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https://d.docs.live.net/08b300b2d0ff5acf/Documents/Assignments/"/>
    </mc:Choice>
  </mc:AlternateContent>
  <xr:revisionPtr revIDLastSave="972" documentId="8_{60D3C712-6CFD-46E3-BA72-98C7579535DB}" xr6:coauthVersionLast="47" xr6:coauthVersionMax="47" xr10:uidLastSave="{49950AB7-A042-45D1-902F-DDB03197364D}"/>
  <bookViews>
    <workbookView minimized="1" xWindow="2820" yWindow="2820" windowWidth="17280" windowHeight="8880" tabRatio="873" activeTab="5" xr2:uid="{A68ECC69-86A1-4D84-9C00-17A5DCAB58CC}"/>
  </bookViews>
  <sheets>
    <sheet name="Customer Names" sheetId="2" r:id="rId1"/>
    <sheet name="Hospitalisation Table" sheetId="5" r:id="rId2"/>
    <sheet name="Medical Examinations table" sheetId="6" r:id="rId3"/>
    <sheet name="Pivot tables" sheetId="7" r:id="rId4"/>
    <sheet name="Healthcare" sheetId="4" r:id="rId5"/>
    <sheet name="Dashboard" sheetId="8" r:id="rId6"/>
  </sheets>
  <definedNames>
    <definedName name="_xlnm._FilterDatabase" localSheetId="0" hidden="1">'Customer Names'!$A$1:$B$2336</definedName>
    <definedName name="_xlnm._FilterDatabase" localSheetId="4" hidden="1">Healthcare!$A$1:$Q$2336</definedName>
    <definedName name="Slicer_Agee">#N/A</definedName>
    <definedName name="Slicer_Charges">#N/A</definedName>
    <definedName name="Slicer_HBA1C">#N/A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 i="4" l="1"/>
  <c r="N2325" i="4"/>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6" i="4"/>
  <c r="N2327" i="4"/>
  <c r="N2328" i="4"/>
  <c r="N2329" i="4"/>
  <c r="N2330" i="4"/>
  <c r="N2331" i="4"/>
  <c r="N2332" i="4"/>
  <c r="N2333" i="4"/>
  <c r="N2334" i="4"/>
  <c r="N2335" i="4"/>
  <c r="N2336" i="4"/>
  <c r="Q2" i="4"/>
  <c r="O2" i="4"/>
  <c r="P2" i="4"/>
  <c r="N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 i="4"/>
  <c r="G5"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 i="4"/>
  <c r="F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 i="4"/>
  <c r="H3" i="2"/>
</calcChain>
</file>

<file path=xl/sharedStrings.xml><?xml version="1.0" encoding="utf-8"?>
<sst xmlns="http://schemas.openxmlformats.org/spreadsheetml/2006/main" count="42207" uniqueCount="8375">
  <si>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</si>
  <si>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</si>
  <si>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</si>
  <si>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</si>
  <si>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</si>
  <si>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</si>
  <si>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</si>
  <si>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</si>
  <si>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</si>
  <si>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</si>
  <si>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</si>
  <si>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</si>
  <si>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</si>
  <si>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</si>
  <si>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</si>
  <si>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</si>
  <si>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</si>
  <si>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</si>
  <si>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</si>
  <si>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</si>
  <si>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</si>
  <si>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</si>
  <si>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</si>
  <si>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</si>
  <si>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</si>
  <si>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</si>
  <si>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</si>
  <si>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</si>
  <si>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</si>
  <si>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</si>
  <si>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</si>
  <si>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</si>
  <si>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</si>
  <si>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</si>
  <si>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</si>
  <si>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</si>
  <si>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</si>
  <si>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</si>
  <si>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</si>
  <si>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</si>
  <si>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</si>
  <si>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</si>
  <si>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</si>
  <si>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</si>
  <si>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</si>
  <si>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</si>
  <si>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</si>
  <si>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</si>
  <si>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</si>
  <si>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</si>
  <si>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</si>
  <si>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</si>
  <si>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</si>
  <si>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</si>
  <si>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</si>
  <si>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</si>
  <si>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</si>
  <si>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</si>
  <si>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</si>
  <si>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</si>
  <si>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</si>
  <si>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</si>
  <si>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</si>
  <si>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</si>
  <si>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</si>
  <si>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</si>
  <si>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</si>
  <si>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</si>
  <si>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</si>
  <si>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</si>
  <si>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</si>
  <si>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</si>
  <si>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</si>
  <si>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</si>
  <si>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</si>
  <si>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</si>
  <si>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</si>
  <si>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</si>
  <si>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</si>
  <si>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</si>
  <si>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</si>
  <si>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</si>
  <si>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</si>
  <si>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</si>
  <si>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</si>
  <si>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</si>
  <si>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</si>
  <si>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</si>
  <si>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</si>
  <si>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</si>
  <si>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</si>
  <si>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</si>
  <si>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</si>
  <si>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</si>
  <si>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</si>
  <si>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</si>
  <si>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</si>
  <si>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</si>
  <si>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</si>
  <si>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</si>
  <si>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</si>
  <si>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</si>
  <si>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</si>
  <si>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</si>
  <si>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</si>
  <si>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</si>
  <si>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</si>
  <si>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</si>
  <si>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</si>
  <si>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</si>
  <si>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</si>
  <si>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</si>
  <si>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</si>
  <si>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</si>
  <si>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</si>
  <si>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</si>
  <si>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</si>
  <si>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</si>
  <si>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</si>
  <si>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</si>
  <si>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</si>
  <si>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</si>
  <si>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</si>
  <si>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</si>
  <si>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</si>
  <si>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</si>
  <si>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</si>
  <si>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</si>
  <si>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</si>
  <si>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</si>
  <si>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</si>
  <si>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</si>
  <si>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</si>
  <si>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</si>
  <si>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</si>
  <si>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</si>
  <si>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</si>
  <si>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</si>
  <si>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</si>
  <si>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</si>
  <si>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</si>
  <si>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</si>
  <si>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</si>
  <si>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</si>
  <si>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</si>
  <si>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</si>
  <si>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</si>
  <si>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</si>
  <si>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</si>
  <si>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</si>
  <si>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</si>
  <si>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</si>
  <si>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</si>
  <si>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</si>
  <si>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</si>
  <si>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</si>
  <si>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</si>
  <si>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</si>
  <si>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</si>
  <si>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</si>
  <si>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</si>
  <si>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</si>
  <si>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</si>
  <si>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</si>
  <si>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</si>
  <si>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</si>
  <si>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</si>
  <si>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</si>
  <si>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</si>
  <si>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</si>
  <si>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</si>
  <si>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</si>
  <si>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</si>
  <si>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</si>
  <si>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</si>
  <si>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</si>
  <si>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</si>
  <si>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</si>
  <si>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</si>
  <si>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</si>
  <si>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</si>
  <si>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</si>
  <si>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</si>
  <si>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</si>
  <si>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</si>
  <si>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</si>
  <si>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</si>
  <si>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</si>
  <si>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</si>
  <si>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</si>
  <si>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</si>
  <si>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</si>
  <si>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</si>
  <si>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</si>
  <si>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</si>
  <si>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</si>
  <si>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</si>
  <si>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</si>
  <si>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</si>
  <si>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</si>
  <si>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</si>
  <si>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</si>
  <si>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</si>
  <si>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</si>
  <si>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</si>
  <si>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</si>
  <si>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</si>
  <si>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</si>
  <si>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</si>
  <si>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</si>
  <si>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</si>
  <si>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</si>
  <si>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</si>
  <si>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</si>
  <si>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</si>
  <si>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</si>
  <si>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</si>
  <si>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</si>
  <si>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</si>
  <si>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</si>
  <si>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</si>
  <si>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</si>
  <si>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</si>
  <si>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</si>
  <si>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</si>
  <si>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</si>
  <si>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</si>
  <si>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</si>
  <si>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</si>
  <si>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</si>
  <si>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</si>
  <si>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</si>
  <si>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</si>
  <si>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</si>
  <si>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</si>
  <si>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</si>
  <si>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</si>
  <si>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</si>
  <si>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</si>
  <si>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</si>
  <si>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</si>
  <si>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</si>
  <si>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</si>
  <si>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</si>
  <si>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</si>
  <si>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</si>
  <si>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</si>
  <si>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</si>
  <si>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</si>
  <si>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</si>
  <si>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</si>
  <si>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</si>
  <si>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</si>
  <si>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</si>
  <si>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</si>
  <si>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</si>
  <si>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</si>
  <si>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</si>
  <si>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</si>
  <si>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</si>
  <si>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</si>
  <si>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</si>
  <si>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</si>
  <si>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</si>
  <si>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</si>
  <si>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</si>
  <si>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</si>
  <si>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</si>
  <si>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</si>
  <si>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</si>
  <si>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</si>
  <si>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</si>
  <si>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</si>
  <si>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</si>
  <si>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</si>
  <si>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</si>
  <si>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</si>
  <si>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</si>
  <si>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</si>
  <si>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</si>
  <si>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</si>
  <si>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</si>
  <si>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</si>
  <si>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</si>
  <si>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</si>
  <si>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</si>
  <si>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</si>
  <si>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</si>
  <si>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</si>
  <si>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</si>
  <si>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</si>
  <si>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</si>
  <si>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</si>
  <si>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</si>
  <si>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</si>
  <si>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</si>
  <si>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</si>
  <si>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</si>
  <si>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</si>
  <si>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</si>
  <si>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</si>
  <si>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</si>
  <si>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</si>
  <si>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</si>
  <si>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</si>
  <si>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</si>
  <si>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</si>
  <si>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</si>
  <si>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</si>
  <si>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</si>
  <si>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</si>
  <si>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</si>
  <si>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</si>
  <si>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</si>
  <si>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</si>
  <si>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</si>
  <si>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</si>
  <si>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</si>
  <si>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</si>
  <si>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</si>
  <si>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</si>
  <si>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</si>
  <si>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</si>
  <si>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</si>
  <si>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</si>
  <si>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</si>
  <si>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</si>
  <si>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</si>
  <si>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</si>
  <si>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</si>
  <si>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</si>
  <si>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</si>
  <si>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</si>
  <si>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</si>
  <si>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</si>
  <si>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</si>
  <si>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</si>
  <si>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</si>
  <si>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</si>
  <si>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</si>
  <si>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</si>
  <si>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</si>
  <si>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</si>
  <si>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</si>
  <si>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</si>
  <si>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</si>
  <si>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</si>
  <si>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</si>
  <si>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</si>
  <si>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</si>
  <si>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</si>
  <si>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</si>
  <si>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</si>
  <si>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</si>
  <si>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</si>
  <si>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</si>
  <si>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</si>
  <si>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</si>
  <si>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</si>
  <si>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</si>
  <si>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</si>
  <si>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</si>
  <si>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</si>
  <si>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</si>
  <si>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</si>
  <si>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</si>
  <si>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</si>
  <si>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</si>
  <si>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</si>
  <si>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</si>
  <si>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</si>
  <si>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</si>
  <si>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</si>
  <si>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</si>
  <si>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</si>
  <si>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</si>
  <si>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</si>
  <si>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</si>
  <si>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</si>
  <si>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</si>
  <si>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</si>
  <si>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</si>
  <si>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</si>
  <si>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</si>
  <si>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</si>
  <si>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</si>
  <si>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</si>
  <si>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</si>
  <si>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</si>
  <si>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</si>
  <si>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</si>
  <si>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</si>
  <si>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</si>
  <si>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</si>
  <si>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</si>
  <si>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</si>
  <si>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</si>
  <si>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</si>
  <si>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</si>
  <si>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</si>
  <si>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</si>
  <si>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</si>
  <si>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</si>
  <si>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</si>
  <si>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</si>
  <si>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</si>
  <si>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</si>
  <si>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</si>
  <si>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</si>
  <si>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</si>
  <si>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</si>
  <si>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</si>
  <si>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</si>
  <si>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</si>
  <si>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</si>
  <si>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</si>
  <si>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</si>
  <si>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</si>
  <si>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</si>
  <si>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</si>
  <si>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</si>
  <si>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</si>
  <si>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</si>
  <si>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</si>
  <si>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</si>
  <si>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</si>
  <si>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</si>
  <si>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</si>
  <si>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</si>
  <si>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</si>
  <si>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</si>
  <si>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</si>
  <si>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</si>
  <si>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</si>
  <si>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</si>
  <si>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</si>
  <si>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</si>
  <si>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</si>
  <si>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</si>
  <si>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</si>
  <si>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</si>
  <si>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</si>
  <si>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</si>
  <si>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</si>
  <si>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</si>
  <si>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</si>
  <si>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</si>
  <si>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</si>
  <si>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</si>
  <si>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</si>
  <si>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</si>
  <si>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</si>
  <si>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</si>
  <si>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</si>
  <si>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</si>
  <si>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</si>
  <si>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</si>
  <si>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</si>
  <si>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</si>
  <si>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</si>
  <si>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</si>
  <si>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</si>
  <si>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</si>
  <si>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</si>
  <si>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</si>
  <si>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</si>
  <si>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</si>
  <si>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</si>
  <si>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</si>
  <si>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</si>
  <si>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</si>
  <si>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</si>
  <si>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</si>
  <si>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</si>
  <si>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</si>
  <si>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</si>
  <si>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</si>
  <si>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</si>
  <si>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</si>
  <si>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</si>
  <si>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</si>
  <si>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</si>
  <si>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</si>
  <si>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</si>
  <si>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</si>
  <si>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</si>
  <si>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</si>
  <si>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</si>
  <si>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</si>
  <si>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</si>
  <si>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</si>
  <si>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</si>
  <si>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</si>
  <si>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</si>
  <si>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</si>
  <si>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</si>
  <si>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</si>
  <si>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</si>
  <si>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</si>
  <si>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</si>
  <si>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</si>
  <si>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</si>
  <si>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</si>
  <si>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</si>
  <si>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</si>
  <si>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</si>
  <si>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</si>
  <si>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</si>
  <si>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</si>
  <si>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</si>
  <si>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</si>
  <si>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</si>
  <si>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</si>
  <si>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</si>
  <si>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</si>
  <si>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</si>
  <si>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</si>
  <si>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</si>
  <si>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</si>
  <si>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</si>
  <si>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</si>
  <si>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</si>
  <si>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</si>
  <si>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</si>
  <si>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</si>
  <si>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</si>
  <si>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</si>
  <si>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</si>
  <si>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</si>
  <si>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</si>
  <si>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</si>
  <si>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</si>
  <si>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</si>
  <si>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</si>
  <si>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</si>
  <si>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</si>
  <si>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</si>
  <si>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</si>
  <si>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</si>
  <si>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</si>
  <si>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</si>
  <si>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</si>
  <si>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</si>
  <si>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</si>
  <si>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</si>
  <si>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</si>
  <si>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</si>
  <si>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</si>
  <si>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</si>
  <si>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</si>
  <si>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</si>
  <si>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</si>
  <si>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</si>
  <si>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</si>
  <si>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</si>
  <si>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</si>
  <si>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</si>
  <si>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</si>
  <si>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</si>
  <si>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</si>
  <si>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</si>
  <si>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</si>
  <si>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</si>
  <si>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</si>
  <si>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</si>
  <si>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</si>
  <si>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</si>
  <si>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</si>
  <si>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</si>
  <si>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</si>
  <si>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</si>
  <si>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</si>
  <si>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</si>
  <si>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</si>
  <si>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</si>
  <si>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</si>
  <si>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</si>
  <si>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</si>
  <si>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</si>
  <si>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</si>
  <si>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</si>
  <si>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</si>
  <si>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</si>
  <si>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</si>
  <si>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</si>
  <si>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</si>
  <si>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</si>
  <si>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</si>
  <si>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</si>
  <si>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</si>
  <si>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</si>
  <si>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</si>
  <si>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</si>
  <si>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</si>
  <si>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</si>
  <si>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</si>
  <si>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</si>
  <si>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</si>
  <si>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</si>
  <si>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</si>
  <si>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</si>
  <si>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</si>
  <si>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</si>
  <si>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</si>
  <si>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</si>
  <si>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</si>
  <si>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</si>
  <si>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</si>
  <si>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</si>
  <si>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</si>
  <si>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</si>
  <si>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</si>
  <si>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</si>
  <si>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</si>
  <si>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</si>
  <si>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</si>
  <si>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</si>
  <si>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</si>
  <si>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</si>
  <si>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</si>
  <si>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</si>
  <si>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</si>
  <si>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</si>
  <si>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</si>
  <si>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</si>
  <si>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</si>
  <si>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</si>
  <si>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</si>
  <si>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</si>
  <si>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</si>
  <si>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</si>
  <si>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</si>
  <si>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</si>
  <si>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</si>
  <si>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</si>
  <si>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</si>
  <si>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</si>
  <si>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</si>
  <si>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</si>
  <si>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</si>
  <si>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</si>
  <si>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</si>
  <si>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</si>
  <si>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</si>
  <si>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</si>
  <si>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</si>
  <si>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</si>
  <si>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</si>
  <si>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</si>
  <si>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</si>
  <si>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</si>
  <si>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</si>
  <si>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</si>
  <si>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</si>
  <si>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</si>
  <si>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</si>
  <si>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</si>
  <si>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</si>
  <si>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</si>
  <si>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</si>
  <si>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</si>
  <si>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</si>
  <si>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</si>
  <si>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</si>
  <si>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</si>
  <si>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</si>
  <si>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</si>
  <si>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</si>
  <si>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</si>
  <si>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</si>
  <si>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</si>
  <si>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</si>
  <si>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</si>
  <si>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</si>
  <si>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</si>
  <si>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</si>
  <si>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</si>
  <si>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</si>
  <si>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</si>
  <si>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</si>
  <si>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</si>
  <si>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</si>
  <si>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</si>
  <si>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</si>
  <si>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</si>
  <si>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</si>
  <si>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</si>
  <si>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</si>
  <si>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</si>
  <si>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</si>
  <si>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</si>
  <si>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</si>
  <si>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</si>
  <si>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</si>
  <si>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</si>
  <si>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</si>
  <si>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</si>
  <si>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</si>
  <si>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</si>
  <si>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</si>
  <si>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</si>
  <si>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</si>
  <si>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</si>
  <si>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</si>
  <si>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</si>
  <si>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</si>
  <si>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</si>
  <si>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</si>
  <si>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</si>
  <si>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</si>
  <si>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</si>
  <si>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</si>
  <si>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</si>
  <si>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</si>
  <si>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</si>
  <si>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</si>
  <si>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</si>
  <si>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</si>
  <si>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</si>
  <si>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</si>
  <si>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</si>
  <si>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</si>
  <si>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</si>
  <si>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</si>
  <si>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</si>
  <si>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</si>
  <si>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</si>
  <si>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</si>
  <si>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</si>
  <si>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</si>
  <si>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</si>
  <si>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</si>
  <si>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</si>
  <si>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</si>
  <si>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</si>
  <si>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</si>
  <si>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</si>
  <si>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</si>
  <si>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</si>
  <si>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</si>
  <si>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</si>
  <si>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</si>
  <si>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</si>
  <si>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</si>
  <si>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</si>
  <si>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</si>
  <si>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</si>
  <si>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</si>
  <si>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</si>
  <si>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</si>
  <si>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</si>
  <si>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</si>
  <si>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</si>
  <si>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</si>
  <si>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</si>
  <si>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</si>
  <si>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</si>
  <si>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</si>
  <si>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</si>
  <si>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</si>
  <si>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</si>
  <si>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</si>
  <si>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</si>
  <si>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</si>
  <si>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</si>
  <si>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</si>
  <si>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</si>
  <si>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</si>
  <si>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</si>
  <si>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</si>
  <si>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</si>
  <si>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</si>
  <si>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</si>
  <si>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</si>
  <si>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</si>
  <si>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</si>
  <si>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</si>
  <si>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</si>
  <si>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</si>
  <si>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</si>
  <si>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</si>
  <si>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</si>
  <si>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</si>
  <si>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</si>
  <si>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</si>
  <si>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</si>
  <si>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</si>
  <si>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</si>
  <si>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</si>
  <si>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</si>
  <si>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</si>
  <si>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</si>
  <si>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</si>
  <si>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</si>
  <si>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</si>
  <si>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</si>
  <si>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</si>
  <si>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</si>
  <si>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</si>
  <si>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</si>
  <si>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</si>
  <si>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</si>
  <si>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</si>
  <si>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</si>
  <si>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</si>
  <si>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</si>
  <si>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</si>
  <si>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</si>
  <si>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</si>
  <si>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</si>
  <si>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</si>
  <si>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</si>
  <si>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</si>
  <si>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</si>
  <si>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</si>
  <si>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</si>
  <si>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</si>
  <si>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</si>
  <si>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</si>
  <si>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</si>
  <si>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</si>
  <si>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</si>
  <si>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</si>
  <si>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</si>
  <si>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</si>
  <si>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</si>
  <si>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</si>
  <si>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</si>
  <si>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</si>
  <si>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</si>
  <si>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</si>
  <si>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</si>
  <si>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</si>
  <si>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</si>
  <si>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</si>
  <si>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</si>
  <si>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</si>
  <si>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</si>
  <si>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</si>
  <si>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</si>
  <si>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</si>
  <si>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</si>
  <si>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</si>
  <si>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</si>
  <si>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</si>
  <si>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</si>
  <si>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</si>
  <si>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</si>
  <si>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</si>
  <si>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</si>
  <si>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</si>
  <si>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</si>
  <si>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</si>
  <si>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</si>
  <si>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</si>
  <si>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</si>
  <si>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</si>
  <si>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</si>
  <si>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</si>
  <si>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</si>
  <si>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</si>
  <si>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</si>
  <si>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</si>
  <si>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</si>
  <si>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</si>
  <si>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</si>
  <si>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</si>
  <si>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</si>
  <si>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</si>
  <si>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</si>
  <si>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</si>
  <si>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</si>
  <si>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</si>
  <si>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</si>
  <si>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</si>
  <si>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</si>
  <si>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</si>
  <si>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</si>
  <si>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</si>
  <si>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</si>
  <si>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</si>
  <si>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</si>
  <si>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</si>
  <si>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</si>
  <si>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</si>
  <si>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</si>
  <si>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</si>
  <si>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</si>
  <si>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</si>
  <si>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</si>
  <si>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</si>
  <si>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</si>
  <si>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</si>
  <si>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</si>
  <si>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</si>
  <si>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</si>
  <si>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</si>
  <si>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</si>
  <si>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</si>
  <si>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</si>
  <si>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</si>
  <si>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</si>
  <si>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</si>
  <si>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</si>
  <si>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</si>
  <si>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</si>
  <si>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</si>
  <si>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</si>
  <si>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</si>
  <si>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</si>
  <si>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</si>
  <si>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</si>
  <si>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</si>
  <si>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</si>
  <si>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</si>
  <si>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</si>
  <si>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</si>
  <si>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</si>
  <si>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</si>
  <si>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</si>
  <si>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</si>
  <si>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</si>
  <si>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</si>
  <si>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</si>
  <si>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</si>
  <si>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</si>
  <si>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</si>
  <si>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</si>
  <si>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</si>
  <si>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</si>
  <si>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</si>
  <si>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</si>
  <si>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</si>
  <si>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</si>
  <si>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</si>
  <si>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</si>
  <si>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</si>
  <si>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</si>
  <si>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</si>
  <si>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</si>
  <si>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</si>
  <si>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</si>
  <si>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</si>
  <si>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</si>
  <si>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</si>
  <si>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</si>
  <si>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</si>
  <si>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</si>
  <si>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</si>
  <si>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</si>
  <si>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</si>
  <si>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</si>
  <si>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</si>
  <si>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</si>
  <si>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</si>
  <si>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</si>
  <si>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</si>
  <si>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</si>
  <si>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</si>
  <si>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</si>
  <si>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</si>
  <si>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</si>
  <si>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</si>
  <si>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</si>
  <si>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</si>
  <si>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</si>
  <si>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</si>
  <si>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</si>
  <si>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</si>
  <si>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</si>
  <si>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</si>
  <si>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</si>
  <si>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</si>
  <si>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</si>
  <si>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</si>
  <si>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</si>
  <si>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</si>
  <si>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</si>
  <si>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</si>
  <si>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</si>
  <si>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</si>
  <si>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</si>
  <si>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</si>
  <si>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</si>
  <si>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</si>
  <si>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</si>
  <si>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</si>
  <si>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</si>
  <si>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</si>
  <si>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</si>
  <si>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</si>
  <si>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</si>
  <si>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</si>
  <si>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</si>
  <si>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</si>
  <si>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</si>
  <si>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</si>
  <si>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</si>
  <si>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</si>
  <si>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</si>
  <si>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</si>
  <si>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</si>
  <si>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</si>
  <si>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</si>
  <si>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</si>
  <si>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</si>
  <si>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</si>
  <si>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</si>
  <si>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</si>
  <si>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</si>
  <si>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</si>
  <si>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</si>
  <si>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</si>
  <si>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</si>
  <si>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</si>
  <si>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</si>
  <si>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</si>
  <si>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</si>
  <si>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</si>
  <si>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</si>
  <si>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</si>
  <si>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</si>
  <si>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</si>
  <si>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</si>
  <si>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</si>
  <si>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</si>
  <si>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</si>
  <si>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</si>
  <si>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</si>
  <si>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</si>
  <si>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</si>
  <si>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</si>
  <si>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</si>
  <si>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</si>
  <si>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</si>
  <si>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</si>
  <si>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</si>
  <si>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</si>
  <si>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</si>
  <si>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</si>
  <si>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</si>
  <si>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</si>
  <si>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</si>
  <si>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</si>
  <si>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</si>
  <si>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</si>
  <si>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</si>
  <si>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</si>
  <si>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</si>
  <si>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</si>
  <si>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</si>
  <si>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</si>
  <si>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</si>
  <si>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</si>
  <si>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</si>
  <si>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</si>
  <si>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</si>
  <si>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</si>
  <si>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</si>
  <si>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</si>
  <si>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</si>
  <si>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</si>
  <si>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</si>
  <si>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</si>
  <si>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</si>
  <si>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</si>
  <si>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</si>
  <si>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</si>
  <si>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</si>
  <si>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</si>
  <si>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</si>
  <si>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</si>
  <si>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</si>
  <si>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</si>
  <si>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</si>
  <si>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</si>
  <si>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</si>
  <si>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</si>
  <si>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</si>
  <si>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</si>
  <si>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</si>
  <si>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</si>
  <si>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</si>
  <si>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</si>
  <si>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</si>
  <si>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</si>
  <si>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</si>
  <si>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</si>
  <si>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</si>
  <si>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</si>
  <si>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</si>
  <si>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</si>
  <si>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</si>
  <si>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</si>
  <si>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</si>
  <si>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</si>
  <si>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</si>
  <si>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</si>
  <si>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</si>
  <si>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</si>
  <si>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</si>
  <si>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</si>
  <si>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</si>
  <si>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</si>
  <si>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</si>
  <si>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</si>
  <si>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</si>
  <si>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</si>
  <si>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</si>
  <si>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</si>
  <si>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</si>
  <si>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</si>
  <si>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</si>
  <si>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</si>
  <si>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</si>
  <si>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</si>
  <si>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</si>
  <si>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</si>
  <si>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</si>
  <si>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</si>
  <si>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</si>
  <si>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</si>
  <si>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</si>
  <si>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</si>
  <si>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</si>
  <si>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</si>
  <si>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</si>
  <si>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</si>
  <si>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</si>
  <si>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</si>
  <si>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</si>
  <si>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</si>
  <si>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</si>
  <si>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</si>
  <si>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</si>
  <si>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</si>
  <si>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</si>
  <si>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</si>
  <si>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</si>
  <si>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</si>
  <si>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</si>
  <si>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</si>
  <si>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</si>
  <si>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</si>
  <si>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</si>
  <si>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</si>
  <si>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</si>
  <si>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</si>
  <si>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</si>
  <si>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</si>
  <si>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</si>
  <si>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</si>
  <si>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</si>
  <si>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</si>
  <si>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</si>
  <si>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</si>
  <si>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</si>
  <si>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</si>
  <si>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</si>
  <si>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</si>
  <si>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</si>
  <si>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</si>
  <si>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</si>
  <si>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</si>
  <si>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</si>
  <si>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</si>
  <si>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</si>
  <si>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</si>
  <si>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</si>
  <si>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</si>
  <si>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</si>
  <si>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</si>
  <si>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</si>
  <si>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</si>
  <si>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</si>
  <si>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</si>
  <si>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</si>
  <si>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</si>
  <si>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</si>
  <si>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</si>
  <si>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</si>
  <si>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</si>
  <si>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</si>
  <si>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</si>
  <si>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</si>
  <si>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</si>
  <si>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</si>
  <si>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</si>
  <si>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</si>
  <si>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</si>
  <si>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</si>
  <si>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</si>
  <si>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</si>
  <si>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</si>
  <si>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</si>
  <si>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</si>
  <si>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</si>
  <si>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</si>
  <si>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</si>
  <si>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</si>
  <si>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</si>
  <si>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</si>
  <si>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</si>
  <si>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</si>
  <si>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</si>
  <si>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</si>
  <si>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</si>
  <si>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</si>
  <si>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</si>
  <si>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</si>
  <si>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</si>
  <si>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</si>
  <si>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</si>
  <si>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</si>
  <si>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</si>
  <si>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</si>
  <si>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</si>
  <si>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</si>
  <si>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</si>
  <si>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</si>
  <si>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</si>
  <si>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</si>
  <si>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</si>
  <si>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</si>
  <si>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</si>
  <si>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</si>
  <si>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</si>
  <si>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</si>
  <si>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</si>
  <si>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</si>
  <si>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</si>
  <si>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</si>
  <si>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</si>
  <si>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</si>
  <si>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</si>
  <si>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</si>
  <si>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</si>
  <si>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</si>
  <si>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</si>
  <si>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</si>
  <si>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</si>
  <si>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</si>
  <si>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</si>
  <si>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</si>
  <si>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</si>
  <si>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</si>
  <si>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</si>
  <si>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</si>
  <si>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</si>
  <si>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</si>
  <si>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</si>
  <si>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</si>
  <si>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</si>
  <si>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</si>
  <si>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</si>
  <si>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</si>
  <si>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</si>
  <si>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</si>
  <si>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</si>
  <si>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</si>
  <si>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</si>
  <si>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</si>
  <si>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</si>
  <si>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</si>
  <si>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</si>
  <si>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</si>
  <si>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</si>
  <si>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</si>
  <si>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</si>
  <si>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</si>
  <si>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</si>
  <si>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</si>
  <si>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</si>
  <si>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</si>
  <si>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</si>
  <si>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</si>
  <si>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</si>
  <si>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</si>
  <si>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</si>
  <si>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</si>
  <si>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</si>
  <si>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</si>
  <si>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</si>
  <si>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</si>
  <si>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</si>
  <si>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</si>
  <si>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</si>
  <si>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</si>
  <si>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</si>
  <si>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</si>
  <si>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</si>
  <si>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</si>
  <si>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</si>
  <si>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</si>
  <si>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</si>
  <si>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</si>
  <si>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</si>
  <si>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</si>
  <si>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</si>
  <si>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</si>
  <si>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</si>
  <si>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</si>
  <si>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</si>
  <si>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</si>
  <si>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</si>
  <si>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</si>
  <si>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</si>
  <si>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</si>
  <si>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</si>
  <si>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</si>
  <si>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</si>
  <si>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</si>
  <si>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</si>
  <si>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</si>
  <si>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</si>
  <si>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</si>
  <si>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</si>
  <si>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</si>
  <si>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</si>
  <si>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</si>
  <si>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</si>
  <si>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</si>
  <si>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</si>
  <si>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</si>
  <si>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</si>
  <si>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</si>
  <si>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</si>
  <si>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</si>
  <si>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</si>
  <si>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</si>
  <si>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</si>
  <si>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</si>
  <si>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</si>
  <si>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</si>
  <si>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</si>
  <si>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</si>
  <si>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</si>
  <si>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</si>
  <si>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</si>
  <si>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</si>
  <si>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</si>
  <si>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</si>
  <si>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</si>
  <si>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</si>
  <si>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</si>
  <si>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</si>
  <si>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</si>
  <si>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</si>
  <si>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</si>
  <si>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</si>
  <si>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</si>
  <si>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</si>
  <si>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</si>
  <si>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</si>
  <si>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</si>
  <si>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</si>
  <si>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</si>
  <si>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</si>
  <si>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</si>
  <si>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</si>
  <si>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</si>
  <si>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</si>
  <si>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</si>
  <si>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</si>
  <si>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</si>
  <si>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</si>
  <si>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</si>
  <si>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</si>
  <si>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</si>
  <si>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</si>
  <si>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</si>
  <si>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</si>
  <si>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</si>
  <si>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</si>
  <si>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</si>
  <si>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</si>
  <si>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</si>
  <si>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</si>
  <si>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</si>
  <si>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</si>
  <si>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</si>
  <si>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</si>
  <si>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</si>
  <si>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</si>
  <si>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</si>
  <si>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</si>
  <si>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</si>
  <si>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</si>
  <si>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</si>
  <si>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</si>
  <si>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</si>
  <si>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</si>
  <si>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</si>
  <si>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</si>
  <si>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</si>
  <si>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</si>
  <si>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</si>
  <si>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</si>
  <si>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</si>
  <si>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</si>
  <si>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</si>
  <si>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</si>
  <si>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</si>
  <si>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</si>
  <si>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</si>
  <si>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</si>
  <si>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</si>
  <si>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</si>
  <si>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</si>
  <si>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</si>
  <si>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</si>
  <si>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</si>
  <si>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</si>
  <si>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</si>
  <si>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</si>
  <si>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</si>
  <si>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</si>
  <si>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</si>
  <si>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</si>
  <si>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</si>
  <si>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</si>
  <si>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</si>
  <si>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</si>
  <si>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</si>
  <si>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</si>
  <si>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</si>
  <si>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</si>
  <si>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</si>
  <si>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</si>
  <si>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</si>
  <si>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</si>
  <si>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</si>
  <si>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</si>
  <si>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</si>
  <si>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</si>
  <si>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</si>
  <si>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</si>
  <si>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</si>
  <si>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</si>
  <si>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</si>
  <si>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</si>
  <si>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</si>
  <si>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</si>
  <si>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</si>
  <si>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</si>
  <si>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</si>
  <si>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</si>
  <si>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</si>
  <si>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</si>
  <si>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</si>
  <si>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</si>
  <si>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</si>
  <si>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</si>
  <si>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</si>
  <si>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</si>
  <si>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</si>
  <si>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</si>
  <si>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</si>
  <si>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</si>
  <si>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</si>
  <si>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</si>
  <si>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</si>
  <si>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</si>
  <si>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</si>
  <si>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</si>
  <si>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</si>
  <si>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</si>
  <si>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</si>
  <si>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</si>
  <si>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</si>
  <si>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</si>
  <si>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</si>
  <si>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</si>
  <si>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</si>
  <si>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</si>
  <si>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</si>
  <si>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</si>
  <si>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</si>
  <si>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</si>
  <si>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</si>
  <si>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</si>
  <si>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</si>
  <si>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</si>
  <si>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</si>
  <si>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</si>
  <si>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</si>
  <si>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</si>
  <si>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</si>
  <si>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</si>
  <si>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</si>
  <si>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</si>
  <si>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</si>
  <si>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</si>
  <si>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</si>
  <si>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</si>
  <si>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</si>
  <si>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</si>
  <si>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</si>
  <si>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</si>
  <si>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</si>
  <si>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</si>
  <si>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</si>
  <si>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</si>
  <si>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</si>
  <si>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</si>
  <si>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</si>
  <si>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</si>
  <si>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</si>
  <si>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</si>
  <si>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</si>
  <si>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</si>
  <si>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</si>
  <si>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</si>
  <si>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</si>
  <si>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</si>
  <si>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</si>
  <si>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</si>
  <si>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</si>
  <si>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</si>
  <si>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</si>
  <si>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</si>
  <si>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</si>
  <si>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</si>
  <si>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</si>
  <si>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</si>
  <si>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</si>
  <si>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</si>
  <si>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</si>
  <si>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</si>
  <si>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</si>
  <si>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</si>
  <si>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</si>
  <si>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</si>
  <si>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</si>
  <si>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</si>
  <si>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</si>
  <si>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</si>
  <si>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</si>
  <si>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</si>
  <si>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</si>
  <si>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</si>
  <si>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</si>
  <si>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</si>
  <si>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</si>
  <si>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</si>
  <si>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</si>
  <si>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</si>
  <si>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</si>
  <si>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</si>
  <si>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</si>
  <si>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</si>
  <si>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</si>
  <si>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</si>
  <si>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</si>
  <si>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</si>
  <si>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</si>
  <si>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</si>
  <si>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</si>
  <si>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</si>
  <si>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</si>
  <si>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</si>
  <si>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</si>
  <si>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</si>
  <si>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</si>
  <si>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</si>
  <si>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</si>
  <si>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</si>
  <si>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</si>
  <si>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</si>
  <si>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</si>
  <si>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</si>
  <si>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</si>
  <si>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</si>
  <si>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</si>
  <si>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</si>
  <si>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</si>
  <si>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</si>
  <si>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</si>
  <si>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</si>
  <si>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</si>
  <si>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</si>
  <si>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</si>
  <si>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</si>
  <si>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</si>
  <si>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</si>
  <si>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</si>
  <si>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</si>
  <si>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</si>
  <si>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</si>
  <si>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</si>
  <si>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</si>
  <si>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</si>
  <si>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</si>
  <si>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</si>
  <si>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</si>
  <si>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</si>
  <si>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</si>
  <si>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</si>
  <si>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</si>
  <si>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</si>
  <si>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</si>
  <si>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</si>
  <si>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</si>
  <si>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</si>
  <si>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</si>
  <si>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</si>
  <si>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</si>
  <si>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</si>
  <si>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</si>
  <si>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</si>
  <si>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</si>
  <si>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</si>
  <si>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</si>
  <si>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</si>
  <si>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</si>
  <si>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</si>
  <si>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</si>
  <si>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</si>
  <si>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</si>
  <si>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</si>
  <si>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</si>
  <si>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</si>
  <si>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</si>
  <si>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</si>
  <si>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</si>
  <si>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</si>
  <si>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</si>
  <si>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</si>
  <si>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</si>
  <si>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</si>
  <si>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</si>
  <si>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</si>
  <si>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</si>
  <si>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</si>
  <si>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</si>
  <si>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</si>
  <si>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</si>
  <si>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</si>
  <si>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</si>
  <si>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</si>
  <si>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</si>
  <si>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</si>
  <si>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</si>
  <si>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</si>
  <si>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</si>
  <si>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</si>
  <si>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</si>
  <si>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</si>
  <si>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</si>
  <si>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</si>
  <si>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</si>
  <si>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</si>
  <si>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</si>
  <si>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</si>
  <si>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</si>
  <si>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</si>
  <si>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</si>
  <si>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</si>
  <si>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</si>
  <si>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</si>
  <si>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</si>
  <si>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</si>
  <si>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</si>
  <si>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</si>
  <si>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</si>
  <si>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</si>
  <si>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</si>
  <si>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</si>
  <si>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</si>
  <si>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</si>
  <si>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</si>
  <si>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</si>
  <si>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</si>
  <si>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</si>
  <si>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</si>
  <si>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</si>
  <si>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</si>
  <si>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</si>
  <si>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</si>
  <si>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</si>
  <si>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</si>
  <si>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</si>
  <si>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</si>
  <si>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</si>
  <si>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</si>
  <si>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</si>
  <si>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</si>
  <si>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</si>
  <si>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</si>
  <si>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</si>
  <si>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</si>
  <si>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</si>
  <si>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</si>
  <si>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</si>
  <si>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</si>
  <si>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</si>
  <si>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</si>
  <si>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</si>
  <si>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</si>
  <si>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</si>
  <si>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</si>
  <si>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</si>
  <si>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</si>
  <si>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</si>
  <si>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</si>
  <si>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</si>
  <si>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</si>
  <si>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</si>
  <si>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</si>
  <si>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</si>
  <si>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</si>
  <si>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</si>
  <si>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</si>
  <si>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</si>
  <si>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</si>
  <si>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</si>
  <si>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</si>
  <si>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</si>
  <si>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</si>
  <si>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</si>
  <si>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</si>
  <si>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</si>
  <si>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</si>
  <si>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</si>
  <si>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</si>
  <si>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</si>
  <si>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</si>
  <si>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</si>
  <si>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</si>
  <si>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</si>
  <si>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</si>
  <si>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</si>
  <si>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</si>
  <si>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</si>
  <si>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</si>
  <si>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</si>
  <si>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</si>
  <si>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</si>
  <si>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</si>
  <si>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</si>
  <si>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</si>
  <si>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</si>
  <si>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</si>
  <si>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</si>
  <si>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</si>
  <si>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</si>
  <si>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</si>
  <si>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</si>
  <si>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</si>
  <si>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</si>
  <si>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</si>
  <si>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</si>
  <si>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</si>
  <si>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</si>
  <si>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</si>
  <si>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</si>
  <si>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</si>
  <si>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</si>
  <si>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</si>
  <si>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</si>
  <si>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</si>
  <si>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</si>
  <si>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</si>
  <si>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</si>
  <si>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</si>
  <si>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</si>
  <si>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</si>
  <si>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</si>
  <si>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</si>
  <si>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</si>
  <si>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</si>
  <si>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</si>
  <si>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</si>
  <si>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</si>
  <si>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</si>
  <si>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</si>
  <si>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</si>
  <si>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</si>
  <si>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</si>
  <si>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</si>
  <si>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</si>
  <si>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</si>
  <si>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</si>
  <si>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</si>
  <si>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</si>
  <si>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</si>
  <si>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</si>
  <si>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</si>
  <si>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</si>
  <si>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</si>
  <si>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</si>
  <si>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</si>
  <si>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</si>
  <si>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</si>
  <si>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</si>
  <si>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</si>
  <si>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</si>
  <si>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</si>
  <si>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</si>
  <si>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</si>
  <si>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</si>
  <si>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</si>
  <si>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</si>
  <si>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</si>
  <si>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</si>
  <si>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</si>
  <si>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</si>
  <si>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</si>
  <si>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</si>
  <si>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</si>
  <si>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</si>
  <si>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</si>
  <si>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</si>
  <si>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</si>
  <si>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</si>
  <si>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</si>
  <si>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</si>
  <si>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</si>
  <si>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</si>
  <si>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</si>
  <si>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</si>
  <si>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</si>
  <si>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</si>
  <si>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</si>
  <si>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</si>
  <si>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</si>
  <si>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</si>
  <si>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</si>
  <si>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</si>
  <si>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</si>
  <si>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</si>
  <si>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</si>
  <si>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</si>
  <si>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</si>
  <si>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</si>
  <si>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</si>
  <si>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</si>
  <si>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</si>
  <si>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</si>
  <si>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</si>
  <si>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</si>
  <si>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</si>
  <si>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</si>
  <si>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</si>
  <si>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</si>
  <si>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</si>
  <si>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</si>
  <si>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</si>
  <si>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</si>
  <si>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</si>
  <si>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</si>
  <si>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</si>
  <si>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</si>
  <si>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</si>
  <si>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</si>
  <si>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</si>
  <si>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</si>
  <si>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</si>
  <si>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</si>
  <si>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</si>
  <si>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</si>
  <si>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</si>
  <si>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</si>
  <si>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</si>
  <si>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</si>
  <si>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</si>
  <si>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</si>
  <si>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</si>
  <si>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</si>
  <si>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</si>
  <si>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</si>
  <si>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</si>
  <si>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</si>
  <si>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</si>
  <si>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</si>
  <si>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</si>
  <si>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</si>
  <si>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</si>
  <si>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</si>
  <si>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</si>
  <si>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</si>
  <si>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</si>
  <si>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</si>
  <si>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</si>
  <si>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</si>
  <si>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</si>
  <si>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</si>
  <si>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</si>
  <si>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</si>
  <si>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</si>
  <si>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</si>
  <si>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</si>
  <si>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</si>
  <si>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</si>
  <si>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</si>
  <si>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</si>
  <si>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</si>
  <si>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</si>
  <si>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</si>
  <si>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</si>
  <si>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</si>
  <si>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</si>
  <si>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</si>
  <si>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</si>
  <si>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</si>
  <si>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</si>
  <si>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</si>
  <si>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</si>
  <si>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</si>
  <si>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</si>
  <si>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</si>
  <si>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</si>
  <si>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</si>
  <si>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</si>
  <si>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</si>
  <si>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</si>
  <si>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</si>
  <si>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</si>
  <si>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</si>
  <si>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</si>
  <si>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</si>
  <si>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</si>
  <si>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</si>
  <si>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</si>
  <si>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</si>
  <si>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</si>
  <si>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</si>
  <si>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</si>
  <si>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</si>
  <si>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</si>
  <si>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</si>
  <si>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</si>
  <si>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</si>
  <si>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</si>
  <si>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</si>
  <si>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</si>
  <si>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</si>
  <si>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</si>
  <si>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</si>
  <si>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</si>
  <si>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</si>
  <si>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</si>
  <si>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</si>
  <si>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</si>
  <si>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</si>
  <si>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</si>
  <si>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</si>
  <si>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</si>
  <si>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</si>
  <si>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</si>
  <si>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</si>
  <si>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</si>
  <si>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</si>
  <si>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</si>
  <si>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</si>
  <si>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</si>
  <si>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</si>
  <si>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</si>
  <si>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</si>
  <si>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</si>
  <si>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</si>
  <si>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</si>
  <si>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</si>
  <si>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</si>
  <si>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</si>
  <si>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</si>
  <si>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</si>
  <si>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</si>
  <si>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</si>
  <si>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</si>
  <si>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</si>
  <si>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</si>
  <si>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</si>
  <si>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</si>
  <si>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</si>
  <si>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</si>
  <si>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</si>
  <si>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</si>
  <si>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</si>
  <si>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</si>
  <si>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</si>
  <si>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</si>
  <si>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</si>
  <si>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</si>
  <si>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</si>
  <si>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</si>
  <si>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</si>
  <si>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</si>
  <si>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</si>
  <si>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</si>
  <si>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</si>
  <si>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</si>
  <si>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</si>
  <si>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</si>
  <si>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</si>
  <si>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</si>
  <si>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</si>
  <si>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</si>
  <si>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</si>
  <si>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</si>
  <si>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</si>
  <si>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</si>
  <si>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</si>
  <si>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</si>
  <si>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</si>
  <si>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</si>
  <si>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</si>
  <si>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</si>
  <si>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</si>
  <si>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</si>
  <si>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</si>
  <si>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</si>
  <si>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</si>
  <si>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</si>
  <si>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</si>
  <si>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</si>
  <si>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</si>
  <si>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</si>
  <si>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</si>
  <si>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</si>
  <si>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</si>
  <si>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</si>
  <si>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</si>
  <si>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</si>
  <si>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</si>
  <si>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</si>
  <si>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</si>
  <si>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</si>
  <si>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</si>
  <si>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</si>
  <si>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</si>
  <si>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</si>
  <si>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</si>
  <si>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</si>
  <si>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</si>
  <si>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</si>
  <si>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</si>
  <si>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</si>
  <si>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</si>
  <si>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</si>
  <si>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</si>
  <si>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</si>
  <si>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</si>
  <si>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</si>
  <si>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</si>
  <si>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</si>
  <si>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</si>
  <si>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</si>
  <si>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</si>
  <si>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</si>
  <si>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</si>
  <si>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</si>
  <si>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</si>
  <si>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</si>
  <si>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</si>
  <si>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</si>
  <si>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</si>
  <si>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</si>
  <si>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</si>
  <si>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</si>
  <si>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</si>
  <si>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</si>
  <si>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</si>
  <si>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</si>
  <si>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</si>
  <si>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</si>
  <si>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</si>
  <si>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</si>
  <si>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</si>
  <si>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</si>
  <si>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</si>
  <si>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</si>
  <si>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</si>
  <si>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</si>
  <si>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</si>
  <si>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</si>
  <si>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</si>
  <si>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</si>
  <si>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</si>
  <si>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</si>
  <si>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</si>
  <si>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</si>
  <si>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</si>
  <si>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</si>
  <si>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</si>
  <si>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</si>
  <si>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</si>
  <si>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</si>
  <si>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</si>
  <si>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</si>
  <si>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</si>
  <si>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</si>
  <si>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</si>
  <si>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</si>
  <si>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</si>
  <si>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</si>
  <si>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</si>
  <si>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</si>
  <si>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</si>
  <si>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</si>
  <si>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</si>
  <si>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</si>
  <si>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</si>
  <si>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</si>
  <si>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</si>
  <si>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</si>
  <si>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</si>
  <si>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</si>
  <si>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</si>
  <si>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</si>
  <si>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</si>
  <si>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</si>
  <si>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</si>
  <si>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</si>
  <si>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</si>
  <si>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</si>
  <si>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</si>
  <si>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</si>
  <si>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</si>
  <si>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</si>
  <si>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</si>
  <si>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</si>
  <si>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</si>
  <si>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</si>
  <si>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</si>
  <si>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</si>
  <si>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</si>
  <si>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</si>
  <si>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</si>
  <si>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</si>
  <si>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</si>
  <si>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</si>
  <si>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</si>
  <si>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</si>
  <si>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</si>
  <si>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</si>
  <si>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</si>
  <si>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</si>
  <si>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</si>
  <si>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</si>
  <si>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</si>
  <si>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</si>
  <si>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</si>
  <si>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</si>
  <si>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</si>
  <si>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</si>
  <si>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</si>
  <si>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</si>
  <si>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</si>
  <si>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</si>
  <si>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</si>
  <si>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</si>
  <si>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</si>
  <si>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</si>
  <si>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</si>
  <si>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</si>
  <si>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</si>
  <si>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</si>
  <si>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</si>
  <si>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</si>
  <si>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</si>
  <si>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</si>
  <si>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</si>
  <si>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</si>
  <si>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</si>
  <si>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</si>
  <si>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</si>
  <si>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</si>
  <si>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</si>
  <si>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</si>
  <si>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</si>
  <si>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</si>
  <si>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</si>
  <si>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</si>
  <si>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</si>
  <si>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</si>
  <si>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</si>
  <si>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</si>
  <si>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</si>
  <si>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</si>
  <si>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</si>
  <si>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</si>
  <si>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</si>
  <si>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</si>
  <si>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</si>
  <si>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</si>
  <si>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</si>
  <si>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</si>
  <si>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</si>
  <si>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</si>
  <si>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</si>
  <si>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</si>
  <si>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</si>
  <si>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</si>
  <si>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</si>
  <si>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</si>
  <si>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</si>
  <si>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</si>
  <si>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</si>
  <si>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</si>
  <si>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</si>
  <si>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</si>
  <si>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</si>
  <si>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</si>
  <si>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</si>
  <si>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</si>
  <si>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</si>
  <si>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</si>
  <si>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</si>
  <si>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</si>
  <si>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</si>
  <si>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</si>
  <si>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</si>
  <si>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</si>
  <si>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</si>
  <si>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</si>
  <si>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</si>
  <si>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</si>
  <si>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</si>
  <si>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</si>
  <si>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</si>
  <si>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</si>
  <si>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</si>
  <si>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</si>
  <si>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</si>
  <si>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</si>
  <si>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</si>
  <si>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</si>
  <si>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</si>
  <si>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</si>
  <si>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</si>
  <si>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</si>
  <si>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</si>
  <si>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</si>
  <si>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</si>
  <si>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</si>
  <si>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</si>
  <si>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</si>
  <si>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</si>
  <si>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</si>
  <si>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</si>
  <si>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</si>
  <si>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</si>
  <si>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</si>
  <si>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</si>
  <si>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</si>
  <si>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</si>
  <si>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</si>
  <si>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</si>
  <si>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</si>
  <si>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</si>
  <si>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</si>
  <si>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</si>
  <si>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</si>
  <si>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</si>
  <si>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</si>
  <si>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</si>
  <si>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</si>
  <si>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</si>
  <si>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</si>
  <si>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</si>
  <si>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</si>
  <si>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</si>
  <si>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</si>
  <si>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</si>
  <si>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</si>
  <si>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</si>
  <si>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</si>
  <si>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</si>
  <si>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</si>
  <si>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</si>
  <si>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</si>
  <si>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</si>
  <si>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</si>
  <si>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</si>
  <si>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</si>
  <si>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</si>
  <si>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</si>
  <si>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</si>
  <si>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</si>
  <si>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</si>
  <si>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</si>
  <si>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</si>
  <si>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</si>
  <si>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</si>
  <si>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</si>
  <si>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</si>
  <si>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</si>
  <si>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</si>
  <si>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</si>
  <si>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</si>
  <si>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</si>
  <si>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</si>
  <si>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</si>
  <si>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</si>
  <si>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</si>
  <si>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</si>
  <si>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</si>
  <si>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</si>
  <si>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</si>
  <si>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</si>
  <si>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</si>
  <si>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</si>
  <si>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</si>
  <si>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</si>
  <si>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</si>
  <si>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</si>
  <si>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</si>
  <si>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</si>
  <si>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</si>
  <si>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</si>
  <si>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</si>
  <si>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</si>
  <si>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</si>
  <si>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</si>
  <si>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</si>
  <si>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</si>
  <si>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</si>
  <si>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</si>
  <si>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</si>
  <si>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</si>
  <si>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</si>
  <si>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</si>
  <si>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</si>
  <si>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</si>
  <si>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</si>
  <si>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</si>
  <si>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</si>
  <si>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</si>
  <si>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</si>
  <si>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</si>
  <si>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</si>
  <si>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</si>
  <si>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</si>
  <si>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</si>
  <si>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</si>
  <si>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</si>
  <si>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</si>
  <si>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</si>
  <si>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</si>
  <si>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</si>
  <si>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</si>
  <si>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</si>
  <si>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</si>
  <si>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</si>
  <si>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</si>
  <si>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</si>
  <si>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</si>
  <si>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</si>
  <si>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</si>
  <si>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</si>
  <si>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</si>
  <si>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</si>
  <si>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</si>
  <si>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</si>
  <si>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</si>
  <si>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</si>
  <si>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</si>
  <si>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</si>
  <si>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</si>
  <si>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</si>
  <si>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</si>
  <si>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</si>
  <si>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</si>
  <si>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</si>
  <si>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</si>
  <si>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</si>
  <si>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</si>
  <si>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</si>
  <si>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</si>
  <si>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</si>
  <si>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</si>
  <si>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</si>
  <si>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</si>
  <si>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</si>
  <si>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</si>
  <si>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</si>
  <si>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</si>
  <si>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</si>
  <si>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</si>
  <si>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</si>
  <si>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</si>
  <si>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</si>
  <si>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</si>
  <si>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</si>
  <si>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</si>
  <si>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</si>
  <si>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</si>
  <si>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</si>
  <si>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</si>
  <si>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</si>
  <si>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</si>
  <si>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</si>
  <si>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</si>
  <si>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</si>
  <si>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</si>
  <si>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</si>
  <si>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</si>
  <si>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</si>
  <si>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</si>
  <si>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</si>
  <si>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</si>
  <si>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</si>
  <si>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</si>
  <si>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</si>
  <si>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</si>
  <si>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</si>
  <si>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</si>
  <si>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</si>
  <si>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</si>
  <si>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</si>
  <si>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</si>
  <si>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</si>
  <si>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</si>
  <si>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</si>
  <si>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</si>
  <si>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</si>
  <si>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</si>
  <si>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</si>
  <si>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</si>
  <si>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</si>
  <si>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</si>
  <si>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</si>
  <si>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</si>
  <si>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</si>
  <si>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</si>
  <si>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</si>
  <si>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</si>
  <si>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</si>
  <si>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</si>
  <si>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</si>
  <si>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</si>
  <si>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</si>
  <si>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</si>
  <si>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</si>
  <si>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</si>
  <si>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</si>
  <si>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</si>
  <si>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</si>
  <si>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</si>
  <si>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</si>
  <si>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</si>
  <si>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</si>
  <si>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</si>
  <si>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</si>
  <si>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</si>
  <si>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</si>
  <si>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</si>
  <si>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</si>
  <si>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</si>
  <si>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</si>
  <si>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</si>
  <si>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</si>
  <si>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</si>
  <si>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</si>
  <si>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</si>
  <si>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</si>
  <si>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</si>
  <si>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</si>
  <si>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</si>
  <si>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</si>
  <si>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</si>
  <si>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</si>
  <si>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</si>
  <si>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</si>
  <si>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</si>
  <si>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</si>
  <si>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</si>
  <si>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</si>
  <si>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</si>
  <si>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</si>
  <si>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</si>
  <si>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</si>
  <si>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</si>
  <si>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</si>
  <si>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</si>
  <si>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</si>
  <si>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</si>
  <si>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</si>
  <si>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</si>
  <si>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</si>
  <si>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</si>
  <si>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</si>
  <si>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</si>
  <si>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</si>
  <si>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</si>
  <si>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</si>
  <si>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</si>
  <si>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</si>
  <si>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</si>
  <si>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</si>
  <si>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</si>
  <si>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</si>
  <si>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</si>
  <si>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</si>
  <si>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</si>
  <si>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</si>
  <si>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</si>
  <si>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</si>
  <si>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</si>
  <si>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</si>
  <si>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</si>
  <si>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</si>
  <si>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</si>
  <si>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</si>
  <si>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</si>
  <si>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</si>
  <si>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</si>
  <si>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</si>
  <si>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</si>
  <si>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</si>
  <si>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</si>
  <si>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</si>
  <si>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</si>
  <si>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</si>
  <si>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</si>
  <si>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</si>
  <si>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</si>
  <si>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</si>
  <si>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</si>
  <si>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</si>
  <si>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</si>
  <si>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</si>
  <si>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</si>
  <si>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</si>
  <si>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</si>
  <si>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</si>
  <si>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</si>
  <si>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</si>
  <si>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</si>
  <si>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</si>
  <si>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</si>
  <si>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</si>
  <si>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</si>
  <si>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</si>
  <si>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</si>
  <si>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</si>
  <si>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</si>
  <si>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</si>
  <si>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</si>
  <si>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</si>
  <si>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</si>
  <si>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</si>
  <si>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</si>
  <si>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</si>
  <si>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</si>
  <si>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</si>
  <si>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</si>
  <si>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</si>
  <si>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</si>
  <si>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</si>
  <si>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</si>
  <si>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</si>
  <si>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</si>
  <si>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</si>
  <si>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</si>
  <si>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</si>
  <si>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</si>
  <si>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</si>
  <si>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</si>
  <si>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</si>
  <si>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</si>
  <si>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</si>
  <si>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</si>
  <si>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</si>
  <si>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</si>
  <si>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</si>
  <si>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</si>
  <si>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</si>
  <si>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</si>
  <si>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</si>
  <si>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</si>
  <si>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</si>
  <si>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</si>
  <si>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</si>
  <si>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</si>
  <si>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</si>
  <si>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</si>
  <si>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</si>
  <si>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</si>
  <si>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</si>
  <si>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</si>
  <si>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</si>
  <si>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</si>
  <si>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</si>
  <si>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</si>
  <si>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</si>
  <si>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</si>
  <si>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</si>
  <si>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</si>
  <si>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</si>
  <si>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</si>
  <si>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</si>
  <si>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</si>
  <si>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</si>
  <si>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</si>
  <si>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</si>
  <si>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</si>
  <si>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</si>
  <si>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</si>
  <si>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</si>
  <si>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</si>
  <si>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</si>
  <si>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</si>
  <si>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</si>
  <si>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</si>
  <si>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</si>
  <si>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</si>
  <si>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</si>
  <si>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</si>
  <si>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</si>
  <si>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</si>
  <si>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</si>
  <si>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</si>
  <si>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</si>
  <si>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</si>
  <si>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</si>
  <si>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</si>
  <si>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</si>
  <si>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</si>
  <si>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</si>
  <si>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</si>
  <si>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</si>
  <si>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</si>
  <si>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</si>
  <si>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</si>
  <si>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</si>
  <si>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</si>
  <si>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</si>
  <si>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</si>
  <si>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</si>
  <si>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</si>
  <si>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</si>
  <si>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</si>
  <si>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</si>
  <si>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</si>
  <si>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</si>
  <si>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</si>
  <si>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</si>
  <si>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</si>
  <si>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</si>
  <si>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</si>
  <si>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</si>
  <si>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</si>
  <si>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</si>
  <si>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</si>
  <si>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</si>
  <si>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</si>
  <si>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</si>
  <si>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</si>
  <si>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</si>
  <si>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</si>
  <si>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</si>
  <si>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</si>
  <si>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</si>
  <si>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</si>
  <si>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</si>
  <si>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</si>
  <si>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</si>
  <si>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</si>
  <si>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</si>
  <si>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</si>
  <si>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</si>
  <si>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</si>
  <si>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</si>
  <si>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</si>
  <si>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</si>
  <si>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</si>
  <si>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</si>
  <si>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</si>
  <si>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</si>
  <si>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</si>
  <si>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</si>
  <si>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</si>
  <si>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</si>
  <si>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</si>
  <si>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</si>
  <si>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</si>
  <si>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</si>
  <si>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</si>
  <si>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</si>
  <si>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</si>
  <si>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</si>
  <si>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</si>
  <si>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</si>
  <si>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</si>
  <si>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</si>
  <si>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</si>
  <si>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</si>
  <si>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</si>
  <si>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</si>
  <si>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</si>
  <si>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</si>
  <si>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</si>
  <si>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</si>
  <si>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</si>
  <si>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</si>
  <si>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</si>
  <si>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</si>
  <si>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</si>
  <si>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</si>
  <si>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</si>
  <si>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</si>
  <si>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</si>
  <si>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</si>
  <si>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</si>
  <si>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</si>
  <si>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</si>
  <si>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</si>
  <si>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</si>
  <si>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</si>
  <si>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</si>
  <si>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</si>
  <si>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</si>
  <si>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</si>
  <si>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</si>
  <si>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</si>
  <si>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</si>
  <si>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</si>
  <si>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</si>
  <si>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</si>
  <si>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</si>
  <si>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</si>
  <si>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</si>
  <si>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</si>
  <si>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</si>
  <si>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</si>
  <si>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</si>
  <si>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</si>
  <si>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</si>
  <si>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</si>
  <si>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</si>
  <si>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</si>
  <si>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</si>
  <si>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</si>
  <si>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</si>
  <si>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</si>
  <si>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</si>
  <si>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</si>
  <si>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</si>
  <si>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</si>
  <si>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</si>
  <si>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</si>
  <si>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</si>
  <si>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</si>
  <si>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</si>
  <si>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</si>
  <si>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</si>
  <si>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</si>
  <si>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</si>
  <si>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</si>
  <si>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</si>
  <si>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</si>
  <si>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</si>
  <si>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</si>
  <si>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</si>
  <si>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</si>
  <si>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</si>
  <si>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</si>
  <si>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</si>
  <si>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</si>
  <si>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</si>
  <si>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</si>
  <si>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</si>
  <si>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</si>
  <si>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</si>
  <si>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</si>
  <si>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</si>
  <si>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</si>
  <si>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</si>
  <si>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</si>
  <si>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</si>
  <si>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</si>
  <si>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</si>
  <si>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</si>
  <si>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</si>
  <si>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</si>
  <si>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</si>
  <si>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</si>
  <si>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</si>
  <si>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</si>
  <si>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</si>
  <si>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</si>
  <si>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</si>
  <si>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</si>
  <si>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</si>
  <si>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</si>
  <si>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</si>
  <si>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</si>
  <si>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</si>
  <si>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</si>
  <si>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</si>
  <si>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</si>
  <si>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</si>
  <si>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</si>
  <si>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</si>
  <si>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</si>
  <si>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</si>
  <si>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</si>
  <si>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</si>
  <si>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</si>
  <si>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</si>
  <si>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</si>
  <si>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</si>
  <si>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</si>
  <si>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</si>
  <si>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</si>
  <si>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</si>
  <si>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</si>
  <si>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</si>
  <si>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</si>
  <si>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</si>
  <si>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</si>
  <si>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</si>
  <si>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</si>
  <si>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</si>
  <si>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</si>
  <si>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</si>
  <si>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</si>
  <si>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</si>
  <si>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</si>
  <si>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</si>
  <si>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</si>
  <si>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</si>
  <si>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</si>
  <si>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</si>
  <si>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</si>
  <si>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</si>
  <si>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</si>
  <si>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</si>
  <si>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</si>
  <si>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</si>
  <si>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</si>
  <si>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</si>
  <si>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</si>
  <si>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</si>
  <si>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</si>
  <si>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</si>
  <si>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</si>
  <si>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</si>
  <si>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</si>
  <si>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</si>
  <si>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</si>
  <si>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</si>
  <si>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</si>
  <si>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</si>
  <si>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</si>
  <si>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</si>
  <si>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</si>
  <si>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</si>
  <si>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</si>
  <si>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</si>
  <si>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</si>
  <si>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</si>
  <si>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</si>
  <si>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</si>
  <si>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</si>
  <si>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</si>
  <si>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</si>
  <si>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</si>
  <si>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</si>
  <si>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</si>
  <si>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</si>
  <si>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</si>
  <si>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</si>
  <si>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</si>
  <si>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</si>
  <si>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</si>
  <si>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</si>
  <si>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</si>
  <si>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</si>
  <si>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</si>
  <si>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</si>
  <si>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</si>
  <si>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</si>
  <si>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</si>
  <si>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</si>
  <si>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</si>
  <si>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</si>
  <si>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</si>
  <si>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</si>
  <si>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</si>
  <si>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</si>
  <si>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</si>
  <si>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</si>
  <si>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</si>
  <si>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</si>
  <si>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</si>
  <si>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</si>
  <si>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</si>
  <si>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</si>
  <si>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</si>
  <si>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</si>
  <si>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</si>
  <si>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</si>
  <si>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</si>
  <si>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</si>
  <si>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</si>
  <si>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</si>
  <si>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</si>
  <si>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</si>
  <si>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</si>
  <si>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</si>
  <si>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</si>
  <si>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</si>
  <si>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</si>
  <si>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</si>
  <si>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</si>
  <si>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</si>
  <si>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</si>
  <si>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</si>
  <si>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</si>
  <si>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</si>
  <si>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</si>
  <si>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</si>
  <si>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</si>
  <si>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</si>
  <si>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</si>
  <si>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</si>
  <si>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</si>
  <si>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</si>
  <si>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</si>
  <si>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</si>
  <si>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</si>
  <si>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</si>
  <si>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</si>
  <si>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</si>
  <si>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</si>
  <si>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</si>
  <si>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</si>
  <si>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</si>
  <si>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</si>
  <si>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</si>
  <si>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</si>
  <si>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</si>
  <si>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</si>
  <si>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</si>
  <si>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</si>
  <si>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</si>
  <si>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</si>
  <si>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</si>
  <si>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</si>
  <si>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</si>
  <si>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</si>
  <si>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</si>
  <si>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</si>
  <si>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</si>
  <si>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</si>
  <si>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</si>
  <si>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</si>
  <si>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</si>
  <si>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</si>
  <si>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</si>
  <si>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</si>
  <si>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</si>
  <si>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</si>
  <si>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</si>
  <si>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</si>
  <si>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</si>
  <si>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</si>
  <si>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</si>
  <si>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</si>
  <si>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</si>
  <si>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</si>
  <si>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</si>
  <si>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</si>
  <si>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</si>
  <si>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</si>
  <si>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</si>
  <si>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</si>
  <si>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</si>
  <si>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</si>
  <si>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</si>
  <si>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</si>
  <si>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</si>
  <si>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</si>
  <si>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</si>
  <si>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</si>
  <si>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</si>
  <si>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</si>
  <si>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</si>
  <si>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</si>
  <si>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</si>
  <si>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</si>
  <si>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</si>
  <si>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</si>
  <si>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</si>
  <si>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</si>
  <si>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</si>
  <si>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</si>
  <si>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</si>
  <si>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</si>
  <si>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</si>
  <si>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</si>
  <si>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</si>
  <si>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</si>
  <si>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</si>
  <si>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</si>
  <si>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</si>
  <si>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</si>
  <si>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</si>
  <si>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</si>
  <si>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</si>
  <si>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</si>
  <si>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</si>
  <si>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</si>
  <si>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</si>
  <si>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</si>
  <si>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</si>
  <si>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</si>
  <si>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</si>
  <si>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</si>
  <si>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</si>
  <si>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</si>
  <si>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</si>
  <si>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</si>
  <si>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</si>
  <si>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</si>
  <si>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</si>
  <si>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</si>
  <si>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</si>
  <si>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</si>
  <si>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</si>
  <si>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</si>
  <si>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</si>
  <si>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</si>
  <si>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</si>
  <si>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</si>
  <si>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</si>
  <si>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</si>
  <si>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</si>
  <si>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</si>
  <si>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</si>
  <si>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</si>
  <si>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</si>
  <si>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</si>
  <si>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</si>
  <si>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</si>
  <si>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</si>
  <si>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</si>
  <si>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</si>
  <si>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</si>
  <si>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</si>
  <si>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</si>
  <si>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</si>
  <si>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</si>
  <si>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</si>
  <si>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</si>
  <si>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</si>
  <si>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</si>
  <si>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</si>
  <si>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</si>
  <si>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</si>
  <si>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</si>
  <si>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</si>
  <si>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</si>
  <si>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</si>
  <si>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</si>
  <si>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</si>
  <si>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</si>
  <si>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</si>
  <si>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</si>
  <si>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</si>
  <si>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</si>
  <si>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</si>
  <si>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</si>
  <si>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</si>
  <si>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</si>
  <si>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</si>
  <si>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</si>
  <si>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</si>
  <si>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</si>
  <si>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</si>
  <si>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</si>
  <si>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</si>
  <si>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</si>
  <si>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</si>
  <si>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</si>
  <si>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</si>
  <si>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</si>
  <si>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</si>
  <si>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</si>
  <si>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</si>
  <si>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</si>
  <si>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</si>
  <si>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</si>
  <si>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</si>
  <si>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</si>
  <si>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</si>
  <si>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</si>
  <si>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</si>
  <si>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</si>
  <si>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</si>
  <si>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</si>
  <si>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</si>
  <si>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</si>
  <si>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</si>
  <si>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</si>
  <si>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</si>
  <si>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</si>
  <si>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</si>
  <si>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</si>
  <si>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</si>
  <si>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</si>
  <si>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</si>
  <si>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</si>
  <si>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</si>
  <si>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</si>
  <si>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</si>
  <si>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</si>
  <si>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</si>
  <si>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</si>
  <si>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</si>
  <si>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</si>
  <si>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</si>
  <si>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</si>
  <si>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</si>
  <si>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</si>
  <si>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</si>
  <si>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</si>
  <si>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</si>
  <si>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</si>
  <si>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</si>
  <si>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</si>
  <si>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</si>
  <si>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</si>
  <si>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</si>
  <si>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</si>
  <si>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</si>
  <si>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</si>
  <si>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</si>
  <si>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</si>
  <si>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</si>
  <si>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</si>
  <si>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</si>
  <si>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</si>
  <si>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</si>
  <si>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</si>
  <si>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</si>
  <si>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</si>
  <si>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</si>
  <si>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</si>
  <si>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</si>
  <si>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</si>
  <si>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</si>
  <si>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</si>
  <si>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</si>
  <si>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</si>
  <si>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</si>
  <si>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</si>
  <si>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</si>
  <si>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</si>
  <si>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</si>
  <si>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</si>
  <si>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</si>
  <si>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</si>
  <si>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</si>
  <si>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</si>
  <si>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</si>
  <si>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</si>
  <si>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</si>
  <si>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</si>
  <si>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</si>
  <si>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</si>
  <si>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</si>
  <si>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</si>
  <si>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</si>
  <si>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</si>
  <si>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</si>
  <si>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</si>
  <si>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</si>
  <si>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</si>
  <si>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</si>
  <si>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</si>
  <si>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</si>
  <si>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</si>
  <si>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</si>
  <si>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</si>
  <si>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</si>
  <si>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</si>
  <si>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</si>
  <si>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</si>
  <si>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</si>
  <si>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</si>
  <si>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</si>
  <si>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</si>
  <si>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</si>
  <si>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</si>
  <si>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</si>
  <si>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</si>
  <si>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</si>
  <si>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</si>
  <si>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</si>
  <si>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</si>
  <si>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</si>
  <si>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</si>
  <si>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</si>
  <si>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</si>
  <si>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</si>
  <si>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</si>
  <si>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</si>
  <si>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</si>
  <si>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</si>
  <si>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</si>
  <si>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</si>
  <si>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</si>
  <si>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</si>
  <si>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</si>
  <si>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</si>
  <si>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</si>
  <si>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</si>
  <si>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</si>
  <si>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</si>
  <si>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</si>
  <si>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</si>
  <si>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</si>
  <si>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</si>
  <si>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</si>
  <si>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</si>
  <si>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</si>
  <si>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</si>
  <si>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</si>
  <si>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</si>
  <si>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</si>
  <si>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</si>
  <si>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</si>
  <si>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</si>
  <si>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</si>
  <si>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</si>
  <si>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</si>
  <si>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</si>
  <si>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</si>
  <si>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</si>
  <si>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</si>
  <si>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</si>
  <si>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</si>
  <si>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</si>
  <si>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</si>
  <si>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</si>
  <si>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</si>
  <si>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</si>
  <si>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</si>
  <si>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</si>
  <si>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</si>
  <si>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</si>
  <si>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</si>
  <si>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</si>
  <si>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</si>
  <si>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</si>
  <si>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</si>
  <si>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</si>
  <si>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</si>
  <si>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</si>
  <si>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</si>
  <si>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</si>
  <si>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</si>
  <si>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</si>
  <si>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</si>
  <si>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</si>
  <si>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</si>
  <si>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</si>
  <si>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</si>
  <si>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</si>
  <si>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</si>
  <si>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</si>
  <si>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</si>
  <si>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</si>
  <si>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</si>
  <si>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</si>
  <si>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</si>
  <si>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</si>
  <si>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</si>
  <si>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</si>
  <si>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</si>
  <si>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</si>
  <si>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</si>
  <si>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</si>
  <si>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</si>
  <si>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</si>
  <si>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</si>
  <si>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</si>
  <si>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</si>
  <si>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</si>
  <si>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</si>
  <si>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</si>
  <si>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</si>
  <si>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</si>
  <si>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</si>
  <si>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</si>
  <si>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</si>
  <si>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</si>
  <si>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</si>
  <si>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</si>
  <si>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</si>
  <si>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</si>
  <si>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</si>
  <si>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</si>
  <si>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</si>
  <si>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</si>
  <si>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</si>
  <si>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</si>
  <si>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</si>
  <si>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</si>
  <si>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</si>
  <si>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</si>
  <si>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</si>
  <si>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</si>
  <si>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</si>
  <si>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</si>
  <si>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</si>
  <si>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</si>
  <si>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</si>
  <si>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</si>
  <si>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</si>
  <si>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</si>
  <si>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</si>
  <si>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</si>
  <si>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</si>
  <si>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</si>
  <si>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</si>
  <si>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</si>
  <si>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</si>
  <si>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</si>
  <si>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</si>
  <si>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</si>
  <si>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</si>
  <si>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</si>
  <si>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</si>
  <si>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</si>
  <si>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</si>
  <si>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</si>
  <si>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</si>
  <si>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</si>
  <si>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</si>
  <si>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</si>
  <si>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</si>
  <si>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</si>
  <si>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</si>
  <si>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</si>
  <si>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</si>
  <si>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</si>
  <si>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</si>
  <si>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</si>
  <si>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</si>
  <si>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</si>
  <si>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</si>
  <si>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</si>
  <si>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</si>
  <si>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</si>
  <si>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</si>
  <si>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</si>
  <si>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</si>
  <si>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</si>
  <si>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</si>
  <si>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</si>
  <si>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</si>
  <si>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</si>
  <si>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</si>
  <si>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</si>
  <si>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</si>
  <si>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</si>
  <si>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</si>
  <si>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</si>
  <si>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</si>
  <si>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</si>
  <si>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</si>
  <si>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</si>
  <si>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</si>
  <si>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</si>
  <si>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</si>
  <si>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</si>
  <si>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</si>
  <si>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</si>
  <si>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</si>
  <si>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</si>
  <si>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</si>
  <si>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</si>
  <si>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</si>
  <si>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</si>
  <si>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</si>
  <si>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</si>
  <si>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</si>
  <si>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</si>
  <si>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</si>
  <si>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</si>
  <si>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</si>
  <si>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</si>
  <si>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</si>
  <si>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</si>
  <si>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</si>
  <si>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</si>
  <si>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</si>
  <si>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</si>
  <si>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</si>
  <si>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</si>
  <si>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</si>
  <si>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</si>
  <si>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</si>
  <si>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</si>
  <si>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</si>
  <si>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</si>
  <si>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</si>
  <si>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</si>
  <si>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</si>
  <si>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</si>
  <si>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</si>
  <si>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</si>
  <si>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</si>
  <si>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</si>
  <si>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</si>
  <si>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</si>
  <si>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</si>
  <si>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</si>
  <si>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</si>
  <si>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</si>
  <si>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</si>
  <si>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</si>
  <si>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</si>
  <si>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</si>
  <si>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</si>
  <si>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</si>
  <si>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</si>
  <si>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</si>
  <si>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</si>
  <si>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</si>
  <si>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</si>
  <si>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</si>
  <si>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</si>
  <si>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</si>
  <si>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</si>
  <si>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</si>
  <si>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</si>
  <si>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</si>
  <si>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</si>
  <si>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</si>
  <si>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</si>
  <si>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</si>
  <si>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</si>
  <si>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</si>
  <si>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</si>
  <si>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</si>
  <si>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</si>
  <si>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</si>
  <si>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</si>
  <si>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</si>
  <si>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</si>
  <si>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</si>
  <si>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</si>
  <si>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</si>
  <si>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</si>
  <si>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</si>
  <si>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</si>
  <si>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</si>
  <si>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</si>
  <si>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</si>
  <si>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</si>
  <si>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</si>
  <si>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</si>
  <si>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</si>
  <si>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</si>
  <si>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</si>
  <si>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</si>
  <si>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</si>
  <si>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</si>
  <si>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</si>
  <si>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</si>
  <si>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</si>
  <si>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</si>
  <si>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</si>
  <si>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</si>
  <si>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</si>
  <si>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</si>
  <si>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</si>
  <si>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</si>
  <si>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</si>
  <si>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</si>
  <si>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</si>
  <si>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</si>
  <si>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</si>
  <si>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</si>
  <si>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</si>
  <si>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</si>
  <si>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</si>
  <si>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</si>
  <si>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</si>
  <si>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</si>
  <si>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</si>
  <si>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</si>
  <si>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</si>
  <si>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</si>
  <si>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</si>
  <si>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</si>
  <si>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</si>
  <si>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</si>
  <si>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</si>
  <si>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</si>
  <si>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</si>
  <si>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</si>
  <si>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</si>
  <si>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</si>
  <si>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</si>
  <si>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</si>
  <si>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</si>
  <si>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</si>
  <si>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</si>
  <si>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</si>
  <si>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</si>
  <si>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</si>
  <si>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</si>
  <si>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</si>
  <si>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</si>
  <si>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</si>
  <si>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</si>
  <si>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</si>
  <si>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</si>
  <si>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</si>
  <si>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</si>
  <si>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</si>
  <si>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</si>
  <si>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</si>
  <si>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</si>
  <si>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</si>
  <si>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</si>
  <si>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</si>
  <si>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</si>
  <si>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</si>
  <si>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</si>
  <si>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</si>
  <si>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</si>
  <si>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</si>
  <si>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</si>
  <si>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</si>
  <si>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</si>
  <si>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</si>
  <si>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</si>
  <si>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</si>
  <si>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</si>
  <si>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</si>
  <si>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</si>
  <si>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</si>
  <si>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</si>
  <si>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</si>
  <si>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</si>
  <si>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</si>
  <si>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</si>
  <si>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</si>
  <si>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</si>
  <si>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</si>
  <si>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</si>
  <si>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</si>
  <si>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</si>
  <si>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</si>
  <si>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</si>
  <si>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</si>
  <si>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</si>
  <si>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</si>
  <si>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</si>
  <si>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</si>
  <si>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</si>
  <si>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</si>
  <si>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</si>
  <si>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</si>
  <si>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</si>
  <si>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</si>
  <si>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</si>
  <si>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</si>
  <si>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</si>
  <si>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</si>
  <si>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</si>
  <si>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</si>
  <si>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</si>
  <si>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</si>
  <si>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</si>
  <si>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</si>
  <si>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</si>
  <si>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</si>
  <si>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</si>
  <si>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</si>
  <si>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</si>
  <si>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</si>
  <si>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</si>
  <si>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</si>
  <si>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</si>
  <si>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</si>
  <si>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</si>
  <si>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</si>
  <si>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</si>
  <si>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</si>
  <si>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</si>
  <si>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</si>
  <si>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</si>
  <si>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</si>
  <si>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</si>
  <si>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</si>
  <si>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</si>
  <si>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</si>
  <si>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</si>
  <si>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</si>
  <si>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</si>
  <si>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</si>
  <si>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</si>
  <si>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</si>
  <si>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</si>
  <si>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</si>
  <si>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</si>
  <si>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</si>
  <si>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</si>
  <si>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</si>
  <si>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</si>
  <si>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</si>
  <si>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</si>
  <si>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</si>
  <si>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</si>
  <si>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</si>
  <si>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</si>
  <si>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</si>
  <si>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</si>
  <si>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</si>
  <si>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</si>
  <si>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</si>
  <si>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</si>
  <si>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</si>
  <si>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</si>
  <si>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</si>
  <si>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</si>
  <si>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</si>
  <si>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</si>
  <si>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</si>
  <si>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</si>
  <si>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</si>
  <si>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</si>
  <si>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</si>
  <si>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</si>
  <si>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</si>
  <si>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</si>
  <si>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</si>
  <si>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</si>
  <si>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</si>
  <si>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</si>
  <si>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</si>
  <si>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</si>
  <si>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</si>
  <si>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</si>
  <si>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</si>
  <si>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</si>
  <si>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</si>
  <si>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</si>
  <si>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</si>
  <si>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</si>
  <si>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</si>
  <si>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</si>
  <si>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</si>
  <si>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</si>
  <si>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</si>
  <si>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</si>
  <si>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</si>
  <si>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</si>
  <si>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</si>
  <si>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</si>
  <si>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</si>
  <si>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</si>
  <si>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</si>
  <si>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</si>
  <si>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</si>
  <si>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</si>
  <si>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</si>
  <si>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</si>
  <si>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</si>
  <si>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</si>
  <si>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</si>
  <si>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</si>
  <si>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</si>
  <si>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</si>
  <si>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</si>
  <si>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</si>
  <si>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</si>
  <si>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</si>
  <si>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</si>
  <si>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</si>
  <si>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</si>
  <si>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</si>
  <si>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</si>
  <si>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</si>
  <si>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</si>
  <si>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</si>
  <si>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</si>
  <si>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</si>
  <si>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</si>
  <si>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</si>
  <si>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</si>
  <si>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</si>
  <si>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</si>
  <si>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</si>
  <si>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</si>
  <si>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</si>
  <si>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</si>
  <si>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</si>
  <si>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</si>
  <si>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</si>
  <si>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</si>
  <si>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</si>
  <si>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</si>
  <si>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</si>
  <si>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</si>
  <si>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</si>
  <si>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</si>
  <si>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</si>
  <si>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</si>
  <si>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</si>
  <si>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</si>
  <si>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</si>
  <si>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</si>
  <si>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</si>
  <si>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</si>
  <si>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</si>
  <si>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</si>
  <si>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</si>
  <si>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</si>
  <si>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</si>
  <si>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</si>
  <si>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</si>
  <si>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</si>
  <si>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</si>
  <si>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</si>
  <si>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</si>
  <si>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</si>
  <si>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</si>
  <si>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</si>
  <si>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</si>
  <si>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</si>
  <si>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</si>
  <si>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</si>
  <si>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</si>
  <si>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</si>
  <si>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</si>
  <si>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</si>
  <si>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</si>
  <si>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</si>
  <si>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</si>
  <si>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</si>
  <si>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</si>
  <si>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</si>
  <si>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</si>
  <si>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</si>
  <si>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</si>
  <si>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</si>
  <si>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</si>
  <si>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</si>
  <si>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</si>
  <si>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</si>
  <si>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</si>
  <si>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</si>
  <si>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</si>
  <si>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</si>
  <si>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</si>
  <si>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</si>
  <si>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</si>
  <si>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</si>
  <si>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</si>
  <si>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</si>
  <si>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</si>
  <si>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</si>
  <si>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</si>
  <si>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</si>
  <si>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</si>
  <si>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</si>
  <si>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</si>
  <si>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</si>
  <si>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</si>
  <si>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</si>
  <si>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</si>
  <si>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</si>
  <si>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</si>
  <si>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</si>
  <si>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</si>
  <si>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</si>
  <si>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</si>
  <si>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</si>
  <si>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</si>
  <si>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</si>
  <si>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</si>
  <si>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</si>
  <si>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</si>
  <si>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</si>
  <si>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</si>
  <si>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</si>
  <si>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</si>
  <si>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</si>
  <si>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</si>
  <si>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</si>
  <si>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</si>
  <si>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</si>
  <si>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</si>
  <si>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</si>
  <si>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</si>
  <si>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</si>
  <si>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</si>
  <si>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</si>
  <si>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</si>
  <si>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</si>
  <si>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</si>
  <si>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</si>
  <si>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</si>
  <si>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</si>
  <si>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</si>
  <si>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</si>
  <si>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</si>
  <si>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</si>
  <si>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</si>
  <si>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</si>
  <si>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</si>
  <si>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</si>
  <si>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</si>
  <si>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</si>
  <si>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</si>
  <si>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</si>
  <si>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</si>
  <si>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</si>
  <si>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</si>
  <si>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</si>
  <si>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</si>
  <si>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</si>
  <si>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</si>
  <si>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</si>
  <si>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</si>
  <si>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</si>
  <si>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</si>
  <si>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</si>
  <si>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</si>
  <si>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</si>
  <si>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</si>
  <si>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</si>
  <si>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</si>
  <si>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</si>
  <si>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</si>
  <si>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</si>
  <si>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</si>
  <si>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</si>
  <si>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</si>
  <si>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</si>
  <si>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</si>
  <si>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</si>
  <si>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</si>
  <si>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</si>
  <si>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</si>
  <si>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</si>
  <si>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</si>
  <si>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</si>
  <si>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</si>
  <si>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</si>
  <si>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</si>
  <si>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</si>
  <si>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</si>
  <si>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</si>
  <si>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</si>
  <si>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</si>
  <si>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</si>
  <si>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</si>
  <si>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</si>
  <si>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</si>
  <si>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</si>
  <si>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</si>
  <si>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</si>
  <si>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</si>
  <si>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</si>
  <si>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</si>
  <si>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</si>
  <si>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</si>
  <si>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</si>
  <si>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</si>
  <si>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</si>
  <si>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</si>
  <si>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</si>
  <si>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</si>
  <si>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</si>
  <si>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</si>
  <si>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</si>
  <si>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</si>
  <si>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</si>
  <si>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</si>
  <si>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</si>
  <si>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</si>
  <si>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</si>
  <si>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</si>
  <si>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</si>
  <si>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</si>
  <si>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</si>
  <si>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</si>
  <si>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</si>
  <si>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</si>
  <si>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</si>
  <si>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</si>
  <si>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</si>
  <si>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</si>
  <si>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</si>
  <si>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</si>
  <si>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</si>
  <si>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</si>
  <si>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</si>
  <si>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</si>
  <si>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</si>
  <si>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</si>
  <si>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</si>
  <si>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</si>
  <si>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</si>
  <si>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</si>
  <si>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</si>
  <si>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</si>
  <si>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</si>
  <si>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</si>
  <si>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</si>
  <si>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</si>
  <si>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</si>
  <si>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</si>
  <si>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</si>
  <si>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</si>
  <si>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</si>
  <si>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</si>
  <si>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</si>
  <si>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</si>
  <si>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</si>
  <si>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</si>
  <si>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</si>
  <si>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</si>
  <si>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</si>
  <si>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</si>
  <si>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</si>
  <si>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</si>
  <si>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</si>
  <si>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</si>
  <si>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</si>
  <si>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</si>
  <si>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</si>
  <si>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</si>
  <si>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</si>
  <si>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</si>
  <si>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</si>
  <si>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</si>
  <si>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</si>
  <si>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</si>
  <si>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</si>
  <si>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</si>
  <si>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</si>
  <si>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</si>
  <si>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</si>
  <si>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</si>
  <si>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</si>
  <si>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</si>
  <si>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</si>
  <si>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</si>
  <si>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</si>
  <si>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</si>
  <si>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</si>
  <si>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</si>
  <si>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</si>
  <si>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</si>
  <si>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</si>
  <si>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</si>
  <si>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</si>
  <si>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</si>
  <si>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</si>
  <si>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</si>
  <si>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</si>
  <si>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</si>
  <si>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</si>
  <si>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</si>
  <si>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</si>
  <si>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</si>
  <si>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</si>
  <si>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</si>
  <si>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</si>
  <si>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</si>
  <si>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</si>
  <si>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</si>
  <si>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</si>
  <si>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</si>
  <si>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</si>
  <si>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</si>
  <si>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</si>
  <si>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</si>
  <si>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</si>
  <si>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</si>
  <si>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</si>
  <si>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</si>
  <si>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</si>
  <si>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</si>
  <si>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</si>
  <si>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</si>
  <si>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</si>
  <si>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</si>
  <si>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</si>
  <si>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</si>
  <si>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</si>
  <si>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</si>
  <si>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</si>
  <si>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</si>
  <si>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</si>
  <si>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</si>
  <si>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</si>
  <si>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</si>
  <si>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</si>
  <si>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</si>
  <si>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</si>
  <si>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</si>
  <si>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</si>
  <si>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</si>
  <si>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</si>
  <si>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</si>
  <si>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</si>
  <si>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</si>
  <si>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</si>
  <si>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</si>
  <si>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</si>
  <si>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</si>
  <si>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</si>
  <si>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</si>
  <si>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</si>
  <si>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</si>
  <si>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</si>
  <si>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</si>
  <si>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</si>
  <si>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</si>
  <si>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</si>
  <si>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</si>
  <si>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</si>
  <si>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</si>
  <si>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</si>
  <si>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</si>
  <si>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</si>
  <si>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</si>
  <si>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</si>
  <si>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</si>
  <si>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</si>
  <si>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</si>
  <si>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</si>
  <si>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</si>
  <si>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</si>
  <si>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</si>
  <si>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</si>
  <si>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</si>
  <si>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</si>
  <si>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</si>
  <si>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</si>
  <si>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</si>
  <si>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</si>
  <si>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</si>
  <si>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</si>
  <si>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</si>
  <si>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</si>
  <si>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</si>
  <si>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</si>
  <si>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</si>
  <si>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</si>
  <si>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</si>
  <si>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</si>
  <si>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</si>
  <si>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</si>
  <si>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</si>
  <si>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</si>
  <si>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</si>
  <si>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</si>
  <si>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</si>
  <si>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</si>
  <si>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</si>
  <si>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</si>
  <si>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</si>
  <si>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</si>
  <si>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</si>
  <si>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</si>
  <si>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</si>
  <si>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</si>
  <si>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</si>
  <si>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</si>
  <si>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</si>
  <si>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</si>
  <si>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</si>
  <si>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</si>
  <si>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</si>
  <si>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</si>
  <si>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</si>
  <si>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</si>
  <si>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</si>
  <si>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</si>
  <si>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</si>
  <si>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</si>
  <si>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</si>
  <si>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</si>
  <si>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</si>
  <si>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</si>
  <si>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</si>
  <si>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</si>
  <si>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</si>
  <si>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</si>
  <si>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</si>
  <si>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</si>
  <si>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</si>
  <si>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</si>
  <si>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</si>
  <si>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</si>
  <si>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</si>
  <si>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</si>
  <si>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</si>
  <si>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</si>
  <si>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</si>
  <si>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</si>
  <si>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</si>
  <si>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</si>
  <si>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</si>
  <si>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</si>
  <si>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</si>
  <si>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</si>
  <si>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</si>
  <si>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</si>
  <si>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</si>
  <si>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</si>
  <si>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</si>
  <si>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</si>
  <si>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</si>
  <si>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</si>
  <si>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</si>
  <si>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</si>
  <si>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</si>
  <si>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</si>
  <si>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</si>
  <si>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</si>
  <si>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</si>
  <si>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</si>
  <si>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</si>
  <si>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</si>
  <si>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</si>
  <si>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</si>
  <si>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</si>
  <si>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</si>
  <si>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</si>
  <si>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</si>
  <si>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</si>
  <si>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</si>
  <si>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</si>
  <si>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</si>
  <si>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</si>
  <si>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</si>
  <si>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</si>
  <si>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</si>
  <si>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</si>
  <si>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</si>
  <si>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</si>
  <si>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</si>
  <si>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</si>
  <si>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</si>
  <si>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</si>
  <si>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</si>
  <si>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</si>
  <si>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</si>
  <si>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</si>
  <si>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</si>
  <si>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</si>
  <si>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</si>
  <si>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</si>
  <si>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</si>
  <si>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</si>
  <si>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</si>
  <si>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</si>
  <si>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</si>
  <si>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</si>
  <si>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</si>
  <si>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</si>
  <si>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</si>
  <si>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</si>
  <si>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</si>
  <si>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</si>
  <si>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</si>
  <si>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</si>
  <si>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</si>
  <si>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</si>
  <si>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</si>
  <si>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</si>
  <si>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</si>
  <si>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</si>
  <si>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</si>
  <si>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</si>
  <si>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</si>
  <si>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</si>
  <si>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</si>
  <si>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</si>
  <si>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</si>
  <si>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</si>
  <si>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</si>
  <si>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</si>
  <si>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</si>
  <si>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</si>
  <si>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</si>
  <si>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</si>
  <si>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</si>
  <si>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</si>
  <si>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</si>
  <si>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</si>
  <si>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</si>
  <si>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</si>
  <si>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</si>
  <si>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</si>
  <si>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</si>
  <si>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</si>
  <si>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</si>
  <si>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</si>
  <si>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</si>
  <si>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</si>
  <si>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</si>
  <si>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</si>
  <si>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</si>
  <si>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</si>
  <si>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</si>
  <si>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</si>
  <si>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</si>
  <si>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</si>
  <si>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</si>
  <si>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</si>
  <si>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</si>
  <si>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</si>
  <si>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</si>
  <si>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</si>
  <si>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</si>
  <si>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</si>
  <si>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</si>
  <si>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</si>
  <si>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</si>
  <si>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</si>
  <si>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</si>
  <si>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</si>
  <si>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</si>
  <si>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</si>
  <si>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</si>
  <si>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</si>
  <si>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</si>
  <si>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</si>
  <si>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</si>
  <si>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</si>
  <si>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</si>
  <si>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</si>
  <si>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</si>
  <si>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</si>
  <si>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</si>
  <si>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</si>
  <si>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</si>
  <si>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</si>
  <si>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</si>
  <si>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</si>
  <si>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</si>
  <si>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</si>
  <si>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</si>
  <si>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</si>
  <si>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</si>
  <si>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</si>
  <si>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</si>
  <si>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</si>
  <si>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</si>
  <si>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</si>
  <si>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</si>
  <si>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</si>
  <si>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</si>
  <si>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</si>
  <si>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</si>
  <si>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</si>
  <si>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</si>
  <si>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</si>
  <si>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</si>
  <si>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</si>
  <si>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</si>
  <si>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</si>
  <si>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</si>
  <si>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</si>
  <si>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</si>
  <si>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</si>
  <si>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</si>
  <si>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</si>
  <si>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</si>
  <si>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</si>
  <si>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</si>
  <si>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</si>
  <si>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</si>
  <si>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</si>
  <si>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</si>
  <si>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</si>
  <si>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</si>
  <si>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</si>
  <si>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</si>
  <si>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</si>
  <si>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</si>
  <si>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</si>
  <si>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</si>
  <si>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</si>
  <si>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</si>
  <si>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</si>
  <si>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</si>
  <si>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</si>
  <si>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</si>
  <si>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</si>
  <si>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</si>
  <si>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</si>
  <si>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</si>
  <si>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</si>
  <si>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</si>
  <si>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</si>
  <si>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</si>
  <si>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</si>
  <si>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</si>
  <si>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</si>
  <si>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</si>
  <si>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</si>
  <si>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</si>
  <si>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</si>
  <si>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</si>
  <si>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</si>
  <si>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</si>
  <si>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</si>
  <si>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</si>
  <si>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</si>
  <si>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</si>
  <si>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</si>
  <si>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</si>
  <si>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</si>
  <si>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</si>
  <si>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</si>
  <si>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</si>
  <si>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</si>
  <si>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</si>
  <si>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</si>
  <si>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</si>
  <si>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</si>
  <si>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</si>
  <si>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</si>
  <si>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</si>
  <si>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</si>
  <si>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</si>
  <si>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</si>
  <si>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</si>
  <si>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</si>
  <si>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</si>
  <si>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</si>
  <si>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</si>
  <si>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</si>
  <si>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</si>
  <si>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</si>
  <si>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</si>
  <si>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</si>
  <si>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</si>
  <si>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</si>
  <si>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</si>
  <si>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</si>
  <si>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</si>
  <si>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</si>
  <si>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</si>
  <si>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</si>
  <si>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</si>
  <si>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</si>
  <si>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</si>
  <si>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</si>
  <si>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</si>
  <si>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</si>
  <si>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</si>
  <si>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</si>
  <si>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</si>
  <si>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</si>
  <si>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</si>
  <si>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</si>
  <si>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</si>
  <si>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</si>
  <si>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</si>
  <si>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</si>
  <si>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</si>
  <si>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</si>
  <si>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</si>
  <si>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</si>
  <si>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</si>
  <si>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</si>
  <si>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</si>
  <si>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</si>
  <si>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</si>
  <si>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</si>
  <si>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</si>
  <si>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</si>
  <si>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</si>
  <si>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</si>
  <si>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</si>
  <si>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</si>
  <si>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</si>
  <si>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</si>
  <si>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</si>
  <si>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</si>
  <si>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</si>
  <si>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</si>
  <si>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</si>
  <si>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</si>
  <si>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</si>
  <si>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</si>
  <si>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</si>
  <si>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</si>
  <si>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</si>
  <si>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</si>
  <si>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</si>
  <si>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</si>
  <si>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</si>
  <si>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</si>
  <si>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</si>
  <si>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</si>
  <si>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</si>
  <si>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</si>
  <si>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</si>
  <si>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</si>
  <si>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</si>
  <si>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</si>
  <si>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</si>
  <si>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</si>
  <si>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</si>
  <si>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</si>
  <si>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</si>
  <si>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</si>
  <si>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</si>
  <si>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</si>
  <si>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</si>
  <si>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</si>
  <si>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</si>
  <si>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</si>
  <si>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</si>
  <si>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</si>
  <si>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</si>
  <si>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</si>
  <si>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</si>
  <si>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</si>
  <si>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</si>
  <si>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</si>
  <si>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</si>
  <si>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</si>
  <si>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</si>
  <si>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</si>
  <si>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</si>
  <si>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</si>
  <si>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</si>
  <si>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</si>
  <si>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</si>
  <si>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</si>
  <si>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</si>
  <si>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</si>
  <si>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</si>
  <si>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</si>
  <si>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</si>
  <si>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</si>
  <si>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</si>
  <si>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</si>
  <si>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</si>
  <si>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</si>
  <si>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</si>
  <si>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</si>
  <si>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</si>
  <si>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</si>
  <si>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</si>
  <si>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</si>
  <si>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</si>
  <si>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</si>
  <si>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</si>
  <si>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</si>
  <si>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</si>
  <si>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</si>
  <si>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</si>
  <si>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</si>
  <si>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</si>
  <si>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</si>
  <si>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</si>
  <si>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</si>
  <si>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</si>
  <si>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</si>
  <si>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</si>
  <si>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</si>
  <si>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</si>
  <si>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</si>
  <si>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</si>
  <si>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</si>
  <si>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</si>
  <si>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</si>
  <si>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</si>
  <si>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</si>
  <si>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</si>
  <si>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</si>
  <si>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</si>
  <si>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</si>
  <si>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</si>
  <si>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</si>
  <si>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</si>
  <si>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</si>
  <si>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</si>
  <si>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</si>
  <si>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</si>
  <si>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</si>
  <si>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</si>
  <si>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</si>
  <si>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</si>
  <si>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</si>
  <si>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</si>
  <si>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</si>
  <si>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</si>
  <si>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</si>
  <si>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</si>
  <si>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</si>
  <si>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</si>
  <si>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</si>
  <si>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</si>
  <si>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</si>
  <si>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</si>
  <si>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</si>
  <si>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</si>
  <si>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</si>
  <si>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</si>
  <si>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</si>
  <si>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</si>
  <si>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</si>
  <si>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</si>
  <si>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</si>
  <si>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</si>
  <si>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</si>
  <si>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</si>
  <si>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</si>
  <si>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</si>
  <si>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</si>
  <si>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</si>
  <si>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</si>
  <si>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</si>
  <si>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</si>
  <si>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</si>
  <si>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</si>
  <si>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</si>
  <si>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</si>
  <si>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</si>
  <si>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</si>
  <si>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</si>
  <si>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</si>
  <si>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</si>
  <si>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</si>
  <si>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</si>
  <si>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</si>
  <si>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</si>
  <si>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</si>
  <si>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</si>
  <si>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</si>
  <si>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</si>
  <si>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</si>
  <si>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</si>
  <si>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</si>
  <si>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</si>
  <si>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</si>
  <si>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</si>
  <si>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</si>
  <si>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</si>
  <si>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</si>
  <si>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</si>
  <si>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</si>
  <si>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</si>
  <si>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</si>
  <si>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</si>
  <si>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</si>
  <si>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</si>
  <si>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</si>
  <si>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</si>
  <si>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</si>
  <si>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</si>
  <si>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</si>
  <si>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</si>
  <si>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</si>
  <si>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</si>
  <si>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</si>
  <si>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</si>
  <si>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</si>
  <si>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</si>
  <si>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</si>
  <si>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</si>
  <si>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</si>
  <si>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</si>
  <si>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</si>
  <si>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</si>
  <si>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</si>
  <si>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</si>
  <si>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</si>
  <si>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</si>
  <si>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</si>
  <si>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</si>
  <si>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</si>
  <si>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</si>
  <si>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</si>
  <si>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</si>
  <si>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</si>
  <si>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</si>
  <si>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</si>
  <si>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</si>
  <si>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</si>
  <si>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</si>
  <si>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</si>
  <si>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</si>
  <si>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</si>
  <si>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</si>
  <si>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</si>
  <si>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</si>
  <si>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</si>
  <si>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</si>
  <si>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</si>
  <si>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</si>
  <si>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</si>
  <si>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</si>
  <si>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</si>
  <si>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</si>
  <si>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</si>
  <si>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</si>
  <si>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</si>
  <si>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</si>
  <si>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</si>
  <si>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</si>
  <si>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</si>
  <si>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</si>
  <si>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</si>
  <si>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</si>
  <si>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</si>
  <si>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</si>
  <si>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</si>
  <si>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</si>
  <si>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</si>
  <si>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</si>
  <si>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</si>
  <si>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</si>
  <si>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</si>
  <si>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</si>
  <si>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</si>
  <si>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</si>
  <si>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</si>
  <si>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</si>
  <si>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</si>
  <si>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</si>
  <si>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</si>
  <si>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</si>
  <si>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</si>
  <si>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</si>
  <si>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</si>
  <si>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</si>
  <si>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</si>
  <si>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</si>
  <si>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</si>
  <si>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</si>
  <si>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</si>
  <si>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</si>
  <si>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</si>
  <si>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</si>
  <si>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</si>
  <si>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</si>
  <si>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</si>
  <si>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</si>
  <si>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</si>
  <si>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</si>
  <si>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</si>
  <si>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</si>
  <si>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</si>
  <si>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</si>
  <si>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</si>
  <si>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</si>
  <si>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</si>
  <si>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</si>
  <si>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</si>
  <si>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</si>
  <si>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</si>
  <si>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</si>
  <si>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</si>
  <si>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</si>
  <si>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</si>
  <si>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</si>
  <si>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</si>
  <si>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</si>
  <si>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</si>
  <si>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</si>
  <si>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</si>
  <si>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</si>
  <si>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</si>
  <si>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</si>
  <si>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</si>
  <si>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</si>
  <si>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</si>
  <si>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</si>
  <si>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</si>
  <si>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</si>
  <si>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</si>
  <si>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</si>
  <si>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</si>
  <si>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</si>
  <si>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</si>
  <si>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</si>
  <si>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</si>
  <si>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</si>
  <si>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</si>
  <si>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</si>
  <si>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</si>
  <si>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</si>
  <si>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</si>
  <si>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</si>
  <si>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</si>
  <si>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</si>
  <si>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</si>
  <si>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</si>
  <si>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</si>
  <si>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</si>
  <si>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</si>
  <si>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</si>
  <si>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</si>
  <si>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</si>
  <si>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</si>
  <si>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</si>
  <si>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BMI</t>
  </si>
  <si>
    <t>HBA1C</t>
  </si>
  <si>
    <t>Heart Issues</t>
  </si>
  <si>
    <t>Any Transplants</t>
  </si>
  <si>
    <t>Cancer history</t>
  </si>
  <si>
    <t>NumberOfMajorSurgeries</t>
  </si>
  <si>
    <t>smoker</t>
  </si>
  <si>
    <t>Hawks</t>
  </si>
  <si>
    <t>Lehner</t>
  </si>
  <si>
    <t>Lu</t>
  </si>
  <si>
    <t>Osborne</t>
  </si>
  <si>
    <t>Kadala</t>
  </si>
  <si>
    <t>Baker</t>
  </si>
  <si>
    <t>Macpherson</t>
  </si>
  <si>
    <t>Hallman</t>
  </si>
  <si>
    <t>Moran</t>
  </si>
  <si>
    <t>Benner</t>
  </si>
  <si>
    <t>Fierro Vargas</t>
  </si>
  <si>
    <t>Franz</t>
  </si>
  <si>
    <t>Foster</t>
  </si>
  <si>
    <t>Tenorio</t>
  </si>
  <si>
    <t>Rios</t>
  </si>
  <si>
    <t>Viau-Dupuis</t>
  </si>
  <si>
    <t>Cronin</t>
  </si>
  <si>
    <t>Noordstar</t>
  </si>
  <si>
    <t>Boudalia</t>
  </si>
  <si>
    <t>Flor</t>
  </si>
  <si>
    <t>Fennon</t>
  </si>
  <si>
    <t>Hribar</t>
  </si>
  <si>
    <t>Tassello</t>
  </si>
  <si>
    <t>Mauricette</t>
  </si>
  <si>
    <t>Garcia</t>
  </si>
  <si>
    <t>Airoldi</t>
  </si>
  <si>
    <t>Cater-Cyker</t>
  </si>
  <si>
    <t>Hamm</t>
  </si>
  <si>
    <t>Cox</t>
  </si>
  <si>
    <t>Sachrajda</t>
  </si>
  <si>
    <t>Gareri</t>
  </si>
  <si>
    <t>Welch</t>
  </si>
  <si>
    <t>Prindiville</t>
  </si>
  <si>
    <t>Kincaid</t>
  </si>
  <si>
    <t>Bruestle</t>
  </si>
  <si>
    <t>Lachance</t>
  </si>
  <si>
    <t>Eason</t>
  </si>
  <si>
    <t>Grummon</t>
  </si>
  <si>
    <t>Vanwechel</t>
  </si>
  <si>
    <t>Fisher</t>
  </si>
  <si>
    <t>Jenkins</t>
  </si>
  <si>
    <t>Peters</t>
  </si>
  <si>
    <t>Aha</t>
  </si>
  <si>
    <t>McElwain</t>
  </si>
  <si>
    <t>Januszewski</t>
  </si>
  <si>
    <t>Rohne</t>
  </si>
  <si>
    <t>O'Grady</t>
  </si>
  <si>
    <t>De Simone</t>
  </si>
  <si>
    <t>Beckett</t>
  </si>
  <si>
    <t>Sobrilsky</t>
  </si>
  <si>
    <t>Wang</t>
  </si>
  <si>
    <t>Campa</t>
  </si>
  <si>
    <t>Clifford</t>
  </si>
  <si>
    <t>Dalmata</t>
  </si>
  <si>
    <t>Vishik</t>
  </si>
  <si>
    <t>Schorr</t>
  </si>
  <si>
    <t>Lusardi</t>
  </si>
  <si>
    <t>Rayner</t>
  </si>
  <si>
    <t>Voghel</t>
  </si>
  <si>
    <t>Rieth</t>
  </si>
  <si>
    <t>Gollotto</t>
  </si>
  <si>
    <t>Dunn</t>
  </si>
  <si>
    <t>Blitzer</t>
  </si>
  <si>
    <t>Smith</t>
  </si>
  <si>
    <t>Hyland</t>
  </si>
  <si>
    <t>Ducharme</t>
  </si>
  <si>
    <t>Johnson</t>
  </si>
  <si>
    <t>Mutz</t>
  </si>
  <si>
    <t>Lee</t>
  </si>
  <si>
    <t>Turner</t>
  </si>
  <si>
    <t>Rangel</t>
  </si>
  <si>
    <t>Lacey</t>
  </si>
  <si>
    <t>Stiger</t>
  </si>
  <si>
    <t>Caldwell</t>
  </si>
  <si>
    <t>Marmillod</t>
  </si>
  <si>
    <t>Cloutier-Simons</t>
  </si>
  <si>
    <t>Vegas</t>
  </si>
  <si>
    <t>Cochran</t>
  </si>
  <si>
    <t>Holtzapple</t>
  </si>
  <si>
    <t>Meyer</t>
  </si>
  <si>
    <t>Brickley</t>
  </si>
  <si>
    <t>Magee</t>
  </si>
  <si>
    <t>Thoma</t>
  </si>
  <si>
    <t>Heagy</t>
  </si>
  <si>
    <t>Regnier</t>
  </si>
  <si>
    <t>Parendo</t>
  </si>
  <si>
    <t>Schell</t>
  </si>
  <si>
    <t>Driscoll</t>
  </si>
  <si>
    <t>Mitchell</t>
  </si>
  <si>
    <t>Cutler</t>
  </si>
  <si>
    <t>Derian</t>
  </si>
  <si>
    <t>Farina</t>
  </si>
  <si>
    <t>Saunders</t>
  </si>
  <si>
    <t>Kratz</t>
  </si>
  <si>
    <t>Boland</t>
  </si>
  <si>
    <t>Van Hout</t>
  </si>
  <si>
    <t>Ramsey</t>
  </si>
  <si>
    <t>Gage</t>
  </si>
  <si>
    <t>Gollins</t>
  </si>
  <si>
    <t>Benestad</t>
  </si>
  <si>
    <t>Aviv</t>
  </si>
  <si>
    <t>Burns</t>
  </si>
  <si>
    <t>Maldonado</t>
  </si>
  <si>
    <t>Yitref</t>
  </si>
  <si>
    <t>Loudon-Brown</t>
  </si>
  <si>
    <t>Sugathadasa</t>
  </si>
  <si>
    <t>Ganley</t>
  </si>
  <si>
    <t>Potter</t>
  </si>
  <si>
    <t>Rasmussen</t>
  </si>
  <si>
    <t>Robinson</t>
  </si>
  <si>
    <t>Antonopoulos</t>
  </si>
  <si>
    <t>Groner</t>
  </si>
  <si>
    <t>Zywicki</t>
  </si>
  <si>
    <t>Cardinal</t>
  </si>
  <si>
    <t>Alleman</t>
  </si>
  <si>
    <t>Stroffolino</t>
  </si>
  <si>
    <t>Clubb</t>
  </si>
  <si>
    <t>McGoogan</t>
  </si>
  <si>
    <t>Keflezighi</t>
  </si>
  <si>
    <t>Syed</t>
  </si>
  <si>
    <t>Segal</t>
  </si>
  <si>
    <t>Defranco</t>
  </si>
  <si>
    <t>Kells</t>
  </si>
  <si>
    <t>Lawton</t>
  </si>
  <si>
    <t>Bejar</t>
  </si>
  <si>
    <t>Navarro Castro</t>
  </si>
  <si>
    <t>Tice</t>
  </si>
  <si>
    <t>Wolf</t>
  </si>
  <si>
    <t>Oppedal</t>
  </si>
  <si>
    <t>Wright</t>
  </si>
  <si>
    <t>Ellis</t>
  </si>
  <si>
    <t>Taormina</t>
  </si>
  <si>
    <t>Lynch</t>
  </si>
  <si>
    <t>Tavella</t>
  </si>
  <si>
    <t>Neufeld</t>
  </si>
  <si>
    <t>Walhovd</t>
  </si>
  <si>
    <t>Washburn</t>
  </si>
  <si>
    <t>Mroz</t>
  </si>
  <si>
    <t>Canaday</t>
  </si>
  <si>
    <t>Atkins</t>
  </si>
  <si>
    <t>Kropelnicki</t>
  </si>
  <si>
    <t>Braund</t>
  </si>
  <si>
    <t>Anderson</t>
  </si>
  <si>
    <t>Bilbrey</t>
  </si>
  <si>
    <t>Curtis</t>
  </si>
  <si>
    <t>Bardeesy</t>
  </si>
  <si>
    <t>Shanahan</t>
  </si>
  <si>
    <t>Sutter</t>
  </si>
  <si>
    <t>Yesian</t>
  </si>
  <si>
    <t>Meers</t>
  </si>
  <si>
    <t>Conlon</t>
  </si>
  <si>
    <t>Arnstein</t>
  </si>
  <si>
    <t>Jurek</t>
  </si>
  <si>
    <t>Thill</t>
  </si>
  <si>
    <t>Glaz</t>
  </si>
  <si>
    <t>Sampson</t>
  </si>
  <si>
    <t>Duliba</t>
  </si>
  <si>
    <t>Tanguay</t>
  </si>
  <si>
    <t>McClelland</t>
  </si>
  <si>
    <t>Gorman</t>
  </si>
  <si>
    <t>Nishimura</t>
  </si>
  <si>
    <t>Brimble</t>
  </si>
  <si>
    <t>Trenk</t>
  </si>
  <si>
    <t>Wittmann</t>
  </si>
  <si>
    <t>Tremblay</t>
  </si>
  <si>
    <t>Scofield</t>
  </si>
  <si>
    <t>Yost</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</si>
  <si>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</si>
  <si>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</si>
  <si>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</si>
  <si>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</si>
  <si>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</si>
  <si>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</si>
  <si>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</si>
  <si>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</si>
  <si>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</si>
  <si>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</si>
  <si>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</si>
  <si>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</si>
  <si>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</si>
  <si>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</si>
  <si>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</si>
  <si>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</si>
  <si>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</si>
  <si>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</si>
  <si>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</si>
  <si>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Evans</t>
  </si>
  <si>
    <t>Boyd</t>
  </si>
  <si>
    <t>Roulier</t>
  </si>
  <si>
    <t>Mullins</t>
  </si>
  <si>
    <t>Hofmann</t>
  </si>
  <si>
    <t>Garcia Garcia</t>
  </si>
  <si>
    <t>Klecker</t>
  </si>
  <si>
    <t>Cancre</t>
  </si>
  <si>
    <t>Denucci</t>
  </si>
  <si>
    <t>Saldana</t>
  </si>
  <si>
    <t>Weinberg</t>
  </si>
  <si>
    <t>Walsh</t>
  </si>
  <si>
    <t>Pasten</t>
  </si>
  <si>
    <t>LaBelle</t>
  </si>
  <si>
    <t>Guzman</t>
  </si>
  <si>
    <t>Turnbull</t>
  </si>
  <si>
    <t>Aguero</t>
  </si>
  <si>
    <t>Woodward</t>
  </si>
  <si>
    <t>McElroy</t>
  </si>
  <si>
    <t>Lopez</t>
  </si>
  <si>
    <t>Cardosi</t>
  </si>
  <si>
    <t>Looney</t>
  </si>
  <si>
    <t>Zyryanov</t>
  </si>
  <si>
    <t>Gavin</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</si>
  <si>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</si>
  <si>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</si>
  <si>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</si>
  <si>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</si>
  <si>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</si>
  <si>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</si>
  <si>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</si>
  <si>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</si>
  <si>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</si>
  <si>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</si>
  <si>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</si>
  <si>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</si>
  <si>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</si>
  <si>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</si>
  <si>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</si>
  <si>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</si>
  <si>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</si>
  <si>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</si>
  <si>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</si>
  <si>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</si>
  <si>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</si>
  <si>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</si>
  <si>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</si>
  <si>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</si>
  <si>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</si>
  <si>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</si>
  <si>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Wilson</t>
  </si>
  <si>
    <t>Hall</t>
  </si>
  <si>
    <t>Reed</t>
  </si>
  <si>
    <t>Frome</t>
  </si>
  <si>
    <t>Creasy</t>
  </si>
  <si>
    <t>Latimer</t>
  </si>
  <si>
    <t>Wei</t>
  </si>
  <si>
    <t>Hayes</t>
  </si>
  <si>
    <t>Velardo</t>
  </si>
  <si>
    <t>Kastes</t>
  </si>
  <si>
    <t>Escorcia</t>
  </si>
  <si>
    <t>Larscheid</t>
  </si>
  <si>
    <t>O'Bannon</t>
  </si>
  <si>
    <t>Ridgway</t>
  </si>
  <si>
    <t>Black</t>
  </si>
  <si>
    <t>Canton</t>
  </si>
  <si>
    <t>Fine</t>
  </si>
  <si>
    <t>Bui</t>
  </si>
  <si>
    <t>Riepma</t>
  </si>
  <si>
    <t>Inman</t>
  </si>
  <si>
    <t>Kruzel</t>
  </si>
  <si>
    <t>Lindsay</t>
  </si>
  <si>
    <t>Land</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</si>
  <si>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</si>
  <si>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</si>
  <si>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</si>
  <si>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</si>
  <si>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</si>
  <si>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</si>
  <si>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</si>
  <si>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</si>
  <si>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</si>
  <si>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</si>
  <si>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</si>
  <si>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</si>
  <si>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</si>
  <si>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</si>
  <si>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</si>
  <si>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</si>
  <si>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</si>
  <si>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</si>
  <si>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</si>
  <si>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</si>
  <si>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</si>
  <si>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</si>
  <si>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</si>
  <si>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</si>
  <si>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</si>
  <si>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</si>
  <si>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</si>
  <si>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</si>
  <si>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</si>
  <si>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</si>
  <si>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</si>
  <si>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</si>
  <si>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</si>
  <si>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Ashley</t>
  </si>
  <si>
    <t>Rindahl</t>
  </si>
  <si>
    <t>Clark</t>
  </si>
  <si>
    <t>Irish</t>
  </si>
  <si>
    <t>Dewitt</t>
  </si>
  <si>
    <t>Hickman</t>
  </si>
  <si>
    <t>Gonzalez</t>
  </si>
  <si>
    <t>Difani</t>
  </si>
  <si>
    <t>Widmann</t>
  </si>
  <si>
    <t>Tunney</t>
  </si>
  <si>
    <t>San Juan</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</si>
  <si>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</si>
  <si>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</si>
  <si>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</si>
  <si>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</si>
  <si>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</si>
  <si>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</si>
  <si>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</si>
  <si>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</si>
  <si>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</si>
  <si>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</si>
  <si>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</si>
  <si>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</si>
  <si>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</si>
  <si>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</si>
  <si>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</si>
  <si>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</si>
  <si>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</si>
  <si>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</si>
  <si>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</si>
  <si>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Spencer</t>
  </si>
  <si>
    <t>Jarosik</t>
  </si>
  <si>
    <t>Heinzen</t>
  </si>
  <si>
    <t>Kelley</t>
  </si>
  <si>
    <t>Thacker</t>
  </si>
  <si>
    <t>Jeseritz</t>
  </si>
  <si>
    <t>Hohman</t>
  </si>
  <si>
    <t>Hill</t>
  </si>
  <si>
    <t>Kuepfer</t>
  </si>
  <si>
    <t>Kaczmarek</t>
  </si>
  <si>
    <t>Pitt</t>
  </si>
  <si>
    <t>Lorton</t>
  </si>
  <si>
    <t>Castaneda</t>
  </si>
  <si>
    <t>Cherop</t>
  </si>
  <si>
    <t>Howell</t>
  </si>
  <si>
    <t>Palmer</t>
  </si>
  <si>
    <t>Olson</t>
  </si>
  <si>
    <t>Waldron</t>
  </si>
  <si>
    <t>Stack</t>
  </si>
  <si>
    <t>Sanchez Y Torres</t>
  </si>
  <si>
    <t>Daniels</t>
  </si>
  <si>
    <t>Pepp</t>
  </si>
  <si>
    <t>Buechler</t>
  </si>
  <si>
    <t>Buenting</t>
  </si>
  <si>
    <t>Arcand</t>
  </si>
  <si>
    <t>Kesack</t>
  </si>
  <si>
    <t>Post</t>
  </si>
  <si>
    <t>Dunne</t>
  </si>
  <si>
    <t>Kilel</t>
  </si>
  <si>
    <t>Nicholson</t>
  </si>
  <si>
    <t>Susmann</t>
  </si>
  <si>
    <t>Harsh</t>
  </si>
  <si>
    <t>Pocasangre</t>
  </si>
  <si>
    <t>Martinez Lopez</t>
  </si>
  <si>
    <t>Riegel</t>
  </si>
  <si>
    <t>Monson</t>
  </si>
  <si>
    <t>Klubben</t>
  </si>
  <si>
    <t>Mascaro</t>
  </si>
  <si>
    <t>Norvell</t>
  </si>
  <si>
    <t>Ornelas</t>
  </si>
  <si>
    <t>Fitzpatrick</t>
  </si>
  <si>
    <t>Bloomquist</t>
  </si>
  <si>
    <t>Wick</t>
  </si>
  <si>
    <t>Zappala</t>
  </si>
  <si>
    <t>Earle</t>
  </si>
  <si>
    <t>Majewski</t>
  </si>
  <si>
    <t>Apfelbaum</t>
  </si>
  <si>
    <t>Graham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</si>
  <si>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</si>
  <si>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</si>
  <si>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</si>
  <si>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</si>
  <si>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</si>
  <si>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</si>
  <si>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</si>
  <si>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</si>
  <si>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</si>
  <si>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</si>
  <si>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</si>
  <si>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</si>
  <si>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</si>
  <si>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</si>
  <si>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</si>
  <si>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</si>
  <si>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</si>
  <si>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</si>
  <si>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</si>
  <si>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</si>
  <si>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</si>
  <si>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</si>
  <si>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</si>
  <si>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Martin</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</si>
  <si>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</si>
  <si>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</si>
  <si>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</si>
  <si>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</si>
  <si>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</si>
  <si>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</si>
  <si>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</si>
  <si>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</si>
  <si>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</si>
  <si>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</si>
  <si>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</si>
  <si>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</si>
  <si>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</si>
  <si>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</si>
  <si>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</si>
  <si>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</si>
  <si>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</si>
  <si>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</si>
  <si>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Brandon</t>
  </si>
  <si>
    <t>Eley</t>
  </si>
  <si>
    <t>Sedicum</t>
  </si>
  <si>
    <t>Markle</t>
  </si>
  <si>
    <t>Kunz</t>
  </si>
  <si>
    <t>Wimert</t>
  </si>
  <si>
    <t>Peterson</t>
  </si>
  <si>
    <t>Mercier</t>
  </si>
  <si>
    <t>Laurie</t>
  </si>
  <si>
    <t>Sekaquaptewa</t>
  </si>
  <si>
    <t>Frash</t>
  </si>
  <si>
    <t>Bukowski</t>
  </si>
  <si>
    <t>Sandahl</t>
  </si>
  <si>
    <t>Speight</t>
  </si>
  <si>
    <t>Nielsen</t>
  </si>
  <si>
    <t>Zirdok</t>
  </si>
  <si>
    <t>Crudale</t>
  </si>
  <si>
    <t>Koopmans</t>
  </si>
  <si>
    <t>Milani</t>
  </si>
  <si>
    <t>Kelly</t>
  </si>
  <si>
    <t>Finelli</t>
  </si>
  <si>
    <t>Beasley</t>
  </si>
  <si>
    <t>Bedbury</t>
  </si>
  <si>
    <t>Stemberger</t>
  </si>
  <si>
    <t>Chebet</t>
  </si>
  <si>
    <t>Muir</t>
  </si>
  <si>
    <t>Yang</t>
  </si>
  <si>
    <t>Gravel</t>
  </si>
  <si>
    <t>Jamieson</t>
  </si>
  <si>
    <t>Dufeal</t>
  </si>
  <si>
    <t>Sansonetti</t>
  </si>
  <si>
    <t>Koneazny</t>
  </si>
  <si>
    <t>Glasson</t>
  </si>
  <si>
    <t>Canitz</t>
  </si>
  <si>
    <t>Li</t>
  </si>
  <si>
    <t>Parsons</t>
  </si>
  <si>
    <t>Raulli</t>
  </si>
  <si>
    <t>Sevcik</t>
  </si>
  <si>
    <t>Narang</t>
  </si>
  <si>
    <t>Royston</t>
  </si>
  <si>
    <t>Tieri</t>
  </si>
  <si>
    <t>Whitney</t>
  </si>
  <si>
    <t>Wandzilak</t>
  </si>
  <si>
    <t>Valenzona</t>
  </si>
  <si>
    <t>Young</t>
  </si>
  <si>
    <t>Richards</t>
  </si>
  <si>
    <t>Alexson</t>
  </si>
  <si>
    <t>McKenna</t>
  </si>
  <si>
    <t>Argall</t>
  </si>
  <si>
    <t>Patchell</t>
  </si>
  <si>
    <t>Catoggio</t>
  </si>
  <si>
    <t>Adams</t>
  </si>
  <si>
    <t>Windt</t>
  </si>
  <si>
    <t>Ryan</t>
  </si>
  <si>
    <t>Marion</t>
  </si>
  <si>
    <t>Raffetto</t>
  </si>
  <si>
    <t>Oehlke</t>
  </si>
  <si>
    <t>Sudol</t>
  </si>
  <si>
    <t>Van Es</t>
  </si>
  <si>
    <t>Dolge</t>
  </si>
  <si>
    <t>Marlier</t>
  </si>
  <si>
    <t>Girard</t>
  </si>
  <si>
    <t>Hubbard</t>
  </si>
  <si>
    <t>Koester</t>
  </si>
  <si>
    <t>Matthews</t>
  </si>
  <si>
    <t>Rubinich</t>
  </si>
  <si>
    <t>Alban</t>
  </si>
  <si>
    <t>Corcoran</t>
  </si>
  <si>
    <t>Sargent</t>
  </si>
  <si>
    <t>Watson</t>
  </si>
  <si>
    <t>Esponda</t>
  </si>
  <si>
    <t>Krall</t>
  </si>
  <si>
    <t>Poskin</t>
  </si>
  <si>
    <t>Halfmann</t>
  </si>
  <si>
    <t>Klapper</t>
  </si>
  <si>
    <t>George</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</si>
  <si>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</si>
  <si>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</si>
  <si>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</si>
  <si>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</si>
  <si>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</si>
  <si>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</si>
  <si>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</si>
  <si>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</si>
  <si>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</si>
  <si>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</si>
  <si>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</si>
  <si>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</si>
  <si>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</si>
  <si>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</si>
  <si>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</si>
  <si>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</si>
  <si>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</si>
  <si>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</si>
  <si>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</si>
  <si>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</si>
  <si>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</si>
  <si>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</si>
  <si>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Craig</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</si>
  <si>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</si>
  <si>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</si>
  <si>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</si>
  <si>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</si>
  <si>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</si>
  <si>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</si>
  <si>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</si>
  <si>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</si>
  <si>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</si>
  <si>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</si>
  <si>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</si>
  <si>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</si>
  <si>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</si>
  <si>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</si>
  <si>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</si>
  <si>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</si>
  <si>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</si>
  <si>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</si>
  <si>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</si>
  <si>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</si>
  <si>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</si>
  <si>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</si>
  <si>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</si>
  <si>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</si>
  <si>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</si>
  <si>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</si>
  <si>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</si>
  <si>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Strong</t>
  </si>
  <si>
    <t>Ferguson</t>
  </si>
  <si>
    <t>Klein</t>
  </si>
  <si>
    <t>Eusebio</t>
  </si>
  <si>
    <t>Szolosi</t>
  </si>
  <si>
    <t>Butler</t>
  </si>
  <si>
    <t>Fukuchi</t>
  </si>
  <si>
    <t>Drucker</t>
  </si>
  <si>
    <t>Aziz</t>
  </si>
  <si>
    <t>Pak</t>
  </si>
  <si>
    <t>Kieta</t>
  </si>
  <si>
    <t>Velez</t>
  </si>
  <si>
    <t>Bussiere</t>
  </si>
  <si>
    <t>McCartney</t>
  </si>
  <si>
    <t>Bambauer</t>
  </si>
  <si>
    <t>Mertz</t>
  </si>
  <si>
    <t>Mason</t>
  </si>
  <si>
    <t>Rotich</t>
  </si>
  <si>
    <t>Fetzer</t>
  </si>
  <si>
    <t>Mattis</t>
  </si>
  <si>
    <t>Balinsky</t>
  </si>
  <si>
    <t>Reilly</t>
  </si>
  <si>
    <t>Petry</t>
  </si>
  <si>
    <t>Laleman</t>
  </si>
  <si>
    <t>Colby</t>
  </si>
  <si>
    <t>Wathke</t>
  </si>
  <si>
    <t>Daly</t>
  </si>
  <si>
    <t>Dillon</t>
  </si>
  <si>
    <t>Pontes</t>
  </si>
  <si>
    <t>Spies</t>
  </si>
  <si>
    <t>Greig</t>
  </si>
  <si>
    <t>Scott</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</si>
  <si>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</si>
  <si>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</si>
  <si>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</si>
  <si>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</si>
  <si>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</si>
  <si>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</si>
  <si>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</si>
  <si>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</si>
  <si>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</si>
  <si>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</si>
  <si>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</si>
  <si>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</si>
  <si>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</si>
  <si>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</si>
  <si>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</si>
  <si>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</si>
  <si>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</si>
  <si>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</si>
  <si>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</si>
  <si>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</si>
  <si>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</si>
  <si>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</si>
  <si>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</si>
  <si>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</si>
  <si>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</si>
  <si>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</si>
  <si>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</si>
  <si>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</si>
  <si>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</si>
  <si>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</si>
  <si>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</si>
  <si>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</si>
  <si>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</si>
  <si>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</si>
  <si>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</si>
  <si>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</si>
  <si>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</si>
  <si>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</si>
  <si>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</si>
  <si>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</si>
  <si>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</si>
  <si>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</si>
  <si>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</si>
  <si>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</si>
  <si>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</si>
  <si>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</si>
  <si>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</si>
  <si>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Haley</t>
  </si>
  <si>
    <t>Ackerman</t>
  </si>
  <si>
    <t>Valdez</t>
  </si>
  <si>
    <t>Michaud</t>
  </si>
  <si>
    <t>Gunnink</t>
  </si>
  <si>
    <t>Knight</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</si>
  <si>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</si>
  <si>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</si>
  <si>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</si>
  <si>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</si>
  <si>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</si>
  <si>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</si>
  <si>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</si>
  <si>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</si>
  <si>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</si>
  <si>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</si>
  <si>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</si>
  <si>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</si>
  <si>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</si>
  <si>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</si>
  <si>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</si>
  <si>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</si>
  <si>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</si>
  <si>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Pena</t>
  </si>
  <si>
    <t>Thomason</t>
  </si>
  <si>
    <t>Hancox</t>
  </si>
  <si>
    <t>Canarecci</t>
  </si>
  <si>
    <t>Toupin</t>
  </si>
  <si>
    <t>Mulley</t>
  </si>
  <si>
    <t>Parry</t>
  </si>
  <si>
    <t>Mason Cox</t>
  </si>
  <si>
    <t>Thompson</t>
  </si>
  <si>
    <t>Nelson</t>
  </si>
  <si>
    <t>Forte</t>
  </si>
  <si>
    <t>Corona Iturriaga</t>
  </si>
  <si>
    <t>McCollum</t>
  </si>
  <si>
    <t>Hevner</t>
  </si>
  <si>
    <t>Looi</t>
  </si>
  <si>
    <t>Power</t>
  </si>
  <si>
    <t>Routon</t>
  </si>
  <si>
    <t>Dochelli</t>
  </si>
  <si>
    <t>Gillespie</t>
  </si>
  <si>
    <t>Oskvig</t>
  </si>
  <si>
    <t>Holland-Stergar</t>
  </si>
  <si>
    <t>Arai</t>
  </si>
  <si>
    <t>Olausson</t>
  </si>
  <si>
    <t>Wagner</t>
  </si>
  <si>
    <t>Delong</t>
  </si>
  <si>
    <t>Mehech</t>
  </si>
  <si>
    <t>Machiela</t>
  </si>
  <si>
    <t>Dupere</t>
  </si>
  <si>
    <t>Iandolo</t>
  </si>
  <si>
    <t>Ito</t>
  </si>
  <si>
    <t>Barry</t>
  </si>
  <si>
    <t>Boyce</t>
  </si>
  <si>
    <t>Lin</t>
  </si>
  <si>
    <t>Nalven</t>
  </si>
  <si>
    <t>Bourgeois</t>
  </si>
  <si>
    <t>Orloff</t>
  </si>
  <si>
    <t>Ramirez</t>
  </si>
  <si>
    <t>Fouquet</t>
  </si>
  <si>
    <t>McPhillips</t>
  </si>
  <si>
    <t>Burgin</t>
  </si>
  <si>
    <t>Roberts</t>
  </si>
  <si>
    <t>Nemec</t>
  </si>
  <si>
    <t>Appman</t>
  </si>
  <si>
    <t>Glotzbach</t>
  </si>
  <si>
    <t>Tenforde</t>
  </si>
  <si>
    <t>Stanley Torres</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</si>
  <si>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</si>
  <si>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</si>
  <si>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</si>
  <si>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</si>
  <si>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</si>
  <si>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</si>
  <si>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</si>
  <si>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</si>
  <si>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</si>
  <si>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</si>
  <si>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</si>
  <si>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</si>
  <si>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</si>
  <si>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</si>
  <si>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</si>
  <si>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</si>
  <si>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</si>
  <si>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</si>
  <si>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</si>
  <si>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</si>
  <si>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</si>
  <si>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</si>
  <si>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</si>
  <si>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</si>
  <si>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</si>
  <si>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</si>
  <si>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</si>
  <si>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</si>
  <si>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</si>
  <si>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</si>
  <si>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</si>
  <si>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</si>
  <si>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</si>
  <si>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</si>
  <si>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</si>
  <si>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</si>
  <si>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</si>
  <si>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</si>
  <si>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</si>
  <si>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</si>
  <si>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</si>
  <si>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Duncan</t>
  </si>
  <si>
    <t>Wallace</t>
  </si>
  <si>
    <t>Tillman</t>
  </si>
  <si>
    <t>Taylor</t>
  </si>
  <si>
    <t>McSween</t>
  </si>
  <si>
    <t>Schubert</t>
  </si>
  <si>
    <t>Lalanne</t>
  </si>
  <si>
    <t>Arellano</t>
  </si>
  <si>
    <t>Charette</t>
  </si>
  <si>
    <t>Pena 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</si>
  <si>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</si>
  <si>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</si>
  <si>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</si>
  <si>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</si>
  <si>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</si>
  <si>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</si>
  <si>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</si>
  <si>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</si>
  <si>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</si>
  <si>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</si>
  <si>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</si>
  <si>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</si>
  <si>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</si>
  <si>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</si>
  <si>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</si>
  <si>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</si>
  <si>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</si>
  <si>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</si>
  <si>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</si>
  <si>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</si>
  <si>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</si>
  <si>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</si>
  <si>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</si>
  <si>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</si>
  <si>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</si>
  <si>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</si>
  <si>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</si>
  <si>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</si>
  <si>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</si>
  <si>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</si>
  <si>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</si>
  <si>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Stevenson</t>
  </si>
  <si>
    <t>Humphrey</t>
  </si>
  <si>
    <t>Payne</t>
  </si>
  <si>
    <t>Hails</t>
  </si>
  <si>
    <t>Proctor</t>
  </si>
  <si>
    <t>Gresh</t>
  </si>
  <si>
    <t>Anis</t>
  </si>
  <si>
    <t>Swartz</t>
  </si>
  <si>
    <t>Schluneker</t>
  </si>
  <si>
    <t>Bellemare</t>
  </si>
  <si>
    <t>Vitalo</t>
  </si>
  <si>
    <t>Marshall</t>
  </si>
  <si>
    <t>Pittaway</t>
  </si>
  <si>
    <t>Bill</t>
  </si>
  <si>
    <t>Antrim</t>
  </si>
  <si>
    <t>Doolittle-Crider</t>
  </si>
  <si>
    <t>Ruhlman</t>
  </si>
  <si>
    <t>Uchiyama</t>
  </si>
  <si>
    <t>Desota</t>
  </si>
  <si>
    <t>Edmonds</t>
  </si>
  <si>
    <t>Otto</t>
  </si>
  <si>
    <t>Kurt</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</si>
  <si>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</si>
  <si>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</si>
  <si>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</si>
  <si>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</si>
  <si>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</si>
  <si>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</si>
  <si>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</si>
  <si>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</si>
  <si>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</si>
  <si>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</si>
  <si>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</si>
  <si>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</si>
  <si>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</si>
  <si>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</si>
  <si>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</si>
  <si>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</si>
  <si>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</si>
  <si>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</si>
  <si>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</si>
  <si>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</si>
  <si>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</si>
  <si>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</si>
  <si>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</si>
  <si>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</si>
  <si>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</si>
  <si>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</si>
  <si>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</si>
  <si>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</si>
  <si>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Imbalzano Zegar</t>
  </si>
  <si>
    <t>Triedman</t>
  </si>
  <si>
    <t>Lovuolo</t>
  </si>
  <si>
    <t>Chung</t>
  </si>
  <si>
    <t>Newsom</t>
  </si>
  <si>
    <t>Harrington</t>
  </si>
  <si>
    <t>Hoffman</t>
  </si>
  <si>
    <t>Van Vugt</t>
  </si>
  <si>
    <t>Feehley</t>
  </si>
  <si>
    <t>Ashworth</t>
  </si>
  <si>
    <t>Hansen</t>
  </si>
  <si>
    <t>Czyz</t>
  </si>
  <si>
    <t>Bauder</t>
  </si>
  <si>
    <t>Mendoza</t>
  </si>
  <si>
    <t>Glass</t>
  </si>
  <si>
    <t>Butcher</t>
  </si>
  <si>
    <t>Traiser</t>
  </si>
  <si>
    <t>Mudy-Mader</t>
  </si>
  <si>
    <t>Woo</t>
  </si>
  <si>
    <t>Sheppard</t>
  </si>
  <si>
    <t>Doran</t>
  </si>
  <si>
    <t>Labrosse</t>
  </si>
  <si>
    <t>Thomas</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</si>
  <si>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</si>
  <si>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</si>
  <si>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</si>
  <si>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</si>
  <si>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</si>
  <si>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</si>
  <si>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</si>
  <si>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</si>
  <si>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</si>
  <si>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</si>
  <si>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</si>
  <si>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</si>
  <si>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</si>
  <si>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</si>
  <si>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</si>
  <si>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</si>
  <si>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</si>
  <si>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</si>
  <si>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</si>
  <si>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</si>
  <si>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</si>
  <si>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</si>
  <si>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</si>
  <si>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</si>
  <si>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</si>
  <si>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</si>
  <si>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Hunter</t>
  </si>
  <si>
    <t>Ashby</t>
  </si>
  <si>
    <t>Ausen</t>
  </si>
  <si>
    <t>O'Leary</t>
  </si>
  <si>
    <t>Scoville</t>
  </si>
  <si>
    <t>Kaus</t>
  </si>
  <si>
    <t>Rainey</t>
  </si>
  <si>
    <t>Rasch</t>
  </si>
  <si>
    <t>Plunkett</t>
  </si>
  <si>
    <t>Gusmer</t>
  </si>
  <si>
    <t>Loftus</t>
  </si>
  <si>
    <t>Alvarez</t>
  </si>
  <si>
    <t>Petersson</t>
  </si>
  <si>
    <t>Liaw</t>
  </si>
  <si>
    <t>Tripaldi</t>
  </si>
  <si>
    <t>Endara</t>
  </si>
  <si>
    <t>Valle</t>
  </si>
  <si>
    <t>Germain</t>
  </si>
  <si>
    <t>Finecey</t>
  </si>
  <si>
    <t>Roe</t>
  </si>
  <si>
    <t>Webb</t>
  </si>
  <si>
    <t>Stocker</t>
  </si>
  <si>
    <t>Jacobson</t>
  </si>
  <si>
    <t>Goodwin</t>
  </si>
  <si>
    <t>Brock</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</si>
  <si>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</si>
  <si>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</si>
  <si>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</si>
  <si>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</si>
  <si>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</si>
  <si>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</si>
  <si>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</si>
  <si>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</si>
  <si>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</si>
  <si>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</si>
  <si>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</si>
  <si>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</si>
  <si>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</si>
  <si>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</si>
  <si>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</si>
  <si>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</si>
  <si>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</si>
  <si>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</si>
  <si>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</si>
  <si>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</si>
  <si>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</si>
  <si>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</si>
  <si>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</si>
  <si>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</si>
  <si>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</si>
  <si>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</si>
  <si>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</si>
  <si>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</si>
  <si>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</si>
  <si>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</si>
  <si>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</si>
  <si>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</si>
  <si>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</si>
  <si>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</si>
  <si>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</si>
  <si>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</si>
  <si>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</si>
  <si>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</si>
  <si>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</si>
  <si>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</si>
  <si>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</si>
  <si>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</si>
  <si>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</si>
  <si>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</si>
  <si>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Reyes</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</si>
  <si>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</si>
  <si>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</si>
  <si>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</si>
  <si>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</si>
  <si>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</si>
  <si>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</si>
  <si>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</si>
  <si>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</si>
  <si>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</si>
  <si>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</si>
  <si>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</si>
  <si>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</si>
  <si>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</si>
  <si>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</si>
  <si>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</si>
  <si>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</si>
  <si>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</si>
  <si>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</si>
  <si>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</si>
  <si>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Gardner</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</si>
  <si>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</si>
  <si>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</si>
  <si>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</si>
  <si>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</si>
  <si>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</si>
  <si>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</si>
  <si>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</si>
  <si>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</si>
  <si>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</si>
  <si>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</si>
  <si>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</si>
  <si>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</si>
  <si>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</si>
  <si>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</si>
  <si>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</si>
  <si>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</si>
  <si>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</si>
  <si>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</si>
  <si>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</si>
  <si>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</si>
  <si>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</si>
  <si>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</si>
  <si>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</si>
  <si>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Vallejo Sarmiento</t>
  </si>
  <si>
    <t>Beisheim</t>
  </si>
  <si>
    <t>Lenhoff</t>
  </si>
  <si>
    <t>Wehrwein</t>
  </si>
  <si>
    <t>Markowitz</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</si>
  <si>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</si>
  <si>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</si>
  <si>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</si>
  <si>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</si>
  <si>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</si>
  <si>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</si>
  <si>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</si>
  <si>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</si>
  <si>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</si>
  <si>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</si>
  <si>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</si>
  <si>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</si>
  <si>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</si>
  <si>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</si>
  <si>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</si>
  <si>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</si>
  <si>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</si>
  <si>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</si>
  <si>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</si>
  <si>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</si>
  <si>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</si>
  <si>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</si>
  <si>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</si>
  <si>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</si>
  <si>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</si>
  <si>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</si>
  <si>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</si>
  <si>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</si>
  <si>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</si>
  <si>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</si>
  <si>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Paul</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</si>
  <si>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</si>
  <si>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</si>
  <si>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</si>
  <si>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</si>
  <si>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</si>
  <si>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</si>
  <si>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</si>
  <si>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</si>
  <si>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</si>
  <si>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</si>
  <si>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</si>
  <si>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</si>
  <si>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</si>
  <si>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</si>
  <si>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</si>
  <si>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</si>
  <si>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</si>
  <si>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</si>
  <si>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</si>
  <si>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</si>
  <si>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</si>
  <si>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</si>
  <si>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</si>
  <si>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</si>
  <si>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Lynn</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</si>
  <si>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</si>
  <si>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</si>
  <si>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</si>
  <si>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</si>
  <si>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</si>
  <si>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</si>
  <si>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</si>
  <si>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</si>
  <si>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</si>
  <si>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</si>
  <si>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</si>
  <si>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</si>
  <si>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</si>
  <si>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</si>
  <si>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</si>
  <si>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</si>
  <si>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</si>
  <si>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</si>
  <si>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</si>
  <si>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</si>
  <si>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</si>
  <si>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</si>
  <si>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</si>
  <si>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</si>
  <si>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</si>
  <si>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</si>
  <si>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</si>
  <si>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</si>
  <si>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</si>
  <si>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</si>
  <si>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</si>
  <si>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</si>
  <si>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</si>
  <si>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</si>
  <si>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</si>
  <si>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</si>
  <si>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</si>
  <si>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</si>
  <si>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</si>
  <si>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</si>
  <si>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</si>
  <si>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</si>
  <si>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</si>
  <si>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</si>
  <si>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</si>
  <si>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</si>
  <si>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</si>
  <si>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</si>
  <si>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</si>
  <si>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</si>
  <si>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Evans Marke</t>
  </si>
  <si>
    <t>Samland</t>
  </si>
  <si>
    <t>Shapiro</t>
  </si>
  <si>
    <t>Snitzer</t>
  </si>
  <si>
    <t>Herra Arroyo</t>
  </si>
  <si>
    <t>Watters</t>
  </si>
  <si>
    <t>Steele-Belkin</t>
  </si>
  <si>
    <t>Christensen</t>
  </si>
  <si>
    <t>Hodge</t>
  </si>
  <si>
    <t>Rusterholz</t>
  </si>
  <si>
    <t>Lafrance</t>
  </si>
  <si>
    <t>Hallis</t>
  </si>
  <si>
    <t>Salowitz</t>
  </si>
  <si>
    <t>Blake</t>
  </si>
  <si>
    <t>Langerak</t>
  </si>
  <si>
    <t>Bonilla</t>
  </si>
  <si>
    <t>Ciabattoni</t>
  </si>
  <si>
    <t>Escanero Palmer</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</si>
  <si>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</si>
  <si>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</si>
  <si>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</si>
  <si>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</si>
  <si>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</si>
  <si>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</si>
  <si>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</si>
  <si>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</si>
  <si>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</si>
  <si>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</si>
  <si>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</si>
  <si>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</si>
  <si>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</si>
  <si>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</si>
  <si>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</si>
  <si>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</si>
  <si>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</si>
  <si>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</si>
  <si>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</si>
  <si>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</si>
  <si>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</si>
  <si>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Patrick</t>
  </si>
  <si>
    <t>Dacko</t>
  </si>
  <si>
    <t>Glassey</t>
  </si>
  <si>
    <t>Frechette</t>
  </si>
  <si>
    <t>Benitez</t>
  </si>
  <si>
    <t>Gauthier</t>
  </si>
  <si>
    <t>Fazioli</t>
  </si>
  <si>
    <t>Dannenhauer</t>
  </si>
  <si>
    <t>McComb</t>
  </si>
  <si>
    <t>Sambasivam</t>
  </si>
  <si>
    <t>Maina</t>
  </si>
  <si>
    <t>Keshian</t>
  </si>
  <si>
    <t>Maas</t>
  </si>
  <si>
    <t>Sinasac</t>
  </si>
  <si>
    <t>Van De Kamp</t>
  </si>
  <si>
    <t>Ruffo</t>
  </si>
  <si>
    <t>Long</t>
  </si>
  <si>
    <t>Rohde</t>
  </si>
  <si>
    <t>Bonzi</t>
  </si>
  <si>
    <t>Moore</t>
  </si>
  <si>
    <t>McGrane</t>
  </si>
  <si>
    <t>Stepnowski</t>
  </si>
  <si>
    <t>Merkle</t>
  </si>
  <si>
    <t>Vigneron</t>
  </si>
  <si>
    <t>Mucci</t>
  </si>
  <si>
    <t>MacDonald</t>
  </si>
  <si>
    <t>Deng</t>
  </si>
  <si>
    <t>De Mata</t>
  </si>
  <si>
    <t>Strickland</t>
  </si>
  <si>
    <t>Cheney</t>
  </si>
  <si>
    <t>Godoy</t>
  </si>
  <si>
    <t>Rider</t>
  </si>
  <si>
    <t>Walters</t>
  </si>
  <si>
    <t>Leboeuf</t>
  </si>
  <si>
    <t>Scheibel</t>
  </si>
  <si>
    <t>Ritter</t>
  </si>
  <si>
    <t>Pretot</t>
  </si>
  <si>
    <t>Willsey</t>
  </si>
  <si>
    <t>Roach</t>
  </si>
  <si>
    <t>Jacobsen</t>
  </si>
  <si>
    <t>O'Hora</t>
  </si>
  <si>
    <t>Amato</t>
  </si>
  <si>
    <t>Wegner</t>
  </si>
  <si>
    <t>Bokun</t>
  </si>
  <si>
    <t>Ainsley</t>
  </si>
  <si>
    <t>Overpeck</t>
  </si>
  <si>
    <t>Levine</t>
  </si>
  <si>
    <t>Jean</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</si>
  <si>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</si>
  <si>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</si>
  <si>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</si>
  <si>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</si>
  <si>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</si>
  <si>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</si>
  <si>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</si>
  <si>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</si>
  <si>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</si>
  <si>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</si>
  <si>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</si>
  <si>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</si>
  <si>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</si>
  <si>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</si>
  <si>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</si>
  <si>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</si>
  <si>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</si>
  <si>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</si>
  <si>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</si>
  <si>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</si>
  <si>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</si>
  <si>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</si>
  <si>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</si>
  <si>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</si>
  <si>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</si>
  <si>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</si>
  <si>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</si>
  <si>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</si>
  <si>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</si>
  <si>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</si>
  <si>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</si>
  <si>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</si>
  <si>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</si>
  <si>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</si>
  <si>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</si>
  <si>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</si>
  <si>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</si>
  <si>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</si>
  <si>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</si>
  <si>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</si>
  <si>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</si>
  <si>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</si>
  <si>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</si>
  <si>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</si>
  <si>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</si>
  <si>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</si>
  <si>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</si>
  <si>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</si>
  <si>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</si>
  <si>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</si>
  <si>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</si>
  <si>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</si>
  <si>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</si>
  <si>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</si>
  <si>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</si>
  <si>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</si>
  <si>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</si>
  <si>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</si>
  <si>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</si>
  <si>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</si>
  <si>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</si>
  <si>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</si>
  <si>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Davidson</t>
  </si>
  <si>
    <t>McGraw</t>
  </si>
  <si>
    <t>Fellure</t>
  </si>
  <si>
    <t>Sanford</t>
  </si>
  <si>
    <t>Wrenn</t>
  </si>
  <si>
    <t>Lindsey</t>
  </si>
  <si>
    <t>Krueger</t>
  </si>
  <si>
    <t>Babler</t>
  </si>
  <si>
    <t>Brezenski</t>
  </si>
  <si>
    <t>Marschner</t>
  </si>
  <si>
    <t>Montez</t>
  </si>
  <si>
    <t>Hurt</t>
  </si>
  <si>
    <t>Garey</t>
  </si>
  <si>
    <t>Reddy</t>
  </si>
  <si>
    <t>Mueller</t>
  </si>
  <si>
    <t>Julia</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</si>
  <si>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</si>
  <si>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</si>
  <si>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</si>
  <si>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</si>
  <si>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</si>
  <si>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</si>
  <si>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</si>
  <si>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</si>
  <si>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</si>
  <si>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</si>
  <si>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</si>
  <si>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</si>
  <si>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</si>
  <si>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</si>
  <si>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</si>
  <si>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</si>
  <si>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</si>
  <si>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</si>
  <si>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</si>
  <si>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</si>
  <si>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</si>
  <si>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</si>
  <si>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</si>
  <si>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</si>
  <si>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</si>
  <si>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</si>
  <si>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</si>
  <si>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Barrera Munoz</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</si>
  <si>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</si>
  <si>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</si>
  <si>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</si>
  <si>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</si>
  <si>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</si>
  <si>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</si>
  <si>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</si>
  <si>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</si>
  <si>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</si>
  <si>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</si>
  <si>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</si>
  <si>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</si>
  <si>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</si>
  <si>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</si>
  <si>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</si>
  <si>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</si>
  <si>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</si>
  <si>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</si>
  <si>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</si>
  <si>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</si>
  <si>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</si>
  <si>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</si>
  <si>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Douglas</t>
  </si>
  <si>
    <t>Tecklenburg</t>
  </si>
  <si>
    <t>Schenck</t>
  </si>
  <si>
    <t>Blendell</t>
  </si>
  <si>
    <t>Parodi</t>
  </si>
  <si>
    <t>Morgan</t>
  </si>
  <si>
    <t>Linden</t>
  </si>
  <si>
    <t>Horning</t>
  </si>
  <si>
    <t>Goode</t>
  </si>
  <si>
    <t>Doden</t>
  </si>
  <si>
    <t>Groff</t>
  </si>
  <si>
    <t>Kuehler</t>
  </si>
  <si>
    <t>Gibby</t>
  </si>
  <si>
    <t>Busa</t>
  </si>
  <si>
    <t>Moyo</t>
  </si>
  <si>
    <t>Ash</t>
  </si>
  <si>
    <t>Do Prado</t>
  </si>
  <si>
    <t>Dever</t>
  </si>
  <si>
    <t>Horvath</t>
  </si>
  <si>
    <t>Danner</t>
  </si>
  <si>
    <t>Weiss</t>
  </si>
  <si>
    <t>D'Andrea</t>
  </si>
  <si>
    <t>Olesky</t>
  </si>
  <si>
    <t>Whitcraft</t>
  </si>
  <si>
    <t>Salazar</t>
  </si>
  <si>
    <t>Todd</t>
  </si>
  <si>
    <t>Pond</t>
  </si>
  <si>
    <t>Egan</t>
  </si>
  <si>
    <t>Bersani</t>
  </si>
  <si>
    <t>Creech</t>
  </si>
  <si>
    <t>Sudres</t>
  </si>
  <si>
    <t>Couture</t>
  </si>
  <si>
    <t>Patronick</t>
  </si>
  <si>
    <t>Depasquale</t>
  </si>
  <si>
    <t>Lavergne</t>
  </si>
  <si>
    <t>Kawakami</t>
  </si>
  <si>
    <t>Gonsalves</t>
  </si>
  <si>
    <t>Aure</t>
  </si>
  <si>
    <t>Mattingly</t>
  </si>
  <si>
    <t>Stelpflug</t>
  </si>
  <si>
    <t>Sanchez Antognini</t>
  </si>
  <si>
    <t>Condon</t>
  </si>
  <si>
    <t>Magato</t>
  </si>
  <si>
    <t>Dombrowski</t>
  </si>
  <si>
    <t>Ohara</t>
  </si>
  <si>
    <t>Cifuentes Fetiva</t>
  </si>
  <si>
    <t>Keno</t>
  </si>
  <si>
    <t>Bruce</t>
  </si>
  <si>
    <t>Lorch</t>
  </si>
  <si>
    <t>Sullivan</t>
  </si>
  <si>
    <t>Cave</t>
  </si>
  <si>
    <t>Gudenkauf</t>
  </si>
  <si>
    <t>Holley</t>
  </si>
  <si>
    <t>Kemble</t>
  </si>
  <si>
    <t>Bentley</t>
  </si>
  <si>
    <t>Bellucci</t>
  </si>
  <si>
    <t>Collins</t>
  </si>
  <si>
    <t>Gillman</t>
  </si>
  <si>
    <t>West</t>
  </si>
  <si>
    <t>Chida</t>
  </si>
  <si>
    <t>Reisenauer</t>
  </si>
  <si>
    <t>Rosenberg-Wohl</t>
  </si>
  <si>
    <t>Theriault</t>
  </si>
  <si>
    <t>Manuel</t>
  </si>
  <si>
    <t>Demko</t>
  </si>
  <si>
    <t>Battaglia</t>
  </si>
  <si>
    <t>Follo</t>
  </si>
  <si>
    <t>Barana</t>
  </si>
  <si>
    <t>Lysaght</t>
  </si>
  <si>
    <t>Chalmers</t>
  </si>
  <si>
    <t>MacPherson</t>
  </si>
  <si>
    <t>Delfidio</t>
  </si>
  <si>
    <t>Cummings</t>
  </si>
  <si>
    <t>Schroegel</t>
  </si>
  <si>
    <t>Casey</t>
  </si>
  <si>
    <t>Randall</t>
  </si>
  <si>
    <t>Doyon</t>
  </si>
  <si>
    <t>Sankey</t>
  </si>
  <si>
    <t>Stilgenbauer</t>
  </si>
  <si>
    <t>Jaskiewicz</t>
  </si>
  <si>
    <t>Deppen</t>
  </si>
  <si>
    <t>Hine</t>
  </si>
  <si>
    <t>Mathews</t>
  </si>
  <si>
    <t>Yabu</t>
  </si>
  <si>
    <t>Strang</t>
  </si>
  <si>
    <t>Frank</t>
  </si>
  <si>
    <t>Shanley</t>
  </si>
  <si>
    <t>Mancebo Garcia</t>
  </si>
  <si>
    <t>Keehan</t>
  </si>
  <si>
    <t>Mahaney</t>
  </si>
  <si>
    <t>Nolan</t>
  </si>
  <si>
    <t>Sobrino</t>
  </si>
  <si>
    <t>Gennaro</t>
  </si>
  <si>
    <t>Mayer</t>
  </si>
  <si>
    <t>Becker</t>
  </si>
  <si>
    <t>Platt</t>
  </si>
  <si>
    <t>Brodeur</t>
  </si>
  <si>
    <t>Knight Pech</t>
  </si>
  <si>
    <t>Jubinski</t>
  </si>
  <si>
    <t>Wall</t>
  </si>
  <si>
    <t>McKay</t>
  </si>
  <si>
    <t>Oh</t>
  </si>
  <si>
    <t>Kessell</t>
  </si>
  <si>
    <t>Hidalgo Zambrano</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</si>
  <si>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</si>
  <si>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</si>
  <si>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</si>
  <si>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</si>
  <si>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</si>
  <si>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</si>
  <si>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</si>
  <si>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</si>
  <si>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</si>
  <si>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</si>
  <si>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</si>
  <si>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</si>
  <si>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</si>
  <si>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</si>
  <si>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</si>
  <si>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</si>
  <si>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</si>
  <si>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</si>
  <si>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</si>
  <si>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</si>
  <si>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</si>
  <si>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</si>
  <si>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</si>
  <si>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</si>
  <si>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</si>
  <si>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</si>
  <si>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</si>
  <si>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</si>
  <si>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</si>
  <si>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</si>
  <si>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</si>
  <si>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</si>
  <si>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Simon</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</si>
  <si>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</si>
  <si>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</si>
  <si>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</si>
  <si>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</si>
  <si>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</si>
  <si>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</si>
  <si>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</si>
  <si>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</si>
  <si>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</si>
  <si>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</si>
  <si>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</si>
  <si>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</si>
  <si>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</si>
  <si>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</si>
  <si>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</si>
  <si>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</si>
  <si>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</si>
  <si>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</si>
  <si>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</si>
  <si>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</si>
  <si>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</si>
  <si>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</si>
  <si>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</si>
  <si>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</si>
  <si>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Murray</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</si>
  <si>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</si>
  <si>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</si>
  <si>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</si>
  <si>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</si>
  <si>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</si>
  <si>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</si>
  <si>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</si>
  <si>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</si>
  <si>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</si>
  <si>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</si>
  <si>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</si>
  <si>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</si>
  <si>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</si>
  <si>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</si>
  <si>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</si>
  <si>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</si>
  <si>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</si>
  <si>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</si>
  <si>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</si>
  <si>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</si>
  <si>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</si>
  <si>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</si>
  <si>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</si>
  <si>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</si>
  <si>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</si>
  <si>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Marcus</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</si>
  <si>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</si>
  <si>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</si>
  <si>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</si>
  <si>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</si>
  <si>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</si>
  <si>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</si>
  <si>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</si>
  <si>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</si>
  <si>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</si>
  <si>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</si>
  <si>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</si>
  <si>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</si>
  <si>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</si>
  <si>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</si>
  <si>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</si>
  <si>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</si>
  <si>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</si>
  <si>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</si>
  <si>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</si>
  <si>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</si>
  <si>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</si>
  <si>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</si>
  <si>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</si>
  <si>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</si>
  <si>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</si>
  <si>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</si>
  <si>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</si>
  <si>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</si>
  <si>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De Jesus</t>
  </si>
  <si>
    <t>Bartus</t>
  </si>
  <si>
    <t>Stevens</t>
  </si>
  <si>
    <t>Rich</t>
  </si>
  <si>
    <t>Fayter</t>
  </si>
  <si>
    <t>Parise</t>
  </si>
  <si>
    <t>Andrew</t>
  </si>
  <si>
    <t>Gryniewicz</t>
  </si>
  <si>
    <t>Panora</t>
  </si>
  <si>
    <t>Lambe</t>
  </si>
  <si>
    <t>Casto</t>
  </si>
  <si>
    <t>Martelli</t>
  </si>
  <si>
    <t>Naskret</t>
  </si>
  <si>
    <t>Maloney</t>
  </si>
  <si>
    <t>Amherst</t>
  </si>
  <si>
    <t>Johansen</t>
  </si>
  <si>
    <t>Chandler</t>
  </si>
  <si>
    <t>Kaufmann</t>
  </si>
  <si>
    <t>Barnes-Zurkinden</t>
  </si>
  <si>
    <t>Wolter</t>
  </si>
  <si>
    <t>Pearson</t>
  </si>
  <si>
    <t>Leon</t>
  </si>
  <si>
    <t>Marriott</t>
  </si>
  <si>
    <t>Wilkins</t>
  </si>
  <si>
    <t>Saiter</t>
  </si>
  <si>
    <t>Winrow</t>
  </si>
  <si>
    <t>Gries</t>
  </si>
  <si>
    <t>Strohschein</t>
  </si>
  <si>
    <t>Coogan</t>
  </si>
  <si>
    <t>Gagnon</t>
  </si>
  <si>
    <t>Brian</t>
  </si>
  <si>
    <t>Fox</t>
  </si>
  <si>
    <t>Traver</t>
  </si>
  <si>
    <t>Quick</t>
  </si>
  <si>
    <t>Theriot</t>
  </si>
  <si>
    <t>Michalis</t>
  </si>
  <si>
    <t>Tjong Clemons</t>
  </si>
  <si>
    <t>Palma</t>
  </si>
  <si>
    <t>Takaoka</t>
  </si>
  <si>
    <t>Sherman</t>
  </si>
  <si>
    <t>Andre</t>
  </si>
  <si>
    <t>Switt</t>
  </si>
  <si>
    <t>Whitbeck</t>
  </si>
  <si>
    <t>Auer</t>
  </si>
  <si>
    <t>Attar</t>
  </si>
  <si>
    <t>Misuraca</t>
  </si>
  <si>
    <t>Spannaus</t>
  </si>
  <si>
    <t>Tarbiat</t>
  </si>
  <si>
    <t>Pulkkinen</t>
  </si>
  <si>
    <t>Trnovcova</t>
  </si>
  <si>
    <t>Anthony</t>
  </si>
  <si>
    <t>Hetrick</t>
  </si>
  <si>
    <t>Stern</t>
  </si>
  <si>
    <t>Newman</t>
  </si>
  <si>
    <t>Mone</t>
  </si>
  <si>
    <t>Powers</t>
  </si>
  <si>
    <t>Ulery</t>
  </si>
  <si>
    <t>Cho</t>
  </si>
  <si>
    <t>Reumann</t>
  </si>
  <si>
    <t>Cooper</t>
  </si>
  <si>
    <t>Cichon</t>
  </si>
  <si>
    <t>Maroevic</t>
  </si>
  <si>
    <t>Schulz</t>
  </si>
  <si>
    <t>Capriolo</t>
  </si>
  <si>
    <t>Borleis</t>
  </si>
  <si>
    <t>Conrad</t>
  </si>
  <si>
    <t>Karakoyunlu</t>
  </si>
  <si>
    <t>Desrosiers</t>
  </si>
  <si>
    <t>Shabot Marcos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</si>
  <si>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</si>
  <si>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</si>
  <si>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</si>
  <si>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</si>
  <si>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</si>
  <si>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</si>
  <si>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</si>
  <si>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</si>
  <si>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</si>
  <si>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</si>
  <si>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</si>
  <si>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</si>
  <si>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</si>
  <si>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</si>
  <si>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</si>
  <si>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</si>
  <si>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</si>
  <si>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</si>
  <si>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</si>
  <si>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Van Nielen</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</si>
  <si>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</si>
  <si>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</si>
  <si>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</si>
  <si>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</si>
  <si>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</si>
  <si>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</si>
  <si>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</si>
  <si>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</si>
  <si>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</si>
  <si>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</si>
  <si>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</si>
  <si>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</si>
  <si>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</si>
  <si>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</si>
  <si>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</si>
  <si>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</si>
  <si>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</si>
  <si>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</si>
  <si>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</si>
  <si>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</si>
  <si>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</si>
  <si>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</si>
  <si>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</si>
  <si>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</si>
  <si>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</si>
  <si>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</si>
  <si>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</si>
  <si>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</si>
  <si>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</si>
  <si>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</si>
  <si>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</si>
  <si>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</si>
  <si>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</si>
  <si>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Miles</t>
  </si>
  <si>
    <t>Zamore</t>
  </si>
  <si>
    <t>Donaghy</t>
  </si>
  <si>
    <t>Fiorini</t>
  </si>
  <si>
    <t>Alexander</t>
  </si>
  <si>
    <t>Watkins</t>
  </si>
  <si>
    <t>Cassel</t>
  </si>
  <si>
    <t>O'Sullivan</t>
  </si>
  <si>
    <t>Chepkirui</t>
  </si>
  <si>
    <t>Gurney</t>
  </si>
  <si>
    <t>Francis</t>
  </si>
  <si>
    <t>Gruca</t>
  </si>
  <si>
    <t>Rojas Alvarez</t>
  </si>
  <si>
    <t>Denton</t>
  </si>
  <si>
    <t>Trout</t>
  </si>
  <si>
    <t>Gilbert</t>
  </si>
  <si>
    <t>Chong</t>
  </si>
  <si>
    <t>Henry</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</si>
  <si>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</si>
  <si>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</si>
  <si>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</si>
  <si>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</si>
  <si>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</si>
  <si>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</si>
  <si>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</si>
  <si>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</si>
  <si>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</si>
  <si>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</si>
  <si>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</si>
  <si>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</si>
  <si>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</si>
  <si>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</si>
  <si>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</si>
  <si>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</si>
  <si>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</si>
  <si>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</si>
  <si>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</si>
  <si>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</si>
  <si>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</si>
  <si>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</si>
  <si>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</si>
  <si>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</si>
  <si>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</si>
  <si>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</si>
  <si>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</si>
  <si>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</si>
  <si>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</si>
  <si>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</si>
  <si>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Jacob</t>
  </si>
  <si>
    <t>McCutcheon</t>
  </si>
  <si>
    <t>Connor</t>
  </si>
  <si>
    <t>Geoghegan</t>
  </si>
  <si>
    <t>McGinn</t>
  </si>
  <si>
    <t>Quinteros</t>
  </si>
  <si>
    <t>Loenser</t>
  </si>
  <si>
    <t>Furrer</t>
  </si>
  <si>
    <t>Konigs</t>
  </si>
  <si>
    <t>Tesdahl</t>
  </si>
  <si>
    <t>Engel</t>
  </si>
  <si>
    <t>Kuck</t>
  </si>
  <si>
    <t>Neuschel</t>
  </si>
  <si>
    <t>Rosales Ramirez</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</si>
  <si>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</si>
  <si>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</si>
  <si>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</si>
  <si>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</si>
  <si>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</si>
  <si>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</si>
  <si>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</si>
  <si>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</si>
  <si>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</si>
  <si>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</si>
  <si>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</si>
  <si>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</si>
  <si>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</si>
  <si>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</si>
  <si>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</si>
  <si>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</si>
  <si>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</si>
  <si>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</si>
  <si>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</si>
  <si>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</si>
  <si>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</si>
  <si>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</si>
  <si>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</si>
  <si>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</si>
  <si>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</si>
  <si>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</si>
  <si>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</si>
  <si>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</si>
  <si>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</si>
  <si>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</si>
  <si>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</si>
  <si>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</si>
  <si>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</si>
  <si>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</si>
  <si>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</si>
  <si>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</si>
  <si>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</si>
  <si>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</si>
  <si>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</si>
  <si>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</si>
  <si>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</si>
  <si>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</si>
  <si>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</si>
  <si>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</si>
  <si>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</si>
  <si>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</si>
  <si>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</si>
  <si>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</si>
  <si>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</si>
  <si>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</si>
  <si>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</si>
  <si>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</si>
  <si>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</si>
  <si>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</si>
  <si>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</si>
  <si>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</si>
  <si>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</si>
  <si>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</si>
  <si>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</si>
  <si>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</si>
  <si>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</si>
  <si>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</si>
  <si>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</si>
  <si>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</si>
  <si>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</si>
  <si>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</si>
  <si>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</si>
  <si>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</si>
  <si>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</si>
  <si>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</si>
  <si>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</si>
  <si>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</si>
  <si>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</si>
  <si>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</si>
  <si>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</si>
  <si>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</si>
  <si>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</si>
  <si>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</si>
  <si>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</si>
  <si>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</si>
  <si>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</si>
  <si>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</si>
  <si>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</si>
  <si>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</si>
  <si>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</si>
  <si>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</si>
  <si>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</si>
  <si>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</si>
  <si>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</si>
  <si>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</si>
  <si>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</si>
  <si>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</si>
  <si>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</si>
  <si>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</si>
  <si>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</si>
  <si>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</si>
  <si>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</si>
  <si>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</si>
  <si>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</si>
  <si>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</si>
  <si>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</si>
  <si>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</si>
  <si>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</si>
  <si>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</si>
  <si>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</si>
  <si>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</si>
  <si>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</si>
  <si>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</si>
  <si>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</si>
  <si>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</si>
  <si>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</si>
  <si>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</si>
  <si>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</si>
  <si>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</si>
  <si>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</si>
  <si>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</si>
  <si>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</si>
  <si>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Brady</t>
  </si>
  <si>
    <t>Strickler</t>
  </si>
  <si>
    <t>Simone</t>
  </si>
  <si>
    <t>Von Rock</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</si>
  <si>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</si>
  <si>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</si>
  <si>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</si>
  <si>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</si>
  <si>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</si>
  <si>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</si>
  <si>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</si>
  <si>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</si>
  <si>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</si>
  <si>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</si>
  <si>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</si>
  <si>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</si>
  <si>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</si>
  <si>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</si>
  <si>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</si>
  <si>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</si>
  <si>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</si>
  <si>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</si>
  <si>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</si>
  <si>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</si>
  <si>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</si>
  <si>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</si>
  <si>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</si>
  <si>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</si>
  <si>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</si>
  <si>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</si>
  <si>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</si>
  <si>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De Hueck</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</si>
  <si>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</si>
  <si>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</si>
  <si>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</si>
  <si>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</si>
  <si>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</si>
  <si>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</si>
  <si>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</si>
  <si>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</si>
  <si>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</si>
  <si>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</si>
  <si>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</si>
  <si>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</si>
  <si>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</si>
  <si>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</si>
  <si>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</si>
  <si>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</si>
  <si>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</si>
  <si>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</si>
  <si>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</si>
  <si>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</si>
  <si>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</si>
  <si>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</si>
  <si>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</si>
  <si>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</si>
  <si>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</si>
  <si>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</si>
  <si>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</si>
  <si>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</si>
  <si>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</si>
  <si>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</si>
  <si>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</si>
  <si>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</si>
  <si>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</si>
  <si>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</si>
  <si>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</si>
  <si>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</si>
  <si>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</si>
  <si>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</si>
  <si>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</si>
  <si>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</si>
  <si>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</si>
  <si>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</si>
  <si>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</si>
  <si>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</si>
  <si>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</si>
  <si>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</si>
  <si>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</si>
  <si>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</si>
  <si>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</si>
  <si>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</si>
  <si>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</si>
  <si>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</si>
  <si>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Freeman</t>
  </si>
  <si>
    <t>Petrulak</t>
  </si>
  <si>
    <t>Zablocki</t>
  </si>
  <si>
    <t>Van Meter</t>
  </si>
  <si>
    <t>Babay</t>
  </si>
  <si>
    <t>Moody</t>
  </si>
  <si>
    <t>Swierzbinski</t>
  </si>
  <si>
    <t>Schwartz</t>
  </si>
  <si>
    <t>Sanseverino</t>
  </si>
  <si>
    <t>Lawder</t>
  </si>
  <si>
    <t>Hoerner</t>
  </si>
  <si>
    <t>Beaulne</t>
  </si>
  <si>
    <t>Lunz</t>
  </si>
  <si>
    <t>Kyle</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</si>
  <si>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</si>
  <si>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</si>
  <si>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</si>
  <si>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</si>
  <si>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</si>
  <si>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</si>
  <si>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</si>
  <si>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</si>
  <si>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</si>
  <si>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</si>
  <si>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</si>
  <si>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</si>
  <si>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</si>
  <si>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</si>
  <si>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</si>
  <si>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</si>
  <si>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</si>
  <si>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</si>
  <si>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</si>
  <si>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</si>
  <si>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</si>
  <si>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</si>
  <si>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</si>
  <si>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</si>
  <si>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</si>
  <si>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</si>
  <si>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</si>
  <si>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Ruiz Herrero</t>
  </si>
  <si>
    <t>Bin Alias</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</si>
  <si>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</si>
  <si>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</si>
  <si>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</si>
  <si>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</si>
  <si>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</si>
  <si>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</si>
  <si>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</si>
  <si>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</si>
  <si>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</si>
  <si>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</si>
  <si>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</si>
  <si>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</si>
  <si>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</si>
  <si>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</si>
  <si>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</si>
  <si>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</si>
  <si>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</si>
  <si>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</si>
  <si>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April</t>
  </si>
  <si>
    <t>Talhelm</t>
  </si>
  <si>
    <t>Treece</t>
  </si>
  <si>
    <t>Beisel</t>
  </si>
  <si>
    <t>Enke</t>
  </si>
  <si>
    <t>Ruiz-Tagle Barros</t>
  </si>
  <si>
    <t>Ferrell</t>
  </si>
  <si>
    <t>Gates</t>
  </si>
  <si>
    <t>Jeffers</t>
  </si>
  <si>
    <t>Sulhanek</t>
  </si>
  <si>
    <t>Caron</t>
  </si>
  <si>
    <t>Fullarton</t>
  </si>
  <si>
    <t>Lindgren</t>
  </si>
  <si>
    <t>Akiha</t>
  </si>
  <si>
    <t>Sweny</t>
  </si>
  <si>
    <t>Tobin</t>
  </si>
  <si>
    <t>Keys</t>
  </si>
  <si>
    <t>Wilbur</t>
  </si>
  <si>
    <t>Ditota</t>
  </si>
  <si>
    <t>Horbol</t>
  </si>
  <si>
    <t>Murakami</t>
  </si>
  <si>
    <t>Petermann</t>
  </si>
  <si>
    <t>Graves - Rostro</t>
  </si>
  <si>
    <t>Danielson</t>
  </si>
  <si>
    <t>Street</t>
  </si>
  <si>
    <t>Buss</t>
  </si>
  <si>
    <t>Duffy</t>
  </si>
  <si>
    <t>Castro</t>
  </si>
  <si>
    <t>Avery</t>
  </si>
  <si>
    <t>Bohinski</t>
  </si>
  <si>
    <t>Kohls</t>
  </si>
  <si>
    <t>Brietzke</t>
  </si>
  <si>
    <t>Riveros Gonzalez</t>
  </si>
  <si>
    <t>Albano</t>
  </si>
  <si>
    <t>Rosendahl</t>
  </si>
  <si>
    <t>German</t>
  </si>
  <si>
    <t>Lastname</t>
  </si>
  <si>
    <t>Title</t>
  </si>
  <si>
    <t>Firstname</t>
  </si>
  <si>
    <t xml:space="preserve"> Ms</t>
  </si>
  <si>
    <t xml:space="preserve">  Kelly</t>
  </si>
  <si>
    <t xml:space="preserve"> Mr</t>
  </si>
  <si>
    <t xml:space="preserve">  Matthew D</t>
  </si>
  <si>
    <t xml:space="preserve">  Phil</t>
  </si>
  <si>
    <t xml:space="preserve">  Kelsey</t>
  </si>
  <si>
    <t xml:space="preserve">  Kristyn</t>
  </si>
  <si>
    <t xml:space="preserve">  Russell B</t>
  </si>
  <si>
    <t xml:space="preserve">  Scott</t>
  </si>
  <si>
    <t xml:space="preserve">  Stephen</t>
  </si>
  <si>
    <t xml:space="preserve">  Patrick R</t>
  </si>
  <si>
    <t xml:space="preserve">  Brooke N</t>
  </si>
  <si>
    <t xml:space="preserve">  Paola Andrea</t>
  </si>
  <si>
    <t xml:space="preserve">  David</t>
  </si>
  <si>
    <t xml:space="preserve">  Wade</t>
  </si>
  <si>
    <t xml:space="preserve">  Franklin</t>
  </si>
  <si>
    <t xml:space="preserve">  Leilani M</t>
  </si>
  <si>
    <t xml:space="preserve">  Philippe</t>
  </si>
  <si>
    <t xml:space="preserve">  Jennifer A</t>
  </si>
  <si>
    <t xml:space="preserve">  Christina M</t>
  </si>
  <si>
    <t xml:space="preserve">  Said Sr</t>
  </si>
  <si>
    <t xml:space="preserve">  John</t>
  </si>
  <si>
    <t xml:space="preserve">  Myles</t>
  </si>
  <si>
    <t xml:space="preserve">  Madelyn C</t>
  </si>
  <si>
    <t xml:space="preserve">  Nicole</t>
  </si>
  <si>
    <t xml:space="preserve">  Eric A</t>
  </si>
  <si>
    <t xml:space="preserve">  Emiliano I</t>
  </si>
  <si>
    <t xml:space="preserve">  Adam</t>
  </si>
  <si>
    <t xml:space="preserve">  Zach</t>
  </si>
  <si>
    <t xml:space="preserve">  Stephanie W</t>
  </si>
  <si>
    <t xml:space="preserve">  Natalie</t>
  </si>
  <si>
    <t xml:space="preserve">  Nicole J</t>
  </si>
  <si>
    <t xml:space="preserve">  Jefferson D</t>
  </si>
  <si>
    <t xml:space="preserve">  Brendan D</t>
  </si>
  <si>
    <t xml:space="preserve">  Courtney</t>
  </si>
  <si>
    <t xml:space="preserve">  Sydney L</t>
  </si>
  <si>
    <t xml:space="preserve">  Julien</t>
  </si>
  <si>
    <t xml:space="preserve">  Ryan M</t>
  </si>
  <si>
    <t xml:space="preserve">  Anna H</t>
  </si>
  <si>
    <t xml:space="preserve">  Samantha</t>
  </si>
  <si>
    <t xml:space="preserve">  Robert</t>
  </si>
  <si>
    <t xml:space="preserve">  James R</t>
  </si>
  <si>
    <t xml:space="preserve">  Roseann</t>
  </si>
  <si>
    <t xml:space="preserve">  Spencer</t>
  </si>
  <si>
    <t xml:space="preserve">  Eric W</t>
  </si>
  <si>
    <t xml:space="preserve">  Brianna L</t>
  </si>
  <si>
    <t xml:space="preserve">  Thomas J</t>
  </si>
  <si>
    <t xml:space="preserve">  Melissa L</t>
  </si>
  <si>
    <t xml:space="preserve">  Flavio</t>
  </si>
  <si>
    <t xml:space="preserve">  Ryan</t>
  </si>
  <si>
    <t xml:space="preserve">  Anthony J</t>
  </si>
  <si>
    <t xml:space="preserve">  Alex</t>
  </si>
  <si>
    <t xml:space="preserve">  Andrew B</t>
  </si>
  <si>
    <t xml:space="preserve">  Dara E</t>
  </si>
  <si>
    <t xml:space="preserve">  Inna</t>
  </si>
  <si>
    <t xml:space="preserve">  Ari</t>
  </si>
  <si>
    <t xml:space="preserve">  Lindsey</t>
  </si>
  <si>
    <t xml:space="preserve">  Kenny</t>
  </si>
  <si>
    <t xml:space="preserve">  Louise</t>
  </si>
  <si>
    <t xml:space="preserve">  Cameron</t>
  </si>
  <si>
    <t xml:space="preserve">  Katie T</t>
  </si>
  <si>
    <t xml:space="preserve">  Casey</t>
  </si>
  <si>
    <t xml:space="preserve">  Bryson C</t>
  </si>
  <si>
    <t xml:space="preserve">  Megan</t>
  </si>
  <si>
    <t xml:space="preserve">  Daniel</t>
  </si>
  <si>
    <t xml:space="preserve">  Steven M</t>
  </si>
  <si>
    <t xml:space="preserve">  Jenna L</t>
  </si>
  <si>
    <t xml:space="preserve">  Freeman</t>
  </si>
  <si>
    <t xml:space="preserve">  Jeff</t>
  </si>
  <si>
    <t xml:space="preserve">  Elenilton V</t>
  </si>
  <si>
    <t xml:space="preserve"> Sr</t>
  </si>
  <si>
    <t xml:space="preserve">  Maurya</t>
  </si>
  <si>
    <t xml:space="preserve">  Samantha C</t>
  </si>
  <si>
    <t xml:space="preserve">  Bethany A</t>
  </si>
  <si>
    <t xml:space="preserve">  Yves</t>
  </si>
  <si>
    <t xml:space="preserve">  Danielle</t>
  </si>
  <si>
    <t xml:space="preserve">  Julia</t>
  </si>
  <si>
    <t xml:space="preserve">  Joshua</t>
  </si>
  <si>
    <t xml:space="preserve">  Jennifer</t>
  </si>
  <si>
    <t xml:space="preserve">  Gwen M</t>
  </si>
  <si>
    <t xml:space="preserve">  Patrick</t>
  </si>
  <si>
    <t xml:space="preserve">  Kate</t>
  </si>
  <si>
    <t xml:space="preserve">  Kevin</t>
  </si>
  <si>
    <t xml:space="preserve">  Stephen II</t>
  </si>
  <si>
    <t xml:space="preserve">  Philip</t>
  </si>
  <si>
    <t xml:space="preserve">  Brett A</t>
  </si>
  <si>
    <t xml:space="preserve">  Rebecca</t>
  </si>
  <si>
    <t xml:space="preserve">  Kelley</t>
  </si>
  <si>
    <t xml:space="preserve">  Abigail K</t>
  </si>
  <si>
    <t xml:space="preserve">  Hope</t>
  </si>
  <si>
    <t xml:space="preserve">  Elyse M</t>
  </si>
  <si>
    <t xml:space="preserve">  Nicholas</t>
  </si>
  <si>
    <t xml:space="preserve">  Thomas</t>
  </si>
  <si>
    <t xml:space="preserve">  Pamela J</t>
  </si>
  <si>
    <t xml:space="preserve">  Jessica</t>
  </si>
  <si>
    <t xml:space="preserve">  Ron N</t>
  </si>
  <si>
    <t xml:space="preserve">  Brian</t>
  </si>
  <si>
    <t xml:space="preserve">  Sari</t>
  </si>
  <si>
    <t xml:space="preserve">  Robert M</t>
  </si>
  <si>
    <t xml:space="preserve">  Ricardo</t>
  </si>
  <si>
    <t xml:space="preserve">  Gedion</t>
  </si>
  <si>
    <t xml:space="preserve">  Mark</t>
  </si>
  <si>
    <t xml:space="preserve">  Gamini P</t>
  </si>
  <si>
    <t xml:space="preserve">  Emily J</t>
  </si>
  <si>
    <t xml:space="preserve">  Amanda</t>
  </si>
  <si>
    <t xml:space="preserve">  Knox</t>
  </si>
  <si>
    <t xml:space="preserve">  Yianna</t>
  </si>
  <si>
    <t xml:space="preserve">  Roberta</t>
  </si>
  <si>
    <t xml:space="preserve">  Benjamin P</t>
  </si>
  <si>
    <t xml:space="preserve">  Craig</t>
  </si>
  <si>
    <t xml:space="preserve">  Ann</t>
  </si>
  <si>
    <t xml:space="preserve">  Jamie P</t>
  </si>
  <si>
    <t xml:space="preserve">  Charlie</t>
  </si>
  <si>
    <t xml:space="preserve">  Meb</t>
  </si>
  <si>
    <t xml:space="preserve">  Aaqib L</t>
  </si>
  <si>
    <t xml:space="preserve">  Craig A</t>
  </si>
  <si>
    <t xml:space="preserve">  Meredith</t>
  </si>
  <si>
    <t xml:space="preserve">  Doug</t>
  </si>
  <si>
    <t xml:space="preserve">  Elizabeth J</t>
  </si>
  <si>
    <t xml:space="preserve">  Matthew P</t>
  </si>
  <si>
    <t xml:space="preserve">  Guillermo Sr</t>
  </si>
  <si>
    <t xml:space="preserve">  Ryan C</t>
  </si>
  <si>
    <t xml:space="preserve">  Dane</t>
  </si>
  <si>
    <t xml:space="preserve">  Jonas</t>
  </si>
  <si>
    <t xml:space="preserve">  George E</t>
  </si>
  <si>
    <t xml:space="preserve">  Sara S</t>
  </si>
  <si>
    <t xml:space="preserve">  Nick</t>
  </si>
  <si>
    <t xml:space="preserve">  Timothy</t>
  </si>
  <si>
    <t xml:space="preserve">  Becky L</t>
  </si>
  <si>
    <t xml:space="preserve">  Steph K</t>
  </si>
  <si>
    <t xml:space="preserve">  Kristine B</t>
  </si>
  <si>
    <t xml:space="preserve">  Taylor B</t>
  </si>
  <si>
    <t xml:space="preserve">  William</t>
  </si>
  <si>
    <t xml:space="preserve">  Sage</t>
  </si>
  <si>
    <t xml:space="preserve">  Cole</t>
  </si>
  <si>
    <t xml:space="preserve">  Jesse</t>
  </si>
  <si>
    <t xml:space="preserve">  Tammi J</t>
  </si>
  <si>
    <t xml:space="preserve">  Matthew S</t>
  </si>
  <si>
    <t xml:space="preserve">  Eric</t>
  </si>
  <si>
    <t xml:space="preserve">  Valeria R</t>
  </si>
  <si>
    <t xml:space="preserve">  Michael P</t>
  </si>
  <si>
    <t xml:space="preserve">  Rami</t>
  </si>
  <si>
    <t xml:space="preserve">  Denis</t>
  </si>
  <si>
    <t xml:space="preserve">  Brian E</t>
  </si>
  <si>
    <t xml:space="preserve">  Bonnie</t>
  </si>
  <si>
    <t xml:space="preserve">  Paul</t>
  </si>
  <si>
    <t xml:space="preserve">  Michael</t>
  </si>
  <si>
    <t xml:space="preserve">  Samuel</t>
  </si>
  <si>
    <t xml:space="preserve">  Matthew</t>
  </si>
  <si>
    <t xml:space="preserve">  Syndy</t>
  </si>
  <si>
    <t xml:space="preserve">  Aleksandra</t>
  </si>
  <si>
    <t xml:space="preserve">  Steeve T Sr</t>
  </si>
  <si>
    <t xml:space="preserve">  Richard</t>
  </si>
  <si>
    <t xml:space="preserve">  Aaron T</t>
  </si>
  <si>
    <t xml:space="preserve">  Akira</t>
  </si>
  <si>
    <t xml:space="preserve">  Ben</t>
  </si>
  <si>
    <t xml:space="preserve">  Jana</t>
  </si>
  <si>
    <t xml:space="preserve">  Jay T</t>
  </si>
  <si>
    <t xml:space="preserve">  Marie-Helene</t>
  </si>
  <si>
    <t xml:space="preserve">  Bret R</t>
  </si>
  <si>
    <t xml:space="preserve">  Gardner L</t>
  </si>
  <si>
    <t xml:space="preserve">  Bobby</t>
  </si>
  <si>
    <t xml:space="preserve">  Lina</t>
  </si>
  <si>
    <t xml:space="preserve">  Zebulon</t>
  </si>
  <si>
    <t xml:space="preserve">  Greg</t>
  </si>
  <si>
    <t xml:space="preserve">  Kelsey A</t>
  </si>
  <si>
    <t xml:space="preserve">  Bronwen L</t>
  </si>
  <si>
    <t xml:space="preserve">  Manuela</t>
  </si>
  <si>
    <t xml:space="preserve">  Jennifer L</t>
  </si>
  <si>
    <t xml:space="preserve">  Abby W</t>
  </si>
  <si>
    <t xml:space="preserve">  Tyler</t>
  </si>
  <si>
    <t xml:space="preserve">  Jeffrey</t>
  </si>
  <si>
    <t xml:space="preserve">  Matthew F</t>
  </si>
  <si>
    <t xml:space="preserve">  Ryan J</t>
  </si>
  <si>
    <t xml:space="preserve">  Amy</t>
  </si>
  <si>
    <t xml:space="preserve">  Andrew P</t>
  </si>
  <si>
    <t xml:space="preserve">  George M</t>
  </si>
  <si>
    <t xml:space="preserve"> V</t>
  </si>
  <si>
    <t xml:space="preserve">  Sarah</t>
  </si>
  <si>
    <t xml:space="preserve">  Lara</t>
  </si>
  <si>
    <t xml:space="preserve">  Sebastien</t>
  </si>
  <si>
    <t xml:space="preserve">  Padraig</t>
  </si>
  <si>
    <t xml:space="preserve">  Heather</t>
  </si>
  <si>
    <t xml:space="preserve">  Jorge</t>
  </si>
  <si>
    <t xml:space="preserve">  Jack R</t>
  </si>
  <si>
    <t xml:space="preserve">  Felix</t>
  </si>
  <si>
    <t xml:space="preserve">  Christopher C</t>
  </si>
  <si>
    <t xml:space="preserve">  Jill</t>
  </si>
  <si>
    <t xml:space="preserve">  Alejandro</t>
  </si>
  <si>
    <t xml:space="preserve">  Ian E</t>
  </si>
  <si>
    <t xml:space="preserve">  Hector Sr</t>
  </si>
  <si>
    <t xml:space="preserve">  Matt</t>
  </si>
  <si>
    <t xml:space="preserve">  Elizabeth H</t>
  </si>
  <si>
    <t xml:space="preserve">  Grace</t>
  </si>
  <si>
    <t xml:space="preserve">  Jaime</t>
  </si>
  <si>
    <t xml:space="preserve">  Calesse</t>
  </si>
  <si>
    <t xml:space="preserve">  Kate L</t>
  </si>
  <si>
    <t xml:space="preserve">  Sergey</t>
  </si>
  <si>
    <t xml:space="preserve">  Timothy V</t>
  </si>
  <si>
    <t xml:space="preserve">  Andrew S</t>
  </si>
  <si>
    <t xml:space="preserve">  Lawrence</t>
  </si>
  <si>
    <t xml:space="preserve">  Gavin M</t>
  </si>
  <si>
    <t xml:space="preserve">  Rick E</t>
  </si>
  <si>
    <t xml:space="preserve">  Andrea H</t>
  </si>
  <si>
    <t xml:space="preserve">  Anthony S</t>
  </si>
  <si>
    <t xml:space="preserve">  Erik</t>
  </si>
  <si>
    <t xml:space="preserve">  Kiley D</t>
  </si>
  <si>
    <t xml:space="preserve">  Chris</t>
  </si>
  <si>
    <t xml:space="preserve">  Marian M</t>
  </si>
  <si>
    <t xml:space="preserve">  Jeremy</t>
  </si>
  <si>
    <t xml:space="preserve">  Allison H</t>
  </si>
  <si>
    <t xml:space="preserve">  Elizabeth</t>
  </si>
  <si>
    <t xml:space="preserve">  Andrew</t>
  </si>
  <si>
    <t xml:space="preserve">  Anders J</t>
  </si>
  <si>
    <t xml:space="preserve">  Sean</t>
  </si>
  <si>
    <t xml:space="preserve">  Brian M</t>
  </si>
  <si>
    <t xml:space="preserve">  Susannah</t>
  </si>
  <si>
    <t xml:space="preserve">  Randy</t>
  </si>
  <si>
    <t xml:space="preserve">  Leslie</t>
  </si>
  <si>
    <t xml:space="preserve">  Brittany L</t>
  </si>
  <si>
    <t xml:space="preserve">  Cassie J</t>
  </si>
  <si>
    <t xml:space="preserve">  Peter W</t>
  </si>
  <si>
    <t xml:space="preserve">  Douglas</t>
  </si>
  <si>
    <t xml:space="preserve">  Dan</t>
  </si>
  <si>
    <t xml:space="preserve">  Dan M</t>
  </si>
  <si>
    <t xml:space="preserve">  Eric L</t>
  </si>
  <si>
    <t xml:space="preserve">  Les J</t>
  </si>
  <si>
    <t xml:space="preserve">  Stephanie</t>
  </si>
  <si>
    <t xml:space="preserve">  Melissa Y</t>
  </si>
  <si>
    <t xml:space="preserve">  Ashley</t>
  </si>
  <si>
    <t xml:space="preserve">  Stephanie M</t>
  </si>
  <si>
    <t xml:space="preserve">  Kylie</t>
  </si>
  <si>
    <t xml:space="preserve">  Carrie</t>
  </si>
  <si>
    <t xml:space="preserve">  Zach S</t>
  </si>
  <si>
    <t xml:space="preserve">  Alan</t>
  </si>
  <si>
    <t xml:space="preserve">  Nate</t>
  </si>
  <si>
    <t xml:space="preserve">  Jesse G</t>
  </si>
  <si>
    <t xml:space="preserve">  Jason</t>
  </si>
  <si>
    <t xml:space="preserve">  Megan A</t>
  </si>
  <si>
    <t xml:space="preserve">  Luke M</t>
  </si>
  <si>
    <t xml:space="preserve">  Jacy D</t>
  </si>
  <si>
    <t xml:space="preserve">  Simon G</t>
  </si>
  <si>
    <t xml:space="preserve">  Ainsley E</t>
  </si>
  <si>
    <t xml:space="preserve">  Erica A</t>
  </si>
  <si>
    <t xml:space="preserve">  Erin C</t>
  </si>
  <si>
    <t xml:space="preserve">  Adrienne</t>
  </si>
  <si>
    <t xml:space="preserve">  Yutaka</t>
  </si>
  <si>
    <t xml:space="preserve">  Tyler M</t>
  </si>
  <si>
    <t xml:space="preserve">  James</t>
  </si>
  <si>
    <t xml:space="preserve">  Shawn P</t>
  </si>
  <si>
    <t xml:space="preserve">  Nathaniel</t>
  </si>
  <si>
    <t xml:space="preserve">  Kevin D</t>
  </si>
  <si>
    <t xml:space="preserve">  Joan</t>
  </si>
  <si>
    <t xml:space="preserve">  Christopher A</t>
  </si>
  <si>
    <t xml:space="preserve">  Kacy L</t>
  </si>
  <si>
    <t xml:space="preserve">  Benjamin H</t>
  </si>
  <si>
    <t xml:space="preserve">  Xaviour J</t>
  </si>
  <si>
    <t xml:space="preserve">  Michael T</t>
  </si>
  <si>
    <t xml:space="preserve">  Bradley</t>
  </si>
  <si>
    <t xml:space="preserve">  Andrea</t>
  </si>
  <si>
    <t xml:space="preserve">  Nancy M</t>
  </si>
  <si>
    <t xml:space="preserve">  Lee</t>
  </si>
  <si>
    <t xml:space="preserve">  Erik T</t>
  </si>
  <si>
    <t xml:space="preserve">  Rod W</t>
  </si>
  <si>
    <t xml:space="preserve">  Joey</t>
  </si>
  <si>
    <t xml:space="preserve">  Hillary L</t>
  </si>
  <si>
    <t xml:space="preserve">  Eric J</t>
  </si>
  <si>
    <t xml:space="preserve">  Nicolas</t>
  </si>
  <si>
    <t xml:space="preserve">  Marcel</t>
  </si>
  <si>
    <t xml:space="preserve">  Ashley N</t>
  </si>
  <si>
    <t xml:space="preserve">  Evan D</t>
  </si>
  <si>
    <t xml:space="preserve">  Krisana</t>
  </si>
  <si>
    <t xml:space="preserve">  Kyle</t>
  </si>
  <si>
    <t xml:space="preserve">  Martin A</t>
  </si>
  <si>
    <t xml:space="preserve">  Stacey</t>
  </si>
  <si>
    <t xml:space="preserve">  Christine</t>
  </si>
  <si>
    <t xml:space="preserve">  Sarah C</t>
  </si>
  <si>
    <t xml:space="preserve">  Jason W</t>
  </si>
  <si>
    <t xml:space="preserve">  Michele</t>
  </si>
  <si>
    <t xml:space="preserve">  Nikki</t>
  </si>
  <si>
    <t xml:space="preserve">  Philip J</t>
  </si>
  <si>
    <t xml:space="preserve">  Bryan L</t>
  </si>
  <si>
    <t xml:space="preserve">  Timothy F</t>
  </si>
  <si>
    <t xml:space="preserve">  Angielyn M</t>
  </si>
  <si>
    <t xml:space="preserve">  Jeanie M</t>
  </si>
  <si>
    <t xml:space="preserve">  Aliaksandr</t>
  </si>
  <si>
    <t xml:space="preserve">  Jason M</t>
  </si>
  <si>
    <t xml:space="preserve">  Sheera K</t>
  </si>
  <si>
    <t xml:space="preserve">  Janice</t>
  </si>
  <si>
    <t xml:space="preserve">  Timothy G</t>
  </si>
  <si>
    <t xml:space="preserve">  Alan R</t>
  </si>
  <si>
    <t xml:space="preserve">  Marie-France</t>
  </si>
  <si>
    <t xml:space="preserve">  Erik F</t>
  </si>
  <si>
    <t xml:space="preserve">  Anthony</t>
  </si>
  <si>
    <t xml:space="preserve">  Yu</t>
  </si>
  <si>
    <t xml:space="preserve">  Caleb N</t>
  </si>
  <si>
    <t xml:space="preserve">  Angela R</t>
  </si>
  <si>
    <t xml:space="preserve">  Keith J</t>
  </si>
  <si>
    <t xml:space="preserve">  Emma</t>
  </si>
  <si>
    <t xml:space="preserve">  Nathan A</t>
  </si>
  <si>
    <t xml:space="preserve">  Kathryn</t>
  </si>
  <si>
    <t xml:space="preserve">  Cheryl A</t>
  </si>
  <si>
    <t xml:space="preserve">  Kimberly A</t>
  </si>
  <si>
    <t xml:space="preserve">  Cynthia</t>
  </si>
  <si>
    <t xml:space="preserve">  Bruce</t>
  </si>
  <si>
    <t xml:space="preserve">  Allison</t>
  </si>
  <si>
    <t xml:space="preserve">  Gabriela</t>
  </si>
  <si>
    <t xml:space="preserve">  Sharon</t>
  </si>
  <si>
    <t xml:space="preserve">  Jason A</t>
  </si>
  <si>
    <t xml:space="preserve">  Chelsey C</t>
  </si>
  <si>
    <t xml:space="preserve">  Devon A</t>
  </si>
  <si>
    <t xml:space="preserve">  Joni L</t>
  </si>
  <si>
    <t xml:space="preserve">  Colin</t>
  </si>
  <si>
    <t xml:space="preserve">  Rachael</t>
  </si>
  <si>
    <t xml:space="preserve">  Maricela</t>
  </si>
  <si>
    <t xml:space="preserve">  Marie</t>
  </si>
  <si>
    <t xml:space="preserve">  Frank</t>
  </si>
  <si>
    <t xml:space="preserve">  Jeffry</t>
  </si>
  <si>
    <t xml:space="preserve">  Mike</t>
  </si>
  <si>
    <t xml:space="preserve">  Rick</t>
  </si>
  <si>
    <t xml:space="preserve">  Pierre-Michel</t>
  </si>
  <si>
    <t xml:space="preserve">  Brian L</t>
  </si>
  <si>
    <t xml:space="preserve">  Morgan M</t>
  </si>
  <si>
    <t xml:space="preserve">  Caroline</t>
  </si>
  <si>
    <t xml:space="preserve">  Drew T</t>
  </si>
  <si>
    <t xml:space="preserve">  Austin W</t>
  </si>
  <si>
    <t xml:space="preserve">  Berenice</t>
  </si>
  <si>
    <t xml:space="preserve">  Kenneth A</t>
  </si>
  <si>
    <t xml:space="preserve">  Miguel</t>
  </si>
  <si>
    <t xml:space="preserve">  Hadley T</t>
  </si>
  <si>
    <t xml:space="preserve">  Taylor</t>
  </si>
  <si>
    <t xml:space="preserve">  Tenielle M</t>
  </si>
  <si>
    <t xml:space="preserve">  Nora P</t>
  </si>
  <si>
    <t xml:space="preserve">  Zachary</t>
  </si>
  <si>
    <t xml:space="preserve">  Alyssa K</t>
  </si>
  <si>
    <t xml:space="preserve">  Dante</t>
  </si>
  <si>
    <t xml:space="preserve">  Sara E</t>
  </si>
  <si>
    <t xml:space="preserve">  Andrew D</t>
  </si>
  <si>
    <t xml:space="preserve">  Joel D</t>
  </si>
  <si>
    <t xml:space="preserve">  Michelle</t>
  </si>
  <si>
    <t xml:space="preserve">  Michael J</t>
  </si>
  <si>
    <t xml:space="preserve">  Summer B</t>
  </si>
  <si>
    <t xml:space="preserve">  Edward</t>
  </si>
  <si>
    <t xml:space="preserve">  Kacee</t>
  </si>
  <si>
    <t xml:space="preserve">  Dave</t>
  </si>
  <si>
    <t xml:space="preserve">  Maryanna</t>
  </si>
  <si>
    <t xml:space="preserve">  Jessica H</t>
  </si>
  <si>
    <t xml:space="preserve">  Deanna</t>
  </si>
  <si>
    <t xml:space="preserve">  Peter</t>
  </si>
  <si>
    <t xml:space="preserve">  Elizabeth M</t>
  </si>
  <si>
    <t xml:space="preserve">  Gregory</t>
  </si>
  <si>
    <t xml:space="preserve">  Sarah E</t>
  </si>
  <si>
    <t xml:space="preserve">  Anne Elise</t>
  </si>
  <si>
    <t xml:space="preserve">  Christopher R</t>
  </si>
  <si>
    <t xml:space="preserve">  Elliot</t>
  </si>
  <si>
    <t xml:space="preserve">  Christopher D</t>
  </si>
  <si>
    <t xml:space="preserve">  Corey</t>
  </si>
  <si>
    <t xml:space="preserve">  Patrick D</t>
  </si>
  <si>
    <t xml:space="preserve">  Anthony D</t>
  </si>
  <si>
    <t xml:space="preserve">  Melissa</t>
  </si>
  <si>
    <t xml:space="preserve">  Raven</t>
  </si>
  <si>
    <t xml:space="preserve">  Christopher</t>
  </si>
  <si>
    <t xml:space="preserve">  Kendra A</t>
  </si>
  <si>
    <t xml:space="preserve">  Jordan</t>
  </si>
  <si>
    <t xml:space="preserve">  Nils</t>
  </si>
  <si>
    <t xml:space="preserve">  Angela</t>
  </si>
  <si>
    <t xml:space="preserve">  Caitlin O</t>
  </si>
  <si>
    <t xml:space="preserve">  Tracy M</t>
  </si>
  <si>
    <t xml:space="preserve">  Dustin M</t>
  </si>
  <si>
    <t xml:space="preserve">  Jenny</t>
  </si>
  <si>
    <t xml:space="preserve">  Emily</t>
  </si>
  <si>
    <t xml:space="preserve">  Fabienne</t>
  </si>
  <si>
    <t xml:space="preserve">  Taryn L</t>
  </si>
  <si>
    <t xml:space="preserve">  Temima</t>
  </si>
  <si>
    <t xml:space="preserve">  Serena M</t>
  </si>
  <si>
    <t xml:space="preserve">  Victoria M</t>
  </si>
  <si>
    <t xml:space="preserve">  Phoebe</t>
  </si>
  <si>
    <t xml:space="preserve">  Nicholas D</t>
  </si>
  <si>
    <t xml:space="preserve">  Christian</t>
  </si>
  <si>
    <t xml:space="preserve">  Jonathon S</t>
  </si>
  <si>
    <t xml:space="preserve">  Joshua D</t>
  </si>
  <si>
    <t xml:space="preserve">  Nichole</t>
  </si>
  <si>
    <t xml:space="preserve">  Denise M</t>
  </si>
  <si>
    <t xml:space="preserve">  Peter R</t>
  </si>
  <si>
    <t xml:space="preserve">  Johnson K</t>
  </si>
  <si>
    <t xml:space="preserve">  Katherine</t>
  </si>
  <si>
    <t xml:space="preserve">  Lynda</t>
  </si>
  <si>
    <t xml:space="preserve">  Linnea C</t>
  </si>
  <si>
    <t xml:space="preserve">  Massimiliano A</t>
  </si>
  <si>
    <t xml:space="preserve">  James M</t>
  </si>
  <si>
    <t xml:space="preserve">  Lauren</t>
  </si>
  <si>
    <t xml:space="preserve">  Michele V</t>
  </si>
  <si>
    <t xml:space="preserve">  Xiao</t>
  </si>
  <si>
    <t xml:space="preserve">  Harper L</t>
  </si>
  <si>
    <t xml:space="preserve">  Wilson</t>
  </si>
  <si>
    <t xml:space="preserve">  Shizhong</t>
  </si>
  <si>
    <t xml:space="preserve">  Marie-Claire</t>
  </si>
  <si>
    <t xml:space="preserve">  Todd J</t>
  </si>
  <si>
    <t xml:space="preserve">  Carolyn</t>
  </si>
  <si>
    <t xml:space="preserve">  Marissa D</t>
  </si>
  <si>
    <t xml:space="preserve">  Jean Luc</t>
  </si>
  <si>
    <t xml:space="preserve">  Jim</t>
  </si>
  <si>
    <t xml:space="preserve">  Matthew T</t>
  </si>
  <si>
    <t xml:space="preserve">  Rachel L</t>
  </si>
  <si>
    <t xml:space="preserve">  Corina</t>
  </si>
  <si>
    <t xml:space="preserve">  Guannan</t>
  </si>
  <si>
    <t xml:space="preserve">  Don</t>
  </si>
  <si>
    <t xml:space="preserve">  Gavin V</t>
  </si>
  <si>
    <t xml:space="preserve">  Jatin</t>
  </si>
  <si>
    <t xml:space="preserve">  J P</t>
  </si>
  <si>
    <t xml:space="preserve"> II</t>
  </si>
  <si>
    <t xml:space="preserve">  Angela M</t>
  </si>
  <si>
    <t xml:space="preserve">  Blake K</t>
  </si>
  <si>
    <t xml:space="preserve">  Brian T</t>
  </si>
  <si>
    <t xml:space="preserve">  Damon</t>
  </si>
  <si>
    <t xml:space="preserve">  Malcolm J</t>
  </si>
  <si>
    <t xml:space="preserve">  Margaret B</t>
  </si>
  <si>
    <t xml:space="preserve">  Helen</t>
  </si>
  <si>
    <t xml:space="preserve"> Mrs</t>
  </si>
  <si>
    <t xml:space="preserve">  Tara R</t>
  </si>
  <si>
    <t xml:space="preserve">  Kristin</t>
  </si>
  <si>
    <t xml:space="preserve">  Carly E</t>
  </si>
  <si>
    <t xml:space="preserve">  Lisa</t>
  </si>
  <si>
    <t xml:space="preserve">  Louis</t>
  </si>
  <si>
    <t xml:space="preserve">  Brian R</t>
  </si>
  <si>
    <t xml:space="preserve">  Dawn M</t>
  </si>
  <si>
    <t xml:space="preserve">  Karen</t>
  </si>
  <si>
    <t xml:space="preserve">  Mathieu</t>
  </si>
  <si>
    <t xml:space="preserve">  Kam S</t>
  </si>
  <si>
    <t xml:space="preserve">  Valerie A</t>
  </si>
  <si>
    <t xml:space="preserve">  Freya R</t>
  </si>
  <si>
    <t xml:space="preserve">  Kara</t>
  </si>
  <si>
    <t xml:space="preserve">  Bradley A</t>
  </si>
  <si>
    <t xml:space="preserve">  Brendan</t>
  </si>
  <si>
    <t xml:space="preserve">  Amber R</t>
  </si>
  <si>
    <t xml:space="preserve">  Sean K</t>
  </si>
  <si>
    <t xml:space="preserve">  Brady</t>
  </si>
  <si>
    <t xml:space="preserve">  Kameko</t>
  </si>
  <si>
    <t xml:space="preserve">  Jeremy A</t>
  </si>
  <si>
    <t xml:space="preserve">  Sabine</t>
  </si>
  <si>
    <t xml:space="preserve">  Joseph</t>
  </si>
  <si>
    <t xml:space="preserve">  Karolyn A</t>
  </si>
  <si>
    <t xml:space="preserve">  Anita L</t>
  </si>
  <si>
    <t xml:space="preserve">  Laura E</t>
  </si>
  <si>
    <t xml:space="preserve">  Ashley E</t>
  </si>
  <si>
    <t xml:space="preserve">  Dan R</t>
  </si>
  <si>
    <t xml:space="preserve">  Katie</t>
  </si>
  <si>
    <t xml:space="preserve">  Cathryn</t>
  </si>
  <si>
    <t xml:space="preserve">  Shauna</t>
  </si>
  <si>
    <t xml:space="preserve">  Terence</t>
  </si>
  <si>
    <t xml:space="preserve">  Marisol</t>
  </si>
  <si>
    <t xml:space="preserve">  Lindsay</t>
  </si>
  <si>
    <t xml:space="preserve">  Brett W</t>
  </si>
  <si>
    <t xml:space="preserve">  Dylan J</t>
  </si>
  <si>
    <t xml:space="preserve">  Brooke M</t>
  </si>
  <si>
    <t xml:space="preserve">  Teiko</t>
  </si>
  <si>
    <t xml:space="preserve">  Johannah</t>
  </si>
  <si>
    <t xml:space="preserve">  Ryan A</t>
  </si>
  <si>
    <t xml:space="preserve">  Andres Sr</t>
  </si>
  <si>
    <t xml:space="preserve">  Bryan</t>
  </si>
  <si>
    <t xml:space="preserve">  Lizette</t>
  </si>
  <si>
    <t xml:space="preserve">  Jeb</t>
  </si>
  <si>
    <t xml:space="preserve">  Amy R</t>
  </si>
  <si>
    <t xml:space="preserve">  Mike G</t>
  </si>
  <si>
    <t xml:space="preserve">  Simonezitrone Sr</t>
  </si>
  <si>
    <t xml:space="preserve">  Oz</t>
  </si>
  <si>
    <t xml:space="preserve">  Erin M</t>
  </si>
  <si>
    <t xml:space="preserve">  Bobby E</t>
  </si>
  <si>
    <t xml:space="preserve">  Daniel P</t>
  </si>
  <si>
    <t xml:space="preserve">  Marie E</t>
  </si>
  <si>
    <t xml:space="preserve">  Eric D</t>
  </si>
  <si>
    <t xml:space="preserve">  Tara</t>
  </si>
  <si>
    <t xml:space="preserve">  Haley L</t>
  </si>
  <si>
    <t xml:space="preserve">  Kayla B</t>
  </si>
  <si>
    <t xml:space="preserve">  Mark D</t>
  </si>
  <si>
    <t xml:space="preserve">  Patrick J</t>
  </si>
  <si>
    <t xml:space="preserve">  Beth A</t>
  </si>
  <si>
    <t xml:space="preserve">  Jason R</t>
  </si>
  <si>
    <t xml:space="preserve">  Yoshinori</t>
  </si>
  <si>
    <t xml:space="preserve">  Adrienne G</t>
  </si>
  <si>
    <t xml:space="preserve">  Junyong</t>
  </si>
  <si>
    <t xml:space="preserve">  Kristen A</t>
  </si>
  <si>
    <t xml:space="preserve">  Maria I</t>
  </si>
  <si>
    <t xml:space="preserve">  Jonathan</t>
  </si>
  <si>
    <t xml:space="preserve">  Benjamina C</t>
  </si>
  <si>
    <t xml:space="preserve">  Alison B</t>
  </si>
  <si>
    <t xml:space="preserve">  Alexis N</t>
  </si>
  <si>
    <t xml:space="preserve">  Shanda L</t>
  </si>
  <si>
    <t xml:space="preserve">  Lacey</t>
  </si>
  <si>
    <t xml:space="preserve">  Laurette</t>
  </si>
  <si>
    <t xml:space="preserve">  Mary</t>
  </si>
  <si>
    <t xml:space="preserve">  Kati A</t>
  </si>
  <si>
    <t xml:space="preserve">  Kelly J</t>
  </si>
  <si>
    <t xml:space="preserve">  Greer D</t>
  </si>
  <si>
    <t xml:space="preserve">  Brent</t>
  </si>
  <si>
    <t xml:space="preserve">  Eugene M</t>
  </si>
  <si>
    <t xml:space="preserve">  Erin D</t>
  </si>
  <si>
    <t xml:space="preserve">  Kamilla</t>
  </si>
  <si>
    <t xml:space="preserve">  Wayne I</t>
  </si>
  <si>
    <t xml:space="preserve">  Tracy L</t>
  </si>
  <si>
    <t xml:space="preserve">  Megan C</t>
  </si>
  <si>
    <t xml:space="preserve">  Greg D</t>
  </si>
  <si>
    <t xml:space="preserve">  Steven L</t>
  </si>
  <si>
    <t xml:space="preserve">  Gianfilippo</t>
  </si>
  <si>
    <t xml:space="preserve">  Hector</t>
  </si>
  <si>
    <t xml:space="preserve">  Mark W</t>
  </si>
  <si>
    <t xml:space="preserve">  Aubri</t>
  </si>
  <si>
    <t xml:space="preserve">  Justin</t>
  </si>
  <si>
    <t xml:space="preserve">  Erika M</t>
  </si>
  <si>
    <t xml:space="preserve">  Daniel G</t>
  </si>
  <si>
    <t xml:space="preserve">  Devin C</t>
  </si>
  <si>
    <t xml:space="preserve">  Louise A</t>
  </si>
  <si>
    <t xml:space="preserve">  Jessica L</t>
  </si>
  <si>
    <t xml:space="preserve">  Kristina K</t>
  </si>
  <si>
    <t xml:space="preserve">  Brad</t>
  </si>
  <si>
    <t xml:space="preserve">  Margaret O</t>
  </si>
  <si>
    <t xml:space="preserve">  Craig R</t>
  </si>
  <si>
    <t xml:space="preserve">  Simo</t>
  </si>
  <si>
    <t xml:space="preserve">  Christopher J</t>
  </si>
  <si>
    <t xml:space="preserve">  Mario Sr</t>
  </si>
  <si>
    <t xml:space="preserve">  Meghann R</t>
  </si>
  <si>
    <t xml:space="preserve">  Scott M</t>
  </si>
  <si>
    <t xml:space="preserve">  Caitlin E</t>
  </si>
  <si>
    <t xml:space="preserve">  Samantha A</t>
  </si>
  <si>
    <t xml:space="preserve">  Maya</t>
  </si>
  <si>
    <t xml:space="preserve">  Zachary T</t>
  </si>
  <si>
    <t xml:space="preserve">  Hilda</t>
  </si>
  <si>
    <t xml:space="preserve">  Bethany N</t>
  </si>
  <si>
    <t xml:space="preserve">  Sandra H</t>
  </si>
  <si>
    <t xml:space="preserve">  Takuo</t>
  </si>
  <si>
    <t xml:space="preserve">  Kelly A</t>
  </si>
  <si>
    <t xml:space="preserve">  Benoit</t>
  </si>
  <si>
    <t xml:space="preserve">  Jessica A</t>
  </si>
  <si>
    <t xml:space="preserve">  Monica K</t>
  </si>
  <si>
    <t xml:space="preserve">  Kevin L</t>
  </si>
  <si>
    <t xml:space="preserve">  Della</t>
  </si>
  <si>
    <t xml:space="preserve">  Victoria</t>
  </si>
  <si>
    <t xml:space="preserve">  Tasos</t>
  </si>
  <si>
    <t xml:space="preserve">  Lukasz</t>
  </si>
  <si>
    <t xml:space="preserve">  Matthew A</t>
  </si>
  <si>
    <t xml:space="preserve">  Meta</t>
  </si>
  <si>
    <t xml:space="preserve">  Rachel E</t>
  </si>
  <si>
    <t xml:space="preserve">  Angelica</t>
  </si>
  <si>
    <t xml:space="preserve">  Kathleen</t>
  </si>
  <si>
    <t xml:space="preserve">  Gabriel D</t>
  </si>
  <si>
    <t xml:space="preserve">  Jeff T</t>
  </si>
  <si>
    <t xml:space="preserve">  Neil D</t>
  </si>
  <si>
    <t xml:space="preserve">  Katherine L</t>
  </si>
  <si>
    <t xml:space="preserve">  Ariel E</t>
  </si>
  <si>
    <t xml:space="preserve">  Christopher P</t>
  </si>
  <si>
    <t xml:space="preserve">  Molly K</t>
  </si>
  <si>
    <t xml:space="preserve">  Daniel M</t>
  </si>
  <si>
    <t xml:space="preserve">  Hiruni</t>
  </si>
  <si>
    <t xml:space="preserve">  Reina H</t>
  </si>
  <si>
    <t xml:space="preserve">  Kristi</t>
  </si>
  <si>
    <t xml:space="preserve">  Meredith L</t>
  </si>
  <si>
    <t xml:space="preserve">  Jocelyn</t>
  </si>
  <si>
    <t xml:space="preserve">  Daphne</t>
  </si>
  <si>
    <t xml:space="preserve">  Margaret E</t>
  </si>
  <si>
    <t xml:space="preserve">  Mario J</t>
  </si>
  <si>
    <t xml:space="preserve">  Carolina</t>
  </si>
  <si>
    <t xml:space="preserve">  Jenny K</t>
  </si>
  <si>
    <t xml:space="preserve">  Kimberly D</t>
  </si>
  <si>
    <t xml:space="preserve">  Marc-Olivier</t>
  </si>
  <si>
    <t xml:space="preserve">  Russell J</t>
  </si>
  <si>
    <t xml:space="preserve">  Karine</t>
  </si>
  <si>
    <t xml:space="preserve">  Cheryl</t>
  </si>
  <si>
    <t xml:space="preserve">  Allison M</t>
  </si>
  <si>
    <t xml:space="preserve">  Adriana</t>
  </si>
  <si>
    <t xml:space="preserve">  Miranda J</t>
  </si>
  <si>
    <t xml:space="preserve">  Roberto</t>
  </si>
  <si>
    <t xml:space="preserve">  Rebecca B</t>
  </si>
  <si>
    <t xml:space="preserve">  Tiffany</t>
  </si>
  <si>
    <t xml:space="preserve">  Alexander</t>
  </si>
  <si>
    <t xml:space="preserve">  Rich M</t>
  </si>
  <si>
    <t xml:space="preserve">  Aaron C</t>
  </si>
  <si>
    <t xml:space="preserve">  Maria M</t>
  </si>
  <si>
    <t xml:space="preserve">  Daven W</t>
  </si>
  <si>
    <t xml:space="preserve">  Brianne</t>
  </si>
  <si>
    <t xml:space="preserve">  Hiroki</t>
  </si>
  <si>
    <t xml:space="preserve">  Anders</t>
  </si>
  <si>
    <t xml:space="preserve">  Candace N</t>
  </si>
  <si>
    <t xml:space="preserve">  Bruno F</t>
  </si>
  <si>
    <t xml:space="preserve">  Sally</t>
  </si>
  <si>
    <t xml:space="preserve">  Meaghan J</t>
  </si>
  <si>
    <t xml:space="preserve">  Rina</t>
  </si>
  <si>
    <t xml:space="preserve">  Kristin P</t>
  </si>
  <si>
    <t xml:space="preserve">  Albert</t>
  </si>
  <si>
    <t xml:space="preserve">  Shannon L</t>
  </si>
  <si>
    <t xml:space="preserve">  Amy B</t>
  </si>
  <si>
    <t xml:space="preserve">  A Danielle</t>
  </si>
  <si>
    <t xml:space="preserve">  Conrad F</t>
  </si>
  <si>
    <t xml:space="preserve">  Josh</t>
  </si>
  <si>
    <t xml:space="preserve">  Maxime</t>
  </si>
  <si>
    <t xml:space="preserve">  Laura P</t>
  </si>
  <si>
    <t xml:space="preserve">  William D</t>
  </si>
  <si>
    <t xml:space="preserve"> Jr</t>
  </si>
  <si>
    <t xml:space="preserve">  Adam S</t>
  </si>
  <si>
    <t xml:space="preserve">  Armando</t>
  </si>
  <si>
    <t xml:space="preserve">  Dana</t>
  </si>
  <si>
    <t xml:space="preserve">  Benjamin</t>
  </si>
  <si>
    <t xml:space="preserve">  Tanya</t>
  </si>
  <si>
    <t xml:space="preserve">  Tracy</t>
  </si>
  <si>
    <t xml:space="preserve">  Emily S</t>
  </si>
  <si>
    <t xml:space="preserve">  Kelly R</t>
  </si>
  <si>
    <t xml:space="preserve">  Bruce A Jr</t>
  </si>
  <si>
    <t xml:space="preserve">  Cary J</t>
  </si>
  <si>
    <t xml:space="preserve">  Jill M</t>
  </si>
  <si>
    <t xml:space="preserve">  Michael E</t>
  </si>
  <si>
    <t xml:space="preserve">  Kathryn E</t>
  </si>
  <si>
    <t xml:space="preserve">  Polly</t>
  </si>
  <si>
    <t xml:space="preserve">  Mark H</t>
  </si>
  <si>
    <t xml:space="preserve">  Jessie M</t>
  </si>
  <si>
    <t xml:space="preserve">  Caroline S</t>
  </si>
  <si>
    <t xml:space="preserve">  Nuta</t>
  </si>
  <si>
    <t xml:space="preserve">  Margie</t>
  </si>
  <si>
    <t xml:space="preserve">  Heidi</t>
  </si>
  <si>
    <t xml:space="preserve">  Diego J</t>
  </si>
  <si>
    <t xml:space="preserve">  Enrique M Sr</t>
  </si>
  <si>
    <t xml:space="preserve">  Filip</t>
  </si>
  <si>
    <t xml:space="preserve">  Rosemary E</t>
  </si>
  <si>
    <t xml:space="preserve">  Jennifer R</t>
  </si>
  <si>
    <t xml:space="preserve">  Lauren E</t>
  </si>
  <si>
    <t xml:space="preserve">  Ashley M</t>
  </si>
  <si>
    <t xml:space="preserve">  Alison R</t>
  </si>
  <si>
    <t xml:space="preserve">  Madeleine</t>
  </si>
  <si>
    <t xml:space="preserve">  Kimberly</t>
  </si>
  <si>
    <t xml:space="preserve">  Jeremy J</t>
  </si>
  <si>
    <t xml:space="preserve">  Amy L</t>
  </si>
  <si>
    <t xml:space="preserve">  Karen L</t>
  </si>
  <si>
    <t xml:space="preserve">  Tennille</t>
  </si>
  <si>
    <t xml:space="preserve">  Justin E</t>
  </si>
  <si>
    <t xml:space="preserve">  Shalane</t>
  </si>
  <si>
    <t xml:space="preserve">  Jessica N</t>
  </si>
  <si>
    <t xml:space="preserve">  Melanie</t>
  </si>
  <si>
    <t xml:space="preserve">  Ruth Angelica</t>
  </si>
  <si>
    <t xml:space="preserve">  Una M</t>
  </si>
  <si>
    <t xml:space="preserve">  Taralyn</t>
  </si>
  <si>
    <t xml:space="preserve">  James A</t>
  </si>
  <si>
    <t xml:space="preserve">  Ning</t>
  </si>
  <si>
    <t xml:space="preserve">  Joel</t>
  </si>
  <si>
    <t xml:space="preserve">  Brittney</t>
  </si>
  <si>
    <t xml:space="preserve">  Sheila</t>
  </si>
  <si>
    <t xml:space="preserve">  Koji</t>
  </si>
  <si>
    <t xml:space="preserve">  Colleen M</t>
  </si>
  <si>
    <t xml:space="preserve">  Deedra G</t>
  </si>
  <si>
    <t xml:space="preserve">  Kulwinder</t>
  </si>
  <si>
    <t xml:space="preserve">  Ann M</t>
  </si>
  <si>
    <t xml:space="preserve">  Apryl J</t>
  </si>
  <si>
    <t xml:space="preserve">  Ilana</t>
  </si>
  <si>
    <t xml:space="preserve">  Karl</t>
  </si>
  <si>
    <t xml:space="preserve">  Will</t>
  </si>
  <si>
    <t xml:space="preserve">  Bradley D</t>
  </si>
  <si>
    <t xml:space="preserve">  Amy M</t>
  </si>
  <si>
    <t xml:space="preserve">  Matthew W</t>
  </si>
  <si>
    <t xml:space="preserve">  Tom</t>
  </si>
  <si>
    <t xml:space="preserve">  Wayne A</t>
  </si>
  <si>
    <t xml:space="preserve">  Nobuyori</t>
  </si>
  <si>
    <t xml:space="preserve">  Rich</t>
  </si>
  <si>
    <t xml:space="preserve">  Marcos S</t>
  </si>
  <si>
    <t xml:space="preserve">  Andy</t>
  </si>
  <si>
    <t xml:space="preserve">  Marcus B</t>
  </si>
  <si>
    <t xml:space="preserve">  Thomas K</t>
  </si>
  <si>
    <t xml:space="preserve">  Geoff</t>
  </si>
  <si>
    <t xml:space="preserve">  Chris J</t>
  </si>
  <si>
    <t xml:space="preserve">  Kate A</t>
  </si>
  <si>
    <t xml:space="preserve">  Kelli</t>
  </si>
  <si>
    <t xml:space="preserve">  Maggie M</t>
  </si>
  <si>
    <t xml:space="preserve">  Michelle L</t>
  </si>
  <si>
    <t xml:space="preserve">  Ashley K</t>
  </si>
  <si>
    <t xml:space="preserve">  Ryan K</t>
  </si>
  <si>
    <t xml:space="preserve">  Matthew J</t>
  </si>
  <si>
    <t xml:space="preserve">  Antonia G</t>
  </si>
  <si>
    <t xml:space="preserve">  Casondra L</t>
  </si>
  <si>
    <t xml:space="preserve">  Wendy</t>
  </si>
  <si>
    <t xml:space="preserve">  Laura F</t>
  </si>
  <si>
    <t xml:space="preserve">  Amelia F</t>
  </si>
  <si>
    <t xml:space="preserve">  Katie J</t>
  </si>
  <si>
    <t xml:space="preserve">  Mayumi</t>
  </si>
  <si>
    <t xml:space="preserve">  Vanessa</t>
  </si>
  <si>
    <t xml:space="preserve">  Natali N</t>
  </si>
  <si>
    <t xml:space="preserve">  Beth</t>
  </si>
  <si>
    <t xml:space="preserve">  Andee W</t>
  </si>
  <si>
    <t xml:space="preserve">  C Fred</t>
  </si>
  <si>
    <t xml:space="preserve">  Patrick Sr</t>
  </si>
  <si>
    <t xml:space="preserve">  Kelly M</t>
  </si>
  <si>
    <t xml:space="preserve">  Keila L</t>
  </si>
  <si>
    <t xml:space="preserve">  Zanae E</t>
  </si>
  <si>
    <t xml:space="preserve">  Jason L</t>
  </si>
  <si>
    <t xml:space="preserve">  Benjamin J</t>
  </si>
  <si>
    <t xml:space="preserve">  Erika</t>
  </si>
  <si>
    <t xml:space="preserve">  Chad</t>
  </si>
  <si>
    <t xml:space="preserve">  Matthew R</t>
  </si>
  <si>
    <t xml:space="preserve">  Orla</t>
  </si>
  <si>
    <t xml:space="preserve">  Shaista S</t>
  </si>
  <si>
    <t xml:space="preserve">  Julie A</t>
  </si>
  <si>
    <t xml:space="preserve">  Megumi</t>
  </si>
  <si>
    <t xml:space="preserve">  Skylar</t>
  </si>
  <si>
    <t xml:space="preserve">  Amanda L</t>
  </si>
  <si>
    <t xml:space="preserve">  Renee</t>
  </si>
  <si>
    <t xml:space="preserve">  Nellie A</t>
  </si>
  <si>
    <t xml:space="preserve">  Tamara</t>
  </si>
  <si>
    <t xml:space="preserve">  Aimee J</t>
  </si>
  <si>
    <t xml:space="preserve">  Suzanne</t>
  </si>
  <si>
    <t xml:space="preserve">  Kristin A</t>
  </si>
  <si>
    <t xml:space="preserve">  Bronwyn</t>
  </si>
  <si>
    <t xml:space="preserve">  Taylor J</t>
  </si>
  <si>
    <t xml:space="preserve">  Kimberly M</t>
  </si>
  <si>
    <t xml:space="preserve">  Joshua E</t>
  </si>
  <si>
    <t xml:space="preserve">  Andrew R</t>
  </si>
  <si>
    <t xml:space="preserve">  Francisco J</t>
  </si>
  <si>
    <t xml:space="preserve">  Rhonda</t>
  </si>
  <si>
    <t xml:space="preserve">  Miles J</t>
  </si>
  <si>
    <t xml:space="preserve">  Justyna I</t>
  </si>
  <si>
    <t xml:space="preserve">  Lucille</t>
  </si>
  <si>
    <t xml:space="preserve">  April</t>
  </si>
  <si>
    <t xml:space="preserve">  Alyssa</t>
  </si>
  <si>
    <t xml:space="preserve">  Jessica E</t>
  </si>
  <si>
    <t xml:space="preserve">  Emilie</t>
  </si>
  <si>
    <t xml:space="preserve">  Caitlin B</t>
  </si>
  <si>
    <t xml:space="preserve">  Joseph W</t>
  </si>
  <si>
    <t xml:space="preserve">  Leah L</t>
  </si>
  <si>
    <t xml:space="preserve">  Wayne L</t>
  </si>
  <si>
    <t xml:space="preserve">  Floris</t>
  </si>
  <si>
    <t xml:space="preserve">  Marc</t>
  </si>
  <si>
    <t xml:space="preserve">  Aharon N</t>
  </si>
  <si>
    <t xml:space="preserve">  Lawrence D</t>
  </si>
  <si>
    <t xml:space="preserve">  Malcolm</t>
  </si>
  <si>
    <t xml:space="preserve">  Anna E</t>
  </si>
  <si>
    <t xml:space="preserve">  Chia J</t>
  </si>
  <si>
    <t xml:space="preserve">  Laura A</t>
  </si>
  <si>
    <t xml:space="preserve">  Aditi</t>
  </si>
  <si>
    <t xml:space="preserve">  Leah A</t>
  </si>
  <si>
    <t xml:space="preserve">  Marianne</t>
  </si>
  <si>
    <t xml:space="preserve">  Carla</t>
  </si>
  <si>
    <t xml:space="preserve">  Oksana</t>
  </si>
  <si>
    <t xml:space="preserve">  Maria A</t>
  </si>
  <si>
    <t xml:space="preserve">  Lisa M</t>
  </si>
  <si>
    <t xml:space="preserve">  Steve Jr</t>
  </si>
  <si>
    <t xml:space="preserve">  Dale</t>
  </si>
  <si>
    <t xml:space="preserve">  Brittany A</t>
  </si>
  <si>
    <t xml:space="preserve">  Robert S</t>
  </si>
  <si>
    <t xml:space="preserve">  Ulrike</t>
  </si>
  <si>
    <t xml:space="preserve">  Katlyn A</t>
  </si>
  <si>
    <t xml:space="preserve">  Morgan B</t>
  </si>
  <si>
    <t xml:space="preserve">  Chandler</t>
  </si>
  <si>
    <t xml:space="preserve">  Silvana M</t>
  </si>
  <si>
    <t xml:space="preserve">  Natty</t>
  </si>
  <si>
    <t xml:space="preserve">  Nicholas T</t>
  </si>
  <si>
    <t xml:space="preserve">  Antony G</t>
  </si>
  <si>
    <t xml:space="preserve">  Cassandra</t>
  </si>
  <si>
    <t xml:space="preserve">  Rosemary C</t>
  </si>
  <si>
    <t xml:space="preserve">  Carrie A</t>
  </si>
  <si>
    <t xml:space="preserve">  Gerardo Sr</t>
  </si>
  <si>
    <t xml:space="preserve">  Meghan E</t>
  </si>
  <si>
    <t xml:space="preserve">  Lisa B</t>
  </si>
  <si>
    <t xml:space="preserve">  Jane R</t>
  </si>
  <si>
    <t xml:space="preserve">  Jillian A</t>
  </si>
  <si>
    <t xml:space="preserve">  Laura D</t>
  </si>
  <si>
    <t xml:space="preserve">  Megan E</t>
  </si>
  <si>
    <t xml:space="preserve">  Shannon J</t>
  </si>
  <si>
    <t xml:space="preserve">  Rachelle M</t>
  </si>
  <si>
    <t xml:space="preserve">  Brandon F</t>
  </si>
  <si>
    <t xml:space="preserve">  Danielle N</t>
  </si>
  <si>
    <t xml:space="preserve">  Bettina</t>
  </si>
  <si>
    <t xml:space="preserve">  Holli</t>
  </si>
  <si>
    <t xml:space="preserve">  Heather C</t>
  </si>
  <si>
    <t xml:space="preserve">  Graham</t>
  </si>
  <si>
    <t xml:space="preserve">  Garrett</t>
  </si>
  <si>
    <t xml:space="preserve">  Annabelle M</t>
  </si>
  <si>
    <t xml:space="preserve">  Daniel T</t>
  </si>
  <si>
    <t xml:space="preserve">  Deanne</t>
  </si>
  <si>
    <t xml:space="preserve">  Jasmine P</t>
  </si>
  <si>
    <t xml:space="preserve">  Tracie</t>
  </si>
  <si>
    <t xml:space="preserve">  Tristan D</t>
  </si>
  <si>
    <t xml:space="preserve">  Peiweng</t>
  </si>
  <si>
    <t xml:space="preserve">  Theresa M</t>
  </si>
  <si>
    <t xml:space="preserve">  Daniel J</t>
  </si>
  <si>
    <t xml:space="preserve">  Courtney M</t>
  </si>
  <si>
    <t xml:space="preserve">  Jose A</t>
  </si>
  <si>
    <t xml:space="preserve">  Jonathon M</t>
  </si>
  <si>
    <t xml:space="preserve">  Stephanie A</t>
  </si>
  <si>
    <t xml:space="preserve">  Krista</t>
  </si>
  <si>
    <t xml:space="preserve">  Jenessa</t>
  </si>
  <si>
    <t xml:space="preserve">  Amanda N</t>
  </si>
  <si>
    <t xml:space="preserve">  Teresa P</t>
  </si>
  <si>
    <t xml:space="preserve">  Dorian</t>
  </si>
  <si>
    <t xml:space="preserve">  Aberu</t>
  </si>
  <si>
    <t xml:space="preserve">  Tania K</t>
  </si>
  <si>
    <t xml:space="preserve">  Valery L</t>
  </si>
  <si>
    <t xml:space="preserve">  Joanna G</t>
  </si>
  <si>
    <t xml:space="preserve">  Stefanie F</t>
  </si>
  <si>
    <t xml:space="preserve">  Liza J</t>
  </si>
  <si>
    <t xml:space="preserve">  Ian M</t>
  </si>
  <si>
    <t xml:space="preserve">  Claudia L</t>
  </si>
  <si>
    <t xml:space="preserve">  Jessica M</t>
  </si>
  <si>
    <t xml:space="preserve">  Billy Jr</t>
  </si>
  <si>
    <t xml:space="preserve">  Tim</t>
  </si>
  <si>
    <t xml:space="preserve">  Emma M</t>
  </si>
  <si>
    <t xml:space="preserve">  Bridget K</t>
  </si>
  <si>
    <t xml:space="preserve">  Gabriel</t>
  </si>
  <si>
    <t xml:space="preserve">  Natasha</t>
  </si>
  <si>
    <t xml:space="preserve">  Abby A</t>
  </si>
  <si>
    <t xml:space="preserve">  Mckendree</t>
  </si>
  <si>
    <t xml:space="preserve">  Joshua P</t>
  </si>
  <si>
    <t xml:space="preserve">  Shure</t>
  </si>
  <si>
    <t xml:space="preserve">  Brenda</t>
  </si>
  <si>
    <t xml:space="preserve">  Joseph M</t>
  </si>
  <si>
    <t xml:space="preserve">  Stephen J</t>
  </si>
  <si>
    <t xml:space="preserve">  Kathya</t>
  </si>
  <si>
    <t xml:space="preserve">  Wesley</t>
  </si>
  <si>
    <t xml:space="preserve">  Jamie L</t>
  </si>
  <si>
    <t xml:space="preserve">  Alexandra</t>
  </si>
  <si>
    <t xml:space="preserve">  Rebecca J</t>
  </si>
  <si>
    <t xml:space="preserve">  Austin T</t>
  </si>
  <si>
    <t xml:space="preserve">  Jamie T</t>
  </si>
  <si>
    <t xml:space="preserve">  Gillian</t>
  </si>
  <si>
    <t xml:space="preserve">  Brenn E</t>
  </si>
  <si>
    <t xml:space="preserve">  Thomas A</t>
  </si>
  <si>
    <t xml:space="preserve">  Kevin J</t>
  </si>
  <si>
    <t xml:space="preserve">  William H</t>
  </si>
  <si>
    <t xml:space="preserve"> III</t>
  </si>
  <si>
    <t xml:space="preserve">  Gal</t>
  </si>
  <si>
    <t xml:space="preserve">  Anton</t>
  </si>
  <si>
    <t xml:space="preserve">  Yazmin</t>
  </si>
  <si>
    <t xml:space="preserve">  Florian</t>
  </si>
  <si>
    <t xml:space="preserve">  Claire</t>
  </si>
  <si>
    <t xml:space="preserve">  Lynn M</t>
  </si>
  <si>
    <t xml:space="preserve">  Candice</t>
  </si>
  <si>
    <t xml:space="preserve">  Jennifer D</t>
  </si>
  <si>
    <t xml:space="preserve">  Devon R</t>
  </si>
  <si>
    <t xml:space="preserve">  Elena</t>
  </si>
  <si>
    <t xml:space="preserve">  Bert</t>
  </si>
  <si>
    <t xml:space="preserve">  John P</t>
  </si>
  <si>
    <t xml:space="preserve">  Lisa K</t>
  </si>
  <si>
    <t xml:space="preserve">  Kristine</t>
  </si>
  <si>
    <t xml:space="preserve">  Paul A</t>
  </si>
  <si>
    <t xml:space="preserve">  Milah B</t>
  </si>
  <si>
    <t xml:space="preserve">  Annette M</t>
  </si>
  <si>
    <t xml:space="preserve">  Yoko</t>
  </si>
  <si>
    <t xml:space="preserve">  Laura</t>
  </si>
  <si>
    <t xml:space="preserve">  Tess A</t>
  </si>
  <si>
    <t xml:space="preserve">  William G</t>
  </si>
  <si>
    <t xml:space="preserve">  Paige</t>
  </si>
  <si>
    <t xml:space="preserve">  Maria</t>
  </si>
  <si>
    <t xml:space="preserve">  Stephanie D</t>
  </si>
  <si>
    <t xml:space="preserve">  Sara M</t>
  </si>
  <si>
    <t xml:space="preserve">  Scott A</t>
  </si>
  <si>
    <t xml:space="preserve">  Brian A</t>
  </si>
  <si>
    <t xml:space="preserve">  Kaitlin R</t>
  </si>
  <si>
    <t xml:space="preserve">  Mohammad</t>
  </si>
  <si>
    <t xml:space="preserve">  Kelli M</t>
  </si>
  <si>
    <t xml:space="preserve">  Sheridan H</t>
  </si>
  <si>
    <t xml:space="preserve">  Sarah M</t>
  </si>
  <si>
    <t xml:space="preserve">  Laura J</t>
  </si>
  <si>
    <t xml:space="preserve">  Gisele</t>
  </si>
  <si>
    <t xml:space="preserve">  Myra L</t>
  </si>
  <si>
    <t xml:space="preserve">  Melissa M</t>
  </si>
  <si>
    <t xml:space="preserve">  Eleanor F</t>
  </si>
  <si>
    <t xml:space="preserve">  Kenneth</t>
  </si>
  <si>
    <t xml:space="preserve">  Robert G</t>
  </si>
  <si>
    <t xml:space="preserve">  Thomas C</t>
  </si>
  <si>
    <t xml:space="preserve">  Mallory D</t>
  </si>
  <si>
    <t xml:space="preserve">  Jamie</t>
  </si>
  <si>
    <t xml:space="preserve">  Ariell</t>
  </si>
  <si>
    <t xml:space="preserve">  Thomas B</t>
  </si>
  <si>
    <t xml:space="preserve">  Rachelle L</t>
  </si>
  <si>
    <t xml:space="preserve">  Colleen</t>
  </si>
  <si>
    <t xml:space="preserve">  Gregory A</t>
  </si>
  <si>
    <t xml:space="preserve">  Sara</t>
  </si>
  <si>
    <t xml:space="preserve">  Lucie J</t>
  </si>
  <si>
    <t xml:space="preserve">  Elizabeth S</t>
  </si>
  <si>
    <t xml:space="preserve">  Carma S</t>
  </si>
  <si>
    <t xml:space="preserve">  Francesca</t>
  </si>
  <si>
    <t xml:space="preserve">  Toshiyuki</t>
  </si>
  <si>
    <t xml:space="preserve">  Tom L</t>
  </si>
  <si>
    <t xml:space="preserve">  Julee</t>
  </si>
  <si>
    <t xml:space="preserve">  Christopher M</t>
  </si>
  <si>
    <t xml:space="preserve">  Ciaran</t>
  </si>
  <si>
    <t xml:space="preserve">  Makie</t>
  </si>
  <si>
    <t xml:space="preserve">  Emily E</t>
  </si>
  <si>
    <t xml:space="preserve">  Cary</t>
  </si>
  <si>
    <t xml:space="preserve">  Steven</t>
  </si>
  <si>
    <t xml:space="preserve">  Jose Antonio Sr</t>
  </si>
  <si>
    <t xml:space="preserve">  Tatiana</t>
  </si>
  <si>
    <t xml:space="preserve">  Dan T</t>
  </si>
  <si>
    <t xml:space="preserve">  Liisa A</t>
  </si>
  <si>
    <t xml:space="preserve">  Maxwell</t>
  </si>
  <si>
    <t xml:space="preserve">  Pascale</t>
  </si>
  <si>
    <t xml:space="preserve">  Becca</t>
  </si>
  <si>
    <t xml:space="preserve">  Nicole R</t>
  </si>
  <si>
    <t xml:space="preserve">  David W</t>
  </si>
  <si>
    <t xml:space="preserve">  Grant</t>
  </si>
  <si>
    <t xml:space="preserve">  Sophia</t>
  </si>
  <si>
    <t xml:space="preserve">  Christina</t>
  </si>
  <si>
    <t xml:space="preserve">  Sam L</t>
  </si>
  <si>
    <t xml:space="preserve">  Haley R</t>
  </si>
  <si>
    <t xml:space="preserve">  Ethan</t>
  </si>
  <si>
    <t xml:space="preserve">  Andrew W</t>
  </si>
  <si>
    <t xml:space="preserve">  Mark G</t>
  </si>
  <si>
    <t xml:space="preserve">  Kasey E</t>
  </si>
  <si>
    <t xml:space="preserve">  Kristin M</t>
  </si>
  <si>
    <t xml:space="preserve">  Mary-Lynn B</t>
  </si>
  <si>
    <t xml:space="preserve">  Jamie A</t>
  </si>
  <si>
    <t xml:space="preserve">  Jeffrey A</t>
  </si>
  <si>
    <t xml:space="preserve">  Audrey</t>
  </si>
  <si>
    <t xml:space="preserve">  Jacob</t>
  </si>
  <si>
    <t xml:space="preserve">  Daniel S</t>
  </si>
  <si>
    <t xml:space="preserve">  Marc C</t>
  </si>
  <si>
    <t xml:space="preserve">  Mark S</t>
  </si>
  <si>
    <t xml:space="preserve">  Dara</t>
  </si>
  <si>
    <t xml:space="preserve">  Rachelle R</t>
  </si>
  <si>
    <t xml:space="preserve">  Brenda J</t>
  </si>
  <si>
    <t xml:space="preserve">  Sylvain</t>
  </si>
  <si>
    <t xml:space="preserve">  Kaitlin M</t>
  </si>
  <si>
    <t xml:space="preserve">  William R</t>
  </si>
  <si>
    <t xml:space="preserve">  Veronica</t>
  </si>
  <si>
    <t xml:space="preserve">  Warren</t>
  </si>
  <si>
    <t xml:space="preserve">  Daniela</t>
  </si>
  <si>
    <t xml:space="preserve">  Deirdre A</t>
  </si>
  <si>
    <t xml:space="preserve">  Mathias</t>
  </si>
  <si>
    <t xml:space="preserve">  Kurt</t>
  </si>
  <si>
    <t xml:space="preserve">  Alex F</t>
  </si>
  <si>
    <t xml:space="preserve">  Alice</t>
  </si>
  <si>
    <t xml:space="preserve">  Johannes Fiskerstand</t>
  </si>
  <si>
    <t xml:space="preserve">  Jon M</t>
  </si>
  <si>
    <t xml:space="preserve">  Fasil</t>
  </si>
  <si>
    <t xml:space="preserve">  Lisa J</t>
  </si>
  <si>
    <t xml:space="preserve">  Doron P</t>
  </si>
  <si>
    <t xml:space="preserve">  Katharina</t>
  </si>
  <si>
    <t xml:space="preserve">  Carl</t>
  </si>
  <si>
    <t xml:space="preserve">  Kelsey J</t>
  </si>
  <si>
    <t xml:space="preserve">  Stephen A</t>
  </si>
  <si>
    <t xml:space="preserve">  Katie C</t>
  </si>
  <si>
    <t xml:space="preserve">  Melissa K</t>
  </si>
  <si>
    <t xml:space="preserve">  Kara H</t>
  </si>
  <si>
    <t xml:space="preserve">  Juan Carlos</t>
  </si>
  <si>
    <t xml:space="preserve">  John III</t>
  </si>
  <si>
    <t xml:space="preserve">  Kristin C</t>
  </si>
  <si>
    <t xml:space="preserve">  Casey M</t>
  </si>
  <si>
    <t xml:space="preserve">  Braulio</t>
  </si>
  <si>
    <t xml:space="preserve">  Anne-Marie</t>
  </si>
  <si>
    <t xml:space="preserve">  Samuel K</t>
  </si>
  <si>
    <t xml:space="preserve">  Yuki</t>
  </si>
  <si>
    <t xml:space="preserve">  Rafer</t>
  </si>
  <si>
    <t xml:space="preserve">  Erynn J</t>
  </si>
  <si>
    <t xml:space="preserve">  Mahesh</t>
  </si>
  <si>
    <t xml:space="preserve">  Stanley</t>
  </si>
  <si>
    <t xml:space="preserve">  Rachel M</t>
  </si>
  <si>
    <t xml:space="preserve">  Fritz</t>
  </si>
  <si>
    <t xml:space="preserve">  Claire M</t>
  </si>
  <si>
    <t xml:space="preserve">  Maria S</t>
  </si>
  <si>
    <t xml:space="preserve">  Katherine E</t>
  </si>
  <si>
    <t xml:space="preserve">  Roxanne</t>
  </si>
  <si>
    <t xml:space="preserve">  Israel</t>
  </si>
  <si>
    <t xml:space="preserve">  Samalya</t>
  </si>
  <si>
    <t xml:space="preserve">  Alicia</t>
  </si>
  <si>
    <t xml:space="preserve">  Sarah K</t>
  </si>
  <si>
    <t xml:space="preserve">  Guomin</t>
  </si>
  <si>
    <t xml:space="preserve">  Javier</t>
  </si>
  <si>
    <t xml:space="preserve">  Thomas S</t>
  </si>
  <si>
    <t xml:space="preserve">  Martha Patricia</t>
  </si>
  <si>
    <t xml:space="preserve">  Jennifer V</t>
  </si>
  <si>
    <t xml:space="preserve">  Michael W</t>
  </si>
  <si>
    <t xml:space="preserve">  Eddie C</t>
  </si>
  <si>
    <t xml:space="preserve">  Maxime M</t>
  </si>
  <si>
    <t xml:space="preserve">  Justin M</t>
  </si>
  <si>
    <t xml:space="preserve">  Svetlana V</t>
  </si>
  <si>
    <t xml:space="preserve">  Jana L</t>
  </si>
  <si>
    <t xml:space="preserve">  Torrey C III</t>
  </si>
  <si>
    <t xml:space="preserve">  Lana J</t>
  </si>
  <si>
    <t xml:space="preserve">  Rebecca E</t>
  </si>
  <si>
    <t xml:space="preserve">  Katie M</t>
  </si>
  <si>
    <t xml:space="preserve">  Elizabeth A</t>
  </si>
  <si>
    <t xml:space="preserve">  Annie J</t>
  </si>
  <si>
    <t xml:space="preserve">  Annie</t>
  </si>
  <si>
    <t xml:space="preserve">  Amy T</t>
  </si>
  <si>
    <t xml:space="preserve">  Katarina D</t>
  </si>
  <si>
    <t xml:space="preserve">  B</t>
  </si>
  <si>
    <t>j</t>
  </si>
  <si>
    <t xml:space="preserve">  Alison</t>
  </si>
  <si>
    <t xml:space="preserve">  Neil K</t>
  </si>
  <si>
    <t xml:space="preserve">  Anne Hunter</t>
  </si>
  <si>
    <t xml:space="preserve">  Sandra</t>
  </si>
  <si>
    <t xml:space="preserve">  Rodney</t>
  </si>
  <si>
    <t xml:space="preserve">  Carl R</t>
  </si>
  <si>
    <t xml:space="preserve">  Maximilian</t>
  </si>
  <si>
    <t xml:space="preserve">  Eirik</t>
  </si>
  <si>
    <t xml:space="preserve">  Rik</t>
  </si>
  <si>
    <t xml:space="preserve">  Yannick</t>
  </si>
  <si>
    <t xml:space="preserve">  Sean R</t>
  </si>
  <si>
    <t xml:space="preserve">  Sara A</t>
  </si>
  <si>
    <t xml:space="preserve">  Thibaud</t>
  </si>
  <si>
    <t xml:space="preserve">  Gretchen K</t>
  </si>
  <si>
    <t xml:space="preserve">  Martina</t>
  </si>
  <si>
    <t xml:space="preserve">  Dustin J</t>
  </si>
  <si>
    <t xml:space="preserve">  Daniel V</t>
  </si>
  <si>
    <t xml:space="preserve">  Saeger</t>
  </si>
  <si>
    <t xml:space="preserve">  Buzunesh</t>
  </si>
  <si>
    <t xml:space="preserve">  Mirte</t>
  </si>
  <si>
    <t xml:space="preserve">  Kerry A</t>
  </si>
  <si>
    <t xml:space="preserve">  Jonathan P</t>
  </si>
  <si>
    <t xml:space="preserve">  Gina</t>
  </si>
  <si>
    <t xml:space="preserve">  Dino</t>
  </si>
  <si>
    <t xml:space="preserve">  Jan</t>
  </si>
  <si>
    <t xml:space="preserve">  Jonathan E</t>
  </si>
  <si>
    <t xml:space="preserve">  Mark A</t>
  </si>
  <si>
    <t xml:space="preserve">  Stan J</t>
  </si>
  <si>
    <t xml:space="preserve">  Krysta</t>
  </si>
  <si>
    <t xml:space="preserve">  Natascia</t>
  </si>
  <si>
    <t xml:space="preserve">  Monica</t>
  </si>
  <si>
    <t xml:space="preserve">  Kelly C</t>
  </si>
  <si>
    <t xml:space="preserve">  James V</t>
  </si>
  <si>
    <t xml:space="preserve">  Angie</t>
  </si>
  <si>
    <t xml:space="preserve">  Sabina</t>
  </si>
  <si>
    <t xml:space="preserve">  Amy C</t>
  </si>
  <si>
    <t xml:space="preserve">  Victoria U</t>
  </si>
  <si>
    <t xml:space="preserve">  Amelia B</t>
  </si>
  <si>
    <t xml:space="preserve">  Jackie J</t>
  </si>
  <si>
    <t xml:space="preserve">  Kerry</t>
  </si>
  <si>
    <t xml:space="preserve">  Cindy G</t>
  </si>
  <si>
    <t xml:space="preserve">  Gennaro</t>
  </si>
  <si>
    <t xml:space="preserve">  Terry</t>
  </si>
  <si>
    <t xml:space="preserve">  Keara</t>
  </si>
  <si>
    <t xml:space="preserve">  Katena</t>
  </si>
  <si>
    <t xml:space="preserve">  Bean K</t>
  </si>
  <si>
    <t xml:space="preserve">  Jan-Patrick</t>
  </si>
  <si>
    <t xml:space="preserve">  Jesse J</t>
  </si>
  <si>
    <t xml:space="preserve">  Lindsey M</t>
  </si>
  <si>
    <t xml:space="preserve">  Marguerite K</t>
  </si>
  <si>
    <t xml:space="preserve">  Travis</t>
  </si>
  <si>
    <t xml:space="preserve">  Ricky</t>
  </si>
  <si>
    <t xml:space="preserve">  Colleen L</t>
  </si>
  <si>
    <t xml:space="preserve">  Charlie A</t>
  </si>
  <si>
    <t xml:space="preserve">  Lauren C</t>
  </si>
  <si>
    <t xml:space="preserve">  Erik R</t>
  </si>
  <si>
    <t xml:space="preserve">  Jean-Marc</t>
  </si>
  <si>
    <t xml:space="preserve">  Kerry L</t>
  </si>
  <si>
    <t xml:space="preserve">  Ulrich</t>
  </si>
  <si>
    <t xml:space="preserve">  Justin P</t>
  </si>
  <si>
    <t xml:space="preserve">  Hannah E</t>
  </si>
  <si>
    <t xml:space="preserve">  Joseph P</t>
  </si>
  <si>
    <t xml:space="preserve">  Gina M</t>
  </si>
  <si>
    <t xml:space="preserve">  Shantel C</t>
  </si>
  <si>
    <t xml:space="preserve">  Jessica R</t>
  </si>
  <si>
    <t xml:space="preserve">  Robyn</t>
  </si>
  <si>
    <t xml:space="preserve">  Jessica F</t>
  </si>
  <si>
    <t xml:space="preserve">  Brooke E</t>
  </si>
  <si>
    <t xml:space="preserve">  Katelyn E</t>
  </si>
  <si>
    <t xml:space="preserve">  Eoghan</t>
  </si>
  <si>
    <t xml:space="preserve">  Pamela W</t>
  </si>
  <si>
    <t xml:space="preserve">  Kassie</t>
  </si>
  <si>
    <t xml:space="preserve">  Ruben Dario</t>
  </si>
  <si>
    <t xml:space="preserve">  Lindsay M</t>
  </si>
  <si>
    <t xml:space="preserve">  Samuel H</t>
  </si>
  <si>
    <t xml:space="preserve">  Jenni</t>
  </si>
  <si>
    <t xml:space="preserve">  Estuardo F</t>
  </si>
  <si>
    <t xml:space="preserve">  Brett</t>
  </si>
  <si>
    <t xml:space="preserve">  Sharon E</t>
  </si>
  <si>
    <t xml:space="preserve">  Jacob W√¶ver</t>
  </si>
  <si>
    <t xml:space="preserve">  Brooke S</t>
  </si>
  <si>
    <t xml:space="preserve">  Kaye A</t>
  </si>
  <si>
    <t xml:space="preserve">  Daniel C</t>
  </si>
  <si>
    <t xml:space="preserve">  Laurie A</t>
  </si>
  <si>
    <t xml:space="preserve">  Shelby</t>
  </si>
  <si>
    <t xml:space="preserve">  Leticia</t>
  </si>
  <si>
    <t xml:space="preserve">  John S</t>
  </si>
  <si>
    <t xml:space="preserve">  Nelly S</t>
  </si>
  <si>
    <t xml:space="preserve">  Meredith S</t>
  </si>
  <si>
    <t xml:space="preserve">  Katherine A</t>
  </si>
  <si>
    <t xml:space="preserve">  Steve</t>
  </si>
  <si>
    <t xml:space="preserve">  Katharine</t>
  </si>
  <si>
    <t xml:space="preserve">  Heather L</t>
  </si>
  <si>
    <t xml:space="preserve">  Desiree</t>
  </si>
  <si>
    <t xml:space="preserve">  Peter B</t>
  </si>
  <si>
    <t xml:space="preserve">  Adam C</t>
  </si>
  <si>
    <t xml:space="preserve">  Jon</t>
  </si>
  <si>
    <t xml:space="preserve">  Steven J</t>
  </si>
  <si>
    <t xml:space="preserve">  Jessica P</t>
  </si>
  <si>
    <t xml:space="preserve">  Arturo H</t>
  </si>
  <si>
    <t xml:space="preserve">  Ketil</t>
  </si>
  <si>
    <t xml:space="preserve">  Christi</t>
  </si>
  <si>
    <t xml:space="preserve">  Edivaldo B</t>
  </si>
  <si>
    <t xml:space="preserve">  Eve</t>
  </si>
  <si>
    <t xml:space="preserve">  Devin</t>
  </si>
  <si>
    <t xml:space="preserve">  Shaun R</t>
  </si>
  <si>
    <t xml:space="preserve">  Adrian</t>
  </si>
  <si>
    <t xml:space="preserve">  Mallory</t>
  </si>
  <si>
    <t xml:space="preserve">  Shawn E</t>
  </si>
  <si>
    <t xml:space="preserve">  Johann A</t>
  </si>
  <si>
    <t xml:space="preserve">  Robin M</t>
  </si>
  <si>
    <t xml:space="preserve">  Kyle K</t>
  </si>
  <si>
    <t xml:space="preserve">  Michael A</t>
  </si>
  <si>
    <t xml:space="preserve">  Byron A</t>
  </si>
  <si>
    <t xml:space="preserve">  Carine A</t>
  </si>
  <si>
    <t xml:space="preserve">  Lindsay A</t>
  </si>
  <si>
    <t xml:space="preserve">  Justin R</t>
  </si>
  <si>
    <t xml:space="preserve">  Ayako N</t>
  </si>
  <si>
    <t xml:space="preserve">  Emilee</t>
  </si>
  <si>
    <t xml:space="preserve">  Stephen M</t>
  </si>
  <si>
    <t xml:space="preserve">  Annemarie A</t>
  </si>
  <si>
    <t xml:space="preserve">  Ashley R</t>
  </si>
  <si>
    <t xml:space="preserve">  Leslie A</t>
  </si>
  <si>
    <t xml:space="preserve">  Mauricio J</t>
  </si>
  <si>
    <t xml:space="preserve">  Kieran</t>
  </si>
  <si>
    <t xml:space="preserve">  Zeke M</t>
  </si>
  <si>
    <t xml:space="preserve">  Chip</t>
  </si>
  <si>
    <t xml:space="preserve">  Miguel Angel Sr</t>
  </si>
  <si>
    <t xml:space="preserve">  Meghan</t>
  </si>
  <si>
    <t xml:space="preserve">  Millicent M</t>
  </si>
  <si>
    <t xml:space="preserve">  Kimberly K</t>
  </si>
  <si>
    <t xml:space="preserve">  Justin C</t>
  </si>
  <si>
    <t xml:space="preserve">  Tristan P</t>
  </si>
  <si>
    <t xml:space="preserve">  Traci A</t>
  </si>
  <si>
    <t xml:space="preserve">  Logan M</t>
  </si>
  <si>
    <t xml:space="preserve">  Tiffany A</t>
  </si>
  <si>
    <t xml:space="preserve">  Luke</t>
  </si>
  <si>
    <t xml:space="preserve">  Leigh</t>
  </si>
  <si>
    <t xml:space="preserve">  Yosuke</t>
  </si>
  <si>
    <t xml:space="preserve">  Jodi</t>
  </si>
  <si>
    <t xml:space="preserve">  Misti C</t>
  </si>
  <si>
    <t xml:space="preserve">  Angela J</t>
  </si>
  <si>
    <t xml:space="preserve">  Jonathan D</t>
  </si>
  <si>
    <t xml:space="preserve">  Adrian R</t>
  </si>
  <si>
    <t xml:space="preserve">  Rachel</t>
  </si>
  <si>
    <t xml:space="preserve">  Susan</t>
  </si>
  <si>
    <t xml:space="preserve">  Cameron M</t>
  </si>
  <si>
    <t xml:space="preserve">  Claudia A</t>
  </si>
  <si>
    <t xml:space="preserve">  Nicole M</t>
  </si>
  <si>
    <t xml:space="preserve">  Jack</t>
  </si>
  <si>
    <t xml:space="preserve">  Jackie K</t>
  </si>
  <si>
    <t xml:space="preserve">  Tyler C</t>
  </si>
  <si>
    <t xml:space="preserve">  Yoshie</t>
  </si>
  <si>
    <t xml:space="preserve">  Lauren A</t>
  </si>
  <si>
    <t xml:space="preserve">  Mason D</t>
  </si>
  <si>
    <t xml:space="preserve">  Arturo</t>
  </si>
  <si>
    <t xml:space="preserve">  Jake</t>
  </si>
  <si>
    <t xml:space="preserve">  Alison L</t>
  </si>
  <si>
    <t xml:space="preserve">  Karen A</t>
  </si>
  <si>
    <t xml:space="preserve">  Thomas R</t>
  </si>
  <si>
    <t xml:space="preserve">  Ezra</t>
  </si>
  <si>
    <t xml:space="preserve">  Ari L</t>
  </si>
  <si>
    <t xml:space="preserve">  Fanny</t>
  </si>
  <si>
    <t xml:space="preserve">  Catherine A</t>
  </si>
  <si>
    <t xml:space="preserve">  Janel N</t>
  </si>
  <si>
    <t xml:space="preserve">  Yann Kai</t>
  </si>
  <si>
    <t xml:space="preserve">  Zachary R</t>
  </si>
  <si>
    <t xml:space="preserve">  Alejandro Sr</t>
  </si>
  <si>
    <t xml:space="preserve">  Nicholas R</t>
  </si>
  <si>
    <t xml:space="preserve">  Michael D</t>
  </si>
  <si>
    <t xml:space="preserve">  Marina</t>
  </si>
  <si>
    <t xml:space="preserve">  Ross P</t>
  </si>
  <si>
    <t xml:space="preserve">  Aoife</t>
  </si>
  <si>
    <t xml:space="preserve">  Barry P</t>
  </si>
  <si>
    <t xml:space="preserve">  Maciej</t>
  </si>
  <si>
    <t xml:space="preserve">  Jerry D</t>
  </si>
  <si>
    <t xml:space="preserve">  Cathi</t>
  </si>
  <si>
    <t xml:space="preserve">  Alex M</t>
  </si>
  <si>
    <t xml:space="preserve">  Liang</t>
  </si>
  <si>
    <t xml:space="preserve">  Lexy</t>
  </si>
  <si>
    <t xml:space="preserve">  Samuel L</t>
  </si>
  <si>
    <t xml:space="preserve">  Spencer A</t>
  </si>
  <si>
    <t xml:space="preserve">  Rochelle</t>
  </si>
  <si>
    <t xml:space="preserve">  Paula</t>
  </si>
  <si>
    <t xml:space="preserve">  Madeline E</t>
  </si>
  <si>
    <t xml:space="preserve">  Maria Isabel</t>
  </si>
  <si>
    <t xml:space="preserve">  Arthur M</t>
  </si>
  <si>
    <t xml:space="preserve">  Joseph R</t>
  </si>
  <si>
    <t xml:space="preserve">  Sachiko</t>
  </si>
  <si>
    <t xml:space="preserve">  Ruben</t>
  </si>
  <si>
    <t xml:space="preserve">  Chatham</t>
  </si>
  <si>
    <t xml:space="preserve">  Derek</t>
  </si>
  <si>
    <t xml:space="preserve">  Kalvin J</t>
  </si>
  <si>
    <t xml:space="preserve">  Barbara G</t>
  </si>
  <si>
    <t xml:space="preserve">  Sunny S</t>
  </si>
  <si>
    <t xml:space="preserve">  Marisa A</t>
  </si>
  <si>
    <t xml:space="preserve">  Jenna M</t>
  </si>
  <si>
    <t xml:space="preserve">  Lyazid</t>
  </si>
  <si>
    <t xml:space="preserve">  Lindsey A</t>
  </si>
  <si>
    <t xml:space="preserve">  Leif S</t>
  </si>
  <si>
    <t xml:space="preserve">  Bo</t>
  </si>
  <si>
    <t xml:space="preserve">  Leah</t>
  </si>
  <si>
    <t xml:space="preserve">  Kara Lynne</t>
  </si>
  <si>
    <t xml:space="preserve">  Allie</t>
  </si>
  <si>
    <t xml:space="preserve">  Trasi</t>
  </si>
  <si>
    <t xml:space="preserve">  Fernando</t>
  </si>
  <si>
    <t xml:space="preserve">  Ieva</t>
  </si>
  <si>
    <t xml:space="preserve">  Drew L</t>
  </si>
  <si>
    <t xml:space="preserve">  Alexander G</t>
  </si>
  <si>
    <t xml:space="preserve">  Meaghan</t>
  </si>
  <si>
    <t xml:space="preserve">  Andrea K</t>
  </si>
  <si>
    <t xml:space="preserve">  Kris</t>
  </si>
  <si>
    <t xml:space="preserve">  Alden W</t>
  </si>
  <si>
    <t xml:space="preserve">  Suzanne M</t>
  </si>
  <si>
    <t xml:space="preserve">  Heidi Z</t>
  </si>
  <si>
    <t xml:space="preserve">  Fan</t>
  </si>
  <si>
    <t xml:space="preserve">  Chaiwat</t>
  </si>
  <si>
    <t xml:space="preserve">  Kerri</t>
  </si>
  <si>
    <t xml:space="preserve">  Nicholas G</t>
  </si>
  <si>
    <t xml:space="preserve">  Vasilis S</t>
  </si>
  <si>
    <t xml:space="preserve">  Colleen C</t>
  </si>
  <si>
    <t xml:space="preserve">  Annika</t>
  </si>
  <si>
    <t xml:space="preserve">  Nicholas C</t>
  </si>
  <si>
    <t xml:space="preserve">  Kelly K</t>
  </si>
  <si>
    <t xml:space="preserve">  Hannah</t>
  </si>
  <si>
    <t xml:space="preserve">  Patricio Sr</t>
  </si>
  <si>
    <t xml:space="preserve">  Robert B</t>
  </si>
  <si>
    <t xml:space="preserve">  Benjamin M</t>
  </si>
  <si>
    <t xml:space="preserve">  Eric R</t>
  </si>
  <si>
    <t xml:space="preserve">  Bob R</t>
  </si>
  <si>
    <t xml:space="preserve">  Stephanie J</t>
  </si>
  <si>
    <t xml:space="preserve">  Guillaume</t>
  </si>
  <si>
    <t xml:space="preserve">  Kaylee</t>
  </si>
  <si>
    <t xml:space="preserve">  Theresa</t>
  </si>
  <si>
    <t xml:space="preserve">  Travis G</t>
  </si>
  <si>
    <t xml:space="preserve">  Emma L</t>
  </si>
  <si>
    <t xml:space="preserve">  Linda</t>
  </si>
  <si>
    <t xml:space="preserve">  Owen R</t>
  </si>
  <si>
    <t xml:space="preserve">  Jacqueline</t>
  </si>
  <si>
    <t xml:space="preserve">  Yefeng</t>
  </si>
  <si>
    <t xml:space="preserve">  Ken</t>
  </si>
  <si>
    <t xml:space="preserve">  Annie E</t>
  </si>
  <si>
    <t xml:space="preserve">  Noel K</t>
  </si>
  <si>
    <t xml:space="preserve">  Federica</t>
  </si>
  <si>
    <t xml:space="preserve">  Pamela L</t>
  </si>
  <si>
    <t xml:space="preserve">  Randall</t>
  </si>
  <si>
    <t xml:space="preserve">  Azelie</t>
  </si>
  <si>
    <t xml:space="preserve">  Monica M</t>
  </si>
  <si>
    <t xml:space="preserve">  Katarina K</t>
  </si>
  <si>
    <t xml:space="preserve">  Stacey L</t>
  </si>
  <si>
    <t xml:space="preserve">  James C</t>
  </si>
  <si>
    <t xml:space="preserve">  Kim</t>
  </si>
  <si>
    <t xml:space="preserve">  Dariusz</t>
  </si>
  <si>
    <t xml:space="preserve">  Kristen</t>
  </si>
  <si>
    <t xml:space="preserve">  Jose Guadalupe P</t>
  </si>
  <si>
    <t xml:space="preserve">  Holly J</t>
  </si>
  <si>
    <t xml:space="preserve">  Tricity M</t>
  </si>
  <si>
    <t xml:space="preserve">  Sarah A</t>
  </si>
  <si>
    <t xml:space="preserve">  Tracy A</t>
  </si>
  <si>
    <t xml:space="preserve">  Trent</t>
  </si>
  <si>
    <t xml:space="preserve">  Julie</t>
  </si>
  <si>
    <t xml:space="preserve">  Sawomir</t>
  </si>
  <si>
    <t xml:space="preserve">  Micah</t>
  </si>
  <si>
    <t xml:space="preserve">  Kelly H</t>
  </si>
  <si>
    <t xml:space="preserve">  Austen G</t>
  </si>
  <si>
    <t xml:space="preserve">  Tory J</t>
  </si>
  <si>
    <t xml:space="preserve">  Robert J</t>
  </si>
  <si>
    <t xml:space="preserve">  Steph</t>
  </si>
  <si>
    <t xml:space="preserve">  Kristina</t>
  </si>
  <si>
    <t xml:space="preserve">  Flo</t>
  </si>
  <si>
    <t xml:space="preserve">  Sarah P</t>
  </si>
  <si>
    <t xml:space="preserve">  Anabel</t>
  </si>
  <si>
    <t xml:space="preserve">  Ian</t>
  </si>
  <si>
    <t xml:space="preserve">  Richard J</t>
  </si>
  <si>
    <t xml:space="preserve">  Jacqueline N</t>
  </si>
  <si>
    <t xml:space="preserve">  Cindy</t>
  </si>
  <si>
    <t xml:space="preserve">  Marcia</t>
  </si>
  <si>
    <t xml:space="preserve">  Samantha R</t>
  </si>
  <si>
    <t xml:space="preserve">  Isabelle</t>
  </si>
  <si>
    <t xml:space="preserve">  Neil</t>
  </si>
  <si>
    <t xml:space="preserve">  Nathan</t>
  </si>
  <si>
    <t xml:space="preserve">  Kelli N</t>
  </si>
  <si>
    <t xml:space="preserve">  Grant A</t>
  </si>
  <si>
    <t xml:space="preserve">  Jonathan C</t>
  </si>
  <si>
    <t xml:space="preserve">  Rachael M</t>
  </si>
  <si>
    <t xml:space="preserve">  Pilar</t>
  </si>
  <si>
    <t xml:space="preserve">  Kyle M</t>
  </si>
  <si>
    <t xml:space="preserve">  Christie</t>
  </si>
  <si>
    <t xml:space="preserve">  David A</t>
  </si>
  <si>
    <t xml:space="preserve">  Masahiro</t>
  </si>
  <si>
    <t xml:space="preserve">  Logan B</t>
  </si>
  <si>
    <t xml:space="preserve">  Stephanie L</t>
  </si>
  <si>
    <t xml:space="preserve">  Angela H</t>
  </si>
  <si>
    <t xml:space="preserve">  Britt K</t>
  </si>
  <si>
    <t xml:space="preserve">  Joyce R</t>
  </si>
  <si>
    <t xml:space="preserve">  Michaela L</t>
  </si>
  <si>
    <t xml:space="preserve">  Shalaleh</t>
  </si>
  <si>
    <t xml:space="preserve">  Zuzana</t>
  </si>
  <si>
    <t xml:space="preserve">  Matthew M</t>
  </si>
  <si>
    <t xml:space="preserve">  Nadine A</t>
  </si>
  <si>
    <t xml:space="preserve">  Peter J</t>
  </si>
  <si>
    <t xml:space="preserve">  Douglas W</t>
  </si>
  <si>
    <t xml:space="preserve">  Catherine</t>
  </si>
  <si>
    <t xml:space="preserve">  Youngseong</t>
  </si>
  <si>
    <t xml:space="preserve">  Brandon S</t>
  </si>
  <si>
    <t xml:space="preserve">  Sean P</t>
  </si>
  <si>
    <t xml:space="preserve">  Janez</t>
  </si>
  <si>
    <t xml:space="preserve">  John I</t>
  </si>
  <si>
    <t xml:space="preserve">  Deniz</t>
  </si>
  <si>
    <t xml:space="preserve">  Alfredo</t>
  </si>
  <si>
    <t xml:space="preserve">  Troy</t>
  </si>
  <si>
    <t xml:space="preserve">  Jennefer</t>
  </si>
  <si>
    <t xml:space="preserve">  Tracey L</t>
  </si>
  <si>
    <t xml:space="preserve">  Esther</t>
  </si>
  <si>
    <t xml:space="preserve">  Jackie</t>
  </si>
  <si>
    <t xml:space="preserve">  Timothy P</t>
  </si>
  <si>
    <t xml:space="preserve">  Hugo M</t>
  </si>
  <si>
    <t xml:space="preserve">  Rob</t>
  </si>
  <si>
    <t xml:space="preserve">  Austin D</t>
  </si>
  <si>
    <t xml:space="preserve">  Brittany</t>
  </si>
  <si>
    <t xml:space="preserve">  Becky G</t>
  </si>
  <si>
    <t xml:space="preserve">  Virginie</t>
  </si>
  <si>
    <t xml:space="preserve">  Allison A</t>
  </si>
  <si>
    <t xml:space="preserve">  Caleb</t>
  </si>
  <si>
    <t xml:space="preserve">  Zachariah</t>
  </si>
  <si>
    <t xml:space="preserve">  Patricia A</t>
  </si>
  <si>
    <t xml:space="preserve">  Breno</t>
  </si>
  <si>
    <t xml:space="preserve">  Takaya</t>
  </si>
  <si>
    <t xml:space="preserve">  Thomas IV</t>
  </si>
  <si>
    <t xml:space="preserve">  Bradley E</t>
  </si>
  <si>
    <t xml:space="preserve">  Ruby J</t>
  </si>
  <si>
    <t xml:space="preserve">  Bart</t>
  </si>
  <si>
    <t xml:space="preserve">  Robert A</t>
  </si>
  <si>
    <t xml:space="preserve">  Yemane Adhane</t>
  </si>
  <si>
    <t xml:space="preserve">  Jesse A</t>
  </si>
  <si>
    <t xml:space="preserve">  Bird</t>
  </si>
  <si>
    <t xml:space="preserve">  Patrick M</t>
  </si>
  <si>
    <t xml:space="preserve">  Yuri</t>
  </si>
  <si>
    <t xml:space="preserve">  Debbie</t>
  </si>
  <si>
    <t xml:space="preserve">  Daniell L</t>
  </si>
  <si>
    <t xml:space="preserve">  Janne</t>
  </si>
  <si>
    <t xml:space="preserve">  Elizabeth L</t>
  </si>
  <si>
    <t xml:space="preserve">  Stephanie C</t>
  </si>
  <si>
    <t xml:space="preserve">  Callie</t>
  </si>
  <si>
    <t xml:space="preserve">  Mary K</t>
  </si>
  <si>
    <t xml:space="preserve">  Samuel M</t>
  </si>
  <si>
    <t xml:space="preserve">  Tom J</t>
  </si>
  <si>
    <t xml:space="preserve">  Dougie J</t>
  </si>
  <si>
    <t xml:space="preserve">  Jeremiah H</t>
  </si>
  <si>
    <t xml:space="preserve">  Ashley J</t>
  </si>
  <si>
    <t xml:space="preserve">  Turner J</t>
  </si>
  <si>
    <t xml:space="preserve">  Roger</t>
  </si>
  <si>
    <t xml:space="preserve">  Pamela</t>
  </si>
  <si>
    <t xml:space="preserve">  Katherine H</t>
  </si>
  <si>
    <t xml:space="preserve">  Robin</t>
  </si>
  <si>
    <t xml:space="preserve">  Terri</t>
  </si>
  <si>
    <t xml:space="preserve">  Eddie</t>
  </si>
  <si>
    <t xml:space="preserve">  Joyce</t>
  </si>
  <si>
    <t xml:space="preserve">  Alison W</t>
  </si>
  <si>
    <t xml:space="preserve">  Tammara C</t>
  </si>
  <si>
    <t xml:space="preserve">  Dorota</t>
  </si>
  <si>
    <t xml:space="preserve">  Jose Norberto Sr</t>
  </si>
  <si>
    <t xml:space="preserve">  Bryant</t>
  </si>
  <si>
    <t xml:space="preserve">  Eduardo</t>
  </si>
  <si>
    <t xml:space="preserve">  Laura M</t>
  </si>
  <si>
    <t xml:space="preserve">  Melissa D</t>
  </si>
  <si>
    <t xml:space="preserve">  Dan C</t>
  </si>
  <si>
    <t xml:space="preserve">  Wesley C</t>
  </si>
  <si>
    <t xml:space="preserve">  Christin</t>
  </si>
  <si>
    <t xml:space="preserve">  Margaret P</t>
  </si>
  <si>
    <t xml:space="preserve">  Tiffany K</t>
  </si>
  <si>
    <t xml:space="preserve">  David M</t>
  </si>
  <si>
    <t xml:space="preserve">  Christine E</t>
  </si>
  <si>
    <t xml:space="preserve">  Donna</t>
  </si>
  <si>
    <t xml:space="preserve">  Rod</t>
  </si>
  <si>
    <t xml:space="preserve">  Joe</t>
  </si>
  <si>
    <t xml:space="preserve">  Kayleigh</t>
  </si>
  <si>
    <t xml:space="preserve">  Lorcan A</t>
  </si>
  <si>
    <t xml:space="preserve">  Billy</t>
  </si>
  <si>
    <t xml:space="preserve">  Paul M</t>
  </si>
  <si>
    <t xml:space="preserve">  Brenda M</t>
  </si>
  <si>
    <t xml:space="preserve">  Jeff H</t>
  </si>
  <si>
    <t xml:space="preserve">  Bernard</t>
  </si>
  <si>
    <t xml:space="preserve">  Bryn</t>
  </si>
  <si>
    <t xml:space="preserve">  Jay</t>
  </si>
  <si>
    <t xml:space="preserve">  Shelley</t>
  </si>
  <si>
    <t xml:space="preserve">  Jekaterina</t>
  </si>
  <si>
    <t xml:space="preserve">  Pauline</t>
  </si>
  <si>
    <t xml:space="preserve">  Aleah K</t>
  </si>
  <si>
    <t xml:space="preserve">  Mare</t>
  </si>
  <si>
    <t xml:space="preserve">  Amanda R</t>
  </si>
  <si>
    <t xml:space="preserve">  Murray W</t>
  </si>
  <si>
    <t xml:space="preserve">  Meghan P</t>
  </si>
  <si>
    <t xml:space="preserve">  Seth</t>
  </si>
  <si>
    <t xml:space="preserve">  Russell M</t>
  </si>
  <si>
    <t xml:space="preserve">  Martin</t>
  </si>
  <si>
    <t xml:space="preserve">  Miles</t>
  </si>
  <si>
    <t xml:space="preserve">  Brock J</t>
  </si>
  <si>
    <t xml:space="preserve">  Stephen F</t>
  </si>
  <si>
    <t xml:space="preserve">  Missy</t>
  </si>
  <si>
    <t xml:space="preserve">  Lauren M</t>
  </si>
  <si>
    <t xml:space="preserve">  Apolo U</t>
  </si>
  <si>
    <t xml:space="preserve">  Alfons</t>
  </si>
  <si>
    <t xml:space="preserve">  Amber</t>
  </si>
  <si>
    <t xml:space="preserve">  Leah C</t>
  </si>
  <si>
    <t xml:space="preserve">  Lilia</t>
  </si>
  <si>
    <t xml:space="preserve">  Danny</t>
  </si>
  <si>
    <t xml:space="preserve">  Satomi</t>
  </si>
  <si>
    <t xml:space="preserve">  Peter T II</t>
  </si>
  <si>
    <t xml:space="preserve">  Manuel</t>
  </si>
  <si>
    <t xml:space="preserve">  Kindsey P</t>
  </si>
  <si>
    <t xml:space="preserve">  Thomas G</t>
  </si>
  <si>
    <t xml:space="preserve">  Kyle S</t>
  </si>
  <si>
    <t xml:space="preserve">  Alexander J</t>
  </si>
  <si>
    <t xml:space="preserve">  Dustin L</t>
  </si>
  <si>
    <t xml:space="preserve">  Chloe</t>
  </si>
  <si>
    <t xml:space="preserve">  Cailtlin</t>
  </si>
  <si>
    <t xml:space="preserve">  Chuy</t>
  </si>
  <si>
    <t xml:space="preserve">  Laurie B</t>
  </si>
  <si>
    <t xml:space="preserve">  Rachel B</t>
  </si>
  <si>
    <t xml:space="preserve">  Liza</t>
  </si>
  <si>
    <t xml:space="preserve">  Lindsay E</t>
  </si>
  <si>
    <t xml:space="preserve">  Kathleen M</t>
  </si>
  <si>
    <t xml:space="preserve">  Aya</t>
  </si>
  <si>
    <t xml:space="preserve">  Carolyn R</t>
  </si>
  <si>
    <t xml:space="preserve">  Bethany</t>
  </si>
  <si>
    <t xml:space="preserve">  Holly A</t>
  </si>
  <si>
    <t xml:space="preserve">  Ping</t>
  </si>
  <si>
    <t xml:space="preserve">  Emmett</t>
  </si>
  <si>
    <t xml:space="preserve">  Christopher L</t>
  </si>
  <si>
    <t xml:space="preserve">  Christopher W</t>
  </si>
  <si>
    <t xml:space="preserve">  Norman H</t>
  </si>
  <si>
    <t xml:space="preserve">  Tatyana K</t>
  </si>
  <si>
    <t xml:space="preserve">  Chrissy</t>
  </si>
  <si>
    <t xml:space="preserve">  Halle</t>
  </si>
  <si>
    <t xml:space="preserve">  Tara D</t>
  </si>
  <si>
    <t xml:space="preserve">  Rasim M</t>
  </si>
  <si>
    <t xml:space="preserve">  Dina</t>
  </si>
  <si>
    <t xml:space="preserve">  Caitrin</t>
  </si>
  <si>
    <t xml:space="preserve">  Adriana S</t>
  </si>
  <si>
    <t xml:space="preserve">  Kristen M</t>
  </si>
  <si>
    <t xml:space="preserve">  Alix</t>
  </si>
  <si>
    <t xml:space="preserve">  Kakushin</t>
  </si>
  <si>
    <t xml:space="preserve">  Amanda C</t>
  </si>
  <si>
    <t xml:space="preserve">  Valur</t>
  </si>
  <si>
    <t xml:space="preserve">  Erica J</t>
  </si>
  <si>
    <t xml:space="preserve">  Lissa</t>
  </si>
  <si>
    <t xml:space="preserve">  Alyson</t>
  </si>
  <si>
    <t xml:space="preserve">  Chance B</t>
  </si>
  <si>
    <t xml:space="preserve">  Therese</t>
  </si>
  <si>
    <t xml:space="preserve">  Beau</t>
  </si>
  <si>
    <t xml:space="preserve">  Kelsey M</t>
  </si>
  <si>
    <t xml:space="preserve">  Gretchen</t>
  </si>
  <si>
    <t xml:space="preserve">  Nicholas E</t>
  </si>
  <si>
    <t xml:space="preserve">  Deborah</t>
  </si>
  <si>
    <t xml:space="preserve">  Chuck W</t>
  </si>
  <si>
    <t xml:space="preserve">  Amany</t>
  </si>
  <si>
    <t xml:space="preserve">  Kipling</t>
  </si>
  <si>
    <t xml:space="preserve">  Duncan</t>
  </si>
  <si>
    <t xml:space="preserve">  Louis C</t>
  </si>
  <si>
    <t xml:space="preserve">  Ildiko M</t>
  </si>
  <si>
    <t xml:space="preserve">  Melinda E</t>
  </si>
  <si>
    <t xml:space="preserve">  Emily G</t>
  </si>
  <si>
    <t xml:space="preserve">  Danilo</t>
  </si>
  <si>
    <t xml:space="preserve">  Mikko</t>
  </si>
  <si>
    <t xml:space="preserve">  Paula C</t>
  </si>
  <si>
    <t xml:space="preserve">  Kirsten N</t>
  </si>
  <si>
    <t xml:space="preserve">  Christy</t>
  </si>
  <si>
    <t xml:space="preserve">  Jingjing</t>
  </si>
  <si>
    <t xml:space="preserve">  Morgan</t>
  </si>
  <si>
    <t xml:space="preserve">  Frankline</t>
  </si>
  <si>
    <t xml:space="preserve">  Laura T</t>
  </si>
  <si>
    <t xml:space="preserve">  Natalia</t>
  </si>
  <si>
    <t xml:space="preserve">  Brooke</t>
  </si>
  <si>
    <t xml:space="preserve">  Jeremy M</t>
  </si>
  <si>
    <t xml:space="preserve">  Megan L</t>
  </si>
  <si>
    <t xml:space="preserve">  Marny</t>
  </si>
  <si>
    <t xml:space="preserve">  Benjamin L</t>
  </si>
  <si>
    <t xml:space="preserve">  Rob G</t>
  </si>
  <si>
    <t xml:space="preserve">  Stefanie A</t>
  </si>
  <si>
    <t xml:space="preserve">  Caroline F</t>
  </si>
  <si>
    <t xml:space="preserve">  Julia J</t>
  </si>
  <si>
    <t xml:space="preserve">  Bernat</t>
  </si>
  <si>
    <t xml:space="preserve">  Hicham</t>
  </si>
  <si>
    <t xml:space="preserve">  Elisabetta</t>
  </si>
  <si>
    <t xml:space="preserve">  Trevor N</t>
  </si>
  <si>
    <t xml:space="preserve">  Nancy</t>
  </si>
  <si>
    <t xml:space="preserve">  Allison R</t>
  </si>
  <si>
    <t xml:space="preserve">  Janae N</t>
  </si>
  <si>
    <t xml:space="preserve">  Nicole F</t>
  </si>
  <si>
    <t xml:space="preserve">  Krista L</t>
  </si>
  <si>
    <t xml:space="preserve">  Denise</t>
  </si>
  <si>
    <t xml:space="preserve">  Ariel</t>
  </si>
  <si>
    <t xml:space="preserve">  Rosalie</t>
  </si>
  <si>
    <t xml:space="preserve">  Vitaliy</t>
  </si>
  <si>
    <t xml:space="preserve">  Benjamin W</t>
  </si>
  <si>
    <t xml:space="preserve">  Massimiliano</t>
  </si>
  <si>
    <t xml:space="preserve">  Kiyokatsu</t>
  </si>
  <si>
    <t xml:space="preserve">  Julia M</t>
  </si>
  <si>
    <t xml:space="preserve">  Rhea</t>
  </si>
  <si>
    <t xml:space="preserve">  Shamus M</t>
  </si>
  <si>
    <t xml:space="preserve">  Mary Beth</t>
  </si>
  <si>
    <t xml:space="preserve">  Erin</t>
  </si>
  <si>
    <t xml:space="preserve">  Hallie</t>
  </si>
  <si>
    <t xml:space="preserve">  Paige P</t>
  </si>
  <si>
    <t xml:space="preserve">  Ji</t>
  </si>
  <si>
    <t xml:space="preserve">  Carissa A</t>
  </si>
  <si>
    <t xml:space="preserve">  Mona</t>
  </si>
  <si>
    <t xml:space="preserve">  Kristin R</t>
  </si>
  <si>
    <t xml:space="preserve">  Hilary K</t>
  </si>
  <si>
    <t xml:space="preserve">  Dominique</t>
  </si>
  <si>
    <t xml:space="preserve">  Carlos I</t>
  </si>
  <si>
    <t xml:space="preserve">  Sarah S</t>
  </si>
  <si>
    <t xml:space="preserve">  Shauna R</t>
  </si>
  <si>
    <t xml:space="preserve">  Lindsay J</t>
  </si>
  <si>
    <t xml:space="preserve">  Danya A</t>
  </si>
  <si>
    <t xml:space="preserve">  Lorraine</t>
  </si>
  <si>
    <t xml:space="preserve">  Jesus Sr</t>
  </si>
  <si>
    <t xml:space="preserve">  Catherine C</t>
  </si>
  <si>
    <t xml:space="preserve">  Evan</t>
  </si>
  <si>
    <t xml:space="preserve">  Nathan J</t>
  </si>
  <si>
    <t xml:space="preserve">  Marshall</t>
  </si>
  <si>
    <t xml:space="preserve">  Lavar</t>
  </si>
  <si>
    <t xml:space="preserve">  Charlie T</t>
  </si>
  <si>
    <t xml:space="preserve">  Arthur</t>
  </si>
  <si>
    <t xml:space="preserve">  Tammy</t>
  </si>
  <si>
    <t xml:space="preserve">  Lena</t>
  </si>
  <si>
    <t xml:space="preserve">  Valentina</t>
  </si>
  <si>
    <t xml:space="preserve">  Russell N</t>
  </si>
  <si>
    <t xml:space="preserve">  Scott R</t>
  </si>
  <si>
    <t xml:space="preserve">  Jose Francisco Sr</t>
  </si>
  <si>
    <t xml:space="preserve">  Paul J</t>
  </si>
  <si>
    <t xml:space="preserve">  Edward J</t>
  </si>
  <si>
    <t xml:space="preserve">  Patrick A</t>
  </si>
  <si>
    <t xml:space="preserve">  Geraint H</t>
  </si>
  <si>
    <t xml:space="preserve">  Dj</t>
  </si>
  <si>
    <t xml:space="preserve">  Zachary A</t>
  </si>
  <si>
    <t xml:space="preserve">  Brian W</t>
  </si>
  <si>
    <t xml:space="preserve">  Ellen L</t>
  </si>
  <si>
    <t xml:space="preserve">  Abigail R</t>
  </si>
  <si>
    <t xml:space="preserve">  Grace H</t>
  </si>
  <si>
    <t xml:space="preserve">  Caitie J</t>
  </si>
  <si>
    <t xml:space="preserve">  Ian T</t>
  </si>
  <si>
    <t xml:space="preserve">  Tadese</t>
  </si>
  <si>
    <t xml:space="preserve">  Dathan</t>
  </si>
  <si>
    <t xml:space="preserve">  Aaron R</t>
  </si>
  <si>
    <t xml:space="preserve">  Caitlin H</t>
  </si>
  <si>
    <t xml:space="preserve">  Harald E</t>
  </si>
  <si>
    <t xml:space="preserve">  Siobhan A</t>
  </si>
  <si>
    <t xml:space="preserve">  Andrea J</t>
  </si>
  <si>
    <t xml:space="preserve">  Rachel A</t>
  </si>
  <si>
    <t xml:space="preserve">  Kiersten</t>
  </si>
  <si>
    <t xml:space="preserve">  Lelisa</t>
  </si>
  <si>
    <t xml:space="preserve">  Chris C</t>
  </si>
  <si>
    <t xml:space="preserve">  Erik C</t>
  </si>
  <si>
    <t xml:space="preserve">  Shawn C</t>
  </si>
  <si>
    <t xml:space="preserve">  Vajin L</t>
  </si>
  <si>
    <t xml:space="preserve">  John K</t>
  </si>
  <si>
    <t xml:space="preserve">  Kirby W</t>
  </si>
  <si>
    <t xml:space="preserve">  J A</t>
  </si>
  <si>
    <t xml:space="preserve">  Dustin G</t>
  </si>
  <si>
    <t xml:space="preserve">  Anthony G</t>
  </si>
  <si>
    <t xml:space="preserve">  Eric N</t>
  </si>
  <si>
    <t xml:space="preserve">  Connor</t>
  </si>
  <si>
    <t xml:space="preserve">  Patrick H</t>
  </si>
  <si>
    <t xml:space="preserve">  Deborah L</t>
  </si>
  <si>
    <t xml:space="preserve">  Elleree</t>
  </si>
  <si>
    <t xml:space="preserve">  Brandon J</t>
  </si>
  <si>
    <t xml:space="preserve">  Nina Wavik Sr</t>
  </si>
  <si>
    <t xml:space="preserve">  Dani</t>
  </si>
  <si>
    <t xml:space="preserve">  Kathryn M</t>
  </si>
  <si>
    <t xml:space="preserve">  Trent A</t>
  </si>
  <si>
    <t xml:space="preserve">  Jennifer E</t>
  </si>
  <si>
    <t xml:space="preserve">  Pat</t>
  </si>
  <si>
    <t xml:space="preserve">  Rebecca M</t>
  </si>
  <si>
    <t xml:space="preserve">  Ruth</t>
  </si>
  <si>
    <t xml:space="preserve">  Gregory S</t>
  </si>
  <si>
    <t xml:space="preserve">  Alexandra S</t>
  </si>
  <si>
    <t xml:space="preserve">  Hillary</t>
  </si>
  <si>
    <t xml:space="preserve">  Amy K</t>
  </si>
  <si>
    <t xml:space="preserve">  Maaikel</t>
  </si>
  <si>
    <t xml:space="preserve">  Christopher S</t>
  </si>
  <si>
    <t xml:space="preserve">  Lyndsy</t>
  </si>
  <si>
    <t xml:space="preserve">  Anna</t>
  </si>
  <si>
    <t xml:space="preserve">  Eric S</t>
  </si>
  <si>
    <t xml:space="preserve">  Sonja</t>
  </si>
  <si>
    <t xml:space="preserve">  Martha L</t>
  </si>
  <si>
    <t xml:space="preserve">  Cliff</t>
  </si>
  <si>
    <t xml:space="preserve">  Blue</t>
  </si>
  <si>
    <t xml:space="preserve">  Jeffrey M</t>
  </si>
  <si>
    <t xml:space="preserve">  Mohd Syahidan</t>
  </si>
  <si>
    <t xml:space="preserve">  Christi A</t>
  </si>
  <si>
    <t xml:space="preserve">  Sandra K</t>
  </si>
  <si>
    <t xml:space="preserve">  Jerome</t>
  </si>
  <si>
    <t xml:space="preserve">  Julia R</t>
  </si>
  <si>
    <t xml:space="preserve">  Sean Henry</t>
  </si>
  <si>
    <t xml:space="preserve">  Abby L</t>
  </si>
  <si>
    <t xml:space="preserve">  Ali</t>
  </si>
  <si>
    <t xml:space="preserve">  Pierre</t>
  </si>
  <si>
    <t xml:space="preserve">  Alvaro Sr</t>
  </si>
  <si>
    <t xml:space="preserve">  Mark P</t>
  </si>
  <si>
    <t xml:space="preserve">  Mario Jr</t>
  </si>
  <si>
    <t xml:space="preserve">  Lusapho</t>
  </si>
  <si>
    <t xml:space="preserve">  Alan F</t>
  </si>
  <si>
    <t xml:space="preserve">  Jacob J</t>
  </si>
  <si>
    <t xml:space="preserve">  Jose Tomas</t>
  </si>
  <si>
    <t xml:space="preserve">  Mary Evan</t>
  </si>
  <si>
    <t xml:space="preserve">  Justin K</t>
  </si>
  <si>
    <t xml:space="preserve">  Roman</t>
  </si>
  <si>
    <t xml:space="preserve">  Evelyn L</t>
  </si>
  <si>
    <t xml:space="preserve">  Flannery</t>
  </si>
  <si>
    <t xml:space="preserve">  John T</t>
  </si>
  <si>
    <t xml:space="preserve">  Candice M</t>
  </si>
  <si>
    <t xml:space="preserve">  Theodore A</t>
  </si>
  <si>
    <t xml:space="preserve">  Lindy</t>
  </si>
  <si>
    <t xml:space="preserve">  Holly</t>
  </si>
  <si>
    <t xml:space="preserve">  Meghan K</t>
  </si>
  <si>
    <t xml:space="preserve">  Fred</t>
  </si>
  <si>
    <t xml:space="preserve">  Sebastian</t>
  </si>
  <si>
    <t xml:space="preserve">  Susan E</t>
  </si>
  <si>
    <t xml:space="preserve">  Katy</t>
  </si>
  <si>
    <t xml:space="preserve">  Juan D</t>
  </si>
  <si>
    <t xml:space="preserve">  Evan P</t>
  </si>
  <si>
    <t xml:space="preserve">  Aaron K</t>
  </si>
  <si>
    <t>NO</t>
  </si>
  <si>
    <t>YES</t>
  </si>
  <si>
    <t>Weight Status</t>
  </si>
  <si>
    <t>Diabetes Status</t>
  </si>
  <si>
    <t>Date Of Birth</t>
  </si>
  <si>
    <t>Age</t>
  </si>
  <si>
    <t>history of cancer</t>
  </si>
  <si>
    <t>obese heart issues</t>
  </si>
  <si>
    <t>total major surgeries</t>
  </si>
  <si>
    <t>percentage of customers undergone transplants.</t>
  </si>
  <si>
    <t>average HBA1C value  who are smokers.</t>
  </si>
  <si>
    <t>sum</t>
  </si>
  <si>
    <t>count</t>
  </si>
  <si>
    <t>Average</t>
  </si>
  <si>
    <t>minimum</t>
  </si>
  <si>
    <t>maximum</t>
  </si>
  <si>
    <t>standard deviation</t>
  </si>
  <si>
    <t>variance</t>
  </si>
  <si>
    <t>Median</t>
  </si>
  <si>
    <t>range</t>
  </si>
  <si>
    <t>average hospitalization charges above 50 years</t>
  </si>
  <si>
    <t>total charges hospital tiers-1</t>
  </si>
  <si>
    <t>total charges hospital tiers-2</t>
  </si>
  <si>
    <t>total charges hospital tiers-3</t>
  </si>
  <si>
    <t>Average charges who has only 2 childrens</t>
  </si>
  <si>
    <t>integer average of childrenwho customer is &lt;40 years</t>
  </si>
  <si>
    <t>Unknown</t>
  </si>
  <si>
    <t>Obesity</t>
  </si>
  <si>
    <t>Diabetes</t>
  </si>
  <si>
    <t>Prediabetes</t>
  </si>
  <si>
    <t>Normal</t>
  </si>
  <si>
    <t>Overweight</t>
  </si>
  <si>
    <t>Normal Weight</t>
  </si>
  <si>
    <t>Underweight</t>
  </si>
  <si>
    <t>Customer Name</t>
  </si>
  <si>
    <t>Smoker</t>
  </si>
  <si>
    <t>Weighy Status</t>
  </si>
  <si>
    <t>Date of Birth</t>
  </si>
  <si>
    <t>Charges</t>
  </si>
  <si>
    <t>Hosptial tier</t>
  </si>
  <si>
    <t>Summary Staticties</t>
  </si>
  <si>
    <t>Column Labels</t>
  </si>
  <si>
    <t>Grand Total</t>
  </si>
  <si>
    <t>Row Labels</t>
  </si>
  <si>
    <t>Count of Customer ID</t>
  </si>
  <si>
    <t>Average of HBA1C</t>
  </si>
  <si>
    <t>Sum of Charges</t>
  </si>
  <si>
    <t>HEALTHCARE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</si>
</sst>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C09]#,##0.00"/>
  </numFmts>
  <fonts count="6" x14ac:knownFonts="1">
    <font>
      <sz val="11"/>
      <color theme="1"/>
      <name val="Aptos Narrow"/>
      <family val="2"/>
      <scheme val="minor"/>
    </font>
    <font>
      <sz val="12"/>
      <color theme="1"/>
      <name val="Aptos Narrow"/>
      <family val="2"/>
      <scheme val="minor"/>
    </font>
    <font>
      <b/>
      <sz val="12"/>
      <color theme="0"/>
      <name val="Aptos Narrow"/>
      <family val="2"/>
      <scheme val="minor"/>
    </font>
    <font>
      <b/>
      <sz val="11"/>
      <color theme="1"/>
      <name val="Aptos Narrow"/>
      <family val="2"/>
      <scheme val="minor"/>
    </font>
    <font>
      <sz val="8"/>
      <name val="Aptos Narrow"/>
      <family val="2"/>
      <scheme val="minor"/>
    </font>
    <font>
      <sz val="22"/>
      <color theme="1"/>
      <name val="Algerian"/>
      <family val="5"/>
    </font>
  </fonts>
  <fills count="6">
    <fill>
      <patternFill patternType="none"/>
    </fill>
    <fill>
      <patternFill patternType="gray125"/>
    </fill>
    <fill>
      <patternFill patternType="solid">
        <fgColor rgb="FF7030A0"/>
        <bgColor indexed="64"/>
      </patternFill>
    </fill>
    <fill>
      <patternFill patternType="solid">
        <fgColor theme="3" tint="0.499984740745262"/>
        <bgColor indexed="64"/>
      </patternFill>
    </fill>
    <fill>
      <patternFill patternType="solid">
        <fgColor theme="8" tint="0.39997558519241921"/>
        <bgColor indexed="64"/>
      </patternFill>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7">
    <xf numFmtId="0" fontId="0" fillId="0" borderId="0" xfId="0"/>
    <xf numFmtId="0" fontId="1" fillId="0" borderId="0" xfId="1"/>
    <xf numFmtId="16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xf>
    <xf numFmtId="165" fontId="0" fillId="0" borderId="0" xfId="0" applyNumberFormat="1"/>
    <xf numFmtId="0" fontId="0" fillId="0" borderId="1" xfId="0" applyBorder="1"/>
    <xf numFmtId="0" fontId="0" fillId="3" borderId="1" xfId="0" applyFill="1" applyBorder="1"/>
    <xf numFmtId="0" fontId="3" fillId="3" borderId="1" xfId="0" applyFont="1" applyFill="1" applyBorder="1" applyAlignment="1">
      <alignment horizontal="center"/>
    </xf>
    <xf numFmtId="14" fontId="0" fillId="0" borderId="1" xfId="0" applyNumberFormat="1" applyBorder="1"/>
    <xf numFmtId="0" fontId="1" fillId="0" borderId="1" xfId="1" applyBorder="1"/>
    <xf numFmtId="165" fontId="0" fillId="0" borderId="1" xfId="0" applyNumberFormat="1" applyBorder="1"/>
    <xf numFmtId="0" fontId="0" fillId="0" borderId="0" xfId="0" pivotButton="1"/>
    <xf numFmtId="0" fontId="0" fillId="0" borderId="0" xfId="0" applyAlignment="1">
      <alignment horizontal="left"/>
    </xf>
    <xf numFmtId="0" fontId="0" fillId="5" borderId="0" xfId="0" applyFill="1"/>
    <xf numFmtId="0" fontId="5" fillId="4" borderId="0" xfId="0" applyFont="1" applyFill="1" applyAlignment="1">
      <alignment horizontal="center"/>
    </xf>
    <xf numFmtId="0" fontId="0" fillId="4" borderId="0" xfId="0" applyFill="1" applyAlignment="1">
      <alignment horizontal="center"/>
    </xf>
    <xf numFmtId="0" fontId="0" fillId="0" borderId="0" xfId="0" applyNumberFormat="1"/>
  </cellXfs>
  <cellStyles count="2">
    <cellStyle name="Normal" xfId="0" builtinId="0"/>
    <cellStyle name="Normal 2" xfId="1" xr:uid="{28E7F7F7-FDF2-4C10-A9CC-280B4E1FED31}"/>
  </cellStyles>
  <dxfs count="4">
    <dxf>
      <font>
        <color rgb="FF9C0006"/>
      </font>
      <fill>
        <patternFill>
          <bgColor rgb="FFFFC7CE"/>
        </patternFill>
      </fill>
    </dxf>
    <dxf>
      <font>
        <color rgb="FF9C0006"/>
      </font>
    </dxf>
    <dxf>
      <font>
        <color rgb="FF9C0006"/>
      </font>
      <fill>
        <patternFill>
          <bgColor rgb="FFFFC7CE"/>
        </patternFill>
      </fill>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17/10/relationships/person" Target="persons/perso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tables!PivotTable1</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CANCER HISTORY OF SMOKER AND NON SMOKER</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pivotFmt>
      <c:pivotFmt>
        <c:idx val="3"/>
        <c:spPr>
          <a:solidFill>
            <a:schemeClr val="accent2"/>
          </a:solidFill>
          <a:ln>
            <a:noFill/>
          </a:ln>
          <a:effectLst>
            <a:outerShdw blurRad="63500" sx="102000" sy="102000" algn="ctr" rotWithShape="0">
              <a:prstClr val="black">
                <a:alpha val="20000"/>
              </a:prstClr>
            </a:outerShdw>
          </a:effectLst>
        </c:spPr>
      </c:pivotFmt>
      <c:pivotFmt>
        <c:idx val="4"/>
        <c:spPr>
          <a:solidFill>
            <a:schemeClr val="accent1"/>
          </a:solidFill>
          <a:ln>
            <a:noFill/>
          </a:ln>
          <a:effectLst>
            <a:outerShdw blurRad="63500" sx="102000" sy="102000" algn="ctr" rotWithShape="0">
              <a:prstClr val="black">
                <a:alpha val="20000"/>
              </a:prstClr>
            </a:outerShdw>
          </a:effectLst>
        </c:spPr>
      </c:pivotFmt>
      <c:pivotFmt>
        <c:idx val="5"/>
        <c:spPr>
          <a:solidFill>
            <a:schemeClr val="accent2"/>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'Pivot tables'!$B$3:$B$4</c:f>
              <c:strCache>
                <c:ptCount val="1"/>
                <c:pt idx="0">
                  <c:v>NO</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FBC-4A2B-AB85-5A5DECD997B1}"/>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BFBC-4A2B-AB85-5A5DECD997B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tables'!$A$5:$A$7</c:f>
              <c:strCache>
                <c:ptCount val="2"/>
                <c:pt idx="0">
                  <c:v>NO</c:v>
                </c:pt>
                <c:pt idx="1">
                  <c:v>YES</c:v>
                </c:pt>
              </c:strCache>
            </c:strRef>
          </c:cat>
          <c:val>
            <c:numRef>
              <c:f>'Pivot tables'!$B$5:$B$7</c:f>
              <c:numCache>
                <c:formatCode>General</c:formatCode>
                <c:ptCount val="2"/>
                <c:pt idx="0">
                  <c:v>1538</c:v>
                </c:pt>
                <c:pt idx="1">
                  <c:v>406</c:v>
                </c:pt>
              </c:numCache>
            </c:numRef>
          </c:val>
          <c:extLst>
            <c:ext xmlns:c16="http://schemas.microsoft.com/office/drawing/2014/chart" uri="{C3380CC4-5D6E-409C-BE32-E72D297353CC}">
              <c16:uniqueId val="{00000000-BFBC-4A2B-AB85-5A5DECD997B1}"/>
            </c:ext>
          </c:extLst>
        </c:ser>
        <c:ser>
          <c:idx val="1"/>
          <c:order val="1"/>
          <c:tx>
            <c:strRef>
              <c:f>'Pivot tables'!$C$3:$C$4</c:f>
              <c:strCache>
                <c:ptCount val="1"/>
                <c:pt idx="0">
                  <c:v>YES</c:v>
                </c:pt>
              </c:strCache>
            </c:strRef>
          </c:tx>
          <c:dPt>
            <c:idx val="0"/>
            <c:bubble3D val="0"/>
            <c:spPr>
              <a:solidFill>
                <a:schemeClr val="accent1"/>
              </a:solidFill>
              <a:ln>
                <a:noFill/>
              </a:ln>
              <a:effectLst>
                <a:outerShdw blurRad="63500" sx="102000" sy="102000" algn="ctr" rotWithShape="0">
                  <a:prstClr val="black">
                    <a:alpha val="20000"/>
                  </a:prstClr>
                </a:outerShdw>
              </a:effectLst>
            </c:spPr>
          </c:dPt>
          <c:dPt>
            <c:idx val="1"/>
            <c:bubble3D val="0"/>
            <c:spPr>
              <a:solidFill>
                <a:schemeClr val="accent2"/>
              </a:solidFill>
              <a:ln>
                <a:noFill/>
              </a:ln>
              <a:effectLst>
                <a:outerShdw blurRad="63500" sx="102000" sy="102000" algn="ctr" rotWithShape="0">
                  <a:prstClr val="black">
                    <a:alpha val="20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showLeaderLines val="1"/>
            <c:extLst>
              <c:ext xmlns:c15="http://schemas.microsoft.com/office/drawing/2012/chart" uri="{CE6537A1-D6FC-4f65-9D91-7224C49458BB}"/>
            </c:extLst>
          </c:dLbls>
          <c:cat>
            <c:strRef>
              <c:f>'Pivot tables'!$A$5:$A$7</c:f>
              <c:strCache>
                <c:ptCount val="2"/>
                <c:pt idx="0">
                  <c:v>NO</c:v>
                </c:pt>
                <c:pt idx="1">
                  <c:v>YES</c:v>
                </c:pt>
              </c:strCache>
            </c:strRef>
          </c:cat>
          <c:val>
            <c:numRef>
              <c:f>'Pivot tables'!$C$5:$C$7</c:f>
              <c:numCache>
                <c:formatCode>General</c:formatCode>
                <c:ptCount val="2"/>
                <c:pt idx="0">
                  <c:v>307</c:v>
                </c:pt>
                <c:pt idx="1">
                  <c:v>84</c:v>
                </c:pt>
              </c:numCache>
            </c:numRef>
          </c:val>
          <c:extLst>
            <c:ext xmlns:c16="http://schemas.microsoft.com/office/drawing/2014/chart" uri="{C3380CC4-5D6E-409C-BE32-E72D297353CC}">
              <c16:uniqueId val="{00000008-B2B1-4FEB-A9EE-E4B7A5EC0D5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tables!PivotTable2</c:name>
    <c:fmtId val="0"/>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IN"/>
              <a:t>TOTAL MAJOR SURGERIES WITHOUT TRANSPLANT</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'Pivot tables'!$B$15:$B$16</c:f>
              <c:strCache>
                <c:ptCount val="1"/>
                <c:pt idx="0">
                  <c:v>NO</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D609-4118-8514-237AE1F409B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D609-4118-8514-237AE1F409B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D609-4118-8514-237AE1F409BC}"/>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D609-4118-8514-237AE1F409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tables'!$A$17:$A$21</c:f>
              <c:strCache>
                <c:ptCount val="4"/>
                <c:pt idx="0">
                  <c:v>0</c:v>
                </c:pt>
                <c:pt idx="1">
                  <c:v>1</c:v>
                </c:pt>
                <c:pt idx="2">
                  <c:v>2</c:v>
                </c:pt>
                <c:pt idx="3">
                  <c:v>3</c:v>
                </c:pt>
              </c:strCache>
            </c:strRef>
          </c:cat>
          <c:val>
            <c:numRef>
              <c:f>'Pivot tables'!$B$17:$B$21</c:f>
              <c:numCache>
                <c:formatCode>General</c:formatCode>
                <c:ptCount val="4"/>
                <c:pt idx="0">
                  <c:v>7.1031378026070673</c:v>
                </c:pt>
                <c:pt idx="1">
                  <c:v>5.9088319427890328</c:v>
                </c:pt>
                <c:pt idx="2">
                  <c:v>7.138671875</c:v>
                </c:pt>
                <c:pt idx="3">
                  <c:v>9.1436363636363662</c:v>
                </c:pt>
              </c:numCache>
            </c:numRef>
          </c:val>
          <c:extLst>
            <c:ext xmlns:c16="http://schemas.microsoft.com/office/drawing/2014/chart" uri="{C3380CC4-5D6E-409C-BE32-E72D297353CC}">
              <c16:uniqueId val="{00000000-35E4-477B-B943-E4D5F5BDFDC1}"/>
            </c:ext>
          </c:extLst>
        </c:ser>
        <c:ser>
          <c:idx val="1"/>
          <c:order val="1"/>
          <c:tx>
            <c:strRef>
              <c:f>'Pivot tables'!$C$15:$C$16</c:f>
              <c:strCache>
                <c:ptCount val="1"/>
                <c:pt idx="0">
                  <c:v>YES</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tables'!$A$17:$A$21</c:f>
              <c:strCache>
                <c:ptCount val="4"/>
                <c:pt idx="0">
                  <c:v>0</c:v>
                </c:pt>
                <c:pt idx="1">
                  <c:v>1</c:v>
                </c:pt>
                <c:pt idx="2">
                  <c:v>2</c:v>
                </c:pt>
                <c:pt idx="3">
                  <c:v>3</c:v>
                </c:pt>
              </c:strCache>
            </c:strRef>
          </c:cat>
          <c:val>
            <c:numRef>
              <c:f>'Pivot tables'!$C$17:$C$21</c:f>
              <c:numCache>
                <c:formatCode>General</c:formatCode>
                <c:ptCount val="4"/>
                <c:pt idx="1">
                  <c:v>5.1646031746031769</c:v>
                </c:pt>
                <c:pt idx="2">
                  <c:v>5.3488888888888901</c:v>
                </c:pt>
              </c:numCache>
            </c:numRef>
          </c:val>
          <c:extLst>
            <c:ext xmlns:c16="http://schemas.microsoft.com/office/drawing/2014/chart" uri="{C3380CC4-5D6E-409C-BE32-E72D297353CC}">
              <c16:uniqueId val="{00000010-D609-4118-8514-237AE1F409B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tables!PivotTable3</c:name>
    <c:fmtId val="1"/>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HEALTHCARE CHARGES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tables'!$B$30:$B$31</c:f>
              <c:strCache>
                <c:ptCount val="1"/>
                <c:pt idx="0">
                  <c:v>Diabetes</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'Pivot tables'!$A$32:$A$36</c:f>
              <c:strCache>
                <c:ptCount val="4"/>
                <c:pt idx="0">
                  <c:v>Normal Weight</c:v>
                </c:pt>
                <c:pt idx="1">
                  <c:v>Obesity</c:v>
                </c:pt>
                <c:pt idx="2">
                  <c:v>Overweight</c:v>
                </c:pt>
                <c:pt idx="3">
                  <c:v>Underweight</c:v>
                </c:pt>
              </c:strCache>
            </c:strRef>
          </c:cat>
          <c:val>
            <c:numRef>
              <c:f>'Pivot tables'!$B$32:$B$36</c:f>
              <c:numCache>
                <c:formatCode>[$$-C09]#,##0.00</c:formatCode>
                <c:ptCount val="4"/>
                <c:pt idx="0">
                  <c:v>1726354.4800000009</c:v>
                </c:pt>
                <c:pt idx="1">
                  <c:v>8348186.9099999946</c:v>
                </c:pt>
                <c:pt idx="2">
                  <c:v>2166322.2399999998</c:v>
                </c:pt>
                <c:pt idx="3">
                  <c:v>490046.85000000003</c:v>
                </c:pt>
              </c:numCache>
            </c:numRef>
          </c:val>
          <c:extLst>
            <c:ext xmlns:c16="http://schemas.microsoft.com/office/drawing/2014/chart" uri="{C3380CC4-5D6E-409C-BE32-E72D297353CC}">
              <c16:uniqueId val="{00000000-4A1E-4DC7-B2B1-972F76D1892C}"/>
            </c:ext>
          </c:extLst>
        </c:ser>
        <c:ser>
          <c:idx val="1"/>
          <c:order val="1"/>
          <c:tx>
            <c:strRef>
              <c:f>'Pivot tables'!$C$30:$C$31</c:f>
              <c:strCache>
                <c:ptCount val="1"/>
                <c:pt idx="0">
                  <c:v>Normal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'Pivot tables'!$A$32:$A$36</c:f>
              <c:strCache>
                <c:ptCount val="4"/>
                <c:pt idx="0">
                  <c:v>Normal Weight</c:v>
                </c:pt>
                <c:pt idx="1">
                  <c:v>Obesity</c:v>
                </c:pt>
                <c:pt idx="2">
                  <c:v>Overweight</c:v>
                </c:pt>
                <c:pt idx="3">
                  <c:v>Underweight</c:v>
                </c:pt>
              </c:strCache>
            </c:strRef>
          </c:cat>
          <c:val>
            <c:numRef>
              <c:f>'Pivot tables'!$C$32:$C$36</c:f>
              <c:numCache>
                <c:formatCode>[$$-C09]#,##0.00</c:formatCode>
                <c:ptCount val="4"/>
                <c:pt idx="0">
                  <c:v>1674180.5099999998</c:v>
                </c:pt>
                <c:pt idx="1">
                  <c:v>8539194.3200000003</c:v>
                </c:pt>
                <c:pt idx="2">
                  <c:v>2459264.3699999992</c:v>
                </c:pt>
                <c:pt idx="3">
                  <c:v>566702.46000000008</c:v>
                </c:pt>
              </c:numCache>
            </c:numRef>
          </c:val>
          <c:extLst>
            <c:ext xmlns:c16="http://schemas.microsoft.com/office/drawing/2014/chart" uri="{C3380CC4-5D6E-409C-BE32-E72D297353CC}">
              <c16:uniqueId val="{00000000-D638-40D5-B32E-6630AD43930E}"/>
            </c:ext>
          </c:extLst>
        </c:ser>
        <c:ser>
          <c:idx val="2"/>
          <c:order val="2"/>
          <c:tx>
            <c:strRef>
              <c:f>'Pivot tables'!$D$30:$D$31</c:f>
              <c:strCache>
                <c:ptCount val="1"/>
                <c:pt idx="0">
                  <c:v>Prediabetes</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invertIfNegative val="0"/>
          <c:cat>
            <c:strRef>
              <c:f>'Pivot tables'!$A$32:$A$36</c:f>
              <c:strCache>
                <c:ptCount val="4"/>
                <c:pt idx="0">
                  <c:v>Normal Weight</c:v>
                </c:pt>
                <c:pt idx="1">
                  <c:v>Obesity</c:v>
                </c:pt>
                <c:pt idx="2">
                  <c:v>Overweight</c:v>
                </c:pt>
                <c:pt idx="3">
                  <c:v>Underweight</c:v>
                </c:pt>
              </c:strCache>
            </c:strRef>
          </c:cat>
          <c:val>
            <c:numRef>
              <c:f>'Pivot tables'!$D$32:$D$36</c:f>
              <c:numCache>
                <c:formatCode>[$$-C09]#,##0.00</c:formatCode>
                <c:ptCount val="4"/>
                <c:pt idx="0">
                  <c:v>841586.96999999962</c:v>
                </c:pt>
                <c:pt idx="1">
                  <c:v>3612138.939999999</c:v>
                </c:pt>
                <c:pt idx="2">
                  <c:v>1010849.9899999999</c:v>
                </c:pt>
                <c:pt idx="3">
                  <c:v>157530.57</c:v>
                </c:pt>
              </c:numCache>
            </c:numRef>
          </c:val>
          <c:extLst>
            <c:ext xmlns:c16="http://schemas.microsoft.com/office/drawing/2014/chart" uri="{C3380CC4-5D6E-409C-BE32-E72D297353CC}">
              <c16:uniqueId val="{00000001-D638-40D5-B32E-6630AD43930E}"/>
            </c:ext>
          </c:extLst>
        </c:ser>
        <c:dLbls>
          <c:showLegendKey val="0"/>
          <c:showVal val="0"/>
          <c:showCatName val="0"/>
          <c:showSerName val="0"/>
          <c:showPercent val="0"/>
          <c:showBubbleSize val="0"/>
        </c:dLbls>
        <c:gapWidth val="355"/>
        <c:overlap val="-70"/>
        <c:axId val="1022715168"/>
        <c:axId val="1022715648"/>
      </c:barChart>
      <c:catAx>
        <c:axId val="102271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715648"/>
        <c:crosses val="autoZero"/>
        <c:auto val="1"/>
        <c:lblAlgn val="ctr"/>
        <c:lblOffset val="100"/>
        <c:noMultiLvlLbl val="0"/>
      </c:catAx>
      <c:valAx>
        <c:axId val="1022715648"/>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715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CHARGES IN DIF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tables'!$B$45:$B$46</c:f>
              <c:strCache>
                <c:ptCount val="1"/>
                <c:pt idx="0">
                  <c:v>tier - 1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tables'!$A$47:$A$64</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tables'!$B$47:$B$64</c:f>
              <c:numCache>
                <c:formatCode>[$$-C09]#,##0.00</c:formatCode>
                <c:ptCount val="17"/>
                <c:pt idx="0">
                  <c:v>3837439.3599999975</c:v>
                </c:pt>
                <c:pt idx="1">
                  <c:v>1645021.8499999994</c:v>
                </c:pt>
                <c:pt idx="2">
                  <c:v>2099682.8499999996</c:v>
                </c:pt>
                <c:pt idx="3">
                  <c:v>138918.6</c:v>
                </c:pt>
                <c:pt idx="4">
                  <c:v>43047.040000000001</c:v>
                </c:pt>
                <c:pt idx="5">
                  <c:v>318948.93000000005</c:v>
                </c:pt>
                <c:pt idx="6">
                  <c:v>238494.17</c:v>
                </c:pt>
                <c:pt idx="7">
                  <c:v>33475.82</c:v>
                </c:pt>
                <c:pt idx="8">
                  <c:v>138108.04999999999</c:v>
                </c:pt>
                <c:pt idx="12">
                  <c:v>73047.03</c:v>
                </c:pt>
                <c:pt idx="13">
                  <c:v>458250.62</c:v>
                </c:pt>
                <c:pt idx="15">
                  <c:v>93548.99</c:v>
                </c:pt>
                <c:pt idx="16">
                  <c:v>41993.060000000005</c:v>
                </c:pt>
              </c:numCache>
            </c:numRef>
          </c:val>
          <c:extLst>
            <c:ext xmlns:c16="http://schemas.microsoft.com/office/drawing/2014/chart" uri="{C3380CC4-5D6E-409C-BE32-E72D297353CC}">
              <c16:uniqueId val="{00000000-EA51-4964-8D3B-D0FA9A19032B}"/>
            </c:ext>
          </c:extLst>
        </c:ser>
        <c:ser>
          <c:idx val="1"/>
          <c:order val="1"/>
          <c:tx>
            <c:strRef>
              <c:f>'Pivot tables'!$C$45:$C$46</c:f>
              <c:strCache>
                <c:ptCount val="1"/>
                <c:pt idx="0">
                  <c:v>tier - 2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tables'!$A$47:$A$64</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tables'!$C$47:$C$64</c:f>
              <c:numCache>
                <c:formatCode>[$$-C09]#,##0.00</c:formatCode>
                <c:ptCount val="17"/>
                <c:pt idx="0">
                  <c:v>6041135.259999997</c:v>
                </c:pt>
                <c:pt idx="1">
                  <c:v>3503320.6900000023</c:v>
                </c:pt>
                <c:pt idx="2">
                  <c:v>3164031.6500000022</c:v>
                </c:pt>
                <c:pt idx="3">
                  <c:v>2395.17</c:v>
                </c:pt>
                <c:pt idx="4">
                  <c:v>94053.25999999998</c:v>
                </c:pt>
                <c:pt idx="5">
                  <c:v>192911.55999999997</c:v>
                </c:pt>
                <c:pt idx="6">
                  <c:v>181849.94999999998</c:v>
                </c:pt>
                <c:pt idx="7">
                  <c:v>60837.319999999992</c:v>
                </c:pt>
                <c:pt idx="8">
                  <c:v>89283.92</c:v>
                </c:pt>
                <c:pt idx="9">
                  <c:v>20281.63</c:v>
                </c:pt>
                <c:pt idx="10">
                  <c:v>360404.4</c:v>
                </c:pt>
                <c:pt idx="11">
                  <c:v>90918.24</c:v>
                </c:pt>
                <c:pt idx="12">
                  <c:v>322970.27000000008</c:v>
                </c:pt>
                <c:pt idx="13">
                  <c:v>1119178.0599999996</c:v>
                </c:pt>
                <c:pt idx="14">
                  <c:v>130834.7</c:v>
                </c:pt>
                <c:pt idx="15">
                  <c:v>500623.52999999985</c:v>
                </c:pt>
              </c:numCache>
            </c:numRef>
          </c:val>
          <c:extLst>
            <c:ext xmlns:c16="http://schemas.microsoft.com/office/drawing/2014/chart" uri="{C3380CC4-5D6E-409C-BE32-E72D297353CC}">
              <c16:uniqueId val="{00000000-0975-44F2-BA2F-7B352033CE3D}"/>
            </c:ext>
          </c:extLst>
        </c:ser>
        <c:ser>
          <c:idx val="2"/>
          <c:order val="2"/>
          <c:tx>
            <c:strRef>
              <c:f>'Pivot tables'!$D$45:$D$46</c:f>
              <c:strCache>
                <c:ptCount val="1"/>
                <c:pt idx="0">
                  <c:v>tier - 3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tables'!$A$47:$A$64</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tables'!$D$47:$D$64</c:f>
              <c:numCache>
                <c:formatCode>[$$-C09]#,##0.00</c:formatCode>
                <c:ptCount val="17"/>
                <c:pt idx="0">
                  <c:v>1295050.6500000006</c:v>
                </c:pt>
                <c:pt idx="1">
                  <c:v>1761129.9599999997</c:v>
                </c:pt>
                <c:pt idx="2">
                  <c:v>1171428.6600000001</c:v>
                </c:pt>
                <c:pt idx="3">
                  <c:v>33900.97</c:v>
                </c:pt>
                <c:pt idx="4">
                  <c:v>30283.02</c:v>
                </c:pt>
                <c:pt idx="5">
                  <c:v>357852.37000000011</c:v>
                </c:pt>
                <c:pt idx="6">
                  <c:v>112675.75999999998</c:v>
                </c:pt>
                <c:pt idx="7">
                  <c:v>25141.940000000002</c:v>
                </c:pt>
                <c:pt idx="8">
                  <c:v>127069.75999999999</c:v>
                </c:pt>
                <c:pt idx="9">
                  <c:v>35149.360000000001</c:v>
                </c:pt>
                <c:pt idx="10">
                  <c:v>264932.07</c:v>
                </c:pt>
                <c:pt idx="11">
                  <c:v>58189.060000000005</c:v>
                </c:pt>
                <c:pt idx="12">
                  <c:v>127856.37000000001</c:v>
                </c:pt>
                <c:pt idx="13">
                  <c:v>480995.23999999993</c:v>
                </c:pt>
                <c:pt idx="14">
                  <c:v>220716.59000000003</c:v>
                </c:pt>
                <c:pt idx="15">
                  <c:v>454980.85000000003</c:v>
                </c:pt>
              </c:numCache>
            </c:numRef>
          </c:val>
          <c:extLst>
            <c:ext xmlns:c16="http://schemas.microsoft.com/office/drawing/2014/chart" uri="{C3380CC4-5D6E-409C-BE32-E72D297353CC}">
              <c16:uniqueId val="{00000001-0975-44F2-BA2F-7B352033CE3D}"/>
            </c:ext>
          </c:extLst>
        </c:ser>
        <c:dLbls>
          <c:showLegendKey val="0"/>
          <c:showVal val="0"/>
          <c:showCatName val="0"/>
          <c:showSerName val="0"/>
          <c:showPercent val="0"/>
          <c:showBubbleSize val="0"/>
        </c:dLbls>
        <c:gapWidth val="150"/>
        <c:overlap val="100"/>
        <c:axId val="939806128"/>
        <c:axId val="939806608"/>
      </c:barChart>
      <c:catAx>
        <c:axId val="939806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9806608"/>
        <c:crosses val="autoZero"/>
        <c:auto val="1"/>
        <c:lblAlgn val="ctr"/>
        <c:lblOffset val="100"/>
        <c:noMultiLvlLbl val="0"/>
      </c:catAx>
      <c:valAx>
        <c:axId val="93980660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98061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 VS BMI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Healthcare!$C$1</c:f>
              <c:strCache>
                <c:ptCount val="1"/>
                <c:pt idx="0">
                  <c:v>BMI</c:v>
                </c:pt>
              </c:strCache>
            </c:strRef>
          </c:tx>
          <c:spPr>
            <a:ln w="28575" cap="rnd">
              <a:solidFill>
                <a:schemeClr val="accent1"/>
              </a:solidFill>
              <a:round/>
            </a:ln>
            <a:effectLst/>
          </c:spPr>
          <c:marker>
            <c:symbol val="none"/>
          </c:marker>
          <c:val>
            <c:numRef>
              <c:f>Healthcare!$C$2:$C$2336</c:f>
              <c:numCache>
                <c:formatCode>General</c:formatCode>
                <c:ptCount val="2335"/>
                <c:pt idx="0">
                  <c:v>47.41</c:v>
                </c:pt>
                <c:pt idx="1">
                  <c:v>30.36</c:v>
                </c:pt>
                <c:pt idx="2">
                  <c:v>34.484999999999999</c:v>
                </c:pt>
                <c:pt idx="3">
                  <c:v>38.094999999999999</c:v>
                </c:pt>
                <c:pt idx="4">
                  <c:v>35.53</c:v>
                </c:pt>
                <c:pt idx="5">
                  <c:v>32.799999999999997</c:v>
                </c:pt>
                <c:pt idx="6">
                  <c:v>36.4</c:v>
                </c:pt>
                <c:pt idx="7">
                  <c:v>36.96</c:v>
                </c:pt>
                <c:pt idx="8">
                  <c:v>41.14</c:v>
                </c:pt>
                <c:pt idx="9">
                  <c:v>38.06</c:v>
                </c:pt>
                <c:pt idx="10">
                  <c:v>37.700000000000003</c:v>
                </c:pt>
                <c:pt idx="11">
                  <c:v>42.13</c:v>
                </c:pt>
                <c:pt idx="12">
                  <c:v>40.92</c:v>
                </c:pt>
                <c:pt idx="13">
                  <c:v>40.564999999999998</c:v>
                </c:pt>
                <c:pt idx="14">
                  <c:v>36.384999999999998</c:v>
                </c:pt>
                <c:pt idx="15">
                  <c:v>39.9</c:v>
                </c:pt>
                <c:pt idx="16">
                  <c:v>33.799999999999997</c:v>
                </c:pt>
                <c:pt idx="17">
                  <c:v>36.765000000000001</c:v>
                </c:pt>
                <c:pt idx="18">
                  <c:v>36.954999999999998</c:v>
                </c:pt>
                <c:pt idx="19">
                  <c:v>42.9</c:v>
                </c:pt>
                <c:pt idx="20">
                  <c:v>36.299999999999997</c:v>
                </c:pt>
                <c:pt idx="21">
                  <c:v>32.200000000000003</c:v>
                </c:pt>
                <c:pt idx="22">
                  <c:v>31.3</c:v>
                </c:pt>
                <c:pt idx="23">
                  <c:v>41.8</c:v>
                </c:pt>
                <c:pt idx="24">
                  <c:v>35.090000000000003</c:v>
                </c:pt>
                <c:pt idx="25">
                  <c:v>33.880000000000003</c:v>
                </c:pt>
                <c:pt idx="26">
                  <c:v>30.875</c:v>
                </c:pt>
                <c:pt idx="27">
                  <c:v>36.86</c:v>
                </c:pt>
                <c:pt idx="28">
                  <c:v>35.86</c:v>
                </c:pt>
                <c:pt idx="29">
                  <c:v>37.049999999999997</c:v>
                </c:pt>
                <c:pt idx="30">
                  <c:v>43.89</c:v>
                </c:pt>
                <c:pt idx="31">
                  <c:v>42.35</c:v>
                </c:pt>
                <c:pt idx="32">
                  <c:v>31.35</c:v>
                </c:pt>
                <c:pt idx="33">
                  <c:v>47.6</c:v>
                </c:pt>
                <c:pt idx="34">
                  <c:v>46.2</c:v>
                </c:pt>
                <c:pt idx="35">
                  <c:v>32.015000000000001</c:v>
                </c:pt>
                <c:pt idx="36">
                  <c:v>40.564999999999998</c:v>
                </c:pt>
                <c:pt idx="37">
                  <c:v>32.450000000000003</c:v>
                </c:pt>
                <c:pt idx="38">
                  <c:v>34.96</c:v>
                </c:pt>
                <c:pt idx="39">
                  <c:v>35.5</c:v>
                </c:pt>
                <c:pt idx="40">
                  <c:v>52.58</c:v>
                </c:pt>
                <c:pt idx="41">
                  <c:v>35.200000000000003</c:v>
                </c:pt>
                <c:pt idx="42">
                  <c:v>38.06</c:v>
                </c:pt>
                <c:pt idx="43">
                  <c:v>34.21</c:v>
                </c:pt>
                <c:pt idx="44">
                  <c:v>38.94</c:v>
                </c:pt>
                <c:pt idx="45">
                  <c:v>30.21</c:v>
                </c:pt>
                <c:pt idx="46">
                  <c:v>33.630000000000003</c:v>
                </c:pt>
                <c:pt idx="47">
                  <c:v>40.369999999999997</c:v>
                </c:pt>
                <c:pt idx="48">
                  <c:v>53.09</c:v>
                </c:pt>
                <c:pt idx="49">
                  <c:v>31.79</c:v>
                </c:pt>
                <c:pt idx="50">
                  <c:v>41.895000000000003</c:v>
                </c:pt>
                <c:pt idx="51">
                  <c:v>31.16</c:v>
                </c:pt>
                <c:pt idx="52">
                  <c:v>34.104999999999997</c:v>
                </c:pt>
                <c:pt idx="53">
                  <c:v>51.93</c:v>
                </c:pt>
                <c:pt idx="54">
                  <c:v>38.950000000000003</c:v>
                </c:pt>
                <c:pt idx="55">
                  <c:v>36.630000000000003</c:v>
                </c:pt>
                <c:pt idx="56">
                  <c:v>34.200000000000003</c:v>
                </c:pt>
                <c:pt idx="57">
                  <c:v>50.63</c:v>
                </c:pt>
                <c:pt idx="58">
                  <c:v>36.479999999999997</c:v>
                </c:pt>
                <c:pt idx="59">
                  <c:v>54.82</c:v>
                </c:pt>
                <c:pt idx="60">
                  <c:v>38.06</c:v>
                </c:pt>
                <c:pt idx="61">
                  <c:v>51.48</c:v>
                </c:pt>
                <c:pt idx="62">
                  <c:v>52.06</c:v>
                </c:pt>
                <c:pt idx="63">
                  <c:v>30.684999999999999</c:v>
                </c:pt>
                <c:pt idx="64">
                  <c:v>36.08</c:v>
                </c:pt>
                <c:pt idx="65">
                  <c:v>54.99</c:v>
                </c:pt>
                <c:pt idx="66">
                  <c:v>35.97</c:v>
                </c:pt>
                <c:pt idx="67">
                  <c:v>45.54</c:v>
                </c:pt>
                <c:pt idx="68">
                  <c:v>35.53</c:v>
                </c:pt>
                <c:pt idx="69">
                  <c:v>30.8</c:v>
                </c:pt>
                <c:pt idx="70">
                  <c:v>38.39</c:v>
                </c:pt>
                <c:pt idx="71">
                  <c:v>32.299999999999997</c:v>
                </c:pt>
                <c:pt idx="72">
                  <c:v>48.8</c:v>
                </c:pt>
                <c:pt idx="73">
                  <c:v>45.5</c:v>
                </c:pt>
                <c:pt idx="74">
                  <c:v>53.61</c:v>
                </c:pt>
                <c:pt idx="75">
                  <c:v>36.19</c:v>
                </c:pt>
                <c:pt idx="76">
                  <c:v>34.6</c:v>
                </c:pt>
                <c:pt idx="77">
                  <c:v>54.12</c:v>
                </c:pt>
                <c:pt idx="78">
                  <c:v>48.82</c:v>
                </c:pt>
                <c:pt idx="79">
                  <c:v>51.01</c:v>
                </c:pt>
                <c:pt idx="80">
                  <c:v>45.65</c:v>
                </c:pt>
                <c:pt idx="81">
                  <c:v>52.9</c:v>
                </c:pt>
                <c:pt idx="82">
                  <c:v>45.41</c:v>
                </c:pt>
                <c:pt idx="83">
                  <c:v>49.41</c:v>
                </c:pt>
                <c:pt idx="84">
                  <c:v>31.824999999999999</c:v>
                </c:pt>
                <c:pt idx="85">
                  <c:v>51.28</c:v>
                </c:pt>
                <c:pt idx="86">
                  <c:v>34.96</c:v>
                </c:pt>
                <c:pt idx="87">
                  <c:v>33.11</c:v>
                </c:pt>
                <c:pt idx="88">
                  <c:v>54.74</c:v>
                </c:pt>
                <c:pt idx="89">
                  <c:v>32.56</c:v>
                </c:pt>
                <c:pt idx="90">
                  <c:v>39.049999999999997</c:v>
                </c:pt>
                <c:pt idx="91">
                  <c:v>42.75</c:v>
                </c:pt>
                <c:pt idx="92">
                  <c:v>50.58</c:v>
                </c:pt>
                <c:pt idx="93">
                  <c:v>30.495000000000001</c:v>
                </c:pt>
                <c:pt idx="94">
                  <c:v>48.31</c:v>
                </c:pt>
                <c:pt idx="95">
                  <c:v>48.99</c:v>
                </c:pt>
                <c:pt idx="96">
                  <c:v>38.39</c:v>
                </c:pt>
                <c:pt idx="97">
                  <c:v>44.34</c:v>
                </c:pt>
                <c:pt idx="98">
                  <c:v>41.51</c:v>
                </c:pt>
                <c:pt idx="99">
                  <c:v>48.2</c:v>
                </c:pt>
                <c:pt idx="100">
                  <c:v>35.75</c:v>
                </c:pt>
                <c:pt idx="101">
                  <c:v>53.81</c:v>
                </c:pt>
                <c:pt idx="102">
                  <c:v>49.48</c:v>
                </c:pt>
                <c:pt idx="103">
                  <c:v>34.1</c:v>
                </c:pt>
                <c:pt idx="104">
                  <c:v>35.299999999999997</c:v>
                </c:pt>
                <c:pt idx="105">
                  <c:v>43.83</c:v>
                </c:pt>
                <c:pt idx="106">
                  <c:v>50.07</c:v>
                </c:pt>
                <c:pt idx="107">
                  <c:v>32.774999999999999</c:v>
                </c:pt>
                <c:pt idx="108">
                  <c:v>34.104999999999997</c:v>
                </c:pt>
                <c:pt idx="109">
                  <c:v>48.93</c:v>
                </c:pt>
                <c:pt idx="110">
                  <c:v>37.07</c:v>
                </c:pt>
                <c:pt idx="111">
                  <c:v>51.51</c:v>
                </c:pt>
                <c:pt idx="112">
                  <c:v>34.799999999999997</c:v>
                </c:pt>
                <c:pt idx="113">
                  <c:v>36.67</c:v>
                </c:pt>
                <c:pt idx="114">
                  <c:v>30.9</c:v>
                </c:pt>
                <c:pt idx="115">
                  <c:v>30.495000000000001</c:v>
                </c:pt>
                <c:pt idx="116">
                  <c:v>44.88</c:v>
                </c:pt>
                <c:pt idx="117">
                  <c:v>44.32</c:v>
                </c:pt>
                <c:pt idx="118">
                  <c:v>46.39</c:v>
                </c:pt>
                <c:pt idx="119">
                  <c:v>42.13</c:v>
                </c:pt>
                <c:pt idx="120">
                  <c:v>30.78</c:v>
                </c:pt>
                <c:pt idx="121">
                  <c:v>31.35</c:v>
                </c:pt>
                <c:pt idx="122">
                  <c:v>41.46</c:v>
                </c:pt>
                <c:pt idx="123">
                  <c:v>48</c:v>
                </c:pt>
                <c:pt idx="124">
                  <c:v>49.13</c:v>
                </c:pt>
                <c:pt idx="125">
                  <c:v>37.799999999999997</c:v>
                </c:pt>
                <c:pt idx="126">
                  <c:v>38.299999999999997</c:v>
                </c:pt>
                <c:pt idx="127">
                  <c:v>32.774999999999999</c:v>
                </c:pt>
                <c:pt idx="128">
                  <c:v>34.200000000000003</c:v>
                </c:pt>
                <c:pt idx="129">
                  <c:v>30.2</c:v>
                </c:pt>
                <c:pt idx="130">
                  <c:v>48.32</c:v>
                </c:pt>
                <c:pt idx="131">
                  <c:v>44.86</c:v>
                </c:pt>
                <c:pt idx="132">
                  <c:v>52.15</c:v>
                </c:pt>
                <c:pt idx="133">
                  <c:v>41.12</c:v>
                </c:pt>
                <c:pt idx="134">
                  <c:v>38.39</c:v>
                </c:pt>
                <c:pt idx="135">
                  <c:v>46.85</c:v>
                </c:pt>
                <c:pt idx="136">
                  <c:v>42.24</c:v>
                </c:pt>
                <c:pt idx="137">
                  <c:v>34.39</c:v>
                </c:pt>
                <c:pt idx="138">
                  <c:v>42.89</c:v>
                </c:pt>
                <c:pt idx="139">
                  <c:v>36.299999999999997</c:v>
                </c:pt>
                <c:pt idx="140">
                  <c:v>35.200000000000003</c:v>
                </c:pt>
                <c:pt idx="141">
                  <c:v>53.62</c:v>
                </c:pt>
                <c:pt idx="142">
                  <c:v>36.67</c:v>
                </c:pt>
                <c:pt idx="143">
                  <c:v>33.4</c:v>
                </c:pt>
                <c:pt idx="144">
                  <c:v>42.71</c:v>
                </c:pt>
                <c:pt idx="145">
                  <c:v>41.52</c:v>
                </c:pt>
                <c:pt idx="146">
                  <c:v>39.4</c:v>
                </c:pt>
                <c:pt idx="147">
                  <c:v>46.45</c:v>
                </c:pt>
                <c:pt idx="148">
                  <c:v>35.75</c:v>
                </c:pt>
                <c:pt idx="149">
                  <c:v>26.07</c:v>
                </c:pt>
                <c:pt idx="150">
                  <c:v>36.54</c:v>
                </c:pt>
                <c:pt idx="151">
                  <c:v>51.64</c:v>
                </c:pt>
                <c:pt idx="152">
                  <c:v>42.83</c:v>
                </c:pt>
                <c:pt idx="153">
                  <c:v>40.15</c:v>
                </c:pt>
                <c:pt idx="154">
                  <c:v>27.8</c:v>
                </c:pt>
                <c:pt idx="155">
                  <c:v>45.81</c:v>
                </c:pt>
                <c:pt idx="156">
                  <c:v>34.43</c:v>
                </c:pt>
                <c:pt idx="157">
                  <c:v>41.33</c:v>
                </c:pt>
                <c:pt idx="158">
                  <c:v>31.92</c:v>
                </c:pt>
                <c:pt idx="159">
                  <c:v>39.799999999999997</c:v>
                </c:pt>
                <c:pt idx="160">
                  <c:v>42.82</c:v>
                </c:pt>
                <c:pt idx="161">
                  <c:v>33.630000000000003</c:v>
                </c:pt>
                <c:pt idx="162">
                  <c:v>37.07</c:v>
                </c:pt>
                <c:pt idx="163">
                  <c:v>35.625</c:v>
                </c:pt>
                <c:pt idx="164">
                  <c:v>42.69</c:v>
                </c:pt>
                <c:pt idx="165">
                  <c:v>37.869999999999997</c:v>
                </c:pt>
                <c:pt idx="166">
                  <c:v>40.61</c:v>
                </c:pt>
                <c:pt idx="167">
                  <c:v>30.78</c:v>
                </c:pt>
                <c:pt idx="168">
                  <c:v>49.49</c:v>
                </c:pt>
                <c:pt idx="169">
                  <c:v>37.619999999999997</c:v>
                </c:pt>
                <c:pt idx="170">
                  <c:v>36.08</c:v>
                </c:pt>
                <c:pt idx="171">
                  <c:v>33.5</c:v>
                </c:pt>
                <c:pt idx="172">
                  <c:v>47.46</c:v>
                </c:pt>
                <c:pt idx="173">
                  <c:v>49.24</c:v>
                </c:pt>
                <c:pt idx="174">
                  <c:v>54.4</c:v>
                </c:pt>
                <c:pt idx="175">
                  <c:v>35.53</c:v>
                </c:pt>
                <c:pt idx="176">
                  <c:v>39.729999999999997</c:v>
                </c:pt>
                <c:pt idx="177">
                  <c:v>35.68</c:v>
                </c:pt>
                <c:pt idx="178">
                  <c:v>48.86</c:v>
                </c:pt>
                <c:pt idx="179">
                  <c:v>34.799999999999997</c:v>
                </c:pt>
                <c:pt idx="180">
                  <c:v>32.49</c:v>
                </c:pt>
                <c:pt idx="181">
                  <c:v>39</c:v>
                </c:pt>
                <c:pt idx="182">
                  <c:v>35.299999999999997</c:v>
                </c:pt>
                <c:pt idx="183">
                  <c:v>33.42</c:v>
                </c:pt>
                <c:pt idx="184">
                  <c:v>37.18</c:v>
                </c:pt>
                <c:pt idx="185">
                  <c:v>33.33</c:v>
                </c:pt>
                <c:pt idx="186">
                  <c:v>53.21</c:v>
                </c:pt>
                <c:pt idx="187">
                  <c:v>38.729999999999997</c:v>
                </c:pt>
                <c:pt idx="188">
                  <c:v>29.73</c:v>
                </c:pt>
                <c:pt idx="189">
                  <c:v>34.700000000000003</c:v>
                </c:pt>
                <c:pt idx="190">
                  <c:v>38.28</c:v>
                </c:pt>
                <c:pt idx="191">
                  <c:v>33.57</c:v>
                </c:pt>
                <c:pt idx="192">
                  <c:v>52.06</c:v>
                </c:pt>
                <c:pt idx="193">
                  <c:v>38.17</c:v>
                </c:pt>
                <c:pt idx="194">
                  <c:v>36.954999999999998</c:v>
                </c:pt>
                <c:pt idx="195">
                  <c:v>34.4</c:v>
                </c:pt>
                <c:pt idx="196">
                  <c:v>31.73</c:v>
                </c:pt>
                <c:pt idx="197">
                  <c:v>36.64</c:v>
                </c:pt>
                <c:pt idx="198">
                  <c:v>36.85</c:v>
                </c:pt>
                <c:pt idx="199">
                  <c:v>33.33</c:v>
                </c:pt>
                <c:pt idx="200">
                  <c:v>39.14</c:v>
                </c:pt>
                <c:pt idx="201">
                  <c:v>32.9</c:v>
                </c:pt>
                <c:pt idx="202">
                  <c:v>29.78</c:v>
                </c:pt>
                <c:pt idx="203">
                  <c:v>32.78</c:v>
                </c:pt>
                <c:pt idx="204">
                  <c:v>41.65</c:v>
                </c:pt>
                <c:pt idx="205">
                  <c:v>50.79</c:v>
                </c:pt>
                <c:pt idx="206">
                  <c:v>35.43</c:v>
                </c:pt>
                <c:pt idx="207">
                  <c:v>35.25</c:v>
                </c:pt>
                <c:pt idx="208">
                  <c:v>36.85</c:v>
                </c:pt>
                <c:pt idx="209">
                  <c:v>31.02</c:v>
                </c:pt>
                <c:pt idx="210">
                  <c:v>35.6</c:v>
                </c:pt>
                <c:pt idx="211">
                  <c:v>34.39</c:v>
                </c:pt>
                <c:pt idx="212">
                  <c:v>29.06</c:v>
                </c:pt>
                <c:pt idx="213">
                  <c:v>35.799999999999997</c:v>
                </c:pt>
                <c:pt idx="214">
                  <c:v>49.8</c:v>
                </c:pt>
                <c:pt idx="215">
                  <c:v>35.71</c:v>
                </c:pt>
                <c:pt idx="216">
                  <c:v>30.8</c:v>
                </c:pt>
                <c:pt idx="217">
                  <c:v>33.69</c:v>
                </c:pt>
                <c:pt idx="218">
                  <c:v>42.27</c:v>
                </c:pt>
                <c:pt idx="219">
                  <c:v>53.25</c:v>
                </c:pt>
                <c:pt idx="220">
                  <c:v>26.8</c:v>
                </c:pt>
                <c:pt idx="221">
                  <c:v>28.5</c:v>
                </c:pt>
                <c:pt idx="222">
                  <c:v>22.895</c:v>
                </c:pt>
                <c:pt idx="223">
                  <c:v>34.06</c:v>
                </c:pt>
                <c:pt idx="224">
                  <c:v>36.409999999999997</c:v>
                </c:pt>
                <c:pt idx="225">
                  <c:v>52.3</c:v>
                </c:pt>
                <c:pt idx="226">
                  <c:v>52.66</c:v>
                </c:pt>
                <c:pt idx="227">
                  <c:v>29.57</c:v>
                </c:pt>
                <c:pt idx="228">
                  <c:v>36.99</c:v>
                </c:pt>
                <c:pt idx="229">
                  <c:v>31.4</c:v>
                </c:pt>
                <c:pt idx="230">
                  <c:v>34.9</c:v>
                </c:pt>
                <c:pt idx="231">
                  <c:v>31.13</c:v>
                </c:pt>
                <c:pt idx="232">
                  <c:v>34.799999999999997</c:v>
                </c:pt>
                <c:pt idx="233">
                  <c:v>31.68</c:v>
                </c:pt>
                <c:pt idx="234">
                  <c:v>33.534999999999997</c:v>
                </c:pt>
                <c:pt idx="235">
                  <c:v>31.92</c:v>
                </c:pt>
                <c:pt idx="236">
                  <c:v>32.700000000000003</c:v>
                </c:pt>
                <c:pt idx="237">
                  <c:v>41.25</c:v>
                </c:pt>
                <c:pt idx="238">
                  <c:v>33.11</c:v>
                </c:pt>
                <c:pt idx="239">
                  <c:v>36.159999999999997</c:v>
                </c:pt>
                <c:pt idx="240">
                  <c:v>33.72</c:v>
                </c:pt>
                <c:pt idx="241">
                  <c:v>37.74</c:v>
                </c:pt>
                <c:pt idx="242">
                  <c:v>48.75</c:v>
                </c:pt>
                <c:pt idx="243">
                  <c:v>31.065000000000001</c:v>
                </c:pt>
                <c:pt idx="244">
                  <c:v>23.55</c:v>
                </c:pt>
                <c:pt idx="245">
                  <c:v>30.18</c:v>
                </c:pt>
                <c:pt idx="246">
                  <c:v>29.94</c:v>
                </c:pt>
                <c:pt idx="247">
                  <c:v>31.4</c:v>
                </c:pt>
                <c:pt idx="248">
                  <c:v>53.06</c:v>
                </c:pt>
                <c:pt idx="249">
                  <c:v>30.25</c:v>
                </c:pt>
                <c:pt idx="250">
                  <c:v>46.68</c:v>
                </c:pt>
                <c:pt idx="251">
                  <c:v>30.4</c:v>
                </c:pt>
                <c:pt idx="252">
                  <c:v>30.2</c:v>
                </c:pt>
                <c:pt idx="253">
                  <c:v>51.18</c:v>
                </c:pt>
                <c:pt idx="254">
                  <c:v>22.18</c:v>
                </c:pt>
                <c:pt idx="255">
                  <c:v>31.92</c:v>
                </c:pt>
                <c:pt idx="256">
                  <c:v>31.73</c:v>
                </c:pt>
                <c:pt idx="257">
                  <c:v>45.52</c:v>
                </c:pt>
                <c:pt idx="258">
                  <c:v>52.81</c:v>
                </c:pt>
                <c:pt idx="259">
                  <c:v>33.58</c:v>
                </c:pt>
                <c:pt idx="260">
                  <c:v>30.684999999999999</c:v>
                </c:pt>
                <c:pt idx="261">
                  <c:v>37.524999999999999</c:v>
                </c:pt>
                <c:pt idx="262">
                  <c:v>34.5</c:v>
                </c:pt>
                <c:pt idx="263">
                  <c:v>28.16</c:v>
                </c:pt>
                <c:pt idx="264">
                  <c:v>30.02</c:v>
                </c:pt>
                <c:pt idx="265">
                  <c:v>37.82</c:v>
                </c:pt>
                <c:pt idx="266">
                  <c:v>33.14</c:v>
                </c:pt>
                <c:pt idx="267">
                  <c:v>25.14</c:v>
                </c:pt>
                <c:pt idx="268">
                  <c:v>20.18</c:v>
                </c:pt>
                <c:pt idx="269">
                  <c:v>44.36</c:v>
                </c:pt>
                <c:pt idx="270">
                  <c:v>23.82</c:v>
                </c:pt>
                <c:pt idx="271">
                  <c:v>45</c:v>
                </c:pt>
                <c:pt idx="272">
                  <c:v>26.62</c:v>
                </c:pt>
                <c:pt idx="273">
                  <c:v>32.67</c:v>
                </c:pt>
                <c:pt idx="274">
                  <c:v>44.44</c:v>
                </c:pt>
                <c:pt idx="275">
                  <c:v>28.31</c:v>
                </c:pt>
                <c:pt idx="276">
                  <c:v>25.05</c:v>
                </c:pt>
                <c:pt idx="277">
                  <c:v>28.34</c:v>
                </c:pt>
                <c:pt idx="278">
                  <c:v>17.765000000000001</c:v>
                </c:pt>
                <c:pt idx="279">
                  <c:v>36.119999999999997</c:v>
                </c:pt>
                <c:pt idx="280">
                  <c:v>23.19</c:v>
                </c:pt>
                <c:pt idx="281">
                  <c:v>35.99</c:v>
                </c:pt>
                <c:pt idx="282">
                  <c:v>30.25</c:v>
                </c:pt>
                <c:pt idx="283">
                  <c:v>26.24</c:v>
                </c:pt>
                <c:pt idx="284">
                  <c:v>31.36</c:v>
                </c:pt>
                <c:pt idx="285">
                  <c:v>25.69</c:v>
                </c:pt>
                <c:pt idx="286">
                  <c:v>25.46</c:v>
                </c:pt>
                <c:pt idx="287">
                  <c:v>31.83</c:v>
                </c:pt>
                <c:pt idx="288">
                  <c:v>24.43</c:v>
                </c:pt>
                <c:pt idx="289">
                  <c:v>41.9</c:v>
                </c:pt>
                <c:pt idx="290">
                  <c:v>22.88</c:v>
                </c:pt>
                <c:pt idx="291">
                  <c:v>29.734999999999999</c:v>
                </c:pt>
                <c:pt idx="292">
                  <c:v>40.74</c:v>
                </c:pt>
                <c:pt idx="293">
                  <c:v>24.14</c:v>
                </c:pt>
                <c:pt idx="294">
                  <c:v>25.15</c:v>
                </c:pt>
                <c:pt idx="295">
                  <c:v>28.71</c:v>
                </c:pt>
                <c:pt idx="296">
                  <c:v>23</c:v>
                </c:pt>
                <c:pt idx="297">
                  <c:v>36.86</c:v>
                </c:pt>
                <c:pt idx="298">
                  <c:v>24.25</c:v>
                </c:pt>
                <c:pt idx="299">
                  <c:v>23.85</c:v>
                </c:pt>
                <c:pt idx="300">
                  <c:v>40.020000000000003</c:v>
                </c:pt>
                <c:pt idx="301">
                  <c:v>19.170000000000002</c:v>
                </c:pt>
                <c:pt idx="302">
                  <c:v>43.53</c:v>
                </c:pt>
                <c:pt idx="303">
                  <c:v>46.06</c:v>
                </c:pt>
                <c:pt idx="304">
                  <c:v>29.92</c:v>
                </c:pt>
                <c:pt idx="305">
                  <c:v>28.46</c:v>
                </c:pt>
                <c:pt idx="306">
                  <c:v>24.56</c:v>
                </c:pt>
                <c:pt idx="307">
                  <c:v>41.19</c:v>
                </c:pt>
                <c:pt idx="308">
                  <c:v>18.63</c:v>
                </c:pt>
                <c:pt idx="309">
                  <c:v>26.26</c:v>
                </c:pt>
                <c:pt idx="310">
                  <c:v>22.37</c:v>
                </c:pt>
                <c:pt idx="311">
                  <c:v>39.619999999999997</c:v>
                </c:pt>
                <c:pt idx="312">
                  <c:v>18.329999999999998</c:v>
                </c:pt>
                <c:pt idx="313">
                  <c:v>17.11</c:v>
                </c:pt>
                <c:pt idx="314">
                  <c:v>43.5</c:v>
                </c:pt>
                <c:pt idx="315">
                  <c:v>25.364999999999998</c:v>
                </c:pt>
                <c:pt idx="316">
                  <c:v>28.594999999999999</c:v>
                </c:pt>
                <c:pt idx="317">
                  <c:v>29.83</c:v>
                </c:pt>
                <c:pt idx="318">
                  <c:v>24.7</c:v>
                </c:pt>
                <c:pt idx="319">
                  <c:v>17.940000000000001</c:v>
                </c:pt>
                <c:pt idx="320">
                  <c:v>21.08</c:v>
                </c:pt>
                <c:pt idx="321">
                  <c:v>37.715000000000003</c:v>
                </c:pt>
                <c:pt idx="322">
                  <c:v>22.39</c:v>
                </c:pt>
                <c:pt idx="323">
                  <c:v>28.78</c:v>
                </c:pt>
                <c:pt idx="324">
                  <c:v>18.329999999999998</c:v>
                </c:pt>
                <c:pt idx="325">
                  <c:v>26.39</c:v>
                </c:pt>
                <c:pt idx="326">
                  <c:v>19.260000000000002</c:v>
                </c:pt>
                <c:pt idx="327">
                  <c:v>26.92</c:v>
                </c:pt>
                <c:pt idx="328">
                  <c:v>19.73</c:v>
                </c:pt>
                <c:pt idx="329">
                  <c:v>23.56</c:v>
                </c:pt>
                <c:pt idx="330">
                  <c:v>37.67</c:v>
                </c:pt>
                <c:pt idx="331">
                  <c:v>18.73</c:v>
                </c:pt>
                <c:pt idx="332">
                  <c:v>33.090000000000003</c:v>
                </c:pt>
                <c:pt idx="333">
                  <c:v>18.329999999999998</c:v>
                </c:pt>
                <c:pt idx="334">
                  <c:v>27.74</c:v>
                </c:pt>
                <c:pt idx="335">
                  <c:v>24.2</c:v>
                </c:pt>
                <c:pt idx="336">
                  <c:v>22.03</c:v>
                </c:pt>
                <c:pt idx="337">
                  <c:v>26.885000000000002</c:v>
                </c:pt>
                <c:pt idx="338">
                  <c:v>16.36</c:v>
                </c:pt>
                <c:pt idx="339">
                  <c:v>32.299999999999997</c:v>
                </c:pt>
                <c:pt idx="340">
                  <c:v>16.05</c:v>
                </c:pt>
                <c:pt idx="341">
                  <c:v>29.07</c:v>
                </c:pt>
                <c:pt idx="342">
                  <c:v>17.43</c:v>
                </c:pt>
                <c:pt idx="343">
                  <c:v>19.329999999999998</c:v>
                </c:pt>
                <c:pt idx="344">
                  <c:v>30.52</c:v>
                </c:pt>
                <c:pt idx="345">
                  <c:v>39.21</c:v>
                </c:pt>
                <c:pt idx="346">
                  <c:v>26.98</c:v>
                </c:pt>
                <c:pt idx="347">
                  <c:v>25.84</c:v>
                </c:pt>
                <c:pt idx="348">
                  <c:v>28.31</c:v>
                </c:pt>
                <c:pt idx="349">
                  <c:v>23.94</c:v>
                </c:pt>
                <c:pt idx="350">
                  <c:v>20.03</c:v>
                </c:pt>
                <c:pt idx="351">
                  <c:v>41.42</c:v>
                </c:pt>
                <c:pt idx="352">
                  <c:v>36.67</c:v>
                </c:pt>
                <c:pt idx="353">
                  <c:v>27.645</c:v>
                </c:pt>
                <c:pt idx="354">
                  <c:v>22.72</c:v>
                </c:pt>
                <c:pt idx="355">
                  <c:v>36.520000000000003</c:v>
                </c:pt>
                <c:pt idx="356">
                  <c:v>33.96</c:v>
                </c:pt>
                <c:pt idx="357">
                  <c:v>26.695</c:v>
                </c:pt>
                <c:pt idx="358">
                  <c:v>18.45</c:v>
                </c:pt>
                <c:pt idx="359">
                  <c:v>33.18</c:v>
                </c:pt>
                <c:pt idx="360">
                  <c:v>36.1</c:v>
                </c:pt>
                <c:pt idx="361">
                  <c:v>22.77</c:v>
                </c:pt>
                <c:pt idx="362">
                  <c:v>21.24</c:v>
                </c:pt>
                <c:pt idx="363">
                  <c:v>17.600000000000001</c:v>
                </c:pt>
                <c:pt idx="364">
                  <c:v>26.29</c:v>
                </c:pt>
                <c:pt idx="365">
                  <c:v>35.31</c:v>
                </c:pt>
                <c:pt idx="366">
                  <c:v>27.04</c:v>
                </c:pt>
                <c:pt idx="367">
                  <c:v>30.23</c:v>
                </c:pt>
                <c:pt idx="368">
                  <c:v>30.6</c:v>
                </c:pt>
                <c:pt idx="369">
                  <c:v>26.8</c:v>
                </c:pt>
                <c:pt idx="370">
                  <c:v>16.86</c:v>
                </c:pt>
                <c:pt idx="371">
                  <c:v>16.3</c:v>
                </c:pt>
                <c:pt idx="372">
                  <c:v>29.81</c:v>
                </c:pt>
                <c:pt idx="373">
                  <c:v>16.329999999999998</c:v>
                </c:pt>
                <c:pt idx="374">
                  <c:v>16.37</c:v>
                </c:pt>
                <c:pt idx="375">
                  <c:v>22.42</c:v>
                </c:pt>
                <c:pt idx="376">
                  <c:v>31.35</c:v>
                </c:pt>
                <c:pt idx="377">
                  <c:v>31.9</c:v>
                </c:pt>
                <c:pt idx="378">
                  <c:v>30.6</c:v>
                </c:pt>
                <c:pt idx="379">
                  <c:v>28.975000000000001</c:v>
                </c:pt>
                <c:pt idx="380">
                  <c:v>24.86</c:v>
                </c:pt>
                <c:pt idx="381">
                  <c:v>19.54</c:v>
                </c:pt>
                <c:pt idx="382">
                  <c:v>26.74</c:v>
                </c:pt>
                <c:pt idx="383">
                  <c:v>22.99</c:v>
                </c:pt>
                <c:pt idx="384">
                  <c:v>31.46</c:v>
                </c:pt>
                <c:pt idx="385">
                  <c:v>30.86</c:v>
                </c:pt>
                <c:pt idx="386">
                  <c:v>31.96</c:v>
                </c:pt>
                <c:pt idx="387">
                  <c:v>23.76</c:v>
                </c:pt>
                <c:pt idx="388">
                  <c:v>19.38</c:v>
                </c:pt>
                <c:pt idx="389">
                  <c:v>16.21</c:v>
                </c:pt>
                <c:pt idx="390">
                  <c:v>32.54</c:v>
                </c:pt>
                <c:pt idx="391">
                  <c:v>36.765000000000001</c:v>
                </c:pt>
                <c:pt idx="392">
                  <c:v>35.909999999999997</c:v>
                </c:pt>
                <c:pt idx="393">
                  <c:v>32.06</c:v>
                </c:pt>
                <c:pt idx="394">
                  <c:v>24.1</c:v>
                </c:pt>
                <c:pt idx="395">
                  <c:v>27.1</c:v>
                </c:pt>
                <c:pt idx="396">
                  <c:v>24.42</c:v>
                </c:pt>
                <c:pt idx="397">
                  <c:v>26.695</c:v>
                </c:pt>
                <c:pt idx="398">
                  <c:v>27.79</c:v>
                </c:pt>
                <c:pt idx="399">
                  <c:v>32.68</c:v>
                </c:pt>
                <c:pt idx="400">
                  <c:v>26.4</c:v>
                </c:pt>
                <c:pt idx="401">
                  <c:v>23.655000000000001</c:v>
                </c:pt>
                <c:pt idx="402">
                  <c:v>27.36</c:v>
                </c:pt>
                <c:pt idx="403">
                  <c:v>27.82</c:v>
                </c:pt>
                <c:pt idx="404">
                  <c:v>25.46</c:v>
                </c:pt>
                <c:pt idx="405">
                  <c:v>25.1</c:v>
                </c:pt>
                <c:pt idx="406">
                  <c:v>32.11</c:v>
                </c:pt>
                <c:pt idx="407">
                  <c:v>29.8</c:v>
                </c:pt>
                <c:pt idx="408">
                  <c:v>24.01</c:v>
                </c:pt>
                <c:pt idx="409">
                  <c:v>23.21</c:v>
                </c:pt>
                <c:pt idx="410">
                  <c:v>21.2</c:v>
                </c:pt>
                <c:pt idx="411">
                  <c:v>28.215</c:v>
                </c:pt>
                <c:pt idx="412">
                  <c:v>38.094999999999999</c:v>
                </c:pt>
                <c:pt idx="413">
                  <c:v>22.61</c:v>
                </c:pt>
                <c:pt idx="414">
                  <c:v>24.32</c:v>
                </c:pt>
                <c:pt idx="415">
                  <c:v>20.96</c:v>
                </c:pt>
                <c:pt idx="416">
                  <c:v>19.68</c:v>
                </c:pt>
                <c:pt idx="417">
                  <c:v>18.100000000000001</c:v>
                </c:pt>
                <c:pt idx="418">
                  <c:v>29.64</c:v>
                </c:pt>
                <c:pt idx="419">
                  <c:v>25.3</c:v>
                </c:pt>
                <c:pt idx="420">
                  <c:v>27.6</c:v>
                </c:pt>
                <c:pt idx="421">
                  <c:v>27.645</c:v>
                </c:pt>
                <c:pt idx="422">
                  <c:v>27.6</c:v>
                </c:pt>
                <c:pt idx="423">
                  <c:v>25.08</c:v>
                </c:pt>
                <c:pt idx="424">
                  <c:v>30.02</c:v>
                </c:pt>
                <c:pt idx="425">
                  <c:v>27.36</c:v>
                </c:pt>
                <c:pt idx="426">
                  <c:v>22.2</c:v>
                </c:pt>
                <c:pt idx="427">
                  <c:v>25.71</c:v>
                </c:pt>
                <c:pt idx="428">
                  <c:v>41.91</c:v>
                </c:pt>
                <c:pt idx="429">
                  <c:v>25.85</c:v>
                </c:pt>
                <c:pt idx="430">
                  <c:v>23.844999999999999</c:v>
                </c:pt>
                <c:pt idx="431">
                  <c:v>30.59</c:v>
                </c:pt>
                <c:pt idx="432">
                  <c:v>24.795000000000002</c:v>
                </c:pt>
                <c:pt idx="433">
                  <c:v>24.13</c:v>
                </c:pt>
                <c:pt idx="434">
                  <c:v>25.84</c:v>
                </c:pt>
                <c:pt idx="435">
                  <c:v>28</c:v>
                </c:pt>
                <c:pt idx="436">
                  <c:v>34.1</c:v>
                </c:pt>
                <c:pt idx="437">
                  <c:v>26.125</c:v>
                </c:pt>
                <c:pt idx="438">
                  <c:v>25.6</c:v>
                </c:pt>
                <c:pt idx="439">
                  <c:v>24.32</c:v>
                </c:pt>
                <c:pt idx="440">
                  <c:v>22.88</c:v>
                </c:pt>
                <c:pt idx="441">
                  <c:v>24.984999999999999</c:v>
                </c:pt>
                <c:pt idx="442">
                  <c:v>33.1</c:v>
                </c:pt>
                <c:pt idx="443">
                  <c:v>27.83</c:v>
                </c:pt>
                <c:pt idx="444">
                  <c:v>30.875</c:v>
                </c:pt>
                <c:pt idx="445">
                  <c:v>27.265000000000001</c:v>
                </c:pt>
                <c:pt idx="446">
                  <c:v>26.7</c:v>
                </c:pt>
                <c:pt idx="447">
                  <c:v>29.925000000000001</c:v>
                </c:pt>
                <c:pt idx="448">
                  <c:v>19.95</c:v>
                </c:pt>
                <c:pt idx="449">
                  <c:v>24.225000000000001</c:v>
                </c:pt>
                <c:pt idx="450">
                  <c:v>28.12</c:v>
                </c:pt>
                <c:pt idx="451">
                  <c:v>23.21</c:v>
                </c:pt>
                <c:pt idx="452">
                  <c:v>23.98</c:v>
                </c:pt>
                <c:pt idx="453">
                  <c:v>30</c:v>
                </c:pt>
                <c:pt idx="454">
                  <c:v>17.350000000000001</c:v>
                </c:pt>
                <c:pt idx="455">
                  <c:v>22.704999999999998</c:v>
                </c:pt>
                <c:pt idx="456">
                  <c:v>25.41</c:v>
                </c:pt>
                <c:pt idx="457">
                  <c:v>18.23</c:v>
                </c:pt>
                <c:pt idx="458">
                  <c:v>24.7</c:v>
                </c:pt>
                <c:pt idx="459">
                  <c:v>37.4</c:v>
                </c:pt>
                <c:pt idx="460">
                  <c:v>26.885000000000002</c:v>
                </c:pt>
                <c:pt idx="461">
                  <c:v>25.27</c:v>
                </c:pt>
                <c:pt idx="462">
                  <c:v>23.655000000000001</c:v>
                </c:pt>
                <c:pt idx="463">
                  <c:v>55.05</c:v>
                </c:pt>
                <c:pt idx="464">
                  <c:v>24.89</c:v>
                </c:pt>
                <c:pt idx="465">
                  <c:v>18.715</c:v>
                </c:pt>
                <c:pt idx="466">
                  <c:v>28.12</c:v>
                </c:pt>
                <c:pt idx="467">
                  <c:v>26.6</c:v>
                </c:pt>
                <c:pt idx="468">
                  <c:v>30.114999999999998</c:v>
                </c:pt>
                <c:pt idx="469">
                  <c:v>24.605</c:v>
                </c:pt>
                <c:pt idx="470">
                  <c:v>29.6</c:v>
                </c:pt>
                <c:pt idx="471">
                  <c:v>24.42</c:v>
                </c:pt>
                <c:pt idx="472">
                  <c:v>20.9</c:v>
                </c:pt>
                <c:pt idx="473">
                  <c:v>22.895</c:v>
                </c:pt>
                <c:pt idx="474">
                  <c:v>28.3</c:v>
                </c:pt>
                <c:pt idx="475">
                  <c:v>54.3</c:v>
                </c:pt>
                <c:pt idx="476">
                  <c:v>33.344999999999999</c:v>
                </c:pt>
                <c:pt idx="477">
                  <c:v>33</c:v>
                </c:pt>
                <c:pt idx="478">
                  <c:v>28.024999999999999</c:v>
                </c:pt>
                <c:pt idx="479">
                  <c:v>28.69</c:v>
                </c:pt>
                <c:pt idx="480">
                  <c:v>40.28</c:v>
                </c:pt>
                <c:pt idx="481">
                  <c:v>37.299999999999997</c:v>
                </c:pt>
                <c:pt idx="482">
                  <c:v>54.47</c:v>
                </c:pt>
                <c:pt idx="483">
                  <c:v>38.06</c:v>
                </c:pt>
                <c:pt idx="484">
                  <c:v>51.47</c:v>
                </c:pt>
                <c:pt idx="485">
                  <c:v>29.8</c:v>
                </c:pt>
                <c:pt idx="486">
                  <c:v>49.77</c:v>
                </c:pt>
                <c:pt idx="487">
                  <c:v>25.555</c:v>
                </c:pt>
                <c:pt idx="488">
                  <c:v>29.64</c:v>
                </c:pt>
                <c:pt idx="489">
                  <c:v>53.93</c:v>
                </c:pt>
                <c:pt idx="490">
                  <c:v>28.024999999999999</c:v>
                </c:pt>
                <c:pt idx="491">
                  <c:v>27.5</c:v>
                </c:pt>
                <c:pt idx="492">
                  <c:v>21.8</c:v>
                </c:pt>
                <c:pt idx="493">
                  <c:v>26.41</c:v>
                </c:pt>
                <c:pt idx="494">
                  <c:v>27.835000000000001</c:v>
                </c:pt>
                <c:pt idx="495">
                  <c:v>51.74</c:v>
                </c:pt>
                <c:pt idx="496">
                  <c:v>23.37</c:v>
                </c:pt>
                <c:pt idx="497">
                  <c:v>29.7</c:v>
                </c:pt>
                <c:pt idx="498">
                  <c:v>20.045000000000002</c:v>
                </c:pt>
                <c:pt idx="499">
                  <c:v>27.83</c:v>
                </c:pt>
                <c:pt idx="500">
                  <c:v>28.93</c:v>
                </c:pt>
                <c:pt idx="501">
                  <c:v>33.82</c:v>
                </c:pt>
                <c:pt idx="502">
                  <c:v>20.234999999999999</c:v>
                </c:pt>
                <c:pt idx="503">
                  <c:v>49.2</c:v>
                </c:pt>
                <c:pt idx="504">
                  <c:v>26.4</c:v>
                </c:pt>
                <c:pt idx="505">
                  <c:v>28.38</c:v>
                </c:pt>
                <c:pt idx="506">
                  <c:v>24.64</c:v>
                </c:pt>
                <c:pt idx="507">
                  <c:v>39.71</c:v>
                </c:pt>
                <c:pt idx="508">
                  <c:v>22.22</c:v>
                </c:pt>
                <c:pt idx="509">
                  <c:v>33.344999999999999</c:v>
                </c:pt>
                <c:pt idx="510">
                  <c:v>24.42</c:v>
                </c:pt>
                <c:pt idx="511">
                  <c:v>29.81</c:v>
                </c:pt>
                <c:pt idx="512">
                  <c:v>51.18</c:v>
                </c:pt>
                <c:pt idx="513">
                  <c:v>51.37</c:v>
                </c:pt>
                <c:pt idx="514">
                  <c:v>36.19</c:v>
                </c:pt>
                <c:pt idx="515">
                  <c:v>25.9</c:v>
                </c:pt>
                <c:pt idx="516">
                  <c:v>35.72</c:v>
                </c:pt>
                <c:pt idx="517">
                  <c:v>27.94</c:v>
                </c:pt>
                <c:pt idx="518">
                  <c:v>27.1</c:v>
                </c:pt>
                <c:pt idx="519">
                  <c:v>18.3</c:v>
                </c:pt>
                <c:pt idx="520">
                  <c:v>25.3</c:v>
                </c:pt>
                <c:pt idx="521">
                  <c:v>38.83</c:v>
                </c:pt>
                <c:pt idx="522">
                  <c:v>27.6</c:v>
                </c:pt>
                <c:pt idx="523">
                  <c:v>46.4</c:v>
                </c:pt>
                <c:pt idx="524">
                  <c:v>51.92</c:v>
                </c:pt>
                <c:pt idx="525">
                  <c:v>32.395000000000003</c:v>
                </c:pt>
                <c:pt idx="526">
                  <c:v>46.19</c:v>
                </c:pt>
                <c:pt idx="527">
                  <c:v>27.93</c:v>
                </c:pt>
                <c:pt idx="528">
                  <c:v>45.62</c:v>
                </c:pt>
                <c:pt idx="529">
                  <c:v>35.31</c:v>
                </c:pt>
                <c:pt idx="530">
                  <c:v>30.4</c:v>
                </c:pt>
                <c:pt idx="531">
                  <c:v>20.13</c:v>
                </c:pt>
                <c:pt idx="532">
                  <c:v>23.655000000000001</c:v>
                </c:pt>
                <c:pt idx="533">
                  <c:v>49.05</c:v>
                </c:pt>
                <c:pt idx="534">
                  <c:v>51.94</c:v>
                </c:pt>
                <c:pt idx="535">
                  <c:v>29.83</c:v>
                </c:pt>
                <c:pt idx="536">
                  <c:v>22.6</c:v>
                </c:pt>
                <c:pt idx="537">
                  <c:v>46.69</c:v>
                </c:pt>
                <c:pt idx="538">
                  <c:v>28.49</c:v>
                </c:pt>
                <c:pt idx="539">
                  <c:v>28.5</c:v>
                </c:pt>
                <c:pt idx="540">
                  <c:v>24.4</c:v>
                </c:pt>
                <c:pt idx="541">
                  <c:v>29.15</c:v>
                </c:pt>
                <c:pt idx="542">
                  <c:v>27.28</c:v>
                </c:pt>
                <c:pt idx="543">
                  <c:v>32.229999999999997</c:v>
                </c:pt>
                <c:pt idx="544">
                  <c:v>44.2</c:v>
                </c:pt>
                <c:pt idx="545">
                  <c:v>29.734999999999999</c:v>
                </c:pt>
                <c:pt idx="546">
                  <c:v>28.31</c:v>
                </c:pt>
                <c:pt idx="547">
                  <c:v>46.62</c:v>
                </c:pt>
                <c:pt idx="548">
                  <c:v>51.75</c:v>
                </c:pt>
                <c:pt idx="549">
                  <c:v>25.7</c:v>
                </c:pt>
                <c:pt idx="550">
                  <c:v>31.79</c:v>
                </c:pt>
                <c:pt idx="551">
                  <c:v>24.795000000000002</c:v>
                </c:pt>
                <c:pt idx="552">
                  <c:v>53.98</c:v>
                </c:pt>
                <c:pt idx="553">
                  <c:v>41.325000000000003</c:v>
                </c:pt>
                <c:pt idx="554">
                  <c:v>51.65</c:v>
                </c:pt>
                <c:pt idx="555">
                  <c:v>44.52</c:v>
                </c:pt>
                <c:pt idx="556">
                  <c:v>53.29</c:v>
                </c:pt>
                <c:pt idx="557">
                  <c:v>46.63</c:v>
                </c:pt>
                <c:pt idx="558">
                  <c:v>28.88</c:v>
                </c:pt>
                <c:pt idx="559">
                  <c:v>23.98</c:v>
                </c:pt>
                <c:pt idx="560">
                  <c:v>23.65</c:v>
                </c:pt>
                <c:pt idx="561">
                  <c:v>49.09</c:v>
                </c:pt>
                <c:pt idx="562">
                  <c:v>28.024999999999999</c:v>
                </c:pt>
                <c:pt idx="563">
                  <c:v>43.32</c:v>
                </c:pt>
                <c:pt idx="564">
                  <c:v>45.92</c:v>
                </c:pt>
                <c:pt idx="565">
                  <c:v>44.03</c:v>
                </c:pt>
                <c:pt idx="566">
                  <c:v>24.6</c:v>
                </c:pt>
                <c:pt idx="567">
                  <c:v>49.15</c:v>
                </c:pt>
                <c:pt idx="568">
                  <c:v>28.31</c:v>
                </c:pt>
                <c:pt idx="569">
                  <c:v>22.99</c:v>
                </c:pt>
                <c:pt idx="570">
                  <c:v>29.07</c:v>
                </c:pt>
                <c:pt idx="571">
                  <c:v>42.02</c:v>
                </c:pt>
                <c:pt idx="572">
                  <c:v>49.07</c:v>
                </c:pt>
                <c:pt idx="573">
                  <c:v>19.8</c:v>
                </c:pt>
                <c:pt idx="574">
                  <c:v>27.36</c:v>
                </c:pt>
                <c:pt idx="575">
                  <c:v>42.95</c:v>
                </c:pt>
                <c:pt idx="576">
                  <c:v>42.66</c:v>
                </c:pt>
                <c:pt idx="577">
                  <c:v>33.630000000000003</c:v>
                </c:pt>
                <c:pt idx="578">
                  <c:v>26.84</c:v>
                </c:pt>
                <c:pt idx="579">
                  <c:v>28.3</c:v>
                </c:pt>
                <c:pt idx="580">
                  <c:v>27.06</c:v>
                </c:pt>
                <c:pt idx="581">
                  <c:v>47.13</c:v>
                </c:pt>
                <c:pt idx="582">
                  <c:v>51.72</c:v>
                </c:pt>
                <c:pt idx="583">
                  <c:v>48.59</c:v>
                </c:pt>
                <c:pt idx="584">
                  <c:v>45.18</c:v>
                </c:pt>
                <c:pt idx="585">
                  <c:v>27.9</c:v>
                </c:pt>
                <c:pt idx="586">
                  <c:v>51.33</c:v>
                </c:pt>
                <c:pt idx="587">
                  <c:v>30.59</c:v>
                </c:pt>
                <c:pt idx="588">
                  <c:v>39.229999999999997</c:v>
                </c:pt>
                <c:pt idx="589">
                  <c:v>19.094999999999999</c:v>
                </c:pt>
                <c:pt idx="590">
                  <c:v>49.72</c:v>
                </c:pt>
                <c:pt idx="591">
                  <c:v>21.754999999999999</c:v>
                </c:pt>
                <c:pt idx="592">
                  <c:v>48.39</c:v>
                </c:pt>
                <c:pt idx="593">
                  <c:v>47.15</c:v>
                </c:pt>
                <c:pt idx="594">
                  <c:v>47.59</c:v>
                </c:pt>
                <c:pt idx="595">
                  <c:v>39.81</c:v>
                </c:pt>
                <c:pt idx="596">
                  <c:v>31.02</c:v>
                </c:pt>
                <c:pt idx="597">
                  <c:v>24.75</c:v>
                </c:pt>
                <c:pt idx="598">
                  <c:v>30.114999999999998</c:v>
                </c:pt>
                <c:pt idx="599">
                  <c:v>26.03</c:v>
                </c:pt>
                <c:pt idx="600">
                  <c:v>20.045000000000002</c:v>
                </c:pt>
                <c:pt idx="601">
                  <c:v>40.24</c:v>
                </c:pt>
                <c:pt idx="602">
                  <c:v>43.15</c:v>
                </c:pt>
                <c:pt idx="603">
                  <c:v>27.7</c:v>
                </c:pt>
                <c:pt idx="604">
                  <c:v>45.68</c:v>
                </c:pt>
                <c:pt idx="605">
                  <c:v>27.3</c:v>
                </c:pt>
                <c:pt idx="606">
                  <c:v>54.45</c:v>
                </c:pt>
                <c:pt idx="607">
                  <c:v>54.43</c:v>
                </c:pt>
                <c:pt idx="608">
                  <c:v>48.01</c:v>
                </c:pt>
                <c:pt idx="609">
                  <c:v>48.32</c:v>
                </c:pt>
                <c:pt idx="610">
                  <c:v>22.895</c:v>
                </c:pt>
                <c:pt idx="611">
                  <c:v>54.85</c:v>
                </c:pt>
                <c:pt idx="612">
                  <c:v>21.85</c:v>
                </c:pt>
                <c:pt idx="613">
                  <c:v>51.86</c:v>
                </c:pt>
                <c:pt idx="614">
                  <c:v>39.049999999999997</c:v>
                </c:pt>
                <c:pt idx="615">
                  <c:v>31.824999999999999</c:v>
                </c:pt>
                <c:pt idx="616">
                  <c:v>46.43</c:v>
                </c:pt>
                <c:pt idx="617">
                  <c:v>53.63</c:v>
                </c:pt>
                <c:pt idx="618">
                  <c:v>48.7</c:v>
                </c:pt>
                <c:pt idx="619">
                  <c:v>48.81</c:v>
                </c:pt>
                <c:pt idx="620">
                  <c:v>47.53</c:v>
                </c:pt>
                <c:pt idx="621">
                  <c:v>36.85</c:v>
                </c:pt>
                <c:pt idx="622">
                  <c:v>29.3</c:v>
                </c:pt>
                <c:pt idx="623">
                  <c:v>19.3</c:v>
                </c:pt>
                <c:pt idx="624">
                  <c:v>24.13</c:v>
                </c:pt>
                <c:pt idx="625">
                  <c:v>46.7</c:v>
                </c:pt>
                <c:pt idx="626">
                  <c:v>45.27</c:v>
                </c:pt>
                <c:pt idx="627">
                  <c:v>44.29</c:v>
                </c:pt>
                <c:pt idx="628">
                  <c:v>54.59</c:v>
                </c:pt>
                <c:pt idx="629">
                  <c:v>32.965000000000003</c:v>
                </c:pt>
                <c:pt idx="630">
                  <c:v>38.049999999999997</c:v>
                </c:pt>
                <c:pt idx="631">
                  <c:v>46.14</c:v>
                </c:pt>
                <c:pt idx="632">
                  <c:v>41.325000000000003</c:v>
                </c:pt>
                <c:pt idx="633">
                  <c:v>44.64</c:v>
                </c:pt>
                <c:pt idx="634">
                  <c:v>25.175000000000001</c:v>
                </c:pt>
                <c:pt idx="635">
                  <c:v>43.11</c:v>
                </c:pt>
                <c:pt idx="636">
                  <c:v>53.32</c:v>
                </c:pt>
                <c:pt idx="637">
                  <c:v>38.04</c:v>
                </c:pt>
                <c:pt idx="638">
                  <c:v>37.9</c:v>
                </c:pt>
                <c:pt idx="639">
                  <c:v>39.6</c:v>
                </c:pt>
                <c:pt idx="640">
                  <c:v>50.92</c:v>
                </c:pt>
                <c:pt idx="641">
                  <c:v>21.85</c:v>
                </c:pt>
                <c:pt idx="642">
                  <c:v>36.08</c:v>
                </c:pt>
                <c:pt idx="643">
                  <c:v>40.44</c:v>
                </c:pt>
                <c:pt idx="644">
                  <c:v>38.094999999999999</c:v>
                </c:pt>
                <c:pt idx="645">
                  <c:v>44.95</c:v>
                </c:pt>
                <c:pt idx="646">
                  <c:v>35.54</c:v>
                </c:pt>
                <c:pt idx="647">
                  <c:v>39.799999999999997</c:v>
                </c:pt>
                <c:pt idx="648">
                  <c:v>33.659999999999997</c:v>
                </c:pt>
                <c:pt idx="649">
                  <c:v>35.5</c:v>
                </c:pt>
                <c:pt idx="650">
                  <c:v>41.63</c:v>
                </c:pt>
                <c:pt idx="651">
                  <c:v>46.49</c:v>
                </c:pt>
                <c:pt idx="652">
                  <c:v>43.29</c:v>
                </c:pt>
                <c:pt idx="653">
                  <c:v>43.08</c:v>
                </c:pt>
                <c:pt idx="654">
                  <c:v>39.07</c:v>
                </c:pt>
                <c:pt idx="655">
                  <c:v>41.3</c:v>
                </c:pt>
                <c:pt idx="656">
                  <c:v>42.95</c:v>
                </c:pt>
                <c:pt idx="657">
                  <c:v>46.96</c:v>
                </c:pt>
                <c:pt idx="658">
                  <c:v>30.495000000000001</c:v>
                </c:pt>
                <c:pt idx="659">
                  <c:v>17.954999999999998</c:v>
                </c:pt>
                <c:pt idx="660">
                  <c:v>25.6</c:v>
                </c:pt>
                <c:pt idx="661">
                  <c:v>34.21</c:v>
                </c:pt>
                <c:pt idx="662">
                  <c:v>39.74</c:v>
                </c:pt>
                <c:pt idx="663">
                  <c:v>49.53</c:v>
                </c:pt>
                <c:pt idx="664">
                  <c:v>39.33</c:v>
                </c:pt>
                <c:pt idx="665">
                  <c:v>39.979999999999997</c:v>
                </c:pt>
                <c:pt idx="666">
                  <c:v>46.51</c:v>
                </c:pt>
                <c:pt idx="667">
                  <c:v>43.58</c:v>
                </c:pt>
                <c:pt idx="668">
                  <c:v>42.28</c:v>
                </c:pt>
                <c:pt idx="669">
                  <c:v>35.520000000000003</c:v>
                </c:pt>
                <c:pt idx="670">
                  <c:v>33.6</c:v>
                </c:pt>
                <c:pt idx="671">
                  <c:v>22.42</c:v>
                </c:pt>
                <c:pt idx="672">
                  <c:v>46.86</c:v>
                </c:pt>
                <c:pt idx="673">
                  <c:v>32.965000000000003</c:v>
                </c:pt>
                <c:pt idx="674">
                  <c:v>39.340000000000003</c:v>
                </c:pt>
                <c:pt idx="675">
                  <c:v>47</c:v>
                </c:pt>
                <c:pt idx="676">
                  <c:v>36.71</c:v>
                </c:pt>
                <c:pt idx="677">
                  <c:v>53.48</c:v>
                </c:pt>
                <c:pt idx="678">
                  <c:v>35.5</c:v>
                </c:pt>
                <c:pt idx="679">
                  <c:v>36.979999999999997</c:v>
                </c:pt>
                <c:pt idx="680">
                  <c:v>32.395000000000003</c:v>
                </c:pt>
                <c:pt idx="681">
                  <c:v>32.729999999999997</c:v>
                </c:pt>
                <c:pt idx="682">
                  <c:v>20.52</c:v>
                </c:pt>
                <c:pt idx="683">
                  <c:v>51.72</c:v>
                </c:pt>
                <c:pt idx="684">
                  <c:v>50.2</c:v>
                </c:pt>
                <c:pt idx="685">
                  <c:v>25.52</c:v>
                </c:pt>
                <c:pt idx="686">
                  <c:v>35.200000000000003</c:v>
                </c:pt>
                <c:pt idx="687">
                  <c:v>41.26</c:v>
                </c:pt>
                <c:pt idx="688">
                  <c:v>17.195</c:v>
                </c:pt>
                <c:pt idx="689">
                  <c:v>23.085000000000001</c:v>
                </c:pt>
                <c:pt idx="690">
                  <c:v>21.66</c:v>
                </c:pt>
                <c:pt idx="691">
                  <c:v>36.47</c:v>
                </c:pt>
                <c:pt idx="692">
                  <c:v>36.08</c:v>
                </c:pt>
                <c:pt idx="693">
                  <c:v>23.18</c:v>
                </c:pt>
                <c:pt idx="694">
                  <c:v>39.159999999999997</c:v>
                </c:pt>
                <c:pt idx="695">
                  <c:v>38.19</c:v>
                </c:pt>
                <c:pt idx="696">
                  <c:v>26.41</c:v>
                </c:pt>
                <c:pt idx="697">
                  <c:v>28.785</c:v>
                </c:pt>
                <c:pt idx="698">
                  <c:v>26.695</c:v>
                </c:pt>
                <c:pt idx="699">
                  <c:v>32.799999999999997</c:v>
                </c:pt>
                <c:pt idx="700">
                  <c:v>35.869999999999997</c:v>
                </c:pt>
                <c:pt idx="701">
                  <c:v>21.66</c:v>
                </c:pt>
                <c:pt idx="702">
                  <c:v>37.72</c:v>
                </c:pt>
                <c:pt idx="703">
                  <c:v>39.700000000000003</c:v>
                </c:pt>
                <c:pt idx="704">
                  <c:v>35.97</c:v>
                </c:pt>
                <c:pt idx="705">
                  <c:v>37.85</c:v>
                </c:pt>
                <c:pt idx="706">
                  <c:v>21.66</c:v>
                </c:pt>
                <c:pt idx="707">
                  <c:v>39.369999999999997</c:v>
                </c:pt>
                <c:pt idx="708">
                  <c:v>40.880000000000003</c:v>
                </c:pt>
                <c:pt idx="709">
                  <c:v>26.22</c:v>
                </c:pt>
                <c:pt idx="710">
                  <c:v>25.08</c:v>
                </c:pt>
                <c:pt idx="711">
                  <c:v>39.1</c:v>
                </c:pt>
                <c:pt idx="712">
                  <c:v>37.905000000000001</c:v>
                </c:pt>
                <c:pt idx="713">
                  <c:v>43.35</c:v>
                </c:pt>
                <c:pt idx="714">
                  <c:v>36.15</c:v>
                </c:pt>
                <c:pt idx="715">
                  <c:v>44.98</c:v>
                </c:pt>
                <c:pt idx="716">
                  <c:v>38.28</c:v>
                </c:pt>
                <c:pt idx="717">
                  <c:v>32.299999999999997</c:v>
                </c:pt>
                <c:pt idx="718">
                  <c:v>39.51</c:v>
                </c:pt>
                <c:pt idx="719">
                  <c:v>50.46</c:v>
                </c:pt>
                <c:pt idx="720">
                  <c:v>31.73</c:v>
                </c:pt>
                <c:pt idx="721">
                  <c:v>32.1</c:v>
                </c:pt>
                <c:pt idx="722">
                  <c:v>27.83</c:v>
                </c:pt>
                <c:pt idx="723">
                  <c:v>27.72</c:v>
                </c:pt>
                <c:pt idx="724">
                  <c:v>36.765000000000001</c:v>
                </c:pt>
                <c:pt idx="725">
                  <c:v>48.36</c:v>
                </c:pt>
                <c:pt idx="726">
                  <c:v>31.445</c:v>
                </c:pt>
                <c:pt idx="727">
                  <c:v>27.55</c:v>
                </c:pt>
                <c:pt idx="728">
                  <c:v>33.11</c:v>
                </c:pt>
                <c:pt idx="729">
                  <c:v>36.85</c:v>
                </c:pt>
                <c:pt idx="730">
                  <c:v>36.299999999999997</c:v>
                </c:pt>
                <c:pt idx="731">
                  <c:v>45.34</c:v>
                </c:pt>
                <c:pt idx="732">
                  <c:v>31.8</c:v>
                </c:pt>
                <c:pt idx="733">
                  <c:v>41.02</c:v>
                </c:pt>
                <c:pt idx="734">
                  <c:v>32.68</c:v>
                </c:pt>
                <c:pt idx="735">
                  <c:v>21.7</c:v>
                </c:pt>
                <c:pt idx="736">
                  <c:v>40.479999999999997</c:v>
                </c:pt>
                <c:pt idx="737">
                  <c:v>34.5</c:v>
                </c:pt>
                <c:pt idx="738">
                  <c:v>45.9</c:v>
                </c:pt>
                <c:pt idx="739">
                  <c:v>33.479999999999997</c:v>
                </c:pt>
                <c:pt idx="740">
                  <c:v>28.31</c:v>
                </c:pt>
                <c:pt idx="741">
                  <c:v>21.565000000000001</c:v>
                </c:pt>
                <c:pt idx="742">
                  <c:v>35.590000000000003</c:v>
                </c:pt>
                <c:pt idx="743">
                  <c:v>43.44</c:v>
                </c:pt>
                <c:pt idx="744">
                  <c:v>21.754999999999999</c:v>
                </c:pt>
                <c:pt idx="745">
                  <c:v>44.55</c:v>
                </c:pt>
                <c:pt idx="746">
                  <c:v>43.32</c:v>
                </c:pt>
                <c:pt idx="747">
                  <c:v>31.23</c:v>
                </c:pt>
                <c:pt idx="748">
                  <c:v>42.81</c:v>
                </c:pt>
                <c:pt idx="749">
                  <c:v>35.909999999999997</c:v>
                </c:pt>
                <c:pt idx="750">
                  <c:v>36.65</c:v>
                </c:pt>
                <c:pt idx="751">
                  <c:v>22.04</c:v>
                </c:pt>
                <c:pt idx="752">
                  <c:v>31.824999999999999</c:v>
                </c:pt>
                <c:pt idx="753">
                  <c:v>53.58</c:v>
                </c:pt>
                <c:pt idx="754">
                  <c:v>34.299999999999997</c:v>
                </c:pt>
                <c:pt idx="755">
                  <c:v>32.11</c:v>
                </c:pt>
                <c:pt idx="756">
                  <c:v>31.78</c:v>
                </c:pt>
                <c:pt idx="757">
                  <c:v>46.89</c:v>
                </c:pt>
                <c:pt idx="758">
                  <c:v>39.35</c:v>
                </c:pt>
                <c:pt idx="759">
                  <c:v>39.200000000000003</c:v>
                </c:pt>
                <c:pt idx="760">
                  <c:v>39.159999999999997</c:v>
                </c:pt>
                <c:pt idx="761">
                  <c:v>44.1</c:v>
                </c:pt>
                <c:pt idx="762">
                  <c:v>33.200000000000003</c:v>
                </c:pt>
                <c:pt idx="763">
                  <c:v>29.92</c:v>
                </c:pt>
                <c:pt idx="764">
                  <c:v>25</c:v>
                </c:pt>
                <c:pt idx="765">
                  <c:v>38.869999999999997</c:v>
                </c:pt>
                <c:pt idx="766">
                  <c:v>32.299999999999997</c:v>
                </c:pt>
                <c:pt idx="767">
                  <c:v>31.16</c:v>
                </c:pt>
                <c:pt idx="768">
                  <c:v>54.59</c:v>
                </c:pt>
                <c:pt idx="769">
                  <c:v>21.09</c:v>
                </c:pt>
                <c:pt idx="770">
                  <c:v>52.41</c:v>
                </c:pt>
                <c:pt idx="771">
                  <c:v>41.47</c:v>
                </c:pt>
                <c:pt idx="772">
                  <c:v>33.1</c:v>
                </c:pt>
                <c:pt idx="773">
                  <c:v>30.8</c:v>
                </c:pt>
                <c:pt idx="774">
                  <c:v>42.06</c:v>
                </c:pt>
                <c:pt idx="775">
                  <c:v>39.270000000000003</c:v>
                </c:pt>
                <c:pt idx="776">
                  <c:v>30.71</c:v>
                </c:pt>
                <c:pt idx="777">
                  <c:v>47.19</c:v>
                </c:pt>
                <c:pt idx="778">
                  <c:v>30.02</c:v>
                </c:pt>
                <c:pt idx="779">
                  <c:v>37.909999999999997</c:v>
                </c:pt>
                <c:pt idx="780">
                  <c:v>54.61</c:v>
                </c:pt>
                <c:pt idx="781">
                  <c:v>36.005000000000003</c:v>
                </c:pt>
                <c:pt idx="782">
                  <c:v>28.7</c:v>
                </c:pt>
                <c:pt idx="783">
                  <c:v>34.295000000000002</c:v>
                </c:pt>
                <c:pt idx="784">
                  <c:v>27.55</c:v>
                </c:pt>
                <c:pt idx="785">
                  <c:v>40.700000000000003</c:v>
                </c:pt>
                <c:pt idx="786">
                  <c:v>18.335000000000001</c:v>
                </c:pt>
                <c:pt idx="787">
                  <c:v>33.914999999999999</c:v>
                </c:pt>
                <c:pt idx="788">
                  <c:v>33.534999999999997</c:v>
                </c:pt>
                <c:pt idx="789">
                  <c:v>23.655000000000001</c:v>
                </c:pt>
                <c:pt idx="790">
                  <c:v>28</c:v>
                </c:pt>
                <c:pt idx="791">
                  <c:v>30.23</c:v>
                </c:pt>
                <c:pt idx="792">
                  <c:v>51.14</c:v>
                </c:pt>
                <c:pt idx="793">
                  <c:v>24.32</c:v>
                </c:pt>
                <c:pt idx="794">
                  <c:v>38.06</c:v>
                </c:pt>
                <c:pt idx="795">
                  <c:v>37.700000000000003</c:v>
                </c:pt>
                <c:pt idx="796">
                  <c:v>44</c:v>
                </c:pt>
                <c:pt idx="797">
                  <c:v>41.45</c:v>
                </c:pt>
                <c:pt idx="798">
                  <c:v>25.364999999999998</c:v>
                </c:pt>
                <c:pt idx="799">
                  <c:v>34.56</c:v>
                </c:pt>
                <c:pt idx="800">
                  <c:v>28.2</c:v>
                </c:pt>
                <c:pt idx="801">
                  <c:v>30.43</c:v>
                </c:pt>
                <c:pt idx="802">
                  <c:v>32.395000000000003</c:v>
                </c:pt>
                <c:pt idx="803">
                  <c:v>24.035</c:v>
                </c:pt>
                <c:pt idx="804">
                  <c:v>37.119999999999997</c:v>
                </c:pt>
                <c:pt idx="805">
                  <c:v>34.840000000000003</c:v>
                </c:pt>
                <c:pt idx="806">
                  <c:v>29.53</c:v>
                </c:pt>
                <c:pt idx="807">
                  <c:v>42.51</c:v>
                </c:pt>
                <c:pt idx="808">
                  <c:v>38.14</c:v>
                </c:pt>
                <c:pt idx="809">
                  <c:v>39.93</c:v>
                </c:pt>
                <c:pt idx="810">
                  <c:v>38.83</c:v>
                </c:pt>
                <c:pt idx="811">
                  <c:v>37.4</c:v>
                </c:pt>
                <c:pt idx="812">
                  <c:v>21.4</c:v>
                </c:pt>
                <c:pt idx="813">
                  <c:v>38.380000000000003</c:v>
                </c:pt>
                <c:pt idx="814">
                  <c:v>33.659999999999997</c:v>
                </c:pt>
                <c:pt idx="815">
                  <c:v>31.79</c:v>
                </c:pt>
                <c:pt idx="816">
                  <c:v>29.7</c:v>
                </c:pt>
                <c:pt idx="817">
                  <c:v>25.46</c:v>
                </c:pt>
                <c:pt idx="818">
                  <c:v>39.14</c:v>
                </c:pt>
                <c:pt idx="819">
                  <c:v>41.2</c:v>
                </c:pt>
                <c:pt idx="820">
                  <c:v>28.81</c:v>
                </c:pt>
                <c:pt idx="821">
                  <c:v>37.409999999999997</c:v>
                </c:pt>
                <c:pt idx="822">
                  <c:v>52.54</c:v>
                </c:pt>
                <c:pt idx="823">
                  <c:v>17.29</c:v>
                </c:pt>
                <c:pt idx="824">
                  <c:v>31.74</c:v>
                </c:pt>
                <c:pt idx="825">
                  <c:v>26.504999999999999</c:v>
                </c:pt>
                <c:pt idx="826">
                  <c:v>36.479999999999997</c:v>
                </c:pt>
                <c:pt idx="827">
                  <c:v>39.159999999999997</c:v>
                </c:pt>
                <c:pt idx="828">
                  <c:v>28.22</c:v>
                </c:pt>
                <c:pt idx="829">
                  <c:v>35</c:v>
                </c:pt>
                <c:pt idx="830">
                  <c:v>36.24</c:v>
                </c:pt>
                <c:pt idx="831">
                  <c:v>36.954999999999998</c:v>
                </c:pt>
                <c:pt idx="832">
                  <c:v>29.64</c:v>
                </c:pt>
                <c:pt idx="833">
                  <c:v>42.74</c:v>
                </c:pt>
                <c:pt idx="834">
                  <c:v>36.130000000000003</c:v>
                </c:pt>
                <c:pt idx="835">
                  <c:v>31.55</c:v>
                </c:pt>
                <c:pt idx="836">
                  <c:v>52.75</c:v>
                </c:pt>
                <c:pt idx="837">
                  <c:v>36.67</c:v>
                </c:pt>
                <c:pt idx="838">
                  <c:v>38.06</c:v>
                </c:pt>
                <c:pt idx="839">
                  <c:v>38</c:v>
                </c:pt>
                <c:pt idx="840">
                  <c:v>35.1</c:v>
                </c:pt>
                <c:pt idx="841">
                  <c:v>33.82</c:v>
                </c:pt>
                <c:pt idx="842">
                  <c:v>37.43</c:v>
                </c:pt>
                <c:pt idx="843">
                  <c:v>30.5</c:v>
                </c:pt>
                <c:pt idx="844">
                  <c:v>24.53</c:v>
                </c:pt>
                <c:pt idx="845">
                  <c:v>25.74</c:v>
                </c:pt>
                <c:pt idx="846">
                  <c:v>34.08</c:v>
                </c:pt>
                <c:pt idx="847">
                  <c:v>31.35</c:v>
                </c:pt>
                <c:pt idx="848">
                  <c:v>26.79</c:v>
                </c:pt>
                <c:pt idx="849">
                  <c:v>42.78</c:v>
                </c:pt>
                <c:pt idx="850">
                  <c:v>46.75</c:v>
                </c:pt>
                <c:pt idx="851">
                  <c:v>32.15</c:v>
                </c:pt>
                <c:pt idx="852">
                  <c:v>43.4</c:v>
                </c:pt>
                <c:pt idx="853">
                  <c:v>31.57</c:v>
                </c:pt>
                <c:pt idx="854">
                  <c:v>24.32</c:v>
                </c:pt>
                <c:pt idx="855">
                  <c:v>31.07</c:v>
                </c:pt>
                <c:pt idx="856">
                  <c:v>35.814999999999998</c:v>
                </c:pt>
                <c:pt idx="857">
                  <c:v>40.81</c:v>
                </c:pt>
                <c:pt idx="858">
                  <c:v>24.605</c:v>
                </c:pt>
                <c:pt idx="859">
                  <c:v>21.47</c:v>
                </c:pt>
                <c:pt idx="860">
                  <c:v>52.89</c:v>
                </c:pt>
                <c:pt idx="861">
                  <c:v>32.965000000000003</c:v>
                </c:pt>
                <c:pt idx="862">
                  <c:v>36.799999999999997</c:v>
                </c:pt>
                <c:pt idx="863">
                  <c:v>34.299999999999997</c:v>
                </c:pt>
                <c:pt idx="864">
                  <c:v>35.244999999999997</c:v>
                </c:pt>
                <c:pt idx="865">
                  <c:v>26.23</c:v>
                </c:pt>
                <c:pt idx="866">
                  <c:v>36.1</c:v>
                </c:pt>
                <c:pt idx="867">
                  <c:v>37.1</c:v>
                </c:pt>
                <c:pt idx="868">
                  <c:v>27.5</c:v>
                </c:pt>
                <c:pt idx="869">
                  <c:v>24.7</c:v>
                </c:pt>
                <c:pt idx="870">
                  <c:v>26.78</c:v>
                </c:pt>
                <c:pt idx="871">
                  <c:v>45.8</c:v>
                </c:pt>
                <c:pt idx="872">
                  <c:v>29</c:v>
                </c:pt>
                <c:pt idx="873">
                  <c:v>33.534999999999997</c:v>
                </c:pt>
                <c:pt idx="874">
                  <c:v>32.774999999999999</c:v>
                </c:pt>
                <c:pt idx="875">
                  <c:v>37.51</c:v>
                </c:pt>
                <c:pt idx="876">
                  <c:v>39.86</c:v>
                </c:pt>
                <c:pt idx="877">
                  <c:v>42.13</c:v>
                </c:pt>
                <c:pt idx="878">
                  <c:v>35.99</c:v>
                </c:pt>
                <c:pt idx="879">
                  <c:v>35.200000000000003</c:v>
                </c:pt>
                <c:pt idx="880">
                  <c:v>29.91</c:v>
                </c:pt>
                <c:pt idx="881">
                  <c:v>36.479999999999997</c:v>
                </c:pt>
                <c:pt idx="882">
                  <c:v>27.5</c:v>
                </c:pt>
                <c:pt idx="883">
                  <c:v>33.44</c:v>
                </c:pt>
                <c:pt idx="884">
                  <c:v>28.215</c:v>
                </c:pt>
                <c:pt idx="885">
                  <c:v>27.17</c:v>
                </c:pt>
                <c:pt idx="886">
                  <c:v>35.380000000000003</c:v>
                </c:pt>
                <c:pt idx="887">
                  <c:v>43.48</c:v>
                </c:pt>
                <c:pt idx="888">
                  <c:v>41.73</c:v>
                </c:pt>
                <c:pt idx="889">
                  <c:v>28.9</c:v>
                </c:pt>
                <c:pt idx="890">
                  <c:v>25.74</c:v>
                </c:pt>
                <c:pt idx="891">
                  <c:v>36.06</c:v>
                </c:pt>
                <c:pt idx="892">
                  <c:v>43.28</c:v>
                </c:pt>
                <c:pt idx="893">
                  <c:v>28.785</c:v>
                </c:pt>
                <c:pt idx="894">
                  <c:v>25.46</c:v>
                </c:pt>
                <c:pt idx="895">
                  <c:v>30.8</c:v>
                </c:pt>
                <c:pt idx="896">
                  <c:v>28.88</c:v>
                </c:pt>
                <c:pt idx="897">
                  <c:v>23</c:v>
                </c:pt>
                <c:pt idx="898">
                  <c:v>38.25</c:v>
                </c:pt>
                <c:pt idx="899">
                  <c:v>39.25</c:v>
                </c:pt>
                <c:pt idx="900">
                  <c:v>26.6</c:v>
                </c:pt>
                <c:pt idx="901">
                  <c:v>35.700000000000003</c:v>
                </c:pt>
                <c:pt idx="902">
                  <c:v>20.100000000000001</c:v>
                </c:pt>
                <c:pt idx="903">
                  <c:v>22.23</c:v>
                </c:pt>
                <c:pt idx="904">
                  <c:v>36.47</c:v>
                </c:pt>
                <c:pt idx="905">
                  <c:v>49.64</c:v>
                </c:pt>
                <c:pt idx="906">
                  <c:v>36.799999999999997</c:v>
                </c:pt>
                <c:pt idx="907">
                  <c:v>33.880000000000003</c:v>
                </c:pt>
                <c:pt idx="908">
                  <c:v>32.01</c:v>
                </c:pt>
                <c:pt idx="909">
                  <c:v>33.630000000000003</c:v>
                </c:pt>
                <c:pt idx="910">
                  <c:v>34.865000000000002</c:v>
                </c:pt>
                <c:pt idx="911">
                  <c:v>43.11</c:v>
                </c:pt>
                <c:pt idx="912">
                  <c:v>30.305</c:v>
                </c:pt>
                <c:pt idx="913">
                  <c:v>25.175000000000001</c:v>
                </c:pt>
                <c:pt idx="914">
                  <c:v>26.8</c:v>
                </c:pt>
                <c:pt idx="915">
                  <c:v>21.78</c:v>
                </c:pt>
                <c:pt idx="916">
                  <c:v>30.14</c:v>
                </c:pt>
                <c:pt idx="917">
                  <c:v>29.7</c:v>
                </c:pt>
                <c:pt idx="918">
                  <c:v>32.395000000000003</c:v>
                </c:pt>
                <c:pt idx="919">
                  <c:v>36.64</c:v>
                </c:pt>
                <c:pt idx="920">
                  <c:v>39.049999999999997</c:v>
                </c:pt>
                <c:pt idx="921">
                  <c:v>33.1</c:v>
                </c:pt>
                <c:pt idx="922">
                  <c:v>31.824999999999999</c:v>
                </c:pt>
                <c:pt idx="923">
                  <c:v>29</c:v>
                </c:pt>
                <c:pt idx="924">
                  <c:v>30.495000000000001</c:v>
                </c:pt>
                <c:pt idx="925">
                  <c:v>25.2</c:v>
                </c:pt>
                <c:pt idx="926">
                  <c:v>22.77</c:v>
                </c:pt>
                <c:pt idx="927">
                  <c:v>23.18</c:v>
                </c:pt>
                <c:pt idx="928">
                  <c:v>35.409999999999997</c:v>
                </c:pt>
                <c:pt idx="929">
                  <c:v>32.11</c:v>
                </c:pt>
                <c:pt idx="930">
                  <c:v>34.479999999999997</c:v>
                </c:pt>
                <c:pt idx="931">
                  <c:v>34.39</c:v>
                </c:pt>
                <c:pt idx="932">
                  <c:v>26.4</c:v>
                </c:pt>
                <c:pt idx="933">
                  <c:v>28.1</c:v>
                </c:pt>
                <c:pt idx="934">
                  <c:v>27</c:v>
                </c:pt>
                <c:pt idx="935">
                  <c:v>28.594999999999999</c:v>
                </c:pt>
                <c:pt idx="936">
                  <c:v>36.799999999999997</c:v>
                </c:pt>
                <c:pt idx="937">
                  <c:v>23.75</c:v>
                </c:pt>
                <c:pt idx="938">
                  <c:v>35.619999999999997</c:v>
                </c:pt>
                <c:pt idx="939">
                  <c:v>30.69</c:v>
                </c:pt>
                <c:pt idx="940">
                  <c:v>35.799999999999997</c:v>
                </c:pt>
                <c:pt idx="941">
                  <c:v>28.785</c:v>
                </c:pt>
                <c:pt idx="942">
                  <c:v>28.594999999999999</c:v>
                </c:pt>
                <c:pt idx="943">
                  <c:v>48.75</c:v>
                </c:pt>
                <c:pt idx="944">
                  <c:v>28.31</c:v>
                </c:pt>
                <c:pt idx="945">
                  <c:v>38.39</c:v>
                </c:pt>
                <c:pt idx="946">
                  <c:v>25.87</c:v>
                </c:pt>
                <c:pt idx="947">
                  <c:v>43.7</c:v>
                </c:pt>
                <c:pt idx="948">
                  <c:v>40.945</c:v>
                </c:pt>
                <c:pt idx="949">
                  <c:v>27.94</c:v>
                </c:pt>
                <c:pt idx="950">
                  <c:v>31.9</c:v>
                </c:pt>
                <c:pt idx="951">
                  <c:v>31.64</c:v>
                </c:pt>
                <c:pt idx="952">
                  <c:v>46.7</c:v>
                </c:pt>
                <c:pt idx="953">
                  <c:v>18.335000000000001</c:v>
                </c:pt>
                <c:pt idx="954">
                  <c:v>31.24</c:v>
                </c:pt>
                <c:pt idx="955">
                  <c:v>39.22</c:v>
                </c:pt>
                <c:pt idx="956">
                  <c:v>24.414999999999999</c:v>
                </c:pt>
                <c:pt idx="957">
                  <c:v>32.299999999999997</c:v>
                </c:pt>
                <c:pt idx="958">
                  <c:v>39.94</c:v>
                </c:pt>
                <c:pt idx="959">
                  <c:v>30</c:v>
                </c:pt>
                <c:pt idx="960">
                  <c:v>35.340000000000003</c:v>
                </c:pt>
                <c:pt idx="961">
                  <c:v>32.204999999999998</c:v>
                </c:pt>
                <c:pt idx="962">
                  <c:v>33.880000000000003</c:v>
                </c:pt>
                <c:pt idx="963">
                  <c:v>26.63</c:v>
                </c:pt>
                <c:pt idx="964">
                  <c:v>28.7</c:v>
                </c:pt>
                <c:pt idx="965">
                  <c:v>25.65</c:v>
                </c:pt>
                <c:pt idx="966">
                  <c:v>36.384999999999998</c:v>
                </c:pt>
                <c:pt idx="967">
                  <c:v>34.69</c:v>
                </c:pt>
                <c:pt idx="968">
                  <c:v>37.68</c:v>
                </c:pt>
                <c:pt idx="969">
                  <c:v>35.49</c:v>
                </c:pt>
                <c:pt idx="970">
                  <c:v>44.7</c:v>
                </c:pt>
                <c:pt idx="971">
                  <c:v>38.380000000000003</c:v>
                </c:pt>
                <c:pt idx="972">
                  <c:v>35.244999999999997</c:v>
                </c:pt>
                <c:pt idx="973">
                  <c:v>49.84</c:v>
                </c:pt>
                <c:pt idx="974">
                  <c:v>49.06</c:v>
                </c:pt>
                <c:pt idx="975">
                  <c:v>30.88</c:v>
                </c:pt>
                <c:pt idx="976">
                  <c:v>33.35</c:v>
                </c:pt>
                <c:pt idx="977">
                  <c:v>38</c:v>
                </c:pt>
                <c:pt idx="978">
                  <c:v>36.08</c:v>
                </c:pt>
                <c:pt idx="979">
                  <c:v>35.700000000000003</c:v>
                </c:pt>
                <c:pt idx="980">
                  <c:v>34.01</c:v>
                </c:pt>
                <c:pt idx="981">
                  <c:v>31.54</c:v>
                </c:pt>
                <c:pt idx="982">
                  <c:v>23.3</c:v>
                </c:pt>
                <c:pt idx="983">
                  <c:v>27.75</c:v>
                </c:pt>
                <c:pt idx="984">
                  <c:v>42.46</c:v>
                </c:pt>
                <c:pt idx="985">
                  <c:v>54.47</c:v>
                </c:pt>
                <c:pt idx="986">
                  <c:v>24.93</c:v>
                </c:pt>
                <c:pt idx="987">
                  <c:v>48.12</c:v>
                </c:pt>
                <c:pt idx="988">
                  <c:v>24.91</c:v>
                </c:pt>
                <c:pt idx="989">
                  <c:v>27.645</c:v>
                </c:pt>
                <c:pt idx="990">
                  <c:v>33.700000000000003</c:v>
                </c:pt>
                <c:pt idx="991">
                  <c:v>38.93</c:v>
                </c:pt>
                <c:pt idx="992">
                  <c:v>32.774999999999999</c:v>
                </c:pt>
                <c:pt idx="993">
                  <c:v>29.83</c:v>
                </c:pt>
                <c:pt idx="994">
                  <c:v>28.31</c:v>
                </c:pt>
                <c:pt idx="995">
                  <c:v>29.79</c:v>
                </c:pt>
                <c:pt idx="996">
                  <c:v>36.6</c:v>
                </c:pt>
                <c:pt idx="997">
                  <c:v>35.93</c:v>
                </c:pt>
                <c:pt idx="998">
                  <c:v>28.6</c:v>
                </c:pt>
                <c:pt idx="999">
                  <c:v>39.17</c:v>
                </c:pt>
                <c:pt idx="1000">
                  <c:v>26.41</c:v>
                </c:pt>
                <c:pt idx="1001">
                  <c:v>30.63</c:v>
                </c:pt>
                <c:pt idx="1002">
                  <c:v>31.73</c:v>
                </c:pt>
                <c:pt idx="1003">
                  <c:v>30.7</c:v>
                </c:pt>
                <c:pt idx="1004">
                  <c:v>25.934999999999999</c:v>
                </c:pt>
                <c:pt idx="1005">
                  <c:v>35.9</c:v>
                </c:pt>
                <c:pt idx="1006">
                  <c:v>26.7</c:v>
                </c:pt>
                <c:pt idx="1007">
                  <c:v>33.71</c:v>
                </c:pt>
                <c:pt idx="1008">
                  <c:v>41.91</c:v>
                </c:pt>
                <c:pt idx="1009">
                  <c:v>39.82</c:v>
                </c:pt>
                <c:pt idx="1010">
                  <c:v>28.12</c:v>
                </c:pt>
                <c:pt idx="1011">
                  <c:v>26.98</c:v>
                </c:pt>
                <c:pt idx="1012">
                  <c:v>27.2</c:v>
                </c:pt>
                <c:pt idx="1013">
                  <c:v>25.3</c:v>
                </c:pt>
                <c:pt idx="1014">
                  <c:v>30.25</c:v>
                </c:pt>
                <c:pt idx="1015">
                  <c:v>54</c:v>
                </c:pt>
                <c:pt idx="1016">
                  <c:v>51.86</c:v>
                </c:pt>
                <c:pt idx="1017">
                  <c:v>31.39</c:v>
                </c:pt>
                <c:pt idx="1018">
                  <c:v>39.97</c:v>
                </c:pt>
                <c:pt idx="1019">
                  <c:v>41.23</c:v>
                </c:pt>
                <c:pt idx="1020">
                  <c:v>49.45</c:v>
                </c:pt>
                <c:pt idx="1021">
                  <c:v>41.04</c:v>
                </c:pt>
                <c:pt idx="1022">
                  <c:v>27.93</c:v>
                </c:pt>
                <c:pt idx="1023">
                  <c:v>21.01</c:v>
                </c:pt>
                <c:pt idx="1024">
                  <c:v>52.37</c:v>
                </c:pt>
                <c:pt idx="1025">
                  <c:v>40.369999999999997</c:v>
                </c:pt>
                <c:pt idx="1026">
                  <c:v>41.47</c:v>
                </c:pt>
                <c:pt idx="1027">
                  <c:v>33.725000000000001</c:v>
                </c:pt>
                <c:pt idx="1028">
                  <c:v>28.1</c:v>
                </c:pt>
                <c:pt idx="1029">
                  <c:v>37.43</c:v>
                </c:pt>
                <c:pt idx="1030">
                  <c:v>23.7</c:v>
                </c:pt>
                <c:pt idx="1031">
                  <c:v>24.795000000000002</c:v>
                </c:pt>
                <c:pt idx="1032">
                  <c:v>31.9</c:v>
                </c:pt>
                <c:pt idx="1033">
                  <c:v>32.68</c:v>
                </c:pt>
                <c:pt idx="1034">
                  <c:v>47.13</c:v>
                </c:pt>
                <c:pt idx="1035">
                  <c:v>36.67</c:v>
                </c:pt>
                <c:pt idx="1036">
                  <c:v>33.630000000000003</c:v>
                </c:pt>
                <c:pt idx="1037">
                  <c:v>32.67</c:v>
                </c:pt>
                <c:pt idx="1038">
                  <c:v>33.299999999999997</c:v>
                </c:pt>
                <c:pt idx="1039">
                  <c:v>30.78</c:v>
                </c:pt>
                <c:pt idx="1040">
                  <c:v>28.975000000000001</c:v>
                </c:pt>
                <c:pt idx="1041">
                  <c:v>33.4</c:v>
                </c:pt>
                <c:pt idx="1042">
                  <c:v>21.5</c:v>
                </c:pt>
                <c:pt idx="1043">
                  <c:v>38.14</c:v>
                </c:pt>
                <c:pt idx="1044">
                  <c:v>35.42</c:v>
                </c:pt>
                <c:pt idx="1045">
                  <c:v>35.625</c:v>
                </c:pt>
                <c:pt idx="1046">
                  <c:v>45.51</c:v>
                </c:pt>
                <c:pt idx="1047">
                  <c:v>37.1</c:v>
                </c:pt>
                <c:pt idx="1048">
                  <c:v>30.5</c:v>
                </c:pt>
                <c:pt idx="1049">
                  <c:v>28.16</c:v>
                </c:pt>
                <c:pt idx="1050">
                  <c:v>29.1</c:v>
                </c:pt>
                <c:pt idx="1051">
                  <c:v>30.22</c:v>
                </c:pt>
                <c:pt idx="1052">
                  <c:v>24.29</c:v>
                </c:pt>
                <c:pt idx="1053">
                  <c:v>29.39</c:v>
                </c:pt>
                <c:pt idx="1054">
                  <c:v>25.66</c:v>
                </c:pt>
                <c:pt idx="1055">
                  <c:v>39.11</c:v>
                </c:pt>
                <c:pt idx="1056">
                  <c:v>43.78</c:v>
                </c:pt>
                <c:pt idx="1057">
                  <c:v>24.35</c:v>
                </c:pt>
                <c:pt idx="1058">
                  <c:v>40.299999999999997</c:v>
                </c:pt>
                <c:pt idx="1059">
                  <c:v>32.774999999999999</c:v>
                </c:pt>
                <c:pt idx="1060">
                  <c:v>39.6</c:v>
                </c:pt>
                <c:pt idx="1061">
                  <c:v>30.97</c:v>
                </c:pt>
                <c:pt idx="1062">
                  <c:v>27.645</c:v>
                </c:pt>
                <c:pt idx="1063">
                  <c:v>34.43</c:v>
                </c:pt>
                <c:pt idx="1064">
                  <c:v>39.6</c:v>
                </c:pt>
                <c:pt idx="1065">
                  <c:v>22.1</c:v>
                </c:pt>
                <c:pt idx="1066">
                  <c:v>33.25</c:v>
                </c:pt>
                <c:pt idx="1067">
                  <c:v>33.33</c:v>
                </c:pt>
                <c:pt idx="1068">
                  <c:v>30.5</c:v>
                </c:pt>
                <c:pt idx="1069">
                  <c:v>30.3</c:v>
                </c:pt>
                <c:pt idx="1070">
                  <c:v>26.22</c:v>
                </c:pt>
                <c:pt idx="1071">
                  <c:v>29.99</c:v>
                </c:pt>
                <c:pt idx="1072">
                  <c:v>36.380000000000003</c:v>
                </c:pt>
                <c:pt idx="1073">
                  <c:v>31.16</c:v>
                </c:pt>
                <c:pt idx="1074">
                  <c:v>25.55</c:v>
                </c:pt>
                <c:pt idx="1075">
                  <c:v>28.77</c:v>
                </c:pt>
                <c:pt idx="1076">
                  <c:v>23.14</c:v>
                </c:pt>
                <c:pt idx="1077">
                  <c:v>39.6</c:v>
                </c:pt>
                <c:pt idx="1078">
                  <c:v>29.2</c:v>
                </c:pt>
                <c:pt idx="1079">
                  <c:v>32.774999999999999</c:v>
                </c:pt>
                <c:pt idx="1080">
                  <c:v>24.035</c:v>
                </c:pt>
                <c:pt idx="1081">
                  <c:v>30.55</c:v>
                </c:pt>
                <c:pt idx="1082">
                  <c:v>28.81</c:v>
                </c:pt>
                <c:pt idx="1083">
                  <c:v>31.66</c:v>
                </c:pt>
                <c:pt idx="1084">
                  <c:v>28.215</c:v>
                </c:pt>
                <c:pt idx="1085">
                  <c:v>26.12</c:v>
                </c:pt>
                <c:pt idx="1086">
                  <c:v>36.630000000000003</c:v>
                </c:pt>
                <c:pt idx="1087">
                  <c:v>33.344999999999999</c:v>
                </c:pt>
                <c:pt idx="1088">
                  <c:v>27.11</c:v>
                </c:pt>
                <c:pt idx="1089">
                  <c:v>26.6</c:v>
                </c:pt>
                <c:pt idx="1090">
                  <c:v>30.41</c:v>
                </c:pt>
                <c:pt idx="1091">
                  <c:v>28.98</c:v>
                </c:pt>
                <c:pt idx="1092">
                  <c:v>31.24</c:v>
                </c:pt>
                <c:pt idx="1093">
                  <c:v>31.54</c:v>
                </c:pt>
                <c:pt idx="1094">
                  <c:v>38.6</c:v>
                </c:pt>
                <c:pt idx="1095">
                  <c:v>37.950000000000003</c:v>
                </c:pt>
                <c:pt idx="1096">
                  <c:v>38.97</c:v>
                </c:pt>
                <c:pt idx="1097">
                  <c:v>21.2</c:v>
                </c:pt>
                <c:pt idx="1098">
                  <c:v>23.96</c:v>
                </c:pt>
                <c:pt idx="1099">
                  <c:v>35.93</c:v>
                </c:pt>
                <c:pt idx="1100">
                  <c:v>26.11</c:v>
                </c:pt>
                <c:pt idx="1101">
                  <c:v>32.299999999999997</c:v>
                </c:pt>
                <c:pt idx="1102">
                  <c:v>28.69</c:v>
                </c:pt>
                <c:pt idx="1103">
                  <c:v>31.28</c:v>
                </c:pt>
                <c:pt idx="1104">
                  <c:v>30.21</c:v>
                </c:pt>
                <c:pt idx="1105">
                  <c:v>38.28</c:v>
                </c:pt>
                <c:pt idx="1106">
                  <c:v>29.9</c:v>
                </c:pt>
                <c:pt idx="1107">
                  <c:v>23.18</c:v>
                </c:pt>
                <c:pt idx="1108">
                  <c:v>33.020000000000003</c:v>
                </c:pt>
                <c:pt idx="1109">
                  <c:v>27.29</c:v>
                </c:pt>
                <c:pt idx="1110">
                  <c:v>23.18</c:v>
                </c:pt>
                <c:pt idx="1111">
                  <c:v>32.659999999999997</c:v>
                </c:pt>
                <c:pt idx="1112">
                  <c:v>30.78</c:v>
                </c:pt>
                <c:pt idx="1113">
                  <c:v>47.2</c:v>
                </c:pt>
                <c:pt idx="1114">
                  <c:v>31.6</c:v>
                </c:pt>
                <c:pt idx="1115">
                  <c:v>33.914999999999999</c:v>
                </c:pt>
                <c:pt idx="1116">
                  <c:v>23.54</c:v>
                </c:pt>
                <c:pt idx="1117">
                  <c:v>27.074999999999999</c:v>
                </c:pt>
                <c:pt idx="1118">
                  <c:v>25.8</c:v>
                </c:pt>
                <c:pt idx="1119">
                  <c:v>36.1</c:v>
                </c:pt>
                <c:pt idx="1120">
                  <c:v>30.495000000000001</c:v>
                </c:pt>
                <c:pt idx="1121">
                  <c:v>21.4</c:v>
                </c:pt>
                <c:pt idx="1122">
                  <c:v>32.299999999999997</c:v>
                </c:pt>
                <c:pt idx="1123">
                  <c:v>29.78</c:v>
                </c:pt>
                <c:pt idx="1124">
                  <c:v>34.76</c:v>
                </c:pt>
                <c:pt idx="1125">
                  <c:v>18.335000000000001</c:v>
                </c:pt>
                <c:pt idx="1126">
                  <c:v>32.299999999999997</c:v>
                </c:pt>
                <c:pt idx="1127">
                  <c:v>27.74</c:v>
                </c:pt>
                <c:pt idx="1128">
                  <c:v>24</c:v>
                </c:pt>
                <c:pt idx="1129">
                  <c:v>31.78</c:v>
                </c:pt>
                <c:pt idx="1130">
                  <c:v>32.25</c:v>
                </c:pt>
                <c:pt idx="1131">
                  <c:v>30.114999999999998</c:v>
                </c:pt>
                <c:pt idx="1132">
                  <c:v>22.41</c:v>
                </c:pt>
                <c:pt idx="1133">
                  <c:v>45.72</c:v>
                </c:pt>
                <c:pt idx="1134">
                  <c:v>25</c:v>
                </c:pt>
                <c:pt idx="1135">
                  <c:v>39.5</c:v>
                </c:pt>
                <c:pt idx="1136">
                  <c:v>37.729999999999997</c:v>
                </c:pt>
                <c:pt idx="1137">
                  <c:v>40.659999999999997</c:v>
                </c:pt>
                <c:pt idx="1138">
                  <c:v>34.200000000000003</c:v>
                </c:pt>
                <c:pt idx="1139">
                  <c:v>46.51</c:v>
                </c:pt>
                <c:pt idx="1140">
                  <c:v>28.88</c:v>
                </c:pt>
                <c:pt idx="1141">
                  <c:v>33.914999999999999</c:v>
                </c:pt>
                <c:pt idx="1142">
                  <c:v>24.32</c:v>
                </c:pt>
                <c:pt idx="1143">
                  <c:v>25.8</c:v>
                </c:pt>
                <c:pt idx="1144">
                  <c:v>21.56</c:v>
                </c:pt>
                <c:pt idx="1145">
                  <c:v>31.6</c:v>
                </c:pt>
                <c:pt idx="1146">
                  <c:v>42.93</c:v>
                </c:pt>
                <c:pt idx="1147">
                  <c:v>26.72</c:v>
                </c:pt>
                <c:pt idx="1148">
                  <c:v>26.67</c:v>
                </c:pt>
                <c:pt idx="1149">
                  <c:v>42.68</c:v>
                </c:pt>
                <c:pt idx="1150">
                  <c:v>24.31</c:v>
                </c:pt>
                <c:pt idx="1151">
                  <c:v>44.75</c:v>
                </c:pt>
                <c:pt idx="1152">
                  <c:v>30.78</c:v>
                </c:pt>
                <c:pt idx="1153">
                  <c:v>21.86</c:v>
                </c:pt>
                <c:pt idx="1154">
                  <c:v>49.09</c:v>
                </c:pt>
                <c:pt idx="1155">
                  <c:v>47.74</c:v>
                </c:pt>
                <c:pt idx="1156">
                  <c:v>30.2</c:v>
                </c:pt>
                <c:pt idx="1157">
                  <c:v>33.25</c:v>
                </c:pt>
                <c:pt idx="1158">
                  <c:v>26.6</c:v>
                </c:pt>
                <c:pt idx="1159">
                  <c:v>26.35</c:v>
                </c:pt>
                <c:pt idx="1160">
                  <c:v>39.994999999999997</c:v>
                </c:pt>
                <c:pt idx="1161">
                  <c:v>22.92</c:v>
                </c:pt>
                <c:pt idx="1162">
                  <c:v>24.78</c:v>
                </c:pt>
                <c:pt idx="1163">
                  <c:v>34.07</c:v>
                </c:pt>
                <c:pt idx="1164">
                  <c:v>30.14</c:v>
                </c:pt>
                <c:pt idx="1165">
                  <c:v>18.05</c:v>
                </c:pt>
                <c:pt idx="1166">
                  <c:v>37.4</c:v>
                </c:pt>
                <c:pt idx="1167">
                  <c:v>25.75</c:v>
                </c:pt>
                <c:pt idx="1168">
                  <c:v>32.299999999999997</c:v>
                </c:pt>
                <c:pt idx="1169">
                  <c:v>28.61</c:v>
                </c:pt>
                <c:pt idx="1170">
                  <c:v>45.41</c:v>
                </c:pt>
                <c:pt idx="1171">
                  <c:v>31.2</c:v>
                </c:pt>
                <c:pt idx="1172">
                  <c:v>29.83</c:v>
                </c:pt>
                <c:pt idx="1173">
                  <c:v>29.06</c:v>
                </c:pt>
                <c:pt idx="1174">
                  <c:v>27.454999999999998</c:v>
                </c:pt>
                <c:pt idx="1175">
                  <c:v>23.01</c:v>
                </c:pt>
                <c:pt idx="1176">
                  <c:v>31.39</c:v>
                </c:pt>
                <c:pt idx="1177">
                  <c:v>34.770000000000003</c:v>
                </c:pt>
                <c:pt idx="1178">
                  <c:v>24.48</c:v>
                </c:pt>
                <c:pt idx="1179">
                  <c:v>22.61</c:v>
                </c:pt>
                <c:pt idx="1180">
                  <c:v>34.299999999999997</c:v>
                </c:pt>
                <c:pt idx="1181">
                  <c:v>46.09</c:v>
                </c:pt>
                <c:pt idx="1182">
                  <c:v>44.744999999999997</c:v>
                </c:pt>
                <c:pt idx="1183">
                  <c:v>26.33</c:v>
                </c:pt>
                <c:pt idx="1184">
                  <c:v>26.6</c:v>
                </c:pt>
                <c:pt idx="1185">
                  <c:v>27.5</c:v>
                </c:pt>
                <c:pt idx="1186">
                  <c:v>41.55</c:v>
                </c:pt>
                <c:pt idx="1187">
                  <c:v>41.47</c:v>
                </c:pt>
                <c:pt idx="1188">
                  <c:v>24.795000000000002</c:v>
                </c:pt>
                <c:pt idx="1189">
                  <c:v>29.48</c:v>
                </c:pt>
                <c:pt idx="1190">
                  <c:v>28.09</c:v>
                </c:pt>
                <c:pt idx="1191">
                  <c:v>32.729999999999997</c:v>
                </c:pt>
                <c:pt idx="1192">
                  <c:v>27.36</c:v>
                </c:pt>
                <c:pt idx="1193">
                  <c:v>27.265000000000001</c:v>
                </c:pt>
                <c:pt idx="1194">
                  <c:v>48.07</c:v>
                </c:pt>
                <c:pt idx="1195">
                  <c:v>30.8</c:v>
                </c:pt>
                <c:pt idx="1196">
                  <c:v>32.299999999999997</c:v>
                </c:pt>
                <c:pt idx="1197">
                  <c:v>39.700000000000003</c:v>
                </c:pt>
                <c:pt idx="1198">
                  <c:v>35.97</c:v>
                </c:pt>
                <c:pt idx="1199">
                  <c:v>25.86</c:v>
                </c:pt>
                <c:pt idx="1200">
                  <c:v>30.03</c:v>
                </c:pt>
                <c:pt idx="1201">
                  <c:v>25.76</c:v>
                </c:pt>
                <c:pt idx="1202">
                  <c:v>22.42</c:v>
                </c:pt>
                <c:pt idx="1203">
                  <c:v>33.18</c:v>
                </c:pt>
                <c:pt idx="1204">
                  <c:v>43.04</c:v>
                </c:pt>
                <c:pt idx="1205">
                  <c:v>34.15</c:v>
                </c:pt>
                <c:pt idx="1206">
                  <c:v>25.78</c:v>
                </c:pt>
                <c:pt idx="1207">
                  <c:v>21.02</c:v>
                </c:pt>
                <c:pt idx="1208">
                  <c:v>37.51</c:v>
                </c:pt>
                <c:pt idx="1209">
                  <c:v>25.745000000000001</c:v>
                </c:pt>
                <c:pt idx="1210">
                  <c:v>31.35</c:v>
                </c:pt>
                <c:pt idx="1211">
                  <c:v>29.83</c:v>
                </c:pt>
                <c:pt idx="1212">
                  <c:v>25.49</c:v>
                </c:pt>
                <c:pt idx="1213">
                  <c:v>34.1</c:v>
                </c:pt>
                <c:pt idx="1214">
                  <c:v>25.84</c:v>
                </c:pt>
                <c:pt idx="1215">
                  <c:v>20.6</c:v>
                </c:pt>
                <c:pt idx="1216">
                  <c:v>28.88</c:v>
                </c:pt>
                <c:pt idx="1217">
                  <c:v>28.24</c:v>
                </c:pt>
                <c:pt idx="1218">
                  <c:v>25.46</c:v>
                </c:pt>
                <c:pt idx="1219">
                  <c:v>29.64</c:v>
                </c:pt>
                <c:pt idx="1220">
                  <c:v>31.27</c:v>
                </c:pt>
                <c:pt idx="1221">
                  <c:v>19.95</c:v>
                </c:pt>
                <c:pt idx="1222">
                  <c:v>21.3</c:v>
                </c:pt>
                <c:pt idx="1223">
                  <c:v>31.635000000000002</c:v>
                </c:pt>
                <c:pt idx="1224">
                  <c:v>23.9</c:v>
                </c:pt>
                <c:pt idx="1225">
                  <c:v>34.15</c:v>
                </c:pt>
                <c:pt idx="1226">
                  <c:v>28.71</c:v>
                </c:pt>
                <c:pt idx="1227">
                  <c:v>36.700000000000003</c:v>
                </c:pt>
                <c:pt idx="1228">
                  <c:v>34.1</c:v>
                </c:pt>
                <c:pt idx="1229">
                  <c:v>25.7</c:v>
                </c:pt>
                <c:pt idx="1230">
                  <c:v>21.68</c:v>
                </c:pt>
                <c:pt idx="1231">
                  <c:v>25.175000000000001</c:v>
                </c:pt>
                <c:pt idx="1232">
                  <c:v>44.77</c:v>
                </c:pt>
                <c:pt idx="1233">
                  <c:v>37.07</c:v>
                </c:pt>
                <c:pt idx="1234">
                  <c:v>39.799999999999997</c:v>
                </c:pt>
                <c:pt idx="1235">
                  <c:v>26.36</c:v>
                </c:pt>
                <c:pt idx="1236">
                  <c:v>29.925000000000001</c:v>
                </c:pt>
                <c:pt idx="1237">
                  <c:v>37.29</c:v>
                </c:pt>
                <c:pt idx="1238">
                  <c:v>30.2</c:v>
                </c:pt>
                <c:pt idx="1239">
                  <c:v>24.225000000000001</c:v>
                </c:pt>
                <c:pt idx="1240">
                  <c:v>31.445</c:v>
                </c:pt>
                <c:pt idx="1241">
                  <c:v>38.880000000000003</c:v>
                </c:pt>
                <c:pt idx="1242">
                  <c:v>43.89</c:v>
                </c:pt>
                <c:pt idx="1243">
                  <c:v>25.6</c:v>
                </c:pt>
                <c:pt idx="1244">
                  <c:v>29.545000000000002</c:v>
                </c:pt>
                <c:pt idx="1245">
                  <c:v>23.25</c:v>
                </c:pt>
                <c:pt idx="1246">
                  <c:v>43.95</c:v>
                </c:pt>
                <c:pt idx="1247">
                  <c:v>21.85</c:v>
                </c:pt>
                <c:pt idx="1248">
                  <c:v>25.73</c:v>
                </c:pt>
                <c:pt idx="1249">
                  <c:v>32.229999999999997</c:v>
                </c:pt>
                <c:pt idx="1250">
                  <c:v>32.204999999999998</c:v>
                </c:pt>
                <c:pt idx="1251">
                  <c:v>26.41</c:v>
                </c:pt>
                <c:pt idx="1252">
                  <c:v>30.2</c:v>
                </c:pt>
                <c:pt idx="1253">
                  <c:v>31.26</c:v>
                </c:pt>
                <c:pt idx="1254">
                  <c:v>33.725000000000001</c:v>
                </c:pt>
                <c:pt idx="1255">
                  <c:v>28.9</c:v>
                </c:pt>
                <c:pt idx="1256">
                  <c:v>45.69</c:v>
                </c:pt>
                <c:pt idx="1257">
                  <c:v>21.03</c:v>
                </c:pt>
                <c:pt idx="1258">
                  <c:v>37</c:v>
                </c:pt>
                <c:pt idx="1259">
                  <c:v>25.4</c:v>
                </c:pt>
                <c:pt idx="1260">
                  <c:v>32.299999999999997</c:v>
                </c:pt>
                <c:pt idx="1261">
                  <c:v>23.94</c:v>
                </c:pt>
                <c:pt idx="1262">
                  <c:v>46.4</c:v>
                </c:pt>
                <c:pt idx="1263">
                  <c:v>40.375</c:v>
                </c:pt>
                <c:pt idx="1264">
                  <c:v>28.7</c:v>
                </c:pt>
                <c:pt idx="1265">
                  <c:v>26.63</c:v>
                </c:pt>
                <c:pt idx="1266">
                  <c:v>22.515000000000001</c:v>
                </c:pt>
                <c:pt idx="1267">
                  <c:v>36.575000000000003</c:v>
                </c:pt>
                <c:pt idx="1268">
                  <c:v>23.66</c:v>
                </c:pt>
                <c:pt idx="1269">
                  <c:v>18.62</c:v>
                </c:pt>
                <c:pt idx="1270">
                  <c:v>19.190000000000001</c:v>
                </c:pt>
                <c:pt idx="1271">
                  <c:v>27.5</c:v>
                </c:pt>
                <c:pt idx="1272">
                  <c:v>27.36</c:v>
                </c:pt>
                <c:pt idx="1273">
                  <c:v>20.350000000000001</c:v>
                </c:pt>
                <c:pt idx="1274">
                  <c:v>24.035</c:v>
                </c:pt>
                <c:pt idx="1275">
                  <c:v>23.56</c:v>
                </c:pt>
                <c:pt idx="1276">
                  <c:v>27.17</c:v>
                </c:pt>
                <c:pt idx="1277">
                  <c:v>34.32</c:v>
                </c:pt>
                <c:pt idx="1278">
                  <c:v>23.87</c:v>
                </c:pt>
                <c:pt idx="1279">
                  <c:v>30.15</c:v>
                </c:pt>
                <c:pt idx="1280">
                  <c:v>26.36</c:v>
                </c:pt>
                <c:pt idx="1281">
                  <c:v>45.32</c:v>
                </c:pt>
                <c:pt idx="1282">
                  <c:v>31.93</c:v>
                </c:pt>
                <c:pt idx="1283">
                  <c:v>36</c:v>
                </c:pt>
                <c:pt idx="1284">
                  <c:v>32</c:v>
                </c:pt>
                <c:pt idx="1285">
                  <c:v>29.37</c:v>
                </c:pt>
                <c:pt idx="1286">
                  <c:v>23.6</c:v>
                </c:pt>
                <c:pt idx="1287">
                  <c:v>33.155000000000001</c:v>
                </c:pt>
                <c:pt idx="1288">
                  <c:v>24.32</c:v>
                </c:pt>
                <c:pt idx="1289">
                  <c:v>36.299999999999997</c:v>
                </c:pt>
                <c:pt idx="1290">
                  <c:v>34.4</c:v>
                </c:pt>
                <c:pt idx="1291">
                  <c:v>30.9</c:v>
                </c:pt>
                <c:pt idx="1292">
                  <c:v>28.6</c:v>
                </c:pt>
                <c:pt idx="1293">
                  <c:v>27.83</c:v>
                </c:pt>
                <c:pt idx="1294">
                  <c:v>39.64</c:v>
                </c:pt>
                <c:pt idx="1295">
                  <c:v>38.479999999999997</c:v>
                </c:pt>
                <c:pt idx="1296">
                  <c:v>36.200000000000003</c:v>
                </c:pt>
                <c:pt idx="1297">
                  <c:v>27.13</c:v>
                </c:pt>
                <c:pt idx="1298">
                  <c:v>20.75</c:v>
                </c:pt>
                <c:pt idx="1299">
                  <c:v>26.6</c:v>
                </c:pt>
                <c:pt idx="1300">
                  <c:v>25.3</c:v>
                </c:pt>
                <c:pt idx="1301">
                  <c:v>18.84</c:v>
                </c:pt>
                <c:pt idx="1302">
                  <c:v>19.57</c:v>
                </c:pt>
                <c:pt idx="1303">
                  <c:v>30.495000000000001</c:v>
                </c:pt>
                <c:pt idx="1304">
                  <c:v>30.114999999999998</c:v>
                </c:pt>
                <c:pt idx="1305">
                  <c:v>24.78</c:v>
                </c:pt>
                <c:pt idx="1306">
                  <c:v>24.77</c:v>
                </c:pt>
                <c:pt idx="1307">
                  <c:v>16.579999999999998</c:v>
                </c:pt>
                <c:pt idx="1308">
                  <c:v>38.17</c:v>
                </c:pt>
                <c:pt idx="1309">
                  <c:v>39.424999999999997</c:v>
                </c:pt>
                <c:pt idx="1310">
                  <c:v>33.44</c:v>
                </c:pt>
                <c:pt idx="1311">
                  <c:v>33.344999999999999</c:v>
                </c:pt>
                <c:pt idx="1312">
                  <c:v>38.79</c:v>
                </c:pt>
                <c:pt idx="1313">
                  <c:v>30.684999999999999</c:v>
                </c:pt>
                <c:pt idx="1314">
                  <c:v>22.135000000000002</c:v>
                </c:pt>
                <c:pt idx="1315">
                  <c:v>33.33</c:v>
                </c:pt>
                <c:pt idx="1316">
                  <c:v>31.13</c:v>
                </c:pt>
                <c:pt idx="1317">
                  <c:v>28.9</c:v>
                </c:pt>
                <c:pt idx="1318">
                  <c:v>43.31</c:v>
                </c:pt>
                <c:pt idx="1319">
                  <c:v>22.8</c:v>
                </c:pt>
                <c:pt idx="1320">
                  <c:v>19.09</c:v>
                </c:pt>
                <c:pt idx="1321">
                  <c:v>23.37</c:v>
                </c:pt>
                <c:pt idx="1322">
                  <c:v>33.44</c:v>
                </c:pt>
                <c:pt idx="1323">
                  <c:v>28.05</c:v>
                </c:pt>
                <c:pt idx="1324">
                  <c:v>27.72</c:v>
                </c:pt>
                <c:pt idx="1325">
                  <c:v>29.81</c:v>
                </c:pt>
                <c:pt idx="1326">
                  <c:v>23.98</c:v>
                </c:pt>
                <c:pt idx="1327">
                  <c:v>17.34</c:v>
                </c:pt>
                <c:pt idx="1328">
                  <c:v>40.39</c:v>
                </c:pt>
                <c:pt idx="1329">
                  <c:v>25.96</c:v>
                </c:pt>
                <c:pt idx="1330">
                  <c:v>17.68</c:v>
                </c:pt>
                <c:pt idx="1331">
                  <c:v>30.875</c:v>
                </c:pt>
                <c:pt idx="1332">
                  <c:v>30.81</c:v>
                </c:pt>
                <c:pt idx="1333">
                  <c:v>36.85</c:v>
                </c:pt>
                <c:pt idx="1334">
                  <c:v>35.86</c:v>
                </c:pt>
                <c:pt idx="1335">
                  <c:v>30.3</c:v>
                </c:pt>
                <c:pt idx="1336">
                  <c:v>32.015000000000001</c:v>
                </c:pt>
                <c:pt idx="1337">
                  <c:v>25.06</c:v>
                </c:pt>
                <c:pt idx="1338">
                  <c:v>18.829999999999998</c:v>
                </c:pt>
                <c:pt idx="1339">
                  <c:v>47.52</c:v>
                </c:pt>
                <c:pt idx="1340">
                  <c:v>37.82</c:v>
                </c:pt>
                <c:pt idx="1341">
                  <c:v>44.16</c:v>
                </c:pt>
                <c:pt idx="1342">
                  <c:v>37.049999999999997</c:v>
                </c:pt>
                <c:pt idx="1343">
                  <c:v>18.66</c:v>
                </c:pt>
                <c:pt idx="1344">
                  <c:v>36.200000000000003</c:v>
                </c:pt>
                <c:pt idx="1345">
                  <c:v>18.87</c:v>
                </c:pt>
                <c:pt idx="1346">
                  <c:v>32.299999999999997</c:v>
                </c:pt>
                <c:pt idx="1347">
                  <c:v>22.64</c:v>
                </c:pt>
                <c:pt idx="1348">
                  <c:v>28.69</c:v>
                </c:pt>
                <c:pt idx="1349">
                  <c:v>28.16</c:v>
                </c:pt>
                <c:pt idx="1350">
                  <c:v>45.54</c:v>
                </c:pt>
                <c:pt idx="1351">
                  <c:v>28.7</c:v>
                </c:pt>
                <c:pt idx="1352">
                  <c:v>27.74</c:v>
                </c:pt>
                <c:pt idx="1353">
                  <c:v>36.954999999999998</c:v>
                </c:pt>
                <c:pt idx="1354">
                  <c:v>30.69</c:v>
                </c:pt>
                <c:pt idx="1355">
                  <c:v>24.984999999999999</c:v>
                </c:pt>
                <c:pt idx="1356">
                  <c:v>39.42</c:v>
                </c:pt>
                <c:pt idx="1357">
                  <c:v>16.8</c:v>
                </c:pt>
                <c:pt idx="1358">
                  <c:v>23.274999999999999</c:v>
                </c:pt>
                <c:pt idx="1359">
                  <c:v>22.8</c:v>
                </c:pt>
                <c:pt idx="1360">
                  <c:v>24.3</c:v>
                </c:pt>
                <c:pt idx="1361">
                  <c:v>25.13</c:v>
                </c:pt>
                <c:pt idx="1362">
                  <c:v>22.72</c:v>
                </c:pt>
                <c:pt idx="1363">
                  <c:v>32.6</c:v>
                </c:pt>
                <c:pt idx="1364">
                  <c:v>17.28</c:v>
                </c:pt>
                <c:pt idx="1365">
                  <c:v>27.92</c:v>
                </c:pt>
                <c:pt idx="1366">
                  <c:v>38.284999999999997</c:v>
                </c:pt>
                <c:pt idx="1367">
                  <c:v>16.48</c:v>
                </c:pt>
                <c:pt idx="1368">
                  <c:v>38.57</c:v>
                </c:pt>
                <c:pt idx="1369">
                  <c:v>43.85</c:v>
                </c:pt>
                <c:pt idx="1370">
                  <c:v>30.11</c:v>
                </c:pt>
                <c:pt idx="1371">
                  <c:v>31.59</c:v>
                </c:pt>
                <c:pt idx="1372">
                  <c:v>40.15</c:v>
                </c:pt>
                <c:pt idx="1373">
                  <c:v>40.700000000000003</c:v>
                </c:pt>
                <c:pt idx="1374">
                  <c:v>40.76</c:v>
                </c:pt>
                <c:pt idx="1375">
                  <c:v>29.7</c:v>
                </c:pt>
                <c:pt idx="1376">
                  <c:v>40.58</c:v>
                </c:pt>
                <c:pt idx="1377">
                  <c:v>33.06</c:v>
                </c:pt>
                <c:pt idx="1378">
                  <c:v>26.62</c:v>
                </c:pt>
                <c:pt idx="1379">
                  <c:v>37.1</c:v>
                </c:pt>
                <c:pt idx="1380">
                  <c:v>18.28</c:v>
                </c:pt>
                <c:pt idx="1381">
                  <c:v>35.814999999999998</c:v>
                </c:pt>
                <c:pt idx="1382">
                  <c:v>30.69</c:v>
                </c:pt>
                <c:pt idx="1383">
                  <c:v>26.125</c:v>
                </c:pt>
                <c:pt idx="1384">
                  <c:v>34.58</c:v>
                </c:pt>
                <c:pt idx="1385">
                  <c:v>27.4</c:v>
                </c:pt>
                <c:pt idx="1386">
                  <c:v>27.53</c:v>
                </c:pt>
                <c:pt idx="1387">
                  <c:v>33</c:v>
                </c:pt>
                <c:pt idx="1388">
                  <c:v>25.78</c:v>
                </c:pt>
                <c:pt idx="1389">
                  <c:v>22.66</c:v>
                </c:pt>
                <c:pt idx="1390">
                  <c:v>38.81</c:v>
                </c:pt>
                <c:pt idx="1391">
                  <c:v>38.51</c:v>
                </c:pt>
                <c:pt idx="1392">
                  <c:v>22.98</c:v>
                </c:pt>
                <c:pt idx="1393">
                  <c:v>15.65</c:v>
                </c:pt>
                <c:pt idx="1394">
                  <c:v>39.97</c:v>
                </c:pt>
                <c:pt idx="1395">
                  <c:v>37.22</c:v>
                </c:pt>
                <c:pt idx="1396">
                  <c:v>41.325000000000003</c:v>
                </c:pt>
                <c:pt idx="1397">
                  <c:v>40.31</c:v>
                </c:pt>
                <c:pt idx="1398">
                  <c:v>29.48</c:v>
                </c:pt>
                <c:pt idx="1399">
                  <c:v>33.155000000000001</c:v>
                </c:pt>
                <c:pt idx="1400">
                  <c:v>42.85</c:v>
                </c:pt>
                <c:pt idx="1401">
                  <c:v>32.340000000000003</c:v>
                </c:pt>
                <c:pt idx="1402">
                  <c:v>27.5</c:v>
                </c:pt>
                <c:pt idx="1403">
                  <c:v>25.8</c:v>
                </c:pt>
                <c:pt idx="1404">
                  <c:v>25</c:v>
                </c:pt>
                <c:pt idx="1405">
                  <c:v>41.2</c:v>
                </c:pt>
                <c:pt idx="1406">
                  <c:v>17.78</c:v>
                </c:pt>
                <c:pt idx="1407">
                  <c:v>40.119999999999997</c:v>
                </c:pt>
                <c:pt idx="1408">
                  <c:v>19.350000000000001</c:v>
                </c:pt>
                <c:pt idx="1409">
                  <c:v>36.69</c:v>
                </c:pt>
                <c:pt idx="1410">
                  <c:v>28.51</c:v>
                </c:pt>
                <c:pt idx="1411">
                  <c:v>30.21</c:v>
                </c:pt>
                <c:pt idx="1412">
                  <c:v>24.33</c:v>
                </c:pt>
                <c:pt idx="1413">
                  <c:v>19.855</c:v>
                </c:pt>
                <c:pt idx="1414">
                  <c:v>25.364999999999998</c:v>
                </c:pt>
                <c:pt idx="1415">
                  <c:v>29.6</c:v>
                </c:pt>
                <c:pt idx="1416">
                  <c:v>39.43</c:v>
                </c:pt>
                <c:pt idx="1417">
                  <c:v>27.34</c:v>
                </c:pt>
                <c:pt idx="1418">
                  <c:v>39.01</c:v>
                </c:pt>
                <c:pt idx="1419">
                  <c:v>18.989999999999998</c:v>
                </c:pt>
                <c:pt idx="1420">
                  <c:v>42.3</c:v>
                </c:pt>
                <c:pt idx="1421">
                  <c:v>39.805</c:v>
                </c:pt>
                <c:pt idx="1422">
                  <c:v>33.700000000000003</c:v>
                </c:pt>
                <c:pt idx="1423">
                  <c:v>36.195</c:v>
                </c:pt>
                <c:pt idx="1424">
                  <c:v>32.6</c:v>
                </c:pt>
                <c:pt idx="1425">
                  <c:v>30.2</c:v>
                </c:pt>
                <c:pt idx="1426">
                  <c:v>27.645</c:v>
                </c:pt>
                <c:pt idx="1427">
                  <c:v>26.41</c:v>
                </c:pt>
                <c:pt idx="1428">
                  <c:v>34.1</c:v>
                </c:pt>
                <c:pt idx="1429">
                  <c:v>17.3</c:v>
                </c:pt>
                <c:pt idx="1430">
                  <c:v>35.020000000000003</c:v>
                </c:pt>
                <c:pt idx="1431">
                  <c:v>37.1</c:v>
                </c:pt>
                <c:pt idx="1432">
                  <c:v>16.79</c:v>
                </c:pt>
                <c:pt idx="1433">
                  <c:v>31.635000000000002</c:v>
                </c:pt>
                <c:pt idx="1434">
                  <c:v>24.19</c:v>
                </c:pt>
                <c:pt idx="1435">
                  <c:v>35.29</c:v>
                </c:pt>
                <c:pt idx="1436">
                  <c:v>35.299999999999997</c:v>
                </c:pt>
                <c:pt idx="1437">
                  <c:v>35.64</c:v>
                </c:pt>
                <c:pt idx="1438">
                  <c:v>33.1</c:v>
                </c:pt>
                <c:pt idx="1439">
                  <c:v>26.41</c:v>
                </c:pt>
                <c:pt idx="1440">
                  <c:v>29.9</c:v>
                </c:pt>
                <c:pt idx="1441">
                  <c:v>25.24</c:v>
                </c:pt>
                <c:pt idx="1442">
                  <c:v>25.08</c:v>
                </c:pt>
                <c:pt idx="1443">
                  <c:v>29.164999999999999</c:v>
                </c:pt>
                <c:pt idx="1444">
                  <c:v>15.05</c:v>
                </c:pt>
                <c:pt idx="1445">
                  <c:v>19.95</c:v>
                </c:pt>
                <c:pt idx="1446">
                  <c:v>16.66</c:v>
                </c:pt>
                <c:pt idx="1447">
                  <c:v>16.62</c:v>
                </c:pt>
                <c:pt idx="1448">
                  <c:v>15.36</c:v>
                </c:pt>
                <c:pt idx="1449">
                  <c:v>27.74</c:v>
                </c:pt>
                <c:pt idx="1450">
                  <c:v>22.44</c:v>
                </c:pt>
                <c:pt idx="1451">
                  <c:v>37.049999999999997</c:v>
                </c:pt>
                <c:pt idx="1452">
                  <c:v>22.95</c:v>
                </c:pt>
                <c:pt idx="1453">
                  <c:v>34.200000000000003</c:v>
                </c:pt>
                <c:pt idx="1454">
                  <c:v>30.59</c:v>
                </c:pt>
                <c:pt idx="1455">
                  <c:v>25.51</c:v>
                </c:pt>
                <c:pt idx="1456">
                  <c:v>29.04</c:v>
                </c:pt>
                <c:pt idx="1457">
                  <c:v>22.135000000000002</c:v>
                </c:pt>
                <c:pt idx="1458">
                  <c:v>21.375</c:v>
                </c:pt>
                <c:pt idx="1459">
                  <c:v>29.19</c:v>
                </c:pt>
                <c:pt idx="1460">
                  <c:v>31.92</c:v>
                </c:pt>
                <c:pt idx="1461">
                  <c:v>26.315000000000001</c:v>
                </c:pt>
                <c:pt idx="1462">
                  <c:v>35.299999999999997</c:v>
                </c:pt>
                <c:pt idx="1463">
                  <c:v>18.91</c:v>
                </c:pt>
                <c:pt idx="1464">
                  <c:v>22.41</c:v>
                </c:pt>
                <c:pt idx="1465">
                  <c:v>22.704999999999998</c:v>
                </c:pt>
                <c:pt idx="1466">
                  <c:v>37.18</c:v>
                </c:pt>
                <c:pt idx="1467">
                  <c:v>35.97</c:v>
                </c:pt>
                <c:pt idx="1468">
                  <c:v>35.799999999999997</c:v>
                </c:pt>
                <c:pt idx="1469">
                  <c:v>28.31</c:v>
                </c:pt>
                <c:pt idx="1470">
                  <c:v>38.06</c:v>
                </c:pt>
                <c:pt idx="1471">
                  <c:v>28</c:v>
                </c:pt>
                <c:pt idx="1472">
                  <c:v>34.32</c:v>
                </c:pt>
                <c:pt idx="1473">
                  <c:v>22.3</c:v>
                </c:pt>
                <c:pt idx="1474">
                  <c:v>27.835000000000001</c:v>
                </c:pt>
                <c:pt idx="1475">
                  <c:v>39.229999999999997</c:v>
                </c:pt>
                <c:pt idx="1476">
                  <c:v>19.95</c:v>
                </c:pt>
                <c:pt idx="1477">
                  <c:v>34.64</c:v>
                </c:pt>
                <c:pt idx="1478">
                  <c:v>18.75</c:v>
                </c:pt>
                <c:pt idx="1479">
                  <c:v>26.48</c:v>
                </c:pt>
                <c:pt idx="1480">
                  <c:v>34.83</c:v>
                </c:pt>
                <c:pt idx="1481">
                  <c:v>25.46</c:v>
                </c:pt>
                <c:pt idx="1482">
                  <c:v>23.31</c:v>
                </c:pt>
                <c:pt idx="1483">
                  <c:v>29</c:v>
                </c:pt>
                <c:pt idx="1484">
                  <c:v>32.869999999999997</c:v>
                </c:pt>
                <c:pt idx="1485">
                  <c:v>26.18</c:v>
                </c:pt>
                <c:pt idx="1486">
                  <c:v>25.3</c:v>
                </c:pt>
                <c:pt idx="1487">
                  <c:v>36.94</c:v>
                </c:pt>
                <c:pt idx="1488">
                  <c:v>22.86</c:v>
                </c:pt>
                <c:pt idx="1489">
                  <c:v>18.760000000000002</c:v>
                </c:pt>
                <c:pt idx="1490">
                  <c:v>24.36</c:v>
                </c:pt>
                <c:pt idx="1491">
                  <c:v>32.299999999999997</c:v>
                </c:pt>
                <c:pt idx="1492">
                  <c:v>22.704999999999998</c:v>
                </c:pt>
                <c:pt idx="1493">
                  <c:v>21.79</c:v>
                </c:pt>
                <c:pt idx="1494">
                  <c:v>24.52</c:v>
                </c:pt>
                <c:pt idx="1495">
                  <c:v>39.520000000000003</c:v>
                </c:pt>
                <c:pt idx="1496">
                  <c:v>24.49</c:v>
                </c:pt>
                <c:pt idx="1497">
                  <c:v>26.315000000000001</c:v>
                </c:pt>
                <c:pt idx="1498">
                  <c:v>22.58</c:v>
                </c:pt>
                <c:pt idx="1499">
                  <c:v>19.475000000000001</c:v>
                </c:pt>
                <c:pt idx="1500">
                  <c:v>26.33</c:v>
                </c:pt>
                <c:pt idx="1501">
                  <c:v>17.29</c:v>
                </c:pt>
                <c:pt idx="1502">
                  <c:v>42.88</c:v>
                </c:pt>
                <c:pt idx="1503">
                  <c:v>32.200000000000003</c:v>
                </c:pt>
                <c:pt idx="1504">
                  <c:v>18.75</c:v>
                </c:pt>
                <c:pt idx="1505">
                  <c:v>22.36</c:v>
                </c:pt>
                <c:pt idx="1506">
                  <c:v>23.94</c:v>
                </c:pt>
                <c:pt idx="1507">
                  <c:v>30.1</c:v>
                </c:pt>
                <c:pt idx="1508">
                  <c:v>21.93</c:v>
                </c:pt>
                <c:pt idx="1509">
                  <c:v>39.75</c:v>
                </c:pt>
                <c:pt idx="1510">
                  <c:v>26.03</c:v>
                </c:pt>
                <c:pt idx="1511">
                  <c:v>34.51</c:v>
                </c:pt>
                <c:pt idx="1512">
                  <c:v>19.32</c:v>
                </c:pt>
                <c:pt idx="1513">
                  <c:v>28.5</c:v>
                </c:pt>
                <c:pt idx="1514">
                  <c:v>30.875</c:v>
                </c:pt>
                <c:pt idx="1515">
                  <c:v>24.02</c:v>
                </c:pt>
                <c:pt idx="1516">
                  <c:v>36.08</c:v>
                </c:pt>
                <c:pt idx="1517">
                  <c:v>32.200000000000003</c:v>
                </c:pt>
                <c:pt idx="1518">
                  <c:v>28.05</c:v>
                </c:pt>
                <c:pt idx="1519">
                  <c:v>19</c:v>
                </c:pt>
                <c:pt idx="1520">
                  <c:v>16.13</c:v>
                </c:pt>
                <c:pt idx="1521">
                  <c:v>18.77</c:v>
                </c:pt>
                <c:pt idx="1522">
                  <c:v>28.88</c:v>
                </c:pt>
                <c:pt idx="1523">
                  <c:v>27.55</c:v>
                </c:pt>
                <c:pt idx="1524">
                  <c:v>15.6</c:v>
                </c:pt>
                <c:pt idx="1525">
                  <c:v>21.99</c:v>
                </c:pt>
                <c:pt idx="1526">
                  <c:v>34.85</c:v>
                </c:pt>
                <c:pt idx="1527">
                  <c:v>24.51</c:v>
                </c:pt>
                <c:pt idx="1528">
                  <c:v>19.399999999999999</c:v>
                </c:pt>
                <c:pt idx="1529">
                  <c:v>15.1</c:v>
                </c:pt>
                <c:pt idx="1530">
                  <c:v>23.37</c:v>
                </c:pt>
                <c:pt idx="1531">
                  <c:v>42.4</c:v>
                </c:pt>
                <c:pt idx="1532">
                  <c:v>28.405000000000001</c:v>
                </c:pt>
                <c:pt idx="1533">
                  <c:v>23.4</c:v>
                </c:pt>
                <c:pt idx="1534">
                  <c:v>33.44</c:v>
                </c:pt>
                <c:pt idx="1535">
                  <c:v>21.12</c:v>
                </c:pt>
                <c:pt idx="1536">
                  <c:v>18.48</c:v>
                </c:pt>
                <c:pt idx="1537">
                  <c:v>16.815000000000001</c:v>
                </c:pt>
                <c:pt idx="1538">
                  <c:v>26.72</c:v>
                </c:pt>
                <c:pt idx="1539">
                  <c:v>41.42</c:v>
                </c:pt>
                <c:pt idx="1540">
                  <c:v>20.69</c:v>
                </c:pt>
                <c:pt idx="1541">
                  <c:v>41.23</c:v>
                </c:pt>
                <c:pt idx="1542">
                  <c:v>29.9</c:v>
                </c:pt>
                <c:pt idx="1543">
                  <c:v>34.104999999999997</c:v>
                </c:pt>
                <c:pt idx="1544">
                  <c:v>24.97</c:v>
                </c:pt>
                <c:pt idx="1545">
                  <c:v>34.799999999999997</c:v>
                </c:pt>
                <c:pt idx="1546">
                  <c:v>32.965000000000003</c:v>
                </c:pt>
                <c:pt idx="1547">
                  <c:v>27.265000000000001</c:v>
                </c:pt>
                <c:pt idx="1548">
                  <c:v>17.059999999999999</c:v>
                </c:pt>
                <c:pt idx="1549">
                  <c:v>36.29</c:v>
                </c:pt>
                <c:pt idx="1550">
                  <c:v>28.594999999999999</c:v>
                </c:pt>
                <c:pt idx="1551">
                  <c:v>17.8</c:v>
                </c:pt>
                <c:pt idx="1552">
                  <c:v>21.4</c:v>
                </c:pt>
                <c:pt idx="1553">
                  <c:v>23.01</c:v>
                </c:pt>
                <c:pt idx="1554">
                  <c:v>19.86</c:v>
                </c:pt>
                <c:pt idx="1555">
                  <c:v>33.58</c:v>
                </c:pt>
                <c:pt idx="1556">
                  <c:v>29.81</c:v>
                </c:pt>
                <c:pt idx="1557">
                  <c:v>27.4</c:v>
                </c:pt>
                <c:pt idx="1558">
                  <c:v>17.98</c:v>
                </c:pt>
                <c:pt idx="1559">
                  <c:v>37.9</c:v>
                </c:pt>
                <c:pt idx="1560">
                  <c:v>25.27</c:v>
                </c:pt>
                <c:pt idx="1561">
                  <c:v>29.26</c:v>
                </c:pt>
                <c:pt idx="1562">
                  <c:v>27.835000000000001</c:v>
                </c:pt>
                <c:pt idx="1563">
                  <c:v>46.53</c:v>
                </c:pt>
                <c:pt idx="1564">
                  <c:v>20.58</c:v>
                </c:pt>
                <c:pt idx="1565">
                  <c:v>19.53</c:v>
                </c:pt>
                <c:pt idx="1566">
                  <c:v>27.7</c:v>
                </c:pt>
                <c:pt idx="1567">
                  <c:v>18.920000000000002</c:v>
                </c:pt>
                <c:pt idx="1568">
                  <c:v>17.760000000000002</c:v>
                </c:pt>
                <c:pt idx="1569">
                  <c:v>29.83</c:v>
                </c:pt>
                <c:pt idx="1570">
                  <c:v>23.465</c:v>
                </c:pt>
                <c:pt idx="1571">
                  <c:v>29.355</c:v>
                </c:pt>
                <c:pt idx="1572">
                  <c:v>35.49</c:v>
                </c:pt>
                <c:pt idx="1573">
                  <c:v>26.315000000000001</c:v>
                </c:pt>
                <c:pt idx="1574">
                  <c:v>19.79</c:v>
                </c:pt>
                <c:pt idx="1575">
                  <c:v>40.564999999999998</c:v>
                </c:pt>
                <c:pt idx="1576">
                  <c:v>18.03</c:v>
                </c:pt>
                <c:pt idx="1577">
                  <c:v>34.65</c:v>
                </c:pt>
                <c:pt idx="1578">
                  <c:v>42.94</c:v>
                </c:pt>
                <c:pt idx="1579">
                  <c:v>31.254999999999999</c:v>
                </c:pt>
                <c:pt idx="1580">
                  <c:v>45.43</c:v>
                </c:pt>
                <c:pt idx="1581">
                  <c:v>32.340000000000003</c:v>
                </c:pt>
                <c:pt idx="1582">
                  <c:v>25.46</c:v>
                </c:pt>
                <c:pt idx="1583">
                  <c:v>37.145000000000003</c:v>
                </c:pt>
                <c:pt idx="1584">
                  <c:v>30.8</c:v>
                </c:pt>
                <c:pt idx="1585">
                  <c:v>29.5</c:v>
                </c:pt>
                <c:pt idx="1586">
                  <c:v>43.39</c:v>
                </c:pt>
                <c:pt idx="1587">
                  <c:v>15.08</c:v>
                </c:pt>
                <c:pt idx="1588">
                  <c:v>20.48</c:v>
                </c:pt>
                <c:pt idx="1589">
                  <c:v>34.450000000000003</c:v>
                </c:pt>
                <c:pt idx="1590">
                  <c:v>34.21</c:v>
                </c:pt>
                <c:pt idx="1591">
                  <c:v>28.8</c:v>
                </c:pt>
                <c:pt idx="1592">
                  <c:v>31.74</c:v>
                </c:pt>
                <c:pt idx="1593">
                  <c:v>21.78</c:v>
                </c:pt>
                <c:pt idx="1594">
                  <c:v>23.75</c:v>
                </c:pt>
                <c:pt idx="1595">
                  <c:v>33.21</c:v>
                </c:pt>
                <c:pt idx="1596">
                  <c:v>17.7</c:v>
                </c:pt>
                <c:pt idx="1597">
                  <c:v>17.2</c:v>
                </c:pt>
                <c:pt idx="1598">
                  <c:v>19.21</c:v>
                </c:pt>
                <c:pt idx="1599">
                  <c:v>23.2</c:v>
                </c:pt>
                <c:pt idx="1600">
                  <c:v>32.5</c:v>
                </c:pt>
                <c:pt idx="1601">
                  <c:v>20.9</c:v>
                </c:pt>
                <c:pt idx="1602">
                  <c:v>19.11</c:v>
                </c:pt>
                <c:pt idx="1603">
                  <c:v>31.17</c:v>
                </c:pt>
                <c:pt idx="1604">
                  <c:v>36.08</c:v>
                </c:pt>
                <c:pt idx="1605">
                  <c:v>28.024999999999999</c:v>
                </c:pt>
                <c:pt idx="1606">
                  <c:v>24.32</c:v>
                </c:pt>
                <c:pt idx="1607">
                  <c:v>38</c:v>
                </c:pt>
                <c:pt idx="1608">
                  <c:v>31.6</c:v>
                </c:pt>
                <c:pt idx="1609">
                  <c:v>31.02</c:v>
                </c:pt>
                <c:pt idx="1610">
                  <c:v>29.26</c:v>
                </c:pt>
                <c:pt idx="1611">
                  <c:v>15.09</c:v>
                </c:pt>
                <c:pt idx="1612">
                  <c:v>22.63</c:v>
                </c:pt>
                <c:pt idx="1613">
                  <c:v>23.46</c:v>
                </c:pt>
                <c:pt idx="1614">
                  <c:v>22.56</c:v>
                </c:pt>
                <c:pt idx="1615">
                  <c:v>19.28</c:v>
                </c:pt>
                <c:pt idx="1616">
                  <c:v>15.37</c:v>
                </c:pt>
                <c:pt idx="1617">
                  <c:v>18.71</c:v>
                </c:pt>
                <c:pt idx="1618">
                  <c:v>20.61</c:v>
                </c:pt>
                <c:pt idx="1619">
                  <c:v>15.99</c:v>
                </c:pt>
                <c:pt idx="1620">
                  <c:v>33.155000000000001</c:v>
                </c:pt>
                <c:pt idx="1621">
                  <c:v>26.22</c:v>
                </c:pt>
                <c:pt idx="1622">
                  <c:v>21.85</c:v>
                </c:pt>
                <c:pt idx="1623">
                  <c:v>30.495000000000001</c:v>
                </c:pt>
                <c:pt idx="1624">
                  <c:v>34.104999999999997</c:v>
                </c:pt>
                <c:pt idx="1625">
                  <c:v>32.770000000000003</c:v>
                </c:pt>
                <c:pt idx="1626">
                  <c:v>16.850000000000001</c:v>
                </c:pt>
                <c:pt idx="1627">
                  <c:v>34.700000000000003</c:v>
                </c:pt>
                <c:pt idx="1628">
                  <c:v>37.049999999999997</c:v>
                </c:pt>
                <c:pt idx="1629">
                  <c:v>18.78</c:v>
                </c:pt>
                <c:pt idx="1630">
                  <c:v>28.024999999999999</c:v>
                </c:pt>
                <c:pt idx="1631">
                  <c:v>35.090000000000003</c:v>
                </c:pt>
                <c:pt idx="1632">
                  <c:v>34.42</c:v>
                </c:pt>
                <c:pt idx="1633">
                  <c:v>29.4</c:v>
                </c:pt>
                <c:pt idx="1634">
                  <c:v>21.31</c:v>
                </c:pt>
                <c:pt idx="1635">
                  <c:v>19.559999999999999</c:v>
                </c:pt>
                <c:pt idx="1636">
                  <c:v>37.335000000000001</c:v>
                </c:pt>
                <c:pt idx="1637">
                  <c:v>19.53</c:v>
                </c:pt>
                <c:pt idx="1638">
                  <c:v>34.1</c:v>
                </c:pt>
                <c:pt idx="1639">
                  <c:v>16.5</c:v>
                </c:pt>
                <c:pt idx="1640">
                  <c:v>30.69</c:v>
                </c:pt>
                <c:pt idx="1641">
                  <c:v>28.93</c:v>
                </c:pt>
                <c:pt idx="1642">
                  <c:v>38.9</c:v>
                </c:pt>
                <c:pt idx="1643">
                  <c:v>26.9</c:v>
                </c:pt>
                <c:pt idx="1644">
                  <c:v>24.86</c:v>
                </c:pt>
                <c:pt idx="1645">
                  <c:v>39.14</c:v>
                </c:pt>
                <c:pt idx="1646">
                  <c:v>39.799999999999997</c:v>
                </c:pt>
                <c:pt idx="1647">
                  <c:v>34.32</c:v>
                </c:pt>
                <c:pt idx="1648">
                  <c:v>32.51</c:v>
                </c:pt>
                <c:pt idx="1649">
                  <c:v>30.71</c:v>
                </c:pt>
                <c:pt idx="1650">
                  <c:v>28.9</c:v>
                </c:pt>
                <c:pt idx="1651">
                  <c:v>36.19</c:v>
                </c:pt>
                <c:pt idx="1652">
                  <c:v>29.6</c:v>
                </c:pt>
                <c:pt idx="1653">
                  <c:v>30.95</c:v>
                </c:pt>
                <c:pt idx="1654">
                  <c:v>19.95</c:v>
                </c:pt>
                <c:pt idx="1655">
                  <c:v>23.65</c:v>
                </c:pt>
                <c:pt idx="1656">
                  <c:v>43.34</c:v>
                </c:pt>
                <c:pt idx="1657">
                  <c:v>31.98</c:v>
                </c:pt>
                <c:pt idx="1658">
                  <c:v>35.86</c:v>
                </c:pt>
                <c:pt idx="1659">
                  <c:v>15.2</c:v>
                </c:pt>
                <c:pt idx="1660">
                  <c:v>37.200000000000003</c:v>
                </c:pt>
                <c:pt idx="1661">
                  <c:v>17.91</c:v>
                </c:pt>
                <c:pt idx="1662">
                  <c:v>20.76</c:v>
                </c:pt>
                <c:pt idx="1663">
                  <c:v>38.99</c:v>
                </c:pt>
                <c:pt idx="1664">
                  <c:v>42.655000000000001</c:v>
                </c:pt>
                <c:pt idx="1665">
                  <c:v>30.57</c:v>
                </c:pt>
                <c:pt idx="1666">
                  <c:v>17.7</c:v>
                </c:pt>
                <c:pt idx="1667">
                  <c:v>34.770000000000003</c:v>
                </c:pt>
                <c:pt idx="1668">
                  <c:v>16.88</c:v>
                </c:pt>
                <c:pt idx="1669">
                  <c:v>40.26</c:v>
                </c:pt>
                <c:pt idx="1670">
                  <c:v>25.6</c:v>
                </c:pt>
                <c:pt idx="1671">
                  <c:v>33.549999999999997</c:v>
                </c:pt>
                <c:pt idx="1672">
                  <c:v>16.690000000000001</c:v>
                </c:pt>
                <c:pt idx="1673">
                  <c:v>19.95</c:v>
                </c:pt>
                <c:pt idx="1674">
                  <c:v>17.55</c:v>
                </c:pt>
                <c:pt idx="1675">
                  <c:v>22.01</c:v>
                </c:pt>
                <c:pt idx="1676">
                  <c:v>41.8</c:v>
                </c:pt>
                <c:pt idx="1677">
                  <c:v>19.170000000000002</c:v>
                </c:pt>
                <c:pt idx="1678">
                  <c:v>32.799999999999997</c:v>
                </c:pt>
                <c:pt idx="1679">
                  <c:v>35.814999999999998</c:v>
                </c:pt>
                <c:pt idx="1680">
                  <c:v>24.3</c:v>
                </c:pt>
                <c:pt idx="1681">
                  <c:v>19.059999999999999</c:v>
                </c:pt>
                <c:pt idx="1682">
                  <c:v>33.25</c:v>
                </c:pt>
                <c:pt idx="1683">
                  <c:v>21.37</c:v>
                </c:pt>
                <c:pt idx="1684">
                  <c:v>34.43</c:v>
                </c:pt>
                <c:pt idx="1685">
                  <c:v>20.86</c:v>
                </c:pt>
                <c:pt idx="1686">
                  <c:v>18.34</c:v>
                </c:pt>
                <c:pt idx="1687">
                  <c:v>34.15</c:v>
                </c:pt>
                <c:pt idx="1688">
                  <c:v>18.350000000000001</c:v>
                </c:pt>
                <c:pt idx="1689">
                  <c:v>22.13</c:v>
                </c:pt>
                <c:pt idx="1690">
                  <c:v>22.51</c:v>
                </c:pt>
                <c:pt idx="1691">
                  <c:v>31</c:v>
                </c:pt>
                <c:pt idx="1692">
                  <c:v>28.27</c:v>
                </c:pt>
                <c:pt idx="1693">
                  <c:v>29.92</c:v>
                </c:pt>
                <c:pt idx="1694">
                  <c:v>25.9</c:v>
                </c:pt>
                <c:pt idx="1695">
                  <c:v>27.74</c:v>
                </c:pt>
                <c:pt idx="1696">
                  <c:v>17.260000000000002</c:v>
                </c:pt>
                <c:pt idx="1697">
                  <c:v>19.855</c:v>
                </c:pt>
                <c:pt idx="1698">
                  <c:v>41.69</c:v>
                </c:pt>
                <c:pt idx="1699">
                  <c:v>16.12</c:v>
                </c:pt>
                <c:pt idx="1700">
                  <c:v>37.43</c:v>
                </c:pt>
                <c:pt idx="1701">
                  <c:v>31.065000000000001</c:v>
                </c:pt>
                <c:pt idx="1702">
                  <c:v>25.08</c:v>
                </c:pt>
                <c:pt idx="1703">
                  <c:v>15.2</c:v>
                </c:pt>
                <c:pt idx="1704">
                  <c:v>22.34</c:v>
                </c:pt>
                <c:pt idx="1705">
                  <c:v>40.15</c:v>
                </c:pt>
                <c:pt idx="1706">
                  <c:v>37.729999999999997</c:v>
                </c:pt>
                <c:pt idx="1707">
                  <c:v>25.35</c:v>
                </c:pt>
                <c:pt idx="1708">
                  <c:v>26.41</c:v>
                </c:pt>
                <c:pt idx="1709">
                  <c:v>27.6</c:v>
                </c:pt>
                <c:pt idx="1710">
                  <c:v>33.82</c:v>
                </c:pt>
                <c:pt idx="1711">
                  <c:v>32.9</c:v>
                </c:pt>
                <c:pt idx="1712">
                  <c:v>30.875</c:v>
                </c:pt>
                <c:pt idx="1713">
                  <c:v>32.64</c:v>
                </c:pt>
                <c:pt idx="1714">
                  <c:v>22.135000000000002</c:v>
                </c:pt>
                <c:pt idx="1715">
                  <c:v>16.53</c:v>
                </c:pt>
                <c:pt idx="1716">
                  <c:v>32.774999999999999</c:v>
                </c:pt>
                <c:pt idx="1717">
                  <c:v>30.9</c:v>
                </c:pt>
                <c:pt idx="1718">
                  <c:v>15.58</c:v>
                </c:pt>
                <c:pt idx="1719">
                  <c:v>26.315000000000001</c:v>
                </c:pt>
                <c:pt idx="1720">
                  <c:v>35.61</c:v>
                </c:pt>
                <c:pt idx="1721">
                  <c:v>37.56</c:v>
                </c:pt>
                <c:pt idx="1722">
                  <c:v>15.49</c:v>
                </c:pt>
                <c:pt idx="1723">
                  <c:v>23.48</c:v>
                </c:pt>
                <c:pt idx="1724">
                  <c:v>30.02</c:v>
                </c:pt>
                <c:pt idx="1725">
                  <c:v>26.885000000000002</c:v>
                </c:pt>
                <c:pt idx="1726">
                  <c:v>25.84</c:v>
                </c:pt>
                <c:pt idx="1727">
                  <c:v>27.454999999999998</c:v>
                </c:pt>
                <c:pt idx="1728">
                  <c:v>24.605</c:v>
                </c:pt>
                <c:pt idx="1729">
                  <c:v>30.8</c:v>
                </c:pt>
                <c:pt idx="1730">
                  <c:v>34.799999999999997</c:v>
                </c:pt>
                <c:pt idx="1731">
                  <c:v>34.21</c:v>
                </c:pt>
                <c:pt idx="1732">
                  <c:v>31</c:v>
                </c:pt>
                <c:pt idx="1733">
                  <c:v>26.125</c:v>
                </c:pt>
                <c:pt idx="1734">
                  <c:v>30.13</c:v>
                </c:pt>
                <c:pt idx="1735">
                  <c:v>34.19</c:v>
                </c:pt>
                <c:pt idx="1736">
                  <c:v>22.515000000000001</c:v>
                </c:pt>
                <c:pt idx="1737">
                  <c:v>18.239999999999998</c:v>
                </c:pt>
                <c:pt idx="1738">
                  <c:v>37.28</c:v>
                </c:pt>
                <c:pt idx="1739">
                  <c:v>18.2</c:v>
                </c:pt>
                <c:pt idx="1740">
                  <c:v>20.53</c:v>
                </c:pt>
                <c:pt idx="1741">
                  <c:v>23.79</c:v>
                </c:pt>
                <c:pt idx="1742">
                  <c:v>29.8</c:v>
                </c:pt>
                <c:pt idx="1743">
                  <c:v>31.54</c:v>
                </c:pt>
                <c:pt idx="1744">
                  <c:v>20.82</c:v>
                </c:pt>
                <c:pt idx="1745">
                  <c:v>38.83</c:v>
                </c:pt>
                <c:pt idx="1746">
                  <c:v>23.44</c:v>
                </c:pt>
                <c:pt idx="1747">
                  <c:v>24.13</c:v>
                </c:pt>
                <c:pt idx="1748">
                  <c:v>42.13</c:v>
                </c:pt>
                <c:pt idx="1749">
                  <c:v>17.86</c:v>
                </c:pt>
                <c:pt idx="1750">
                  <c:v>32.78</c:v>
                </c:pt>
                <c:pt idx="1751">
                  <c:v>23.9</c:v>
                </c:pt>
                <c:pt idx="1752">
                  <c:v>15.47</c:v>
                </c:pt>
                <c:pt idx="1753">
                  <c:v>28.54</c:v>
                </c:pt>
                <c:pt idx="1754">
                  <c:v>18.54</c:v>
                </c:pt>
                <c:pt idx="1755">
                  <c:v>32.18</c:v>
                </c:pt>
                <c:pt idx="1756">
                  <c:v>37.380000000000003</c:v>
                </c:pt>
                <c:pt idx="1757">
                  <c:v>31.12</c:v>
                </c:pt>
                <c:pt idx="1758">
                  <c:v>22.01</c:v>
                </c:pt>
                <c:pt idx="1759">
                  <c:v>27.645</c:v>
                </c:pt>
                <c:pt idx="1760">
                  <c:v>29.64</c:v>
                </c:pt>
                <c:pt idx="1761">
                  <c:v>33.700000000000003</c:v>
                </c:pt>
                <c:pt idx="1762">
                  <c:v>27.5</c:v>
                </c:pt>
                <c:pt idx="1763">
                  <c:v>16.12</c:v>
                </c:pt>
                <c:pt idx="1764">
                  <c:v>26.73</c:v>
                </c:pt>
                <c:pt idx="1765">
                  <c:v>37.25</c:v>
                </c:pt>
                <c:pt idx="1766">
                  <c:v>23.56</c:v>
                </c:pt>
                <c:pt idx="1767">
                  <c:v>15.84</c:v>
                </c:pt>
                <c:pt idx="1768">
                  <c:v>36.630000000000003</c:v>
                </c:pt>
                <c:pt idx="1769">
                  <c:v>16.47</c:v>
                </c:pt>
                <c:pt idx="1770">
                  <c:v>25.8</c:v>
                </c:pt>
                <c:pt idx="1771">
                  <c:v>23.6</c:v>
                </c:pt>
                <c:pt idx="1772">
                  <c:v>32.11</c:v>
                </c:pt>
                <c:pt idx="1773">
                  <c:v>30.114999999999998</c:v>
                </c:pt>
                <c:pt idx="1774">
                  <c:v>20.28</c:v>
                </c:pt>
                <c:pt idx="1775">
                  <c:v>20.234999999999999</c:v>
                </c:pt>
                <c:pt idx="1776">
                  <c:v>25.27</c:v>
                </c:pt>
                <c:pt idx="1777">
                  <c:v>24.24</c:v>
                </c:pt>
                <c:pt idx="1778">
                  <c:v>35.75</c:v>
                </c:pt>
                <c:pt idx="1779">
                  <c:v>29.92</c:v>
                </c:pt>
                <c:pt idx="1780">
                  <c:v>26.2</c:v>
                </c:pt>
                <c:pt idx="1781">
                  <c:v>26.695</c:v>
                </c:pt>
                <c:pt idx="1782">
                  <c:v>23.16</c:v>
                </c:pt>
                <c:pt idx="1783">
                  <c:v>32.585000000000001</c:v>
                </c:pt>
                <c:pt idx="1784">
                  <c:v>33.97</c:v>
                </c:pt>
                <c:pt idx="1785">
                  <c:v>16.57</c:v>
                </c:pt>
                <c:pt idx="1786">
                  <c:v>17.55</c:v>
                </c:pt>
                <c:pt idx="1787">
                  <c:v>29.41</c:v>
                </c:pt>
                <c:pt idx="1788">
                  <c:v>17.91</c:v>
                </c:pt>
                <c:pt idx="1789">
                  <c:v>31.57</c:v>
                </c:pt>
                <c:pt idx="1790">
                  <c:v>33.18</c:v>
                </c:pt>
                <c:pt idx="1791">
                  <c:v>37</c:v>
                </c:pt>
                <c:pt idx="1792">
                  <c:v>18.905000000000001</c:v>
                </c:pt>
                <c:pt idx="1793">
                  <c:v>20.03</c:v>
                </c:pt>
                <c:pt idx="1794">
                  <c:v>16.7</c:v>
                </c:pt>
                <c:pt idx="1795">
                  <c:v>39.82</c:v>
                </c:pt>
                <c:pt idx="1796">
                  <c:v>22.04</c:v>
                </c:pt>
                <c:pt idx="1797">
                  <c:v>28.27</c:v>
                </c:pt>
                <c:pt idx="1798">
                  <c:v>18.5</c:v>
                </c:pt>
                <c:pt idx="1799">
                  <c:v>38.6</c:v>
                </c:pt>
                <c:pt idx="1800">
                  <c:v>43.12</c:v>
                </c:pt>
                <c:pt idx="1801">
                  <c:v>30.5</c:v>
                </c:pt>
                <c:pt idx="1802">
                  <c:v>27.61</c:v>
                </c:pt>
                <c:pt idx="1803">
                  <c:v>27.1</c:v>
                </c:pt>
                <c:pt idx="1804">
                  <c:v>35.93</c:v>
                </c:pt>
                <c:pt idx="1805">
                  <c:v>32.68</c:v>
                </c:pt>
                <c:pt idx="1806">
                  <c:v>20.74</c:v>
                </c:pt>
                <c:pt idx="1807">
                  <c:v>15.57</c:v>
                </c:pt>
                <c:pt idx="1808">
                  <c:v>23.844999999999999</c:v>
                </c:pt>
                <c:pt idx="1809">
                  <c:v>22.895</c:v>
                </c:pt>
                <c:pt idx="1810">
                  <c:v>21.945</c:v>
                </c:pt>
                <c:pt idx="1811">
                  <c:v>19.47</c:v>
                </c:pt>
                <c:pt idx="1812">
                  <c:v>15.61</c:v>
                </c:pt>
                <c:pt idx="1813">
                  <c:v>28.6</c:v>
                </c:pt>
                <c:pt idx="1814">
                  <c:v>46.53</c:v>
                </c:pt>
                <c:pt idx="1815">
                  <c:v>34.99</c:v>
                </c:pt>
                <c:pt idx="1816">
                  <c:v>17.05</c:v>
                </c:pt>
                <c:pt idx="1817">
                  <c:v>37.18</c:v>
                </c:pt>
                <c:pt idx="1818">
                  <c:v>35.200000000000003</c:v>
                </c:pt>
                <c:pt idx="1819">
                  <c:v>37.335000000000001</c:v>
                </c:pt>
                <c:pt idx="1820">
                  <c:v>27.265000000000001</c:v>
                </c:pt>
                <c:pt idx="1821">
                  <c:v>30.8</c:v>
                </c:pt>
                <c:pt idx="1822">
                  <c:v>30.21</c:v>
                </c:pt>
                <c:pt idx="1823">
                  <c:v>35.340000000000003</c:v>
                </c:pt>
                <c:pt idx="1824">
                  <c:v>26.695</c:v>
                </c:pt>
                <c:pt idx="1825">
                  <c:v>29.355</c:v>
                </c:pt>
                <c:pt idx="1826">
                  <c:v>29.59</c:v>
                </c:pt>
                <c:pt idx="1827">
                  <c:v>31.35</c:v>
                </c:pt>
                <c:pt idx="1828">
                  <c:v>20.52</c:v>
                </c:pt>
                <c:pt idx="1829">
                  <c:v>42.9</c:v>
                </c:pt>
                <c:pt idx="1830">
                  <c:v>24.6</c:v>
                </c:pt>
                <c:pt idx="1831">
                  <c:v>28.405000000000001</c:v>
                </c:pt>
                <c:pt idx="1832">
                  <c:v>34.674999999999997</c:v>
                </c:pt>
                <c:pt idx="1833">
                  <c:v>18.850000000000001</c:v>
                </c:pt>
                <c:pt idx="1834">
                  <c:v>34.130000000000003</c:v>
                </c:pt>
                <c:pt idx="1835">
                  <c:v>17.34</c:v>
                </c:pt>
                <c:pt idx="1836">
                  <c:v>17.440000000000001</c:v>
                </c:pt>
                <c:pt idx="1837">
                  <c:v>33.659999999999997</c:v>
                </c:pt>
                <c:pt idx="1838">
                  <c:v>21.375</c:v>
                </c:pt>
                <c:pt idx="1839">
                  <c:v>27.14</c:v>
                </c:pt>
                <c:pt idx="1840">
                  <c:v>35.78</c:v>
                </c:pt>
                <c:pt idx="1841">
                  <c:v>34.96</c:v>
                </c:pt>
                <c:pt idx="1842">
                  <c:v>38.39</c:v>
                </c:pt>
                <c:pt idx="1843">
                  <c:v>33.82</c:v>
                </c:pt>
                <c:pt idx="1844">
                  <c:v>27.835000000000001</c:v>
                </c:pt>
                <c:pt idx="1845">
                  <c:v>33</c:v>
                </c:pt>
                <c:pt idx="1846">
                  <c:v>26.885000000000002</c:v>
                </c:pt>
                <c:pt idx="1847">
                  <c:v>29.26</c:v>
                </c:pt>
                <c:pt idx="1848">
                  <c:v>26.98</c:v>
                </c:pt>
                <c:pt idx="1849">
                  <c:v>32.11</c:v>
                </c:pt>
                <c:pt idx="1850">
                  <c:v>31.73</c:v>
                </c:pt>
                <c:pt idx="1851">
                  <c:v>22.515000000000001</c:v>
                </c:pt>
                <c:pt idx="1852">
                  <c:v>25.9</c:v>
                </c:pt>
                <c:pt idx="1853">
                  <c:v>27.72</c:v>
                </c:pt>
                <c:pt idx="1854">
                  <c:v>31.5</c:v>
                </c:pt>
                <c:pt idx="1855">
                  <c:v>29.7</c:v>
                </c:pt>
                <c:pt idx="1856">
                  <c:v>21.26</c:v>
                </c:pt>
                <c:pt idx="1857">
                  <c:v>17.09</c:v>
                </c:pt>
                <c:pt idx="1858">
                  <c:v>24.3</c:v>
                </c:pt>
                <c:pt idx="1859">
                  <c:v>29.734999999999999</c:v>
                </c:pt>
                <c:pt idx="1860">
                  <c:v>29.26</c:v>
                </c:pt>
                <c:pt idx="1861">
                  <c:v>33</c:v>
                </c:pt>
                <c:pt idx="1862">
                  <c:v>31.065000000000001</c:v>
                </c:pt>
                <c:pt idx="1863">
                  <c:v>26.51</c:v>
                </c:pt>
                <c:pt idx="1864">
                  <c:v>28.88</c:v>
                </c:pt>
                <c:pt idx="1865">
                  <c:v>35.814999999999998</c:v>
                </c:pt>
                <c:pt idx="1866">
                  <c:v>21.28</c:v>
                </c:pt>
                <c:pt idx="1867">
                  <c:v>33.81</c:v>
                </c:pt>
                <c:pt idx="1868">
                  <c:v>44.22</c:v>
                </c:pt>
                <c:pt idx="1869">
                  <c:v>15.46</c:v>
                </c:pt>
                <c:pt idx="1870">
                  <c:v>30.3</c:v>
                </c:pt>
                <c:pt idx="1871">
                  <c:v>16.670000000000002</c:v>
                </c:pt>
                <c:pt idx="1872">
                  <c:v>28.594999999999999</c:v>
                </c:pt>
                <c:pt idx="1873">
                  <c:v>25.934999999999999</c:v>
                </c:pt>
                <c:pt idx="1874">
                  <c:v>27.645</c:v>
                </c:pt>
                <c:pt idx="1875">
                  <c:v>30.1</c:v>
                </c:pt>
                <c:pt idx="1876">
                  <c:v>26.79</c:v>
                </c:pt>
                <c:pt idx="1877">
                  <c:v>27.1</c:v>
                </c:pt>
                <c:pt idx="1878">
                  <c:v>24.31</c:v>
                </c:pt>
                <c:pt idx="1879">
                  <c:v>15.53</c:v>
                </c:pt>
                <c:pt idx="1880">
                  <c:v>30.7</c:v>
                </c:pt>
                <c:pt idx="1881">
                  <c:v>33.33</c:v>
                </c:pt>
                <c:pt idx="1882">
                  <c:v>32.4</c:v>
                </c:pt>
                <c:pt idx="1883">
                  <c:v>27.93</c:v>
                </c:pt>
                <c:pt idx="1884">
                  <c:v>21.754999999999999</c:v>
                </c:pt>
                <c:pt idx="1885">
                  <c:v>25.934999999999999</c:v>
                </c:pt>
                <c:pt idx="1886">
                  <c:v>31.5</c:v>
                </c:pt>
                <c:pt idx="1887">
                  <c:v>30.03</c:v>
                </c:pt>
                <c:pt idx="1888">
                  <c:v>33.479999999999997</c:v>
                </c:pt>
                <c:pt idx="1889">
                  <c:v>16.510000000000002</c:v>
                </c:pt>
                <c:pt idx="1890">
                  <c:v>33.155000000000001</c:v>
                </c:pt>
                <c:pt idx="1891">
                  <c:v>37.29</c:v>
                </c:pt>
                <c:pt idx="1892">
                  <c:v>20.23</c:v>
                </c:pt>
                <c:pt idx="1893">
                  <c:v>28.975000000000001</c:v>
                </c:pt>
                <c:pt idx="1894">
                  <c:v>16.420000000000002</c:v>
                </c:pt>
                <c:pt idx="1895">
                  <c:v>17.559999999999999</c:v>
                </c:pt>
                <c:pt idx="1896">
                  <c:v>24.13</c:v>
                </c:pt>
                <c:pt idx="1897">
                  <c:v>19.95</c:v>
                </c:pt>
                <c:pt idx="1898">
                  <c:v>21.24</c:v>
                </c:pt>
                <c:pt idx="1899">
                  <c:v>44.22</c:v>
                </c:pt>
                <c:pt idx="1900">
                  <c:v>41.1</c:v>
                </c:pt>
                <c:pt idx="1901">
                  <c:v>34.200000000000003</c:v>
                </c:pt>
                <c:pt idx="1902">
                  <c:v>29.92</c:v>
                </c:pt>
                <c:pt idx="1903">
                  <c:v>28.93</c:v>
                </c:pt>
                <c:pt idx="1904">
                  <c:v>31.254999999999999</c:v>
                </c:pt>
                <c:pt idx="1905">
                  <c:v>29.83</c:v>
                </c:pt>
                <c:pt idx="1906">
                  <c:v>29.59</c:v>
                </c:pt>
                <c:pt idx="1907">
                  <c:v>31.16</c:v>
                </c:pt>
                <c:pt idx="1908">
                  <c:v>34.21</c:v>
                </c:pt>
                <c:pt idx="1909">
                  <c:v>34.86</c:v>
                </c:pt>
                <c:pt idx="1910">
                  <c:v>34.58</c:v>
                </c:pt>
                <c:pt idx="1911">
                  <c:v>17.940000000000001</c:v>
                </c:pt>
                <c:pt idx="1912">
                  <c:v>26.8</c:v>
                </c:pt>
                <c:pt idx="1913">
                  <c:v>17.690000000000001</c:v>
                </c:pt>
                <c:pt idx="1914">
                  <c:v>25.77</c:v>
                </c:pt>
                <c:pt idx="1915">
                  <c:v>34.46</c:v>
                </c:pt>
                <c:pt idx="1916">
                  <c:v>30.875</c:v>
                </c:pt>
                <c:pt idx="1917">
                  <c:v>39.49</c:v>
                </c:pt>
                <c:pt idx="1918">
                  <c:v>28.88</c:v>
                </c:pt>
                <c:pt idx="1919">
                  <c:v>20.234999999999999</c:v>
                </c:pt>
                <c:pt idx="1920">
                  <c:v>30.67</c:v>
                </c:pt>
                <c:pt idx="1921">
                  <c:v>30.875</c:v>
                </c:pt>
                <c:pt idx="1922">
                  <c:v>23.8</c:v>
                </c:pt>
                <c:pt idx="1923">
                  <c:v>15.37</c:v>
                </c:pt>
                <c:pt idx="1924">
                  <c:v>30.4</c:v>
                </c:pt>
                <c:pt idx="1925">
                  <c:v>19.48</c:v>
                </c:pt>
                <c:pt idx="1926">
                  <c:v>16.96</c:v>
                </c:pt>
                <c:pt idx="1927">
                  <c:v>19.05</c:v>
                </c:pt>
                <c:pt idx="1928">
                  <c:v>37.619999999999997</c:v>
                </c:pt>
                <c:pt idx="1929">
                  <c:v>29.1</c:v>
                </c:pt>
                <c:pt idx="1930">
                  <c:v>26.62</c:v>
                </c:pt>
                <c:pt idx="1931">
                  <c:v>25.74</c:v>
                </c:pt>
                <c:pt idx="1932">
                  <c:v>18.22</c:v>
                </c:pt>
                <c:pt idx="1933">
                  <c:v>26.03</c:v>
                </c:pt>
                <c:pt idx="1934">
                  <c:v>17.29</c:v>
                </c:pt>
                <c:pt idx="1935">
                  <c:v>18.170000000000002</c:v>
                </c:pt>
                <c:pt idx="1936">
                  <c:v>32.54</c:v>
                </c:pt>
                <c:pt idx="1937">
                  <c:v>30.25</c:v>
                </c:pt>
                <c:pt idx="1938">
                  <c:v>19.59</c:v>
                </c:pt>
                <c:pt idx="1939">
                  <c:v>45.9</c:v>
                </c:pt>
                <c:pt idx="1940">
                  <c:v>17.059999999999999</c:v>
                </c:pt>
                <c:pt idx="1941">
                  <c:v>32.07</c:v>
                </c:pt>
                <c:pt idx="1942">
                  <c:v>16.5</c:v>
                </c:pt>
                <c:pt idx="1943">
                  <c:v>31.4</c:v>
                </c:pt>
                <c:pt idx="1944">
                  <c:v>20.36</c:v>
                </c:pt>
                <c:pt idx="1945">
                  <c:v>25.46</c:v>
                </c:pt>
                <c:pt idx="1946">
                  <c:v>17.09</c:v>
                </c:pt>
                <c:pt idx="1947">
                  <c:v>20.83</c:v>
                </c:pt>
                <c:pt idx="1948">
                  <c:v>18.920000000000002</c:v>
                </c:pt>
                <c:pt idx="1949">
                  <c:v>37.1</c:v>
                </c:pt>
                <c:pt idx="1950">
                  <c:v>22.515000000000001</c:v>
                </c:pt>
                <c:pt idx="1951">
                  <c:v>32.700000000000003</c:v>
                </c:pt>
                <c:pt idx="1952">
                  <c:v>17.75</c:v>
                </c:pt>
                <c:pt idx="1953">
                  <c:v>33.630000000000003</c:v>
                </c:pt>
                <c:pt idx="1954">
                  <c:v>34.799999999999997</c:v>
                </c:pt>
                <c:pt idx="1955">
                  <c:v>16.809999999999999</c:v>
                </c:pt>
                <c:pt idx="1956">
                  <c:v>16.690000000000001</c:v>
                </c:pt>
                <c:pt idx="1957">
                  <c:v>23.21</c:v>
                </c:pt>
                <c:pt idx="1958">
                  <c:v>25.175000000000001</c:v>
                </c:pt>
                <c:pt idx="1959">
                  <c:v>34.770000000000003</c:v>
                </c:pt>
                <c:pt idx="1960">
                  <c:v>27.7</c:v>
                </c:pt>
                <c:pt idx="1961">
                  <c:v>19.12</c:v>
                </c:pt>
                <c:pt idx="1962">
                  <c:v>32.67</c:v>
                </c:pt>
                <c:pt idx="1963">
                  <c:v>28.5</c:v>
                </c:pt>
                <c:pt idx="1964">
                  <c:v>39.270000000000003</c:v>
                </c:pt>
                <c:pt idx="1965">
                  <c:v>32.49</c:v>
                </c:pt>
                <c:pt idx="1966">
                  <c:v>23.7</c:v>
                </c:pt>
                <c:pt idx="1967">
                  <c:v>30.4</c:v>
                </c:pt>
                <c:pt idx="1968">
                  <c:v>38.94</c:v>
                </c:pt>
                <c:pt idx="1969">
                  <c:v>31.02</c:v>
                </c:pt>
                <c:pt idx="1970">
                  <c:v>17.5</c:v>
                </c:pt>
                <c:pt idx="1971">
                  <c:v>34.799999999999997</c:v>
                </c:pt>
                <c:pt idx="1972">
                  <c:v>17.3</c:v>
                </c:pt>
                <c:pt idx="1973">
                  <c:v>32.25</c:v>
                </c:pt>
                <c:pt idx="1974">
                  <c:v>42.4</c:v>
                </c:pt>
                <c:pt idx="1975">
                  <c:v>38.664999999999999</c:v>
                </c:pt>
                <c:pt idx="1976">
                  <c:v>29.92</c:v>
                </c:pt>
                <c:pt idx="1977">
                  <c:v>29.48</c:v>
                </c:pt>
                <c:pt idx="1978">
                  <c:v>28.785</c:v>
                </c:pt>
                <c:pt idx="1979">
                  <c:v>19.8</c:v>
                </c:pt>
                <c:pt idx="1980">
                  <c:v>35.53</c:v>
                </c:pt>
                <c:pt idx="1981">
                  <c:v>21.47</c:v>
                </c:pt>
                <c:pt idx="1982">
                  <c:v>25.9</c:v>
                </c:pt>
                <c:pt idx="1983">
                  <c:v>20.81</c:v>
                </c:pt>
                <c:pt idx="1984">
                  <c:v>25.84</c:v>
                </c:pt>
                <c:pt idx="1985">
                  <c:v>30.95</c:v>
                </c:pt>
                <c:pt idx="1986">
                  <c:v>30.54</c:v>
                </c:pt>
                <c:pt idx="1987">
                  <c:v>33.914999999999999</c:v>
                </c:pt>
                <c:pt idx="1988">
                  <c:v>33.31</c:v>
                </c:pt>
                <c:pt idx="1989">
                  <c:v>25.745000000000001</c:v>
                </c:pt>
                <c:pt idx="1990">
                  <c:v>37.1</c:v>
                </c:pt>
                <c:pt idx="1991">
                  <c:v>35.435000000000002</c:v>
                </c:pt>
                <c:pt idx="1992">
                  <c:v>20.399999999999999</c:v>
                </c:pt>
                <c:pt idx="1993">
                  <c:v>42.13</c:v>
                </c:pt>
                <c:pt idx="1994">
                  <c:v>33.99</c:v>
                </c:pt>
                <c:pt idx="1995">
                  <c:v>28.594999999999999</c:v>
                </c:pt>
                <c:pt idx="1996">
                  <c:v>20.8</c:v>
                </c:pt>
                <c:pt idx="1997">
                  <c:v>23.465</c:v>
                </c:pt>
                <c:pt idx="1998">
                  <c:v>40.185000000000002</c:v>
                </c:pt>
                <c:pt idx="1999">
                  <c:v>21.89</c:v>
                </c:pt>
                <c:pt idx="2000">
                  <c:v>29.34</c:v>
                </c:pt>
                <c:pt idx="2001">
                  <c:v>22.61</c:v>
                </c:pt>
                <c:pt idx="2002">
                  <c:v>22.23</c:v>
                </c:pt>
                <c:pt idx="2003">
                  <c:v>33.4</c:v>
                </c:pt>
                <c:pt idx="2004">
                  <c:v>33.11</c:v>
                </c:pt>
                <c:pt idx="2005">
                  <c:v>16.815000000000001</c:v>
                </c:pt>
                <c:pt idx="2006">
                  <c:v>25.61</c:v>
                </c:pt>
                <c:pt idx="2007">
                  <c:v>25.8</c:v>
                </c:pt>
                <c:pt idx="2008">
                  <c:v>27.39</c:v>
                </c:pt>
                <c:pt idx="2009">
                  <c:v>17.03</c:v>
                </c:pt>
                <c:pt idx="2010">
                  <c:v>23.75</c:v>
                </c:pt>
                <c:pt idx="2011">
                  <c:v>26.03</c:v>
                </c:pt>
                <c:pt idx="2012">
                  <c:v>16.079999999999998</c:v>
                </c:pt>
                <c:pt idx="2013">
                  <c:v>30.875</c:v>
                </c:pt>
                <c:pt idx="2014">
                  <c:v>31.79</c:v>
                </c:pt>
                <c:pt idx="2015">
                  <c:v>28.48</c:v>
                </c:pt>
                <c:pt idx="2016">
                  <c:v>26.6</c:v>
                </c:pt>
                <c:pt idx="2017">
                  <c:v>25.27</c:v>
                </c:pt>
                <c:pt idx="2018">
                  <c:v>34.484999999999999</c:v>
                </c:pt>
                <c:pt idx="2019">
                  <c:v>15.57</c:v>
                </c:pt>
                <c:pt idx="2020">
                  <c:v>30.36</c:v>
                </c:pt>
                <c:pt idx="2021">
                  <c:v>19.37</c:v>
                </c:pt>
                <c:pt idx="2022">
                  <c:v>16.71</c:v>
                </c:pt>
                <c:pt idx="2023">
                  <c:v>24.1</c:v>
                </c:pt>
                <c:pt idx="2024">
                  <c:v>29.77</c:v>
                </c:pt>
                <c:pt idx="2025">
                  <c:v>46.53</c:v>
                </c:pt>
                <c:pt idx="2026">
                  <c:v>23.4</c:v>
                </c:pt>
                <c:pt idx="2027">
                  <c:v>30</c:v>
                </c:pt>
                <c:pt idx="2028">
                  <c:v>29.15</c:v>
                </c:pt>
                <c:pt idx="2029">
                  <c:v>34.865000000000002</c:v>
                </c:pt>
                <c:pt idx="2030">
                  <c:v>28.12</c:v>
                </c:pt>
                <c:pt idx="2031">
                  <c:v>29.45</c:v>
                </c:pt>
                <c:pt idx="2032">
                  <c:v>27.94</c:v>
                </c:pt>
                <c:pt idx="2033">
                  <c:v>27.2</c:v>
                </c:pt>
                <c:pt idx="2034">
                  <c:v>33.344999999999999</c:v>
                </c:pt>
                <c:pt idx="2035">
                  <c:v>29.925000000000001</c:v>
                </c:pt>
                <c:pt idx="2036">
                  <c:v>24.225000000000001</c:v>
                </c:pt>
                <c:pt idx="2037">
                  <c:v>29.68</c:v>
                </c:pt>
                <c:pt idx="2038">
                  <c:v>20.614999999999998</c:v>
                </c:pt>
                <c:pt idx="2039">
                  <c:v>32.119999999999997</c:v>
                </c:pt>
                <c:pt idx="2040">
                  <c:v>27.36</c:v>
                </c:pt>
                <c:pt idx="2041">
                  <c:v>17.385000000000002</c:v>
                </c:pt>
                <c:pt idx="2042">
                  <c:v>30.13</c:v>
                </c:pt>
                <c:pt idx="2043">
                  <c:v>25.44</c:v>
                </c:pt>
                <c:pt idx="2044">
                  <c:v>39.805</c:v>
                </c:pt>
                <c:pt idx="2045">
                  <c:v>30.4</c:v>
                </c:pt>
                <c:pt idx="2046">
                  <c:v>23.18</c:v>
                </c:pt>
                <c:pt idx="2047">
                  <c:v>39.615000000000002</c:v>
                </c:pt>
                <c:pt idx="2048">
                  <c:v>30.59</c:v>
                </c:pt>
                <c:pt idx="2049">
                  <c:v>16.72</c:v>
                </c:pt>
                <c:pt idx="2050">
                  <c:v>26.22</c:v>
                </c:pt>
                <c:pt idx="2051">
                  <c:v>31.824999999999999</c:v>
                </c:pt>
                <c:pt idx="2052">
                  <c:v>25.745000000000001</c:v>
                </c:pt>
                <c:pt idx="2053">
                  <c:v>24.605</c:v>
                </c:pt>
                <c:pt idx="2054">
                  <c:v>24.51</c:v>
                </c:pt>
                <c:pt idx="2055">
                  <c:v>31.065000000000001</c:v>
                </c:pt>
                <c:pt idx="2056">
                  <c:v>28.12</c:v>
                </c:pt>
                <c:pt idx="2057">
                  <c:v>38.06</c:v>
                </c:pt>
                <c:pt idx="2058">
                  <c:v>24.96</c:v>
                </c:pt>
                <c:pt idx="2059">
                  <c:v>17.670000000000002</c:v>
                </c:pt>
                <c:pt idx="2060">
                  <c:v>31.35</c:v>
                </c:pt>
                <c:pt idx="2061">
                  <c:v>28.31</c:v>
                </c:pt>
                <c:pt idx="2062">
                  <c:v>30.3</c:v>
                </c:pt>
                <c:pt idx="2063">
                  <c:v>26.4</c:v>
                </c:pt>
                <c:pt idx="2064">
                  <c:v>22.135000000000002</c:v>
                </c:pt>
                <c:pt idx="2065">
                  <c:v>17.399999999999999</c:v>
                </c:pt>
                <c:pt idx="2066">
                  <c:v>28.06</c:v>
                </c:pt>
                <c:pt idx="2067">
                  <c:v>31.13</c:v>
                </c:pt>
                <c:pt idx="2068">
                  <c:v>18.46</c:v>
                </c:pt>
                <c:pt idx="2069">
                  <c:v>17.3</c:v>
                </c:pt>
                <c:pt idx="2070">
                  <c:v>35.625</c:v>
                </c:pt>
                <c:pt idx="2071">
                  <c:v>20.234999999999999</c:v>
                </c:pt>
                <c:pt idx="2072">
                  <c:v>27.55</c:v>
                </c:pt>
                <c:pt idx="2073">
                  <c:v>17.97</c:v>
                </c:pt>
                <c:pt idx="2074">
                  <c:v>29.98</c:v>
                </c:pt>
                <c:pt idx="2075">
                  <c:v>33.659999999999997</c:v>
                </c:pt>
                <c:pt idx="2076">
                  <c:v>32.67</c:v>
                </c:pt>
                <c:pt idx="2077">
                  <c:v>30.5</c:v>
                </c:pt>
                <c:pt idx="2078">
                  <c:v>23.1</c:v>
                </c:pt>
                <c:pt idx="2079">
                  <c:v>39.49</c:v>
                </c:pt>
                <c:pt idx="2080">
                  <c:v>33.99</c:v>
                </c:pt>
                <c:pt idx="2081">
                  <c:v>27.72</c:v>
                </c:pt>
                <c:pt idx="2082">
                  <c:v>30.59</c:v>
                </c:pt>
                <c:pt idx="2083">
                  <c:v>22.6</c:v>
                </c:pt>
                <c:pt idx="2084">
                  <c:v>28.785</c:v>
                </c:pt>
                <c:pt idx="2085">
                  <c:v>50.38</c:v>
                </c:pt>
                <c:pt idx="2086">
                  <c:v>35.200000000000003</c:v>
                </c:pt>
                <c:pt idx="2087">
                  <c:v>35.72</c:v>
                </c:pt>
                <c:pt idx="2088">
                  <c:v>24.51</c:v>
                </c:pt>
                <c:pt idx="2089">
                  <c:v>23.844999999999999</c:v>
                </c:pt>
                <c:pt idx="2090">
                  <c:v>15.68</c:v>
                </c:pt>
                <c:pt idx="2091">
                  <c:v>32.395000000000003</c:v>
                </c:pt>
                <c:pt idx="2092">
                  <c:v>23.655000000000001</c:v>
                </c:pt>
                <c:pt idx="2093">
                  <c:v>28.4</c:v>
                </c:pt>
                <c:pt idx="2094">
                  <c:v>35.42</c:v>
                </c:pt>
                <c:pt idx="2095">
                  <c:v>26.18</c:v>
                </c:pt>
                <c:pt idx="2096">
                  <c:v>20.8</c:v>
                </c:pt>
                <c:pt idx="2097">
                  <c:v>15.82</c:v>
                </c:pt>
                <c:pt idx="2098">
                  <c:v>17.670000000000002</c:v>
                </c:pt>
                <c:pt idx="2099">
                  <c:v>31.92</c:v>
                </c:pt>
                <c:pt idx="2100">
                  <c:v>28.975000000000001</c:v>
                </c:pt>
                <c:pt idx="2101">
                  <c:v>31.73</c:v>
                </c:pt>
                <c:pt idx="2102">
                  <c:v>28.88</c:v>
                </c:pt>
                <c:pt idx="2103">
                  <c:v>25.555</c:v>
                </c:pt>
                <c:pt idx="2104">
                  <c:v>37.29</c:v>
                </c:pt>
                <c:pt idx="2105">
                  <c:v>40.28</c:v>
                </c:pt>
                <c:pt idx="2106">
                  <c:v>40.185000000000002</c:v>
                </c:pt>
                <c:pt idx="2107">
                  <c:v>23.57</c:v>
                </c:pt>
                <c:pt idx="2108">
                  <c:v>35.625</c:v>
                </c:pt>
                <c:pt idx="2109">
                  <c:v>33.155000000000001</c:v>
                </c:pt>
                <c:pt idx="2110">
                  <c:v>31.92</c:v>
                </c:pt>
                <c:pt idx="2111">
                  <c:v>30.305</c:v>
                </c:pt>
                <c:pt idx="2112">
                  <c:v>30.114999999999998</c:v>
                </c:pt>
                <c:pt idx="2113">
                  <c:v>24.09</c:v>
                </c:pt>
                <c:pt idx="2114">
                  <c:v>28.215</c:v>
                </c:pt>
                <c:pt idx="2115">
                  <c:v>26.315000000000001</c:v>
                </c:pt>
                <c:pt idx="2116">
                  <c:v>25.08</c:v>
                </c:pt>
                <c:pt idx="2117">
                  <c:v>15.41</c:v>
                </c:pt>
                <c:pt idx="2118">
                  <c:v>23.83</c:v>
                </c:pt>
                <c:pt idx="2119">
                  <c:v>36</c:v>
                </c:pt>
                <c:pt idx="2120">
                  <c:v>28.82</c:v>
                </c:pt>
                <c:pt idx="2121">
                  <c:v>28.05</c:v>
                </c:pt>
                <c:pt idx="2122">
                  <c:v>27.1</c:v>
                </c:pt>
                <c:pt idx="2123">
                  <c:v>24.3</c:v>
                </c:pt>
                <c:pt idx="2124">
                  <c:v>30.72</c:v>
                </c:pt>
                <c:pt idx="2125">
                  <c:v>37.43</c:v>
                </c:pt>
                <c:pt idx="2126">
                  <c:v>25.74</c:v>
                </c:pt>
                <c:pt idx="2127">
                  <c:v>36.575000000000003</c:v>
                </c:pt>
                <c:pt idx="2128">
                  <c:v>35.15</c:v>
                </c:pt>
                <c:pt idx="2129">
                  <c:v>32.11</c:v>
                </c:pt>
                <c:pt idx="2130">
                  <c:v>30.495000000000001</c:v>
                </c:pt>
                <c:pt idx="2131">
                  <c:v>29.24</c:v>
                </c:pt>
                <c:pt idx="2132">
                  <c:v>22.515000000000001</c:v>
                </c:pt>
                <c:pt idx="2133">
                  <c:v>15.65</c:v>
                </c:pt>
                <c:pt idx="2134">
                  <c:v>27.36</c:v>
                </c:pt>
                <c:pt idx="2135">
                  <c:v>22.3</c:v>
                </c:pt>
                <c:pt idx="2136">
                  <c:v>26.03</c:v>
                </c:pt>
                <c:pt idx="2137">
                  <c:v>27.74</c:v>
                </c:pt>
                <c:pt idx="2138">
                  <c:v>32.11</c:v>
                </c:pt>
                <c:pt idx="2139">
                  <c:v>25.175000000000001</c:v>
                </c:pt>
                <c:pt idx="2140">
                  <c:v>39.49</c:v>
                </c:pt>
                <c:pt idx="2141">
                  <c:v>34.869999999999997</c:v>
                </c:pt>
                <c:pt idx="2142">
                  <c:v>34.6</c:v>
                </c:pt>
                <c:pt idx="2143">
                  <c:v>25.8</c:v>
                </c:pt>
                <c:pt idx="2144">
                  <c:v>35.86</c:v>
                </c:pt>
                <c:pt idx="2145">
                  <c:v>40.47</c:v>
                </c:pt>
                <c:pt idx="2146">
                  <c:v>32.01</c:v>
                </c:pt>
                <c:pt idx="2147">
                  <c:v>33</c:v>
                </c:pt>
                <c:pt idx="2148">
                  <c:v>29.3</c:v>
                </c:pt>
                <c:pt idx="2149">
                  <c:v>25.8</c:v>
                </c:pt>
                <c:pt idx="2150">
                  <c:v>23.4</c:v>
                </c:pt>
                <c:pt idx="2151">
                  <c:v>27.93</c:v>
                </c:pt>
                <c:pt idx="2152">
                  <c:v>22</c:v>
                </c:pt>
                <c:pt idx="2153">
                  <c:v>36.86</c:v>
                </c:pt>
                <c:pt idx="2154">
                  <c:v>31.254999999999999</c:v>
                </c:pt>
                <c:pt idx="2155">
                  <c:v>23.06</c:v>
                </c:pt>
                <c:pt idx="2156">
                  <c:v>28.975000000000001</c:v>
                </c:pt>
                <c:pt idx="2157">
                  <c:v>33.299999999999997</c:v>
                </c:pt>
                <c:pt idx="2158">
                  <c:v>33</c:v>
                </c:pt>
                <c:pt idx="2159">
                  <c:v>31.46</c:v>
                </c:pt>
                <c:pt idx="2160">
                  <c:v>29.6</c:v>
                </c:pt>
                <c:pt idx="2161">
                  <c:v>22.05</c:v>
                </c:pt>
                <c:pt idx="2162">
                  <c:v>27.06</c:v>
                </c:pt>
                <c:pt idx="2163">
                  <c:v>20.49</c:v>
                </c:pt>
                <c:pt idx="2164">
                  <c:v>28.4</c:v>
                </c:pt>
                <c:pt idx="2165">
                  <c:v>41.91</c:v>
                </c:pt>
                <c:pt idx="2166">
                  <c:v>24.6</c:v>
                </c:pt>
                <c:pt idx="2167">
                  <c:v>20.9</c:v>
                </c:pt>
                <c:pt idx="2168">
                  <c:v>34.4</c:v>
                </c:pt>
                <c:pt idx="2169">
                  <c:v>32.56</c:v>
                </c:pt>
                <c:pt idx="2170">
                  <c:v>27.98</c:v>
                </c:pt>
                <c:pt idx="2171">
                  <c:v>26.51</c:v>
                </c:pt>
                <c:pt idx="2172">
                  <c:v>29.734999999999999</c:v>
                </c:pt>
                <c:pt idx="2173">
                  <c:v>40.5</c:v>
                </c:pt>
                <c:pt idx="2174">
                  <c:v>25.64</c:v>
                </c:pt>
                <c:pt idx="2175">
                  <c:v>32.9</c:v>
                </c:pt>
                <c:pt idx="2176">
                  <c:v>29.8</c:v>
                </c:pt>
                <c:pt idx="2177">
                  <c:v>28.9</c:v>
                </c:pt>
                <c:pt idx="2178">
                  <c:v>24.7</c:v>
                </c:pt>
                <c:pt idx="2179">
                  <c:v>20.6</c:v>
                </c:pt>
                <c:pt idx="2180">
                  <c:v>18.600000000000001</c:v>
                </c:pt>
                <c:pt idx="2181">
                  <c:v>17.8</c:v>
                </c:pt>
                <c:pt idx="2182">
                  <c:v>35.200000000000003</c:v>
                </c:pt>
                <c:pt idx="2183">
                  <c:v>33.770000000000003</c:v>
                </c:pt>
                <c:pt idx="2184">
                  <c:v>30.03</c:v>
                </c:pt>
                <c:pt idx="2185">
                  <c:v>29.37</c:v>
                </c:pt>
                <c:pt idx="2186">
                  <c:v>28.5</c:v>
                </c:pt>
                <c:pt idx="2187">
                  <c:v>23.32</c:v>
                </c:pt>
                <c:pt idx="2188">
                  <c:v>26.125</c:v>
                </c:pt>
                <c:pt idx="2189">
                  <c:v>25.46</c:v>
                </c:pt>
                <c:pt idx="2190">
                  <c:v>23.75</c:v>
                </c:pt>
                <c:pt idx="2191">
                  <c:v>23.085000000000001</c:v>
                </c:pt>
                <c:pt idx="2192">
                  <c:v>22.99</c:v>
                </c:pt>
                <c:pt idx="2193">
                  <c:v>21.47</c:v>
                </c:pt>
                <c:pt idx="2194">
                  <c:v>15.96</c:v>
                </c:pt>
                <c:pt idx="2195">
                  <c:v>39.5</c:v>
                </c:pt>
                <c:pt idx="2196">
                  <c:v>33.770000000000003</c:v>
                </c:pt>
                <c:pt idx="2197">
                  <c:v>26.84</c:v>
                </c:pt>
                <c:pt idx="2198">
                  <c:v>35.53</c:v>
                </c:pt>
                <c:pt idx="2199">
                  <c:v>30.59</c:v>
                </c:pt>
                <c:pt idx="2200">
                  <c:v>30.59</c:v>
                </c:pt>
                <c:pt idx="2201">
                  <c:v>27.835000000000001</c:v>
                </c:pt>
                <c:pt idx="2202">
                  <c:v>40.26</c:v>
                </c:pt>
                <c:pt idx="2203">
                  <c:v>39.82</c:v>
                </c:pt>
                <c:pt idx="2204">
                  <c:v>39.159999999999997</c:v>
                </c:pt>
                <c:pt idx="2205">
                  <c:v>25.555</c:v>
                </c:pt>
                <c:pt idx="2206">
                  <c:v>25.175000000000001</c:v>
                </c:pt>
                <c:pt idx="2207">
                  <c:v>38.28</c:v>
                </c:pt>
                <c:pt idx="2208">
                  <c:v>38.17</c:v>
                </c:pt>
                <c:pt idx="2209">
                  <c:v>36.85</c:v>
                </c:pt>
                <c:pt idx="2210">
                  <c:v>22.61</c:v>
                </c:pt>
                <c:pt idx="2211">
                  <c:v>21.754999999999999</c:v>
                </c:pt>
                <c:pt idx="2212">
                  <c:v>20.425000000000001</c:v>
                </c:pt>
                <c:pt idx="2213">
                  <c:v>31.35</c:v>
                </c:pt>
                <c:pt idx="2214">
                  <c:v>31.13</c:v>
                </c:pt>
                <c:pt idx="2215">
                  <c:v>17.48</c:v>
                </c:pt>
                <c:pt idx="2216">
                  <c:v>22.57</c:v>
                </c:pt>
                <c:pt idx="2217">
                  <c:v>26.73</c:v>
                </c:pt>
                <c:pt idx="2218">
                  <c:v>20.79</c:v>
                </c:pt>
                <c:pt idx="2219">
                  <c:v>20.149999999999999</c:v>
                </c:pt>
                <c:pt idx="2220">
                  <c:v>36.85</c:v>
                </c:pt>
                <c:pt idx="2221">
                  <c:v>35.53</c:v>
                </c:pt>
                <c:pt idx="2222">
                  <c:v>31.1</c:v>
                </c:pt>
                <c:pt idx="2223">
                  <c:v>23.21</c:v>
                </c:pt>
                <c:pt idx="2224">
                  <c:v>18.36</c:v>
                </c:pt>
                <c:pt idx="2225">
                  <c:v>15.92</c:v>
                </c:pt>
                <c:pt idx="2226">
                  <c:v>15.17</c:v>
                </c:pt>
                <c:pt idx="2227">
                  <c:v>16.63</c:v>
                </c:pt>
                <c:pt idx="2228">
                  <c:v>19.39</c:v>
                </c:pt>
                <c:pt idx="2229">
                  <c:v>17.34</c:v>
                </c:pt>
                <c:pt idx="2230">
                  <c:v>17.940000000000001</c:v>
                </c:pt>
                <c:pt idx="2231">
                  <c:v>16.670000000000002</c:v>
                </c:pt>
                <c:pt idx="2232">
                  <c:v>20.58</c:v>
                </c:pt>
                <c:pt idx="2233">
                  <c:v>16.5</c:v>
                </c:pt>
                <c:pt idx="2234">
                  <c:v>15.41</c:v>
                </c:pt>
                <c:pt idx="2235">
                  <c:v>24.59</c:v>
                </c:pt>
                <c:pt idx="2236">
                  <c:v>33.33</c:v>
                </c:pt>
                <c:pt idx="2237">
                  <c:v>18.5</c:v>
                </c:pt>
                <c:pt idx="2238">
                  <c:v>18.579999999999998</c:v>
                </c:pt>
                <c:pt idx="2239">
                  <c:v>16.64</c:v>
                </c:pt>
                <c:pt idx="2240">
                  <c:v>19.329999999999998</c:v>
                </c:pt>
                <c:pt idx="2241">
                  <c:v>21.26</c:v>
                </c:pt>
                <c:pt idx="2242">
                  <c:v>15.6</c:v>
                </c:pt>
                <c:pt idx="2243">
                  <c:v>24.39</c:v>
                </c:pt>
                <c:pt idx="2244">
                  <c:v>24.75</c:v>
                </c:pt>
                <c:pt idx="2245">
                  <c:v>20.88</c:v>
                </c:pt>
                <c:pt idx="2246">
                  <c:v>20.43</c:v>
                </c:pt>
                <c:pt idx="2247">
                  <c:v>15.18</c:v>
                </c:pt>
                <c:pt idx="2248">
                  <c:v>15.12</c:v>
                </c:pt>
                <c:pt idx="2249">
                  <c:v>23.88</c:v>
                </c:pt>
                <c:pt idx="2250">
                  <c:v>16.13</c:v>
                </c:pt>
                <c:pt idx="2251">
                  <c:v>24.09</c:v>
                </c:pt>
                <c:pt idx="2252">
                  <c:v>19.43</c:v>
                </c:pt>
                <c:pt idx="2253">
                  <c:v>15.22</c:v>
                </c:pt>
                <c:pt idx="2254">
                  <c:v>20.72</c:v>
                </c:pt>
                <c:pt idx="2255">
                  <c:v>35.4</c:v>
                </c:pt>
                <c:pt idx="2256">
                  <c:v>34.4</c:v>
                </c:pt>
                <c:pt idx="2257">
                  <c:v>34.1</c:v>
                </c:pt>
                <c:pt idx="2258">
                  <c:v>30.4</c:v>
                </c:pt>
                <c:pt idx="2259">
                  <c:v>28.7</c:v>
                </c:pt>
                <c:pt idx="2260">
                  <c:v>17.440000000000001</c:v>
                </c:pt>
                <c:pt idx="2261">
                  <c:v>27.6</c:v>
                </c:pt>
                <c:pt idx="2262">
                  <c:v>20.7</c:v>
                </c:pt>
                <c:pt idx="2263">
                  <c:v>20.3</c:v>
                </c:pt>
                <c:pt idx="2264">
                  <c:v>19.8</c:v>
                </c:pt>
                <c:pt idx="2265">
                  <c:v>21.87</c:v>
                </c:pt>
                <c:pt idx="2266">
                  <c:v>16.600000000000001</c:v>
                </c:pt>
                <c:pt idx="2267">
                  <c:v>21.98</c:v>
                </c:pt>
                <c:pt idx="2268">
                  <c:v>19.7</c:v>
                </c:pt>
                <c:pt idx="2269">
                  <c:v>19.21</c:v>
                </c:pt>
                <c:pt idx="2270">
                  <c:v>19.3</c:v>
                </c:pt>
                <c:pt idx="2271">
                  <c:v>16.22</c:v>
                </c:pt>
                <c:pt idx="2272">
                  <c:v>17.12</c:v>
                </c:pt>
                <c:pt idx="2273">
                  <c:v>19.07</c:v>
                </c:pt>
                <c:pt idx="2274">
                  <c:v>15.56</c:v>
                </c:pt>
                <c:pt idx="2275">
                  <c:v>22.76</c:v>
                </c:pt>
                <c:pt idx="2276">
                  <c:v>22.79</c:v>
                </c:pt>
                <c:pt idx="2277">
                  <c:v>17.41</c:v>
                </c:pt>
                <c:pt idx="2278">
                  <c:v>19.32</c:v>
                </c:pt>
                <c:pt idx="2279">
                  <c:v>18.25</c:v>
                </c:pt>
                <c:pt idx="2280">
                  <c:v>53.13</c:v>
                </c:pt>
                <c:pt idx="2281">
                  <c:v>20.46</c:v>
                </c:pt>
                <c:pt idx="2282">
                  <c:v>43.01</c:v>
                </c:pt>
                <c:pt idx="2283">
                  <c:v>15.01</c:v>
                </c:pt>
                <c:pt idx="2284">
                  <c:v>41.14</c:v>
                </c:pt>
                <c:pt idx="2285">
                  <c:v>16.55</c:v>
                </c:pt>
                <c:pt idx="2286">
                  <c:v>37.29</c:v>
                </c:pt>
                <c:pt idx="2287">
                  <c:v>16.739999999999998</c:v>
                </c:pt>
                <c:pt idx="2288">
                  <c:v>34.43</c:v>
                </c:pt>
                <c:pt idx="2289">
                  <c:v>34.1</c:v>
                </c:pt>
                <c:pt idx="2290">
                  <c:v>19.3</c:v>
                </c:pt>
                <c:pt idx="2291">
                  <c:v>33.659999999999997</c:v>
                </c:pt>
                <c:pt idx="2292">
                  <c:v>33.33</c:v>
                </c:pt>
                <c:pt idx="2293">
                  <c:v>21.84</c:v>
                </c:pt>
                <c:pt idx="2294">
                  <c:v>16.87</c:v>
                </c:pt>
                <c:pt idx="2295">
                  <c:v>30.14</c:v>
                </c:pt>
                <c:pt idx="2296">
                  <c:v>23.21</c:v>
                </c:pt>
                <c:pt idx="2297">
                  <c:v>17.170000000000002</c:v>
                </c:pt>
                <c:pt idx="2298">
                  <c:v>15.61</c:v>
                </c:pt>
                <c:pt idx="2299">
                  <c:v>17.98</c:v>
                </c:pt>
                <c:pt idx="2300">
                  <c:v>21.64</c:v>
                </c:pt>
                <c:pt idx="2301">
                  <c:v>16.399999999999999</c:v>
                </c:pt>
                <c:pt idx="2302">
                  <c:v>15.77</c:v>
                </c:pt>
                <c:pt idx="2303">
                  <c:v>18.27</c:v>
                </c:pt>
                <c:pt idx="2304">
                  <c:v>16.489999999999998</c:v>
                </c:pt>
                <c:pt idx="2305">
                  <c:v>16.14</c:v>
                </c:pt>
                <c:pt idx="2306">
                  <c:v>20.85</c:v>
                </c:pt>
                <c:pt idx="2307">
                  <c:v>15.88</c:v>
                </c:pt>
                <c:pt idx="2308">
                  <c:v>20.66</c:v>
                </c:pt>
                <c:pt idx="2309">
                  <c:v>20.399999999999999</c:v>
                </c:pt>
                <c:pt idx="2310">
                  <c:v>25.19</c:v>
                </c:pt>
                <c:pt idx="2311">
                  <c:v>20.54</c:v>
                </c:pt>
                <c:pt idx="2312">
                  <c:v>20.13</c:v>
                </c:pt>
                <c:pt idx="2313">
                  <c:v>18.93</c:v>
                </c:pt>
                <c:pt idx="2314">
                  <c:v>24.14</c:v>
                </c:pt>
                <c:pt idx="2315">
                  <c:v>25.03</c:v>
                </c:pt>
                <c:pt idx="2316">
                  <c:v>20.47</c:v>
                </c:pt>
                <c:pt idx="2317">
                  <c:v>18.82</c:v>
                </c:pt>
                <c:pt idx="2318">
                  <c:v>17.079999999999998</c:v>
                </c:pt>
                <c:pt idx="2319">
                  <c:v>19.21</c:v>
                </c:pt>
                <c:pt idx="2320">
                  <c:v>17.86</c:v>
                </c:pt>
                <c:pt idx="2321">
                  <c:v>21.38</c:v>
                </c:pt>
                <c:pt idx="2322">
                  <c:v>23.35</c:v>
                </c:pt>
                <c:pt idx="2323">
                  <c:v>22.24</c:v>
                </c:pt>
                <c:pt idx="2324">
                  <c:v>24.76</c:v>
                </c:pt>
                <c:pt idx="2325">
                  <c:v>20.100000000000001</c:v>
                </c:pt>
                <c:pt idx="2326">
                  <c:v>21.77</c:v>
                </c:pt>
                <c:pt idx="2327">
                  <c:v>17.82</c:v>
                </c:pt>
                <c:pt idx="2328">
                  <c:v>17.07</c:v>
                </c:pt>
                <c:pt idx="2329">
                  <c:v>22.24</c:v>
                </c:pt>
                <c:pt idx="2330">
                  <c:v>22.34</c:v>
                </c:pt>
                <c:pt idx="2331">
                  <c:v>17.7</c:v>
                </c:pt>
                <c:pt idx="2332">
                  <c:v>16.47</c:v>
                </c:pt>
                <c:pt idx="2333">
                  <c:v>17.600000000000001</c:v>
                </c:pt>
                <c:pt idx="2334">
                  <c:v>17.579999999999998</c:v>
                </c:pt>
              </c:numCache>
            </c:numRef>
          </c:val>
          <c:smooth val="0"/>
          <c:extLst>
            <c:ext xmlns:c16="http://schemas.microsoft.com/office/drawing/2014/chart" uri="{C3380CC4-5D6E-409C-BE32-E72D297353CC}">
              <c16:uniqueId val="{00000000-C1C9-4ED0-9356-68014889C27B}"/>
            </c:ext>
          </c:extLst>
        </c:ser>
        <c:ser>
          <c:idx val="1"/>
          <c:order val="1"/>
          <c:tx>
            <c:strRef>
              <c:f>Healthcare!$Q$1</c:f>
              <c:strCache>
                <c:ptCount val="1"/>
                <c:pt idx="0">
                  <c:v>Age</c:v>
                </c:pt>
              </c:strCache>
            </c:strRef>
          </c:tx>
          <c:spPr>
            <a:ln w="28575" cap="rnd">
              <a:solidFill>
                <a:schemeClr val="accent2"/>
              </a:solidFill>
              <a:round/>
            </a:ln>
            <a:effectLst/>
          </c:spPr>
          <c:marker>
            <c:symbol val="none"/>
          </c:marker>
          <c:val>
            <c:numRef>
              <c:f>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val>
          <c:smooth val="0"/>
          <c:extLst>
            <c:ext xmlns:c16="http://schemas.microsoft.com/office/drawing/2014/chart" uri="{C3380CC4-5D6E-409C-BE32-E72D297353CC}">
              <c16:uniqueId val="{00000001-C1C9-4ED0-9356-68014889C27B}"/>
            </c:ext>
          </c:extLst>
        </c:ser>
        <c:dLbls>
          <c:showLegendKey val="0"/>
          <c:showVal val="0"/>
          <c:showCatName val="0"/>
          <c:showSerName val="0"/>
          <c:showPercent val="0"/>
          <c:showBubbleSize val="0"/>
        </c:dLbls>
        <c:smooth val="0"/>
        <c:axId val="1004319520"/>
        <c:axId val="1004321920"/>
      </c:lineChart>
      <c:catAx>
        <c:axId val="1004319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321920"/>
        <c:crosses val="autoZero"/>
        <c:auto val="1"/>
        <c:lblAlgn val="ctr"/>
        <c:lblOffset val="100"/>
        <c:noMultiLvlLbl val="0"/>
      </c:catAx>
      <c:valAx>
        <c:axId val="1004321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BMI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319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VS HBA1C</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Healthcare!$D$1</c:f>
              <c:strCache>
                <c:ptCount val="1"/>
                <c:pt idx="0">
                  <c:v>HBA1C</c:v>
                </c:pt>
              </c:strCache>
            </c:strRef>
          </c:tx>
          <c:spPr>
            <a:ln w="28575" cap="rnd">
              <a:solidFill>
                <a:schemeClr val="accent1"/>
              </a:solidFill>
              <a:round/>
            </a:ln>
            <a:effectLst/>
          </c:spPr>
          <c:marker>
            <c:symbol val="none"/>
          </c:marker>
          <c:val>
            <c:numRef>
              <c:f>Healthcare!$D$2:$D$2336</c:f>
              <c:numCache>
                <c:formatCode>General</c:formatCode>
                <c:ptCount val="2335"/>
                <c:pt idx="0">
                  <c:v>7.47</c:v>
                </c:pt>
                <c:pt idx="1">
                  <c:v>5.77</c:v>
                </c:pt>
                <c:pt idx="2">
                  <c:v>11.87</c:v>
                </c:pt>
                <c:pt idx="3">
                  <c:v>6.05</c:v>
                </c:pt>
                <c:pt idx="4">
                  <c:v>5.45</c:v>
                </c:pt>
                <c:pt idx="5">
                  <c:v>6.59</c:v>
                </c:pt>
                <c:pt idx="6">
                  <c:v>6.07</c:v>
                </c:pt>
                <c:pt idx="7">
                  <c:v>7.93</c:v>
                </c:pt>
                <c:pt idx="8">
                  <c:v>9.58</c:v>
                </c:pt>
                <c:pt idx="9">
                  <c:v>10.79</c:v>
                </c:pt>
                <c:pt idx="10">
                  <c:v>5.96</c:v>
                </c:pt>
                <c:pt idx="11">
                  <c:v>11.9</c:v>
                </c:pt>
                <c:pt idx="12">
                  <c:v>8.41</c:v>
                </c:pt>
                <c:pt idx="13">
                  <c:v>7.02</c:v>
                </c:pt>
                <c:pt idx="14">
                  <c:v>7.59</c:v>
                </c:pt>
                <c:pt idx="15">
                  <c:v>11.32</c:v>
                </c:pt>
                <c:pt idx="16">
                  <c:v>7.67</c:v>
                </c:pt>
                <c:pt idx="17">
                  <c:v>7.29</c:v>
                </c:pt>
                <c:pt idx="18">
                  <c:v>4.72</c:v>
                </c:pt>
                <c:pt idx="19">
                  <c:v>11.41</c:v>
                </c:pt>
                <c:pt idx="20">
                  <c:v>11.5</c:v>
                </c:pt>
                <c:pt idx="21">
                  <c:v>6.22</c:v>
                </c:pt>
                <c:pt idx="22">
                  <c:v>11.38</c:v>
                </c:pt>
                <c:pt idx="23">
                  <c:v>7.89</c:v>
                </c:pt>
                <c:pt idx="24">
                  <c:v>4.38</c:v>
                </c:pt>
                <c:pt idx="25">
                  <c:v>7.01</c:v>
                </c:pt>
                <c:pt idx="26">
                  <c:v>11.88</c:v>
                </c:pt>
                <c:pt idx="27">
                  <c:v>5.19</c:v>
                </c:pt>
                <c:pt idx="28">
                  <c:v>6.74</c:v>
                </c:pt>
                <c:pt idx="29">
                  <c:v>8.44</c:v>
                </c:pt>
                <c:pt idx="30">
                  <c:v>8.7100000000000009</c:v>
                </c:pt>
                <c:pt idx="31">
                  <c:v>5.08</c:v>
                </c:pt>
                <c:pt idx="32">
                  <c:v>6.86</c:v>
                </c:pt>
                <c:pt idx="33">
                  <c:v>5.95</c:v>
                </c:pt>
                <c:pt idx="34">
                  <c:v>6.09</c:v>
                </c:pt>
                <c:pt idx="35">
                  <c:v>11.75</c:v>
                </c:pt>
                <c:pt idx="36">
                  <c:v>7.37</c:v>
                </c:pt>
                <c:pt idx="37">
                  <c:v>11.91</c:v>
                </c:pt>
                <c:pt idx="38">
                  <c:v>6.52</c:v>
                </c:pt>
                <c:pt idx="39">
                  <c:v>5.14</c:v>
                </c:pt>
                <c:pt idx="40">
                  <c:v>4.1900000000000004</c:v>
                </c:pt>
                <c:pt idx="41">
                  <c:v>11.68</c:v>
                </c:pt>
                <c:pt idx="42">
                  <c:v>6.98</c:v>
                </c:pt>
                <c:pt idx="43">
                  <c:v>8.34</c:v>
                </c:pt>
                <c:pt idx="44">
                  <c:v>8.49</c:v>
                </c:pt>
                <c:pt idx="45">
                  <c:v>5.34</c:v>
                </c:pt>
                <c:pt idx="46">
                  <c:v>4.43</c:v>
                </c:pt>
                <c:pt idx="47">
                  <c:v>4.47</c:v>
                </c:pt>
                <c:pt idx="48">
                  <c:v>4.82</c:v>
                </c:pt>
                <c:pt idx="49">
                  <c:v>5.51</c:v>
                </c:pt>
                <c:pt idx="50">
                  <c:v>10.87</c:v>
                </c:pt>
                <c:pt idx="51">
                  <c:v>9.34</c:v>
                </c:pt>
                <c:pt idx="52">
                  <c:v>5.03</c:v>
                </c:pt>
                <c:pt idx="53">
                  <c:v>11.05</c:v>
                </c:pt>
                <c:pt idx="54">
                  <c:v>11.95</c:v>
                </c:pt>
                <c:pt idx="55">
                  <c:v>7.72</c:v>
                </c:pt>
                <c:pt idx="56">
                  <c:v>5.75</c:v>
                </c:pt>
                <c:pt idx="57">
                  <c:v>11.89</c:v>
                </c:pt>
                <c:pt idx="58">
                  <c:v>6.2</c:v>
                </c:pt>
                <c:pt idx="59">
                  <c:v>10.61</c:v>
                </c:pt>
                <c:pt idx="60">
                  <c:v>6.04</c:v>
                </c:pt>
                <c:pt idx="61">
                  <c:v>9.33</c:v>
                </c:pt>
                <c:pt idx="62">
                  <c:v>11.47</c:v>
                </c:pt>
                <c:pt idx="63">
                  <c:v>7.02</c:v>
                </c:pt>
                <c:pt idx="64">
                  <c:v>8.8000000000000007</c:v>
                </c:pt>
                <c:pt idx="65">
                  <c:v>8.68</c:v>
                </c:pt>
                <c:pt idx="66">
                  <c:v>6.12</c:v>
                </c:pt>
                <c:pt idx="67">
                  <c:v>5.4</c:v>
                </c:pt>
                <c:pt idx="68">
                  <c:v>4.3600000000000003</c:v>
                </c:pt>
                <c:pt idx="69">
                  <c:v>9.77</c:v>
                </c:pt>
                <c:pt idx="70">
                  <c:v>4.25</c:v>
                </c:pt>
                <c:pt idx="71">
                  <c:v>4.76</c:v>
                </c:pt>
                <c:pt idx="72">
                  <c:v>6.22</c:v>
                </c:pt>
                <c:pt idx="73">
                  <c:v>7.96</c:v>
                </c:pt>
                <c:pt idx="74">
                  <c:v>10.92</c:v>
                </c:pt>
                <c:pt idx="75">
                  <c:v>11.51</c:v>
                </c:pt>
                <c:pt idx="76">
                  <c:v>5.99</c:v>
                </c:pt>
                <c:pt idx="77">
                  <c:v>11.57</c:v>
                </c:pt>
                <c:pt idx="78">
                  <c:v>6.67</c:v>
                </c:pt>
                <c:pt idx="79">
                  <c:v>9.1999999999999993</c:v>
                </c:pt>
                <c:pt idx="80">
                  <c:v>5.1100000000000003</c:v>
                </c:pt>
                <c:pt idx="81">
                  <c:v>5.34</c:v>
                </c:pt>
                <c:pt idx="82">
                  <c:v>4.03</c:v>
                </c:pt>
                <c:pt idx="83">
                  <c:v>4.2300000000000004</c:v>
                </c:pt>
                <c:pt idx="84">
                  <c:v>4.0599999999999996</c:v>
                </c:pt>
                <c:pt idx="85">
                  <c:v>4.68</c:v>
                </c:pt>
                <c:pt idx="86">
                  <c:v>4.34</c:v>
                </c:pt>
                <c:pt idx="87">
                  <c:v>10.51</c:v>
                </c:pt>
                <c:pt idx="88">
                  <c:v>5.84</c:v>
                </c:pt>
                <c:pt idx="89">
                  <c:v>5.41</c:v>
                </c:pt>
                <c:pt idx="90">
                  <c:v>6.06</c:v>
                </c:pt>
                <c:pt idx="91">
                  <c:v>4.22</c:v>
                </c:pt>
                <c:pt idx="92">
                  <c:v>5.12</c:v>
                </c:pt>
                <c:pt idx="93">
                  <c:v>4.57</c:v>
                </c:pt>
                <c:pt idx="94">
                  <c:v>9.58</c:v>
                </c:pt>
                <c:pt idx="95">
                  <c:v>9.7799999999999994</c:v>
                </c:pt>
                <c:pt idx="96">
                  <c:v>4.1100000000000003</c:v>
                </c:pt>
                <c:pt idx="97">
                  <c:v>4.0199999999999996</c:v>
                </c:pt>
                <c:pt idx="98">
                  <c:v>6.92</c:v>
                </c:pt>
                <c:pt idx="99">
                  <c:v>4.84</c:v>
                </c:pt>
                <c:pt idx="100">
                  <c:v>8</c:v>
                </c:pt>
                <c:pt idx="101">
                  <c:v>8.77</c:v>
                </c:pt>
                <c:pt idx="102">
                  <c:v>4.96</c:v>
                </c:pt>
                <c:pt idx="103">
                  <c:v>4.43</c:v>
                </c:pt>
                <c:pt idx="104">
                  <c:v>5.82</c:v>
                </c:pt>
                <c:pt idx="105">
                  <c:v>6.03</c:v>
                </c:pt>
                <c:pt idx="106">
                  <c:v>9.27</c:v>
                </c:pt>
                <c:pt idx="107">
                  <c:v>5.53</c:v>
                </c:pt>
                <c:pt idx="108">
                  <c:v>5.07</c:v>
                </c:pt>
                <c:pt idx="109">
                  <c:v>11.17</c:v>
                </c:pt>
                <c:pt idx="110">
                  <c:v>6.14</c:v>
                </c:pt>
                <c:pt idx="111">
                  <c:v>6.26</c:v>
                </c:pt>
                <c:pt idx="112">
                  <c:v>4.72</c:v>
                </c:pt>
                <c:pt idx="113">
                  <c:v>5.18</c:v>
                </c:pt>
                <c:pt idx="114">
                  <c:v>9.4</c:v>
                </c:pt>
                <c:pt idx="115">
                  <c:v>6.29</c:v>
                </c:pt>
                <c:pt idx="116">
                  <c:v>6.04</c:v>
                </c:pt>
                <c:pt idx="117">
                  <c:v>10.55</c:v>
                </c:pt>
                <c:pt idx="118">
                  <c:v>5.09</c:v>
                </c:pt>
                <c:pt idx="119">
                  <c:v>5.2</c:v>
                </c:pt>
                <c:pt idx="120">
                  <c:v>8.4499999999999993</c:v>
                </c:pt>
                <c:pt idx="121">
                  <c:v>9.5399999999999991</c:v>
                </c:pt>
                <c:pt idx="122">
                  <c:v>4.99</c:v>
                </c:pt>
                <c:pt idx="123">
                  <c:v>10.54</c:v>
                </c:pt>
                <c:pt idx="124">
                  <c:v>4.54</c:v>
                </c:pt>
                <c:pt idx="125">
                  <c:v>6.29</c:v>
                </c:pt>
                <c:pt idx="126">
                  <c:v>9.51</c:v>
                </c:pt>
                <c:pt idx="127">
                  <c:v>4.72</c:v>
                </c:pt>
                <c:pt idx="128">
                  <c:v>5.91</c:v>
                </c:pt>
                <c:pt idx="129">
                  <c:v>9.58</c:v>
                </c:pt>
                <c:pt idx="130">
                  <c:v>5.77</c:v>
                </c:pt>
                <c:pt idx="131">
                  <c:v>4.38</c:v>
                </c:pt>
                <c:pt idx="132">
                  <c:v>5.65</c:v>
                </c:pt>
                <c:pt idx="133">
                  <c:v>7.54</c:v>
                </c:pt>
                <c:pt idx="134">
                  <c:v>5.1100000000000003</c:v>
                </c:pt>
                <c:pt idx="135">
                  <c:v>4.25</c:v>
                </c:pt>
                <c:pt idx="136">
                  <c:v>5.55</c:v>
                </c:pt>
                <c:pt idx="137">
                  <c:v>5.78</c:v>
                </c:pt>
                <c:pt idx="138">
                  <c:v>5.28</c:v>
                </c:pt>
                <c:pt idx="139">
                  <c:v>5.39</c:v>
                </c:pt>
                <c:pt idx="140">
                  <c:v>8.01</c:v>
                </c:pt>
                <c:pt idx="141">
                  <c:v>5.21</c:v>
                </c:pt>
                <c:pt idx="142">
                  <c:v>6.27</c:v>
                </c:pt>
                <c:pt idx="143">
                  <c:v>10.73</c:v>
                </c:pt>
                <c:pt idx="144">
                  <c:v>10.52</c:v>
                </c:pt>
                <c:pt idx="145">
                  <c:v>11.82</c:v>
                </c:pt>
                <c:pt idx="146">
                  <c:v>6.76</c:v>
                </c:pt>
                <c:pt idx="147">
                  <c:v>5.62</c:v>
                </c:pt>
                <c:pt idx="148">
                  <c:v>4.1900000000000004</c:v>
                </c:pt>
                <c:pt idx="149">
                  <c:v>5.32</c:v>
                </c:pt>
                <c:pt idx="150">
                  <c:v>4.46</c:v>
                </c:pt>
                <c:pt idx="151">
                  <c:v>5.65</c:v>
                </c:pt>
                <c:pt idx="152">
                  <c:v>6.04</c:v>
                </c:pt>
                <c:pt idx="153">
                  <c:v>5.76</c:v>
                </c:pt>
                <c:pt idx="154">
                  <c:v>4.3600000000000003</c:v>
                </c:pt>
                <c:pt idx="155">
                  <c:v>4.76</c:v>
                </c:pt>
                <c:pt idx="156">
                  <c:v>10.82</c:v>
                </c:pt>
                <c:pt idx="157">
                  <c:v>4.01</c:v>
                </c:pt>
                <c:pt idx="158">
                  <c:v>5.12</c:v>
                </c:pt>
                <c:pt idx="159">
                  <c:v>10.54</c:v>
                </c:pt>
                <c:pt idx="160">
                  <c:v>4.21</c:v>
                </c:pt>
                <c:pt idx="161">
                  <c:v>5.42</c:v>
                </c:pt>
                <c:pt idx="162">
                  <c:v>4.28</c:v>
                </c:pt>
                <c:pt idx="163">
                  <c:v>8.9</c:v>
                </c:pt>
                <c:pt idx="164">
                  <c:v>4.8899999999999997</c:v>
                </c:pt>
                <c:pt idx="165">
                  <c:v>4.29</c:v>
                </c:pt>
                <c:pt idx="166">
                  <c:v>8</c:v>
                </c:pt>
                <c:pt idx="167">
                  <c:v>4.67</c:v>
                </c:pt>
                <c:pt idx="168">
                  <c:v>4.5</c:v>
                </c:pt>
                <c:pt idx="169">
                  <c:v>6.32</c:v>
                </c:pt>
                <c:pt idx="170">
                  <c:v>6.1</c:v>
                </c:pt>
                <c:pt idx="171">
                  <c:v>5.4</c:v>
                </c:pt>
                <c:pt idx="172">
                  <c:v>6.24</c:v>
                </c:pt>
                <c:pt idx="173">
                  <c:v>4.45</c:v>
                </c:pt>
                <c:pt idx="174">
                  <c:v>5.22</c:v>
                </c:pt>
                <c:pt idx="175">
                  <c:v>4.6100000000000003</c:v>
                </c:pt>
                <c:pt idx="176">
                  <c:v>6.24</c:v>
                </c:pt>
                <c:pt idx="177">
                  <c:v>10.039999999999999</c:v>
                </c:pt>
                <c:pt idx="178">
                  <c:v>6.09</c:v>
                </c:pt>
                <c:pt idx="179">
                  <c:v>11.4</c:v>
                </c:pt>
                <c:pt idx="180">
                  <c:v>4.29</c:v>
                </c:pt>
                <c:pt idx="181">
                  <c:v>5.7</c:v>
                </c:pt>
                <c:pt idx="182">
                  <c:v>6.09</c:v>
                </c:pt>
                <c:pt idx="183">
                  <c:v>10.67</c:v>
                </c:pt>
                <c:pt idx="184">
                  <c:v>6.75</c:v>
                </c:pt>
                <c:pt idx="185">
                  <c:v>9.26</c:v>
                </c:pt>
                <c:pt idx="186">
                  <c:v>4.2699999999999996</c:v>
                </c:pt>
                <c:pt idx="187">
                  <c:v>11.51</c:v>
                </c:pt>
                <c:pt idx="188">
                  <c:v>7.22</c:v>
                </c:pt>
                <c:pt idx="189">
                  <c:v>4.37</c:v>
                </c:pt>
                <c:pt idx="190">
                  <c:v>11.56</c:v>
                </c:pt>
                <c:pt idx="191">
                  <c:v>8.82</c:v>
                </c:pt>
                <c:pt idx="192">
                  <c:v>4.6900000000000004</c:v>
                </c:pt>
                <c:pt idx="193">
                  <c:v>4.53</c:v>
                </c:pt>
                <c:pt idx="194">
                  <c:v>5.84</c:v>
                </c:pt>
                <c:pt idx="195">
                  <c:v>4.9000000000000004</c:v>
                </c:pt>
                <c:pt idx="196">
                  <c:v>4.3</c:v>
                </c:pt>
                <c:pt idx="197">
                  <c:v>11.34</c:v>
                </c:pt>
                <c:pt idx="198">
                  <c:v>5.88</c:v>
                </c:pt>
                <c:pt idx="199">
                  <c:v>5.01</c:v>
                </c:pt>
                <c:pt idx="200">
                  <c:v>4.4000000000000004</c:v>
                </c:pt>
                <c:pt idx="201">
                  <c:v>6.26</c:v>
                </c:pt>
                <c:pt idx="202">
                  <c:v>10.27</c:v>
                </c:pt>
                <c:pt idx="203">
                  <c:v>5.27</c:v>
                </c:pt>
                <c:pt idx="204">
                  <c:v>10.73</c:v>
                </c:pt>
                <c:pt idx="205">
                  <c:v>4.45</c:v>
                </c:pt>
                <c:pt idx="206">
                  <c:v>5.25</c:v>
                </c:pt>
                <c:pt idx="207">
                  <c:v>9.51</c:v>
                </c:pt>
                <c:pt idx="208">
                  <c:v>11.12</c:v>
                </c:pt>
                <c:pt idx="209">
                  <c:v>4.5599999999999996</c:v>
                </c:pt>
                <c:pt idx="210">
                  <c:v>4.0199999999999996</c:v>
                </c:pt>
                <c:pt idx="211">
                  <c:v>8.7200000000000006</c:v>
                </c:pt>
                <c:pt idx="212">
                  <c:v>6.25</c:v>
                </c:pt>
                <c:pt idx="213">
                  <c:v>7.32</c:v>
                </c:pt>
                <c:pt idx="214">
                  <c:v>4.24</c:v>
                </c:pt>
                <c:pt idx="215">
                  <c:v>6.84</c:v>
                </c:pt>
                <c:pt idx="216">
                  <c:v>5.23</c:v>
                </c:pt>
                <c:pt idx="217">
                  <c:v>9.68</c:v>
                </c:pt>
                <c:pt idx="218">
                  <c:v>6.05</c:v>
                </c:pt>
                <c:pt idx="219">
                  <c:v>6.11</c:v>
                </c:pt>
                <c:pt idx="220">
                  <c:v>10.93</c:v>
                </c:pt>
                <c:pt idx="221">
                  <c:v>5.12</c:v>
                </c:pt>
                <c:pt idx="222">
                  <c:v>5.72</c:v>
                </c:pt>
                <c:pt idx="223">
                  <c:v>11.83</c:v>
                </c:pt>
                <c:pt idx="224">
                  <c:v>4.55</c:v>
                </c:pt>
                <c:pt idx="225">
                  <c:v>4.87</c:v>
                </c:pt>
                <c:pt idx="226">
                  <c:v>4.45</c:v>
                </c:pt>
                <c:pt idx="227">
                  <c:v>9.42</c:v>
                </c:pt>
                <c:pt idx="228">
                  <c:v>5.37</c:v>
                </c:pt>
                <c:pt idx="229">
                  <c:v>4.5999999999999996</c:v>
                </c:pt>
                <c:pt idx="230">
                  <c:v>6.22</c:v>
                </c:pt>
                <c:pt idx="231">
                  <c:v>4.5199999999999996</c:v>
                </c:pt>
                <c:pt idx="232">
                  <c:v>6.18</c:v>
                </c:pt>
                <c:pt idx="233">
                  <c:v>4.4000000000000004</c:v>
                </c:pt>
                <c:pt idx="234">
                  <c:v>6.23</c:v>
                </c:pt>
                <c:pt idx="235">
                  <c:v>5.33</c:v>
                </c:pt>
                <c:pt idx="236">
                  <c:v>4.09</c:v>
                </c:pt>
                <c:pt idx="237">
                  <c:v>5.19</c:v>
                </c:pt>
                <c:pt idx="238">
                  <c:v>4.12</c:v>
                </c:pt>
                <c:pt idx="239">
                  <c:v>5.0999999999999996</c:v>
                </c:pt>
                <c:pt idx="240">
                  <c:v>6.21</c:v>
                </c:pt>
                <c:pt idx="241">
                  <c:v>9.5299999999999994</c:v>
                </c:pt>
                <c:pt idx="242">
                  <c:v>4.6399999999999997</c:v>
                </c:pt>
                <c:pt idx="243">
                  <c:v>5.05</c:v>
                </c:pt>
                <c:pt idx="244">
                  <c:v>10.38</c:v>
                </c:pt>
                <c:pt idx="245">
                  <c:v>8.31</c:v>
                </c:pt>
                <c:pt idx="246">
                  <c:v>7.59</c:v>
                </c:pt>
                <c:pt idx="247">
                  <c:v>5.49</c:v>
                </c:pt>
                <c:pt idx="248">
                  <c:v>11.68</c:v>
                </c:pt>
                <c:pt idx="249">
                  <c:v>4.1900000000000004</c:v>
                </c:pt>
                <c:pt idx="250">
                  <c:v>4.01</c:v>
                </c:pt>
                <c:pt idx="251">
                  <c:v>5.91</c:v>
                </c:pt>
                <c:pt idx="252">
                  <c:v>4.47</c:v>
                </c:pt>
                <c:pt idx="253">
                  <c:v>4.5599999999999996</c:v>
                </c:pt>
                <c:pt idx="254">
                  <c:v>9.9</c:v>
                </c:pt>
                <c:pt idx="255">
                  <c:v>5.1100000000000003</c:v>
                </c:pt>
                <c:pt idx="256">
                  <c:v>5.73</c:v>
                </c:pt>
                <c:pt idx="257">
                  <c:v>6.04</c:v>
                </c:pt>
                <c:pt idx="258">
                  <c:v>5.19</c:v>
                </c:pt>
                <c:pt idx="259">
                  <c:v>5.56</c:v>
                </c:pt>
                <c:pt idx="260">
                  <c:v>8.23</c:v>
                </c:pt>
                <c:pt idx="261">
                  <c:v>9.0299999999999994</c:v>
                </c:pt>
                <c:pt idx="262">
                  <c:v>4.07</c:v>
                </c:pt>
                <c:pt idx="263">
                  <c:v>5.77</c:v>
                </c:pt>
                <c:pt idx="264">
                  <c:v>5.98</c:v>
                </c:pt>
                <c:pt idx="265">
                  <c:v>6.01</c:v>
                </c:pt>
                <c:pt idx="266">
                  <c:v>5.67</c:v>
                </c:pt>
                <c:pt idx="267">
                  <c:v>6.02</c:v>
                </c:pt>
                <c:pt idx="268">
                  <c:v>11.19</c:v>
                </c:pt>
                <c:pt idx="269">
                  <c:v>5.1100000000000003</c:v>
                </c:pt>
                <c:pt idx="270">
                  <c:v>10.85</c:v>
                </c:pt>
                <c:pt idx="271">
                  <c:v>5.24</c:v>
                </c:pt>
                <c:pt idx="272">
                  <c:v>10.08</c:v>
                </c:pt>
                <c:pt idx="273">
                  <c:v>10.97</c:v>
                </c:pt>
                <c:pt idx="274">
                  <c:v>4.9000000000000004</c:v>
                </c:pt>
                <c:pt idx="275">
                  <c:v>5.33</c:v>
                </c:pt>
                <c:pt idx="276">
                  <c:v>4.6100000000000003</c:v>
                </c:pt>
                <c:pt idx="277">
                  <c:v>8.18</c:v>
                </c:pt>
                <c:pt idx="278">
                  <c:v>5.62</c:v>
                </c:pt>
                <c:pt idx="279">
                  <c:v>5.82</c:v>
                </c:pt>
                <c:pt idx="280">
                  <c:v>7.66</c:v>
                </c:pt>
                <c:pt idx="281">
                  <c:v>4.2300000000000004</c:v>
                </c:pt>
                <c:pt idx="282">
                  <c:v>5.58</c:v>
                </c:pt>
                <c:pt idx="283">
                  <c:v>6.26</c:v>
                </c:pt>
                <c:pt idx="284">
                  <c:v>10.6</c:v>
                </c:pt>
                <c:pt idx="285">
                  <c:v>4.78</c:v>
                </c:pt>
                <c:pt idx="286">
                  <c:v>6.03</c:v>
                </c:pt>
                <c:pt idx="287">
                  <c:v>11.55</c:v>
                </c:pt>
                <c:pt idx="288">
                  <c:v>7.59</c:v>
                </c:pt>
                <c:pt idx="289">
                  <c:v>4.26</c:v>
                </c:pt>
                <c:pt idx="290">
                  <c:v>5.9</c:v>
                </c:pt>
                <c:pt idx="291">
                  <c:v>7.79</c:v>
                </c:pt>
                <c:pt idx="292">
                  <c:v>5.28</c:v>
                </c:pt>
                <c:pt idx="293">
                  <c:v>5.87</c:v>
                </c:pt>
                <c:pt idx="294">
                  <c:v>9.08</c:v>
                </c:pt>
                <c:pt idx="295">
                  <c:v>5.2</c:v>
                </c:pt>
                <c:pt idx="296">
                  <c:v>5.48</c:v>
                </c:pt>
                <c:pt idx="297">
                  <c:v>11.95</c:v>
                </c:pt>
                <c:pt idx="298">
                  <c:v>8.6999999999999993</c:v>
                </c:pt>
                <c:pt idx="299">
                  <c:v>7.84</c:v>
                </c:pt>
                <c:pt idx="300">
                  <c:v>5.19</c:v>
                </c:pt>
                <c:pt idx="301">
                  <c:v>8.41</c:v>
                </c:pt>
                <c:pt idx="302">
                  <c:v>5.86</c:v>
                </c:pt>
                <c:pt idx="303">
                  <c:v>4.18</c:v>
                </c:pt>
                <c:pt idx="304">
                  <c:v>11.99</c:v>
                </c:pt>
                <c:pt idx="305">
                  <c:v>4.8499999999999996</c:v>
                </c:pt>
                <c:pt idx="306">
                  <c:v>6.18</c:v>
                </c:pt>
                <c:pt idx="307">
                  <c:v>6.37</c:v>
                </c:pt>
                <c:pt idx="308">
                  <c:v>9.81</c:v>
                </c:pt>
                <c:pt idx="309">
                  <c:v>11.8</c:v>
                </c:pt>
                <c:pt idx="310">
                  <c:v>5.86</c:v>
                </c:pt>
                <c:pt idx="311">
                  <c:v>4.28</c:v>
                </c:pt>
                <c:pt idx="312">
                  <c:v>4.16</c:v>
                </c:pt>
                <c:pt idx="313">
                  <c:v>4.9800000000000004</c:v>
                </c:pt>
                <c:pt idx="314">
                  <c:v>6.38</c:v>
                </c:pt>
                <c:pt idx="315">
                  <c:v>5.19</c:v>
                </c:pt>
                <c:pt idx="316">
                  <c:v>10.210000000000001</c:v>
                </c:pt>
                <c:pt idx="317">
                  <c:v>9.6999999999999993</c:v>
                </c:pt>
                <c:pt idx="318">
                  <c:v>10.25</c:v>
                </c:pt>
                <c:pt idx="319">
                  <c:v>9.77</c:v>
                </c:pt>
                <c:pt idx="320">
                  <c:v>4.83</c:v>
                </c:pt>
                <c:pt idx="321">
                  <c:v>10.86</c:v>
                </c:pt>
                <c:pt idx="322">
                  <c:v>9.5299999999999994</c:v>
                </c:pt>
                <c:pt idx="323">
                  <c:v>5.68</c:v>
                </c:pt>
                <c:pt idx="324">
                  <c:v>5.57</c:v>
                </c:pt>
                <c:pt idx="325">
                  <c:v>4.58</c:v>
                </c:pt>
                <c:pt idx="326">
                  <c:v>8.9600000000000009</c:v>
                </c:pt>
                <c:pt idx="327">
                  <c:v>6.09</c:v>
                </c:pt>
                <c:pt idx="328">
                  <c:v>4.3600000000000003</c:v>
                </c:pt>
                <c:pt idx="329">
                  <c:v>11.74</c:v>
                </c:pt>
                <c:pt idx="330">
                  <c:v>5.89</c:v>
                </c:pt>
                <c:pt idx="331">
                  <c:v>10.64</c:v>
                </c:pt>
                <c:pt idx="332">
                  <c:v>6.06</c:v>
                </c:pt>
                <c:pt idx="333">
                  <c:v>7.46</c:v>
                </c:pt>
                <c:pt idx="334">
                  <c:v>4.68</c:v>
                </c:pt>
                <c:pt idx="335">
                  <c:v>6.15</c:v>
                </c:pt>
                <c:pt idx="336">
                  <c:v>4.28</c:v>
                </c:pt>
                <c:pt idx="337">
                  <c:v>9.86</c:v>
                </c:pt>
                <c:pt idx="338">
                  <c:v>11.19</c:v>
                </c:pt>
                <c:pt idx="339">
                  <c:v>4.8899999999999997</c:v>
                </c:pt>
                <c:pt idx="340">
                  <c:v>4.3499999999999996</c:v>
                </c:pt>
                <c:pt idx="341">
                  <c:v>8.66</c:v>
                </c:pt>
                <c:pt idx="342">
                  <c:v>8.64</c:v>
                </c:pt>
                <c:pt idx="343">
                  <c:v>4.2699999999999996</c:v>
                </c:pt>
                <c:pt idx="344">
                  <c:v>4.21</c:v>
                </c:pt>
                <c:pt idx="345">
                  <c:v>5.04</c:v>
                </c:pt>
                <c:pt idx="346">
                  <c:v>5.21</c:v>
                </c:pt>
                <c:pt idx="347">
                  <c:v>8.83</c:v>
                </c:pt>
                <c:pt idx="348">
                  <c:v>8.4700000000000006</c:v>
                </c:pt>
                <c:pt idx="349">
                  <c:v>4.2</c:v>
                </c:pt>
                <c:pt idx="350">
                  <c:v>6.14</c:v>
                </c:pt>
                <c:pt idx="351">
                  <c:v>6.07</c:v>
                </c:pt>
                <c:pt idx="352">
                  <c:v>10.210000000000001</c:v>
                </c:pt>
                <c:pt idx="353">
                  <c:v>4.6900000000000004</c:v>
                </c:pt>
                <c:pt idx="354">
                  <c:v>5.71</c:v>
                </c:pt>
                <c:pt idx="355">
                  <c:v>9.07</c:v>
                </c:pt>
                <c:pt idx="356">
                  <c:v>4.99</c:v>
                </c:pt>
                <c:pt idx="357">
                  <c:v>8.31</c:v>
                </c:pt>
                <c:pt idx="358">
                  <c:v>5.07</c:v>
                </c:pt>
                <c:pt idx="359">
                  <c:v>4.79</c:v>
                </c:pt>
                <c:pt idx="360">
                  <c:v>11.39</c:v>
                </c:pt>
                <c:pt idx="361">
                  <c:v>6</c:v>
                </c:pt>
                <c:pt idx="362">
                  <c:v>5.13</c:v>
                </c:pt>
                <c:pt idx="363">
                  <c:v>5.26</c:v>
                </c:pt>
                <c:pt idx="364">
                  <c:v>6.84</c:v>
                </c:pt>
                <c:pt idx="365">
                  <c:v>9.0399999999999991</c:v>
                </c:pt>
                <c:pt idx="366">
                  <c:v>4.0999999999999996</c:v>
                </c:pt>
                <c:pt idx="367">
                  <c:v>4.2300000000000004</c:v>
                </c:pt>
                <c:pt idx="368">
                  <c:v>6.48</c:v>
                </c:pt>
                <c:pt idx="369">
                  <c:v>5.53</c:v>
                </c:pt>
                <c:pt idx="370">
                  <c:v>4.07</c:v>
                </c:pt>
                <c:pt idx="371">
                  <c:v>5.51</c:v>
                </c:pt>
                <c:pt idx="372">
                  <c:v>11.66</c:v>
                </c:pt>
                <c:pt idx="373">
                  <c:v>7.26</c:v>
                </c:pt>
                <c:pt idx="374">
                  <c:v>4.79</c:v>
                </c:pt>
                <c:pt idx="375">
                  <c:v>4.68</c:v>
                </c:pt>
                <c:pt idx="376">
                  <c:v>4.33</c:v>
                </c:pt>
                <c:pt idx="377">
                  <c:v>11.89</c:v>
                </c:pt>
                <c:pt idx="378">
                  <c:v>5.24</c:v>
                </c:pt>
                <c:pt idx="379">
                  <c:v>7.63</c:v>
                </c:pt>
                <c:pt idx="380">
                  <c:v>8.92</c:v>
                </c:pt>
                <c:pt idx="381">
                  <c:v>5.37</c:v>
                </c:pt>
                <c:pt idx="382">
                  <c:v>4.3099999999999996</c:v>
                </c:pt>
                <c:pt idx="383">
                  <c:v>10.46</c:v>
                </c:pt>
                <c:pt idx="384">
                  <c:v>7.39</c:v>
                </c:pt>
                <c:pt idx="385">
                  <c:v>6.18</c:v>
                </c:pt>
                <c:pt idx="386">
                  <c:v>8.86</c:v>
                </c:pt>
                <c:pt idx="387">
                  <c:v>10.96</c:v>
                </c:pt>
                <c:pt idx="388">
                  <c:v>6.28</c:v>
                </c:pt>
                <c:pt idx="389">
                  <c:v>6.29</c:v>
                </c:pt>
                <c:pt idx="390">
                  <c:v>4.0199999999999996</c:v>
                </c:pt>
                <c:pt idx="391">
                  <c:v>11.95</c:v>
                </c:pt>
                <c:pt idx="392">
                  <c:v>8.7100000000000009</c:v>
                </c:pt>
                <c:pt idx="393">
                  <c:v>4.67</c:v>
                </c:pt>
                <c:pt idx="394">
                  <c:v>11.14</c:v>
                </c:pt>
                <c:pt idx="395">
                  <c:v>9.0500000000000007</c:v>
                </c:pt>
                <c:pt idx="396">
                  <c:v>11.31</c:v>
                </c:pt>
                <c:pt idx="397">
                  <c:v>4.68</c:v>
                </c:pt>
                <c:pt idx="398">
                  <c:v>6.05</c:v>
                </c:pt>
                <c:pt idx="399">
                  <c:v>4.68</c:v>
                </c:pt>
                <c:pt idx="400">
                  <c:v>9.5</c:v>
                </c:pt>
                <c:pt idx="401">
                  <c:v>10.84</c:v>
                </c:pt>
                <c:pt idx="402">
                  <c:v>5.88</c:v>
                </c:pt>
                <c:pt idx="403">
                  <c:v>5.24</c:v>
                </c:pt>
                <c:pt idx="404">
                  <c:v>11.75</c:v>
                </c:pt>
                <c:pt idx="405">
                  <c:v>6.97</c:v>
                </c:pt>
                <c:pt idx="406">
                  <c:v>4.76</c:v>
                </c:pt>
                <c:pt idx="407">
                  <c:v>8.24</c:v>
                </c:pt>
                <c:pt idx="408">
                  <c:v>4.76</c:v>
                </c:pt>
                <c:pt idx="409">
                  <c:v>6.03</c:v>
                </c:pt>
                <c:pt idx="410">
                  <c:v>4.07</c:v>
                </c:pt>
                <c:pt idx="411">
                  <c:v>8.26</c:v>
                </c:pt>
                <c:pt idx="412">
                  <c:v>4.76</c:v>
                </c:pt>
                <c:pt idx="413">
                  <c:v>6.13</c:v>
                </c:pt>
                <c:pt idx="414">
                  <c:v>10.47</c:v>
                </c:pt>
                <c:pt idx="415">
                  <c:v>4.04</c:v>
                </c:pt>
                <c:pt idx="416">
                  <c:v>5.74</c:v>
                </c:pt>
                <c:pt idx="417">
                  <c:v>6.33</c:v>
                </c:pt>
                <c:pt idx="418">
                  <c:v>4.28</c:v>
                </c:pt>
                <c:pt idx="419">
                  <c:v>9.4700000000000006</c:v>
                </c:pt>
                <c:pt idx="420">
                  <c:v>4.8499999999999996</c:v>
                </c:pt>
                <c:pt idx="421">
                  <c:v>11.03</c:v>
                </c:pt>
                <c:pt idx="422">
                  <c:v>5.22</c:v>
                </c:pt>
                <c:pt idx="423">
                  <c:v>9.52</c:v>
                </c:pt>
                <c:pt idx="424">
                  <c:v>11.09</c:v>
                </c:pt>
                <c:pt idx="425">
                  <c:v>9.4499999999999993</c:v>
                </c:pt>
                <c:pt idx="426">
                  <c:v>5.51</c:v>
                </c:pt>
                <c:pt idx="427">
                  <c:v>4.18</c:v>
                </c:pt>
                <c:pt idx="428">
                  <c:v>5.98</c:v>
                </c:pt>
                <c:pt idx="429">
                  <c:v>10.16</c:v>
                </c:pt>
                <c:pt idx="430">
                  <c:v>11.71</c:v>
                </c:pt>
                <c:pt idx="431">
                  <c:v>5.23</c:v>
                </c:pt>
                <c:pt idx="432">
                  <c:v>6.85</c:v>
                </c:pt>
                <c:pt idx="433">
                  <c:v>7.05</c:v>
                </c:pt>
                <c:pt idx="434">
                  <c:v>11.64</c:v>
                </c:pt>
                <c:pt idx="435">
                  <c:v>10.52</c:v>
                </c:pt>
                <c:pt idx="436">
                  <c:v>4.01</c:v>
                </c:pt>
                <c:pt idx="437">
                  <c:v>8.56</c:v>
                </c:pt>
                <c:pt idx="438">
                  <c:v>10.5</c:v>
                </c:pt>
                <c:pt idx="439">
                  <c:v>6.39</c:v>
                </c:pt>
                <c:pt idx="440">
                  <c:v>5.71</c:v>
                </c:pt>
                <c:pt idx="441">
                  <c:v>4.43</c:v>
                </c:pt>
                <c:pt idx="442">
                  <c:v>5.52</c:v>
                </c:pt>
                <c:pt idx="443">
                  <c:v>9.1999999999999993</c:v>
                </c:pt>
                <c:pt idx="444">
                  <c:v>10.97</c:v>
                </c:pt>
                <c:pt idx="445">
                  <c:v>4.25</c:v>
                </c:pt>
                <c:pt idx="446">
                  <c:v>5.23</c:v>
                </c:pt>
                <c:pt idx="447">
                  <c:v>5.96</c:v>
                </c:pt>
                <c:pt idx="448">
                  <c:v>4.29</c:v>
                </c:pt>
                <c:pt idx="449">
                  <c:v>4.09</c:v>
                </c:pt>
                <c:pt idx="450">
                  <c:v>4.88</c:v>
                </c:pt>
                <c:pt idx="451">
                  <c:v>6.76</c:v>
                </c:pt>
                <c:pt idx="452">
                  <c:v>10.67</c:v>
                </c:pt>
                <c:pt idx="453">
                  <c:v>6.21</c:v>
                </c:pt>
                <c:pt idx="454">
                  <c:v>5.03</c:v>
                </c:pt>
                <c:pt idx="455">
                  <c:v>5.27</c:v>
                </c:pt>
                <c:pt idx="456">
                  <c:v>10.53</c:v>
                </c:pt>
                <c:pt idx="457">
                  <c:v>5.78</c:v>
                </c:pt>
                <c:pt idx="458">
                  <c:v>4.3600000000000003</c:v>
                </c:pt>
                <c:pt idx="459">
                  <c:v>9.7200000000000006</c:v>
                </c:pt>
                <c:pt idx="460">
                  <c:v>5.18</c:v>
                </c:pt>
                <c:pt idx="461">
                  <c:v>5.29</c:v>
                </c:pt>
                <c:pt idx="462">
                  <c:v>4.8600000000000003</c:v>
                </c:pt>
                <c:pt idx="463">
                  <c:v>7.66</c:v>
                </c:pt>
                <c:pt idx="464">
                  <c:v>6.1</c:v>
                </c:pt>
                <c:pt idx="465">
                  <c:v>4.4400000000000004</c:v>
                </c:pt>
                <c:pt idx="466">
                  <c:v>6.15</c:v>
                </c:pt>
                <c:pt idx="467">
                  <c:v>4.53</c:v>
                </c:pt>
                <c:pt idx="468">
                  <c:v>5.48</c:v>
                </c:pt>
                <c:pt idx="469">
                  <c:v>5.48</c:v>
                </c:pt>
                <c:pt idx="470">
                  <c:v>8.1</c:v>
                </c:pt>
                <c:pt idx="471">
                  <c:v>7.16</c:v>
                </c:pt>
                <c:pt idx="472">
                  <c:v>4.55</c:v>
                </c:pt>
                <c:pt idx="473">
                  <c:v>6.03</c:v>
                </c:pt>
                <c:pt idx="474">
                  <c:v>5.47</c:v>
                </c:pt>
                <c:pt idx="475">
                  <c:v>4.1500000000000004</c:v>
                </c:pt>
                <c:pt idx="476">
                  <c:v>11.32</c:v>
                </c:pt>
                <c:pt idx="477">
                  <c:v>9.51</c:v>
                </c:pt>
                <c:pt idx="478">
                  <c:v>7.67</c:v>
                </c:pt>
                <c:pt idx="479">
                  <c:v>6.23</c:v>
                </c:pt>
                <c:pt idx="480">
                  <c:v>8.9</c:v>
                </c:pt>
                <c:pt idx="481">
                  <c:v>7.79</c:v>
                </c:pt>
                <c:pt idx="482">
                  <c:v>4.49</c:v>
                </c:pt>
                <c:pt idx="483">
                  <c:v>5.24</c:v>
                </c:pt>
                <c:pt idx="484">
                  <c:v>9.6</c:v>
                </c:pt>
                <c:pt idx="485">
                  <c:v>5.78</c:v>
                </c:pt>
                <c:pt idx="486">
                  <c:v>7.02</c:v>
                </c:pt>
                <c:pt idx="487">
                  <c:v>4.09</c:v>
                </c:pt>
                <c:pt idx="488">
                  <c:v>4.93</c:v>
                </c:pt>
                <c:pt idx="489">
                  <c:v>5.34</c:v>
                </c:pt>
                <c:pt idx="490">
                  <c:v>5.65</c:v>
                </c:pt>
                <c:pt idx="491">
                  <c:v>4.49</c:v>
                </c:pt>
                <c:pt idx="492">
                  <c:v>10.55</c:v>
                </c:pt>
                <c:pt idx="493">
                  <c:v>4.92</c:v>
                </c:pt>
                <c:pt idx="494">
                  <c:v>5.9</c:v>
                </c:pt>
                <c:pt idx="495">
                  <c:v>4.9800000000000004</c:v>
                </c:pt>
                <c:pt idx="496">
                  <c:v>5.8</c:v>
                </c:pt>
                <c:pt idx="497">
                  <c:v>6.21</c:v>
                </c:pt>
                <c:pt idx="498">
                  <c:v>6.17</c:v>
                </c:pt>
                <c:pt idx="499">
                  <c:v>5.36</c:v>
                </c:pt>
                <c:pt idx="500">
                  <c:v>5.2</c:v>
                </c:pt>
                <c:pt idx="501">
                  <c:v>5.42</c:v>
                </c:pt>
                <c:pt idx="502">
                  <c:v>6.84</c:v>
                </c:pt>
                <c:pt idx="503">
                  <c:v>10.9</c:v>
                </c:pt>
                <c:pt idx="504">
                  <c:v>4.87</c:v>
                </c:pt>
                <c:pt idx="505">
                  <c:v>6.07</c:v>
                </c:pt>
                <c:pt idx="506">
                  <c:v>4.33</c:v>
                </c:pt>
                <c:pt idx="507">
                  <c:v>5.83</c:v>
                </c:pt>
                <c:pt idx="508">
                  <c:v>5.5</c:v>
                </c:pt>
                <c:pt idx="509">
                  <c:v>4.79</c:v>
                </c:pt>
                <c:pt idx="510">
                  <c:v>5.81</c:v>
                </c:pt>
                <c:pt idx="511">
                  <c:v>5.58</c:v>
                </c:pt>
                <c:pt idx="512">
                  <c:v>4.4000000000000004</c:v>
                </c:pt>
                <c:pt idx="513">
                  <c:v>8.18</c:v>
                </c:pt>
                <c:pt idx="514">
                  <c:v>5.52</c:v>
                </c:pt>
                <c:pt idx="515">
                  <c:v>4.84</c:v>
                </c:pt>
                <c:pt idx="516">
                  <c:v>4.08</c:v>
                </c:pt>
                <c:pt idx="517">
                  <c:v>4.4800000000000004</c:v>
                </c:pt>
                <c:pt idx="518">
                  <c:v>5.73</c:v>
                </c:pt>
                <c:pt idx="519">
                  <c:v>5.46</c:v>
                </c:pt>
                <c:pt idx="520">
                  <c:v>5.0199999999999996</c:v>
                </c:pt>
                <c:pt idx="521">
                  <c:v>6.36</c:v>
                </c:pt>
                <c:pt idx="522">
                  <c:v>5.36</c:v>
                </c:pt>
                <c:pt idx="523">
                  <c:v>8.3699999999999992</c:v>
                </c:pt>
                <c:pt idx="524">
                  <c:v>5.18</c:v>
                </c:pt>
                <c:pt idx="525">
                  <c:v>5.68</c:v>
                </c:pt>
                <c:pt idx="526">
                  <c:v>7.31</c:v>
                </c:pt>
                <c:pt idx="527">
                  <c:v>4.67</c:v>
                </c:pt>
                <c:pt idx="528">
                  <c:v>6.87</c:v>
                </c:pt>
                <c:pt idx="529">
                  <c:v>5.87</c:v>
                </c:pt>
                <c:pt idx="530">
                  <c:v>4.07</c:v>
                </c:pt>
                <c:pt idx="531">
                  <c:v>6.47</c:v>
                </c:pt>
                <c:pt idx="532">
                  <c:v>5.14</c:v>
                </c:pt>
                <c:pt idx="533">
                  <c:v>9.77</c:v>
                </c:pt>
                <c:pt idx="534">
                  <c:v>8.8000000000000007</c:v>
                </c:pt>
                <c:pt idx="535">
                  <c:v>5.84</c:v>
                </c:pt>
                <c:pt idx="536">
                  <c:v>10.43</c:v>
                </c:pt>
                <c:pt idx="537">
                  <c:v>4.25</c:v>
                </c:pt>
                <c:pt idx="538">
                  <c:v>4.8899999999999997</c:v>
                </c:pt>
                <c:pt idx="539">
                  <c:v>5.55</c:v>
                </c:pt>
                <c:pt idx="540">
                  <c:v>4.5199999999999996</c:v>
                </c:pt>
                <c:pt idx="541">
                  <c:v>4.45</c:v>
                </c:pt>
                <c:pt idx="542">
                  <c:v>4.72</c:v>
                </c:pt>
                <c:pt idx="543">
                  <c:v>4.6500000000000004</c:v>
                </c:pt>
                <c:pt idx="544">
                  <c:v>11.34</c:v>
                </c:pt>
                <c:pt idx="545">
                  <c:v>4.53</c:v>
                </c:pt>
                <c:pt idx="546">
                  <c:v>6.35</c:v>
                </c:pt>
                <c:pt idx="547">
                  <c:v>8.51</c:v>
                </c:pt>
                <c:pt idx="548">
                  <c:v>8.59</c:v>
                </c:pt>
                <c:pt idx="549">
                  <c:v>4.13</c:v>
                </c:pt>
                <c:pt idx="550">
                  <c:v>4.55</c:v>
                </c:pt>
                <c:pt idx="551">
                  <c:v>4.5199999999999996</c:v>
                </c:pt>
                <c:pt idx="552">
                  <c:v>5.07</c:v>
                </c:pt>
                <c:pt idx="553">
                  <c:v>4.04</c:v>
                </c:pt>
                <c:pt idx="554">
                  <c:v>5.3</c:v>
                </c:pt>
                <c:pt idx="555">
                  <c:v>8.64</c:v>
                </c:pt>
                <c:pt idx="556">
                  <c:v>4.03</c:v>
                </c:pt>
                <c:pt idx="557">
                  <c:v>4.26</c:v>
                </c:pt>
                <c:pt idx="558">
                  <c:v>5.35</c:v>
                </c:pt>
                <c:pt idx="559">
                  <c:v>4.9000000000000004</c:v>
                </c:pt>
                <c:pt idx="560">
                  <c:v>4.5</c:v>
                </c:pt>
                <c:pt idx="561">
                  <c:v>8.3800000000000008</c:v>
                </c:pt>
                <c:pt idx="562">
                  <c:v>7.03</c:v>
                </c:pt>
                <c:pt idx="563">
                  <c:v>8.75</c:v>
                </c:pt>
                <c:pt idx="564">
                  <c:v>9.51</c:v>
                </c:pt>
                <c:pt idx="565">
                  <c:v>9.36</c:v>
                </c:pt>
                <c:pt idx="566">
                  <c:v>4.8099999999999996</c:v>
                </c:pt>
                <c:pt idx="567">
                  <c:v>8.08</c:v>
                </c:pt>
                <c:pt idx="568">
                  <c:v>6.29</c:v>
                </c:pt>
                <c:pt idx="569">
                  <c:v>6.29</c:v>
                </c:pt>
                <c:pt idx="570">
                  <c:v>5.12</c:v>
                </c:pt>
                <c:pt idx="571">
                  <c:v>9.9499999999999993</c:v>
                </c:pt>
                <c:pt idx="572">
                  <c:v>9.08</c:v>
                </c:pt>
                <c:pt idx="573">
                  <c:v>4.82</c:v>
                </c:pt>
                <c:pt idx="574">
                  <c:v>4.6500000000000004</c:v>
                </c:pt>
                <c:pt idx="575">
                  <c:v>5.16</c:v>
                </c:pt>
                <c:pt idx="576">
                  <c:v>10.44</c:v>
                </c:pt>
                <c:pt idx="577">
                  <c:v>5.69</c:v>
                </c:pt>
                <c:pt idx="578">
                  <c:v>6.5</c:v>
                </c:pt>
                <c:pt idx="579">
                  <c:v>5.73</c:v>
                </c:pt>
                <c:pt idx="580">
                  <c:v>5.74</c:v>
                </c:pt>
                <c:pt idx="581">
                  <c:v>8.6999999999999993</c:v>
                </c:pt>
                <c:pt idx="582">
                  <c:v>5.09</c:v>
                </c:pt>
                <c:pt idx="583">
                  <c:v>5.57</c:v>
                </c:pt>
                <c:pt idx="584">
                  <c:v>10.87</c:v>
                </c:pt>
                <c:pt idx="585">
                  <c:v>6.02</c:v>
                </c:pt>
                <c:pt idx="586">
                  <c:v>7</c:v>
                </c:pt>
                <c:pt idx="587">
                  <c:v>5.56</c:v>
                </c:pt>
                <c:pt idx="588">
                  <c:v>8.4499999999999993</c:v>
                </c:pt>
                <c:pt idx="589">
                  <c:v>6.19</c:v>
                </c:pt>
                <c:pt idx="590">
                  <c:v>7.71</c:v>
                </c:pt>
                <c:pt idx="591">
                  <c:v>4.63</c:v>
                </c:pt>
                <c:pt idx="592">
                  <c:v>4.6100000000000003</c:v>
                </c:pt>
                <c:pt idx="593">
                  <c:v>9.5299999999999994</c:v>
                </c:pt>
                <c:pt idx="594">
                  <c:v>11.43</c:v>
                </c:pt>
                <c:pt idx="595">
                  <c:v>7.65</c:v>
                </c:pt>
                <c:pt idx="596">
                  <c:v>5.87</c:v>
                </c:pt>
                <c:pt idx="597">
                  <c:v>4.3600000000000003</c:v>
                </c:pt>
                <c:pt idx="598">
                  <c:v>10.119999999999999</c:v>
                </c:pt>
                <c:pt idx="599">
                  <c:v>4.01</c:v>
                </c:pt>
                <c:pt idx="600">
                  <c:v>4.7699999999999996</c:v>
                </c:pt>
                <c:pt idx="601">
                  <c:v>6.83</c:v>
                </c:pt>
                <c:pt idx="602">
                  <c:v>6.14</c:v>
                </c:pt>
                <c:pt idx="603">
                  <c:v>5.6</c:v>
                </c:pt>
                <c:pt idx="604">
                  <c:v>4.8</c:v>
                </c:pt>
                <c:pt idx="605">
                  <c:v>11.89</c:v>
                </c:pt>
                <c:pt idx="606">
                  <c:v>4.7300000000000004</c:v>
                </c:pt>
                <c:pt idx="607">
                  <c:v>4.6100000000000003</c:v>
                </c:pt>
                <c:pt idx="608">
                  <c:v>7.3</c:v>
                </c:pt>
                <c:pt idx="609">
                  <c:v>5.88</c:v>
                </c:pt>
                <c:pt idx="610">
                  <c:v>4.0599999999999996</c:v>
                </c:pt>
                <c:pt idx="611">
                  <c:v>4.9000000000000004</c:v>
                </c:pt>
                <c:pt idx="612">
                  <c:v>5.52</c:v>
                </c:pt>
                <c:pt idx="613">
                  <c:v>5.2</c:v>
                </c:pt>
                <c:pt idx="614">
                  <c:v>7.59</c:v>
                </c:pt>
                <c:pt idx="615">
                  <c:v>8.2799999999999994</c:v>
                </c:pt>
                <c:pt idx="616">
                  <c:v>6.72</c:v>
                </c:pt>
                <c:pt idx="617">
                  <c:v>5.47</c:v>
                </c:pt>
                <c:pt idx="618">
                  <c:v>4.71</c:v>
                </c:pt>
                <c:pt idx="619">
                  <c:v>5.49</c:v>
                </c:pt>
                <c:pt idx="620">
                  <c:v>4.72</c:v>
                </c:pt>
                <c:pt idx="621">
                  <c:v>6.7</c:v>
                </c:pt>
                <c:pt idx="622">
                  <c:v>5.5</c:v>
                </c:pt>
                <c:pt idx="623">
                  <c:v>4.46</c:v>
                </c:pt>
                <c:pt idx="624">
                  <c:v>5.29</c:v>
                </c:pt>
                <c:pt idx="625">
                  <c:v>10.99</c:v>
                </c:pt>
                <c:pt idx="626">
                  <c:v>5.2</c:v>
                </c:pt>
                <c:pt idx="627">
                  <c:v>9.66</c:v>
                </c:pt>
                <c:pt idx="628">
                  <c:v>4.22</c:v>
                </c:pt>
                <c:pt idx="629">
                  <c:v>11.78</c:v>
                </c:pt>
                <c:pt idx="630">
                  <c:v>9.6199999999999992</c:v>
                </c:pt>
                <c:pt idx="631">
                  <c:v>10.78</c:v>
                </c:pt>
                <c:pt idx="632">
                  <c:v>5.1100000000000003</c:v>
                </c:pt>
                <c:pt idx="633">
                  <c:v>7.18</c:v>
                </c:pt>
                <c:pt idx="634">
                  <c:v>4.96</c:v>
                </c:pt>
                <c:pt idx="635">
                  <c:v>4.67</c:v>
                </c:pt>
                <c:pt idx="636">
                  <c:v>5.0599999999999996</c:v>
                </c:pt>
                <c:pt idx="637">
                  <c:v>5.0199999999999996</c:v>
                </c:pt>
                <c:pt idx="638">
                  <c:v>7.76</c:v>
                </c:pt>
                <c:pt idx="639">
                  <c:v>9.32</c:v>
                </c:pt>
                <c:pt idx="640">
                  <c:v>5.31</c:v>
                </c:pt>
                <c:pt idx="641">
                  <c:v>5.56</c:v>
                </c:pt>
                <c:pt idx="642">
                  <c:v>7.11</c:v>
                </c:pt>
                <c:pt idx="643">
                  <c:v>5.13</c:v>
                </c:pt>
                <c:pt idx="644">
                  <c:v>10.199999999999999</c:v>
                </c:pt>
                <c:pt idx="645">
                  <c:v>10.4</c:v>
                </c:pt>
                <c:pt idx="646">
                  <c:v>10.67</c:v>
                </c:pt>
                <c:pt idx="647">
                  <c:v>4.6500000000000004</c:v>
                </c:pt>
                <c:pt idx="648">
                  <c:v>5.65</c:v>
                </c:pt>
                <c:pt idx="649">
                  <c:v>11.97</c:v>
                </c:pt>
                <c:pt idx="650">
                  <c:v>6.71</c:v>
                </c:pt>
                <c:pt idx="651">
                  <c:v>11.92</c:v>
                </c:pt>
                <c:pt idx="652">
                  <c:v>5.35</c:v>
                </c:pt>
                <c:pt idx="653">
                  <c:v>8.9600000000000009</c:v>
                </c:pt>
                <c:pt idx="654">
                  <c:v>11.93</c:v>
                </c:pt>
                <c:pt idx="655">
                  <c:v>9.59</c:v>
                </c:pt>
                <c:pt idx="656">
                  <c:v>11.88</c:v>
                </c:pt>
                <c:pt idx="657">
                  <c:v>4.6399999999999997</c:v>
                </c:pt>
                <c:pt idx="658">
                  <c:v>9.5299999999999994</c:v>
                </c:pt>
                <c:pt idx="659">
                  <c:v>5.29</c:v>
                </c:pt>
                <c:pt idx="660">
                  <c:v>10.95</c:v>
                </c:pt>
                <c:pt idx="661">
                  <c:v>9.17</c:v>
                </c:pt>
                <c:pt idx="662">
                  <c:v>7.39</c:v>
                </c:pt>
                <c:pt idx="663">
                  <c:v>9.1300000000000008</c:v>
                </c:pt>
                <c:pt idx="664">
                  <c:v>10.4</c:v>
                </c:pt>
                <c:pt idx="665">
                  <c:v>9.4600000000000009</c:v>
                </c:pt>
                <c:pt idx="666">
                  <c:v>8.69</c:v>
                </c:pt>
                <c:pt idx="667">
                  <c:v>4.2300000000000004</c:v>
                </c:pt>
                <c:pt idx="668">
                  <c:v>9.16</c:v>
                </c:pt>
                <c:pt idx="669">
                  <c:v>8.26</c:v>
                </c:pt>
                <c:pt idx="670">
                  <c:v>11.25</c:v>
                </c:pt>
                <c:pt idx="671">
                  <c:v>6.74</c:v>
                </c:pt>
                <c:pt idx="672">
                  <c:v>4.87</c:v>
                </c:pt>
                <c:pt idx="673">
                  <c:v>6.68</c:v>
                </c:pt>
                <c:pt idx="674">
                  <c:v>5.0199999999999996</c:v>
                </c:pt>
                <c:pt idx="675">
                  <c:v>10.64</c:v>
                </c:pt>
                <c:pt idx="676">
                  <c:v>8.74</c:v>
                </c:pt>
                <c:pt idx="677">
                  <c:v>5.64</c:v>
                </c:pt>
                <c:pt idx="678">
                  <c:v>10.37</c:v>
                </c:pt>
                <c:pt idx="679">
                  <c:v>9.56</c:v>
                </c:pt>
                <c:pt idx="680">
                  <c:v>8.23</c:v>
                </c:pt>
                <c:pt idx="681">
                  <c:v>7.03</c:v>
                </c:pt>
                <c:pt idx="682">
                  <c:v>5.45</c:v>
                </c:pt>
                <c:pt idx="683">
                  <c:v>5.76</c:v>
                </c:pt>
                <c:pt idx="684">
                  <c:v>5.4</c:v>
                </c:pt>
                <c:pt idx="685">
                  <c:v>6.35</c:v>
                </c:pt>
                <c:pt idx="686">
                  <c:v>6.26</c:v>
                </c:pt>
                <c:pt idx="687">
                  <c:v>5.97</c:v>
                </c:pt>
                <c:pt idx="688">
                  <c:v>5.29</c:v>
                </c:pt>
                <c:pt idx="689">
                  <c:v>4.2699999999999996</c:v>
                </c:pt>
                <c:pt idx="690">
                  <c:v>5.2</c:v>
                </c:pt>
                <c:pt idx="691">
                  <c:v>8.23</c:v>
                </c:pt>
                <c:pt idx="692">
                  <c:v>10.33</c:v>
                </c:pt>
                <c:pt idx="693">
                  <c:v>6.13</c:v>
                </c:pt>
                <c:pt idx="694">
                  <c:v>8.08</c:v>
                </c:pt>
                <c:pt idx="695">
                  <c:v>10.49</c:v>
                </c:pt>
                <c:pt idx="696">
                  <c:v>8.11</c:v>
                </c:pt>
                <c:pt idx="697">
                  <c:v>6.6</c:v>
                </c:pt>
                <c:pt idx="698">
                  <c:v>10.14</c:v>
                </c:pt>
                <c:pt idx="699">
                  <c:v>6.06</c:v>
                </c:pt>
                <c:pt idx="700">
                  <c:v>9.91</c:v>
                </c:pt>
                <c:pt idx="701">
                  <c:v>4.1399999999999997</c:v>
                </c:pt>
                <c:pt idx="702">
                  <c:v>4.38</c:v>
                </c:pt>
                <c:pt idx="703">
                  <c:v>9.83</c:v>
                </c:pt>
                <c:pt idx="704">
                  <c:v>11.08</c:v>
                </c:pt>
                <c:pt idx="705">
                  <c:v>11.01</c:v>
                </c:pt>
                <c:pt idx="706">
                  <c:v>4.37</c:v>
                </c:pt>
                <c:pt idx="707">
                  <c:v>5.91</c:v>
                </c:pt>
                <c:pt idx="708">
                  <c:v>7.65</c:v>
                </c:pt>
                <c:pt idx="709">
                  <c:v>5.37</c:v>
                </c:pt>
                <c:pt idx="710">
                  <c:v>5.75</c:v>
                </c:pt>
                <c:pt idx="711">
                  <c:v>6.79</c:v>
                </c:pt>
                <c:pt idx="712">
                  <c:v>7.03</c:v>
                </c:pt>
                <c:pt idx="713">
                  <c:v>5.41</c:v>
                </c:pt>
                <c:pt idx="714">
                  <c:v>8.0500000000000007</c:v>
                </c:pt>
                <c:pt idx="715">
                  <c:v>5.94</c:v>
                </c:pt>
                <c:pt idx="716">
                  <c:v>5.51</c:v>
                </c:pt>
                <c:pt idx="717">
                  <c:v>6.55</c:v>
                </c:pt>
                <c:pt idx="718">
                  <c:v>5.79</c:v>
                </c:pt>
                <c:pt idx="719">
                  <c:v>4.5599999999999996</c:v>
                </c:pt>
                <c:pt idx="720">
                  <c:v>7</c:v>
                </c:pt>
                <c:pt idx="721">
                  <c:v>6.57</c:v>
                </c:pt>
                <c:pt idx="722">
                  <c:v>11.61</c:v>
                </c:pt>
                <c:pt idx="723">
                  <c:v>8.16</c:v>
                </c:pt>
                <c:pt idx="724">
                  <c:v>4.4800000000000004</c:v>
                </c:pt>
                <c:pt idx="725">
                  <c:v>4.08</c:v>
                </c:pt>
                <c:pt idx="726">
                  <c:v>4.4000000000000004</c:v>
                </c:pt>
                <c:pt idx="727">
                  <c:v>9.02</c:v>
                </c:pt>
                <c:pt idx="728">
                  <c:v>8.06</c:v>
                </c:pt>
                <c:pt idx="729">
                  <c:v>6.21</c:v>
                </c:pt>
                <c:pt idx="730">
                  <c:v>5.79</c:v>
                </c:pt>
                <c:pt idx="731">
                  <c:v>5.69</c:v>
                </c:pt>
                <c:pt idx="732">
                  <c:v>5.36</c:v>
                </c:pt>
                <c:pt idx="733">
                  <c:v>11.37</c:v>
                </c:pt>
                <c:pt idx="734">
                  <c:v>11.87</c:v>
                </c:pt>
                <c:pt idx="735">
                  <c:v>4.9000000000000004</c:v>
                </c:pt>
                <c:pt idx="736">
                  <c:v>6.7</c:v>
                </c:pt>
                <c:pt idx="737">
                  <c:v>10.3</c:v>
                </c:pt>
                <c:pt idx="738">
                  <c:v>11.14</c:v>
                </c:pt>
                <c:pt idx="739">
                  <c:v>4.74</c:v>
                </c:pt>
                <c:pt idx="740">
                  <c:v>5.96</c:v>
                </c:pt>
                <c:pt idx="741">
                  <c:v>4.95</c:v>
                </c:pt>
                <c:pt idx="742">
                  <c:v>5.21</c:v>
                </c:pt>
                <c:pt idx="743">
                  <c:v>4.8600000000000003</c:v>
                </c:pt>
                <c:pt idx="744">
                  <c:v>7.79</c:v>
                </c:pt>
                <c:pt idx="745">
                  <c:v>7.12</c:v>
                </c:pt>
                <c:pt idx="746">
                  <c:v>4.67</c:v>
                </c:pt>
                <c:pt idx="747">
                  <c:v>9.1199999999999992</c:v>
                </c:pt>
                <c:pt idx="748">
                  <c:v>4.1500000000000004</c:v>
                </c:pt>
                <c:pt idx="749">
                  <c:v>6.72</c:v>
                </c:pt>
                <c:pt idx="750">
                  <c:v>5.01</c:v>
                </c:pt>
                <c:pt idx="751">
                  <c:v>10.9</c:v>
                </c:pt>
                <c:pt idx="752">
                  <c:v>5.52</c:v>
                </c:pt>
                <c:pt idx="753">
                  <c:v>4.55</c:v>
                </c:pt>
                <c:pt idx="754">
                  <c:v>11.76</c:v>
                </c:pt>
                <c:pt idx="755">
                  <c:v>7.06</c:v>
                </c:pt>
                <c:pt idx="756">
                  <c:v>11.35</c:v>
                </c:pt>
                <c:pt idx="757">
                  <c:v>5.52</c:v>
                </c:pt>
                <c:pt idx="758">
                  <c:v>7.86</c:v>
                </c:pt>
                <c:pt idx="759">
                  <c:v>11.38</c:v>
                </c:pt>
                <c:pt idx="760">
                  <c:v>10.48</c:v>
                </c:pt>
                <c:pt idx="761">
                  <c:v>5.04</c:v>
                </c:pt>
                <c:pt idx="762">
                  <c:v>9.06</c:v>
                </c:pt>
                <c:pt idx="763">
                  <c:v>11.07</c:v>
                </c:pt>
                <c:pt idx="764">
                  <c:v>10.45</c:v>
                </c:pt>
                <c:pt idx="765">
                  <c:v>8.6300000000000008</c:v>
                </c:pt>
                <c:pt idx="766">
                  <c:v>5.28</c:v>
                </c:pt>
                <c:pt idx="767">
                  <c:v>7.49</c:v>
                </c:pt>
                <c:pt idx="768">
                  <c:v>4.2699999999999996</c:v>
                </c:pt>
                <c:pt idx="769">
                  <c:v>9.2200000000000006</c:v>
                </c:pt>
                <c:pt idx="770">
                  <c:v>5.99</c:v>
                </c:pt>
                <c:pt idx="771">
                  <c:v>5.86</c:v>
                </c:pt>
                <c:pt idx="772">
                  <c:v>5.19</c:v>
                </c:pt>
                <c:pt idx="773">
                  <c:v>4.37</c:v>
                </c:pt>
                <c:pt idx="774">
                  <c:v>5.32</c:v>
                </c:pt>
                <c:pt idx="775">
                  <c:v>5.64</c:v>
                </c:pt>
                <c:pt idx="776">
                  <c:v>5.59</c:v>
                </c:pt>
                <c:pt idx="777">
                  <c:v>5.29</c:v>
                </c:pt>
                <c:pt idx="778">
                  <c:v>6.65</c:v>
                </c:pt>
                <c:pt idx="779">
                  <c:v>5.68</c:v>
                </c:pt>
                <c:pt idx="780">
                  <c:v>4.49</c:v>
                </c:pt>
                <c:pt idx="781">
                  <c:v>6.9</c:v>
                </c:pt>
                <c:pt idx="782">
                  <c:v>11.52</c:v>
                </c:pt>
                <c:pt idx="783">
                  <c:v>11.24</c:v>
                </c:pt>
                <c:pt idx="784">
                  <c:v>10.98</c:v>
                </c:pt>
                <c:pt idx="785">
                  <c:v>5.42</c:v>
                </c:pt>
                <c:pt idx="786">
                  <c:v>10.97</c:v>
                </c:pt>
                <c:pt idx="787">
                  <c:v>9.56</c:v>
                </c:pt>
                <c:pt idx="788">
                  <c:v>9.4</c:v>
                </c:pt>
                <c:pt idx="789">
                  <c:v>8.48</c:v>
                </c:pt>
                <c:pt idx="790">
                  <c:v>5.57</c:v>
                </c:pt>
                <c:pt idx="791">
                  <c:v>6.94</c:v>
                </c:pt>
                <c:pt idx="792">
                  <c:v>4.05</c:v>
                </c:pt>
                <c:pt idx="793">
                  <c:v>10.220000000000001</c:v>
                </c:pt>
                <c:pt idx="794">
                  <c:v>9.24</c:v>
                </c:pt>
                <c:pt idx="795">
                  <c:v>8.6</c:v>
                </c:pt>
                <c:pt idx="796">
                  <c:v>9.32</c:v>
                </c:pt>
                <c:pt idx="797">
                  <c:v>6.12</c:v>
                </c:pt>
                <c:pt idx="798">
                  <c:v>9.19</c:v>
                </c:pt>
                <c:pt idx="799">
                  <c:v>5.84</c:v>
                </c:pt>
                <c:pt idx="800">
                  <c:v>7.19</c:v>
                </c:pt>
                <c:pt idx="801">
                  <c:v>9.39</c:v>
                </c:pt>
                <c:pt idx="802">
                  <c:v>4.2699999999999996</c:v>
                </c:pt>
                <c:pt idx="803">
                  <c:v>11.71</c:v>
                </c:pt>
                <c:pt idx="804">
                  <c:v>5.29</c:v>
                </c:pt>
                <c:pt idx="805">
                  <c:v>6</c:v>
                </c:pt>
                <c:pt idx="806">
                  <c:v>10.64</c:v>
                </c:pt>
                <c:pt idx="807">
                  <c:v>8.2100000000000009</c:v>
                </c:pt>
                <c:pt idx="808">
                  <c:v>5.58</c:v>
                </c:pt>
                <c:pt idx="809">
                  <c:v>8.75</c:v>
                </c:pt>
                <c:pt idx="810">
                  <c:v>11.86</c:v>
                </c:pt>
                <c:pt idx="811">
                  <c:v>11.46</c:v>
                </c:pt>
                <c:pt idx="812">
                  <c:v>9.0299999999999994</c:v>
                </c:pt>
                <c:pt idx="813">
                  <c:v>8.26</c:v>
                </c:pt>
                <c:pt idx="814">
                  <c:v>5.42</c:v>
                </c:pt>
                <c:pt idx="815">
                  <c:v>11.33</c:v>
                </c:pt>
                <c:pt idx="816">
                  <c:v>7.69</c:v>
                </c:pt>
                <c:pt idx="817">
                  <c:v>8.77</c:v>
                </c:pt>
                <c:pt idx="818">
                  <c:v>4.91</c:v>
                </c:pt>
                <c:pt idx="819">
                  <c:v>4.95</c:v>
                </c:pt>
                <c:pt idx="820">
                  <c:v>10.8</c:v>
                </c:pt>
                <c:pt idx="821">
                  <c:v>7.21</c:v>
                </c:pt>
                <c:pt idx="822">
                  <c:v>5.12</c:v>
                </c:pt>
                <c:pt idx="823">
                  <c:v>4.62</c:v>
                </c:pt>
                <c:pt idx="824">
                  <c:v>7.68</c:v>
                </c:pt>
                <c:pt idx="825">
                  <c:v>6.79</c:v>
                </c:pt>
                <c:pt idx="826">
                  <c:v>11.09</c:v>
                </c:pt>
                <c:pt idx="827">
                  <c:v>5.24</c:v>
                </c:pt>
                <c:pt idx="828">
                  <c:v>7.51</c:v>
                </c:pt>
                <c:pt idx="829">
                  <c:v>4.13</c:v>
                </c:pt>
                <c:pt idx="830">
                  <c:v>8.3800000000000008</c:v>
                </c:pt>
                <c:pt idx="831">
                  <c:v>8.07</c:v>
                </c:pt>
                <c:pt idx="832">
                  <c:v>8.9499999999999993</c:v>
                </c:pt>
                <c:pt idx="833">
                  <c:v>6.31</c:v>
                </c:pt>
                <c:pt idx="834">
                  <c:v>7.19</c:v>
                </c:pt>
                <c:pt idx="835">
                  <c:v>6.11</c:v>
                </c:pt>
                <c:pt idx="836">
                  <c:v>6.02</c:v>
                </c:pt>
                <c:pt idx="837">
                  <c:v>11.86</c:v>
                </c:pt>
                <c:pt idx="838">
                  <c:v>8.25</c:v>
                </c:pt>
                <c:pt idx="839">
                  <c:v>8.1300000000000008</c:v>
                </c:pt>
                <c:pt idx="840">
                  <c:v>10.1</c:v>
                </c:pt>
                <c:pt idx="841">
                  <c:v>5.89</c:v>
                </c:pt>
                <c:pt idx="842">
                  <c:v>4.97</c:v>
                </c:pt>
                <c:pt idx="843">
                  <c:v>9.9</c:v>
                </c:pt>
                <c:pt idx="844">
                  <c:v>9.0500000000000007</c:v>
                </c:pt>
                <c:pt idx="845">
                  <c:v>10.93</c:v>
                </c:pt>
                <c:pt idx="846">
                  <c:v>7.58</c:v>
                </c:pt>
                <c:pt idx="847">
                  <c:v>11</c:v>
                </c:pt>
                <c:pt idx="848">
                  <c:v>5.0599999999999996</c:v>
                </c:pt>
                <c:pt idx="849">
                  <c:v>6.11</c:v>
                </c:pt>
                <c:pt idx="850">
                  <c:v>6.66</c:v>
                </c:pt>
                <c:pt idx="851">
                  <c:v>4.0199999999999996</c:v>
                </c:pt>
                <c:pt idx="852">
                  <c:v>8.81</c:v>
                </c:pt>
                <c:pt idx="853">
                  <c:v>7.92</c:v>
                </c:pt>
                <c:pt idx="854">
                  <c:v>7.48</c:v>
                </c:pt>
                <c:pt idx="855">
                  <c:v>4.62</c:v>
                </c:pt>
                <c:pt idx="856">
                  <c:v>8.4700000000000006</c:v>
                </c:pt>
                <c:pt idx="857">
                  <c:v>10.58</c:v>
                </c:pt>
                <c:pt idx="858">
                  <c:v>7.48</c:v>
                </c:pt>
                <c:pt idx="859">
                  <c:v>7.82</c:v>
                </c:pt>
                <c:pt idx="860">
                  <c:v>4.96</c:v>
                </c:pt>
                <c:pt idx="861">
                  <c:v>6.15</c:v>
                </c:pt>
                <c:pt idx="862">
                  <c:v>4.62</c:v>
                </c:pt>
                <c:pt idx="863">
                  <c:v>4.87</c:v>
                </c:pt>
                <c:pt idx="864">
                  <c:v>4.63</c:v>
                </c:pt>
                <c:pt idx="865">
                  <c:v>11.93</c:v>
                </c:pt>
                <c:pt idx="866">
                  <c:v>5.65</c:v>
                </c:pt>
                <c:pt idx="867">
                  <c:v>11.21</c:v>
                </c:pt>
                <c:pt idx="868">
                  <c:v>10.62</c:v>
                </c:pt>
                <c:pt idx="869">
                  <c:v>10.7</c:v>
                </c:pt>
                <c:pt idx="870">
                  <c:v>10.02</c:v>
                </c:pt>
                <c:pt idx="871">
                  <c:v>4.8499999999999996</c:v>
                </c:pt>
                <c:pt idx="872">
                  <c:v>4.3899999999999997</c:v>
                </c:pt>
                <c:pt idx="873">
                  <c:v>8.24</c:v>
                </c:pt>
                <c:pt idx="874">
                  <c:v>9.77</c:v>
                </c:pt>
                <c:pt idx="875">
                  <c:v>5.5</c:v>
                </c:pt>
                <c:pt idx="876">
                  <c:v>11.84</c:v>
                </c:pt>
                <c:pt idx="877">
                  <c:v>4.66</c:v>
                </c:pt>
                <c:pt idx="878">
                  <c:v>11.11</c:v>
                </c:pt>
                <c:pt idx="879">
                  <c:v>7.72</c:v>
                </c:pt>
                <c:pt idx="880">
                  <c:v>5.55</c:v>
                </c:pt>
                <c:pt idx="881">
                  <c:v>5.05</c:v>
                </c:pt>
                <c:pt idx="882">
                  <c:v>8.69</c:v>
                </c:pt>
                <c:pt idx="883">
                  <c:v>5.9</c:v>
                </c:pt>
                <c:pt idx="884">
                  <c:v>6.29</c:v>
                </c:pt>
                <c:pt idx="885">
                  <c:v>5.84</c:v>
                </c:pt>
                <c:pt idx="886">
                  <c:v>6.12</c:v>
                </c:pt>
                <c:pt idx="887">
                  <c:v>6.24</c:v>
                </c:pt>
                <c:pt idx="888">
                  <c:v>6.25</c:v>
                </c:pt>
                <c:pt idx="889">
                  <c:v>11.96</c:v>
                </c:pt>
                <c:pt idx="890">
                  <c:v>7.69</c:v>
                </c:pt>
                <c:pt idx="891">
                  <c:v>8.83</c:v>
                </c:pt>
                <c:pt idx="892">
                  <c:v>4.41</c:v>
                </c:pt>
                <c:pt idx="893">
                  <c:v>9.1</c:v>
                </c:pt>
                <c:pt idx="894">
                  <c:v>11.52</c:v>
                </c:pt>
                <c:pt idx="895">
                  <c:v>10.95</c:v>
                </c:pt>
                <c:pt idx="896">
                  <c:v>11.5</c:v>
                </c:pt>
                <c:pt idx="897">
                  <c:v>9.8800000000000008</c:v>
                </c:pt>
                <c:pt idx="898">
                  <c:v>6.2</c:v>
                </c:pt>
                <c:pt idx="899">
                  <c:v>8.41</c:v>
                </c:pt>
                <c:pt idx="900">
                  <c:v>5.07</c:v>
                </c:pt>
                <c:pt idx="901">
                  <c:v>4.0599999999999996</c:v>
                </c:pt>
                <c:pt idx="902">
                  <c:v>10.52</c:v>
                </c:pt>
                <c:pt idx="903">
                  <c:v>9.65</c:v>
                </c:pt>
                <c:pt idx="904">
                  <c:v>6.21</c:v>
                </c:pt>
                <c:pt idx="905">
                  <c:v>4.76</c:v>
                </c:pt>
                <c:pt idx="906">
                  <c:v>5.73</c:v>
                </c:pt>
                <c:pt idx="907">
                  <c:v>10.78</c:v>
                </c:pt>
                <c:pt idx="908">
                  <c:v>5.08</c:v>
                </c:pt>
                <c:pt idx="909">
                  <c:v>11.39</c:v>
                </c:pt>
                <c:pt idx="910">
                  <c:v>5.35</c:v>
                </c:pt>
                <c:pt idx="911">
                  <c:v>5.6</c:v>
                </c:pt>
                <c:pt idx="912">
                  <c:v>4.2699999999999996</c:v>
                </c:pt>
                <c:pt idx="913">
                  <c:v>5.57</c:v>
                </c:pt>
                <c:pt idx="914">
                  <c:v>5.68</c:v>
                </c:pt>
                <c:pt idx="915">
                  <c:v>5.3</c:v>
                </c:pt>
                <c:pt idx="916">
                  <c:v>9.4499999999999993</c:v>
                </c:pt>
                <c:pt idx="917">
                  <c:v>6.79</c:v>
                </c:pt>
                <c:pt idx="918">
                  <c:v>11.1</c:v>
                </c:pt>
                <c:pt idx="919">
                  <c:v>7.26</c:v>
                </c:pt>
                <c:pt idx="920">
                  <c:v>5.27</c:v>
                </c:pt>
                <c:pt idx="921">
                  <c:v>5.46</c:v>
                </c:pt>
                <c:pt idx="922">
                  <c:v>8.1300000000000008</c:v>
                </c:pt>
                <c:pt idx="923">
                  <c:v>4.25</c:v>
                </c:pt>
                <c:pt idx="924">
                  <c:v>8.68</c:v>
                </c:pt>
                <c:pt idx="925">
                  <c:v>6.25</c:v>
                </c:pt>
                <c:pt idx="926">
                  <c:v>4.47</c:v>
                </c:pt>
                <c:pt idx="927">
                  <c:v>8.31</c:v>
                </c:pt>
                <c:pt idx="928">
                  <c:v>5.68</c:v>
                </c:pt>
                <c:pt idx="929">
                  <c:v>4.75</c:v>
                </c:pt>
                <c:pt idx="930">
                  <c:v>6.31</c:v>
                </c:pt>
                <c:pt idx="931">
                  <c:v>6.28</c:v>
                </c:pt>
                <c:pt idx="932">
                  <c:v>9.2899999999999991</c:v>
                </c:pt>
                <c:pt idx="933">
                  <c:v>5.79</c:v>
                </c:pt>
                <c:pt idx="934">
                  <c:v>4.54</c:v>
                </c:pt>
                <c:pt idx="935">
                  <c:v>4.68</c:v>
                </c:pt>
                <c:pt idx="936">
                  <c:v>5.88</c:v>
                </c:pt>
                <c:pt idx="937">
                  <c:v>5.42</c:v>
                </c:pt>
                <c:pt idx="938">
                  <c:v>4.16</c:v>
                </c:pt>
                <c:pt idx="939">
                  <c:v>7.05</c:v>
                </c:pt>
                <c:pt idx="940">
                  <c:v>5.63</c:v>
                </c:pt>
                <c:pt idx="941">
                  <c:v>4.24</c:v>
                </c:pt>
                <c:pt idx="942">
                  <c:v>4.96</c:v>
                </c:pt>
                <c:pt idx="943">
                  <c:v>4.34</c:v>
                </c:pt>
                <c:pt idx="944">
                  <c:v>5.43</c:v>
                </c:pt>
                <c:pt idx="945">
                  <c:v>8.33</c:v>
                </c:pt>
                <c:pt idx="946">
                  <c:v>5.63</c:v>
                </c:pt>
                <c:pt idx="947">
                  <c:v>7.23</c:v>
                </c:pt>
                <c:pt idx="948">
                  <c:v>10.57</c:v>
                </c:pt>
                <c:pt idx="949">
                  <c:v>7.92</c:v>
                </c:pt>
                <c:pt idx="950">
                  <c:v>10.119999999999999</c:v>
                </c:pt>
                <c:pt idx="951">
                  <c:v>7.91</c:v>
                </c:pt>
                <c:pt idx="952">
                  <c:v>10.9</c:v>
                </c:pt>
                <c:pt idx="953">
                  <c:v>11.83</c:v>
                </c:pt>
                <c:pt idx="954">
                  <c:v>7.42</c:v>
                </c:pt>
                <c:pt idx="955">
                  <c:v>5.62</c:v>
                </c:pt>
                <c:pt idx="956">
                  <c:v>7.16</c:v>
                </c:pt>
                <c:pt idx="957">
                  <c:v>9.89</c:v>
                </c:pt>
                <c:pt idx="958">
                  <c:v>5.14</c:v>
                </c:pt>
                <c:pt idx="959">
                  <c:v>5.61</c:v>
                </c:pt>
                <c:pt idx="960">
                  <c:v>5.51</c:v>
                </c:pt>
                <c:pt idx="961">
                  <c:v>8.3800000000000008</c:v>
                </c:pt>
                <c:pt idx="962">
                  <c:v>4.68</c:v>
                </c:pt>
                <c:pt idx="963">
                  <c:v>4.3600000000000003</c:v>
                </c:pt>
                <c:pt idx="964">
                  <c:v>7.74</c:v>
                </c:pt>
                <c:pt idx="965">
                  <c:v>4.05</c:v>
                </c:pt>
                <c:pt idx="966">
                  <c:v>11.49</c:v>
                </c:pt>
                <c:pt idx="967">
                  <c:v>5.65</c:v>
                </c:pt>
                <c:pt idx="968">
                  <c:v>4.29</c:v>
                </c:pt>
                <c:pt idx="969">
                  <c:v>4.74</c:v>
                </c:pt>
                <c:pt idx="970">
                  <c:v>7.6</c:v>
                </c:pt>
                <c:pt idx="971">
                  <c:v>8.5</c:v>
                </c:pt>
                <c:pt idx="972">
                  <c:v>11.22</c:v>
                </c:pt>
                <c:pt idx="973">
                  <c:v>5.0999999999999996</c:v>
                </c:pt>
                <c:pt idx="974">
                  <c:v>5.43</c:v>
                </c:pt>
                <c:pt idx="975">
                  <c:v>5.82</c:v>
                </c:pt>
                <c:pt idx="976">
                  <c:v>6.05</c:v>
                </c:pt>
                <c:pt idx="977">
                  <c:v>6.38</c:v>
                </c:pt>
                <c:pt idx="978">
                  <c:v>5.73</c:v>
                </c:pt>
                <c:pt idx="979">
                  <c:v>5.47</c:v>
                </c:pt>
                <c:pt idx="980">
                  <c:v>11.3</c:v>
                </c:pt>
                <c:pt idx="981">
                  <c:v>6.72</c:v>
                </c:pt>
                <c:pt idx="982">
                  <c:v>5.36</c:v>
                </c:pt>
                <c:pt idx="983">
                  <c:v>9.8800000000000008</c:v>
                </c:pt>
                <c:pt idx="984">
                  <c:v>4.1100000000000003</c:v>
                </c:pt>
                <c:pt idx="985">
                  <c:v>7.48</c:v>
                </c:pt>
                <c:pt idx="986">
                  <c:v>9.18</c:v>
                </c:pt>
                <c:pt idx="987">
                  <c:v>4.51</c:v>
                </c:pt>
                <c:pt idx="988">
                  <c:v>7.33</c:v>
                </c:pt>
                <c:pt idx="989">
                  <c:v>10.56</c:v>
                </c:pt>
                <c:pt idx="990">
                  <c:v>4.01</c:v>
                </c:pt>
                <c:pt idx="991">
                  <c:v>5.64</c:v>
                </c:pt>
                <c:pt idx="992">
                  <c:v>8.02</c:v>
                </c:pt>
                <c:pt idx="993">
                  <c:v>7.2</c:v>
                </c:pt>
                <c:pt idx="994">
                  <c:v>4.55</c:v>
                </c:pt>
                <c:pt idx="995">
                  <c:v>9.0299999999999994</c:v>
                </c:pt>
                <c:pt idx="996">
                  <c:v>5.2</c:v>
                </c:pt>
                <c:pt idx="997">
                  <c:v>8.3000000000000007</c:v>
                </c:pt>
                <c:pt idx="998">
                  <c:v>5.56</c:v>
                </c:pt>
                <c:pt idx="999">
                  <c:v>4.1500000000000004</c:v>
                </c:pt>
                <c:pt idx="1000">
                  <c:v>5.99</c:v>
                </c:pt>
                <c:pt idx="1001">
                  <c:v>5.8</c:v>
                </c:pt>
                <c:pt idx="1002">
                  <c:v>7.32</c:v>
                </c:pt>
                <c:pt idx="1003">
                  <c:v>5.16</c:v>
                </c:pt>
                <c:pt idx="1004">
                  <c:v>5.96</c:v>
                </c:pt>
                <c:pt idx="1005">
                  <c:v>4.8499999999999996</c:v>
                </c:pt>
                <c:pt idx="1006">
                  <c:v>5.09</c:v>
                </c:pt>
                <c:pt idx="1007">
                  <c:v>4.9400000000000004</c:v>
                </c:pt>
                <c:pt idx="1008">
                  <c:v>4.92</c:v>
                </c:pt>
                <c:pt idx="1009">
                  <c:v>6.05</c:v>
                </c:pt>
                <c:pt idx="1010">
                  <c:v>4.67</c:v>
                </c:pt>
                <c:pt idx="1011">
                  <c:v>9.81</c:v>
                </c:pt>
                <c:pt idx="1012">
                  <c:v>6.06</c:v>
                </c:pt>
                <c:pt idx="1013">
                  <c:v>5.19</c:v>
                </c:pt>
                <c:pt idx="1014">
                  <c:v>10.16</c:v>
                </c:pt>
                <c:pt idx="1015">
                  <c:v>4.68</c:v>
                </c:pt>
                <c:pt idx="1016">
                  <c:v>5.32</c:v>
                </c:pt>
                <c:pt idx="1017">
                  <c:v>6.99</c:v>
                </c:pt>
                <c:pt idx="1018">
                  <c:v>5.55</c:v>
                </c:pt>
                <c:pt idx="1019">
                  <c:v>6.94</c:v>
                </c:pt>
                <c:pt idx="1020">
                  <c:v>4.2</c:v>
                </c:pt>
                <c:pt idx="1021">
                  <c:v>5.59</c:v>
                </c:pt>
                <c:pt idx="1022">
                  <c:v>9.9600000000000009</c:v>
                </c:pt>
                <c:pt idx="1023">
                  <c:v>7.37</c:v>
                </c:pt>
                <c:pt idx="1024">
                  <c:v>5.0599999999999996</c:v>
                </c:pt>
                <c:pt idx="1025">
                  <c:v>8.2100000000000009</c:v>
                </c:pt>
                <c:pt idx="1026">
                  <c:v>10.34</c:v>
                </c:pt>
                <c:pt idx="1027">
                  <c:v>5.51</c:v>
                </c:pt>
                <c:pt idx="1028">
                  <c:v>11.2</c:v>
                </c:pt>
                <c:pt idx="1029">
                  <c:v>4.3499999999999996</c:v>
                </c:pt>
                <c:pt idx="1030">
                  <c:v>10.45</c:v>
                </c:pt>
                <c:pt idx="1031">
                  <c:v>4.07</c:v>
                </c:pt>
                <c:pt idx="1032">
                  <c:v>8.34</c:v>
                </c:pt>
                <c:pt idx="1033">
                  <c:v>7.41</c:v>
                </c:pt>
                <c:pt idx="1034">
                  <c:v>4.3099999999999996</c:v>
                </c:pt>
                <c:pt idx="1035">
                  <c:v>10.83</c:v>
                </c:pt>
                <c:pt idx="1036">
                  <c:v>11.31</c:v>
                </c:pt>
                <c:pt idx="1037">
                  <c:v>11.81</c:v>
                </c:pt>
                <c:pt idx="1038">
                  <c:v>8.26</c:v>
                </c:pt>
                <c:pt idx="1039">
                  <c:v>10.74</c:v>
                </c:pt>
                <c:pt idx="1040">
                  <c:v>7.69</c:v>
                </c:pt>
                <c:pt idx="1041">
                  <c:v>4.84</c:v>
                </c:pt>
                <c:pt idx="1042">
                  <c:v>9.77</c:v>
                </c:pt>
                <c:pt idx="1043">
                  <c:v>5.84</c:v>
                </c:pt>
                <c:pt idx="1044">
                  <c:v>8.6999999999999993</c:v>
                </c:pt>
                <c:pt idx="1045">
                  <c:v>10.79</c:v>
                </c:pt>
                <c:pt idx="1046">
                  <c:v>4.32</c:v>
                </c:pt>
                <c:pt idx="1047">
                  <c:v>7.19</c:v>
                </c:pt>
                <c:pt idx="1048">
                  <c:v>11.94</c:v>
                </c:pt>
                <c:pt idx="1049">
                  <c:v>5.56</c:v>
                </c:pt>
                <c:pt idx="1050">
                  <c:v>5.64</c:v>
                </c:pt>
                <c:pt idx="1051">
                  <c:v>4.6500000000000004</c:v>
                </c:pt>
                <c:pt idx="1052">
                  <c:v>9.0500000000000007</c:v>
                </c:pt>
                <c:pt idx="1053">
                  <c:v>4.5199999999999996</c:v>
                </c:pt>
                <c:pt idx="1054">
                  <c:v>4.62</c:v>
                </c:pt>
                <c:pt idx="1055">
                  <c:v>5.87</c:v>
                </c:pt>
                <c:pt idx="1056">
                  <c:v>5.71</c:v>
                </c:pt>
                <c:pt idx="1057">
                  <c:v>9.08</c:v>
                </c:pt>
                <c:pt idx="1058">
                  <c:v>5.3</c:v>
                </c:pt>
                <c:pt idx="1059">
                  <c:v>11.76</c:v>
                </c:pt>
                <c:pt idx="1060">
                  <c:v>5.1100000000000003</c:v>
                </c:pt>
                <c:pt idx="1061">
                  <c:v>5.54</c:v>
                </c:pt>
                <c:pt idx="1062">
                  <c:v>8.8699999999999992</c:v>
                </c:pt>
                <c:pt idx="1063">
                  <c:v>5.96</c:v>
                </c:pt>
                <c:pt idx="1064">
                  <c:v>4.4400000000000004</c:v>
                </c:pt>
                <c:pt idx="1065">
                  <c:v>4.6500000000000004</c:v>
                </c:pt>
                <c:pt idx="1066">
                  <c:v>5.64</c:v>
                </c:pt>
                <c:pt idx="1067">
                  <c:v>10.19</c:v>
                </c:pt>
                <c:pt idx="1068">
                  <c:v>10.79</c:v>
                </c:pt>
                <c:pt idx="1069">
                  <c:v>4.24</c:v>
                </c:pt>
                <c:pt idx="1070">
                  <c:v>5.83</c:v>
                </c:pt>
                <c:pt idx="1071">
                  <c:v>11.85</c:v>
                </c:pt>
                <c:pt idx="1072">
                  <c:v>5.98</c:v>
                </c:pt>
                <c:pt idx="1073">
                  <c:v>4.26</c:v>
                </c:pt>
                <c:pt idx="1074">
                  <c:v>4.96</c:v>
                </c:pt>
                <c:pt idx="1075">
                  <c:v>4</c:v>
                </c:pt>
                <c:pt idx="1076">
                  <c:v>4.1500000000000004</c:v>
                </c:pt>
                <c:pt idx="1077">
                  <c:v>11.36</c:v>
                </c:pt>
                <c:pt idx="1078">
                  <c:v>7.53</c:v>
                </c:pt>
                <c:pt idx="1079">
                  <c:v>7.95</c:v>
                </c:pt>
                <c:pt idx="1080">
                  <c:v>8.5</c:v>
                </c:pt>
                <c:pt idx="1081">
                  <c:v>5.89</c:v>
                </c:pt>
                <c:pt idx="1082">
                  <c:v>8.76</c:v>
                </c:pt>
                <c:pt idx="1083">
                  <c:v>4.1100000000000003</c:v>
                </c:pt>
                <c:pt idx="1084">
                  <c:v>7.56</c:v>
                </c:pt>
                <c:pt idx="1085">
                  <c:v>4.17</c:v>
                </c:pt>
                <c:pt idx="1086">
                  <c:v>11.42</c:v>
                </c:pt>
                <c:pt idx="1087">
                  <c:v>7.33</c:v>
                </c:pt>
                <c:pt idx="1088">
                  <c:v>6.7</c:v>
                </c:pt>
                <c:pt idx="1089">
                  <c:v>5.27</c:v>
                </c:pt>
                <c:pt idx="1090">
                  <c:v>7.72</c:v>
                </c:pt>
                <c:pt idx="1091">
                  <c:v>8.68</c:v>
                </c:pt>
                <c:pt idx="1092">
                  <c:v>9.8000000000000007</c:v>
                </c:pt>
                <c:pt idx="1093">
                  <c:v>4.4400000000000004</c:v>
                </c:pt>
                <c:pt idx="1094">
                  <c:v>7.19</c:v>
                </c:pt>
                <c:pt idx="1095">
                  <c:v>6.06</c:v>
                </c:pt>
                <c:pt idx="1096">
                  <c:v>5.12</c:v>
                </c:pt>
                <c:pt idx="1097">
                  <c:v>10.72</c:v>
                </c:pt>
                <c:pt idx="1098">
                  <c:v>9.58</c:v>
                </c:pt>
                <c:pt idx="1099">
                  <c:v>6.4</c:v>
                </c:pt>
                <c:pt idx="1100">
                  <c:v>6.8</c:v>
                </c:pt>
                <c:pt idx="1101">
                  <c:v>9.48</c:v>
                </c:pt>
                <c:pt idx="1102">
                  <c:v>7.45</c:v>
                </c:pt>
                <c:pt idx="1103">
                  <c:v>6.94</c:v>
                </c:pt>
                <c:pt idx="1104">
                  <c:v>7.83</c:v>
                </c:pt>
                <c:pt idx="1105">
                  <c:v>10.17</c:v>
                </c:pt>
                <c:pt idx="1106">
                  <c:v>8.9600000000000009</c:v>
                </c:pt>
                <c:pt idx="1107">
                  <c:v>6.96</c:v>
                </c:pt>
                <c:pt idx="1108">
                  <c:v>5.07</c:v>
                </c:pt>
                <c:pt idx="1109">
                  <c:v>5.85</c:v>
                </c:pt>
                <c:pt idx="1110">
                  <c:v>10.56</c:v>
                </c:pt>
                <c:pt idx="1111">
                  <c:v>8.92</c:v>
                </c:pt>
                <c:pt idx="1112">
                  <c:v>8.6300000000000008</c:v>
                </c:pt>
                <c:pt idx="1113">
                  <c:v>6.29</c:v>
                </c:pt>
                <c:pt idx="1114">
                  <c:v>5.75</c:v>
                </c:pt>
                <c:pt idx="1115">
                  <c:v>6.66</c:v>
                </c:pt>
                <c:pt idx="1116">
                  <c:v>5.0999999999999996</c:v>
                </c:pt>
                <c:pt idx="1117">
                  <c:v>4.41</c:v>
                </c:pt>
                <c:pt idx="1118">
                  <c:v>5.52</c:v>
                </c:pt>
                <c:pt idx="1119">
                  <c:v>4.62</c:v>
                </c:pt>
                <c:pt idx="1120">
                  <c:v>5.74</c:v>
                </c:pt>
                <c:pt idx="1121">
                  <c:v>6.3</c:v>
                </c:pt>
                <c:pt idx="1122">
                  <c:v>10.27</c:v>
                </c:pt>
                <c:pt idx="1123">
                  <c:v>5.85</c:v>
                </c:pt>
                <c:pt idx="1124">
                  <c:v>5.92</c:v>
                </c:pt>
                <c:pt idx="1125">
                  <c:v>10.01</c:v>
                </c:pt>
                <c:pt idx="1126">
                  <c:v>9.59</c:v>
                </c:pt>
                <c:pt idx="1127">
                  <c:v>10.37</c:v>
                </c:pt>
                <c:pt idx="1128">
                  <c:v>4.01</c:v>
                </c:pt>
                <c:pt idx="1129">
                  <c:v>4.24</c:v>
                </c:pt>
                <c:pt idx="1130">
                  <c:v>5.36</c:v>
                </c:pt>
                <c:pt idx="1131">
                  <c:v>4.99</c:v>
                </c:pt>
                <c:pt idx="1132">
                  <c:v>8.68</c:v>
                </c:pt>
                <c:pt idx="1133">
                  <c:v>4.2300000000000004</c:v>
                </c:pt>
                <c:pt idx="1134">
                  <c:v>5.32</c:v>
                </c:pt>
                <c:pt idx="1135">
                  <c:v>6.66</c:v>
                </c:pt>
                <c:pt idx="1136">
                  <c:v>7.4</c:v>
                </c:pt>
                <c:pt idx="1137">
                  <c:v>10.08</c:v>
                </c:pt>
                <c:pt idx="1138">
                  <c:v>8.58</c:v>
                </c:pt>
                <c:pt idx="1139">
                  <c:v>5.84</c:v>
                </c:pt>
                <c:pt idx="1140">
                  <c:v>4.8600000000000003</c:v>
                </c:pt>
                <c:pt idx="1141">
                  <c:v>11.52</c:v>
                </c:pt>
                <c:pt idx="1142">
                  <c:v>6.15</c:v>
                </c:pt>
                <c:pt idx="1143">
                  <c:v>9.94</c:v>
                </c:pt>
                <c:pt idx="1144">
                  <c:v>10.56</c:v>
                </c:pt>
                <c:pt idx="1145">
                  <c:v>6.79</c:v>
                </c:pt>
                <c:pt idx="1146">
                  <c:v>4.8</c:v>
                </c:pt>
                <c:pt idx="1147">
                  <c:v>5.75</c:v>
                </c:pt>
                <c:pt idx="1148">
                  <c:v>5.81</c:v>
                </c:pt>
                <c:pt idx="1149">
                  <c:v>9.2799999999999994</c:v>
                </c:pt>
                <c:pt idx="1150">
                  <c:v>6.37</c:v>
                </c:pt>
                <c:pt idx="1151">
                  <c:v>5.09</c:v>
                </c:pt>
                <c:pt idx="1152">
                  <c:v>7.94</c:v>
                </c:pt>
                <c:pt idx="1153">
                  <c:v>10.95</c:v>
                </c:pt>
                <c:pt idx="1154">
                  <c:v>6.3</c:v>
                </c:pt>
                <c:pt idx="1155">
                  <c:v>8.0500000000000007</c:v>
                </c:pt>
                <c:pt idx="1156">
                  <c:v>9.8800000000000008</c:v>
                </c:pt>
                <c:pt idx="1157">
                  <c:v>7.42</c:v>
                </c:pt>
                <c:pt idx="1158">
                  <c:v>8.4499999999999993</c:v>
                </c:pt>
                <c:pt idx="1159">
                  <c:v>6.21</c:v>
                </c:pt>
                <c:pt idx="1160">
                  <c:v>4.6500000000000004</c:v>
                </c:pt>
                <c:pt idx="1161">
                  <c:v>5.87</c:v>
                </c:pt>
                <c:pt idx="1162">
                  <c:v>4.24</c:v>
                </c:pt>
                <c:pt idx="1163">
                  <c:v>7.81</c:v>
                </c:pt>
                <c:pt idx="1164">
                  <c:v>9.85</c:v>
                </c:pt>
                <c:pt idx="1165">
                  <c:v>6.94</c:v>
                </c:pt>
                <c:pt idx="1166">
                  <c:v>11.3</c:v>
                </c:pt>
                <c:pt idx="1167">
                  <c:v>9.23</c:v>
                </c:pt>
                <c:pt idx="1168">
                  <c:v>4.37</c:v>
                </c:pt>
                <c:pt idx="1169">
                  <c:v>5.76</c:v>
                </c:pt>
                <c:pt idx="1170">
                  <c:v>4.96</c:v>
                </c:pt>
                <c:pt idx="1171">
                  <c:v>11.04</c:v>
                </c:pt>
                <c:pt idx="1172">
                  <c:v>7.81</c:v>
                </c:pt>
                <c:pt idx="1173">
                  <c:v>4.55</c:v>
                </c:pt>
                <c:pt idx="1174">
                  <c:v>6.13</c:v>
                </c:pt>
                <c:pt idx="1175">
                  <c:v>6.04</c:v>
                </c:pt>
                <c:pt idx="1176">
                  <c:v>8.85</c:v>
                </c:pt>
                <c:pt idx="1177">
                  <c:v>10.54</c:v>
                </c:pt>
                <c:pt idx="1178">
                  <c:v>4.37</c:v>
                </c:pt>
                <c:pt idx="1179">
                  <c:v>9.6300000000000008</c:v>
                </c:pt>
                <c:pt idx="1180">
                  <c:v>10.37</c:v>
                </c:pt>
                <c:pt idx="1181">
                  <c:v>5.44</c:v>
                </c:pt>
                <c:pt idx="1182">
                  <c:v>5.19</c:v>
                </c:pt>
                <c:pt idx="1183">
                  <c:v>11.8</c:v>
                </c:pt>
                <c:pt idx="1184">
                  <c:v>8.3800000000000008</c:v>
                </c:pt>
                <c:pt idx="1185">
                  <c:v>7.58</c:v>
                </c:pt>
                <c:pt idx="1186">
                  <c:v>4.6100000000000003</c:v>
                </c:pt>
                <c:pt idx="1187">
                  <c:v>4.7</c:v>
                </c:pt>
                <c:pt idx="1188">
                  <c:v>6.05</c:v>
                </c:pt>
                <c:pt idx="1189">
                  <c:v>5.63</c:v>
                </c:pt>
                <c:pt idx="1190">
                  <c:v>6.06</c:v>
                </c:pt>
                <c:pt idx="1191">
                  <c:v>5.19</c:v>
                </c:pt>
                <c:pt idx="1192">
                  <c:v>8.9600000000000009</c:v>
                </c:pt>
                <c:pt idx="1193">
                  <c:v>11.39</c:v>
                </c:pt>
                <c:pt idx="1194">
                  <c:v>4.0599999999999996</c:v>
                </c:pt>
                <c:pt idx="1195">
                  <c:v>5.23</c:v>
                </c:pt>
                <c:pt idx="1196">
                  <c:v>5.05</c:v>
                </c:pt>
                <c:pt idx="1197">
                  <c:v>7.34</c:v>
                </c:pt>
                <c:pt idx="1198">
                  <c:v>8.1300000000000008</c:v>
                </c:pt>
                <c:pt idx="1199">
                  <c:v>6.68</c:v>
                </c:pt>
                <c:pt idx="1200">
                  <c:v>11.51</c:v>
                </c:pt>
                <c:pt idx="1201">
                  <c:v>6.02</c:v>
                </c:pt>
                <c:pt idx="1202">
                  <c:v>7.96</c:v>
                </c:pt>
                <c:pt idx="1203">
                  <c:v>6.01</c:v>
                </c:pt>
                <c:pt idx="1204">
                  <c:v>5.9</c:v>
                </c:pt>
                <c:pt idx="1205">
                  <c:v>4.49</c:v>
                </c:pt>
                <c:pt idx="1206">
                  <c:v>6.25</c:v>
                </c:pt>
                <c:pt idx="1207">
                  <c:v>9.6199999999999992</c:v>
                </c:pt>
                <c:pt idx="1208">
                  <c:v>11.06</c:v>
                </c:pt>
                <c:pt idx="1209">
                  <c:v>6.11</c:v>
                </c:pt>
                <c:pt idx="1210">
                  <c:v>11.49</c:v>
                </c:pt>
                <c:pt idx="1211">
                  <c:v>8.68</c:v>
                </c:pt>
                <c:pt idx="1212">
                  <c:v>5.68</c:v>
                </c:pt>
                <c:pt idx="1213">
                  <c:v>8.4499999999999993</c:v>
                </c:pt>
                <c:pt idx="1214">
                  <c:v>8.51</c:v>
                </c:pt>
                <c:pt idx="1215">
                  <c:v>7.62</c:v>
                </c:pt>
                <c:pt idx="1216">
                  <c:v>10.18</c:v>
                </c:pt>
                <c:pt idx="1217">
                  <c:v>5.36</c:v>
                </c:pt>
                <c:pt idx="1218">
                  <c:v>11.78</c:v>
                </c:pt>
                <c:pt idx="1219">
                  <c:v>10.82</c:v>
                </c:pt>
                <c:pt idx="1220">
                  <c:v>7.73</c:v>
                </c:pt>
                <c:pt idx="1221">
                  <c:v>6.24</c:v>
                </c:pt>
                <c:pt idx="1222">
                  <c:v>10.42</c:v>
                </c:pt>
                <c:pt idx="1223">
                  <c:v>11.11</c:v>
                </c:pt>
                <c:pt idx="1224">
                  <c:v>7.67</c:v>
                </c:pt>
                <c:pt idx="1225">
                  <c:v>6.15</c:v>
                </c:pt>
                <c:pt idx="1226">
                  <c:v>5.71</c:v>
                </c:pt>
                <c:pt idx="1227">
                  <c:v>8.6999999999999993</c:v>
                </c:pt>
                <c:pt idx="1228">
                  <c:v>9.0399999999999991</c:v>
                </c:pt>
                <c:pt idx="1229">
                  <c:v>5.61</c:v>
                </c:pt>
                <c:pt idx="1230">
                  <c:v>8.1199999999999992</c:v>
                </c:pt>
                <c:pt idx="1231">
                  <c:v>4.74</c:v>
                </c:pt>
                <c:pt idx="1232">
                  <c:v>4.0599999999999996</c:v>
                </c:pt>
                <c:pt idx="1233">
                  <c:v>5.69</c:v>
                </c:pt>
                <c:pt idx="1234">
                  <c:v>5.66</c:v>
                </c:pt>
                <c:pt idx="1235">
                  <c:v>4.32</c:v>
                </c:pt>
                <c:pt idx="1236">
                  <c:v>8.2899999999999991</c:v>
                </c:pt>
                <c:pt idx="1237">
                  <c:v>10.46</c:v>
                </c:pt>
                <c:pt idx="1238">
                  <c:v>11.96</c:v>
                </c:pt>
                <c:pt idx="1239">
                  <c:v>4.25</c:v>
                </c:pt>
                <c:pt idx="1240">
                  <c:v>8.33</c:v>
                </c:pt>
                <c:pt idx="1241">
                  <c:v>4.29</c:v>
                </c:pt>
                <c:pt idx="1242">
                  <c:v>6.32</c:v>
                </c:pt>
                <c:pt idx="1243">
                  <c:v>5.65</c:v>
                </c:pt>
                <c:pt idx="1244">
                  <c:v>8.41</c:v>
                </c:pt>
                <c:pt idx="1245">
                  <c:v>11.96</c:v>
                </c:pt>
                <c:pt idx="1246">
                  <c:v>5.17</c:v>
                </c:pt>
                <c:pt idx="1247">
                  <c:v>8.76</c:v>
                </c:pt>
                <c:pt idx="1248">
                  <c:v>7.99</c:v>
                </c:pt>
                <c:pt idx="1249">
                  <c:v>8.59</c:v>
                </c:pt>
                <c:pt idx="1250">
                  <c:v>6.14</c:v>
                </c:pt>
                <c:pt idx="1251">
                  <c:v>4.08</c:v>
                </c:pt>
                <c:pt idx="1252">
                  <c:v>6.25</c:v>
                </c:pt>
                <c:pt idx="1253">
                  <c:v>5.94</c:v>
                </c:pt>
                <c:pt idx="1254">
                  <c:v>6.45</c:v>
                </c:pt>
                <c:pt idx="1255">
                  <c:v>5.74</c:v>
                </c:pt>
                <c:pt idx="1256">
                  <c:v>4.43</c:v>
                </c:pt>
                <c:pt idx="1257">
                  <c:v>6.5</c:v>
                </c:pt>
                <c:pt idx="1258">
                  <c:v>8.75</c:v>
                </c:pt>
                <c:pt idx="1259">
                  <c:v>11.96</c:v>
                </c:pt>
                <c:pt idx="1260">
                  <c:v>10.54</c:v>
                </c:pt>
                <c:pt idx="1261">
                  <c:v>4.54</c:v>
                </c:pt>
                <c:pt idx="1262">
                  <c:v>5.71</c:v>
                </c:pt>
                <c:pt idx="1263">
                  <c:v>6.25</c:v>
                </c:pt>
                <c:pt idx="1264">
                  <c:v>9.4700000000000006</c:v>
                </c:pt>
                <c:pt idx="1265">
                  <c:v>5.7</c:v>
                </c:pt>
                <c:pt idx="1266">
                  <c:v>11.18</c:v>
                </c:pt>
                <c:pt idx="1267">
                  <c:v>10.98</c:v>
                </c:pt>
                <c:pt idx="1268">
                  <c:v>5.1100000000000003</c:v>
                </c:pt>
                <c:pt idx="1269">
                  <c:v>10.24</c:v>
                </c:pt>
                <c:pt idx="1270">
                  <c:v>7.71</c:v>
                </c:pt>
                <c:pt idx="1271">
                  <c:v>6.03</c:v>
                </c:pt>
                <c:pt idx="1272">
                  <c:v>5.96</c:v>
                </c:pt>
                <c:pt idx="1273">
                  <c:v>4.16</c:v>
                </c:pt>
                <c:pt idx="1274">
                  <c:v>6.11</c:v>
                </c:pt>
                <c:pt idx="1275">
                  <c:v>5.97</c:v>
                </c:pt>
                <c:pt idx="1276">
                  <c:v>10.81</c:v>
                </c:pt>
                <c:pt idx="1277">
                  <c:v>5.7</c:v>
                </c:pt>
                <c:pt idx="1278">
                  <c:v>4.7699999999999996</c:v>
                </c:pt>
                <c:pt idx="1279">
                  <c:v>4.25</c:v>
                </c:pt>
                <c:pt idx="1280">
                  <c:v>5.52</c:v>
                </c:pt>
                <c:pt idx="1281">
                  <c:v>6.53</c:v>
                </c:pt>
                <c:pt idx="1282">
                  <c:v>4.82</c:v>
                </c:pt>
                <c:pt idx="1283">
                  <c:v>11.94</c:v>
                </c:pt>
                <c:pt idx="1284">
                  <c:v>7.85</c:v>
                </c:pt>
                <c:pt idx="1285">
                  <c:v>8.01</c:v>
                </c:pt>
                <c:pt idx="1286">
                  <c:v>7.4</c:v>
                </c:pt>
                <c:pt idx="1287">
                  <c:v>8.3800000000000008</c:v>
                </c:pt>
                <c:pt idx="1288">
                  <c:v>11.56</c:v>
                </c:pt>
                <c:pt idx="1289">
                  <c:v>4.6100000000000003</c:v>
                </c:pt>
                <c:pt idx="1290">
                  <c:v>4.95</c:v>
                </c:pt>
                <c:pt idx="1291">
                  <c:v>5.04</c:v>
                </c:pt>
                <c:pt idx="1292">
                  <c:v>5.42</c:v>
                </c:pt>
                <c:pt idx="1293">
                  <c:v>5.39</c:v>
                </c:pt>
                <c:pt idx="1294">
                  <c:v>6</c:v>
                </c:pt>
                <c:pt idx="1295">
                  <c:v>6.02</c:v>
                </c:pt>
                <c:pt idx="1296">
                  <c:v>4.62</c:v>
                </c:pt>
                <c:pt idx="1297">
                  <c:v>5.59</c:v>
                </c:pt>
                <c:pt idx="1298">
                  <c:v>5.18</c:v>
                </c:pt>
                <c:pt idx="1299">
                  <c:v>6.29</c:v>
                </c:pt>
                <c:pt idx="1300">
                  <c:v>4.49</c:v>
                </c:pt>
                <c:pt idx="1301">
                  <c:v>11.82</c:v>
                </c:pt>
                <c:pt idx="1302">
                  <c:v>7.41</c:v>
                </c:pt>
                <c:pt idx="1303">
                  <c:v>5.97</c:v>
                </c:pt>
                <c:pt idx="1304">
                  <c:v>5.74</c:v>
                </c:pt>
                <c:pt idx="1305">
                  <c:v>9.85</c:v>
                </c:pt>
                <c:pt idx="1306">
                  <c:v>7.59</c:v>
                </c:pt>
                <c:pt idx="1307">
                  <c:v>6.98</c:v>
                </c:pt>
                <c:pt idx="1308">
                  <c:v>4.7300000000000004</c:v>
                </c:pt>
                <c:pt idx="1309">
                  <c:v>4.76</c:v>
                </c:pt>
                <c:pt idx="1310">
                  <c:v>6.24</c:v>
                </c:pt>
                <c:pt idx="1311">
                  <c:v>5.44</c:v>
                </c:pt>
                <c:pt idx="1312">
                  <c:v>5.08</c:v>
                </c:pt>
                <c:pt idx="1313">
                  <c:v>4.87</c:v>
                </c:pt>
                <c:pt idx="1314">
                  <c:v>8.17</c:v>
                </c:pt>
                <c:pt idx="1315">
                  <c:v>7.61</c:v>
                </c:pt>
                <c:pt idx="1316">
                  <c:v>10.1</c:v>
                </c:pt>
                <c:pt idx="1317">
                  <c:v>11.24</c:v>
                </c:pt>
                <c:pt idx="1318">
                  <c:v>6.1</c:v>
                </c:pt>
                <c:pt idx="1319">
                  <c:v>6.98</c:v>
                </c:pt>
                <c:pt idx="1320">
                  <c:v>4</c:v>
                </c:pt>
                <c:pt idx="1321">
                  <c:v>4.2300000000000004</c:v>
                </c:pt>
                <c:pt idx="1322">
                  <c:v>4.72</c:v>
                </c:pt>
                <c:pt idx="1323">
                  <c:v>5.63</c:v>
                </c:pt>
                <c:pt idx="1324">
                  <c:v>5.83</c:v>
                </c:pt>
                <c:pt idx="1325">
                  <c:v>9.23</c:v>
                </c:pt>
                <c:pt idx="1326">
                  <c:v>9.89</c:v>
                </c:pt>
                <c:pt idx="1327">
                  <c:v>12</c:v>
                </c:pt>
                <c:pt idx="1328">
                  <c:v>4.24</c:v>
                </c:pt>
                <c:pt idx="1329">
                  <c:v>4.68</c:v>
                </c:pt>
                <c:pt idx="1330">
                  <c:v>8.57</c:v>
                </c:pt>
                <c:pt idx="1331">
                  <c:v>4.0999999999999996</c:v>
                </c:pt>
                <c:pt idx="1332">
                  <c:v>4.49</c:v>
                </c:pt>
                <c:pt idx="1333">
                  <c:v>8.8000000000000007</c:v>
                </c:pt>
                <c:pt idx="1334">
                  <c:v>7.93</c:v>
                </c:pt>
                <c:pt idx="1335">
                  <c:v>9.4499999999999993</c:v>
                </c:pt>
                <c:pt idx="1336">
                  <c:v>7.67</c:v>
                </c:pt>
                <c:pt idx="1337">
                  <c:v>10.53</c:v>
                </c:pt>
                <c:pt idx="1338">
                  <c:v>10.08</c:v>
                </c:pt>
                <c:pt idx="1339">
                  <c:v>11.39</c:v>
                </c:pt>
                <c:pt idx="1340">
                  <c:v>6.36</c:v>
                </c:pt>
                <c:pt idx="1341">
                  <c:v>5.31</c:v>
                </c:pt>
                <c:pt idx="1342">
                  <c:v>4.74</c:v>
                </c:pt>
                <c:pt idx="1343">
                  <c:v>11.35</c:v>
                </c:pt>
                <c:pt idx="1344">
                  <c:v>6.81</c:v>
                </c:pt>
                <c:pt idx="1345">
                  <c:v>8.06</c:v>
                </c:pt>
                <c:pt idx="1346">
                  <c:v>6.74</c:v>
                </c:pt>
                <c:pt idx="1347">
                  <c:v>6.54</c:v>
                </c:pt>
                <c:pt idx="1348">
                  <c:v>5.4</c:v>
                </c:pt>
                <c:pt idx="1349">
                  <c:v>5.58</c:v>
                </c:pt>
                <c:pt idx="1350">
                  <c:v>5.84</c:v>
                </c:pt>
                <c:pt idx="1351">
                  <c:v>4.2</c:v>
                </c:pt>
                <c:pt idx="1352">
                  <c:v>6.06</c:v>
                </c:pt>
                <c:pt idx="1353">
                  <c:v>7.57</c:v>
                </c:pt>
                <c:pt idx="1354">
                  <c:v>6.15</c:v>
                </c:pt>
                <c:pt idx="1355">
                  <c:v>4.5599999999999996</c:v>
                </c:pt>
                <c:pt idx="1356">
                  <c:v>4.72</c:v>
                </c:pt>
                <c:pt idx="1357">
                  <c:v>7.98</c:v>
                </c:pt>
                <c:pt idx="1358">
                  <c:v>6.26</c:v>
                </c:pt>
                <c:pt idx="1359">
                  <c:v>4.29</c:v>
                </c:pt>
                <c:pt idx="1360">
                  <c:v>5.43</c:v>
                </c:pt>
                <c:pt idx="1361">
                  <c:v>8</c:v>
                </c:pt>
                <c:pt idx="1362">
                  <c:v>9.9600000000000009</c:v>
                </c:pt>
                <c:pt idx="1363">
                  <c:v>6.8</c:v>
                </c:pt>
                <c:pt idx="1364">
                  <c:v>6.22</c:v>
                </c:pt>
                <c:pt idx="1365">
                  <c:v>5.79</c:v>
                </c:pt>
                <c:pt idx="1366">
                  <c:v>5.41</c:v>
                </c:pt>
                <c:pt idx="1367">
                  <c:v>11.05</c:v>
                </c:pt>
                <c:pt idx="1368">
                  <c:v>6.27</c:v>
                </c:pt>
                <c:pt idx="1369">
                  <c:v>4.7699999999999996</c:v>
                </c:pt>
                <c:pt idx="1370">
                  <c:v>4.08</c:v>
                </c:pt>
                <c:pt idx="1371">
                  <c:v>6.01</c:v>
                </c:pt>
                <c:pt idx="1372">
                  <c:v>11.84</c:v>
                </c:pt>
                <c:pt idx="1373">
                  <c:v>6.27</c:v>
                </c:pt>
                <c:pt idx="1374">
                  <c:v>5.28</c:v>
                </c:pt>
                <c:pt idx="1375">
                  <c:v>7.03</c:v>
                </c:pt>
                <c:pt idx="1376">
                  <c:v>5.32</c:v>
                </c:pt>
                <c:pt idx="1377">
                  <c:v>9.59</c:v>
                </c:pt>
                <c:pt idx="1378">
                  <c:v>6.15</c:v>
                </c:pt>
                <c:pt idx="1379">
                  <c:v>11.08</c:v>
                </c:pt>
                <c:pt idx="1380">
                  <c:v>7.95</c:v>
                </c:pt>
                <c:pt idx="1381">
                  <c:v>6.23</c:v>
                </c:pt>
                <c:pt idx="1382">
                  <c:v>6.5</c:v>
                </c:pt>
                <c:pt idx="1383">
                  <c:v>5.22</c:v>
                </c:pt>
                <c:pt idx="1384">
                  <c:v>6.3</c:v>
                </c:pt>
                <c:pt idx="1385">
                  <c:v>8.84</c:v>
                </c:pt>
                <c:pt idx="1386">
                  <c:v>4.1100000000000003</c:v>
                </c:pt>
                <c:pt idx="1387">
                  <c:v>4.57</c:v>
                </c:pt>
                <c:pt idx="1388">
                  <c:v>11.06</c:v>
                </c:pt>
                <c:pt idx="1389">
                  <c:v>10.68</c:v>
                </c:pt>
                <c:pt idx="1390">
                  <c:v>6.14</c:v>
                </c:pt>
                <c:pt idx="1391">
                  <c:v>5.45</c:v>
                </c:pt>
                <c:pt idx="1392">
                  <c:v>6.14</c:v>
                </c:pt>
                <c:pt idx="1393">
                  <c:v>7.85</c:v>
                </c:pt>
                <c:pt idx="1394">
                  <c:v>4.09</c:v>
                </c:pt>
                <c:pt idx="1395">
                  <c:v>4.62</c:v>
                </c:pt>
                <c:pt idx="1396">
                  <c:v>5.77</c:v>
                </c:pt>
                <c:pt idx="1397">
                  <c:v>5.84</c:v>
                </c:pt>
                <c:pt idx="1398">
                  <c:v>4.91</c:v>
                </c:pt>
                <c:pt idx="1399">
                  <c:v>5.07</c:v>
                </c:pt>
                <c:pt idx="1400">
                  <c:v>5.81</c:v>
                </c:pt>
                <c:pt idx="1401">
                  <c:v>11.2</c:v>
                </c:pt>
                <c:pt idx="1402">
                  <c:v>10.75</c:v>
                </c:pt>
                <c:pt idx="1403">
                  <c:v>7.8</c:v>
                </c:pt>
                <c:pt idx="1404">
                  <c:v>7.04</c:v>
                </c:pt>
                <c:pt idx="1405">
                  <c:v>4.18</c:v>
                </c:pt>
                <c:pt idx="1406">
                  <c:v>8.19</c:v>
                </c:pt>
                <c:pt idx="1407">
                  <c:v>6.22</c:v>
                </c:pt>
                <c:pt idx="1408">
                  <c:v>8.2200000000000006</c:v>
                </c:pt>
                <c:pt idx="1409">
                  <c:v>6.15</c:v>
                </c:pt>
                <c:pt idx="1410">
                  <c:v>5.65</c:v>
                </c:pt>
                <c:pt idx="1411">
                  <c:v>5.5</c:v>
                </c:pt>
                <c:pt idx="1412">
                  <c:v>8</c:v>
                </c:pt>
                <c:pt idx="1413">
                  <c:v>5.71</c:v>
                </c:pt>
                <c:pt idx="1414">
                  <c:v>11.71</c:v>
                </c:pt>
                <c:pt idx="1415">
                  <c:v>6.17</c:v>
                </c:pt>
                <c:pt idx="1416">
                  <c:v>6.1</c:v>
                </c:pt>
                <c:pt idx="1417">
                  <c:v>5.19</c:v>
                </c:pt>
                <c:pt idx="1418">
                  <c:v>5.37</c:v>
                </c:pt>
                <c:pt idx="1419">
                  <c:v>10.82</c:v>
                </c:pt>
                <c:pt idx="1420">
                  <c:v>6.06</c:v>
                </c:pt>
                <c:pt idx="1421">
                  <c:v>5.91</c:v>
                </c:pt>
                <c:pt idx="1422">
                  <c:v>5.87</c:v>
                </c:pt>
                <c:pt idx="1423">
                  <c:v>6.22</c:v>
                </c:pt>
                <c:pt idx="1424">
                  <c:v>5.73</c:v>
                </c:pt>
                <c:pt idx="1425">
                  <c:v>5.7</c:v>
                </c:pt>
                <c:pt idx="1426">
                  <c:v>9.91</c:v>
                </c:pt>
                <c:pt idx="1427">
                  <c:v>11.4</c:v>
                </c:pt>
                <c:pt idx="1428">
                  <c:v>6.29</c:v>
                </c:pt>
                <c:pt idx="1429">
                  <c:v>9.2799999999999994</c:v>
                </c:pt>
                <c:pt idx="1430">
                  <c:v>4.78</c:v>
                </c:pt>
                <c:pt idx="1431">
                  <c:v>8.8699999999999992</c:v>
                </c:pt>
                <c:pt idx="1432">
                  <c:v>11.4</c:v>
                </c:pt>
                <c:pt idx="1433">
                  <c:v>9.1300000000000008</c:v>
                </c:pt>
                <c:pt idx="1434">
                  <c:v>6.22</c:v>
                </c:pt>
                <c:pt idx="1435">
                  <c:v>5.9</c:v>
                </c:pt>
                <c:pt idx="1436">
                  <c:v>4.45</c:v>
                </c:pt>
                <c:pt idx="1437">
                  <c:v>6.17</c:v>
                </c:pt>
                <c:pt idx="1438">
                  <c:v>4.93</c:v>
                </c:pt>
                <c:pt idx="1439">
                  <c:v>7.32</c:v>
                </c:pt>
                <c:pt idx="1440">
                  <c:v>5.27</c:v>
                </c:pt>
                <c:pt idx="1441">
                  <c:v>5.82</c:v>
                </c:pt>
                <c:pt idx="1442">
                  <c:v>5.8</c:v>
                </c:pt>
                <c:pt idx="1443">
                  <c:v>4.87</c:v>
                </c:pt>
                <c:pt idx="1444">
                  <c:v>8.1199999999999992</c:v>
                </c:pt>
                <c:pt idx="1445">
                  <c:v>4.3600000000000003</c:v>
                </c:pt>
                <c:pt idx="1446">
                  <c:v>9.16</c:v>
                </c:pt>
                <c:pt idx="1447">
                  <c:v>9.14</c:v>
                </c:pt>
                <c:pt idx="1448">
                  <c:v>5.49</c:v>
                </c:pt>
                <c:pt idx="1449">
                  <c:v>5.96</c:v>
                </c:pt>
                <c:pt idx="1450">
                  <c:v>4.62</c:v>
                </c:pt>
                <c:pt idx="1451">
                  <c:v>9.9600000000000009</c:v>
                </c:pt>
                <c:pt idx="1452">
                  <c:v>10.53</c:v>
                </c:pt>
                <c:pt idx="1453">
                  <c:v>6.69</c:v>
                </c:pt>
                <c:pt idx="1454">
                  <c:v>9.5500000000000007</c:v>
                </c:pt>
                <c:pt idx="1455">
                  <c:v>6.05</c:v>
                </c:pt>
                <c:pt idx="1456">
                  <c:v>10.56</c:v>
                </c:pt>
                <c:pt idx="1457">
                  <c:v>10.81</c:v>
                </c:pt>
                <c:pt idx="1458">
                  <c:v>4.32</c:v>
                </c:pt>
                <c:pt idx="1459">
                  <c:v>4.37</c:v>
                </c:pt>
                <c:pt idx="1460">
                  <c:v>4.8099999999999996</c:v>
                </c:pt>
                <c:pt idx="1461">
                  <c:v>4.5599999999999996</c:v>
                </c:pt>
                <c:pt idx="1462">
                  <c:v>4.3899999999999997</c:v>
                </c:pt>
                <c:pt idx="1463">
                  <c:v>11.44</c:v>
                </c:pt>
                <c:pt idx="1464">
                  <c:v>11.37</c:v>
                </c:pt>
                <c:pt idx="1465">
                  <c:v>6.14</c:v>
                </c:pt>
                <c:pt idx="1466">
                  <c:v>4.8899999999999997</c:v>
                </c:pt>
                <c:pt idx="1467">
                  <c:v>4.5999999999999996</c:v>
                </c:pt>
                <c:pt idx="1468">
                  <c:v>4.42</c:v>
                </c:pt>
                <c:pt idx="1469">
                  <c:v>7.48</c:v>
                </c:pt>
                <c:pt idx="1470">
                  <c:v>10.74</c:v>
                </c:pt>
                <c:pt idx="1471">
                  <c:v>5.19</c:v>
                </c:pt>
                <c:pt idx="1472">
                  <c:v>9.17</c:v>
                </c:pt>
                <c:pt idx="1473">
                  <c:v>4.95</c:v>
                </c:pt>
                <c:pt idx="1474">
                  <c:v>6.03</c:v>
                </c:pt>
                <c:pt idx="1475">
                  <c:v>5.36</c:v>
                </c:pt>
                <c:pt idx="1476">
                  <c:v>6.11</c:v>
                </c:pt>
                <c:pt idx="1477">
                  <c:v>4.88</c:v>
                </c:pt>
                <c:pt idx="1478">
                  <c:v>6.72</c:v>
                </c:pt>
                <c:pt idx="1479">
                  <c:v>4.2</c:v>
                </c:pt>
                <c:pt idx="1480">
                  <c:v>5.79</c:v>
                </c:pt>
                <c:pt idx="1481">
                  <c:v>4.29</c:v>
                </c:pt>
                <c:pt idx="1482">
                  <c:v>8.27</c:v>
                </c:pt>
                <c:pt idx="1483">
                  <c:v>4.5599999999999996</c:v>
                </c:pt>
                <c:pt idx="1484">
                  <c:v>5.33</c:v>
                </c:pt>
                <c:pt idx="1485">
                  <c:v>5.63</c:v>
                </c:pt>
                <c:pt idx="1486">
                  <c:v>5.12</c:v>
                </c:pt>
                <c:pt idx="1487">
                  <c:v>5.15</c:v>
                </c:pt>
                <c:pt idx="1488">
                  <c:v>7.5</c:v>
                </c:pt>
                <c:pt idx="1489">
                  <c:v>4.88</c:v>
                </c:pt>
                <c:pt idx="1490">
                  <c:v>5.57</c:v>
                </c:pt>
                <c:pt idx="1491">
                  <c:v>5.31</c:v>
                </c:pt>
                <c:pt idx="1492">
                  <c:v>4.57</c:v>
                </c:pt>
                <c:pt idx="1493">
                  <c:v>8.6999999999999993</c:v>
                </c:pt>
                <c:pt idx="1494">
                  <c:v>4.76</c:v>
                </c:pt>
                <c:pt idx="1495">
                  <c:v>11.81</c:v>
                </c:pt>
                <c:pt idx="1496">
                  <c:v>4.67</c:v>
                </c:pt>
                <c:pt idx="1497">
                  <c:v>6.02</c:v>
                </c:pt>
                <c:pt idx="1498">
                  <c:v>7.46</c:v>
                </c:pt>
                <c:pt idx="1499">
                  <c:v>4.74</c:v>
                </c:pt>
                <c:pt idx="1500">
                  <c:v>4.79</c:v>
                </c:pt>
                <c:pt idx="1501">
                  <c:v>5.35</c:v>
                </c:pt>
                <c:pt idx="1502">
                  <c:v>4.87</c:v>
                </c:pt>
                <c:pt idx="1503">
                  <c:v>10.09</c:v>
                </c:pt>
                <c:pt idx="1504">
                  <c:v>5.47</c:v>
                </c:pt>
                <c:pt idx="1505">
                  <c:v>8.6</c:v>
                </c:pt>
                <c:pt idx="1506">
                  <c:v>10.74</c:v>
                </c:pt>
                <c:pt idx="1507">
                  <c:v>4.3899999999999997</c:v>
                </c:pt>
                <c:pt idx="1508">
                  <c:v>6.3</c:v>
                </c:pt>
                <c:pt idx="1509">
                  <c:v>5.41</c:v>
                </c:pt>
                <c:pt idx="1510">
                  <c:v>4.47</c:v>
                </c:pt>
                <c:pt idx="1511">
                  <c:v>6.26</c:v>
                </c:pt>
                <c:pt idx="1512">
                  <c:v>11.58</c:v>
                </c:pt>
                <c:pt idx="1513">
                  <c:v>4.3600000000000003</c:v>
                </c:pt>
                <c:pt idx="1514">
                  <c:v>4.1399999999999997</c:v>
                </c:pt>
                <c:pt idx="1515">
                  <c:v>4.38</c:v>
                </c:pt>
                <c:pt idx="1516">
                  <c:v>11.61</c:v>
                </c:pt>
                <c:pt idx="1517">
                  <c:v>10.59</c:v>
                </c:pt>
                <c:pt idx="1518">
                  <c:v>11.85</c:v>
                </c:pt>
                <c:pt idx="1519">
                  <c:v>5.46</c:v>
                </c:pt>
                <c:pt idx="1520">
                  <c:v>4.54</c:v>
                </c:pt>
                <c:pt idx="1521">
                  <c:v>11.98</c:v>
                </c:pt>
                <c:pt idx="1522">
                  <c:v>6.59</c:v>
                </c:pt>
                <c:pt idx="1523">
                  <c:v>10.83</c:v>
                </c:pt>
                <c:pt idx="1524">
                  <c:v>8.6</c:v>
                </c:pt>
                <c:pt idx="1525">
                  <c:v>11.17</c:v>
                </c:pt>
                <c:pt idx="1526">
                  <c:v>5.75</c:v>
                </c:pt>
                <c:pt idx="1527">
                  <c:v>4.83</c:v>
                </c:pt>
                <c:pt idx="1528">
                  <c:v>11.93</c:v>
                </c:pt>
                <c:pt idx="1529">
                  <c:v>8.41</c:v>
                </c:pt>
                <c:pt idx="1530">
                  <c:v>5.59</c:v>
                </c:pt>
                <c:pt idx="1531">
                  <c:v>4.0599999999999996</c:v>
                </c:pt>
                <c:pt idx="1532">
                  <c:v>7.02</c:v>
                </c:pt>
                <c:pt idx="1533">
                  <c:v>4.47</c:v>
                </c:pt>
                <c:pt idx="1534">
                  <c:v>4.54</c:v>
                </c:pt>
                <c:pt idx="1535">
                  <c:v>4.99</c:v>
                </c:pt>
                <c:pt idx="1536">
                  <c:v>10.84</c:v>
                </c:pt>
                <c:pt idx="1537">
                  <c:v>5.63</c:v>
                </c:pt>
                <c:pt idx="1538">
                  <c:v>4.1399999999999997</c:v>
                </c:pt>
                <c:pt idx="1539">
                  <c:v>5.17</c:v>
                </c:pt>
                <c:pt idx="1540">
                  <c:v>6.93</c:v>
                </c:pt>
                <c:pt idx="1541">
                  <c:v>4.24</c:v>
                </c:pt>
                <c:pt idx="1542">
                  <c:v>5.91</c:v>
                </c:pt>
                <c:pt idx="1543">
                  <c:v>5.93</c:v>
                </c:pt>
                <c:pt idx="1544">
                  <c:v>5.66</c:v>
                </c:pt>
                <c:pt idx="1545">
                  <c:v>4.1900000000000004</c:v>
                </c:pt>
                <c:pt idx="1546">
                  <c:v>9.2100000000000009</c:v>
                </c:pt>
                <c:pt idx="1547">
                  <c:v>5.51</c:v>
                </c:pt>
                <c:pt idx="1548">
                  <c:v>8.5</c:v>
                </c:pt>
                <c:pt idx="1549">
                  <c:v>6.23</c:v>
                </c:pt>
                <c:pt idx="1550">
                  <c:v>8.5299999999999994</c:v>
                </c:pt>
                <c:pt idx="1551">
                  <c:v>5.75</c:v>
                </c:pt>
                <c:pt idx="1552">
                  <c:v>5.6</c:v>
                </c:pt>
                <c:pt idx="1553">
                  <c:v>4.68</c:v>
                </c:pt>
                <c:pt idx="1554">
                  <c:v>5.62</c:v>
                </c:pt>
                <c:pt idx="1555">
                  <c:v>5.08</c:v>
                </c:pt>
                <c:pt idx="1556">
                  <c:v>5.28</c:v>
                </c:pt>
                <c:pt idx="1557">
                  <c:v>4.6100000000000003</c:v>
                </c:pt>
                <c:pt idx="1558">
                  <c:v>6.57</c:v>
                </c:pt>
                <c:pt idx="1559">
                  <c:v>5.83</c:v>
                </c:pt>
                <c:pt idx="1560">
                  <c:v>6.98</c:v>
                </c:pt>
                <c:pt idx="1561">
                  <c:v>4.03</c:v>
                </c:pt>
                <c:pt idx="1562">
                  <c:v>4.5599999999999996</c:v>
                </c:pt>
                <c:pt idx="1563">
                  <c:v>5.38</c:v>
                </c:pt>
                <c:pt idx="1564">
                  <c:v>11.04</c:v>
                </c:pt>
                <c:pt idx="1565">
                  <c:v>6.09</c:v>
                </c:pt>
                <c:pt idx="1566">
                  <c:v>4.71</c:v>
                </c:pt>
                <c:pt idx="1567">
                  <c:v>8.18</c:v>
                </c:pt>
                <c:pt idx="1568">
                  <c:v>11.18</c:v>
                </c:pt>
                <c:pt idx="1569">
                  <c:v>5.03</c:v>
                </c:pt>
                <c:pt idx="1570">
                  <c:v>5.56</c:v>
                </c:pt>
                <c:pt idx="1571">
                  <c:v>4.33</c:v>
                </c:pt>
                <c:pt idx="1572">
                  <c:v>5.21</c:v>
                </c:pt>
                <c:pt idx="1573">
                  <c:v>5.89</c:v>
                </c:pt>
                <c:pt idx="1574">
                  <c:v>4.8099999999999996</c:v>
                </c:pt>
                <c:pt idx="1575">
                  <c:v>5.66</c:v>
                </c:pt>
                <c:pt idx="1576">
                  <c:v>10.66</c:v>
                </c:pt>
                <c:pt idx="1577">
                  <c:v>5.98</c:v>
                </c:pt>
                <c:pt idx="1578">
                  <c:v>4.34</c:v>
                </c:pt>
                <c:pt idx="1579">
                  <c:v>5.17</c:v>
                </c:pt>
                <c:pt idx="1580">
                  <c:v>4.2300000000000004</c:v>
                </c:pt>
                <c:pt idx="1581">
                  <c:v>4.88</c:v>
                </c:pt>
                <c:pt idx="1582">
                  <c:v>9.7100000000000009</c:v>
                </c:pt>
                <c:pt idx="1583">
                  <c:v>5.32</c:v>
                </c:pt>
                <c:pt idx="1584">
                  <c:v>5.83</c:v>
                </c:pt>
                <c:pt idx="1585">
                  <c:v>5.54</c:v>
                </c:pt>
                <c:pt idx="1586">
                  <c:v>5.85</c:v>
                </c:pt>
                <c:pt idx="1587">
                  <c:v>4.8499999999999996</c:v>
                </c:pt>
                <c:pt idx="1588">
                  <c:v>11.09</c:v>
                </c:pt>
                <c:pt idx="1589">
                  <c:v>5.58</c:v>
                </c:pt>
                <c:pt idx="1590">
                  <c:v>9.7200000000000006</c:v>
                </c:pt>
                <c:pt idx="1591">
                  <c:v>11.41</c:v>
                </c:pt>
                <c:pt idx="1592">
                  <c:v>4.46</c:v>
                </c:pt>
                <c:pt idx="1593">
                  <c:v>9.31</c:v>
                </c:pt>
                <c:pt idx="1594">
                  <c:v>5.03</c:v>
                </c:pt>
                <c:pt idx="1595">
                  <c:v>5.07</c:v>
                </c:pt>
                <c:pt idx="1596">
                  <c:v>10.42</c:v>
                </c:pt>
                <c:pt idx="1597">
                  <c:v>6.45</c:v>
                </c:pt>
                <c:pt idx="1598">
                  <c:v>5.52</c:v>
                </c:pt>
                <c:pt idx="1599">
                  <c:v>4.41</c:v>
                </c:pt>
                <c:pt idx="1600">
                  <c:v>4.6900000000000004</c:v>
                </c:pt>
                <c:pt idx="1601">
                  <c:v>6.94</c:v>
                </c:pt>
                <c:pt idx="1602">
                  <c:v>4.3499999999999996</c:v>
                </c:pt>
                <c:pt idx="1603">
                  <c:v>5.28</c:v>
                </c:pt>
                <c:pt idx="1604">
                  <c:v>4.29</c:v>
                </c:pt>
                <c:pt idx="1605">
                  <c:v>5.69</c:v>
                </c:pt>
                <c:pt idx="1606">
                  <c:v>5.56</c:v>
                </c:pt>
                <c:pt idx="1607">
                  <c:v>5.41</c:v>
                </c:pt>
                <c:pt idx="1608">
                  <c:v>10.85</c:v>
                </c:pt>
                <c:pt idx="1609">
                  <c:v>11.63</c:v>
                </c:pt>
                <c:pt idx="1610">
                  <c:v>5.68</c:v>
                </c:pt>
                <c:pt idx="1611">
                  <c:v>7.59</c:v>
                </c:pt>
                <c:pt idx="1612">
                  <c:v>5.09</c:v>
                </c:pt>
                <c:pt idx="1613">
                  <c:v>4.21</c:v>
                </c:pt>
                <c:pt idx="1614">
                  <c:v>4.34</c:v>
                </c:pt>
                <c:pt idx="1615">
                  <c:v>11.85</c:v>
                </c:pt>
                <c:pt idx="1616">
                  <c:v>9.61</c:v>
                </c:pt>
                <c:pt idx="1617">
                  <c:v>5.29</c:v>
                </c:pt>
                <c:pt idx="1618">
                  <c:v>6.89</c:v>
                </c:pt>
                <c:pt idx="1619">
                  <c:v>4.57</c:v>
                </c:pt>
                <c:pt idx="1620">
                  <c:v>4.32</c:v>
                </c:pt>
                <c:pt idx="1621">
                  <c:v>5.57</c:v>
                </c:pt>
                <c:pt idx="1622">
                  <c:v>5.26</c:v>
                </c:pt>
                <c:pt idx="1623">
                  <c:v>6.25</c:v>
                </c:pt>
                <c:pt idx="1624">
                  <c:v>5.67</c:v>
                </c:pt>
                <c:pt idx="1625">
                  <c:v>4.42</c:v>
                </c:pt>
                <c:pt idx="1626">
                  <c:v>11.75</c:v>
                </c:pt>
                <c:pt idx="1627">
                  <c:v>6.06</c:v>
                </c:pt>
                <c:pt idx="1628">
                  <c:v>5.48</c:v>
                </c:pt>
                <c:pt idx="1629">
                  <c:v>4.45</c:v>
                </c:pt>
                <c:pt idx="1630">
                  <c:v>5</c:v>
                </c:pt>
                <c:pt idx="1631">
                  <c:v>5.84</c:v>
                </c:pt>
                <c:pt idx="1632">
                  <c:v>5.21</c:v>
                </c:pt>
                <c:pt idx="1633">
                  <c:v>4.26</c:v>
                </c:pt>
                <c:pt idx="1634">
                  <c:v>4.17</c:v>
                </c:pt>
                <c:pt idx="1635">
                  <c:v>11.96</c:v>
                </c:pt>
                <c:pt idx="1636">
                  <c:v>6.26</c:v>
                </c:pt>
                <c:pt idx="1637">
                  <c:v>11.68</c:v>
                </c:pt>
                <c:pt idx="1638">
                  <c:v>5.16</c:v>
                </c:pt>
                <c:pt idx="1639">
                  <c:v>6.9</c:v>
                </c:pt>
                <c:pt idx="1640">
                  <c:v>4.83</c:v>
                </c:pt>
                <c:pt idx="1641">
                  <c:v>4.87</c:v>
                </c:pt>
                <c:pt idx="1642">
                  <c:v>4.28</c:v>
                </c:pt>
                <c:pt idx="1643">
                  <c:v>4.07</c:v>
                </c:pt>
                <c:pt idx="1644">
                  <c:v>6.23</c:v>
                </c:pt>
                <c:pt idx="1645">
                  <c:v>6.24</c:v>
                </c:pt>
                <c:pt idx="1646">
                  <c:v>6.17</c:v>
                </c:pt>
                <c:pt idx="1647">
                  <c:v>5.16</c:v>
                </c:pt>
                <c:pt idx="1648">
                  <c:v>4.3</c:v>
                </c:pt>
                <c:pt idx="1649">
                  <c:v>6.14</c:v>
                </c:pt>
                <c:pt idx="1650">
                  <c:v>5.36</c:v>
                </c:pt>
                <c:pt idx="1651">
                  <c:v>4.3</c:v>
                </c:pt>
                <c:pt idx="1652">
                  <c:v>4.09</c:v>
                </c:pt>
                <c:pt idx="1653">
                  <c:v>6.27</c:v>
                </c:pt>
                <c:pt idx="1654">
                  <c:v>5.39</c:v>
                </c:pt>
                <c:pt idx="1655">
                  <c:v>5.75</c:v>
                </c:pt>
                <c:pt idx="1656">
                  <c:v>4.91</c:v>
                </c:pt>
                <c:pt idx="1657">
                  <c:v>4.46</c:v>
                </c:pt>
                <c:pt idx="1658">
                  <c:v>6.22</c:v>
                </c:pt>
                <c:pt idx="1659">
                  <c:v>8.82</c:v>
                </c:pt>
                <c:pt idx="1660">
                  <c:v>10.14</c:v>
                </c:pt>
                <c:pt idx="1661">
                  <c:v>4.66</c:v>
                </c:pt>
                <c:pt idx="1662">
                  <c:v>6.26</c:v>
                </c:pt>
                <c:pt idx="1663">
                  <c:v>5.21</c:v>
                </c:pt>
                <c:pt idx="1664">
                  <c:v>5.94</c:v>
                </c:pt>
                <c:pt idx="1665">
                  <c:v>5.34</c:v>
                </c:pt>
                <c:pt idx="1666">
                  <c:v>6.38</c:v>
                </c:pt>
                <c:pt idx="1667">
                  <c:v>4.47</c:v>
                </c:pt>
                <c:pt idx="1668">
                  <c:v>9.9600000000000009</c:v>
                </c:pt>
                <c:pt idx="1669">
                  <c:v>9.92</c:v>
                </c:pt>
                <c:pt idx="1670">
                  <c:v>6.03</c:v>
                </c:pt>
                <c:pt idx="1671">
                  <c:v>10.9</c:v>
                </c:pt>
                <c:pt idx="1672">
                  <c:v>10.66</c:v>
                </c:pt>
                <c:pt idx="1673">
                  <c:v>4.05</c:v>
                </c:pt>
                <c:pt idx="1674">
                  <c:v>4.2300000000000004</c:v>
                </c:pt>
                <c:pt idx="1675">
                  <c:v>5.01</c:v>
                </c:pt>
                <c:pt idx="1676">
                  <c:v>5.82</c:v>
                </c:pt>
                <c:pt idx="1677">
                  <c:v>7.94</c:v>
                </c:pt>
                <c:pt idx="1678">
                  <c:v>6.16</c:v>
                </c:pt>
                <c:pt idx="1679">
                  <c:v>4.1500000000000004</c:v>
                </c:pt>
                <c:pt idx="1680">
                  <c:v>6.23</c:v>
                </c:pt>
                <c:pt idx="1681">
                  <c:v>7.41</c:v>
                </c:pt>
                <c:pt idx="1682">
                  <c:v>5.62</c:v>
                </c:pt>
                <c:pt idx="1683">
                  <c:v>4.54</c:v>
                </c:pt>
                <c:pt idx="1684">
                  <c:v>8.6199999999999992</c:v>
                </c:pt>
                <c:pt idx="1685">
                  <c:v>4.3600000000000003</c:v>
                </c:pt>
                <c:pt idx="1686">
                  <c:v>10.01</c:v>
                </c:pt>
                <c:pt idx="1687">
                  <c:v>5.42</c:v>
                </c:pt>
                <c:pt idx="1688">
                  <c:v>5.12</c:v>
                </c:pt>
                <c:pt idx="1689">
                  <c:v>9.1999999999999993</c:v>
                </c:pt>
                <c:pt idx="1690">
                  <c:v>6.08</c:v>
                </c:pt>
                <c:pt idx="1691">
                  <c:v>4.7699999999999996</c:v>
                </c:pt>
                <c:pt idx="1692">
                  <c:v>4.62</c:v>
                </c:pt>
                <c:pt idx="1693">
                  <c:v>9.07</c:v>
                </c:pt>
                <c:pt idx="1694">
                  <c:v>9.1199999999999992</c:v>
                </c:pt>
                <c:pt idx="1695">
                  <c:v>7.32</c:v>
                </c:pt>
                <c:pt idx="1696">
                  <c:v>11.73</c:v>
                </c:pt>
                <c:pt idx="1697">
                  <c:v>6.64</c:v>
                </c:pt>
                <c:pt idx="1698">
                  <c:v>5.78</c:v>
                </c:pt>
                <c:pt idx="1699">
                  <c:v>10.45</c:v>
                </c:pt>
                <c:pt idx="1700">
                  <c:v>4.5199999999999996</c:v>
                </c:pt>
                <c:pt idx="1701">
                  <c:v>5.71</c:v>
                </c:pt>
                <c:pt idx="1702">
                  <c:v>4.7699999999999996</c:v>
                </c:pt>
                <c:pt idx="1703">
                  <c:v>7.81</c:v>
                </c:pt>
                <c:pt idx="1704">
                  <c:v>5.19</c:v>
                </c:pt>
                <c:pt idx="1705">
                  <c:v>5.93</c:v>
                </c:pt>
                <c:pt idx="1706">
                  <c:v>6.29</c:v>
                </c:pt>
                <c:pt idx="1707">
                  <c:v>4.9000000000000004</c:v>
                </c:pt>
                <c:pt idx="1708">
                  <c:v>5.07</c:v>
                </c:pt>
                <c:pt idx="1709">
                  <c:v>5.33</c:v>
                </c:pt>
                <c:pt idx="1710">
                  <c:v>8.93</c:v>
                </c:pt>
                <c:pt idx="1711">
                  <c:v>4.3499999999999996</c:v>
                </c:pt>
                <c:pt idx="1712">
                  <c:v>9.5399999999999991</c:v>
                </c:pt>
                <c:pt idx="1713">
                  <c:v>5.91</c:v>
                </c:pt>
                <c:pt idx="1714">
                  <c:v>5.0999999999999996</c:v>
                </c:pt>
                <c:pt idx="1715">
                  <c:v>5.08</c:v>
                </c:pt>
                <c:pt idx="1716">
                  <c:v>4.75</c:v>
                </c:pt>
                <c:pt idx="1717">
                  <c:v>6.05</c:v>
                </c:pt>
                <c:pt idx="1718">
                  <c:v>11.56</c:v>
                </c:pt>
                <c:pt idx="1719">
                  <c:v>5.76</c:v>
                </c:pt>
                <c:pt idx="1720">
                  <c:v>5.65</c:v>
                </c:pt>
                <c:pt idx="1721">
                  <c:v>5.88</c:v>
                </c:pt>
                <c:pt idx="1722">
                  <c:v>9.6</c:v>
                </c:pt>
                <c:pt idx="1723">
                  <c:v>6.24</c:v>
                </c:pt>
                <c:pt idx="1724">
                  <c:v>7.63</c:v>
                </c:pt>
                <c:pt idx="1725">
                  <c:v>8.66</c:v>
                </c:pt>
                <c:pt idx="1726">
                  <c:v>8.5500000000000007</c:v>
                </c:pt>
                <c:pt idx="1727">
                  <c:v>4.54</c:v>
                </c:pt>
                <c:pt idx="1728">
                  <c:v>5.7</c:v>
                </c:pt>
                <c:pt idx="1729">
                  <c:v>5.07</c:v>
                </c:pt>
                <c:pt idx="1730">
                  <c:v>4.38</c:v>
                </c:pt>
                <c:pt idx="1731">
                  <c:v>4.54</c:v>
                </c:pt>
                <c:pt idx="1732">
                  <c:v>5.38</c:v>
                </c:pt>
                <c:pt idx="1733">
                  <c:v>5.55</c:v>
                </c:pt>
                <c:pt idx="1734">
                  <c:v>4.03</c:v>
                </c:pt>
                <c:pt idx="1735">
                  <c:v>4.1900000000000004</c:v>
                </c:pt>
                <c:pt idx="1736">
                  <c:v>4.37</c:v>
                </c:pt>
                <c:pt idx="1737">
                  <c:v>5.31</c:v>
                </c:pt>
                <c:pt idx="1738">
                  <c:v>4.66</c:v>
                </c:pt>
                <c:pt idx="1739">
                  <c:v>6.19</c:v>
                </c:pt>
                <c:pt idx="1740">
                  <c:v>4.8600000000000003</c:v>
                </c:pt>
                <c:pt idx="1741">
                  <c:v>4.74</c:v>
                </c:pt>
                <c:pt idx="1742">
                  <c:v>6.03</c:v>
                </c:pt>
                <c:pt idx="1743">
                  <c:v>4.71</c:v>
                </c:pt>
                <c:pt idx="1744">
                  <c:v>5.55</c:v>
                </c:pt>
                <c:pt idx="1745">
                  <c:v>4.78</c:v>
                </c:pt>
                <c:pt idx="1746">
                  <c:v>4.6500000000000004</c:v>
                </c:pt>
                <c:pt idx="1747">
                  <c:v>5.2</c:v>
                </c:pt>
                <c:pt idx="1748">
                  <c:v>4.54</c:v>
                </c:pt>
                <c:pt idx="1749">
                  <c:v>4.1100000000000003</c:v>
                </c:pt>
                <c:pt idx="1750">
                  <c:v>4.63</c:v>
                </c:pt>
                <c:pt idx="1751">
                  <c:v>6.06</c:v>
                </c:pt>
                <c:pt idx="1752">
                  <c:v>8.43</c:v>
                </c:pt>
                <c:pt idx="1753">
                  <c:v>5.51</c:v>
                </c:pt>
                <c:pt idx="1754">
                  <c:v>4.95</c:v>
                </c:pt>
                <c:pt idx="1755">
                  <c:v>6.44</c:v>
                </c:pt>
                <c:pt idx="1756">
                  <c:v>6.05</c:v>
                </c:pt>
                <c:pt idx="1757">
                  <c:v>4.76</c:v>
                </c:pt>
                <c:pt idx="1758">
                  <c:v>6.72</c:v>
                </c:pt>
                <c:pt idx="1759">
                  <c:v>5.7</c:v>
                </c:pt>
                <c:pt idx="1760">
                  <c:v>5.31</c:v>
                </c:pt>
                <c:pt idx="1761">
                  <c:v>4.32</c:v>
                </c:pt>
                <c:pt idx="1762">
                  <c:v>4.2300000000000004</c:v>
                </c:pt>
                <c:pt idx="1763">
                  <c:v>6.09</c:v>
                </c:pt>
                <c:pt idx="1764">
                  <c:v>4.74</c:v>
                </c:pt>
                <c:pt idx="1765">
                  <c:v>6.23</c:v>
                </c:pt>
                <c:pt idx="1766">
                  <c:v>5.45</c:v>
                </c:pt>
                <c:pt idx="1767">
                  <c:v>10.34</c:v>
                </c:pt>
                <c:pt idx="1768">
                  <c:v>5.15</c:v>
                </c:pt>
                <c:pt idx="1769">
                  <c:v>11.72</c:v>
                </c:pt>
                <c:pt idx="1770">
                  <c:v>5.29</c:v>
                </c:pt>
                <c:pt idx="1771">
                  <c:v>4.33</c:v>
                </c:pt>
                <c:pt idx="1772">
                  <c:v>6.24</c:v>
                </c:pt>
                <c:pt idx="1773">
                  <c:v>11.61</c:v>
                </c:pt>
                <c:pt idx="1774">
                  <c:v>11.07</c:v>
                </c:pt>
                <c:pt idx="1775">
                  <c:v>5.19</c:v>
                </c:pt>
                <c:pt idx="1776">
                  <c:v>5.7</c:v>
                </c:pt>
                <c:pt idx="1777">
                  <c:v>6.15</c:v>
                </c:pt>
                <c:pt idx="1778">
                  <c:v>5.07</c:v>
                </c:pt>
                <c:pt idx="1779">
                  <c:v>10.97</c:v>
                </c:pt>
                <c:pt idx="1780">
                  <c:v>10.93</c:v>
                </c:pt>
                <c:pt idx="1781">
                  <c:v>4.21</c:v>
                </c:pt>
                <c:pt idx="1782">
                  <c:v>5.5</c:v>
                </c:pt>
                <c:pt idx="1783">
                  <c:v>4.93</c:v>
                </c:pt>
                <c:pt idx="1784">
                  <c:v>5.6</c:v>
                </c:pt>
                <c:pt idx="1785">
                  <c:v>9.99</c:v>
                </c:pt>
                <c:pt idx="1786">
                  <c:v>5.93</c:v>
                </c:pt>
                <c:pt idx="1787">
                  <c:v>6.29</c:v>
                </c:pt>
                <c:pt idx="1788">
                  <c:v>5.65</c:v>
                </c:pt>
                <c:pt idx="1789">
                  <c:v>6.15</c:v>
                </c:pt>
                <c:pt idx="1790">
                  <c:v>5.22</c:v>
                </c:pt>
                <c:pt idx="1791">
                  <c:v>11.66</c:v>
                </c:pt>
                <c:pt idx="1792">
                  <c:v>4.91</c:v>
                </c:pt>
                <c:pt idx="1793">
                  <c:v>9.25</c:v>
                </c:pt>
                <c:pt idx="1794">
                  <c:v>11.48</c:v>
                </c:pt>
                <c:pt idx="1795">
                  <c:v>6.06</c:v>
                </c:pt>
                <c:pt idx="1796">
                  <c:v>5.86</c:v>
                </c:pt>
                <c:pt idx="1797">
                  <c:v>5.33</c:v>
                </c:pt>
                <c:pt idx="1798">
                  <c:v>5.33</c:v>
                </c:pt>
                <c:pt idx="1799">
                  <c:v>6.02</c:v>
                </c:pt>
                <c:pt idx="1800">
                  <c:v>6.25</c:v>
                </c:pt>
                <c:pt idx="1801">
                  <c:v>4.8099999999999996</c:v>
                </c:pt>
                <c:pt idx="1802">
                  <c:v>4.5999999999999996</c:v>
                </c:pt>
                <c:pt idx="1803">
                  <c:v>5.08</c:v>
                </c:pt>
                <c:pt idx="1804">
                  <c:v>5.43</c:v>
                </c:pt>
                <c:pt idx="1805">
                  <c:v>5.44</c:v>
                </c:pt>
                <c:pt idx="1806">
                  <c:v>11.69</c:v>
                </c:pt>
                <c:pt idx="1807">
                  <c:v>6.07</c:v>
                </c:pt>
                <c:pt idx="1808">
                  <c:v>4.3600000000000003</c:v>
                </c:pt>
                <c:pt idx="1809">
                  <c:v>5.24</c:v>
                </c:pt>
                <c:pt idx="1810">
                  <c:v>5.37</c:v>
                </c:pt>
                <c:pt idx="1811">
                  <c:v>6.6</c:v>
                </c:pt>
                <c:pt idx="1812">
                  <c:v>5.77</c:v>
                </c:pt>
                <c:pt idx="1813">
                  <c:v>6.08</c:v>
                </c:pt>
                <c:pt idx="1814">
                  <c:v>4.16</c:v>
                </c:pt>
                <c:pt idx="1815">
                  <c:v>5.0999999999999996</c:v>
                </c:pt>
                <c:pt idx="1816">
                  <c:v>5.3</c:v>
                </c:pt>
                <c:pt idx="1817">
                  <c:v>4.9000000000000004</c:v>
                </c:pt>
                <c:pt idx="1818">
                  <c:v>5.55</c:v>
                </c:pt>
                <c:pt idx="1819">
                  <c:v>4.95</c:v>
                </c:pt>
                <c:pt idx="1820">
                  <c:v>6.46</c:v>
                </c:pt>
                <c:pt idx="1821">
                  <c:v>4.9000000000000004</c:v>
                </c:pt>
                <c:pt idx="1822">
                  <c:v>5.21</c:v>
                </c:pt>
                <c:pt idx="1823">
                  <c:v>4.13</c:v>
                </c:pt>
                <c:pt idx="1824">
                  <c:v>5.28</c:v>
                </c:pt>
                <c:pt idx="1825">
                  <c:v>4.68</c:v>
                </c:pt>
                <c:pt idx="1826">
                  <c:v>4.0599999999999996</c:v>
                </c:pt>
                <c:pt idx="1827">
                  <c:v>4.2</c:v>
                </c:pt>
                <c:pt idx="1828">
                  <c:v>4.83</c:v>
                </c:pt>
                <c:pt idx="1829">
                  <c:v>4.87</c:v>
                </c:pt>
                <c:pt idx="1830">
                  <c:v>5.86</c:v>
                </c:pt>
                <c:pt idx="1831">
                  <c:v>4.12</c:v>
                </c:pt>
                <c:pt idx="1832">
                  <c:v>5.71</c:v>
                </c:pt>
                <c:pt idx="1833">
                  <c:v>6.03</c:v>
                </c:pt>
                <c:pt idx="1834">
                  <c:v>5.65</c:v>
                </c:pt>
                <c:pt idx="1835">
                  <c:v>5.05</c:v>
                </c:pt>
                <c:pt idx="1836">
                  <c:v>6.26</c:v>
                </c:pt>
                <c:pt idx="1837">
                  <c:v>4.08</c:v>
                </c:pt>
                <c:pt idx="1838">
                  <c:v>6.19</c:v>
                </c:pt>
                <c:pt idx="1839">
                  <c:v>6.01</c:v>
                </c:pt>
                <c:pt idx="1840">
                  <c:v>6.07</c:v>
                </c:pt>
                <c:pt idx="1841">
                  <c:v>5.63</c:v>
                </c:pt>
                <c:pt idx="1842">
                  <c:v>6.05</c:v>
                </c:pt>
                <c:pt idx="1843">
                  <c:v>4.6500000000000004</c:v>
                </c:pt>
                <c:pt idx="1844">
                  <c:v>5.37</c:v>
                </c:pt>
                <c:pt idx="1845">
                  <c:v>5.39</c:v>
                </c:pt>
                <c:pt idx="1846">
                  <c:v>5.86</c:v>
                </c:pt>
                <c:pt idx="1847">
                  <c:v>4.4400000000000004</c:v>
                </c:pt>
                <c:pt idx="1848">
                  <c:v>4.41</c:v>
                </c:pt>
                <c:pt idx="1849">
                  <c:v>5.19</c:v>
                </c:pt>
                <c:pt idx="1850">
                  <c:v>5.16</c:v>
                </c:pt>
                <c:pt idx="1851">
                  <c:v>4.24</c:v>
                </c:pt>
                <c:pt idx="1852">
                  <c:v>5.45</c:v>
                </c:pt>
                <c:pt idx="1853">
                  <c:v>5.03</c:v>
                </c:pt>
                <c:pt idx="1854">
                  <c:v>9.6199999999999992</c:v>
                </c:pt>
                <c:pt idx="1855">
                  <c:v>6.77</c:v>
                </c:pt>
                <c:pt idx="1856">
                  <c:v>5.36</c:v>
                </c:pt>
                <c:pt idx="1857">
                  <c:v>5.69</c:v>
                </c:pt>
                <c:pt idx="1858">
                  <c:v>4.9000000000000004</c:v>
                </c:pt>
                <c:pt idx="1859">
                  <c:v>5.78</c:v>
                </c:pt>
                <c:pt idx="1860">
                  <c:v>4.7</c:v>
                </c:pt>
                <c:pt idx="1861">
                  <c:v>6.28</c:v>
                </c:pt>
                <c:pt idx="1862">
                  <c:v>4.2300000000000004</c:v>
                </c:pt>
                <c:pt idx="1863">
                  <c:v>6.17</c:v>
                </c:pt>
                <c:pt idx="1864">
                  <c:v>4.96</c:v>
                </c:pt>
                <c:pt idx="1865">
                  <c:v>5.1100000000000003</c:v>
                </c:pt>
                <c:pt idx="1866">
                  <c:v>4.05</c:v>
                </c:pt>
                <c:pt idx="1867">
                  <c:v>6.49</c:v>
                </c:pt>
                <c:pt idx="1868">
                  <c:v>4.1900000000000004</c:v>
                </c:pt>
                <c:pt idx="1869">
                  <c:v>4.99</c:v>
                </c:pt>
                <c:pt idx="1870">
                  <c:v>4.7699999999999996</c:v>
                </c:pt>
                <c:pt idx="1871">
                  <c:v>5.46</c:v>
                </c:pt>
                <c:pt idx="1872">
                  <c:v>5.43</c:v>
                </c:pt>
                <c:pt idx="1873">
                  <c:v>4.29</c:v>
                </c:pt>
                <c:pt idx="1874">
                  <c:v>5.25</c:v>
                </c:pt>
                <c:pt idx="1875">
                  <c:v>4.04</c:v>
                </c:pt>
                <c:pt idx="1876">
                  <c:v>5</c:v>
                </c:pt>
                <c:pt idx="1877">
                  <c:v>4.01</c:v>
                </c:pt>
                <c:pt idx="1878">
                  <c:v>5.4</c:v>
                </c:pt>
                <c:pt idx="1879">
                  <c:v>5.81</c:v>
                </c:pt>
                <c:pt idx="1880">
                  <c:v>5.82</c:v>
                </c:pt>
                <c:pt idx="1881">
                  <c:v>4.82</c:v>
                </c:pt>
                <c:pt idx="1882">
                  <c:v>5.08</c:v>
                </c:pt>
                <c:pt idx="1883">
                  <c:v>5.59</c:v>
                </c:pt>
                <c:pt idx="1884">
                  <c:v>5.12</c:v>
                </c:pt>
                <c:pt idx="1885">
                  <c:v>4.95</c:v>
                </c:pt>
                <c:pt idx="1886">
                  <c:v>6.16</c:v>
                </c:pt>
                <c:pt idx="1887">
                  <c:v>6.41</c:v>
                </c:pt>
                <c:pt idx="1888">
                  <c:v>8.94</c:v>
                </c:pt>
                <c:pt idx="1889">
                  <c:v>4.42</c:v>
                </c:pt>
                <c:pt idx="1890">
                  <c:v>5.3</c:v>
                </c:pt>
                <c:pt idx="1891">
                  <c:v>4.6399999999999997</c:v>
                </c:pt>
                <c:pt idx="1892">
                  <c:v>6.16</c:v>
                </c:pt>
                <c:pt idx="1893">
                  <c:v>4.12</c:v>
                </c:pt>
                <c:pt idx="1894">
                  <c:v>5.77</c:v>
                </c:pt>
                <c:pt idx="1895">
                  <c:v>6.2</c:v>
                </c:pt>
                <c:pt idx="1896">
                  <c:v>4.3899999999999997</c:v>
                </c:pt>
                <c:pt idx="1897">
                  <c:v>5.13</c:v>
                </c:pt>
                <c:pt idx="1898">
                  <c:v>4.49</c:v>
                </c:pt>
                <c:pt idx="1899">
                  <c:v>6.35</c:v>
                </c:pt>
                <c:pt idx="1900">
                  <c:v>5.79</c:v>
                </c:pt>
                <c:pt idx="1901">
                  <c:v>4.78</c:v>
                </c:pt>
                <c:pt idx="1902">
                  <c:v>6.02</c:v>
                </c:pt>
                <c:pt idx="1903">
                  <c:v>4.4400000000000004</c:v>
                </c:pt>
                <c:pt idx="1904">
                  <c:v>5.84</c:v>
                </c:pt>
                <c:pt idx="1905">
                  <c:v>5.39</c:v>
                </c:pt>
                <c:pt idx="1906">
                  <c:v>6.16</c:v>
                </c:pt>
                <c:pt idx="1907">
                  <c:v>4.49</c:v>
                </c:pt>
                <c:pt idx="1908">
                  <c:v>4.4800000000000004</c:v>
                </c:pt>
                <c:pt idx="1909">
                  <c:v>10.97</c:v>
                </c:pt>
                <c:pt idx="1910">
                  <c:v>5.14</c:v>
                </c:pt>
                <c:pt idx="1911">
                  <c:v>5.17</c:v>
                </c:pt>
                <c:pt idx="1912">
                  <c:v>6.18</c:v>
                </c:pt>
                <c:pt idx="1913">
                  <c:v>9.07</c:v>
                </c:pt>
                <c:pt idx="1914">
                  <c:v>4.43</c:v>
                </c:pt>
                <c:pt idx="1915">
                  <c:v>4.17</c:v>
                </c:pt>
                <c:pt idx="1916">
                  <c:v>4.95</c:v>
                </c:pt>
                <c:pt idx="1917">
                  <c:v>5.13</c:v>
                </c:pt>
                <c:pt idx="1918">
                  <c:v>4.0999999999999996</c:v>
                </c:pt>
                <c:pt idx="1919">
                  <c:v>5.01</c:v>
                </c:pt>
                <c:pt idx="1920">
                  <c:v>5.09</c:v>
                </c:pt>
                <c:pt idx="1921">
                  <c:v>6.49</c:v>
                </c:pt>
                <c:pt idx="1922">
                  <c:v>4.08</c:v>
                </c:pt>
                <c:pt idx="1923">
                  <c:v>8.6300000000000008</c:v>
                </c:pt>
                <c:pt idx="1924">
                  <c:v>5.28</c:v>
                </c:pt>
                <c:pt idx="1925">
                  <c:v>5.63</c:v>
                </c:pt>
                <c:pt idx="1926">
                  <c:v>11.47</c:v>
                </c:pt>
                <c:pt idx="1927">
                  <c:v>4.92</c:v>
                </c:pt>
                <c:pt idx="1928">
                  <c:v>4.18</c:v>
                </c:pt>
                <c:pt idx="1929">
                  <c:v>4.67</c:v>
                </c:pt>
                <c:pt idx="1930">
                  <c:v>6.24</c:v>
                </c:pt>
                <c:pt idx="1931">
                  <c:v>5.99</c:v>
                </c:pt>
                <c:pt idx="1932">
                  <c:v>10.27</c:v>
                </c:pt>
                <c:pt idx="1933">
                  <c:v>5.97</c:v>
                </c:pt>
                <c:pt idx="1934">
                  <c:v>4.9800000000000004</c:v>
                </c:pt>
                <c:pt idx="1935">
                  <c:v>6.91</c:v>
                </c:pt>
                <c:pt idx="1936">
                  <c:v>6.38</c:v>
                </c:pt>
                <c:pt idx="1937">
                  <c:v>4.7699999999999996</c:v>
                </c:pt>
                <c:pt idx="1938">
                  <c:v>6.04</c:v>
                </c:pt>
                <c:pt idx="1939">
                  <c:v>4.3</c:v>
                </c:pt>
                <c:pt idx="1940">
                  <c:v>8.75</c:v>
                </c:pt>
                <c:pt idx="1941">
                  <c:v>5.25</c:v>
                </c:pt>
                <c:pt idx="1942">
                  <c:v>5.03</c:v>
                </c:pt>
                <c:pt idx="1943">
                  <c:v>5.88</c:v>
                </c:pt>
                <c:pt idx="1944">
                  <c:v>4.49</c:v>
                </c:pt>
                <c:pt idx="1945">
                  <c:v>4.1399999999999997</c:v>
                </c:pt>
                <c:pt idx="1946">
                  <c:v>5.8</c:v>
                </c:pt>
                <c:pt idx="1947">
                  <c:v>5.12</c:v>
                </c:pt>
                <c:pt idx="1948">
                  <c:v>5.98</c:v>
                </c:pt>
                <c:pt idx="1949">
                  <c:v>5.46</c:v>
                </c:pt>
                <c:pt idx="1950">
                  <c:v>4.91</c:v>
                </c:pt>
                <c:pt idx="1951">
                  <c:v>4.66</c:v>
                </c:pt>
                <c:pt idx="1952">
                  <c:v>6.8</c:v>
                </c:pt>
                <c:pt idx="1953">
                  <c:v>4.47</c:v>
                </c:pt>
                <c:pt idx="1954">
                  <c:v>4.08</c:v>
                </c:pt>
                <c:pt idx="1955">
                  <c:v>5.51</c:v>
                </c:pt>
                <c:pt idx="1956">
                  <c:v>8.4</c:v>
                </c:pt>
                <c:pt idx="1957">
                  <c:v>5.14</c:v>
                </c:pt>
                <c:pt idx="1958">
                  <c:v>5.21</c:v>
                </c:pt>
                <c:pt idx="1959">
                  <c:v>6.23</c:v>
                </c:pt>
                <c:pt idx="1960">
                  <c:v>5.6</c:v>
                </c:pt>
                <c:pt idx="1961">
                  <c:v>4.72</c:v>
                </c:pt>
                <c:pt idx="1962">
                  <c:v>4.67</c:v>
                </c:pt>
                <c:pt idx="1963">
                  <c:v>6.11</c:v>
                </c:pt>
                <c:pt idx="1964">
                  <c:v>6.25</c:v>
                </c:pt>
                <c:pt idx="1965">
                  <c:v>4</c:v>
                </c:pt>
                <c:pt idx="1966">
                  <c:v>5.55</c:v>
                </c:pt>
                <c:pt idx="1967">
                  <c:v>5.95</c:v>
                </c:pt>
                <c:pt idx="1968">
                  <c:v>4.3600000000000003</c:v>
                </c:pt>
                <c:pt idx="1969">
                  <c:v>4.84</c:v>
                </c:pt>
                <c:pt idx="1970">
                  <c:v>4.5599999999999996</c:v>
                </c:pt>
                <c:pt idx="1971">
                  <c:v>4.42</c:v>
                </c:pt>
                <c:pt idx="1972">
                  <c:v>7.66</c:v>
                </c:pt>
                <c:pt idx="1973">
                  <c:v>5.2</c:v>
                </c:pt>
                <c:pt idx="1974">
                  <c:v>5.53</c:v>
                </c:pt>
                <c:pt idx="1975">
                  <c:v>4.8600000000000003</c:v>
                </c:pt>
                <c:pt idx="1976">
                  <c:v>5.49</c:v>
                </c:pt>
                <c:pt idx="1977">
                  <c:v>4.09</c:v>
                </c:pt>
                <c:pt idx="1978">
                  <c:v>4.3099999999999996</c:v>
                </c:pt>
                <c:pt idx="1979">
                  <c:v>4</c:v>
                </c:pt>
                <c:pt idx="1980">
                  <c:v>4.68</c:v>
                </c:pt>
                <c:pt idx="1981">
                  <c:v>4.0199999999999996</c:v>
                </c:pt>
                <c:pt idx="1982">
                  <c:v>5.12</c:v>
                </c:pt>
                <c:pt idx="1983">
                  <c:v>5.52</c:v>
                </c:pt>
                <c:pt idx="1984">
                  <c:v>5.81</c:v>
                </c:pt>
                <c:pt idx="1985">
                  <c:v>5.16</c:v>
                </c:pt>
                <c:pt idx="1986">
                  <c:v>5</c:v>
                </c:pt>
                <c:pt idx="1987">
                  <c:v>5.84</c:v>
                </c:pt>
                <c:pt idx="1988">
                  <c:v>4.1900000000000004</c:v>
                </c:pt>
                <c:pt idx="1989">
                  <c:v>4.62</c:v>
                </c:pt>
                <c:pt idx="1990">
                  <c:v>6.24</c:v>
                </c:pt>
                <c:pt idx="1991">
                  <c:v>5.81</c:v>
                </c:pt>
                <c:pt idx="1992">
                  <c:v>4.83</c:v>
                </c:pt>
                <c:pt idx="1993">
                  <c:v>5.72</c:v>
                </c:pt>
                <c:pt idx="1994">
                  <c:v>4.83</c:v>
                </c:pt>
                <c:pt idx="1995">
                  <c:v>4.1399999999999997</c:v>
                </c:pt>
                <c:pt idx="1996">
                  <c:v>4.07</c:v>
                </c:pt>
                <c:pt idx="1997">
                  <c:v>6.26</c:v>
                </c:pt>
                <c:pt idx="1998">
                  <c:v>5.88</c:v>
                </c:pt>
                <c:pt idx="1999">
                  <c:v>5.72</c:v>
                </c:pt>
                <c:pt idx="2000">
                  <c:v>6.09</c:v>
                </c:pt>
                <c:pt idx="2001">
                  <c:v>4.25</c:v>
                </c:pt>
                <c:pt idx="2002">
                  <c:v>6.09</c:v>
                </c:pt>
                <c:pt idx="2003">
                  <c:v>5.51</c:v>
                </c:pt>
                <c:pt idx="2004">
                  <c:v>5.63</c:v>
                </c:pt>
                <c:pt idx="2005">
                  <c:v>5.29</c:v>
                </c:pt>
                <c:pt idx="2006">
                  <c:v>4</c:v>
                </c:pt>
                <c:pt idx="2007">
                  <c:v>5.49</c:v>
                </c:pt>
                <c:pt idx="2008">
                  <c:v>5.34</c:v>
                </c:pt>
                <c:pt idx="2009">
                  <c:v>4.12</c:v>
                </c:pt>
                <c:pt idx="2010">
                  <c:v>5.49</c:v>
                </c:pt>
                <c:pt idx="2011">
                  <c:v>5.1100000000000003</c:v>
                </c:pt>
                <c:pt idx="2012">
                  <c:v>5.94</c:v>
                </c:pt>
                <c:pt idx="2013">
                  <c:v>5.54</c:v>
                </c:pt>
                <c:pt idx="2014">
                  <c:v>7.09</c:v>
                </c:pt>
                <c:pt idx="2015">
                  <c:v>6.22</c:v>
                </c:pt>
                <c:pt idx="2016">
                  <c:v>4.33</c:v>
                </c:pt>
                <c:pt idx="2017">
                  <c:v>5.83</c:v>
                </c:pt>
                <c:pt idx="2018">
                  <c:v>4.7</c:v>
                </c:pt>
                <c:pt idx="2019">
                  <c:v>4.07</c:v>
                </c:pt>
                <c:pt idx="2020">
                  <c:v>9.39</c:v>
                </c:pt>
                <c:pt idx="2021">
                  <c:v>4.18</c:v>
                </c:pt>
                <c:pt idx="2022">
                  <c:v>4.18</c:v>
                </c:pt>
                <c:pt idx="2023">
                  <c:v>4.4000000000000004</c:v>
                </c:pt>
                <c:pt idx="2024">
                  <c:v>9.9</c:v>
                </c:pt>
                <c:pt idx="2025">
                  <c:v>4.84</c:v>
                </c:pt>
                <c:pt idx="2026">
                  <c:v>5.53</c:v>
                </c:pt>
                <c:pt idx="2027">
                  <c:v>4.33</c:v>
                </c:pt>
                <c:pt idx="2028">
                  <c:v>4.91</c:v>
                </c:pt>
                <c:pt idx="2029">
                  <c:v>4.8</c:v>
                </c:pt>
                <c:pt idx="2030">
                  <c:v>5.55</c:v>
                </c:pt>
                <c:pt idx="2031">
                  <c:v>5.24</c:v>
                </c:pt>
                <c:pt idx="2032">
                  <c:v>6.08</c:v>
                </c:pt>
                <c:pt idx="2033">
                  <c:v>5.83</c:v>
                </c:pt>
                <c:pt idx="2034">
                  <c:v>4.29</c:v>
                </c:pt>
                <c:pt idx="2035">
                  <c:v>5.3</c:v>
                </c:pt>
                <c:pt idx="2036">
                  <c:v>4.42</c:v>
                </c:pt>
                <c:pt idx="2037">
                  <c:v>5.68</c:v>
                </c:pt>
                <c:pt idx="2038">
                  <c:v>6.05</c:v>
                </c:pt>
                <c:pt idx="2039">
                  <c:v>5.33</c:v>
                </c:pt>
                <c:pt idx="2040">
                  <c:v>6.22</c:v>
                </c:pt>
                <c:pt idx="2041">
                  <c:v>5.84</c:v>
                </c:pt>
                <c:pt idx="2042">
                  <c:v>5.71</c:v>
                </c:pt>
                <c:pt idx="2043">
                  <c:v>6.04</c:v>
                </c:pt>
                <c:pt idx="2044">
                  <c:v>4.38</c:v>
                </c:pt>
                <c:pt idx="2045">
                  <c:v>5.56</c:v>
                </c:pt>
                <c:pt idx="2046">
                  <c:v>4.24</c:v>
                </c:pt>
                <c:pt idx="2047">
                  <c:v>6.32</c:v>
                </c:pt>
                <c:pt idx="2048">
                  <c:v>6.3</c:v>
                </c:pt>
                <c:pt idx="2049">
                  <c:v>4.38</c:v>
                </c:pt>
                <c:pt idx="2050">
                  <c:v>4.6500000000000004</c:v>
                </c:pt>
                <c:pt idx="2051">
                  <c:v>4.7</c:v>
                </c:pt>
                <c:pt idx="2052">
                  <c:v>4.34</c:v>
                </c:pt>
                <c:pt idx="2053">
                  <c:v>5.62</c:v>
                </c:pt>
                <c:pt idx="2054">
                  <c:v>4.24</c:v>
                </c:pt>
                <c:pt idx="2055">
                  <c:v>4.57</c:v>
                </c:pt>
                <c:pt idx="2056">
                  <c:v>5.05</c:v>
                </c:pt>
                <c:pt idx="2057">
                  <c:v>6.16</c:v>
                </c:pt>
                <c:pt idx="2058">
                  <c:v>4.57</c:v>
                </c:pt>
                <c:pt idx="2059">
                  <c:v>5.53</c:v>
                </c:pt>
                <c:pt idx="2060">
                  <c:v>5.84</c:v>
                </c:pt>
                <c:pt idx="2061">
                  <c:v>6.41</c:v>
                </c:pt>
                <c:pt idx="2062">
                  <c:v>4.7300000000000004</c:v>
                </c:pt>
                <c:pt idx="2063">
                  <c:v>6.22</c:v>
                </c:pt>
                <c:pt idx="2064">
                  <c:v>4.46</c:v>
                </c:pt>
                <c:pt idx="2065">
                  <c:v>4.5</c:v>
                </c:pt>
                <c:pt idx="2066">
                  <c:v>8.93</c:v>
                </c:pt>
                <c:pt idx="2067">
                  <c:v>11.02</c:v>
                </c:pt>
                <c:pt idx="2068">
                  <c:v>5.25</c:v>
                </c:pt>
                <c:pt idx="2069">
                  <c:v>4.75</c:v>
                </c:pt>
                <c:pt idx="2070">
                  <c:v>4.68</c:v>
                </c:pt>
                <c:pt idx="2071">
                  <c:v>6.17</c:v>
                </c:pt>
                <c:pt idx="2072">
                  <c:v>4.5599999999999996</c:v>
                </c:pt>
                <c:pt idx="2073">
                  <c:v>6.3</c:v>
                </c:pt>
                <c:pt idx="2074">
                  <c:v>6.03</c:v>
                </c:pt>
                <c:pt idx="2075">
                  <c:v>4.2</c:v>
                </c:pt>
                <c:pt idx="2076">
                  <c:v>5.61</c:v>
                </c:pt>
                <c:pt idx="2077">
                  <c:v>5.88</c:v>
                </c:pt>
                <c:pt idx="2078">
                  <c:v>5.92</c:v>
                </c:pt>
                <c:pt idx="2079">
                  <c:v>4.8099999999999996</c:v>
                </c:pt>
                <c:pt idx="2080">
                  <c:v>4.55</c:v>
                </c:pt>
                <c:pt idx="2081">
                  <c:v>6.43</c:v>
                </c:pt>
                <c:pt idx="2082">
                  <c:v>11.62</c:v>
                </c:pt>
                <c:pt idx="2083">
                  <c:v>6.04</c:v>
                </c:pt>
                <c:pt idx="2084">
                  <c:v>8.82</c:v>
                </c:pt>
                <c:pt idx="2085">
                  <c:v>5.8</c:v>
                </c:pt>
                <c:pt idx="2086">
                  <c:v>4.28</c:v>
                </c:pt>
                <c:pt idx="2087">
                  <c:v>5.5</c:v>
                </c:pt>
                <c:pt idx="2088">
                  <c:v>4.6900000000000004</c:v>
                </c:pt>
                <c:pt idx="2089">
                  <c:v>4.43</c:v>
                </c:pt>
                <c:pt idx="2090">
                  <c:v>6.16</c:v>
                </c:pt>
                <c:pt idx="2091">
                  <c:v>6.66</c:v>
                </c:pt>
                <c:pt idx="2092">
                  <c:v>5.92</c:v>
                </c:pt>
                <c:pt idx="2093">
                  <c:v>5.97</c:v>
                </c:pt>
                <c:pt idx="2094">
                  <c:v>4.6399999999999997</c:v>
                </c:pt>
                <c:pt idx="2095">
                  <c:v>6.12</c:v>
                </c:pt>
                <c:pt idx="2096">
                  <c:v>4.87</c:v>
                </c:pt>
                <c:pt idx="2097">
                  <c:v>4.5999999999999996</c:v>
                </c:pt>
                <c:pt idx="2098">
                  <c:v>4.78</c:v>
                </c:pt>
                <c:pt idx="2099">
                  <c:v>11.05</c:v>
                </c:pt>
                <c:pt idx="2100">
                  <c:v>7.62</c:v>
                </c:pt>
                <c:pt idx="2101">
                  <c:v>4.78</c:v>
                </c:pt>
                <c:pt idx="2102">
                  <c:v>6.09</c:v>
                </c:pt>
                <c:pt idx="2103">
                  <c:v>5.1100000000000003</c:v>
                </c:pt>
                <c:pt idx="2104">
                  <c:v>4.46</c:v>
                </c:pt>
                <c:pt idx="2105">
                  <c:v>6.11</c:v>
                </c:pt>
                <c:pt idx="2106">
                  <c:v>4.66</c:v>
                </c:pt>
                <c:pt idx="2107">
                  <c:v>6.14</c:v>
                </c:pt>
                <c:pt idx="2108">
                  <c:v>6.21</c:v>
                </c:pt>
                <c:pt idx="2109">
                  <c:v>4.5999999999999996</c:v>
                </c:pt>
                <c:pt idx="2110">
                  <c:v>5.04</c:v>
                </c:pt>
                <c:pt idx="2111">
                  <c:v>5.08</c:v>
                </c:pt>
                <c:pt idx="2112">
                  <c:v>4.38</c:v>
                </c:pt>
                <c:pt idx="2113">
                  <c:v>4.79</c:v>
                </c:pt>
                <c:pt idx="2114">
                  <c:v>4.21</c:v>
                </c:pt>
                <c:pt idx="2115">
                  <c:v>5.47</c:v>
                </c:pt>
                <c:pt idx="2116">
                  <c:v>5.09</c:v>
                </c:pt>
                <c:pt idx="2117">
                  <c:v>5.08</c:v>
                </c:pt>
                <c:pt idx="2118">
                  <c:v>5.68</c:v>
                </c:pt>
                <c:pt idx="2119">
                  <c:v>4.66</c:v>
                </c:pt>
                <c:pt idx="2120">
                  <c:v>5.59</c:v>
                </c:pt>
                <c:pt idx="2121">
                  <c:v>6.2</c:v>
                </c:pt>
                <c:pt idx="2122">
                  <c:v>4.45</c:v>
                </c:pt>
                <c:pt idx="2123">
                  <c:v>6.1</c:v>
                </c:pt>
                <c:pt idx="2124">
                  <c:v>6.06</c:v>
                </c:pt>
                <c:pt idx="2125">
                  <c:v>4.5599999999999996</c:v>
                </c:pt>
                <c:pt idx="2126">
                  <c:v>6.41</c:v>
                </c:pt>
                <c:pt idx="2127">
                  <c:v>5.57</c:v>
                </c:pt>
                <c:pt idx="2128">
                  <c:v>5.47</c:v>
                </c:pt>
                <c:pt idx="2129">
                  <c:v>4.43</c:v>
                </c:pt>
                <c:pt idx="2130">
                  <c:v>4.95</c:v>
                </c:pt>
                <c:pt idx="2131">
                  <c:v>4.04</c:v>
                </c:pt>
                <c:pt idx="2132">
                  <c:v>5.93</c:v>
                </c:pt>
                <c:pt idx="2133">
                  <c:v>4.2300000000000004</c:v>
                </c:pt>
                <c:pt idx="2134">
                  <c:v>5.59</c:v>
                </c:pt>
                <c:pt idx="2135">
                  <c:v>4.8899999999999997</c:v>
                </c:pt>
                <c:pt idx="2136">
                  <c:v>5.81</c:v>
                </c:pt>
                <c:pt idx="2137">
                  <c:v>4.29</c:v>
                </c:pt>
                <c:pt idx="2138">
                  <c:v>4.03</c:v>
                </c:pt>
                <c:pt idx="2139">
                  <c:v>6.29</c:v>
                </c:pt>
                <c:pt idx="2140">
                  <c:v>4.4800000000000004</c:v>
                </c:pt>
                <c:pt idx="2141">
                  <c:v>5.51</c:v>
                </c:pt>
                <c:pt idx="2142">
                  <c:v>4.5</c:v>
                </c:pt>
                <c:pt idx="2143">
                  <c:v>6.29</c:v>
                </c:pt>
                <c:pt idx="2144">
                  <c:v>4.33</c:v>
                </c:pt>
                <c:pt idx="2145">
                  <c:v>11.15</c:v>
                </c:pt>
                <c:pt idx="2146">
                  <c:v>6.45</c:v>
                </c:pt>
                <c:pt idx="2147">
                  <c:v>9.27</c:v>
                </c:pt>
                <c:pt idx="2148">
                  <c:v>6.15</c:v>
                </c:pt>
                <c:pt idx="2149">
                  <c:v>4.13</c:v>
                </c:pt>
                <c:pt idx="2150">
                  <c:v>4.24</c:v>
                </c:pt>
                <c:pt idx="2151">
                  <c:v>9.8800000000000008</c:v>
                </c:pt>
                <c:pt idx="2152">
                  <c:v>9.5</c:v>
                </c:pt>
                <c:pt idx="2153">
                  <c:v>4.97</c:v>
                </c:pt>
                <c:pt idx="2154">
                  <c:v>5.49</c:v>
                </c:pt>
                <c:pt idx="2155">
                  <c:v>4.47</c:v>
                </c:pt>
                <c:pt idx="2156">
                  <c:v>4.34</c:v>
                </c:pt>
                <c:pt idx="2157">
                  <c:v>9.49</c:v>
                </c:pt>
                <c:pt idx="2158">
                  <c:v>10.16</c:v>
                </c:pt>
                <c:pt idx="2159">
                  <c:v>11.19</c:v>
                </c:pt>
                <c:pt idx="2160">
                  <c:v>11.03</c:v>
                </c:pt>
                <c:pt idx="2161">
                  <c:v>4.43</c:v>
                </c:pt>
                <c:pt idx="2162">
                  <c:v>6.14</c:v>
                </c:pt>
                <c:pt idx="2163">
                  <c:v>4.87</c:v>
                </c:pt>
                <c:pt idx="2164">
                  <c:v>4.3</c:v>
                </c:pt>
                <c:pt idx="2165">
                  <c:v>6.19</c:v>
                </c:pt>
                <c:pt idx="2166">
                  <c:v>6.19</c:v>
                </c:pt>
                <c:pt idx="2167">
                  <c:v>5.12</c:v>
                </c:pt>
                <c:pt idx="2168">
                  <c:v>4.04</c:v>
                </c:pt>
                <c:pt idx="2169">
                  <c:v>5.36</c:v>
                </c:pt>
                <c:pt idx="2170">
                  <c:v>4.38</c:v>
                </c:pt>
                <c:pt idx="2171">
                  <c:v>4.58</c:v>
                </c:pt>
                <c:pt idx="2172">
                  <c:v>11.92</c:v>
                </c:pt>
                <c:pt idx="2173">
                  <c:v>5.4</c:v>
                </c:pt>
                <c:pt idx="2174">
                  <c:v>4.76</c:v>
                </c:pt>
                <c:pt idx="2175">
                  <c:v>4.78</c:v>
                </c:pt>
                <c:pt idx="2176">
                  <c:v>4.26</c:v>
                </c:pt>
                <c:pt idx="2177">
                  <c:v>5.85</c:v>
                </c:pt>
                <c:pt idx="2178">
                  <c:v>5.32</c:v>
                </c:pt>
                <c:pt idx="2179">
                  <c:v>5.14</c:v>
                </c:pt>
                <c:pt idx="2180">
                  <c:v>5</c:v>
                </c:pt>
                <c:pt idx="2181">
                  <c:v>4.55</c:v>
                </c:pt>
                <c:pt idx="2182">
                  <c:v>5.97</c:v>
                </c:pt>
                <c:pt idx="2183">
                  <c:v>4.0199999999999996</c:v>
                </c:pt>
                <c:pt idx="2184">
                  <c:v>4.04</c:v>
                </c:pt>
                <c:pt idx="2185">
                  <c:v>5.54</c:v>
                </c:pt>
                <c:pt idx="2186">
                  <c:v>4.03</c:v>
                </c:pt>
                <c:pt idx="2187">
                  <c:v>5.62</c:v>
                </c:pt>
                <c:pt idx="2188">
                  <c:v>5.27</c:v>
                </c:pt>
                <c:pt idx="2189">
                  <c:v>5.18</c:v>
                </c:pt>
                <c:pt idx="2190">
                  <c:v>5.27</c:v>
                </c:pt>
                <c:pt idx="2191">
                  <c:v>5.62</c:v>
                </c:pt>
                <c:pt idx="2192">
                  <c:v>5.0599999999999996</c:v>
                </c:pt>
                <c:pt idx="2193">
                  <c:v>4.6900000000000004</c:v>
                </c:pt>
                <c:pt idx="2194">
                  <c:v>5.44</c:v>
                </c:pt>
                <c:pt idx="2195">
                  <c:v>5.05</c:v>
                </c:pt>
                <c:pt idx="2196">
                  <c:v>6</c:v>
                </c:pt>
                <c:pt idx="2197">
                  <c:v>5.99</c:v>
                </c:pt>
                <c:pt idx="2198">
                  <c:v>4.3600000000000003</c:v>
                </c:pt>
                <c:pt idx="2199">
                  <c:v>4.41</c:v>
                </c:pt>
                <c:pt idx="2200">
                  <c:v>4.17</c:v>
                </c:pt>
                <c:pt idx="2201">
                  <c:v>4.4400000000000004</c:v>
                </c:pt>
                <c:pt idx="2202">
                  <c:v>5.52</c:v>
                </c:pt>
                <c:pt idx="2203">
                  <c:v>6.01</c:v>
                </c:pt>
                <c:pt idx="2204">
                  <c:v>5.81</c:v>
                </c:pt>
                <c:pt idx="2205">
                  <c:v>4.37</c:v>
                </c:pt>
                <c:pt idx="2206">
                  <c:v>5.74</c:v>
                </c:pt>
                <c:pt idx="2207">
                  <c:v>5.39</c:v>
                </c:pt>
                <c:pt idx="2208">
                  <c:v>4.07</c:v>
                </c:pt>
                <c:pt idx="2209">
                  <c:v>5.49</c:v>
                </c:pt>
                <c:pt idx="2210">
                  <c:v>5.68</c:v>
                </c:pt>
                <c:pt idx="2211">
                  <c:v>6.09</c:v>
                </c:pt>
                <c:pt idx="2212">
                  <c:v>5.53</c:v>
                </c:pt>
                <c:pt idx="2213">
                  <c:v>4.28</c:v>
                </c:pt>
                <c:pt idx="2214">
                  <c:v>6.01</c:v>
                </c:pt>
                <c:pt idx="2215">
                  <c:v>4.59</c:v>
                </c:pt>
                <c:pt idx="2216">
                  <c:v>5.8</c:v>
                </c:pt>
                <c:pt idx="2217">
                  <c:v>5.08</c:v>
                </c:pt>
                <c:pt idx="2218">
                  <c:v>5.84</c:v>
                </c:pt>
                <c:pt idx="2219">
                  <c:v>4.1500000000000004</c:v>
                </c:pt>
                <c:pt idx="2220">
                  <c:v>4.3600000000000003</c:v>
                </c:pt>
                <c:pt idx="2221">
                  <c:v>4.55</c:v>
                </c:pt>
                <c:pt idx="2222">
                  <c:v>4.37</c:v>
                </c:pt>
                <c:pt idx="2223">
                  <c:v>5.24</c:v>
                </c:pt>
                <c:pt idx="2224">
                  <c:v>5.96</c:v>
                </c:pt>
                <c:pt idx="2225">
                  <c:v>4.76</c:v>
                </c:pt>
                <c:pt idx="2226">
                  <c:v>4.3</c:v>
                </c:pt>
                <c:pt idx="2227">
                  <c:v>4.5</c:v>
                </c:pt>
                <c:pt idx="2228">
                  <c:v>5.59</c:v>
                </c:pt>
                <c:pt idx="2229">
                  <c:v>6.29</c:v>
                </c:pt>
                <c:pt idx="2230">
                  <c:v>4.1900000000000004</c:v>
                </c:pt>
                <c:pt idx="2231">
                  <c:v>4.7</c:v>
                </c:pt>
                <c:pt idx="2232">
                  <c:v>5.64</c:v>
                </c:pt>
                <c:pt idx="2233">
                  <c:v>4.1100000000000003</c:v>
                </c:pt>
                <c:pt idx="2234">
                  <c:v>5.43</c:v>
                </c:pt>
                <c:pt idx="2235">
                  <c:v>4.38</c:v>
                </c:pt>
                <c:pt idx="2236">
                  <c:v>9.7899999999999991</c:v>
                </c:pt>
                <c:pt idx="2237">
                  <c:v>11.84</c:v>
                </c:pt>
                <c:pt idx="2238">
                  <c:v>6.22</c:v>
                </c:pt>
                <c:pt idx="2239">
                  <c:v>10.01</c:v>
                </c:pt>
                <c:pt idx="2240">
                  <c:v>4.32</c:v>
                </c:pt>
                <c:pt idx="2241">
                  <c:v>5.65</c:v>
                </c:pt>
                <c:pt idx="2242">
                  <c:v>4.12</c:v>
                </c:pt>
                <c:pt idx="2243">
                  <c:v>6.24</c:v>
                </c:pt>
                <c:pt idx="2244">
                  <c:v>4.83</c:v>
                </c:pt>
                <c:pt idx="2245">
                  <c:v>7.4</c:v>
                </c:pt>
                <c:pt idx="2246">
                  <c:v>4.54</c:v>
                </c:pt>
                <c:pt idx="2247">
                  <c:v>11.11</c:v>
                </c:pt>
                <c:pt idx="2248">
                  <c:v>4.03</c:v>
                </c:pt>
                <c:pt idx="2249">
                  <c:v>4.51</c:v>
                </c:pt>
                <c:pt idx="2250">
                  <c:v>5.56</c:v>
                </c:pt>
                <c:pt idx="2251">
                  <c:v>4.0999999999999996</c:v>
                </c:pt>
                <c:pt idx="2252">
                  <c:v>5.85</c:v>
                </c:pt>
                <c:pt idx="2253">
                  <c:v>4.92</c:v>
                </c:pt>
                <c:pt idx="2254">
                  <c:v>9.4600000000000009</c:v>
                </c:pt>
                <c:pt idx="2255">
                  <c:v>5.94</c:v>
                </c:pt>
                <c:pt idx="2256">
                  <c:v>5.7</c:v>
                </c:pt>
                <c:pt idx="2257">
                  <c:v>4.13</c:v>
                </c:pt>
                <c:pt idx="2258">
                  <c:v>4.7699999999999996</c:v>
                </c:pt>
                <c:pt idx="2259">
                  <c:v>4.99</c:v>
                </c:pt>
                <c:pt idx="2260">
                  <c:v>4.42</c:v>
                </c:pt>
                <c:pt idx="2261">
                  <c:v>4.01</c:v>
                </c:pt>
                <c:pt idx="2262">
                  <c:v>4.49</c:v>
                </c:pt>
                <c:pt idx="2263">
                  <c:v>6.37</c:v>
                </c:pt>
                <c:pt idx="2264">
                  <c:v>5.12</c:v>
                </c:pt>
                <c:pt idx="2265">
                  <c:v>8.59</c:v>
                </c:pt>
                <c:pt idx="2266">
                  <c:v>5.87</c:v>
                </c:pt>
                <c:pt idx="2267">
                  <c:v>7.03</c:v>
                </c:pt>
                <c:pt idx="2268">
                  <c:v>5.51</c:v>
                </c:pt>
                <c:pt idx="2269">
                  <c:v>4.76</c:v>
                </c:pt>
                <c:pt idx="2270">
                  <c:v>4.7</c:v>
                </c:pt>
                <c:pt idx="2271">
                  <c:v>6.21</c:v>
                </c:pt>
                <c:pt idx="2272">
                  <c:v>4.5199999999999996</c:v>
                </c:pt>
                <c:pt idx="2273">
                  <c:v>5.45</c:v>
                </c:pt>
                <c:pt idx="2274">
                  <c:v>4.42</c:v>
                </c:pt>
                <c:pt idx="2275">
                  <c:v>9.44</c:v>
                </c:pt>
                <c:pt idx="2276">
                  <c:v>6.15</c:v>
                </c:pt>
                <c:pt idx="2277">
                  <c:v>5.13</c:v>
                </c:pt>
                <c:pt idx="2278">
                  <c:v>4.96</c:v>
                </c:pt>
                <c:pt idx="2279">
                  <c:v>10.95</c:v>
                </c:pt>
                <c:pt idx="2280">
                  <c:v>4.4400000000000004</c:v>
                </c:pt>
                <c:pt idx="2281">
                  <c:v>4.0199999999999996</c:v>
                </c:pt>
                <c:pt idx="2282">
                  <c:v>5.44</c:v>
                </c:pt>
                <c:pt idx="2283">
                  <c:v>4.1500000000000004</c:v>
                </c:pt>
                <c:pt idx="2284">
                  <c:v>6.02</c:v>
                </c:pt>
                <c:pt idx="2285">
                  <c:v>7.73</c:v>
                </c:pt>
                <c:pt idx="2286">
                  <c:v>5.03</c:v>
                </c:pt>
                <c:pt idx="2287">
                  <c:v>4.08</c:v>
                </c:pt>
                <c:pt idx="2288">
                  <c:v>4.2699999999999996</c:v>
                </c:pt>
                <c:pt idx="2289">
                  <c:v>4.07</c:v>
                </c:pt>
                <c:pt idx="2290">
                  <c:v>10.36</c:v>
                </c:pt>
                <c:pt idx="2291">
                  <c:v>5.71</c:v>
                </c:pt>
                <c:pt idx="2292">
                  <c:v>6.08</c:v>
                </c:pt>
                <c:pt idx="2293">
                  <c:v>5.71</c:v>
                </c:pt>
                <c:pt idx="2294">
                  <c:v>9.1300000000000008</c:v>
                </c:pt>
                <c:pt idx="2295">
                  <c:v>5.49</c:v>
                </c:pt>
                <c:pt idx="2296">
                  <c:v>4.37</c:v>
                </c:pt>
                <c:pt idx="2297">
                  <c:v>8.4600000000000009</c:v>
                </c:pt>
                <c:pt idx="2298">
                  <c:v>5.28</c:v>
                </c:pt>
                <c:pt idx="2299">
                  <c:v>5.33</c:v>
                </c:pt>
                <c:pt idx="2300">
                  <c:v>5.5</c:v>
                </c:pt>
                <c:pt idx="2301">
                  <c:v>5.4</c:v>
                </c:pt>
                <c:pt idx="2302">
                  <c:v>6.05</c:v>
                </c:pt>
                <c:pt idx="2303">
                  <c:v>11.46</c:v>
                </c:pt>
                <c:pt idx="2304">
                  <c:v>8.48</c:v>
                </c:pt>
                <c:pt idx="2305">
                  <c:v>4.8600000000000003</c:v>
                </c:pt>
                <c:pt idx="2306">
                  <c:v>4.45</c:v>
                </c:pt>
                <c:pt idx="2307">
                  <c:v>4.3600000000000003</c:v>
                </c:pt>
                <c:pt idx="2308">
                  <c:v>5.8</c:v>
                </c:pt>
                <c:pt idx="2309">
                  <c:v>5.27</c:v>
                </c:pt>
                <c:pt idx="2310">
                  <c:v>5.64</c:v>
                </c:pt>
                <c:pt idx="2311">
                  <c:v>4.2</c:v>
                </c:pt>
                <c:pt idx="2312">
                  <c:v>5.42</c:v>
                </c:pt>
                <c:pt idx="2313">
                  <c:v>6.11</c:v>
                </c:pt>
                <c:pt idx="2314">
                  <c:v>5.29</c:v>
                </c:pt>
                <c:pt idx="2315">
                  <c:v>5.91</c:v>
                </c:pt>
                <c:pt idx="2316">
                  <c:v>5.81</c:v>
                </c:pt>
                <c:pt idx="2317">
                  <c:v>5.51</c:v>
                </c:pt>
                <c:pt idx="2318">
                  <c:v>5.73</c:v>
                </c:pt>
                <c:pt idx="2319">
                  <c:v>5.53</c:v>
                </c:pt>
                <c:pt idx="2320">
                  <c:v>5.43</c:v>
                </c:pt>
                <c:pt idx="2321">
                  <c:v>8.01</c:v>
                </c:pt>
                <c:pt idx="2322">
                  <c:v>5.94</c:v>
                </c:pt>
                <c:pt idx="2323">
                  <c:v>5.04</c:v>
                </c:pt>
                <c:pt idx="2324">
                  <c:v>4.54</c:v>
                </c:pt>
                <c:pt idx="2325">
                  <c:v>5.6</c:v>
                </c:pt>
                <c:pt idx="2326">
                  <c:v>10.67</c:v>
                </c:pt>
                <c:pt idx="2327">
                  <c:v>5.26</c:v>
                </c:pt>
                <c:pt idx="2328">
                  <c:v>5.22</c:v>
                </c:pt>
                <c:pt idx="2329">
                  <c:v>4.29</c:v>
                </c:pt>
                <c:pt idx="2330">
                  <c:v>5.57</c:v>
                </c:pt>
                <c:pt idx="2331">
                  <c:v>6.28</c:v>
                </c:pt>
                <c:pt idx="2332">
                  <c:v>6.35</c:v>
                </c:pt>
                <c:pt idx="2333">
                  <c:v>4.3899999999999997</c:v>
                </c:pt>
                <c:pt idx="2334">
                  <c:v>4.51</c:v>
                </c:pt>
              </c:numCache>
            </c:numRef>
          </c:val>
          <c:smooth val="0"/>
          <c:extLst>
            <c:ext xmlns:c16="http://schemas.microsoft.com/office/drawing/2014/chart" uri="{C3380CC4-5D6E-409C-BE32-E72D297353CC}">
              <c16:uniqueId val="{00000000-8301-410C-AEB1-D9CA1A990420}"/>
            </c:ext>
          </c:extLst>
        </c:ser>
        <c:ser>
          <c:idx val="1"/>
          <c:order val="1"/>
          <c:tx>
            <c:strRef>
              <c:f>Healthcare!$Q$1</c:f>
              <c:strCache>
                <c:ptCount val="1"/>
                <c:pt idx="0">
                  <c:v>Age</c:v>
                </c:pt>
              </c:strCache>
            </c:strRef>
          </c:tx>
          <c:spPr>
            <a:ln w="28575" cap="rnd">
              <a:solidFill>
                <a:schemeClr val="accent2"/>
              </a:solidFill>
              <a:round/>
            </a:ln>
            <a:effectLst/>
          </c:spPr>
          <c:marker>
            <c:symbol val="none"/>
          </c:marker>
          <c:val>
            <c:numRef>
              <c:f>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val>
          <c:smooth val="0"/>
          <c:extLst>
            <c:ext xmlns:c16="http://schemas.microsoft.com/office/drawing/2014/chart" uri="{C3380CC4-5D6E-409C-BE32-E72D297353CC}">
              <c16:uniqueId val="{00000001-8301-410C-AEB1-D9CA1A990420}"/>
            </c:ext>
          </c:extLst>
        </c:ser>
        <c:dLbls>
          <c:showLegendKey val="0"/>
          <c:showVal val="0"/>
          <c:showCatName val="0"/>
          <c:showSerName val="0"/>
          <c:showPercent val="0"/>
          <c:showBubbleSize val="0"/>
        </c:dLbls>
        <c:smooth val="0"/>
        <c:axId val="880563696"/>
        <c:axId val="880562736"/>
      </c:lineChart>
      <c:catAx>
        <c:axId val="880563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562736"/>
        <c:crosses val="autoZero"/>
        <c:auto val="1"/>
        <c:lblAlgn val="ctr"/>
        <c:lblOffset val="100"/>
        <c:noMultiLvlLbl val="0"/>
      </c:catAx>
      <c:valAx>
        <c:axId val="880562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HBA1C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5636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 VS CHARGES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Healthcare!$M$1</c:f>
              <c:strCache>
                <c:ptCount val="1"/>
                <c:pt idx="0">
                  <c:v>Charges</c:v>
                </c:pt>
              </c:strCache>
            </c:strRef>
          </c:tx>
          <c:spPr>
            <a:ln w="28575" cap="rnd">
              <a:solidFill>
                <a:schemeClr val="accent1"/>
              </a:solidFill>
              <a:round/>
            </a:ln>
            <a:effectLst/>
          </c:spPr>
          <c:marker>
            <c:symbol val="none"/>
          </c:marker>
          <c:val>
            <c:numRef>
              <c:f>Healthcare!$M$2:$M$2336</c:f>
              <c:numCache>
                <c:formatCode>[$$-C09]#,##0.00</c:formatCode>
                <c:ptCount val="2335"/>
                <c:pt idx="0">
                  <c:v>563.84</c:v>
                </c:pt>
                <c:pt idx="1">
                  <c:v>563.84</c:v>
                </c:pt>
                <c:pt idx="2">
                  <c:v>563.84</c:v>
                </c:pt>
                <c:pt idx="3">
                  <c:v>563.84</c:v>
                </c:pt>
                <c:pt idx="4">
                  <c:v>563.84</c:v>
                </c:pt>
                <c:pt idx="5">
                  <c:v>563.84</c:v>
                </c:pt>
                <c:pt idx="6">
                  <c:v>563.84</c:v>
                </c:pt>
                <c:pt idx="7">
                  <c:v>563.84</c:v>
                </c:pt>
                <c:pt idx="8">
                  <c:v>563.84</c:v>
                </c:pt>
                <c:pt idx="9">
                  <c:v>563.84</c:v>
                </c:pt>
                <c:pt idx="10">
                  <c:v>563.84</c:v>
                </c:pt>
                <c:pt idx="11">
                  <c:v>563.84</c:v>
                </c:pt>
                <c:pt idx="12">
                  <c:v>563.84</c:v>
                </c:pt>
                <c:pt idx="13">
                  <c:v>563.84</c:v>
                </c:pt>
                <c:pt idx="14">
                  <c:v>563.84</c:v>
                </c:pt>
                <c:pt idx="15">
                  <c:v>563.84</c:v>
                </c:pt>
                <c:pt idx="16">
                  <c:v>563.84</c:v>
                </c:pt>
                <c:pt idx="17">
                  <c:v>563.84</c:v>
                </c:pt>
                <c:pt idx="18">
                  <c:v>563.84</c:v>
                </c:pt>
                <c:pt idx="19">
                  <c:v>563.84</c:v>
                </c:pt>
                <c:pt idx="20">
                  <c:v>563.84</c:v>
                </c:pt>
                <c:pt idx="21">
                  <c:v>563.84</c:v>
                </c:pt>
                <c:pt idx="22">
                  <c:v>563.84</c:v>
                </c:pt>
                <c:pt idx="23">
                  <c:v>563.84</c:v>
                </c:pt>
                <c:pt idx="24">
                  <c:v>563.84</c:v>
                </c:pt>
                <c:pt idx="25">
                  <c:v>563.84</c:v>
                </c:pt>
                <c:pt idx="26">
                  <c:v>563.84</c:v>
                </c:pt>
                <c:pt idx="27">
                  <c:v>563.84</c:v>
                </c:pt>
                <c:pt idx="28">
                  <c:v>563.84</c:v>
                </c:pt>
                <c:pt idx="29">
                  <c:v>563.84</c:v>
                </c:pt>
                <c:pt idx="30">
                  <c:v>563.84</c:v>
                </c:pt>
                <c:pt idx="31">
                  <c:v>563.84</c:v>
                </c:pt>
                <c:pt idx="32">
                  <c:v>563.84</c:v>
                </c:pt>
                <c:pt idx="33">
                  <c:v>563.84</c:v>
                </c:pt>
                <c:pt idx="34">
                  <c:v>563.84</c:v>
                </c:pt>
                <c:pt idx="35">
                  <c:v>563.84</c:v>
                </c:pt>
                <c:pt idx="36">
                  <c:v>563.84</c:v>
                </c:pt>
                <c:pt idx="37">
                  <c:v>563.84</c:v>
                </c:pt>
                <c:pt idx="38">
                  <c:v>563.84</c:v>
                </c:pt>
                <c:pt idx="39">
                  <c:v>563.84</c:v>
                </c:pt>
                <c:pt idx="40">
                  <c:v>563.84</c:v>
                </c:pt>
                <c:pt idx="41">
                  <c:v>563.84</c:v>
                </c:pt>
                <c:pt idx="42">
                  <c:v>563.84</c:v>
                </c:pt>
                <c:pt idx="43">
                  <c:v>563.84</c:v>
                </c:pt>
                <c:pt idx="44">
                  <c:v>563.84</c:v>
                </c:pt>
                <c:pt idx="45">
                  <c:v>563.84</c:v>
                </c:pt>
                <c:pt idx="46">
                  <c:v>563.84</c:v>
                </c:pt>
                <c:pt idx="47">
                  <c:v>563.84</c:v>
                </c:pt>
                <c:pt idx="48">
                  <c:v>563.84</c:v>
                </c:pt>
                <c:pt idx="49">
                  <c:v>563.84</c:v>
                </c:pt>
                <c:pt idx="50">
                  <c:v>563.84</c:v>
                </c:pt>
                <c:pt idx="51">
                  <c:v>563.84</c:v>
                </c:pt>
                <c:pt idx="52">
                  <c:v>563.84</c:v>
                </c:pt>
                <c:pt idx="53">
                  <c:v>563.84</c:v>
                </c:pt>
                <c:pt idx="54">
                  <c:v>563.84</c:v>
                </c:pt>
                <c:pt idx="55">
                  <c:v>563.84</c:v>
                </c:pt>
                <c:pt idx="56">
                  <c:v>563.84</c:v>
                </c:pt>
                <c:pt idx="57">
                  <c:v>563.84</c:v>
                </c:pt>
                <c:pt idx="58">
                  <c:v>563.84</c:v>
                </c:pt>
                <c:pt idx="59">
                  <c:v>563.84</c:v>
                </c:pt>
                <c:pt idx="60">
                  <c:v>563.84</c:v>
                </c:pt>
                <c:pt idx="61">
                  <c:v>563.84</c:v>
                </c:pt>
                <c:pt idx="62">
                  <c:v>563.84</c:v>
                </c:pt>
                <c:pt idx="63">
                  <c:v>563.84</c:v>
                </c:pt>
                <c:pt idx="64">
                  <c:v>563.84</c:v>
                </c:pt>
                <c:pt idx="65">
                  <c:v>563.84</c:v>
                </c:pt>
                <c:pt idx="66">
                  <c:v>563.84</c:v>
                </c:pt>
                <c:pt idx="67">
                  <c:v>563.84</c:v>
                </c:pt>
                <c:pt idx="68">
                  <c:v>563.84</c:v>
                </c:pt>
                <c:pt idx="69">
                  <c:v>563.84</c:v>
                </c:pt>
                <c:pt idx="70">
                  <c:v>563.84</c:v>
                </c:pt>
                <c:pt idx="71">
                  <c:v>563.84</c:v>
                </c:pt>
                <c:pt idx="72">
                  <c:v>563.84</c:v>
                </c:pt>
                <c:pt idx="73">
                  <c:v>563.84</c:v>
                </c:pt>
                <c:pt idx="74">
                  <c:v>563.84</c:v>
                </c:pt>
                <c:pt idx="75">
                  <c:v>563.84</c:v>
                </c:pt>
                <c:pt idx="76">
                  <c:v>563.84</c:v>
                </c:pt>
                <c:pt idx="77">
                  <c:v>563.84</c:v>
                </c:pt>
                <c:pt idx="78">
                  <c:v>563.84</c:v>
                </c:pt>
                <c:pt idx="79">
                  <c:v>563.84</c:v>
                </c:pt>
                <c:pt idx="80">
                  <c:v>563.84</c:v>
                </c:pt>
                <c:pt idx="81">
                  <c:v>563.84</c:v>
                </c:pt>
                <c:pt idx="82">
                  <c:v>563.84</c:v>
                </c:pt>
                <c:pt idx="83">
                  <c:v>563.84</c:v>
                </c:pt>
                <c:pt idx="84">
                  <c:v>563.84</c:v>
                </c:pt>
                <c:pt idx="85">
                  <c:v>563.84</c:v>
                </c:pt>
                <c:pt idx="86">
                  <c:v>563.84</c:v>
                </c:pt>
                <c:pt idx="87">
                  <c:v>563.84</c:v>
                </c:pt>
                <c:pt idx="88">
                  <c:v>563.84</c:v>
                </c:pt>
                <c:pt idx="89">
                  <c:v>563.84</c:v>
                </c:pt>
                <c:pt idx="90">
                  <c:v>563.84</c:v>
                </c:pt>
                <c:pt idx="91">
                  <c:v>563.84</c:v>
                </c:pt>
                <c:pt idx="92">
                  <c:v>563.84</c:v>
                </c:pt>
                <c:pt idx="93">
                  <c:v>563.84</c:v>
                </c:pt>
                <c:pt idx="94">
                  <c:v>563.84</c:v>
                </c:pt>
                <c:pt idx="95">
                  <c:v>563.84</c:v>
                </c:pt>
                <c:pt idx="96">
                  <c:v>563.84</c:v>
                </c:pt>
                <c:pt idx="97">
                  <c:v>563.84</c:v>
                </c:pt>
                <c:pt idx="98">
                  <c:v>563.84</c:v>
                </c:pt>
                <c:pt idx="99">
                  <c:v>563.84</c:v>
                </c:pt>
                <c:pt idx="100">
                  <c:v>563.84</c:v>
                </c:pt>
                <c:pt idx="101">
                  <c:v>563.84</c:v>
                </c:pt>
                <c:pt idx="102">
                  <c:v>563.84</c:v>
                </c:pt>
                <c:pt idx="103">
                  <c:v>563.84</c:v>
                </c:pt>
                <c:pt idx="104">
                  <c:v>563.84</c:v>
                </c:pt>
                <c:pt idx="105">
                  <c:v>563.84</c:v>
                </c:pt>
                <c:pt idx="106">
                  <c:v>563.84</c:v>
                </c:pt>
                <c:pt idx="107">
                  <c:v>563.84</c:v>
                </c:pt>
                <c:pt idx="108">
                  <c:v>563.84</c:v>
                </c:pt>
                <c:pt idx="109">
                  <c:v>563.84</c:v>
                </c:pt>
                <c:pt idx="110">
                  <c:v>563.84</c:v>
                </c:pt>
                <c:pt idx="111">
                  <c:v>563.84</c:v>
                </c:pt>
                <c:pt idx="112">
                  <c:v>563.84</c:v>
                </c:pt>
                <c:pt idx="113">
                  <c:v>563.84</c:v>
                </c:pt>
                <c:pt idx="114">
                  <c:v>563.84</c:v>
                </c:pt>
                <c:pt idx="115">
                  <c:v>563.84</c:v>
                </c:pt>
                <c:pt idx="116">
                  <c:v>563.84</c:v>
                </c:pt>
                <c:pt idx="117">
                  <c:v>563.84</c:v>
                </c:pt>
                <c:pt idx="118">
                  <c:v>563.84</c:v>
                </c:pt>
                <c:pt idx="119">
                  <c:v>563.84</c:v>
                </c:pt>
                <c:pt idx="120">
                  <c:v>563.84</c:v>
                </c:pt>
                <c:pt idx="121">
                  <c:v>563.84</c:v>
                </c:pt>
                <c:pt idx="122">
                  <c:v>563.84</c:v>
                </c:pt>
                <c:pt idx="123">
                  <c:v>563.84</c:v>
                </c:pt>
                <c:pt idx="124">
                  <c:v>563.84</c:v>
                </c:pt>
                <c:pt idx="125">
                  <c:v>563.84</c:v>
                </c:pt>
                <c:pt idx="126">
                  <c:v>563.84</c:v>
                </c:pt>
                <c:pt idx="127">
                  <c:v>563.84</c:v>
                </c:pt>
                <c:pt idx="128">
                  <c:v>563.84</c:v>
                </c:pt>
                <c:pt idx="129">
                  <c:v>563.84</c:v>
                </c:pt>
                <c:pt idx="130">
                  <c:v>563.84</c:v>
                </c:pt>
                <c:pt idx="131">
                  <c:v>563.84</c:v>
                </c:pt>
                <c:pt idx="132">
                  <c:v>563.84</c:v>
                </c:pt>
                <c:pt idx="133">
                  <c:v>563.84</c:v>
                </c:pt>
                <c:pt idx="134">
                  <c:v>563.84</c:v>
                </c:pt>
                <c:pt idx="135">
                  <c:v>563.84</c:v>
                </c:pt>
                <c:pt idx="136">
                  <c:v>563.84</c:v>
                </c:pt>
                <c:pt idx="137">
                  <c:v>563.84</c:v>
                </c:pt>
                <c:pt idx="138">
                  <c:v>563.84</c:v>
                </c:pt>
                <c:pt idx="139">
                  <c:v>563.84</c:v>
                </c:pt>
                <c:pt idx="140">
                  <c:v>563.84</c:v>
                </c:pt>
                <c:pt idx="141">
                  <c:v>563.84</c:v>
                </c:pt>
                <c:pt idx="142">
                  <c:v>563.84</c:v>
                </c:pt>
                <c:pt idx="143">
                  <c:v>563.84</c:v>
                </c:pt>
                <c:pt idx="144">
                  <c:v>563.84</c:v>
                </c:pt>
                <c:pt idx="145">
                  <c:v>563.84</c:v>
                </c:pt>
                <c:pt idx="146">
                  <c:v>563.84</c:v>
                </c:pt>
                <c:pt idx="147">
                  <c:v>563.84</c:v>
                </c:pt>
                <c:pt idx="148">
                  <c:v>563.84</c:v>
                </c:pt>
                <c:pt idx="149">
                  <c:v>563.84</c:v>
                </c:pt>
                <c:pt idx="150">
                  <c:v>563.84</c:v>
                </c:pt>
                <c:pt idx="151">
                  <c:v>563.84</c:v>
                </c:pt>
                <c:pt idx="152">
                  <c:v>563.84</c:v>
                </c:pt>
                <c:pt idx="153">
                  <c:v>563.84</c:v>
                </c:pt>
                <c:pt idx="154">
                  <c:v>563.84</c:v>
                </c:pt>
                <c:pt idx="155">
                  <c:v>563.84</c:v>
                </c:pt>
                <c:pt idx="156">
                  <c:v>563.84</c:v>
                </c:pt>
                <c:pt idx="157">
                  <c:v>563.84</c:v>
                </c:pt>
                <c:pt idx="158">
                  <c:v>563.84</c:v>
                </c:pt>
                <c:pt idx="159">
                  <c:v>563.84</c:v>
                </c:pt>
                <c:pt idx="160">
                  <c:v>563.84</c:v>
                </c:pt>
                <c:pt idx="161">
                  <c:v>563.84</c:v>
                </c:pt>
                <c:pt idx="162">
                  <c:v>563.84</c:v>
                </c:pt>
                <c:pt idx="163">
                  <c:v>563.84</c:v>
                </c:pt>
                <c:pt idx="164">
                  <c:v>563.84</c:v>
                </c:pt>
                <c:pt idx="165">
                  <c:v>563.84</c:v>
                </c:pt>
                <c:pt idx="166">
                  <c:v>563.84</c:v>
                </c:pt>
                <c:pt idx="167">
                  <c:v>563.84</c:v>
                </c:pt>
                <c:pt idx="168">
                  <c:v>563.84</c:v>
                </c:pt>
                <c:pt idx="169">
                  <c:v>563.84</c:v>
                </c:pt>
                <c:pt idx="170">
                  <c:v>563.84</c:v>
                </c:pt>
                <c:pt idx="171">
                  <c:v>563.84</c:v>
                </c:pt>
                <c:pt idx="172">
                  <c:v>563.84</c:v>
                </c:pt>
                <c:pt idx="173">
                  <c:v>563.84</c:v>
                </c:pt>
                <c:pt idx="174">
                  <c:v>563.84</c:v>
                </c:pt>
                <c:pt idx="175">
                  <c:v>563.84</c:v>
                </c:pt>
                <c:pt idx="176">
                  <c:v>563.84</c:v>
                </c:pt>
                <c:pt idx="177">
                  <c:v>563.84</c:v>
                </c:pt>
                <c:pt idx="178">
                  <c:v>563.84</c:v>
                </c:pt>
                <c:pt idx="179">
                  <c:v>563.84</c:v>
                </c:pt>
                <c:pt idx="180">
                  <c:v>563.84</c:v>
                </c:pt>
                <c:pt idx="181">
                  <c:v>563.84</c:v>
                </c:pt>
                <c:pt idx="182">
                  <c:v>563.84</c:v>
                </c:pt>
                <c:pt idx="183">
                  <c:v>563.84</c:v>
                </c:pt>
                <c:pt idx="184">
                  <c:v>563.84</c:v>
                </c:pt>
                <c:pt idx="185">
                  <c:v>563.84</c:v>
                </c:pt>
                <c:pt idx="186">
                  <c:v>563.84</c:v>
                </c:pt>
                <c:pt idx="187">
                  <c:v>563.84</c:v>
                </c:pt>
                <c:pt idx="188">
                  <c:v>563.84</c:v>
                </c:pt>
                <c:pt idx="189">
                  <c:v>563.84</c:v>
                </c:pt>
                <c:pt idx="190">
                  <c:v>563.84</c:v>
                </c:pt>
                <c:pt idx="191">
                  <c:v>563.84</c:v>
                </c:pt>
                <c:pt idx="192">
                  <c:v>563.84</c:v>
                </c:pt>
                <c:pt idx="193">
                  <c:v>563.84</c:v>
                </c:pt>
                <c:pt idx="194">
                  <c:v>563.84</c:v>
                </c:pt>
                <c:pt idx="195">
                  <c:v>563.84</c:v>
                </c:pt>
                <c:pt idx="196">
                  <c:v>563.84</c:v>
                </c:pt>
                <c:pt idx="197">
                  <c:v>563.84</c:v>
                </c:pt>
                <c:pt idx="198">
                  <c:v>563.84</c:v>
                </c:pt>
                <c:pt idx="199">
                  <c:v>563.84</c:v>
                </c:pt>
                <c:pt idx="200">
                  <c:v>563.84</c:v>
                </c:pt>
                <c:pt idx="201">
                  <c:v>563.84</c:v>
                </c:pt>
                <c:pt idx="202">
                  <c:v>563.84</c:v>
                </c:pt>
                <c:pt idx="203">
                  <c:v>563.84</c:v>
                </c:pt>
                <c:pt idx="204">
                  <c:v>563.84</c:v>
                </c:pt>
                <c:pt idx="205">
                  <c:v>563.84</c:v>
                </c:pt>
                <c:pt idx="206">
                  <c:v>563.84</c:v>
                </c:pt>
                <c:pt idx="207">
                  <c:v>563.84</c:v>
                </c:pt>
                <c:pt idx="208">
                  <c:v>563.84</c:v>
                </c:pt>
                <c:pt idx="209">
                  <c:v>563.84</c:v>
                </c:pt>
                <c:pt idx="210">
                  <c:v>563.84</c:v>
                </c:pt>
                <c:pt idx="211">
                  <c:v>563.84</c:v>
                </c:pt>
                <c:pt idx="212">
                  <c:v>563.84</c:v>
                </c:pt>
                <c:pt idx="213">
                  <c:v>563.84</c:v>
                </c:pt>
                <c:pt idx="214">
                  <c:v>563.84</c:v>
                </c:pt>
                <c:pt idx="215">
                  <c:v>563.84</c:v>
                </c:pt>
                <c:pt idx="216">
                  <c:v>563.84</c:v>
                </c:pt>
                <c:pt idx="217">
                  <c:v>563.84</c:v>
                </c:pt>
                <c:pt idx="218">
                  <c:v>563.84</c:v>
                </c:pt>
                <c:pt idx="219">
                  <c:v>563.84</c:v>
                </c:pt>
                <c:pt idx="220">
                  <c:v>563.84</c:v>
                </c:pt>
                <c:pt idx="221">
                  <c:v>563.84</c:v>
                </c:pt>
                <c:pt idx="222">
                  <c:v>563.84</c:v>
                </c:pt>
                <c:pt idx="223">
                  <c:v>563.84</c:v>
                </c:pt>
                <c:pt idx="224">
                  <c:v>563.84</c:v>
                </c:pt>
                <c:pt idx="225">
                  <c:v>563.84</c:v>
                </c:pt>
                <c:pt idx="226">
                  <c:v>563.84</c:v>
                </c:pt>
                <c:pt idx="227">
                  <c:v>563.84</c:v>
                </c:pt>
                <c:pt idx="228">
                  <c:v>563.84</c:v>
                </c:pt>
                <c:pt idx="229">
                  <c:v>563.84</c:v>
                </c:pt>
                <c:pt idx="230">
                  <c:v>563.84</c:v>
                </c:pt>
                <c:pt idx="231">
                  <c:v>563.84</c:v>
                </c:pt>
                <c:pt idx="232">
                  <c:v>563.84</c:v>
                </c:pt>
                <c:pt idx="233">
                  <c:v>563.84</c:v>
                </c:pt>
                <c:pt idx="234">
                  <c:v>563.84</c:v>
                </c:pt>
                <c:pt idx="235">
                  <c:v>563.84</c:v>
                </c:pt>
                <c:pt idx="236">
                  <c:v>563.84</c:v>
                </c:pt>
                <c:pt idx="237">
                  <c:v>563.84</c:v>
                </c:pt>
                <c:pt idx="238">
                  <c:v>563.84</c:v>
                </c:pt>
                <c:pt idx="239">
                  <c:v>563.84</c:v>
                </c:pt>
                <c:pt idx="240">
                  <c:v>563.84</c:v>
                </c:pt>
                <c:pt idx="241">
                  <c:v>563.84</c:v>
                </c:pt>
                <c:pt idx="242">
                  <c:v>563.84</c:v>
                </c:pt>
                <c:pt idx="243">
                  <c:v>563.84</c:v>
                </c:pt>
                <c:pt idx="244">
                  <c:v>563.84</c:v>
                </c:pt>
                <c:pt idx="245">
                  <c:v>563.84</c:v>
                </c:pt>
                <c:pt idx="246">
                  <c:v>563.84</c:v>
                </c:pt>
                <c:pt idx="247">
                  <c:v>563.84</c:v>
                </c:pt>
                <c:pt idx="248">
                  <c:v>563.84</c:v>
                </c:pt>
                <c:pt idx="249">
                  <c:v>563.84</c:v>
                </c:pt>
                <c:pt idx="250">
                  <c:v>563.84</c:v>
                </c:pt>
                <c:pt idx="251">
                  <c:v>563.84</c:v>
                </c:pt>
                <c:pt idx="252">
                  <c:v>563.84</c:v>
                </c:pt>
                <c:pt idx="253">
                  <c:v>563.84</c:v>
                </c:pt>
                <c:pt idx="254">
                  <c:v>563.84</c:v>
                </c:pt>
                <c:pt idx="255">
                  <c:v>563.84</c:v>
                </c:pt>
                <c:pt idx="256">
                  <c:v>563.84</c:v>
                </c:pt>
                <c:pt idx="257">
                  <c:v>563.84</c:v>
                </c:pt>
                <c:pt idx="258">
                  <c:v>563.84</c:v>
                </c:pt>
                <c:pt idx="259">
                  <c:v>563.84</c:v>
                </c:pt>
                <c:pt idx="260">
                  <c:v>563.84</c:v>
                </c:pt>
                <c:pt idx="261">
                  <c:v>563.84</c:v>
                </c:pt>
                <c:pt idx="262">
                  <c:v>563.84</c:v>
                </c:pt>
                <c:pt idx="263">
                  <c:v>563.84</c:v>
                </c:pt>
                <c:pt idx="264">
                  <c:v>563.84</c:v>
                </c:pt>
                <c:pt idx="265">
                  <c:v>563.84</c:v>
                </c:pt>
                <c:pt idx="266">
                  <c:v>563.84</c:v>
                </c:pt>
                <c:pt idx="267">
                  <c:v>563.84</c:v>
                </c:pt>
                <c:pt idx="268">
                  <c:v>563.84</c:v>
                </c:pt>
                <c:pt idx="269">
                  <c:v>563.84</c:v>
                </c:pt>
                <c:pt idx="270">
                  <c:v>563.84</c:v>
                </c:pt>
                <c:pt idx="271">
                  <c:v>563.84</c:v>
                </c:pt>
                <c:pt idx="272">
                  <c:v>563.84</c:v>
                </c:pt>
                <c:pt idx="273">
                  <c:v>563.84</c:v>
                </c:pt>
                <c:pt idx="274">
                  <c:v>563.84</c:v>
                </c:pt>
                <c:pt idx="275">
                  <c:v>563.84</c:v>
                </c:pt>
                <c:pt idx="276">
                  <c:v>563.84</c:v>
                </c:pt>
                <c:pt idx="277">
                  <c:v>563.84</c:v>
                </c:pt>
                <c:pt idx="278">
                  <c:v>563.84</c:v>
                </c:pt>
                <c:pt idx="279">
                  <c:v>563.84</c:v>
                </c:pt>
                <c:pt idx="280">
                  <c:v>563.84</c:v>
                </c:pt>
                <c:pt idx="281">
                  <c:v>563.84</c:v>
                </c:pt>
                <c:pt idx="282">
                  <c:v>563.84</c:v>
                </c:pt>
                <c:pt idx="283">
                  <c:v>563.84</c:v>
                </c:pt>
                <c:pt idx="284">
                  <c:v>563.84</c:v>
                </c:pt>
                <c:pt idx="285">
                  <c:v>563.84</c:v>
                </c:pt>
                <c:pt idx="286">
                  <c:v>563.84</c:v>
                </c:pt>
                <c:pt idx="287">
                  <c:v>563.84</c:v>
                </c:pt>
                <c:pt idx="288">
                  <c:v>563.84</c:v>
                </c:pt>
                <c:pt idx="289">
                  <c:v>563.84</c:v>
                </c:pt>
                <c:pt idx="290">
                  <c:v>563.84</c:v>
                </c:pt>
                <c:pt idx="291">
                  <c:v>563.84</c:v>
                </c:pt>
                <c:pt idx="292">
                  <c:v>563.84</c:v>
                </c:pt>
                <c:pt idx="293">
                  <c:v>563.84</c:v>
                </c:pt>
                <c:pt idx="294">
                  <c:v>563.84</c:v>
                </c:pt>
                <c:pt idx="295">
                  <c:v>563.84</c:v>
                </c:pt>
                <c:pt idx="296">
                  <c:v>563.84</c:v>
                </c:pt>
                <c:pt idx="297">
                  <c:v>563.84</c:v>
                </c:pt>
                <c:pt idx="298">
                  <c:v>563.84</c:v>
                </c:pt>
                <c:pt idx="299">
                  <c:v>563.84</c:v>
                </c:pt>
                <c:pt idx="300">
                  <c:v>563.84</c:v>
                </c:pt>
                <c:pt idx="301">
                  <c:v>563.84</c:v>
                </c:pt>
                <c:pt idx="302">
                  <c:v>563.84</c:v>
                </c:pt>
                <c:pt idx="303">
                  <c:v>563.84</c:v>
                </c:pt>
                <c:pt idx="304">
                  <c:v>563.84</c:v>
                </c:pt>
                <c:pt idx="305">
                  <c:v>563.84</c:v>
                </c:pt>
                <c:pt idx="306">
                  <c:v>563.84</c:v>
                </c:pt>
                <c:pt idx="307">
                  <c:v>563.84</c:v>
                </c:pt>
                <c:pt idx="308">
                  <c:v>563.84</c:v>
                </c:pt>
                <c:pt idx="309">
                  <c:v>563.84</c:v>
                </c:pt>
                <c:pt idx="310">
                  <c:v>563.84</c:v>
                </c:pt>
                <c:pt idx="311">
                  <c:v>563.84</c:v>
                </c:pt>
                <c:pt idx="312">
                  <c:v>563.84</c:v>
                </c:pt>
                <c:pt idx="313">
                  <c:v>563.84</c:v>
                </c:pt>
                <c:pt idx="314">
                  <c:v>563.84</c:v>
                </c:pt>
                <c:pt idx="315">
                  <c:v>563.84</c:v>
                </c:pt>
                <c:pt idx="316">
                  <c:v>563.84</c:v>
                </c:pt>
                <c:pt idx="317">
                  <c:v>563.84</c:v>
                </c:pt>
                <c:pt idx="318">
                  <c:v>563.84</c:v>
                </c:pt>
                <c:pt idx="319">
                  <c:v>563.84</c:v>
                </c:pt>
                <c:pt idx="320">
                  <c:v>563.84</c:v>
                </c:pt>
                <c:pt idx="321">
                  <c:v>563.84</c:v>
                </c:pt>
                <c:pt idx="322">
                  <c:v>563.84</c:v>
                </c:pt>
                <c:pt idx="323">
                  <c:v>563.84</c:v>
                </c:pt>
                <c:pt idx="324">
                  <c:v>563.84</c:v>
                </c:pt>
                <c:pt idx="325">
                  <c:v>563.84</c:v>
                </c:pt>
                <c:pt idx="326">
                  <c:v>563.84</c:v>
                </c:pt>
                <c:pt idx="327">
                  <c:v>563.84</c:v>
                </c:pt>
                <c:pt idx="328">
                  <c:v>563.84</c:v>
                </c:pt>
                <c:pt idx="329">
                  <c:v>563.84</c:v>
                </c:pt>
                <c:pt idx="330">
                  <c:v>563.84</c:v>
                </c:pt>
                <c:pt idx="331">
                  <c:v>563.84</c:v>
                </c:pt>
                <c:pt idx="332">
                  <c:v>563.84</c:v>
                </c:pt>
                <c:pt idx="333">
                  <c:v>563.84</c:v>
                </c:pt>
                <c:pt idx="334">
                  <c:v>563.84</c:v>
                </c:pt>
                <c:pt idx="335">
                  <c:v>563.84</c:v>
                </c:pt>
                <c:pt idx="336">
                  <c:v>563.84</c:v>
                </c:pt>
                <c:pt idx="337">
                  <c:v>563.84</c:v>
                </c:pt>
                <c:pt idx="338">
                  <c:v>563.84</c:v>
                </c:pt>
                <c:pt idx="339">
                  <c:v>563.84</c:v>
                </c:pt>
                <c:pt idx="340">
                  <c:v>563.84</c:v>
                </c:pt>
                <c:pt idx="341">
                  <c:v>563.84</c:v>
                </c:pt>
                <c:pt idx="342">
                  <c:v>563.84</c:v>
                </c:pt>
                <c:pt idx="343">
                  <c:v>563.84</c:v>
                </c:pt>
                <c:pt idx="344">
                  <c:v>563.84</c:v>
                </c:pt>
                <c:pt idx="345">
                  <c:v>563.84</c:v>
                </c:pt>
                <c:pt idx="346">
                  <c:v>563.84</c:v>
                </c:pt>
                <c:pt idx="347">
                  <c:v>563.84</c:v>
                </c:pt>
                <c:pt idx="348">
                  <c:v>563.84</c:v>
                </c:pt>
                <c:pt idx="349">
                  <c:v>563.84</c:v>
                </c:pt>
                <c:pt idx="350">
                  <c:v>563.84</c:v>
                </c:pt>
                <c:pt idx="351">
                  <c:v>563.84</c:v>
                </c:pt>
                <c:pt idx="352">
                  <c:v>563.84</c:v>
                </c:pt>
                <c:pt idx="353">
                  <c:v>563.84</c:v>
                </c:pt>
                <c:pt idx="354">
                  <c:v>563.84</c:v>
                </c:pt>
                <c:pt idx="355">
                  <c:v>563.84</c:v>
                </c:pt>
                <c:pt idx="356">
                  <c:v>563.84</c:v>
                </c:pt>
                <c:pt idx="357">
                  <c:v>563.84</c:v>
                </c:pt>
                <c:pt idx="358">
                  <c:v>563.84</c:v>
                </c:pt>
                <c:pt idx="359">
                  <c:v>563.84</c:v>
                </c:pt>
                <c:pt idx="360">
                  <c:v>563.84</c:v>
                </c:pt>
                <c:pt idx="361">
                  <c:v>563.84</c:v>
                </c:pt>
                <c:pt idx="362">
                  <c:v>563.84</c:v>
                </c:pt>
                <c:pt idx="363">
                  <c:v>563.84</c:v>
                </c:pt>
                <c:pt idx="364">
                  <c:v>563.84</c:v>
                </c:pt>
                <c:pt idx="365">
                  <c:v>563.84</c:v>
                </c:pt>
                <c:pt idx="366">
                  <c:v>563.84</c:v>
                </c:pt>
                <c:pt idx="367">
                  <c:v>563.84</c:v>
                </c:pt>
                <c:pt idx="368">
                  <c:v>563.84</c:v>
                </c:pt>
                <c:pt idx="369">
                  <c:v>563.84</c:v>
                </c:pt>
                <c:pt idx="370">
                  <c:v>563.84</c:v>
                </c:pt>
                <c:pt idx="371">
                  <c:v>563.84</c:v>
                </c:pt>
                <c:pt idx="372">
                  <c:v>563.84</c:v>
                </c:pt>
                <c:pt idx="373">
                  <c:v>563.84</c:v>
                </c:pt>
                <c:pt idx="374">
                  <c:v>563.84</c:v>
                </c:pt>
                <c:pt idx="375">
                  <c:v>563.84</c:v>
                </c:pt>
                <c:pt idx="376">
                  <c:v>563.84</c:v>
                </c:pt>
                <c:pt idx="377">
                  <c:v>563.84</c:v>
                </c:pt>
                <c:pt idx="378">
                  <c:v>563.84</c:v>
                </c:pt>
                <c:pt idx="379">
                  <c:v>563.84</c:v>
                </c:pt>
                <c:pt idx="380">
                  <c:v>563.84</c:v>
                </c:pt>
                <c:pt idx="381">
                  <c:v>563.84</c:v>
                </c:pt>
                <c:pt idx="382">
                  <c:v>563.84</c:v>
                </c:pt>
                <c:pt idx="383">
                  <c:v>563.84</c:v>
                </c:pt>
                <c:pt idx="384">
                  <c:v>563.84</c:v>
                </c:pt>
                <c:pt idx="385">
                  <c:v>563.84</c:v>
                </c:pt>
                <c:pt idx="386">
                  <c:v>563.84</c:v>
                </c:pt>
                <c:pt idx="387">
                  <c:v>563.84</c:v>
                </c:pt>
                <c:pt idx="388">
                  <c:v>563.84</c:v>
                </c:pt>
                <c:pt idx="389">
                  <c:v>563.84</c:v>
                </c:pt>
                <c:pt idx="390">
                  <c:v>563.84</c:v>
                </c:pt>
                <c:pt idx="391">
                  <c:v>563.84</c:v>
                </c:pt>
                <c:pt idx="392">
                  <c:v>563.84</c:v>
                </c:pt>
                <c:pt idx="393">
                  <c:v>563.84</c:v>
                </c:pt>
                <c:pt idx="394">
                  <c:v>563.84</c:v>
                </c:pt>
                <c:pt idx="395">
                  <c:v>563.84</c:v>
                </c:pt>
                <c:pt idx="396">
                  <c:v>563.84</c:v>
                </c:pt>
                <c:pt idx="397">
                  <c:v>563.84</c:v>
                </c:pt>
                <c:pt idx="398">
                  <c:v>563.84</c:v>
                </c:pt>
                <c:pt idx="399">
                  <c:v>563.84</c:v>
                </c:pt>
                <c:pt idx="400">
                  <c:v>563.84</c:v>
                </c:pt>
                <c:pt idx="401">
                  <c:v>563.84</c:v>
                </c:pt>
                <c:pt idx="402">
                  <c:v>563.84</c:v>
                </c:pt>
                <c:pt idx="403">
                  <c:v>563.84</c:v>
                </c:pt>
                <c:pt idx="404">
                  <c:v>563.84</c:v>
                </c:pt>
                <c:pt idx="405">
                  <c:v>563.84</c:v>
                </c:pt>
                <c:pt idx="406">
                  <c:v>563.84</c:v>
                </c:pt>
                <c:pt idx="407">
                  <c:v>563.84</c:v>
                </c:pt>
                <c:pt idx="408">
                  <c:v>563.84</c:v>
                </c:pt>
                <c:pt idx="409">
                  <c:v>563.84</c:v>
                </c:pt>
                <c:pt idx="410">
                  <c:v>563.84</c:v>
                </c:pt>
                <c:pt idx="411">
                  <c:v>563.84</c:v>
                </c:pt>
                <c:pt idx="412">
                  <c:v>563.84</c:v>
                </c:pt>
                <c:pt idx="413">
                  <c:v>563.84</c:v>
                </c:pt>
                <c:pt idx="414">
                  <c:v>563.84</c:v>
                </c:pt>
                <c:pt idx="415">
                  <c:v>563.84</c:v>
                </c:pt>
                <c:pt idx="416">
                  <c:v>563.84</c:v>
                </c:pt>
                <c:pt idx="417">
                  <c:v>563.84</c:v>
                </c:pt>
                <c:pt idx="418">
                  <c:v>563.84</c:v>
                </c:pt>
                <c:pt idx="419">
                  <c:v>563.84</c:v>
                </c:pt>
                <c:pt idx="420">
                  <c:v>563.84</c:v>
                </c:pt>
                <c:pt idx="421">
                  <c:v>563.84</c:v>
                </c:pt>
                <c:pt idx="422">
                  <c:v>563.84</c:v>
                </c:pt>
                <c:pt idx="423">
                  <c:v>563.84</c:v>
                </c:pt>
                <c:pt idx="424">
                  <c:v>563.84</c:v>
                </c:pt>
                <c:pt idx="425">
                  <c:v>563.84</c:v>
                </c:pt>
                <c:pt idx="426">
                  <c:v>563.84</c:v>
                </c:pt>
                <c:pt idx="427">
                  <c:v>563.84</c:v>
                </c:pt>
                <c:pt idx="428">
                  <c:v>563.84</c:v>
                </c:pt>
                <c:pt idx="429">
                  <c:v>563.84</c:v>
                </c:pt>
                <c:pt idx="430">
                  <c:v>563.84</c:v>
                </c:pt>
                <c:pt idx="431">
                  <c:v>563.84</c:v>
                </c:pt>
                <c:pt idx="432">
                  <c:v>563.84</c:v>
                </c:pt>
                <c:pt idx="433">
                  <c:v>563.84</c:v>
                </c:pt>
                <c:pt idx="434">
                  <c:v>563.84</c:v>
                </c:pt>
                <c:pt idx="435">
                  <c:v>563.84</c:v>
                </c:pt>
                <c:pt idx="436">
                  <c:v>563.84</c:v>
                </c:pt>
                <c:pt idx="437">
                  <c:v>563.84</c:v>
                </c:pt>
                <c:pt idx="438">
                  <c:v>563.84</c:v>
                </c:pt>
                <c:pt idx="439">
                  <c:v>563.84</c:v>
                </c:pt>
                <c:pt idx="440">
                  <c:v>563.84</c:v>
                </c:pt>
                <c:pt idx="441">
                  <c:v>563.84</c:v>
                </c:pt>
                <c:pt idx="442">
                  <c:v>563.84</c:v>
                </c:pt>
                <c:pt idx="443">
                  <c:v>563.84</c:v>
                </c:pt>
                <c:pt idx="444">
                  <c:v>563.84</c:v>
                </c:pt>
                <c:pt idx="445">
                  <c:v>563.84</c:v>
                </c:pt>
                <c:pt idx="446">
                  <c:v>563.84</c:v>
                </c:pt>
                <c:pt idx="447">
                  <c:v>563.84</c:v>
                </c:pt>
                <c:pt idx="448">
                  <c:v>563.84</c:v>
                </c:pt>
                <c:pt idx="449">
                  <c:v>563.84</c:v>
                </c:pt>
                <c:pt idx="450">
                  <c:v>563.84</c:v>
                </c:pt>
                <c:pt idx="451">
                  <c:v>563.84</c:v>
                </c:pt>
                <c:pt idx="452">
                  <c:v>563.84</c:v>
                </c:pt>
                <c:pt idx="453">
                  <c:v>563.84</c:v>
                </c:pt>
                <c:pt idx="454">
                  <c:v>563.84</c:v>
                </c:pt>
                <c:pt idx="455">
                  <c:v>563.84</c:v>
                </c:pt>
                <c:pt idx="456">
                  <c:v>563.84</c:v>
                </c:pt>
                <c:pt idx="457">
                  <c:v>563.84</c:v>
                </c:pt>
                <c:pt idx="458">
                  <c:v>563.84</c:v>
                </c:pt>
                <c:pt idx="459">
                  <c:v>563.84</c:v>
                </c:pt>
                <c:pt idx="460">
                  <c:v>563.84</c:v>
                </c:pt>
                <c:pt idx="461">
                  <c:v>563.84</c:v>
                </c:pt>
                <c:pt idx="462">
                  <c:v>563.84</c:v>
                </c:pt>
                <c:pt idx="463">
                  <c:v>563.84</c:v>
                </c:pt>
                <c:pt idx="464">
                  <c:v>563.84</c:v>
                </c:pt>
                <c:pt idx="465">
                  <c:v>563.84</c:v>
                </c:pt>
                <c:pt idx="466">
                  <c:v>563.84</c:v>
                </c:pt>
                <c:pt idx="467">
                  <c:v>563.84</c:v>
                </c:pt>
                <c:pt idx="468">
                  <c:v>563.84</c:v>
                </c:pt>
                <c:pt idx="469">
                  <c:v>563.84</c:v>
                </c:pt>
                <c:pt idx="470">
                  <c:v>563.84</c:v>
                </c:pt>
                <c:pt idx="471">
                  <c:v>563.84</c:v>
                </c:pt>
                <c:pt idx="472">
                  <c:v>563.84</c:v>
                </c:pt>
                <c:pt idx="473">
                  <c:v>563.84</c:v>
                </c:pt>
                <c:pt idx="474">
                  <c:v>563.84</c:v>
                </c:pt>
                <c:pt idx="475">
                  <c:v>563.84</c:v>
                </c:pt>
                <c:pt idx="476">
                  <c:v>563.84</c:v>
                </c:pt>
                <c:pt idx="477">
                  <c:v>563.84</c:v>
                </c:pt>
                <c:pt idx="478">
                  <c:v>563.84</c:v>
                </c:pt>
                <c:pt idx="479">
                  <c:v>563.84</c:v>
                </c:pt>
                <c:pt idx="480">
                  <c:v>563.84</c:v>
                </c:pt>
                <c:pt idx="481">
                  <c:v>563.84</c:v>
                </c:pt>
                <c:pt idx="482">
                  <c:v>563.84</c:v>
                </c:pt>
                <c:pt idx="483">
                  <c:v>563.84</c:v>
                </c:pt>
                <c:pt idx="484">
                  <c:v>563.84</c:v>
                </c:pt>
                <c:pt idx="485">
                  <c:v>563.84</c:v>
                </c:pt>
                <c:pt idx="486">
                  <c:v>563.84</c:v>
                </c:pt>
                <c:pt idx="487">
                  <c:v>563.84</c:v>
                </c:pt>
                <c:pt idx="488">
                  <c:v>563.84</c:v>
                </c:pt>
                <c:pt idx="489">
                  <c:v>563.84</c:v>
                </c:pt>
                <c:pt idx="490">
                  <c:v>563.84</c:v>
                </c:pt>
                <c:pt idx="491">
                  <c:v>563.84</c:v>
                </c:pt>
                <c:pt idx="492">
                  <c:v>563.84</c:v>
                </c:pt>
                <c:pt idx="493">
                  <c:v>563.84</c:v>
                </c:pt>
                <c:pt idx="494">
                  <c:v>563.84</c:v>
                </c:pt>
                <c:pt idx="495">
                  <c:v>563.84</c:v>
                </c:pt>
                <c:pt idx="496">
                  <c:v>563.84</c:v>
                </c:pt>
                <c:pt idx="497">
                  <c:v>563.84</c:v>
                </c:pt>
                <c:pt idx="498">
                  <c:v>563.84</c:v>
                </c:pt>
                <c:pt idx="499">
                  <c:v>563.84</c:v>
                </c:pt>
                <c:pt idx="500">
                  <c:v>563.84</c:v>
                </c:pt>
                <c:pt idx="501">
                  <c:v>563.84</c:v>
                </c:pt>
                <c:pt idx="502">
                  <c:v>563.84</c:v>
                </c:pt>
                <c:pt idx="503">
                  <c:v>563.84</c:v>
                </c:pt>
                <c:pt idx="504">
                  <c:v>563.84</c:v>
                </c:pt>
                <c:pt idx="505">
                  <c:v>563.84</c:v>
                </c:pt>
                <c:pt idx="506">
                  <c:v>563.84</c:v>
                </c:pt>
                <c:pt idx="507">
                  <c:v>563.84</c:v>
                </c:pt>
                <c:pt idx="508">
                  <c:v>563.84</c:v>
                </c:pt>
                <c:pt idx="509">
                  <c:v>563.84</c:v>
                </c:pt>
                <c:pt idx="510">
                  <c:v>563.84</c:v>
                </c:pt>
                <c:pt idx="511">
                  <c:v>563.84</c:v>
                </c:pt>
                <c:pt idx="512">
                  <c:v>563.84</c:v>
                </c:pt>
                <c:pt idx="513">
                  <c:v>563.84</c:v>
                </c:pt>
                <c:pt idx="514">
                  <c:v>563.84</c:v>
                </c:pt>
                <c:pt idx="515">
                  <c:v>563.84</c:v>
                </c:pt>
                <c:pt idx="516">
                  <c:v>563.84</c:v>
                </c:pt>
                <c:pt idx="517">
                  <c:v>563.84</c:v>
                </c:pt>
                <c:pt idx="518">
                  <c:v>563.84</c:v>
                </c:pt>
                <c:pt idx="519">
                  <c:v>563.84</c:v>
                </c:pt>
                <c:pt idx="520">
                  <c:v>563.84</c:v>
                </c:pt>
                <c:pt idx="521">
                  <c:v>563.84</c:v>
                </c:pt>
                <c:pt idx="522">
                  <c:v>563.84</c:v>
                </c:pt>
                <c:pt idx="523">
                  <c:v>563.84</c:v>
                </c:pt>
                <c:pt idx="524">
                  <c:v>563.84</c:v>
                </c:pt>
                <c:pt idx="525">
                  <c:v>563.84</c:v>
                </c:pt>
                <c:pt idx="526">
                  <c:v>563.84</c:v>
                </c:pt>
                <c:pt idx="527">
                  <c:v>563.84</c:v>
                </c:pt>
                <c:pt idx="528">
                  <c:v>563.84</c:v>
                </c:pt>
                <c:pt idx="529">
                  <c:v>563.84</c:v>
                </c:pt>
                <c:pt idx="530">
                  <c:v>563.84</c:v>
                </c:pt>
                <c:pt idx="531">
                  <c:v>563.84</c:v>
                </c:pt>
                <c:pt idx="532">
                  <c:v>563.84</c:v>
                </c:pt>
                <c:pt idx="533">
                  <c:v>563.84</c:v>
                </c:pt>
                <c:pt idx="534">
                  <c:v>563.84</c:v>
                </c:pt>
                <c:pt idx="535">
                  <c:v>563.84</c:v>
                </c:pt>
                <c:pt idx="536">
                  <c:v>563.84</c:v>
                </c:pt>
                <c:pt idx="537">
                  <c:v>563.84</c:v>
                </c:pt>
                <c:pt idx="538">
                  <c:v>563.84</c:v>
                </c:pt>
                <c:pt idx="539">
                  <c:v>563.84</c:v>
                </c:pt>
                <c:pt idx="540">
                  <c:v>563.84</c:v>
                </c:pt>
                <c:pt idx="541">
                  <c:v>563.84</c:v>
                </c:pt>
                <c:pt idx="542">
                  <c:v>563.84</c:v>
                </c:pt>
                <c:pt idx="543">
                  <c:v>563.84</c:v>
                </c:pt>
                <c:pt idx="544">
                  <c:v>563.84</c:v>
                </c:pt>
                <c:pt idx="545">
                  <c:v>563.84</c:v>
                </c:pt>
                <c:pt idx="546">
                  <c:v>563.84</c:v>
                </c:pt>
                <c:pt idx="547">
                  <c:v>563.84</c:v>
                </c:pt>
                <c:pt idx="548">
                  <c:v>563.84</c:v>
                </c:pt>
                <c:pt idx="549">
                  <c:v>563.84</c:v>
                </c:pt>
                <c:pt idx="550">
                  <c:v>563.84</c:v>
                </c:pt>
                <c:pt idx="551">
                  <c:v>563.84</c:v>
                </c:pt>
                <c:pt idx="552">
                  <c:v>563.84</c:v>
                </c:pt>
                <c:pt idx="553">
                  <c:v>563.84</c:v>
                </c:pt>
                <c:pt idx="554">
                  <c:v>563.84</c:v>
                </c:pt>
                <c:pt idx="555">
                  <c:v>563.84</c:v>
                </c:pt>
                <c:pt idx="556">
                  <c:v>563.84</c:v>
                </c:pt>
                <c:pt idx="557">
                  <c:v>563.84</c:v>
                </c:pt>
                <c:pt idx="558">
                  <c:v>563.84</c:v>
                </c:pt>
                <c:pt idx="559">
                  <c:v>563.84</c:v>
                </c:pt>
                <c:pt idx="560">
                  <c:v>563.84</c:v>
                </c:pt>
                <c:pt idx="561">
                  <c:v>563.84</c:v>
                </c:pt>
                <c:pt idx="562">
                  <c:v>563.84</c:v>
                </c:pt>
                <c:pt idx="563">
                  <c:v>563.84</c:v>
                </c:pt>
                <c:pt idx="564">
                  <c:v>563.84</c:v>
                </c:pt>
                <c:pt idx="565">
                  <c:v>563.84</c:v>
                </c:pt>
                <c:pt idx="566">
                  <c:v>563.84</c:v>
                </c:pt>
                <c:pt idx="567">
                  <c:v>563.84</c:v>
                </c:pt>
                <c:pt idx="568">
                  <c:v>563.84</c:v>
                </c:pt>
                <c:pt idx="569">
                  <c:v>563.84</c:v>
                </c:pt>
                <c:pt idx="570">
                  <c:v>563.84</c:v>
                </c:pt>
                <c:pt idx="571">
                  <c:v>563.84</c:v>
                </c:pt>
                <c:pt idx="572">
                  <c:v>563.84</c:v>
                </c:pt>
                <c:pt idx="573">
                  <c:v>563.84</c:v>
                </c:pt>
                <c:pt idx="574">
                  <c:v>563.84</c:v>
                </c:pt>
                <c:pt idx="575">
                  <c:v>563.84</c:v>
                </c:pt>
                <c:pt idx="576">
                  <c:v>563.84</c:v>
                </c:pt>
                <c:pt idx="577">
                  <c:v>563.84</c:v>
                </c:pt>
                <c:pt idx="578">
                  <c:v>563.84</c:v>
                </c:pt>
                <c:pt idx="579">
                  <c:v>563.84</c:v>
                </c:pt>
                <c:pt idx="580">
                  <c:v>563.84</c:v>
                </c:pt>
                <c:pt idx="581">
                  <c:v>563.84</c:v>
                </c:pt>
                <c:pt idx="582">
                  <c:v>563.84</c:v>
                </c:pt>
                <c:pt idx="583">
                  <c:v>563.84</c:v>
                </c:pt>
                <c:pt idx="584">
                  <c:v>563.84</c:v>
                </c:pt>
                <c:pt idx="585">
                  <c:v>563.84</c:v>
                </c:pt>
                <c:pt idx="586">
                  <c:v>563.84</c:v>
                </c:pt>
                <c:pt idx="587">
                  <c:v>563.84</c:v>
                </c:pt>
                <c:pt idx="588">
                  <c:v>563.84</c:v>
                </c:pt>
                <c:pt idx="589">
                  <c:v>563.84</c:v>
                </c:pt>
                <c:pt idx="590">
                  <c:v>563.84</c:v>
                </c:pt>
                <c:pt idx="591">
                  <c:v>563.84</c:v>
                </c:pt>
                <c:pt idx="592">
                  <c:v>563.84</c:v>
                </c:pt>
                <c:pt idx="593">
                  <c:v>563.84</c:v>
                </c:pt>
                <c:pt idx="594">
                  <c:v>563.84</c:v>
                </c:pt>
                <c:pt idx="595">
                  <c:v>563.84</c:v>
                </c:pt>
                <c:pt idx="596">
                  <c:v>563.84</c:v>
                </c:pt>
                <c:pt idx="597">
                  <c:v>563.84</c:v>
                </c:pt>
                <c:pt idx="598">
                  <c:v>563.84</c:v>
                </c:pt>
                <c:pt idx="599">
                  <c:v>563.84</c:v>
                </c:pt>
                <c:pt idx="600">
                  <c:v>563.84</c:v>
                </c:pt>
                <c:pt idx="601">
                  <c:v>563.84</c:v>
                </c:pt>
                <c:pt idx="602">
                  <c:v>563.84</c:v>
                </c:pt>
                <c:pt idx="603">
                  <c:v>563.84</c:v>
                </c:pt>
                <c:pt idx="604">
                  <c:v>563.84</c:v>
                </c:pt>
                <c:pt idx="605">
                  <c:v>563.84</c:v>
                </c:pt>
                <c:pt idx="606">
                  <c:v>563.84</c:v>
                </c:pt>
                <c:pt idx="607">
                  <c:v>563.84</c:v>
                </c:pt>
                <c:pt idx="608">
                  <c:v>563.84</c:v>
                </c:pt>
                <c:pt idx="609">
                  <c:v>563.84</c:v>
                </c:pt>
                <c:pt idx="610">
                  <c:v>563.84</c:v>
                </c:pt>
                <c:pt idx="611">
                  <c:v>563.84</c:v>
                </c:pt>
                <c:pt idx="612">
                  <c:v>563.84</c:v>
                </c:pt>
                <c:pt idx="613">
                  <c:v>563.84</c:v>
                </c:pt>
                <c:pt idx="614">
                  <c:v>563.84</c:v>
                </c:pt>
                <c:pt idx="615">
                  <c:v>563.84</c:v>
                </c:pt>
                <c:pt idx="616">
                  <c:v>563.84</c:v>
                </c:pt>
                <c:pt idx="617">
                  <c:v>563.84</c:v>
                </c:pt>
                <c:pt idx="618">
                  <c:v>563.84</c:v>
                </c:pt>
                <c:pt idx="619">
                  <c:v>563.84</c:v>
                </c:pt>
                <c:pt idx="620">
                  <c:v>563.84</c:v>
                </c:pt>
                <c:pt idx="621">
                  <c:v>563.84</c:v>
                </c:pt>
                <c:pt idx="622">
                  <c:v>563.84</c:v>
                </c:pt>
                <c:pt idx="623">
                  <c:v>563.84</c:v>
                </c:pt>
                <c:pt idx="624">
                  <c:v>563.84</c:v>
                </c:pt>
                <c:pt idx="625">
                  <c:v>563.84</c:v>
                </c:pt>
                <c:pt idx="626">
                  <c:v>563.84</c:v>
                </c:pt>
                <c:pt idx="627">
                  <c:v>563.84</c:v>
                </c:pt>
                <c:pt idx="628">
                  <c:v>563.84</c:v>
                </c:pt>
                <c:pt idx="629">
                  <c:v>563.84</c:v>
                </c:pt>
                <c:pt idx="630">
                  <c:v>563.84</c:v>
                </c:pt>
                <c:pt idx="631">
                  <c:v>563.84</c:v>
                </c:pt>
                <c:pt idx="632">
                  <c:v>563.84</c:v>
                </c:pt>
                <c:pt idx="633">
                  <c:v>563.84</c:v>
                </c:pt>
                <c:pt idx="634">
                  <c:v>563.84</c:v>
                </c:pt>
                <c:pt idx="635">
                  <c:v>563.84</c:v>
                </c:pt>
                <c:pt idx="636">
                  <c:v>563.84</c:v>
                </c:pt>
                <c:pt idx="637">
                  <c:v>563.84</c:v>
                </c:pt>
                <c:pt idx="638">
                  <c:v>563.84</c:v>
                </c:pt>
                <c:pt idx="639">
                  <c:v>563.84</c:v>
                </c:pt>
                <c:pt idx="640">
                  <c:v>563.84</c:v>
                </c:pt>
                <c:pt idx="641">
                  <c:v>563.84</c:v>
                </c:pt>
                <c:pt idx="642">
                  <c:v>563.84</c:v>
                </c:pt>
                <c:pt idx="643">
                  <c:v>563.84</c:v>
                </c:pt>
                <c:pt idx="644">
                  <c:v>563.84</c:v>
                </c:pt>
                <c:pt idx="645">
                  <c:v>563.84</c:v>
                </c:pt>
                <c:pt idx="646">
                  <c:v>563.84</c:v>
                </c:pt>
                <c:pt idx="647">
                  <c:v>563.84</c:v>
                </c:pt>
                <c:pt idx="648">
                  <c:v>563.84</c:v>
                </c:pt>
                <c:pt idx="649">
                  <c:v>563.84</c:v>
                </c:pt>
                <c:pt idx="650">
                  <c:v>563.84</c:v>
                </c:pt>
                <c:pt idx="651">
                  <c:v>563.84</c:v>
                </c:pt>
                <c:pt idx="652">
                  <c:v>563.84</c:v>
                </c:pt>
                <c:pt idx="653">
                  <c:v>563.84</c:v>
                </c:pt>
                <c:pt idx="654">
                  <c:v>563.84</c:v>
                </c:pt>
                <c:pt idx="655">
                  <c:v>563.84</c:v>
                </c:pt>
                <c:pt idx="656">
                  <c:v>563.84</c:v>
                </c:pt>
                <c:pt idx="657">
                  <c:v>563.84</c:v>
                </c:pt>
                <c:pt idx="658">
                  <c:v>563.84</c:v>
                </c:pt>
                <c:pt idx="659">
                  <c:v>563.84</c:v>
                </c:pt>
                <c:pt idx="660">
                  <c:v>563.84</c:v>
                </c:pt>
                <c:pt idx="661">
                  <c:v>563.84</c:v>
                </c:pt>
                <c:pt idx="662">
                  <c:v>563.84</c:v>
                </c:pt>
                <c:pt idx="663">
                  <c:v>563.84</c:v>
                </c:pt>
                <c:pt idx="664">
                  <c:v>563.84</c:v>
                </c:pt>
                <c:pt idx="665">
                  <c:v>563.84</c:v>
                </c:pt>
                <c:pt idx="666">
                  <c:v>563.84</c:v>
                </c:pt>
                <c:pt idx="667">
                  <c:v>563.84</c:v>
                </c:pt>
                <c:pt idx="668">
                  <c:v>563.84</c:v>
                </c:pt>
                <c:pt idx="669">
                  <c:v>563.84</c:v>
                </c:pt>
                <c:pt idx="670">
                  <c:v>563.84</c:v>
                </c:pt>
                <c:pt idx="671">
                  <c:v>563.84</c:v>
                </c:pt>
                <c:pt idx="672">
                  <c:v>563.84</c:v>
                </c:pt>
                <c:pt idx="673">
                  <c:v>563.84</c:v>
                </c:pt>
                <c:pt idx="674">
                  <c:v>563.84</c:v>
                </c:pt>
                <c:pt idx="675">
                  <c:v>563.84</c:v>
                </c:pt>
                <c:pt idx="676">
                  <c:v>563.84</c:v>
                </c:pt>
                <c:pt idx="677">
                  <c:v>563.84</c:v>
                </c:pt>
                <c:pt idx="678">
                  <c:v>563.84</c:v>
                </c:pt>
                <c:pt idx="679">
                  <c:v>563.84</c:v>
                </c:pt>
                <c:pt idx="680">
                  <c:v>563.84</c:v>
                </c:pt>
                <c:pt idx="681">
                  <c:v>563.84</c:v>
                </c:pt>
                <c:pt idx="682">
                  <c:v>563.84</c:v>
                </c:pt>
                <c:pt idx="683">
                  <c:v>563.84</c:v>
                </c:pt>
                <c:pt idx="684">
                  <c:v>563.84</c:v>
                </c:pt>
                <c:pt idx="685">
                  <c:v>563.84</c:v>
                </c:pt>
                <c:pt idx="686">
                  <c:v>563.84</c:v>
                </c:pt>
                <c:pt idx="687">
                  <c:v>563.84</c:v>
                </c:pt>
                <c:pt idx="688">
                  <c:v>563.84</c:v>
                </c:pt>
                <c:pt idx="689">
                  <c:v>563.84</c:v>
                </c:pt>
                <c:pt idx="690">
                  <c:v>563.84</c:v>
                </c:pt>
                <c:pt idx="691">
                  <c:v>563.84</c:v>
                </c:pt>
                <c:pt idx="692">
                  <c:v>563.84</c:v>
                </c:pt>
                <c:pt idx="693">
                  <c:v>563.84</c:v>
                </c:pt>
                <c:pt idx="694">
                  <c:v>563.84</c:v>
                </c:pt>
                <c:pt idx="695">
                  <c:v>563.84</c:v>
                </c:pt>
                <c:pt idx="696">
                  <c:v>563.84</c:v>
                </c:pt>
                <c:pt idx="697">
                  <c:v>563.84</c:v>
                </c:pt>
                <c:pt idx="698">
                  <c:v>563.84</c:v>
                </c:pt>
                <c:pt idx="699">
                  <c:v>563.84</c:v>
                </c:pt>
                <c:pt idx="700">
                  <c:v>563.84</c:v>
                </c:pt>
                <c:pt idx="701">
                  <c:v>563.84</c:v>
                </c:pt>
                <c:pt idx="702">
                  <c:v>563.84</c:v>
                </c:pt>
                <c:pt idx="703">
                  <c:v>563.84</c:v>
                </c:pt>
                <c:pt idx="704">
                  <c:v>563.84</c:v>
                </c:pt>
                <c:pt idx="705">
                  <c:v>563.84</c:v>
                </c:pt>
                <c:pt idx="706">
                  <c:v>563.84</c:v>
                </c:pt>
                <c:pt idx="707">
                  <c:v>563.84</c:v>
                </c:pt>
                <c:pt idx="708">
                  <c:v>563.84</c:v>
                </c:pt>
                <c:pt idx="709">
                  <c:v>563.84</c:v>
                </c:pt>
                <c:pt idx="710">
                  <c:v>563.84</c:v>
                </c:pt>
                <c:pt idx="711">
                  <c:v>563.84</c:v>
                </c:pt>
                <c:pt idx="712">
                  <c:v>563.84</c:v>
                </c:pt>
                <c:pt idx="713">
                  <c:v>563.84</c:v>
                </c:pt>
                <c:pt idx="714">
                  <c:v>563.84</c:v>
                </c:pt>
                <c:pt idx="715">
                  <c:v>563.84</c:v>
                </c:pt>
                <c:pt idx="716">
                  <c:v>563.84</c:v>
                </c:pt>
                <c:pt idx="717">
                  <c:v>563.84</c:v>
                </c:pt>
                <c:pt idx="718">
                  <c:v>563.84</c:v>
                </c:pt>
                <c:pt idx="719">
                  <c:v>563.84</c:v>
                </c:pt>
                <c:pt idx="720">
                  <c:v>563.84</c:v>
                </c:pt>
                <c:pt idx="721">
                  <c:v>563.84</c:v>
                </c:pt>
                <c:pt idx="722">
                  <c:v>563.84</c:v>
                </c:pt>
                <c:pt idx="723">
                  <c:v>563.84</c:v>
                </c:pt>
                <c:pt idx="724">
                  <c:v>563.84</c:v>
                </c:pt>
                <c:pt idx="725">
                  <c:v>563.84</c:v>
                </c:pt>
                <c:pt idx="726">
                  <c:v>563.84</c:v>
                </c:pt>
                <c:pt idx="727">
                  <c:v>563.84</c:v>
                </c:pt>
                <c:pt idx="728">
                  <c:v>563.84</c:v>
                </c:pt>
                <c:pt idx="729">
                  <c:v>563.84</c:v>
                </c:pt>
                <c:pt idx="730">
                  <c:v>563.84</c:v>
                </c:pt>
                <c:pt idx="731">
                  <c:v>563.84</c:v>
                </c:pt>
                <c:pt idx="732">
                  <c:v>563.84</c:v>
                </c:pt>
                <c:pt idx="733">
                  <c:v>563.84</c:v>
                </c:pt>
                <c:pt idx="734">
                  <c:v>563.84</c:v>
                </c:pt>
                <c:pt idx="735">
                  <c:v>563.84</c:v>
                </c:pt>
                <c:pt idx="736">
                  <c:v>563.84</c:v>
                </c:pt>
                <c:pt idx="737">
                  <c:v>563.84</c:v>
                </c:pt>
                <c:pt idx="738">
                  <c:v>563.84</c:v>
                </c:pt>
                <c:pt idx="739">
                  <c:v>563.84</c:v>
                </c:pt>
                <c:pt idx="740">
                  <c:v>563.84</c:v>
                </c:pt>
                <c:pt idx="741">
                  <c:v>563.84</c:v>
                </c:pt>
                <c:pt idx="742">
                  <c:v>563.84</c:v>
                </c:pt>
                <c:pt idx="743">
                  <c:v>563.84</c:v>
                </c:pt>
                <c:pt idx="744">
                  <c:v>563.84</c:v>
                </c:pt>
                <c:pt idx="745">
                  <c:v>563.84</c:v>
                </c:pt>
                <c:pt idx="746">
                  <c:v>563.84</c:v>
                </c:pt>
                <c:pt idx="747">
                  <c:v>563.84</c:v>
                </c:pt>
                <c:pt idx="748">
                  <c:v>563.84</c:v>
                </c:pt>
                <c:pt idx="749">
                  <c:v>563.84</c:v>
                </c:pt>
                <c:pt idx="750">
                  <c:v>563.84</c:v>
                </c:pt>
                <c:pt idx="751">
                  <c:v>563.84</c:v>
                </c:pt>
                <c:pt idx="752">
                  <c:v>563.84</c:v>
                </c:pt>
                <c:pt idx="753">
                  <c:v>563.84</c:v>
                </c:pt>
                <c:pt idx="754">
                  <c:v>563.84</c:v>
                </c:pt>
                <c:pt idx="755">
                  <c:v>563.84</c:v>
                </c:pt>
                <c:pt idx="756">
                  <c:v>563.84</c:v>
                </c:pt>
                <c:pt idx="757">
                  <c:v>563.84</c:v>
                </c:pt>
                <c:pt idx="758">
                  <c:v>563.84</c:v>
                </c:pt>
                <c:pt idx="759">
                  <c:v>563.84</c:v>
                </c:pt>
                <c:pt idx="760">
                  <c:v>563.84</c:v>
                </c:pt>
                <c:pt idx="761">
                  <c:v>563.84</c:v>
                </c:pt>
                <c:pt idx="762">
                  <c:v>563.84</c:v>
                </c:pt>
                <c:pt idx="763">
                  <c:v>563.84</c:v>
                </c:pt>
                <c:pt idx="764">
                  <c:v>563.84</c:v>
                </c:pt>
                <c:pt idx="765">
                  <c:v>563.84</c:v>
                </c:pt>
                <c:pt idx="766">
                  <c:v>563.84</c:v>
                </c:pt>
                <c:pt idx="767">
                  <c:v>563.84</c:v>
                </c:pt>
                <c:pt idx="768">
                  <c:v>563.84</c:v>
                </c:pt>
                <c:pt idx="769">
                  <c:v>563.84</c:v>
                </c:pt>
                <c:pt idx="770">
                  <c:v>563.84</c:v>
                </c:pt>
                <c:pt idx="771">
                  <c:v>563.84</c:v>
                </c:pt>
                <c:pt idx="772">
                  <c:v>563.84</c:v>
                </c:pt>
                <c:pt idx="773">
                  <c:v>563.84</c:v>
                </c:pt>
                <c:pt idx="774">
                  <c:v>563.84</c:v>
                </c:pt>
                <c:pt idx="775">
                  <c:v>563.84</c:v>
                </c:pt>
                <c:pt idx="776">
                  <c:v>563.84</c:v>
                </c:pt>
                <c:pt idx="777">
                  <c:v>563.84</c:v>
                </c:pt>
                <c:pt idx="778">
                  <c:v>563.84</c:v>
                </c:pt>
                <c:pt idx="779">
                  <c:v>563.84</c:v>
                </c:pt>
                <c:pt idx="780">
                  <c:v>563.84</c:v>
                </c:pt>
                <c:pt idx="781">
                  <c:v>563.84</c:v>
                </c:pt>
                <c:pt idx="782">
                  <c:v>563.84</c:v>
                </c:pt>
                <c:pt idx="783">
                  <c:v>563.84</c:v>
                </c:pt>
                <c:pt idx="784">
                  <c:v>563.84</c:v>
                </c:pt>
                <c:pt idx="785">
                  <c:v>563.84</c:v>
                </c:pt>
                <c:pt idx="786">
                  <c:v>563.84</c:v>
                </c:pt>
                <c:pt idx="787">
                  <c:v>563.84</c:v>
                </c:pt>
                <c:pt idx="788">
                  <c:v>563.84</c:v>
                </c:pt>
                <c:pt idx="789">
                  <c:v>563.84</c:v>
                </c:pt>
                <c:pt idx="790">
                  <c:v>563.84</c:v>
                </c:pt>
                <c:pt idx="791">
                  <c:v>563.84</c:v>
                </c:pt>
                <c:pt idx="792">
                  <c:v>563.84</c:v>
                </c:pt>
                <c:pt idx="793">
                  <c:v>563.84</c:v>
                </c:pt>
                <c:pt idx="794">
                  <c:v>563.84</c:v>
                </c:pt>
                <c:pt idx="795">
                  <c:v>563.84</c:v>
                </c:pt>
                <c:pt idx="796">
                  <c:v>563.84</c:v>
                </c:pt>
                <c:pt idx="797">
                  <c:v>563.84</c:v>
                </c:pt>
                <c:pt idx="798">
                  <c:v>563.84</c:v>
                </c:pt>
                <c:pt idx="799">
                  <c:v>563.84</c:v>
                </c:pt>
                <c:pt idx="800">
                  <c:v>563.84</c:v>
                </c:pt>
                <c:pt idx="801">
                  <c:v>563.84</c:v>
                </c:pt>
                <c:pt idx="802">
                  <c:v>563.84</c:v>
                </c:pt>
                <c:pt idx="803">
                  <c:v>563.84</c:v>
                </c:pt>
                <c:pt idx="804">
                  <c:v>563.84</c:v>
                </c:pt>
                <c:pt idx="805">
                  <c:v>563.84</c:v>
                </c:pt>
                <c:pt idx="806">
                  <c:v>563.84</c:v>
                </c:pt>
                <c:pt idx="807">
                  <c:v>563.84</c:v>
                </c:pt>
                <c:pt idx="808">
                  <c:v>563.84</c:v>
                </c:pt>
                <c:pt idx="809">
                  <c:v>563.84</c:v>
                </c:pt>
                <c:pt idx="810">
                  <c:v>563.84</c:v>
                </c:pt>
                <c:pt idx="811">
                  <c:v>563.84</c:v>
                </c:pt>
                <c:pt idx="812">
                  <c:v>563.84</c:v>
                </c:pt>
                <c:pt idx="813">
                  <c:v>563.84</c:v>
                </c:pt>
                <c:pt idx="814">
                  <c:v>563.84</c:v>
                </c:pt>
                <c:pt idx="815">
                  <c:v>563.84</c:v>
                </c:pt>
                <c:pt idx="816">
                  <c:v>563.84</c:v>
                </c:pt>
                <c:pt idx="817">
                  <c:v>563.84</c:v>
                </c:pt>
                <c:pt idx="818">
                  <c:v>563.84</c:v>
                </c:pt>
                <c:pt idx="819">
                  <c:v>563.84</c:v>
                </c:pt>
                <c:pt idx="820">
                  <c:v>563.84</c:v>
                </c:pt>
                <c:pt idx="821">
                  <c:v>563.84</c:v>
                </c:pt>
                <c:pt idx="822">
                  <c:v>563.84</c:v>
                </c:pt>
                <c:pt idx="823">
                  <c:v>563.84</c:v>
                </c:pt>
                <c:pt idx="824">
                  <c:v>563.84</c:v>
                </c:pt>
                <c:pt idx="825">
                  <c:v>563.84</c:v>
                </c:pt>
                <c:pt idx="826">
                  <c:v>563.84</c:v>
                </c:pt>
                <c:pt idx="827">
                  <c:v>563.84</c:v>
                </c:pt>
                <c:pt idx="828">
                  <c:v>563.84</c:v>
                </c:pt>
                <c:pt idx="829">
                  <c:v>563.84</c:v>
                </c:pt>
                <c:pt idx="830">
                  <c:v>563.84</c:v>
                </c:pt>
                <c:pt idx="831">
                  <c:v>563.84</c:v>
                </c:pt>
                <c:pt idx="832">
                  <c:v>563.84</c:v>
                </c:pt>
                <c:pt idx="833">
                  <c:v>563.84</c:v>
                </c:pt>
                <c:pt idx="834">
                  <c:v>563.84</c:v>
                </c:pt>
                <c:pt idx="835">
                  <c:v>563.84</c:v>
                </c:pt>
                <c:pt idx="836">
                  <c:v>563.84</c:v>
                </c:pt>
                <c:pt idx="837">
                  <c:v>563.84</c:v>
                </c:pt>
                <c:pt idx="838">
                  <c:v>563.84</c:v>
                </c:pt>
                <c:pt idx="839">
                  <c:v>563.84</c:v>
                </c:pt>
                <c:pt idx="840">
                  <c:v>563.84</c:v>
                </c:pt>
                <c:pt idx="841">
                  <c:v>563.84</c:v>
                </c:pt>
                <c:pt idx="842">
                  <c:v>563.84</c:v>
                </c:pt>
                <c:pt idx="843">
                  <c:v>563.84</c:v>
                </c:pt>
                <c:pt idx="844">
                  <c:v>563.84</c:v>
                </c:pt>
                <c:pt idx="845">
                  <c:v>563.84</c:v>
                </c:pt>
                <c:pt idx="846">
                  <c:v>563.84</c:v>
                </c:pt>
                <c:pt idx="847">
                  <c:v>563.84</c:v>
                </c:pt>
                <c:pt idx="848">
                  <c:v>563.84</c:v>
                </c:pt>
                <c:pt idx="849">
                  <c:v>563.84</c:v>
                </c:pt>
                <c:pt idx="850">
                  <c:v>563.84</c:v>
                </c:pt>
                <c:pt idx="851">
                  <c:v>563.84</c:v>
                </c:pt>
                <c:pt idx="852">
                  <c:v>563.84</c:v>
                </c:pt>
                <c:pt idx="853">
                  <c:v>563.84</c:v>
                </c:pt>
                <c:pt idx="854">
                  <c:v>563.84</c:v>
                </c:pt>
                <c:pt idx="855">
                  <c:v>563.84</c:v>
                </c:pt>
                <c:pt idx="856">
                  <c:v>563.84</c:v>
                </c:pt>
                <c:pt idx="857">
                  <c:v>563.84</c:v>
                </c:pt>
                <c:pt idx="858">
                  <c:v>563.84</c:v>
                </c:pt>
                <c:pt idx="859">
                  <c:v>563.84</c:v>
                </c:pt>
                <c:pt idx="860">
                  <c:v>563.84</c:v>
                </c:pt>
                <c:pt idx="861">
                  <c:v>563.84</c:v>
                </c:pt>
                <c:pt idx="862">
                  <c:v>563.84</c:v>
                </c:pt>
                <c:pt idx="863">
                  <c:v>563.84</c:v>
                </c:pt>
                <c:pt idx="864">
                  <c:v>563.84</c:v>
                </c:pt>
                <c:pt idx="865">
                  <c:v>563.84</c:v>
                </c:pt>
                <c:pt idx="866">
                  <c:v>563.84</c:v>
                </c:pt>
                <c:pt idx="867">
                  <c:v>563.84</c:v>
                </c:pt>
                <c:pt idx="868">
                  <c:v>563.84</c:v>
                </c:pt>
                <c:pt idx="869">
                  <c:v>563.84</c:v>
                </c:pt>
                <c:pt idx="870">
                  <c:v>563.84</c:v>
                </c:pt>
                <c:pt idx="871">
                  <c:v>563.84</c:v>
                </c:pt>
                <c:pt idx="872">
                  <c:v>563.84</c:v>
                </c:pt>
                <c:pt idx="873">
                  <c:v>563.84</c:v>
                </c:pt>
                <c:pt idx="874">
                  <c:v>563.84</c:v>
                </c:pt>
                <c:pt idx="875">
                  <c:v>563.84</c:v>
                </c:pt>
                <c:pt idx="876">
                  <c:v>563.84</c:v>
                </c:pt>
                <c:pt idx="877">
                  <c:v>563.84</c:v>
                </c:pt>
                <c:pt idx="878">
                  <c:v>563.84</c:v>
                </c:pt>
                <c:pt idx="879">
                  <c:v>563.84</c:v>
                </c:pt>
                <c:pt idx="880">
                  <c:v>563.84</c:v>
                </c:pt>
                <c:pt idx="881">
                  <c:v>563.84</c:v>
                </c:pt>
                <c:pt idx="882">
                  <c:v>563.84</c:v>
                </c:pt>
                <c:pt idx="883">
                  <c:v>563.84</c:v>
                </c:pt>
                <c:pt idx="884">
                  <c:v>563.84</c:v>
                </c:pt>
                <c:pt idx="885">
                  <c:v>563.84</c:v>
                </c:pt>
                <c:pt idx="886">
                  <c:v>563.84</c:v>
                </c:pt>
                <c:pt idx="887">
                  <c:v>563.84</c:v>
                </c:pt>
                <c:pt idx="888">
                  <c:v>563.84</c:v>
                </c:pt>
                <c:pt idx="889">
                  <c:v>563.84</c:v>
                </c:pt>
                <c:pt idx="890">
                  <c:v>563.84</c:v>
                </c:pt>
                <c:pt idx="891">
                  <c:v>563.84</c:v>
                </c:pt>
                <c:pt idx="892">
                  <c:v>563.84</c:v>
                </c:pt>
                <c:pt idx="893">
                  <c:v>563.84</c:v>
                </c:pt>
                <c:pt idx="894">
                  <c:v>563.84</c:v>
                </c:pt>
                <c:pt idx="895">
                  <c:v>563.84</c:v>
                </c:pt>
                <c:pt idx="896">
                  <c:v>563.84</c:v>
                </c:pt>
                <c:pt idx="897">
                  <c:v>563.84</c:v>
                </c:pt>
                <c:pt idx="898">
                  <c:v>563.84</c:v>
                </c:pt>
                <c:pt idx="899">
                  <c:v>563.84</c:v>
                </c:pt>
                <c:pt idx="900">
                  <c:v>563.84</c:v>
                </c:pt>
                <c:pt idx="901">
                  <c:v>563.84</c:v>
                </c:pt>
                <c:pt idx="902">
                  <c:v>563.84</c:v>
                </c:pt>
                <c:pt idx="903">
                  <c:v>563.84</c:v>
                </c:pt>
                <c:pt idx="904">
                  <c:v>563.84</c:v>
                </c:pt>
                <c:pt idx="905">
                  <c:v>563.84</c:v>
                </c:pt>
                <c:pt idx="906">
                  <c:v>563.84</c:v>
                </c:pt>
                <c:pt idx="907">
                  <c:v>563.84</c:v>
                </c:pt>
                <c:pt idx="908">
                  <c:v>563.84</c:v>
                </c:pt>
                <c:pt idx="909">
                  <c:v>563.84</c:v>
                </c:pt>
                <c:pt idx="910">
                  <c:v>563.84</c:v>
                </c:pt>
                <c:pt idx="911">
                  <c:v>563.84</c:v>
                </c:pt>
                <c:pt idx="912">
                  <c:v>563.84</c:v>
                </c:pt>
                <c:pt idx="913">
                  <c:v>563.84</c:v>
                </c:pt>
                <c:pt idx="914">
                  <c:v>563.84</c:v>
                </c:pt>
                <c:pt idx="915">
                  <c:v>563.84</c:v>
                </c:pt>
                <c:pt idx="916">
                  <c:v>563.84</c:v>
                </c:pt>
                <c:pt idx="917">
                  <c:v>563.84</c:v>
                </c:pt>
                <c:pt idx="918">
                  <c:v>563.84</c:v>
                </c:pt>
                <c:pt idx="919">
                  <c:v>563.84</c:v>
                </c:pt>
                <c:pt idx="920">
                  <c:v>563.84</c:v>
                </c:pt>
                <c:pt idx="921">
                  <c:v>563.84</c:v>
                </c:pt>
                <c:pt idx="922">
                  <c:v>563.84</c:v>
                </c:pt>
                <c:pt idx="923">
                  <c:v>563.84</c:v>
                </c:pt>
                <c:pt idx="924">
                  <c:v>563.84</c:v>
                </c:pt>
                <c:pt idx="925">
                  <c:v>563.84</c:v>
                </c:pt>
                <c:pt idx="926">
                  <c:v>563.84</c:v>
                </c:pt>
                <c:pt idx="927">
                  <c:v>563.84</c:v>
                </c:pt>
                <c:pt idx="928">
                  <c:v>563.84</c:v>
                </c:pt>
                <c:pt idx="929">
                  <c:v>563.84</c:v>
                </c:pt>
                <c:pt idx="930">
                  <c:v>563.84</c:v>
                </c:pt>
                <c:pt idx="931">
                  <c:v>563.84</c:v>
                </c:pt>
                <c:pt idx="932">
                  <c:v>563.84</c:v>
                </c:pt>
                <c:pt idx="933">
                  <c:v>563.84</c:v>
                </c:pt>
                <c:pt idx="934">
                  <c:v>563.84</c:v>
                </c:pt>
                <c:pt idx="935">
                  <c:v>563.84</c:v>
                </c:pt>
                <c:pt idx="936">
                  <c:v>563.84</c:v>
                </c:pt>
                <c:pt idx="937">
                  <c:v>563.84</c:v>
                </c:pt>
                <c:pt idx="938">
                  <c:v>563.84</c:v>
                </c:pt>
                <c:pt idx="939">
                  <c:v>563.84</c:v>
                </c:pt>
                <c:pt idx="940">
                  <c:v>563.84</c:v>
                </c:pt>
                <c:pt idx="941">
                  <c:v>563.84</c:v>
                </c:pt>
                <c:pt idx="942">
                  <c:v>563.84</c:v>
                </c:pt>
                <c:pt idx="943">
                  <c:v>563.84</c:v>
                </c:pt>
                <c:pt idx="944">
                  <c:v>563.84</c:v>
                </c:pt>
                <c:pt idx="945">
                  <c:v>563.84</c:v>
                </c:pt>
                <c:pt idx="946">
                  <c:v>563.84</c:v>
                </c:pt>
                <c:pt idx="947">
                  <c:v>563.84</c:v>
                </c:pt>
                <c:pt idx="948">
                  <c:v>563.84</c:v>
                </c:pt>
                <c:pt idx="949">
                  <c:v>563.84</c:v>
                </c:pt>
                <c:pt idx="950">
                  <c:v>563.84</c:v>
                </c:pt>
                <c:pt idx="951">
                  <c:v>563.84</c:v>
                </c:pt>
                <c:pt idx="952">
                  <c:v>563.84</c:v>
                </c:pt>
                <c:pt idx="953">
                  <c:v>563.84</c:v>
                </c:pt>
                <c:pt idx="954">
                  <c:v>563.84</c:v>
                </c:pt>
                <c:pt idx="955">
                  <c:v>563.84</c:v>
                </c:pt>
                <c:pt idx="956">
                  <c:v>563.84</c:v>
                </c:pt>
                <c:pt idx="957">
                  <c:v>563.84</c:v>
                </c:pt>
                <c:pt idx="958">
                  <c:v>563.84</c:v>
                </c:pt>
                <c:pt idx="959">
                  <c:v>563.84</c:v>
                </c:pt>
                <c:pt idx="960">
                  <c:v>563.84</c:v>
                </c:pt>
                <c:pt idx="961">
                  <c:v>563.84</c:v>
                </c:pt>
                <c:pt idx="962">
                  <c:v>563.84</c:v>
                </c:pt>
                <c:pt idx="963">
                  <c:v>563.84</c:v>
                </c:pt>
                <c:pt idx="964">
                  <c:v>563.84</c:v>
                </c:pt>
                <c:pt idx="965">
                  <c:v>563.84</c:v>
                </c:pt>
                <c:pt idx="966">
                  <c:v>563.84</c:v>
                </c:pt>
                <c:pt idx="967">
                  <c:v>563.84</c:v>
                </c:pt>
                <c:pt idx="968">
                  <c:v>563.84</c:v>
                </c:pt>
                <c:pt idx="969">
                  <c:v>563.84</c:v>
                </c:pt>
                <c:pt idx="970">
                  <c:v>563.84</c:v>
                </c:pt>
                <c:pt idx="971">
                  <c:v>563.84</c:v>
                </c:pt>
                <c:pt idx="972">
                  <c:v>563.84</c:v>
                </c:pt>
                <c:pt idx="973">
                  <c:v>563.84</c:v>
                </c:pt>
                <c:pt idx="974">
                  <c:v>563.84</c:v>
                </c:pt>
                <c:pt idx="975">
                  <c:v>563.84</c:v>
                </c:pt>
                <c:pt idx="976">
                  <c:v>563.84</c:v>
                </c:pt>
                <c:pt idx="977">
                  <c:v>563.84</c:v>
                </c:pt>
                <c:pt idx="978">
                  <c:v>563.84</c:v>
                </c:pt>
                <c:pt idx="979">
                  <c:v>563.84</c:v>
                </c:pt>
                <c:pt idx="980">
                  <c:v>563.84</c:v>
                </c:pt>
                <c:pt idx="981">
                  <c:v>563.84</c:v>
                </c:pt>
                <c:pt idx="982">
                  <c:v>563.84</c:v>
                </c:pt>
                <c:pt idx="983">
                  <c:v>563.84</c:v>
                </c:pt>
                <c:pt idx="984">
                  <c:v>563.84</c:v>
                </c:pt>
                <c:pt idx="985">
                  <c:v>563.84</c:v>
                </c:pt>
                <c:pt idx="986">
                  <c:v>563.84</c:v>
                </c:pt>
                <c:pt idx="987">
                  <c:v>563.84</c:v>
                </c:pt>
                <c:pt idx="988">
                  <c:v>563.84</c:v>
                </c:pt>
                <c:pt idx="989">
                  <c:v>563.84</c:v>
                </c:pt>
                <c:pt idx="990">
                  <c:v>563.84</c:v>
                </c:pt>
                <c:pt idx="991">
                  <c:v>563.84</c:v>
                </c:pt>
                <c:pt idx="992">
                  <c:v>563.84</c:v>
                </c:pt>
                <c:pt idx="993">
                  <c:v>563.84</c:v>
                </c:pt>
                <c:pt idx="994">
                  <c:v>563.84</c:v>
                </c:pt>
                <c:pt idx="995">
                  <c:v>563.84</c:v>
                </c:pt>
                <c:pt idx="996">
                  <c:v>563.84</c:v>
                </c:pt>
                <c:pt idx="997">
                  <c:v>563.84</c:v>
                </c:pt>
                <c:pt idx="998">
                  <c:v>563.84</c:v>
                </c:pt>
                <c:pt idx="999">
                  <c:v>563.84</c:v>
                </c:pt>
                <c:pt idx="1000">
                  <c:v>563.84</c:v>
                </c:pt>
                <c:pt idx="1001">
                  <c:v>563.84</c:v>
                </c:pt>
                <c:pt idx="1002">
                  <c:v>563.84</c:v>
                </c:pt>
                <c:pt idx="1003">
                  <c:v>563.84</c:v>
                </c:pt>
                <c:pt idx="1004">
                  <c:v>563.84</c:v>
                </c:pt>
                <c:pt idx="1005">
                  <c:v>563.84</c:v>
                </c:pt>
                <c:pt idx="1006">
                  <c:v>563.84</c:v>
                </c:pt>
                <c:pt idx="1007">
                  <c:v>563.84</c:v>
                </c:pt>
                <c:pt idx="1008">
                  <c:v>563.84</c:v>
                </c:pt>
                <c:pt idx="1009">
                  <c:v>563.84</c:v>
                </c:pt>
                <c:pt idx="1010">
                  <c:v>563.84</c:v>
                </c:pt>
                <c:pt idx="1011">
                  <c:v>563.84</c:v>
                </c:pt>
                <c:pt idx="1012">
                  <c:v>563.84</c:v>
                </c:pt>
                <c:pt idx="1013">
                  <c:v>563.84</c:v>
                </c:pt>
                <c:pt idx="1014">
                  <c:v>563.84</c:v>
                </c:pt>
                <c:pt idx="1015">
                  <c:v>563.84</c:v>
                </c:pt>
                <c:pt idx="1016">
                  <c:v>563.84</c:v>
                </c:pt>
                <c:pt idx="1017">
                  <c:v>563.84</c:v>
                </c:pt>
                <c:pt idx="1018">
                  <c:v>563.84</c:v>
                </c:pt>
                <c:pt idx="1019">
                  <c:v>563.84</c:v>
                </c:pt>
                <c:pt idx="1020">
                  <c:v>563.84</c:v>
                </c:pt>
                <c:pt idx="1021">
                  <c:v>563.84</c:v>
                </c:pt>
                <c:pt idx="1022">
                  <c:v>563.84</c:v>
                </c:pt>
                <c:pt idx="1023">
                  <c:v>563.84</c:v>
                </c:pt>
                <c:pt idx="1024">
                  <c:v>563.84</c:v>
                </c:pt>
                <c:pt idx="1025">
                  <c:v>563.84</c:v>
                </c:pt>
                <c:pt idx="1026">
                  <c:v>563.84</c:v>
                </c:pt>
                <c:pt idx="1027">
                  <c:v>563.84</c:v>
                </c:pt>
                <c:pt idx="1028">
                  <c:v>563.84</c:v>
                </c:pt>
                <c:pt idx="1029">
                  <c:v>563.84</c:v>
                </c:pt>
                <c:pt idx="1030">
                  <c:v>563.84</c:v>
                </c:pt>
                <c:pt idx="1031">
                  <c:v>563.84</c:v>
                </c:pt>
                <c:pt idx="1032">
                  <c:v>563.84</c:v>
                </c:pt>
                <c:pt idx="1033">
                  <c:v>563.84</c:v>
                </c:pt>
                <c:pt idx="1034">
                  <c:v>563.84</c:v>
                </c:pt>
                <c:pt idx="1035">
                  <c:v>563.84</c:v>
                </c:pt>
                <c:pt idx="1036">
                  <c:v>563.84</c:v>
                </c:pt>
                <c:pt idx="1037">
                  <c:v>563.84</c:v>
                </c:pt>
                <c:pt idx="1038">
                  <c:v>563.84</c:v>
                </c:pt>
                <c:pt idx="1039">
                  <c:v>563.84</c:v>
                </c:pt>
                <c:pt idx="1040">
                  <c:v>563.84</c:v>
                </c:pt>
                <c:pt idx="1041">
                  <c:v>563.84</c:v>
                </c:pt>
                <c:pt idx="1042">
                  <c:v>563.84</c:v>
                </c:pt>
                <c:pt idx="1043">
                  <c:v>563.84</c:v>
                </c:pt>
                <c:pt idx="1044">
                  <c:v>563.84</c:v>
                </c:pt>
                <c:pt idx="1045">
                  <c:v>563.84</c:v>
                </c:pt>
                <c:pt idx="1046">
                  <c:v>563.84</c:v>
                </c:pt>
                <c:pt idx="1047">
                  <c:v>563.84</c:v>
                </c:pt>
                <c:pt idx="1048">
                  <c:v>563.84</c:v>
                </c:pt>
                <c:pt idx="1049">
                  <c:v>563.84</c:v>
                </c:pt>
                <c:pt idx="1050">
                  <c:v>563.84</c:v>
                </c:pt>
                <c:pt idx="1051">
                  <c:v>563.84</c:v>
                </c:pt>
                <c:pt idx="1052">
                  <c:v>563.84</c:v>
                </c:pt>
                <c:pt idx="1053">
                  <c:v>563.84</c:v>
                </c:pt>
                <c:pt idx="1054">
                  <c:v>563.84</c:v>
                </c:pt>
                <c:pt idx="1055">
                  <c:v>563.84</c:v>
                </c:pt>
                <c:pt idx="1056">
                  <c:v>563.84</c:v>
                </c:pt>
                <c:pt idx="1057">
                  <c:v>563.84</c:v>
                </c:pt>
                <c:pt idx="1058">
                  <c:v>563.84</c:v>
                </c:pt>
                <c:pt idx="1059">
                  <c:v>563.84</c:v>
                </c:pt>
                <c:pt idx="1060">
                  <c:v>563.84</c:v>
                </c:pt>
                <c:pt idx="1061">
                  <c:v>563.84</c:v>
                </c:pt>
                <c:pt idx="1062">
                  <c:v>563.84</c:v>
                </c:pt>
                <c:pt idx="1063">
                  <c:v>563.84</c:v>
                </c:pt>
                <c:pt idx="1064">
                  <c:v>563.84</c:v>
                </c:pt>
                <c:pt idx="1065">
                  <c:v>563.84</c:v>
                </c:pt>
                <c:pt idx="1066">
                  <c:v>563.84</c:v>
                </c:pt>
                <c:pt idx="1067">
                  <c:v>563.84</c:v>
                </c:pt>
                <c:pt idx="1068">
                  <c:v>563.84</c:v>
                </c:pt>
                <c:pt idx="1069">
                  <c:v>563.84</c:v>
                </c:pt>
                <c:pt idx="1070">
                  <c:v>563.84</c:v>
                </c:pt>
                <c:pt idx="1071">
                  <c:v>563.84</c:v>
                </c:pt>
                <c:pt idx="1072">
                  <c:v>563.84</c:v>
                </c:pt>
                <c:pt idx="1073">
                  <c:v>563.84</c:v>
                </c:pt>
                <c:pt idx="1074">
                  <c:v>563.84</c:v>
                </c:pt>
                <c:pt idx="1075">
                  <c:v>563.84</c:v>
                </c:pt>
                <c:pt idx="1076">
                  <c:v>563.84</c:v>
                </c:pt>
                <c:pt idx="1077">
                  <c:v>563.84</c:v>
                </c:pt>
                <c:pt idx="1078">
                  <c:v>563.84</c:v>
                </c:pt>
                <c:pt idx="1079">
                  <c:v>563.84</c:v>
                </c:pt>
                <c:pt idx="1080">
                  <c:v>563.84</c:v>
                </c:pt>
                <c:pt idx="1081">
                  <c:v>563.84</c:v>
                </c:pt>
                <c:pt idx="1082">
                  <c:v>563.84</c:v>
                </c:pt>
                <c:pt idx="1083">
                  <c:v>563.84</c:v>
                </c:pt>
                <c:pt idx="1084">
                  <c:v>563.84</c:v>
                </c:pt>
                <c:pt idx="1085">
                  <c:v>563.84</c:v>
                </c:pt>
                <c:pt idx="1086">
                  <c:v>563.84</c:v>
                </c:pt>
                <c:pt idx="1087">
                  <c:v>563.84</c:v>
                </c:pt>
                <c:pt idx="1088">
                  <c:v>563.84</c:v>
                </c:pt>
                <c:pt idx="1089">
                  <c:v>563.84</c:v>
                </c:pt>
                <c:pt idx="1090">
                  <c:v>563.84</c:v>
                </c:pt>
                <c:pt idx="1091">
                  <c:v>563.84</c:v>
                </c:pt>
                <c:pt idx="1092">
                  <c:v>563.84</c:v>
                </c:pt>
                <c:pt idx="1093">
                  <c:v>563.84</c:v>
                </c:pt>
                <c:pt idx="1094">
                  <c:v>563.84</c:v>
                </c:pt>
                <c:pt idx="1095">
                  <c:v>563.84</c:v>
                </c:pt>
                <c:pt idx="1096">
                  <c:v>563.84</c:v>
                </c:pt>
                <c:pt idx="1097">
                  <c:v>563.84</c:v>
                </c:pt>
                <c:pt idx="1098">
                  <c:v>563.84</c:v>
                </c:pt>
                <c:pt idx="1099">
                  <c:v>563.84</c:v>
                </c:pt>
                <c:pt idx="1100">
                  <c:v>563.84</c:v>
                </c:pt>
                <c:pt idx="1101">
                  <c:v>563.84</c:v>
                </c:pt>
                <c:pt idx="1102">
                  <c:v>563.84</c:v>
                </c:pt>
                <c:pt idx="1103">
                  <c:v>563.84</c:v>
                </c:pt>
                <c:pt idx="1104">
                  <c:v>563.84</c:v>
                </c:pt>
                <c:pt idx="1105">
                  <c:v>563.84</c:v>
                </c:pt>
                <c:pt idx="1106">
                  <c:v>563.84</c:v>
                </c:pt>
                <c:pt idx="1107">
                  <c:v>563.84</c:v>
                </c:pt>
                <c:pt idx="1108">
                  <c:v>563.84</c:v>
                </c:pt>
                <c:pt idx="1109">
                  <c:v>563.84</c:v>
                </c:pt>
                <c:pt idx="1110">
                  <c:v>563.84</c:v>
                </c:pt>
                <c:pt idx="1111">
                  <c:v>563.84</c:v>
                </c:pt>
                <c:pt idx="1112">
                  <c:v>563.84</c:v>
                </c:pt>
                <c:pt idx="1113">
                  <c:v>563.84</c:v>
                </c:pt>
                <c:pt idx="1114">
                  <c:v>563.84</c:v>
                </c:pt>
                <c:pt idx="1115">
                  <c:v>563.84</c:v>
                </c:pt>
                <c:pt idx="1116">
                  <c:v>563.84</c:v>
                </c:pt>
                <c:pt idx="1117">
                  <c:v>563.84</c:v>
                </c:pt>
                <c:pt idx="1118">
                  <c:v>563.84</c:v>
                </c:pt>
                <c:pt idx="1119">
                  <c:v>563.84</c:v>
                </c:pt>
                <c:pt idx="1120">
                  <c:v>563.84</c:v>
                </c:pt>
                <c:pt idx="1121">
                  <c:v>563.84</c:v>
                </c:pt>
                <c:pt idx="1122">
                  <c:v>563.84</c:v>
                </c:pt>
                <c:pt idx="1123">
                  <c:v>563.84</c:v>
                </c:pt>
                <c:pt idx="1124">
                  <c:v>563.84</c:v>
                </c:pt>
                <c:pt idx="1125">
                  <c:v>563.84</c:v>
                </c:pt>
                <c:pt idx="1126">
                  <c:v>563.84</c:v>
                </c:pt>
                <c:pt idx="1127">
                  <c:v>563.84</c:v>
                </c:pt>
                <c:pt idx="1128">
                  <c:v>563.84</c:v>
                </c:pt>
                <c:pt idx="1129">
                  <c:v>563.84</c:v>
                </c:pt>
                <c:pt idx="1130">
                  <c:v>563.84</c:v>
                </c:pt>
                <c:pt idx="1131">
                  <c:v>563.84</c:v>
                </c:pt>
                <c:pt idx="1132">
                  <c:v>563.84</c:v>
                </c:pt>
                <c:pt idx="1133">
                  <c:v>563.84</c:v>
                </c:pt>
                <c:pt idx="1134">
                  <c:v>563.84</c:v>
                </c:pt>
                <c:pt idx="1135">
                  <c:v>563.84</c:v>
                </c:pt>
                <c:pt idx="1136">
                  <c:v>563.84</c:v>
                </c:pt>
                <c:pt idx="1137">
                  <c:v>563.84</c:v>
                </c:pt>
                <c:pt idx="1138">
                  <c:v>563.84</c:v>
                </c:pt>
                <c:pt idx="1139">
                  <c:v>563.84</c:v>
                </c:pt>
                <c:pt idx="1140">
                  <c:v>563.84</c:v>
                </c:pt>
                <c:pt idx="1141">
                  <c:v>563.84</c:v>
                </c:pt>
                <c:pt idx="1142">
                  <c:v>563.84</c:v>
                </c:pt>
                <c:pt idx="1143">
                  <c:v>563.84</c:v>
                </c:pt>
                <c:pt idx="1144">
                  <c:v>563.84</c:v>
                </c:pt>
                <c:pt idx="1145">
                  <c:v>563.84</c:v>
                </c:pt>
                <c:pt idx="1146">
                  <c:v>563.84</c:v>
                </c:pt>
                <c:pt idx="1147">
                  <c:v>563.84</c:v>
                </c:pt>
                <c:pt idx="1148">
                  <c:v>563.84</c:v>
                </c:pt>
                <c:pt idx="1149">
                  <c:v>563.84</c:v>
                </c:pt>
                <c:pt idx="1150">
                  <c:v>563.84</c:v>
                </c:pt>
                <c:pt idx="1151">
                  <c:v>563.84</c:v>
                </c:pt>
                <c:pt idx="1152">
                  <c:v>563.84</c:v>
                </c:pt>
                <c:pt idx="1153">
                  <c:v>563.84</c:v>
                </c:pt>
                <c:pt idx="1154">
                  <c:v>563.84</c:v>
                </c:pt>
                <c:pt idx="1155">
                  <c:v>563.84</c:v>
                </c:pt>
                <c:pt idx="1156">
                  <c:v>563.84</c:v>
                </c:pt>
                <c:pt idx="1157">
                  <c:v>563.84</c:v>
                </c:pt>
                <c:pt idx="1158">
                  <c:v>563.84</c:v>
                </c:pt>
                <c:pt idx="1159">
                  <c:v>563.84</c:v>
                </c:pt>
                <c:pt idx="1160">
                  <c:v>563.84</c:v>
                </c:pt>
                <c:pt idx="1161">
                  <c:v>563.84</c:v>
                </c:pt>
                <c:pt idx="1162">
                  <c:v>563.84</c:v>
                </c:pt>
                <c:pt idx="1163">
                  <c:v>563.84</c:v>
                </c:pt>
                <c:pt idx="1164">
                  <c:v>563.84</c:v>
                </c:pt>
                <c:pt idx="1165">
                  <c:v>563.84</c:v>
                </c:pt>
                <c:pt idx="1166">
                  <c:v>563.84</c:v>
                </c:pt>
                <c:pt idx="1167">
                  <c:v>563.84</c:v>
                </c:pt>
                <c:pt idx="1168">
                  <c:v>563.84</c:v>
                </c:pt>
                <c:pt idx="1169">
                  <c:v>563.84</c:v>
                </c:pt>
                <c:pt idx="1170">
                  <c:v>563.84</c:v>
                </c:pt>
                <c:pt idx="1171">
                  <c:v>563.84</c:v>
                </c:pt>
                <c:pt idx="1172">
                  <c:v>563.84</c:v>
                </c:pt>
                <c:pt idx="1173">
                  <c:v>563.84</c:v>
                </c:pt>
                <c:pt idx="1174">
                  <c:v>563.84</c:v>
                </c:pt>
                <c:pt idx="1175">
                  <c:v>563.84</c:v>
                </c:pt>
                <c:pt idx="1176">
                  <c:v>563.84</c:v>
                </c:pt>
                <c:pt idx="1177">
                  <c:v>563.84</c:v>
                </c:pt>
                <c:pt idx="1178">
                  <c:v>563.84</c:v>
                </c:pt>
                <c:pt idx="1179">
                  <c:v>563.84</c:v>
                </c:pt>
                <c:pt idx="1180">
                  <c:v>563.84</c:v>
                </c:pt>
                <c:pt idx="1181">
                  <c:v>563.84</c:v>
                </c:pt>
                <c:pt idx="1182">
                  <c:v>563.84</c:v>
                </c:pt>
                <c:pt idx="1183">
                  <c:v>563.84</c:v>
                </c:pt>
                <c:pt idx="1184">
                  <c:v>563.84</c:v>
                </c:pt>
                <c:pt idx="1185">
                  <c:v>563.84</c:v>
                </c:pt>
                <c:pt idx="1186">
                  <c:v>563.84</c:v>
                </c:pt>
                <c:pt idx="1187">
                  <c:v>563.84</c:v>
                </c:pt>
                <c:pt idx="1188">
                  <c:v>563.84</c:v>
                </c:pt>
                <c:pt idx="1189">
                  <c:v>563.84</c:v>
                </c:pt>
                <c:pt idx="1190">
                  <c:v>563.84</c:v>
                </c:pt>
                <c:pt idx="1191">
                  <c:v>563.84</c:v>
                </c:pt>
                <c:pt idx="1192">
                  <c:v>563.84</c:v>
                </c:pt>
                <c:pt idx="1193">
                  <c:v>563.84</c:v>
                </c:pt>
                <c:pt idx="1194">
                  <c:v>563.84</c:v>
                </c:pt>
                <c:pt idx="1195">
                  <c:v>563.84</c:v>
                </c:pt>
                <c:pt idx="1196">
                  <c:v>563.84</c:v>
                </c:pt>
                <c:pt idx="1197">
                  <c:v>563.84</c:v>
                </c:pt>
                <c:pt idx="1198">
                  <c:v>563.84</c:v>
                </c:pt>
                <c:pt idx="1199">
                  <c:v>563.84</c:v>
                </c:pt>
                <c:pt idx="1200">
                  <c:v>563.84</c:v>
                </c:pt>
                <c:pt idx="1201">
                  <c:v>563.84</c:v>
                </c:pt>
                <c:pt idx="1202">
                  <c:v>563.84</c:v>
                </c:pt>
                <c:pt idx="1203">
                  <c:v>563.84</c:v>
                </c:pt>
                <c:pt idx="1204">
                  <c:v>563.84</c:v>
                </c:pt>
                <c:pt idx="1205">
                  <c:v>563.84</c:v>
                </c:pt>
                <c:pt idx="1206">
                  <c:v>563.84</c:v>
                </c:pt>
                <c:pt idx="1207">
                  <c:v>563.84</c:v>
                </c:pt>
                <c:pt idx="1208">
                  <c:v>563.84</c:v>
                </c:pt>
                <c:pt idx="1209">
                  <c:v>563.84</c:v>
                </c:pt>
                <c:pt idx="1210">
                  <c:v>563.84</c:v>
                </c:pt>
                <c:pt idx="1211">
                  <c:v>563.84</c:v>
                </c:pt>
                <c:pt idx="1212">
                  <c:v>563.84</c:v>
                </c:pt>
                <c:pt idx="1213">
                  <c:v>563.84</c:v>
                </c:pt>
                <c:pt idx="1214">
                  <c:v>563.84</c:v>
                </c:pt>
                <c:pt idx="1215">
                  <c:v>563.84</c:v>
                </c:pt>
                <c:pt idx="1216">
                  <c:v>563.84</c:v>
                </c:pt>
                <c:pt idx="1217">
                  <c:v>563.84</c:v>
                </c:pt>
                <c:pt idx="1218">
                  <c:v>563.84</c:v>
                </c:pt>
                <c:pt idx="1219">
                  <c:v>563.84</c:v>
                </c:pt>
                <c:pt idx="1220">
                  <c:v>563.84</c:v>
                </c:pt>
                <c:pt idx="1221">
                  <c:v>563.84</c:v>
                </c:pt>
                <c:pt idx="1222">
                  <c:v>563.84</c:v>
                </c:pt>
                <c:pt idx="1223">
                  <c:v>563.84</c:v>
                </c:pt>
                <c:pt idx="1224">
                  <c:v>563.84</c:v>
                </c:pt>
                <c:pt idx="1225">
                  <c:v>563.84</c:v>
                </c:pt>
                <c:pt idx="1226">
                  <c:v>563.84</c:v>
                </c:pt>
                <c:pt idx="1227">
                  <c:v>563.84</c:v>
                </c:pt>
                <c:pt idx="1228">
                  <c:v>563.84</c:v>
                </c:pt>
                <c:pt idx="1229">
                  <c:v>563.84</c:v>
                </c:pt>
                <c:pt idx="1230">
                  <c:v>563.84</c:v>
                </c:pt>
                <c:pt idx="1231">
                  <c:v>563.84</c:v>
                </c:pt>
                <c:pt idx="1232">
                  <c:v>563.84</c:v>
                </c:pt>
                <c:pt idx="1233">
                  <c:v>563.84</c:v>
                </c:pt>
                <c:pt idx="1234">
                  <c:v>563.84</c:v>
                </c:pt>
                <c:pt idx="1235">
                  <c:v>563.84</c:v>
                </c:pt>
                <c:pt idx="1236">
                  <c:v>563.84</c:v>
                </c:pt>
                <c:pt idx="1237">
                  <c:v>563.84</c:v>
                </c:pt>
                <c:pt idx="1238">
                  <c:v>563.84</c:v>
                </c:pt>
                <c:pt idx="1239">
                  <c:v>563.84</c:v>
                </c:pt>
                <c:pt idx="1240">
                  <c:v>563.84</c:v>
                </c:pt>
                <c:pt idx="1241">
                  <c:v>563.84</c:v>
                </c:pt>
                <c:pt idx="1242">
                  <c:v>563.84</c:v>
                </c:pt>
                <c:pt idx="1243">
                  <c:v>563.84</c:v>
                </c:pt>
                <c:pt idx="1244">
                  <c:v>563.84</c:v>
                </c:pt>
                <c:pt idx="1245">
                  <c:v>563.84</c:v>
                </c:pt>
                <c:pt idx="1246">
                  <c:v>563.84</c:v>
                </c:pt>
                <c:pt idx="1247">
                  <c:v>563.84</c:v>
                </c:pt>
                <c:pt idx="1248">
                  <c:v>563.84</c:v>
                </c:pt>
                <c:pt idx="1249">
                  <c:v>563.84</c:v>
                </c:pt>
                <c:pt idx="1250">
                  <c:v>563.84</c:v>
                </c:pt>
                <c:pt idx="1251">
                  <c:v>563.84</c:v>
                </c:pt>
                <c:pt idx="1252">
                  <c:v>563.84</c:v>
                </c:pt>
                <c:pt idx="1253">
                  <c:v>563.84</c:v>
                </c:pt>
                <c:pt idx="1254">
                  <c:v>563.84</c:v>
                </c:pt>
                <c:pt idx="1255">
                  <c:v>563.84</c:v>
                </c:pt>
                <c:pt idx="1256">
                  <c:v>563.84</c:v>
                </c:pt>
                <c:pt idx="1257">
                  <c:v>563.84</c:v>
                </c:pt>
                <c:pt idx="1258">
                  <c:v>563.84</c:v>
                </c:pt>
                <c:pt idx="1259">
                  <c:v>563.84</c:v>
                </c:pt>
                <c:pt idx="1260">
                  <c:v>563.84</c:v>
                </c:pt>
                <c:pt idx="1261">
                  <c:v>563.84</c:v>
                </c:pt>
                <c:pt idx="1262">
                  <c:v>563.84</c:v>
                </c:pt>
                <c:pt idx="1263">
                  <c:v>563.84</c:v>
                </c:pt>
                <c:pt idx="1264">
                  <c:v>563.84</c:v>
                </c:pt>
                <c:pt idx="1265">
                  <c:v>563.84</c:v>
                </c:pt>
                <c:pt idx="1266">
                  <c:v>563.84</c:v>
                </c:pt>
                <c:pt idx="1267">
                  <c:v>563.84</c:v>
                </c:pt>
                <c:pt idx="1268">
                  <c:v>563.84</c:v>
                </c:pt>
                <c:pt idx="1269">
                  <c:v>563.84</c:v>
                </c:pt>
                <c:pt idx="1270">
                  <c:v>563.84</c:v>
                </c:pt>
                <c:pt idx="1271">
                  <c:v>563.84</c:v>
                </c:pt>
                <c:pt idx="1272">
                  <c:v>563.84</c:v>
                </c:pt>
                <c:pt idx="1273">
                  <c:v>563.84</c:v>
                </c:pt>
                <c:pt idx="1274">
                  <c:v>563.84</c:v>
                </c:pt>
                <c:pt idx="1275">
                  <c:v>563.84</c:v>
                </c:pt>
                <c:pt idx="1276">
                  <c:v>563.84</c:v>
                </c:pt>
                <c:pt idx="1277">
                  <c:v>563.84</c:v>
                </c:pt>
                <c:pt idx="1278">
                  <c:v>563.84</c:v>
                </c:pt>
                <c:pt idx="1279">
                  <c:v>563.84</c:v>
                </c:pt>
                <c:pt idx="1280">
                  <c:v>563.84</c:v>
                </c:pt>
                <c:pt idx="1281">
                  <c:v>563.84</c:v>
                </c:pt>
                <c:pt idx="1282">
                  <c:v>563.84</c:v>
                </c:pt>
                <c:pt idx="1283">
                  <c:v>563.84</c:v>
                </c:pt>
                <c:pt idx="1284">
                  <c:v>563.84</c:v>
                </c:pt>
                <c:pt idx="1285">
                  <c:v>563.84</c:v>
                </c:pt>
                <c:pt idx="1286">
                  <c:v>563.84</c:v>
                </c:pt>
                <c:pt idx="1287">
                  <c:v>563.84</c:v>
                </c:pt>
                <c:pt idx="1288">
                  <c:v>563.84</c:v>
                </c:pt>
                <c:pt idx="1289">
                  <c:v>563.84</c:v>
                </c:pt>
                <c:pt idx="1290">
                  <c:v>563.84</c:v>
                </c:pt>
                <c:pt idx="1291">
                  <c:v>563.84</c:v>
                </c:pt>
                <c:pt idx="1292">
                  <c:v>563.84</c:v>
                </c:pt>
                <c:pt idx="1293">
                  <c:v>563.84</c:v>
                </c:pt>
                <c:pt idx="1294">
                  <c:v>563.84</c:v>
                </c:pt>
                <c:pt idx="1295">
                  <c:v>563.84</c:v>
                </c:pt>
                <c:pt idx="1296">
                  <c:v>563.84</c:v>
                </c:pt>
                <c:pt idx="1297">
                  <c:v>563.84</c:v>
                </c:pt>
                <c:pt idx="1298">
                  <c:v>563.84</c:v>
                </c:pt>
                <c:pt idx="1299">
                  <c:v>563.84</c:v>
                </c:pt>
                <c:pt idx="1300">
                  <c:v>563.84</c:v>
                </c:pt>
                <c:pt idx="1301">
                  <c:v>563.84</c:v>
                </c:pt>
                <c:pt idx="1302">
                  <c:v>563.84</c:v>
                </c:pt>
                <c:pt idx="1303">
                  <c:v>563.84</c:v>
                </c:pt>
                <c:pt idx="1304">
                  <c:v>563.84</c:v>
                </c:pt>
                <c:pt idx="1305">
                  <c:v>563.84</c:v>
                </c:pt>
                <c:pt idx="1306">
                  <c:v>563.84</c:v>
                </c:pt>
                <c:pt idx="1307">
                  <c:v>563.84</c:v>
                </c:pt>
                <c:pt idx="1308">
                  <c:v>563.84</c:v>
                </c:pt>
                <c:pt idx="1309">
                  <c:v>563.84</c:v>
                </c:pt>
                <c:pt idx="1310">
                  <c:v>563.84</c:v>
                </c:pt>
                <c:pt idx="1311">
                  <c:v>563.84</c:v>
                </c:pt>
                <c:pt idx="1312">
                  <c:v>563.84</c:v>
                </c:pt>
                <c:pt idx="1313">
                  <c:v>563.84</c:v>
                </c:pt>
                <c:pt idx="1314">
                  <c:v>563.84</c:v>
                </c:pt>
                <c:pt idx="1315">
                  <c:v>563.84</c:v>
                </c:pt>
                <c:pt idx="1316">
                  <c:v>563.84</c:v>
                </c:pt>
                <c:pt idx="1317">
                  <c:v>563.84</c:v>
                </c:pt>
                <c:pt idx="1318">
                  <c:v>563.84</c:v>
                </c:pt>
                <c:pt idx="1319">
                  <c:v>563.84</c:v>
                </c:pt>
                <c:pt idx="1320">
                  <c:v>563.84</c:v>
                </c:pt>
                <c:pt idx="1321">
                  <c:v>563.84</c:v>
                </c:pt>
                <c:pt idx="1322">
                  <c:v>563.84</c:v>
                </c:pt>
                <c:pt idx="1323">
                  <c:v>563.84</c:v>
                </c:pt>
                <c:pt idx="1324">
                  <c:v>563.84</c:v>
                </c:pt>
                <c:pt idx="1325">
                  <c:v>563.84</c:v>
                </c:pt>
                <c:pt idx="1326">
                  <c:v>563.84</c:v>
                </c:pt>
                <c:pt idx="1327">
                  <c:v>563.84</c:v>
                </c:pt>
                <c:pt idx="1328">
                  <c:v>563.84</c:v>
                </c:pt>
                <c:pt idx="1329">
                  <c:v>563.84</c:v>
                </c:pt>
                <c:pt idx="1330">
                  <c:v>563.84</c:v>
                </c:pt>
                <c:pt idx="1331">
                  <c:v>563.84</c:v>
                </c:pt>
                <c:pt idx="1332">
                  <c:v>563.84</c:v>
                </c:pt>
                <c:pt idx="1333">
                  <c:v>563.84</c:v>
                </c:pt>
                <c:pt idx="1334">
                  <c:v>563.84</c:v>
                </c:pt>
                <c:pt idx="1335">
                  <c:v>563.84</c:v>
                </c:pt>
                <c:pt idx="1336">
                  <c:v>563.84</c:v>
                </c:pt>
                <c:pt idx="1337">
                  <c:v>563.84</c:v>
                </c:pt>
                <c:pt idx="1338">
                  <c:v>563.84</c:v>
                </c:pt>
                <c:pt idx="1339">
                  <c:v>563.84</c:v>
                </c:pt>
                <c:pt idx="1340">
                  <c:v>563.84</c:v>
                </c:pt>
                <c:pt idx="1341">
                  <c:v>563.84</c:v>
                </c:pt>
                <c:pt idx="1342">
                  <c:v>563.84</c:v>
                </c:pt>
                <c:pt idx="1343">
                  <c:v>563.84</c:v>
                </c:pt>
                <c:pt idx="1344">
                  <c:v>563.84</c:v>
                </c:pt>
                <c:pt idx="1345">
                  <c:v>563.84</c:v>
                </c:pt>
                <c:pt idx="1346">
                  <c:v>563.84</c:v>
                </c:pt>
                <c:pt idx="1347">
                  <c:v>563.84</c:v>
                </c:pt>
                <c:pt idx="1348">
                  <c:v>563.84</c:v>
                </c:pt>
                <c:pt idx="1349">
                  <c:v>563.84</c:v>
                </c:pt>
                <c:pt idx="1350">
                  <c:v>563.84</c:v>
                </c:pt>
                <c:pt idx="1351">
                  <c:v>563.84</c:v>
                </c:pt>
                <c:pt idx="1352">
                  <c:v>563.84</c:v>
                </c:pt>
                <c:pt idx="1353">
                  <c:v>563.84</c:v>
                </c:pt>
                <c:pt idx="1354">
                  <c:v>563.84</c:v>
                </c:pt>
                <c:pt idx="1355">
                  <c:v>563.84</c:v>
                </c:pt>
                <c:pt idx="1356">
                  <c:v>563.84</c:v>
                </c:pt>
                <c:pt idx="1357">
                  <c:v>563.84</c:v>
                </c:pt>
                <c:pt idx="1358">
                  <c:v>563.84</c:v>
                </c:pt>
                <c:pt idx="1359">
                  <c:v>563.84</c:v>
                </c:pt>
                <c:pt idx="1360">
                  <c:v>563.84</c:v>
                </c:pt>
                <c:pt idx="1361">
                  <c:v>563.84</c:v>
                </c:pt>
                <c:pt idx="1362">
                  <c:v>563.84</c:v>
                </c:pt>
                <c:pt idx="1363">
                  <c:v>563.84</c:v>
                </c:pt>
                <c:pt idx="1364">
                  <c:v>563.84</c:v>
                </c:pt>
                <c:pt idx="1365">
                  <c:v>563.84</c:v>
                </c:pt>
                <c:pt idx="1366">
                  <c:v>563.84</c:v>
                </c:pt>
                <c:pt idx="1367">
                  <c:v>563.84</c:v>
                </c:pt>
                <c:pt idx="1368">
                  <c:v>563.84</c:v>
                </c:pt>
                <c:pt idx="1369">
                  <c:v>563.84</c:v>
                </c:pt>
                <c:pt idx="1370">
                  <c:v>563.84</c:v>
                </c:pt>
                <c:pt idx="1371">
                  <c:v>563.84</c:v>
                </c:pt>
                <c:pt idx="1372">
                  <c:v>563.84</c:v>
                </c:pt>
                <c:pt idx="1373">
                  <c:v>563.84</c:v>
                </c:pt>
                <c:pt idx="1374">
                  <c:v>563.84</c:v>
                </c:pt>
                <c:pt idx="1375">
                  <c:v>563.84</c:v>
                </c:pt>
                <c:pt idx="1376">
                  <c:v>563.84</c:v>
                </c:pt>
                <c:pt idx="1377">
                  <c:v>563.84</c:v>
                </c:pt>
                <c:pt idx="1378">
                  <c:v>563.84</c:v>
                </c:pt>
                <c:pt idx="1379">
                  <c:v>563.84</c:v>
                </c:pt>
                <c:pt idx="1380">
                  <c:v>563.84</c:v>
                </c:pt>
                <c:pt idx="1381">
                  <c:v>563.84</c:v>
                </c:pt>
                <c:pt idx="1382">
                  <c:v>563.84</c:v>
                </c:pt>
                <c:pt idx="1383">
                  <c:v>563.84</c:v>
                </c:pt>
                <c:pt idx="1384">
                  <c:v>563.84</c:v>
                </c:pt>
                <c:pt idx="1385">
                  <c:v>563.84</c:v>
                </c:pt>
                <c:pt idx="1386">
                  <c:v>563.84</c:v>
                </c:pt>
                <c:pt idx="1387">
                  <c:v>563.84</c:v>
                </c:pt>
                <c:pt idx="1388">
                  <c:v>563.84</c:v>
                </c:pt>
                <c:pt idx="1389">
                  <c:v>563.84</c:v>
                </c:pt>
                <c:pt idx="1390">
                  <c:v>563.84</c:v>
                </c:pt>
                <c:pt idx="1391">
                  <c:v>563.84</c:v>
                </c:pt>
                <c:pt idx="1392">
                  <c:v>563.84</c:v>
                </c:pt>
                <c:pt idx="1393">
                  <c:v>563.84</c:v>
                </c:pt>
                <c:pt idx="1394">
                  <c:v>563.84</c:v>
                </c:pt>
                <c:pt idx="1395">
                  <c:v>563.84</c:v>
                </c:pt>
                <c:pt idx="1396">
                  <c:v>563.84</c:v>
                </c:pt>
                <c:pt idx="1397">
                  <c:v>563.84</c:v>
                </c:pt>
                <c:pt idx="1398">
                  <c:v>563.84</c:v>
                </c:pt>
                <c:pt idx="1399">
                  <c:v>563.84</c:v>
                </c:pt>
                <c:pt idx="1400">
                  <c:v>563.84</c:v>
                </c:pt>
                <c:pt idx="1401">
                  <c:v>563.84</c:v>
                </c:pt>
                <c:pt idx="1402">
                  <c:v>563.84</c:v>
                </c:pt>
                <c:pt idx="1403">
                  <c:v>563.84</c:v>
                </c:pt>
                <c:pt idx="1404">
                  <c:v>563.84</c:v>
                </c:pt>
                <c:pt idx="1405">
                  <c:v>563.84</c:v>
                </c:pt>
                <c:pt idx="1406">
                  <c:v>563.84</c:v>
                </c:pt>
                <c:pt idx="1407">
                  <c:v>563.84</c:v>
                </c:pt>
                <c:pt idx="1408">
                  <c:v>563.84</c:v>
                </c:pt>
                <c:pt idx="1409">
                  <c:v>563.84</c:v>
                </c:pt>
                <c:pt idx="1410">
                  <c:v>563.84</c:v>
                </c:pt>
                <c:pt idx="1411">
                  <c:v>563.84</c:v>
                </c:pt>
                <c:pt idx="1412">
                  <c:v>563.84</c:v>
                </c:pt>
                <c:pt idx="1413">
                  <c:v>563.84</c:v>
                </c:pt>
                <c:pt idx="1414">
                  <c:v>563.84</c:v>
                </c:pt>
                <c:pt idx="1415">
                  <c:v>563.84</c:v>
                </c:pt>
                <c:pt idx="1416">
                  <c:v>563.84</c:v>
                </c:pt>
                <c:pt idx="1417">
                  <c:v>563.84</c:v>
                </c:pt>
                <c:pt idx="1418">
                  <c:v>563.84</c:v>
                </c:pt>
                <c:pt idx="1419">
                  <c:v>563.84</c:v>
                </c:pt>
                <c:pt idx="1420">
                  <c:v>563.84</c:v>
                </c:pt>
                <c:pt idx="1421">
                  <c:v>563.84</c:v>
                </c:pt>
                <c:pt idx="1422">
                  <c:v>563.84</c:v>
                </c:pt>
                <c:pt idx="1423">
                  <c:v>563.84</c:v>
                </c:pt>
                <c:pt idx="1424">
                  <c:v>563.84</c:v>
                </c:pt>
                <c:pt idx="1425">
                  <c:v>563.84</c:v>
                </c:pt>
                <c:pt idx="1426">
                  <c:v>563.84</c:v>
                </c:pt>
                <c:pt idx="1427">
                  <c:v>563.84</c:v>
                </c:pt>
                <c:pt idx="1428">
                  <c:v>563.84</c:v>
                </c:pt>
                <c:pt idx="1429">
                  <c:v>563.84</c:v>
                </c:pt>
                <c:pt idx="1430">
                  <c:v>563.84</c:v>
                </c:pt>
                <c:pt idx="1431">
                  <c:v>563.84</c:v>
                </c:pt>
                <c:pt idx="1432">
                  <c:v>563.84</c:v>
                </c:pt>
                <c:pt idx="1433">
                  <c:v>563.84</c:v>
                </c:pt>
                <c:pt idx="1434">
                  <c:v>563.84</c:v>
                </c:pt>
                <c:pt idx="1435">
                  <c:v>563.84</c:v>
                </c:pt>
                <c:pt idx="1436">
                  <c:v>563.84</c:v>
                </c:pt>
                <c:pt idx="1437">
                  <c:v>563.84</c:v>
                </c:pt>
                <c:pt idx="1438">
                  <c:v>563.84</c:v>
                </c:pt>
                <c:pt idx="1439">
                  <c:v>563.84</c:v>
                </c:pt>
                <c:pt idx="1440">
                  <c:v>563.84</c:v>
                </c:pt>
                <c:pt idx="1441">
                  <c:v>563.84</c:v>
                </c:pt>
                <c:pt idx="1442">
                  <c:v>563.84</c:v>
                </c:pt>
                <c:pt idx="1443">
                  <c:v>563.84</c:v>
                </c:pt>
                <c:pt idx="1444">
                  <c:v>563.84</c:v>
                </c:pt>
                <c:pt idx="1445">
                  <c:v>563.84</c:v>
                </c:pt>
                <c:pt idx="1446">
                  <c:v>563.84</c:v>
                </c:pt>
                <c:pt idx="1447">
                  <c:v>563.84</c:v>
                </c:pt>
                <c:pt idx="1448">
                  <c:v>563.84</c:v>
                </c:pt>
                <c:pt idx="1449">
                  <c:v>563.84</c:v>
                </c:pt>
                <c:pt idx="1450">
                  <c:v>563.84</c:v>
                </c:pt>
                <c:pt idx="1451">
                  <c:v>563.84</c:v>
                </c:pt>
                <c:pt idx="1452">
                  <c:v>563.84</c:v>
                </c:pt>
                <c:pt idx="1453">
                  <c:v>563.84</c:v>
                </c:pt>
                <c:pt idx="1454">
                  <c:v>563.84</c:v>
                </c:pt>
                <c:pt idx="1455">
                  <c:v>563.84</c:v>
                </c:pt>
                <c:pt idx="1456">
                  <c:v>563.84</c:v>
                </c:pt>
                <c:pt idx="1457">
                  <c:v>563.84</c:v>
                </c:pt>
                <c:pt idx="1458">
                  <c:v>563.84</c:v>
                </c:pt>
                <c:pt idx="1459">
                  <c:v>563.84</c:v>
                </c:pt>
                <c:pt idx="1460">
                  <c:v>563.84</c:v>
                </c:pt>
                <c:pt idx="1461">
                  <c:v>563.84</c:v>
                </c:pt>
                <c:pt idx="1462">
                  <c:v>563.84</c:v>
                </c:pt>
                <c:pt idx="1463">
                  <c:v>563.84</c:v>
                </c:pt>
                <c:pt idx="1464">
                  <c:v>563.84</c:v>
                </c:pt>
                <c:pt idx="1465">
                  <c:v>563.84</c:v>
                </c:pt>
                <c:pt idx="1466">
                  <c:v>563.84</c:v>
                </c:pt>
                <c:pt idx="1467">
                  <c:v>563.84</c:v>
                </c:pt>
                <c:pt idx="1468">
                  <c:v>563.84</c:v>
                </c:pt>
                <c:pt idx="1469">
                  <c:v>563.84</c:v>
                </c:pt>
                <c:pt idx="1470">
                  <c:v>563.84</c:v>
                </c:pt>
                <c:pt idx="1471">
                  <c:v>563.84</c:v>
                </c:pt>
                <c:pt idx="1472">
                  <c:v>563.84</c:v>
                </c:pt>
                <c:pt idx="1473">
                  <c:v>563.84</c:v>
                </c:pt>
                <c:pt idx="1474">
                  <c:v>563.84</c:v>
                </c:pt>
                <c:pt idx="1475">
                  <c:v>563.84</c:v>
                </c:pt>
                <c:pt idx="1476">
                  <c:v>563.84</c:v>
                </c:pt>
                <c:pt idx="1477">
                  <c:v>563.84</c:v>
                </c:pt>
                <c:pt idx="1478">
                  <c:v>563.84</c:v>
                </c:pt>
                <c:pt idx="1479">
                  <c:v>563.84</c:v>
                </c:pt>
                <c:pt idx="1480">
                  <c:v>563.84</c:v>
                </c:pt>
                <c:pt idx="1481">
                  <c:v>563.84</c:v>
                </c:pt>
                <c:pt idx="1482">
                  <c:v>563.84</c:v>
                </c:pt>
                <c:pt idx="1483">
                  <c:v>563.84</c:v>
                </c:pt>
                <c:pt idx="1484">
                  <c:v>563.84</c:v>
                </c:pt>
                <c:pt idx="1485">
                  <c:v>563.84</c:v>
                </c:pt>
                <c:pt idx="1486">
                  <c:v>563.84</c:v>
                </c:pt>
                <c:pt idx="1487">
                  <c:v>563.84</c:v>
                </c:pt>
                <c:pt idx="1488">
                  <c:v>563.84</c:v>
                </c:pt>
                <c:pt idx="1489">
                  <c:v>563.84</c:v>
                </c:pt>
                <c:pt idx="1490">
                  <c:v>563.84</c:v>
                </c:pt>
                <c:pt idx="1491">
                  <c:v>563.84</c:v>
                </c:pt>
                <c:pt idx="1492">
                  <c:v>563.84</c:v>
                </c:pt>
                <c:pt idx="1493">
                  <c:v>563.84</c:v>
                </c:pt>
                <c:pt idx="1494">
                  <c:v>563.84</c:v>
                </c:pt>
                <c:pt idx="1495">
                  <c:v>563.84</c:v>
                </c:pt>
                <c:pt idx="1496">
                  <c:v>563.84</c:v>
                </c:pt>
                <c:pt idx="1497">
                  <c:v>563.84</c:v>
                </c:pt>
                <c:pt idx="1498">
                  <c:v>563.84</c:v>
                </c:pt>
                <c:pt idx="1499">
                  <c:v>563.84</c:v>
                </c:pt>
                <c:pt idx="1500">
                  <c:v>563.84</c:v>
                </c:pt>
                <c:pt idx="1501">
                  <c:v>563.84</c:v>
                </c:pt>
                <c:pt idx="1502">
                  <c:v>563.84</c:v>
                </c:pt>
                <c:pt idx="1503">
                  <c:v>563.84</c:v>
                </c:pt>
                <c:pt idx="1504">
                  <c:v>563.84</c:v>
                </c:pt>
                <c:pt idx="1505">
                  <c:v>563.84</c:v>
                </c:pt>
                <c:pt idx="1506">
                  <c:v>563.84</c:v>
                </c:pt>
                <c:pt idx="1507">
                  <c:v>563.84</c:v>
                </c:pt>
                <c:pt idx="1508">
                  <c:v>563.84</c:v>
                </c:pt>
                <c:pt idx="1509">
                  <c:v>563.84</c:v>
                </c:pt>
                <c:pt idx="1510">
                  <c:v>563.84</c:v>
                </c:pt>
                <c:pt idx="1511">
                  <c:v>563.84</c:v>
                </c:pt>
                <c:pt idx="1512">
                  <c:v>563.84</c:v>
                </c:pt>
                <c:pt idx="1513">
                  <c:v>563.84</c:v>
                </c:pt>
                <c:pt idx="1514">
                  <c:v>563.84</c:v>
                </c:pt>
                <c:pt idx="1515">
                  <c:v>563.84</c:v>
                </c:pt>
                <c:pt idx="1516">
                  <c:v>563.84</c:v>
                </c:pt>
                <c:pt idx="1517">
                  <c:v>563.84</c:v>
                </c:pt>
                <c:pt idx="1518">
                  <c:v>563.84</c:v>
                </c:pt>
                <c:pt idx="1519">
                  <c:v>563.84</c:v>
                </c:pt>
                <c:pt idx="1520">
                  <c:v>563.84</c:v>
                </c:pt>
                <c:pt idx="1521">
                  <c:v>563.84</c:v>
                </c:pt>
                <c:pt idx="1522">
                  <c:v>563.84</c:v>
                </c:pt>
                <c:pt idx="1523">
                  <c:v>563.84</c:v>
                </c:pt>
                <c:pt idx="1524">
                  <c:v>563.84</c:v>
                </c:pt>
                <c:pt idx="1525">
                  <c:v>563.84</c:v>
                </c:pt>
                <c:pt idx="1526">
                  <c:v>563.84</c:v>
                </c:pt>
                <c:pt idx="1527">
                  <c:v>563.84</c:v>
                </c:pt>
                <c:pt idx="1528">
                  <c:v>563.84</c:v>
                </c:pt>
                <c:pt idx="1529">
                  <c:v>563.84</c:v>
                </c:pt>
                <c:pt idx="1530">
                  <c:v>563.84</c:v>
                </c:pt>
                <c:pt idx="1531">
                  <c:v>563.84</c:v>
                </c:pt>
                <c:pt idx="1532">
                  <c:v>563.84</c:v>
                </c:pt>
                <c:pt idx="1533">
                  <c:v>563.84</c:v>
                </c:pt>
                <c:pt idx="1534">
                  <c:v>563.84</c:v>
                </c:pt>
                <c:pt idx="1535">
                  <c:v>563.84</c:v>
                </c:pt>
                <c:pt idx="1536">
                  <c:v>563.84</c:v>
                </c:pt>
                <c:pt idx="1537">
                  <c:v>563.84</c:v>
                </c:pt>
                <c:pt idx="1538">
                  <c:v>563.84</c:v>
                </c:pt>
                <c:pt idx="1539">
                  <c:v>563.84</c:v>
                </c:pt>
                <c:pt idx="1540">
                  <c:v>563.84</c:v>
                </c:pt>
                <c:pt idx="1541">
                  <c:v>563.84</c:v>
                </c:pt>
                <c:pt idx="1542">
                  <c:v>563.84</c:v>
                </c:pt>
                <c:pt idx="1543">
                  <c:v>563.84</c:v>
                </c:pt>
                <c:pt idx="1544">
                  <c:v>563.84</c:v>
                </c:pt>
                <c:pt idx="1545">
                  <c:v>563.84</c:v>
                </c:pt>
                <c:pt idx="1546">
                  <c:v>563.84</c:v>
                </c:pt>
                <c:pt idx="1547">
                  <c:v>563.84</c:v>
                </c:pt>
                <c:pt idx="1548">
                  <c:v>563.84</c:v>
                </c:pt>
                <c:pt idx="1549">
                  <c:v>563.84</c:v>
                </c:pt>
                <c:pt idx="1550">
                  <c:v>563.84</c:v>
                </c:pt>
                <c:pt idx="1551">
                  <c:v>563.84</c:v>
                </c:pt>
                <c:pt idx="1552">
                  <c:v>563.84</c:v>
                </c:pt>
                <c:pt idx="1553">
                  <c:v>563.84</c:v>
                </c:pt>
                <c:pt idx="1554">
                  <c:v>563.84</c:v>
                </c:pt>
                <c:pt idx="1555">
                  <c:v>563.84</c:v>
                </c:pt>
                <c:pt idx="1556">
                  <c:v>563.84</c:v>
                </c:pt>
                <c:pt idx="1557">
                  <c:v>563.84</c:v>
                </c:pt>
                <c:pt idx="1558">
                  <c:v>563.84</c:v>
                </c:pt>
                <c:pt idx="1559">
                  <c:v>563.84</c:v>
                </c:pt>
                <c:pt idx="1560">
                  <c:v>563.84</c:v>
                </c:pt>
                <c:pt idx="1561">
                  <c:v>563.84</c:v>
                </c:pt>
                <c:pt idx="1562">
                  <c:v>563.84</c:v>
                </c:pt>
                <c:pt idx="1563">
                  <c:v>563.84</c:v>
                </c:pt>
                <c:pt idx="1564">
                  <c:v>563.84</c:v>
                </c:pt>
                <c:pt idx="1565">
                  <c:v>563.84</c:v>
                </c:pt>
                <c:pt idx="1566">
                  <c:v>563.84</c:v>
                </c:pt>
                <c:pt idx="1567">
                  <c:v>563.84</c:v>
                </c:pt>
                <c:pt idx="1568">
                  <c:v>563.84</c:v>
                </c:pt>
                <c:pt idx="1569">
                  <c:v>563.84</c:v>
                </c:pt>
                <c:pt idx="1570">
                  <c:v>563.84</c:v>
                </c:pt>
                <c:pt idx="1571">
                  <c:v>563.84</c:v>
                </c:pt>
                <c:pt idx="1572">
                  <c:v>563.84</c:v>
                </c:pt>
                <c:pt idx="1573">
                  <c:v>563.84</c:v>
                </c:pt>
                <c:pt idx="1574">
                  <c:v>563.84</c:v>
                </c:pt>
                <c:pt idx="1575">
                  <c:v>563.84</c:v>
                </c:pt>
                <c:pt idx="1576">
                  <c:v>563.84</c:v>
                </c:pt>
                <c:pt idx="1577">
                  <c:v>563.84</c:v>
                </c:pt>
                <c:pt idx="1578">
                  <c:v>563.84</c:v>
                </c:pt>
                <c:pt idx="1579">
                  <c:v>563.84</c:v>
                </c:pt>
                <c:pt idx="1580">
                  <c:v>563.84</c:v>
                </c:pt>
                <c:pt idx="1581">
                  <c:v>563.84</c:v>
                </c:pt>
                <c:pt idx="1582">
                  <c:v>563.84</c:v>
                </c:pt>
                <c:pt idx="1583">
                  <c:v>563.84</c:v>
                </c:pt>
                <c:pt idx="1584">
                  <c:v>563.84</c:v>
                </c:pt>
                <c:pt idx="1585">
                  <c:v>563.84</c:v>
                </c:pt>
                <c:pt idx="1586">
                  <c:v>563.84</c:v>
                </c:pt>
                <c:pt idx="1587">
                  <c:v>563.84</c:v>
                </c:pt>
                <c:pt idx="1588">
                  <c:v>563.84</c:v>
                </c:pt>
                <c:pt idx="1589">
                  <c:v>563.84</c:v>
                </c:pt>
                <c:pt idx="1590">
                  <c:v>563.84</c:v>
                </c:pt>
                <c:pt idx="1591">
                  <c:v>563.84</c:v>
                </c:pt>
                <c:pt idx="1592">
                  <c:v>563.84</c:v>
                </c:pt>
                <c:pt idx="1593">
                  <c:v>563.84</c:v>
                </c:pt>
                <c:pt idx="1594">
                  <c:v>563.84</c:v>
                </c:pt>
                <c:pt idx="1595">
                  <c:v>563.84</c:v>
                </c:pt>
                <c:pt idx="1596">
                  <c:v>563.84</c:v>
                </c:pt>
                <c:pt idx="1597">
                  <c:v>563.84</c:v>
                </c:pt>
                <c:pt idx="1598">
                  <c:v>563.84</c:v>
                </c:pt>
                <c:pt idx="1599">
                  <c:v>563.84</c:v>
                </c:pt>
                <c:pt idx="1600">
                  <c:v>563.84</c:v>
                </c:pt>
                <c:pt idx="1601">
                  <c:v>563.84</c:v>
                </c:pt>
                <c:pt idx="1602">
                  <c:v>563.84</c:v>
                </c:pt>
                <c:pt idx="1603">
                  <c:v>563.84</c:v>
                </c:pt>
                <c:pt idx="1604">
                  <c:v>563.84</c:v>
                </c:pt>
                <c:pt idx="1605">
                  <c:v>563.84</c:v>
                </c:pt>
                <c:pt idx="1606">
                  <c:v>563.84</c:v>
                </c:pt>
                <c:pt idx="1607">
                  <c:v>563.84</c:v>
                </c:pt>
                <c:pt idx="1608">
                  <c:v>563.84</c:v>
                </c:pt>
                <c:pt idx="1609">
                  <c:v>563.84</c:v>
                </c:pt>
                <c:pt idx="1610">
                  <c:v>563.84</c:v>
                </c:pt>
                <c:pt idx="1611">
                  <c:v>563.84</c:v>
                </c:pt>
                <c:pt idx="1612">
                  <c:v>563.84</c:v>
                </c:pt>
                <c:pt idx="1613">
                  <c:v>563.84</c:v>
                </c:pt>
                <c:pt idx="1614">
                  <c:v>563.84</c:v>
                </c:pt>
                <c:pt idx="1615">
                  <c:v>563.84</c:v>
                </c:pt>
                <c:pt idx="1616">
                  <c:v>563.84</c:v>
                </c:pt>
                <c:pt idx="1617">
                  <c:v>563.84</c:v>
                </c:pt>
                <c:pt idx="1618">
                  <c:v>563.84</c:v>
                </c:pt>
                <c:pt idx="1619">
                  <c:v>563.84</c:v>
                </c:pt>
                <c:pt idx="1620">
                  <c:v>563.84</c:v>
                </c:pt>
                <c:pt idx="1621">
                  <c:v>563.84</c:v>
                </c:pt>
                <c:pt idx="1622">
                  <c:v>563.84</c:v>
                </c:pt>
                <c:pt idx="1623">
                  <c:v>563.84</c:v>
                </c:pt>
                <c:pt idx="1624">
                  <c:v>563.84</c:v>
                </c:pt>
                <c:pt idx="1625">
                  <c:v>563.84</c:v>
                </c:pt>
                <c:pt idx="1626">
                  <c:v>563.84</c:v>
                </c:pt>
                <c:pt idx="1627">
                  <c:v>563.84</c:v>
                </c:pt>
                <c:pt idx="1628">
                  <c:v>563.84</c:v>
                </c:pt>
                <c:pt idx="1629">
                  <c:v>563.84</c:v>
                </c:pt>
                <c:pt idx="1630">
                  <c:v>563.84</c:v>
                </c:pt>
                <c:pt idx="1631">
                  <c:v>563.84</c:v>
                </c:pt>
                <c:pt idx="1632">
                  <c:v>563.84</c:v>
                </c:pt>
                <c:pt idx="1633">
                  <c:v>563.84</c:v>
                </c:pt>
                <c:pt idx="1634">
                  <c:v>563.84</c:v>
                </c:pt>
                <c:pt idx="1635">
                  <c:v>563.84</c:v>
                </c:pt>
                <c:pt idx="1636">
                  <c:v>563.84</c:v>
                </c:pt>
                <c:pt idx="1637">
                  <c:v>563.84</c:v>
                </c:pt>
                <c:pt idx="1638">
                  <c:v>563.84</c:v>
                </c:pt>
                <c:pt idx="1639">
                  <c:v>563.84</c:v>
                </c:pt>
                <c:pt idx="1640">
                  <c:v>563.84</c:v>
                </c:pt>
                <c:pt idx="1641">
                  <c:v>563.84</c:v>
                </c:pt>
                <c:pt idx="1642">
                  <c:v>563.84</c:v>
                </c:pt>
                <c:pt idx="1643">
                  <c:v>563.84</c:v>
                </c:pt>
                <c:pt idx="1644">
                  <c:v>563.84</c:v>
                </c:pt>
                <c:pt idx="1645">
                  <c:v>563.84</c:v>
                </c:pt>
                <c:pt idx="1646">
                  <c:v>563.84</c:v>
                </c:pt>
                <c:pt idx="1647">
                  <c:v>563.84</c:v>
                </c:pt>
                <c:pt idx="1648">
                  <c:v>563.84</c:v>
                </c:pt>
                <c:pt idx="1649">
                  <c:v>563.84</c:v>
                </c:pt>
                <c:pt idx="1650">
                  <c:v>563.84</c:v>
                </c:pt>
                <c:pt idx="1651">
                  <c:v>563.84</c:v>
                </c:pt>
                <c:pt idx="1652">
                  <c:v>563.84</c:v>
                </c:pt>
                <c:pt idx="1653">
                  <c:v>563.84</c:v>
                </c:pt>
                <c:pt idx="1654">
                  <c:v>563.84</c:v>
                </c:pt>
                <c:pt idx="1655">
                  <c:v>563.84</c:v>
                </c:pt>
                <c:pt idx="1656">
                  <c:v>563.84</c:v>
                </c:pt>
                <c:pt idx="1657">
                  <c:v>563.84</c:v>
                </c:pt>
                <c:pt idx="1658">
                  <c:v>563.84</c:v>
                </c:pt>
                <c:pt idx="1659">
                  <c:v>563.84</c:v>
                </c:pt>
                <c:pt idx="1660">
                  <c:v>563.84</c:v>
                </c:pt>
                <c:pt idx="1661">
                  <c:v>563.84</c:v>
                </c:pt>
                <c:pt idx="1662">
                  <c:v>563.84</c:v>
                </c:pt>
                <c:pt idx="1663">
                  <c:v>563.84</c:v>
                </c:pt>
                <c:pt idx="1664">
                  <c:v>563.84</c:v>
                </c:pt>
                <c:pt idx="1665">
                  <c:v>563.84</c:v>
                </c:pt>
                <c:pt idx="1666">
                  <c:v>563.84</c:v>
                </c:pt>
                <c:pt idx="1667">
                  <c:v>563.84</c:v>
                </c:pt>
                <c:pt idx="1668">
                  <c:v>563.84</c:v>
                </c:pt>
                <c:pt idx="1669">
                  <c:v>563.84</c:v>
                </c:pt>
                <c:pt idx="1670">
                  <c:v>563.84</c:v>
                </c:pt>
                <c:pt idx="1671">
                  <c:v>563.84</c:v>
                </c:pt>
                <c:pt idx="1672">
                  <c:v>563.84</c:v>
                </c:pt>
                <c:pt idx="1673">
                  <c:v>563.84</c:v>
                </c:pt>
                <c:pt idx="1674">
                  <c:v>563.84</c:v>
                </c:pt>
                <c:pt idx="1675">
                  <c:v>563.84</c:v>
                </c:pt>
                <c:pt idx="1676">
                  <c:v>563.84</c:v>
                </c:pt>
                <c:pt idx="1677">
                  <c:v>563.84</c:v>
                </c:pt>
                <c:pt idx="1678">
                  <c:v>563.84</c:v>
                </c:pt>
                <c:pt idx="1679">
                  <c:v>563.84</c:v>
                </c:pt>
                <c:pt idx="1680">
                  <c:v>563.84</c:v>
                </c:pt>
                <c:pt idx="1681">
                  <c:v>563.84</c:v>
                </c:pt>
                <c:pt idx="1682">
                  <c:v>563.84</c:v>
                </c:pt>
                <c:pt idx="1683">
                  <c:v>563.84</c:v>
                </c:pt>
                <c:pt idx="1684">
                  <c:v>563.84</c:v>
                </c:pt>
                <c:pt idx="1685">
                  <c:v>563.84</c:v>
                </c:pt>
                <c:pt idx="1686">
                  <c:v>563.84</c:v>
                </c:pt>
                <c:pt idx="1687">
                  <c:v>563.84</c:v>
                </c:pt>
                <c:pt idx="1688">
                  <c:v>563.84</c:v>
                </c:pt>
                <c:pt idx="1689">
                  <c:v>563.84</c:v>
                </c:pt>
                <c:pt idx="1690">
                  <c:v>563.84</c:v>
                </c:pt>
                <c:pt idx="1691">
                  <c:v>563.84</c:v>
                </c:pt>
                <c:pt idx="1692">
                  <c:v>563.84</c:v>
                </c:pt>
                <c:pt idx="1693">
                  <c:v>563.84</c:v>
                </c:pt>
                <c:pt idx="1694">
                  <c:v>563.84</c:v>
                </c:pt>
                <c:pt idx="1695">
                  <c:v>563.84</c:v>
                </c:pt>
                <c:pt idx="1696">
                  <c:v>563.84</c:v>
                </c:pt>
                <c:pt idx="1697">
                  <c:v>563.84</c:v>
                </c:pt>
                <c:pt idx="1698">
                  <c:v>563.84</c:v>
                </c:pt>
                <c:pt idx="1699">
                  <c:v>563.84</c:v>
                </c:pt>
                <c:pt idx="1700">
                  <c:v>563.84</c:v>
                </c:pt>
                <c:pt idx="1701">
                  <c:v>563.84</c:v>
                </c:pt>
                <c:pt idx="1702">
                  <c:v>563.84</c:v>
                </c:pt>
                <c:pt idx="1703">
                  <c:v>563.84</c:v>
                </c:pt>
                <c:pt idx="1704">
                  <c:v>563.84</c:v>
                </c:pt>
                <c:pt idx="1705">
                  <c:v>563.84</c:v>
                </c:pt>
                <c:pt idx="1706">
                  <c:v>563.84</c:v>
                </c:pt>
                <c:pt idx="1707">
                  <c:v>563.84</c:v>
                </c:pt>
                <c:pt idx="1708">
                  <c:v>563.84</c:v>
                </c:pt>
                <c:pt idx="1709">
                  <c:v>563.84</c:v>
                </c:pt>
                <c:pt idx="1710">
                  <c:v>563.84</c:v>
                </c:pt>
                <c:pt idx="1711">
                  <c:v>563.84</c:v>
                </c:pt>
                <c:pt idx="1712">
                  <c:v>563.84</c:v>
                </c:pt>
                <c:pt idx="1713">
                  <c:v>563.84</c:v>
                </c:pt>
                <c:pt idx="1714">
                  <c:v>563.84</c:v>
                </c:pt>
                <c:pt idx="1715">
                  <c:v>563.84</c:v>
                </c:pt>
                <c:pt idx="1716">
                  <c:v>563.84</c:v>
                </c:pt>
                <c:pt idx="1717">
                  <c:v>563.84</c:v>
                </c:pt>
                <c:pt idx="1718">
                  <c:v>563.84</c:v>
                </c:pt>
                <c:pt idx="1719">
                  <c:v>563.84</c:v>
                </c:pt>
                <c:pt idx="1720">
                  <c:v>563.84</c:v>
                </c:pt>
                <c:pt idx="1721">
                  <c:v>563.84</c:v>
                </c:pt>
                <c:pt idx="1722">
                  <c:v>563.84</c:v>
                </c:pt>
                <c:pt idx="1723">
                  <c:v>563.84</c:v>
                </c:pt>
                <c:pt idx="1724">
                  <c:v>563.84</c:v>
                </c:pt>
                <c:pt idx="1725">
                  <c:v>563.84</c:v>
                </c:pt>
                <c:pt idx="1726">
                  <c:v>563.84</c:v>
                </c:pt>
                <c:pt idx="1727">
                  <c:v>563.84</c:v>
                </c:pt>
                <c:pt idx="1728">
                  <c:v>563.84</c:v>
                </c:pt>
                <c:pt idx="1729">
                  <c:v>563.84</c:v>
                </c:pt>
                <c:pt idx="1730">
                  <c:v>563.84</c:v>
                </c:pt>
                <c:pt idx="1731">
                  <c:v>563.84</c:v>
                </c:pt>
                <c:pt idx="1732">
                  <c:v>563.84</c:v>
                </c:pt>
                <c:pt idx="1733">
                  <c:v>563.84</c:v>
                </c:pt>
                <c:pt idx="1734">
                  <c:v>563.84</c:v>
                </c:pt>
                <c:pt idx="1735">
                  <c:v>563.84</c:v>
                </c:pt>
                <c:pt idx="1736">
                  <c:v>563.84</c:v>
                </c:pt>
                <c:pt idx="1737">
                  <c:v>563.84</c:v>
                </c:pt>
                <c:pt idx="1738">
                  <c:v>563.84</c:v>
                </c:pt>
                <c:pt idx="1739">
                  <c:v>563.84</c:v>
                </c:pt>
                <c:pt idx="1740">
                  <c:v>563.84</c:v>
                </c:pt>
                <c:pt idx="1741">
                  <c:v>563.84</c:v>
                </c:pt>
                <c:pt idx="1742">
                  <c:v>563.84</c:v>
                </c:pt>
                <c:pt idx="1743">
                  <c:v>563.84</c:v>
                </c:pt>
                <c:pt idx="1744">
                  <c:v>563.84</c:v>
                </c:pt>
                <c:pt idx="1745">
                  <c:v>563.84</c:v>
                </c:pt>
                <c:pt idx="1746">
                  <c:v>563.84</c:v>
                </c:pt>
                <c:pt idx="1747">
                  <c:v>563.84</c:v>
                </c:pt>
                <c:pt idx="1748">
                  <c:v>563.84</c:v>
                </c:pt>
                <c:pt idx="1749">
                  <c:v>563.84</c:v>
                </c:pt>
                <c:pt idx="1750">
                  <c:v>563.84</c:v>
                </c:pt>
                <c:pt idx="1751">
                  <c:v>563.84</c:v>
                </c:pt>
                <c:pt idx="1752">
                  <c:v>563.84</c:v>
                </c:pt>
                <c:pt idx="1753">
                  <c:v>563.84</c:v>
                </c:pt>
                <c:pt idx="1754">
                  <c:v>563.84</c:v>
                </c:pt>
                <c:pt idx="1755">
                  <c:v>563.84</c:v>
                </c:pt>
                <c:pt idx="1756">
                  <c:v>563.84</c:v>
                </c:pt>
                <c:pt idx="1757">
                  <c:v>563.84</c:v>
                </c:pt>
                <c:pt idx="1758">
                  <c:v>563.84</c:v>
                </c:pt>
                <c:pt idx="1759">
                  <c:v>563.84</c:v>
                </c:pt>
                <c:pt idx="1760">
                  <c:v>563.84</c:v>
                </c:pt>
                <c:pt idx="1761">
                  <c:v>563.84</c:v>
                </c:pt>
                <c:pt idx="1762">
                  <c:v>563.84</c:v>
                </c:pt>
                <c:pt idx="1763">
                  <c:v>563.84</c:v>
                </c:pt>
                <c:pt idx="1764">
                  <c:v>563.84</c:v>
                </c:pt>
                <c:pt idx="1765">
                  <c:v>563.84</c:v>
                </c:pt>
                <c:pt idx="1766">
                  <c:v>563.84</c:v>
                </c:pt>
                <c:pt idx="1767">
                  <c:v>563.84</c:v>
                </c:pt>
                <c:pt idx="1768">
                  <c:v>563.84</c:v>
                </c:pt>
                <c:pt idx="1769">
                  <c:v>563.84</c:v>
                </c:pt>
                <c:pt idx="1770">
                  <c:v>563.84</c:v>
                </c:pt>
                <c:pt idx="1771">
                  <c:v>563.84</c:v>
                </c:pt>
                <c:pt idx="1772">
                  <c:v>563.84</c:v>
                </c:pt>
                <c:pt idx="1773">
                  <c:v>563.84</c:v>
                </c:pt>
                <c:pt idx="1774">
                  <c:v>563.84</c:v>
                </c:pt>
                <c:pt idx="1775">
                  <c:v>563.84</c:v>
                </c:pt>
                <c:pt idx="1776">
                  <c:v>563.84</c:v>
                </c:pt>
                <c:pt idx="1777">
                  <c:v>563.84</c:v>
                </c:pt>
                <c:pt idx="1778">
                  <c:v>563.84</c:v>
                </c:pt>
                <c:pt idx="1779">
                  <c:v>563.84</c:v>
                </c:pt>
                <c:pt idx="1780">
                  <c:v>563.84</c:v>
                </c:pt>
                <c:pt idx="1781">
                  <c:v>563.84</c:v>
                </c:pt>
                <c:pt idx="1782">
                  <c:v>563.84</c:v>
                </c:pt>
                <c:pt idx="1783">
                  <c:v>563.84</c:v>
                </c:pt>
                <c:pt idx="1784">
                  <c:v>563.84</c:v>
                </c:pt>
                <c:pt idx="1785">
                  <c:v>563.84</c:v>
                </c:pt>
                <c:pt idx="1786">
                  <c:v>563.84</c:v>
                </c:pt>
                <c:pt idx="1787">
                  <c:v>563.84</c:v>
                </c:pt>
                <c:pt idx="1788">
                  <c:v>563.84</c:v>
                </c:pt>
                <c:pt idx="1789">
                  <c:v>563.84</c:v>
                </c:pt>
                <c:pt idx="1790">
                  <c:v>563.84</c:v>
                </c:pt>
                <c:pt idx="1791">
                  <c:v>563.84</c:v>
                </c:pt>
                <c:pt idx="1792">
                  <c:v>563.84</c:v>
                </c:pt>
                <c:pt idx="1793">
                  <c:v>563.84</c:v>
                </c:pt>
                <c:pt idx="1794">
                  <c:v>563.84</c:v>
                </c:pt>
                <c:pt idx="1795">
                  <c:v>563.84</c:v>
                </c:pt>
                <c:pt idx="1796">
                  <c:v>563.84</c:v>
                </c:pt>
                <c:pt idx="1797">
                  <c:v>563.84</c:v>
                </c:pt>
                <c:pt idx="1798">
                  <c:v>563.84</c:v>
                </c:pt>
                <c:pt idx="1799">
                  <c:v>563.84</c:v>
                </c:pt>
                <c:pt idx="1800">
                  <c:v>563.84</c:v>
                </c:pt>
                <c:pt idx="1801">
                  <c:v>563.84</c:v>
                </c:pt>
                <c:pt idx="1802">
                  <c:v>563.84</c:v>
                </c:pt>
                <c:pt idx="1803">
                  <c:v>563.84</c:v>
                </c:pt>
                <c:pt idx="1804">
                  <c:v>563.84</c:v>
                </c:pt>
                <c:pt idx="1805">
                  <c:v>563.84</c:v>
                </c:pt>
                <c:pt idx="1806">
                  <c:v>563.84</c:v>
                </c:pt>
                <c:pt idx="1807">
                  <c:v>563.84</c:v>
                </c:pt>
                <c:pt idx="1808">
                  <c:v>563.84</c:v>
                </c:pt>
                <c:pt idx="1809">
                  <c:v>563.84</c:v>
                </c:pt>
                <c:pt idx="1810">
                  <c:v>563.84</c:v>
                </c:pt>
                <c:pt idx="1811">
                  <c:v>563.84</c:v>
                </c:pt>
                <c:pt idx="1812">
                  <c:v>563.84</c:v>
                </c:pt>
                <c:pt idx="1813">
                  <c:v>563.84</c:v>
                </c:pt>
                <c:pt idx="1814">
                  <c:v>563.84</c:v>
                </c:pt>
                <c:pt idx="1815">
                  <c:v>563.84</c:v>
                </c:pt>
                <c:pt idx="1816">
                  <c:v>563.84</c:v>
                </c:pt>
                <c:pt idx="1817">
                  <c:v>563.84</c:v>
                </c:pt>
                <c:pt idx="1818">
                  <c:v>563.84</c:v>
                </c:pt>
                <c:pt idx="1819">
                  <c:v>563.84</c:v>
                </c:pt>
                <c:pt idx="1820">
                  <c:v>563.84</c:v>
                </c:pt>
                <c:pt idx="1821">
                  <c:v>563.84</c:v>
                </c:pt>
                <c:pt idx="1822">
                  <c:v>563.84</c:v>
                </c:pt>
                <c:pt idx="1823">
                  <c:v>563.84</c:v>
                </c:pt>
                <c:pt idx="1824">
                  <c:v>563.84</c:v>
                </c:pt>
                <c:pt idx="1825">
                  <c:v>563.84</c:v>
                </c:pt>
                <c:pt idx="1826">
                  <c:v>563.84</c:v>
                </c:pt>
                <c:pt idx="1827">
                  <c:v>563.84</c:v>
                </c:pt>
                <c:pt idx="1828">
                  <c:v>563.84</c:v>
                </c:pt>
                <c:pt idx="1829">
                  <c:v>563.84</c:v>
                </c:pt>
                <c:pt idx="1830">
                  <c:v>563.84</c:v>
                </c:pt>
                <c:pt idx="1831">
                  <c:v>563.84</c:v>
                </c:pt>
                <c:pt idx="1832">
                  <c:v>563.84</c:v>
                </c:pt>
                <c:pt idx="1833">
                  <c:v>563.84</c:v>
                </c:pt>
                <c:pt idx="1834">
                  <c:v>563.84</c:v>
                </c:pt>
                <c:pt idx="1835">
                  <c:v>563.84</c:v>
                </c:pt>
                <c:pt idx="1836">
                  <c:v>563.84</c:v>
                </c:pt>
                <c:pt idx="1837">
                  <c:v>563.84</c:v>
                </c:pt>
                <c:pt idx="1838">
                  <c:v>563.84</c:v>
                </c:pt>
                <c:pt idx="1839">
                  <c:v>563.84</c:v>
                </c:pt>
                <c:pt idx="1840">
                  <c:v>563.84</c:v>
                </c:pt>
                <c:pt idx="1841">
                  <c:v>563.84</c:v>
                </c:pt>
                <c:pt idx="1842">
                  <c:v>563.84</c:v>
                </c:pt>
                <c:pt idx="1843">
                  <c:v>563.84</c:v>
                </c:pt>
                <c:pt idx="1844">
                  <c:v>563.84</c:v>
                </c:pt>
                <c:pt idx="1845">
                  <c:v>563.84</c:v>
                </c:pt>
                <c:pt idx="1846">
                  <c:v>563.84</c:v>
                </c:pt>
                <c:pt idx="1847">
                  <c:v>563.84</c:v>
                </c:pt>
                <c:pt idx="1848">
                  <c:v>563.84</c:v>
                </c:pt>
                <c:pt idx="1849">
                  <c:v>563.84</c:v>
                </c:pt>
                <c:pt idx="1850">
                  <c:v>563.84</c:v>
                </c:pt>
                <c:pt idx="1851">
                  <c:v>563.84</c:v>
                </c:pt>
                <c:pt idx="1852">
                  <c:v>563.84</c:v>
                </c:pt>
                <c:pt idx="1853">
                  <c:v>563.84</c:v>
                </c:pt>
                <c:pt idx="1854">
                  <c:v>563.84</c:v>
                </c:pt>
                <c:pt idx="1855">
                  <c:v>563.84</c:v>
                </c:pt>
                <c:pt idx="1856">
                  <c:v>563.84</c:v>
                </c:pt>
                <c:pt idx="1857">
                  <c:v>563.84</c:v>
                </c:pt>
                <c:pt idx="1858">
                  <c:v>563.84</c:v>
                </c:pt>
                <c:pt idx="1859">
                  <c:v>563.84</c:v>
                </c:pt>
                <c:pt idx="1860">
                  <c:v>563.84</c:v>
                </c:pt>
                <c:pt idx="1861">
                  <c:v>563.84</c:v>
                </c:pt>
                <c:pt idx="1862">
                  <c:v>563.84</c:v>
                </c:pt>
                <c:pt idx="1863">
                  <c:v>563.84</c:v>
                </c:pt>
                <c:pt idx="1864">
                  <c:v>563.84</c:v>
                </c:pt>
                <c:pt idx="1865">
                  <c:v>563.84</c:v>
                </c:pt>
                <c:pt idx="1866">
                  <c:v>563.84</c:v>
                </c:pt>
                <c:pt idx="1867">
                  <c:v>563.84</c:v>
                </c:pt>
                <c:pt idx="1868">
                  <c:v>563.84</c:v>
                </c:pt>
                <c:pt idx="1869">
                  <c:v>563.84</c:v>
                </c:pt>
                <c:pt idx="1870">
                  <c:v>563.84</c:v>
                </c:pt>
                <c:pt idx="1871">
                  <c:v>563.84</c:v>
                </c:pt>
                <c:pt idx="1872">
                  <c:v>563.84</c:v>
                </c:pt>
                <c:pt idx="1873">
                  <c:v>563.84</c:v>
                </c:pt>
                <c:pt idx="1874">
                  <c:v>563.84</c:v>
                </c:pt>
                <c:pt idx="1875">
                  <c:v>563.84</c:v>
                </c:pt>
                <c:pt idx="1876">
                  <c:v>563.84</c:v>
                </c:pt>
                <c:pt idx="1877">
                  <c:v>563.84</c:v>
                </c:pt>
                <c:pt idx="1878">
                  <c:v>563.84</c:v>
                </c:pt>
                <c:pt idx="1879">
                  <c:v>563.84</c:v>
                </c:pt>
                <c:pt idx="1880">
                  <c:v>563.84</c:v>
                </c:pt>
                <c:pt idx="1881">
                  <c:v>563.84</c:v>
                </c:pt>
                <c:pt idx="1882">
                  <c:v>563.84</c:v>
                </c:pt>
                <c:pt idx="1883">
                  <c:v>563.84</c:v>
                </c:pt>
                <c:pt idx="1884">
                  <c:v>563.84</c:v>
                </c:pt>
                <c:pt idx="1885">
                  <c:v>563.84</c:v>
                </c:pt>
                <c:pt idx="1886">
                  <c:v>563.84</c:v>
                </c:pt>
                <c:pt idx="1887">
                  <c:v>563.84</c:v>
                </c:pt>
                <c:pt idx="1888">
                  <c:v>563.84</c:v>
                </c:pt>
                <c:pt idx="1889">
                  <c:v>563.84</c:v>
                </c:pt>
                <c:pt idx="1890">
                  <c:v>563.84</c:v>
                </c:pt>
                <c:pt idx="1891">
                  <c:v>563.84</c:v>
                </c:pt>
                <c:pt idx="1892">
                  <c:v>563.84</c:v>
                </c:pt>
                <c:pt idx="1893">
                  <c:v>563.84</c:v>
                </c:pt>
                <c:pt idx="1894">
                  <c:v>563.84</c:v>
                </c:pt>
                <c:pt idx="1895">
                  <c:v>563.84</c:v>
                </c:pt>
                <c:pt idx="1896">
                  <c:v>563.84</c:v>
                </c:pt>
                <c:pt idx="1897">
                  <c:v>563.84</c:v>
                </c:pt>
                <c:pt idx="1898">
                  <c:v>563.84</c:v>
                </c:pt>
                <c:pt idx="1899">
                  <c:v>563.84</c:v>
                </c:pt>
                <c:pt idx="1900">
                  <c:v>563.84</c:v>
                </c:pt>
                <c:pt idx="1901">
                  <c:v>563.84</c:v>
                </c:pt>
                <c:pt idx="1902">
                  <c:v>563.84</c:v>
                </c:pt>
                <c:pt idx="1903">
                  <c:v>563.84</c:v>
                </c:pt>
                <c:pt idx="1904">
                  <c:v>563.84</c:v>
                </c:pt>
                <c:pt idx="1905">
                  <c:v>563.84</c:v>
                </c:pt>
                <c:pt idx="1906">
                  <c:v>563.84</c:v>
                </c:pt>
                <c:pt idx="1907">
                  <c:v>563.84</c:v>
                </c:pt>
                <c:pt idx="1908">
                  <c:v>563.84</c:v>
                </c:pt>
                <c:pt idx="1909">
                  <c:v>563.84</c:v>
                </c:pt>
                <c:pt idx="1910">
                  <c:v>563.84</c:v>
                </c:pt>
                <c:pt idx="1911">
                  <c:v>563.84</c:v>
                </c:pt>
                <c:pt idx="1912">
                  <c:v>563.84</c:v>
                </c:pt>
                <c:pt idx="1913">
                  <c:v>563.84</c:v>
                </c:pt>
                <c:pt idx="1914">
                  <c:v>563.84</c:v>
                </c:pt>
                <c:pt idx="1915">
                  <c:v>563.84</c:v>
                </c:pt>
                <c:pt idx="1916">
                  <c:v>563.84</c:v>
                </c:pt>
                <c:pt idx="1917">
                  <c:v>563.84</c:v>
                </c:pt>
                <c:pt idx="1918">
                  <c:v>563.84</c:v>
                </c:pt>
                <c:pt idx="1919">
                  <c:v>563.84</c:v>
                </c:pt>
                <c:pt idx="1920">
                  <c:v>563.84</c:v>
                </c:pt>
                <c:pt idx="1921">
                  <c:v>563.84</c:v>
                </c:pt>
                <c:pt idx="1922">
                  <c:v>563.84</c:v>
                </c:pt>
                <c:pt idx="1923">
                  <c:v>563.84</c:v>
                </c:pt>
                <c:pt idx="1924">
                  <c:v>563.84</c:v>
                </c:pt>
                <c:pt idx="1925">
                  <c:v>563.84</c:v>
                </c:pt>
                <c:pt idx="1926">
                  <c:v>563.84</c:v>
                </c:pt>
                <c:pt idx="1927">
                  <c:v>563.84</c:v>
                </c:pt>
                <c:pt idx="1928">
                  <c:v>563.84</c:v>
                </c:pt>
                <c:pt idx="1929">
                  <c:v>563.84</c:v>
                </c:pt>
                <c:pt idx="1930">
                  <c:v>563.84</c:v>
                </c:pt>
                <c:pt idx="1931">
                  <c:v>563.84</c:v>
                </c:pt>
                <c:pt idx="1932">
                  <c:v>563.84</c:v>
                </c:pt>
                <c:pt idx="1933">
                  <c:v>563.84</c:v>
                </c:pt>
                <c:pt idx="1934">
                  <c:v>563.84</c:v>
                </c:pt>
                <c:pt idx="1935">
                  <c:v>563.84</c:v>
                </c:pt>
                <c:pt idx="1936">
                  <c:v>563.84</c:v>
                </c:pt>
                <c:pt idx="1937">
                  <c:v>563.84</c:v>
                </c:pt>
                <c:pt idx="1938">
                  <c:v>563.84</c:v>
                </c:pt>
                <c:pt idx="1939">
                  <c:v>563.84</c:v>
                </c:pt>
                <c:pt idx="1940">
                  <c:v>563.84</c:v>
                </c:pt>
                <c:pt idx="1941">
                  <c:v>563.84</c:v>
                </c:pt>
                <c:pt idx="1942">
                  <c:v>563.84</c:v>
                </c:pt>
                <c:pt idx="1943">
                  <c:v>563.84</c:v>
                </c:pt>
                <c:pt idx="1944">
                  <c:v>563.84</c:v>
                </c:pt>
                <c:pt idx="1945">
                  <c:v>563.84</c:v>
                </c:pt>
                <c:pt idx="1946">
                  <c:v>563.84</c:v>
                </c:pt>
                <c:pt idx="1947">
                  <c:v>563.84</c:v>
                </c:pt>
                <c:pt idx="1948">
                  <c:v>563.84</c:v>
                </c:pt>
                <c:pt idx="1949">
                  <c:v>563.84</c:v>
                </c:pt>
                <c:pt idx="1950">
                  <c:v>563.84</c:v>
                </c:pt>
                <c:pt idx="1951">
                  <c:v>563.84</c:v>
                </c:pt>
                <c:pt idx="1952">
                  <c:v>563.84</c:v>
                </c:pt>
                <c:pt idx="1953">
                  <c:v>563.84</c:v>
                </c:pt>
                <c:pt idx="1954">
                  <c:v>563.84</c:v>
                </c:pt>
                <c:pt idx="1955">
                  <c:v>563.84</c:v>
                </c:pt>
                <c:pt idx="1956">
                  <c:v>563.84</c:v>
                </c:pt>
                <c:pt idx="1957">
                  <c:v>563.84</c:v>
                </c:pt>
                <c:pt idx="1958">
                  <c:v>563.84</c:v>
                </c:pt>
                <c:pt idx="1959">
                  <c:v>563.84</c:v>
                </c:pt>
                <c:pt idx="1960">
                  <c:v>563.84</c:v>
                </c:pt>
                <c:pt idx="1961">
                  <c:v>563.84</c:v>
                </c:pt>
                <c:pt idx="1962">
                  <c:v>563.84</c:v>
                </c:pt>
                <c:pt idx="1963">
                  <c:v>563.84</c:v>
                </c:pt>
                <c:pt idx="1964">
                  <c:v>563.84</c:v>
                </c:pt>
                <c:pt idx="1965">
                  <c:v>563.84</c:v>
                </c:pt>
                <c:pt idx="1966">
                  <c:v>563.84</c:v>
                </c:pt>
                <c:pt idx="1967">
                  <c:v>563.84</c:v>
                </c:pt>
                <c:pt idx="1968">
                  <c:v>563.84</c:v>
                </c:pt>
                <c:pt idx="1969">
                  <c:v>563.84</c:v>
                </c:pt>
                <c:pt idx="1970">
                  <c:v>563.84</c:v>
                </c:pt>
                <c:pt idx="1971">
                  <c:v>563.84</c:v>
                </c:pt>
                <c:pt idx="1972">
                  <c:v>563.84</c:v>
                </c:pt>
                <c:pt idx="1973">
                  <c:v>563.84</c:v>
                </c:pt>
                <c:pt idx="1974">
                  <c:v>563.84</c:v>
                </c:pt>
                <c:pt idx="1975">
                  <c:v>563.84</c:v>
                </c:pt>
                <c:pt idx="1976">
                  <c:v>563.84</c:v>
                </c:pt>
                <c:pt idx="1977">
                  <c:v>563.84</c:v>
                </c:pt>
                <c:pt idx="1978">
                  <c:v>563.84</c:v>
                </c:pt>
                <c:pt idx="1979">
                  <c:v>563.84</c:v>
                </c:pt>
                <c:pt idx="1980">
                  <c:v>563.84</c:v>
                </c:pt>
                <c:pt idx="1981">
                  <c:v>563.84</c:v>
                </c:pt>
                <c:pt idx="1982">
                  <c:v>563.84</c:v>
                </c:pt>
                <c:pt idx="1983">
                  <c:v>563.84</c:v>
                </c:pt>
                <c:pt idx="1984">
                  <c:v>563.84</c:v>
                </c:pt>
                <c:pt idx="1985">
                  <c:v>563.84</c:v>
                </c:pt>
                <c:pt idx="1986">
                  <c:v>563.84</c:v>
                </c:pt>
                <c:pt idx="1987">
                  <c:v>563.84</c:v>
                </c:pt>
                <c:pt idx="1988">
                  <c:v>563.84</c:v>
                </c:pt>
                <c:pt idx="1989">
                  <c:v>563.84</c:v>
                </c:pt>
                <c:pt idx="1990">
                  <c:v>563.84</c:v>
                </c:pt>
                <c:pt idx="1991">
                  <c:v>563.84</c:v>
                </c:pt>
                <c:pt idx="1992">
                  <c:v>563.84</c:v>
                </c:pt>
                <c:pt idx="1993">
                  <c:v>563.84</c:v>
                </c:pt>
                <c:pt idx="1994">
                  <c:v>563.84</c:v>
                </c:pt>
                <c:pt idx="1995">
                  <c:v>563.84</c:v>
                </c:pt>
                <c:pt idx="1996">
                  <c:v>563.84</c:v>
                </c:pt>
                <c:pt idx="1997">
                  <c:v>563.84</c:v>
                </c:pt>
                <c:pt idx="1998">
                  <c:v>563.84</c:v>
                </c:pt>
                <c:pt idx="1999">
                  <c:v>563.84</c:v>
                </c:pt>
                <c:pt idx="2000">
                  <c:v>563.84</c:v>
                </c:pt>
                <c:pt idx="2001">
                  <c:v>563.84</c:v>
                </c:pt>
                <c:pt idx="2002">
                  <c:v>563.84</c:v>
                </c:pt>
                <c:pt idx="2003">
                  <c:v>563.84</c:v>
                </c:pt>
                <c:pt idx="2004">
                  <c:v>563.84</c:v>
                </c:pt>
                <c:pt idx="2005">
                  <c:v>563.84</c:v>
                </c:pt>
                <c:pt idx="2006">
                  <c:v>563.84</c:v>
                </c:pt>
                <c:pt idx="2007">
                  <c:v>563.84</c:v>
                </c:pt>
                <c:pt idx="2008">
                  <c:v>563.84</c:v>
                </c:pt>
                <c:pt idx="2009">
                  <c:v>563.84</c:v>
                </c:pt>
                <c:pt idx="2010">
                  <c:v>563.84</c:v>
                </c:pt>
                <c:pt idx="2011">
                  <c:v>563.84</c:v>
                </c:pt>
                <c:pt idx="2012">
                  <c:v>563.84</c:v>
                </c:pt>
                <c:pt idx="2013">
                  <c:v>563.84</c:v>
                </c:pt>
                <c:pt idx="2014">
                  <c:v>563.84</c:v>
                </c:pt>
                <c:pt idx="2015">
                  <c:v>563.84</c:v>
                </c:pt>
                <c:pt idx="2016">
                  <c:v>563.84</c:v>
                </c:pt>
                <c:pt idx="2017">
                  <c:v>563.84</c:v>
                </c:pt>
                <c:pt idx="2018">
                  <c:v>563.84</c:v>
                </c:pt>
                <c:pt idx="2019">
                  <c:v>563.84</c:v>
                </c:pt>
                <c:pt idx="2020">
                  <c:v>563.84</c:v>
                </c:pt>
                <c:pt idx="2021">
                  <c:v>563.84</c:v>
                </c:pt>
                <c:pt idx="2022">
                  <c:v>563.84</c:v>
                </c:pt>
                <c:pt idx="2023">
                  <c:v>563.84</c:v>
                </c:pt>
                <c:pt idx="2024">
                  <c:v>563.84</c:v>
                </c:pt>
                <c:pt idx="2025">
                  <c:v>563.84</c:v>
                </c:pt>
                <c:pt idx="2026">
                  <c:v>563.84</c:v>
                </c:pt>
                <c:pt idx="2027">
                  <c:v>563.84</c:v>
                </c:pt>
                <c:pt idx="2028">
                  <c:v>563.84</c:v>
                </c:pt>
                <c:pt idx="2029">
                  <c:v>563.84</c:v>
                </c:pt>
                <c:pt idx="2030">
                  <c:v>563.84</c:v>
                </c:pt>
                <c:pt idx="2031">
                  <c:v>563.84</c:v>
                </c:pt>
                <c:pt idx="2032">
                  <c:v>563.84</c:v>
                </c:pt>
                <c:pt idx="2033">
                  <c:v>563.84</c:v>
                </c:pt>
                <c:pt idx="2034">
                  <c:v>563.84</c:v>
                </c:pt>
                <c:pt idx="2035">
                  <c:v>563.84</c:v>
                </c:pt>
                <c:pt idx="2036">
                  <c:v>563.84</c:v>
                </c:pt>
                <c:pt idx="2037">
                  <c:v>563.84</c:v>
                </c:pt>
                <c:pt idx="2038">
                  <c:v>563.84</c:v>
                </c:pt>
                <c:pt idx="2039">
                  <c:v>563.84</c:v>
                </c:pt>
                <c:pt idx="2040">
                  <c:v>563.84</c:v>
                </c:pt>
                <c:pt idx="2041">
                  <c:v>563.84</c:v>
                </c:pt>
                <c:pt idx="2042">
                  <c:v>563.84</c:v>
                </c:pt>
                <c:pt idx="2043">
                  <c:v>563.84</c:v>
                </c:pt>
                <c:pt idx="2044">
                  <c:v>563.84</c:v>
                </c:pt>
                <c:pt idx="2045">
                  <c:v>563.84</c:v>
                </c:pt>
                <c:pt idx="2046">
                  <c:v>563.84</c:v>
                </c:pt>
                <c:pt idx="2047">
                  <c:v>563.84</c:v>
                </c:pt>
                <c:pt idx="2048">
                  <c:v>563.84</c:v>
                </c:pt>
                <c:pt idx="2049">
                  <c:v>563.84</c:v>
                </c:pt>
                <c:pt idx="2050">
                  <c:v>563.84</c:v>
                </c:pt>
                <c:pt idx="2051">
                  <c:v>563.84</c:v>
                </c:pt>
                <c:pt idx="2052">
                  <c:v>563.84</c:v>
                </c:pt>
                <c:pt idx="2053">
                  <c:v>563.84</c:v>
                </c:pt>
                <c:pt idx="2054">
                  <c:v>563.84</c:v>
                </c:pt>
                <c:pt idx="2055">
                  <c:v>563.84</c:v>
                </c:pt>
                <c:pt idx="2056">
                  <c:v>563.84</c:v>
                </c:pt>
                <c:pt idx="2057">
                  <c:v>563.84</c:v>
                </c:pt>
                <c:pt idx="2058">
                  <c:v>563.84</c:v>
                </c:pt>
                <c:pt idx="2059">
                  <c:v>563.84</c:v>
                </c:pt>
                <c:pt idx="2060">
                  <c:v>563.84</c:v>
                </c:pt>
                <c:pt idx="2061">
                  <c:v>563.84</c:v>
                </c:pt>
                <c:pt idx="2062">
                  <c:v>563.84</c:v>
                </c:pt>
                <c:pt idx="2063">
                  <c:v>563.84</c:v>
                </c:pt>
                <c:pt idx="2064">
                  <c:v>563.84</c:v>
                </c:pt>
                <c:pt idx="2065">
                  <c:v>563.84</c:v>
                </c:pt>
                <c:pt idx="2066">
                  <c:v>563.84</c:v>
                </c:pt>
                <c:pt idx="2067">
                  <c:v>563.84</c:v>
                </c:pt>
                <c:pt idx="2068">
                  <c:v>563.84</c:v>
                </c:pt>
                <c:pt idx="2069">
                  <c:v>563.84</c:v>
                </c:pt>
                <c:pt idx="2070">
                  <c:v>563.84</c:v>
                </c:pt>
                <c:pt idx="2071">
                  <c:v>563.84</c:v>
                </c:pt>
                <c:pt idx="2072">
                  <c:v>563.84</c:v>
                </c:pt>
                <c:pt idx="2073">
                  <c:v>563.84</c:v>
                </c:pt>
                <c:pt idx="2074">
                  <c:v>563.84</c:v>
                </c:pt>
                <c:pt idx="2075">
                  <c:v>563.84</c:v>
                </c:pt>
                <c:pt idx="2076">
                  <c:v>563.84</c:v>
                </c:pt>
                <c:pt idx="2077">
                  <c:v>563.84</c:v>
                </c:pt>
                <c:pt idx="2078">
                  <c:v>563.84</c:v>
                </c:pt>
                <c:pt idx="2079">
                  <c:v>563.84</c:v>
                </c:pt>
                <c:pt idx="2080">
                  <c:v>563.84</c:v>
                </c:pt>
                <c:pt idx="2081">
                  <c:v>563.84</c:v>
                </c:pt>
                <c:pt idx="2082">
                  <c:v>563.84</c:v>
                </c:pt>
                <c:pt idx="2083">
                  <c:v>563.84</c:v>
                </c:pt>
                <c:pt idx="2084">
                  <c:v>563.84</c:v>
                </c:pt>
                <c:pt idx="2085">
                  <c:v>563.84</c:v>
                </c:pt>
                <c:pt idx="2086">
                  <c:v>563.84</c:v>
                </c:pt>
                <c:pt idx="2087">
                  <c:v>563.84</c:v>
                </c:pt>
                <c:pt idx="2088">
                  <c:v>563.84</c:v>
                </c:pt>
                <c:pt idx="2089">
                  <c:v>563.84</c:v>
                </c:pt>
                <c:pt idx="2090">
                  <c:v>563.84</c:v>
                </c:pt>
                <c:pt idx="2091">
                  <c:v>563.84</c:v>
                </c:pt>
                <c:pt idx="2092">
                  <c:v>563.84</c:v>
                </c:pt>
                <c:pt idx="2093">
                  <c:v>563.84</c:v>
                </c:pt>
                <c:pt idx="2094">
                  <c:v>563.84</c:v>
                </c:pt>
                <c:pt idx="2095">
                  <c:v>563.84</c:v>
                </c:pt>
                <c:pt idx="2096">
                  <c:v>563.84</c:v>
                </c:pt>
                <c:pt idx="2097">
                  <c:v>563.84</c:v>
                </c:pt>
                <c:pt idx="2098">
                  <c:v>563.84</c:v>
                </c:pt>
                <c:pt idx="2099">
                  <c:v>563.84</c:v>
                </c:pt>
                <c:pt idx="2100">
                  <c:v>563.84</c:v>
                </c:pt>
                <c:pt idx="2101">
                  <c:v>563.84</c:v>
                </c:pt>
                <c:pt idx="2102">
                  <c:v>563.84</c:v>
                </c:pt>
                <c:pt idx="2103">
                  <c:v>563.84</c:v>
                </c:pt>
                <c:pt idx="2104">
                  <c:v>563.84</c:v>
                </c:pt>
                <c:pt idx="2105">
                  <c:v>563.84</c:v>
                </c:pt>
                <c:pt idx="2106">
                  <c:v>563.84</c:v>
                </c:pt>
                <c:pt idx="2107">
                  <c:v>563.84</c:v>
                </c:pt>
                <c:pt idx="2108">
                  <c:v>563.84</c:v>
                </c:pt>
                <c:pt idx="2109">
                  <c:v>563.84</c:v>
                </c:pt>
                <c:pt idx="2110">
                  <c:v>563.84</c:v>
                </c:pt>
                <c:pt idx="2111">
                  <c:v>563.84</c:v>
                </c:pt>
                <c:pt idx="2112">
                  <c:v>563.84</c:v>
                </c:pt>
                <c:pt idx="2113">
                  <c:v>563.84</c:v>
                </c:pt>
                <c:pt idx="2114">
                  <c:v>563.84</c:v>
                </c:pt>
                <c:pt idx="2115">
                  <c:v>563.84</c:v>
                </c:pt>
                <c:pt idx="2116">
                  <c:v>563.84</c:v>
                </c:pt>
                <c:pt idx="2117">
                  <c:v>563.84</c:v>
                </c:pt>
                <c:pt idx="2118">
                  <c:v>563.84</c:v>
                </c:pt>
                <c:pt idx="2119">
                  <c:v>563.84</c:v>
                </c:pt>
                <c:pt idx="2120">
                  <c:v>563.84</c:v>
                </c:pt>
                <c:pt idx="2121">
                  <c:v>563.84</c:v>
                </c:pt>
                <c:pt idx="2122">
                  <c:v>563.84</c:v>
                </c:pt>
                <c:pt idx="2123">
                  <c:v>563.84</c:v>
                </c:pt>
                <c:pt idx="2124">
                  <c:v>563.84</c:v>
                </c:pt>
                <c:pt idx="2125">
                  <c:v>563.84</c:v>
                </c:pt>
                <c:pt idx="2126">
                  <c:v>563.84</c:v>
                </c:pt>
                <c:pt idx="2127">
                  <c:v>563.84</c:v>
                </c:pt>
                <c:pt idx="2128">
                  <c:v>563.84</c:v>
                </c:pt>
                <c:pt idx="2129">
                  <c:v>563.84</c:v>
                </c:pt>
                <c:pt idx="2130">
                  <c:v>563.84</c:v>
                </c:pt>
                <c:pt idx="2131">
                  <c:v>563.84</c:v>
                </c:pt>
                <c:pt idx="2132">
                  <c:v>563.84</c:v>
                </c:pt>
                <c:pt idx="2133">
                  <c:v>563.84</c:v>
                </c:pt>
                <c:pt idx="2134">
                  <c:v>563.84</c:v>
                </c:pt>
                <c:pt idx="2135">
                  <c:v>563.84</c:v>
                </c:pt>
                <c:pt idx="2136">
                  <c:v>563.84</c:v>
                </c:pt>
                <c:pt idx="2137">
                  <c:v>563.84</c:v>
                </c:pt>
                <c:pt idx="2138">
                  <c:v>563.84</c:v>
                </c:pt>
                <c:pt idx="2139">
                  <c:v>563.84</c:v>
                </c:pt>
                <c:pt idx="2140">
                  <c:v>563.84</c:v>
                </c:pt>
                <c:pt idx="2141">
                  <c:v>563.84</c:v>
                </c:pt>
                <c:pt idx="2142">
                  <c:v>563.84</c:v>
                </c:pt>
                <c:pt idx="2143">
                  <c:v>563.84</c:v>
                </c:pt>
                <c:pt idx="2144">
                  <c:v>563.84</c:v>
                </c:pt>
                <c:pt idx="2145">
                  <c:v>563.84</c:v>
                </c:pt>
                <c:pt idx="2146">
                  <c:v>563.84</c:v>
                </c:pt>
                <c:pt idx="2147">
                  <c:v>563.84</c:v>
                </c:pt>
                <c:pt idx="2148">
                  <c:v>563.84</c:v>
                </c:pt>
                <c:pt idx="2149">
                  <c:v>563.84</c:v>
                </c:pt>
                <c:pt idx="2150">
                  <c:v>563.84</c:v>
                </c:pt>
                <c:pt idx="2151">
                  <c:v>563.84</c:v>
                </c:pt>
                <c:pt idx="2152">
                  <c:v>563.84</c:v>
                </c:pt>
                <c:pt idx="2153">
                  <c:v>563.84</c:v>
                </c:pt>
                <c:pt idx="2154">
                  <c:v>563.84</c:v>
                </c:pt>
                <c:pt idx="2155">
                  <c:v>563.84</c:v>
                </c:pt>
                <c:pt idx="2156">
                  <c:v>563.84</c:v>
                </c:pt>
                <c:pt idx="2157">
                  <c:v>563.84</c:v>
                </c:pt>
                <c:pt idx="2158">
                  <c:v>563.84</c:v>
                </c:pt>
                <c:pt idx="2159">
                  <c:v>563.84</c:v>
                </c:pt>
                <c:pt idx="2160">
                  <c:v>563.84</c:v>
                </c:pt>
                <c:pt idx="2161">
                  <c:v>563.84</c:v>
                </c:pt>
                <c:pt idx="2162">
                  <c:v>563.84</c:v>
                </c:pt>
                <c:pt idx="2163">
                  <c:v>563.84</c:v>
                </c:pt>
                <c:pt idx="2164">
                  <c:v>563.84</c:v>
                </c:pt>
                <c:pt idx="2165">
                  <c:v>563.84</c:v>
                </c:pt>
                <c:pt idx="2166">
                  <c:v>563.84</c:v>
                </c:pt>
                <c:pt idx="2167">
                  <c:v>563.84</c:v>
                </c:pt>
                <c:pt idx="2168">
                  <c:v>563.84</c:v>
                </c:pt>
                <c:pt idx="2169">
                  <c:v>563.84</c:v>
                </c:pt>
                <c:pt idx="2170">
                  <c:v>563.84</c:v>
                </c:pt>
                <c:pt idx="2171">
                  <c:v>563.84</c:v>
                </c:pt>
                <c:pt idx="2172">
                  <c:v>563.84</c:v>
                </c:pt>
                <c:pt idx="2173">
                  <c:v>563.84</c:v>
                </c:pt>
                <c:pt idx="2174">
                  <c:v>563.84</c:v>
                </c:pt>
                <c:pt idx="2175">
                  <c:v>563.84</c:v>
                </c:pt>
                <c:pt idx="2176">
                  <c:v>563.84</c:v>
                </c:pt>
                <c:pt idx="2177">
                  <c:v>563.84</c:v>
                </c:pt>
                <c:pt idx="2178">
                  <c:v>563.84</c:v>
                </c:pt>
                <c:pt idx="2179">
                  <c:v>563.84</c:v>
                </c:pt>
                <c:pt idx="2180">
                  <c:v>563.84</c:v>
                </c:pt>
                <c:pt idx="2181">
                  <c:v>563.84</c:v>
                </c:pt>
                <c:pt idx="2182">
                  <c:v>563.84</c:v>
                </c:pt>
                <c:pt idx="2183">
                  <c:v>563.84</c:v>
                </c:pt>
                <c:pt idx="2184">
                  <c:v>563.84</c:v>
                </c:pt>
                <c:pt idx="2185">
                  <c:v>563.84</c:v>
                </c:pt>
                <c:pt idx="2186">
                  <c:v>563.84</c:v>
                </c:pt>
                <c:pt idx="2187">
                  <c:v>563.84</c:v>
                </c:pt>
                <c:pt idx="2188">
                  <c:v>563.84</c:v>
                </c:pt>
                <c:pt idx="2189">
                  <c:v>563.84</c:v>
                </c:pt>
                <c:pt idx="2190">
                  <c:v>563.84</c:v>
                </c:pt>
                <c:pt idx="2191">
                  <c:v>563.84</c:v>
                </c:pt>
                <c:pt idx="2192">
                  <c:v>563.84</c:v>
                </c:pt>
                <c:pt idx="2193">
                  <c:v>563.84</c:v>
                </c:pt>
                <c:pt idx="2194">
                  <c:v>563.84</c:v>
                </c:pt>
                <c:pt idx="2195">
                  <c:v>563.84</c:v>
                </c:pt>
                <c:pt idx="2196">
                  <c:v>563.84</c:v>
                </c:pt>
                <c:pt idx="2197">
                  <c:v>563.84</c:v>
                </c:pt>
                <c:pt idx="2198">
                  <c:v>563.84</c:v>
                </c:pt>
                <c:pt idx="2199">
                  <c:v>563.84</c:v>
                </c:pt>
                <c:pt idx="2200">
                  <c:v>563.84</c:v>
                </c:pt>
                <c:pt idx="2201">
                  <c:v>563.84</c:v>
                </c:pt>
                <c:pt idx="2202">
                  <c:v>563.84</c:v>
                </c:pt>
                <c:pt idx="2203">
                  <c:v>563.84</c:v>
                </c:pt>
                <c:pt idx="2204">
                  <c:v>563.84</c:v>
                </c:pt>
                <c:pt idx="2205">
                  <c:v>563.84</c:v>
                </c:pt>
                <c:pt idx="2206">
                  <c:v>563.84</c:v>
                </c:pt>
                <c:pt idx="2207">
                  <c:v>563.84</c:v>
                </c:pt>
                <c:pt idx="2208">
                  <c:v>563.84</c:v>
                </c:pt>
                <c:pt idx="2209">
                  <c:v>563.84</c:v>
                </c:pt>
                <c:pt idx="2210">
                  <c:v>563.84</c:v>
                </c:pt>
                <c:pt idx="2211">
                  <c:v>563.84</c:v>
                </c:pt>
                <c:pt idx="2212">
                  <c:v>563.84</c:v>
                </c:pt>
                <c:pt idx="2213">
                  <c:v>563.84</c:v>
                </c:pt>
                <c:pt idx="2214">
                  <c:v>563.84</c:v>
                </c:pt>
                <c:pt idx="2215">
                  <c:v>563.84</c:v>
                </c:pt>
                <c:pt idx="2216">
                  <c:v>563.84</c:v>
                </c:pt>
                <c:pt idx="2217">
                  <c:v>563.84</c:v>
                </c:pt>
                <c:pt idx="2218">
                  <c:v>563.84</c:v>
                </c:pt>
                <c:pt idx="2219">
                  <c:v>563.84</c:v>
                </c:pt>
                <c:pt idx="2220">
                  <c:v>563.84</c:v>
                </c:pt>
                <c:pt idx="2221">
                  <c:v>563.84</c:v>
                </c:pt>
                <c:pt idx="2222">
                  <c:v>563.84</c:v>
                </c:pt>
                <c:pt idx="2223">
                  <c:v>563.84</c:v>
                </c:pt>
                <c:pt idx="2224">
                  <c:v>563.84</c:v>
                </c:pt>
                <c:pt idx="2225">
                  <c:v>563.84</c:v>
                </c:pt>
                <c:pt idx="2226">
                  <c:v>563.84</c:v>
                </c:pt>
                <c:pt idx="2227">
                  <c:v>563.84</c:v>
                </c:pt>
                <c:pt idx="2228">
                  <c:v>563.84</c:v>
                </c:pt>
                <c:pt idx="2229">
                  <c:v>563.84</c:v>
                </c:pt>
                <c:pt idx="2230">
                  <c:v>563.84</c:v>
                </c:pt>
                <c:pt idx="2231">
                  <c:v>563.84</c:v>
                </c:pt>
                <c:pt idx="2232">
                  <c:v>563.84</c:v>
                </c:pt>
                <c:pt idx="2233">
                  <c:v>563.84</c:v>
                </c:pt>
                <c:pt idx="2234">
                  <c:v>563.84</c:v>
                </c:pt>
                <c:pt idx="2235">
                  <c:v>563.84</c:v>
                </c:pt>
                <c:pt idx="2236">
                  <c:v>563.84</c:v>
                </c:pt>
                <c:pt idx="2237">
                  <c:v>563.84</c:v>
                </c:pt>
                <c:pt idx="2238">
                  <c:v>563.84</c:v>
                </c:pt>
                <c:pt idx="2239">
                  <c:v>563.84</c:v>
                </c:pt>
                <c:pt idx="2240">
                  <c:v>563.84</c:v>
                </c:pt>
                <c:pt idx="2241">
                  <c:v>563.84</c:v>
                </c:pt>
                <c:pt idx="2242">
                  <c:v>563.84</c:v>
                </c:pt>
                <c:pt idx="2243">
                  <c:v>563.84</c:v>
                </c:pt>
                <c:pt idx="2244">
                  <c:v>563.84</c:v>
                </c:pt>
                <c:pt idx="2245">
                  <c:v>563.84</c:v>
                </c:pt>
                <c:pt idx="2246">
                  <c:v>563.84</c:v>
                </c:pt>
                <c:pt idx="2247">
                  <c:v>563.84</c:v>
                </c:pt>
                <c:pt idx="2248">
                  <c:v>563.84</c:v>
                </c:pt>
                <c:pt idx="2249">
                  <c:v>563.84</c:v>
                </c:pt>
                <c:pt idx="2250">
                  <c:v>563.84</c:v>
                </c:pt>
                <c:pt idx="2251">
                  <c:v>563.84</c:v>
                </c:pt>
                <c:pt idx="2252">
                  <c:v>563.84</c:v>
                </c:pt>
                <c:pt idx="2253">
                  <c:v>563.84</c:v>
                </c:pt>
                <c:pt idx="2254">
                  <c:v>563.84</c:v>
                </c:pt>
                <c:pt idx="2255">
                  <c:v>563.84</c:v>
                </c:pt>
                <c:pt idx="2256">
                  <c:v>563.84</c:v>
                </c:pt>
                <c:pt idx="2257">
                  <c:v>563.84</c:v>
                </c:pt>
                <c:pt idx="2258">
                  <c:v>563.84</c:v>
                </c:pt>
                <c:pt idx="2259">
                  <c:v>563.84</c:v>
                </c:pt>
                <c:pt idx="2260">
                  <c:v>563.84</c:v>
                </c:pt>
                <c:pt idx="2261">
                  <c:v>563.84</c:v>
                </c:pt>
                <c:pt idx="2262">
                  <c:v>563.84</c:v>
                </c:pt>
                <c:pt idx="2263">
                  <c:v>563.84</c:v>
                </c:pt>
                <c:pt idx="2264">
                  <c:v>563.84</c:v>
                </c:pt>
                <c:pt idx="2265">
                  <c:v>563.84</c:v>
                </c:pt>
                <c:pt idx="2266">
                  <c:v>563.84</c:v>
                </c:pt>
                <c:pt idx="2267">
                  <c:v>563.84</c:v>
                </c:pt>
                <c:pt idx="2268">
                  <c:v>563.84</c:v>
                </c:pt>
                <c:pt idx="2269">
                  <c:v>563.84</c:v>
                </c:pt>
                <c:pt idx="2270">
                  <c:v>563.84</c:v>
                </c:pt>
                <c:pt idx="2271">
                  <c:v>563.84</c:v>
                </c:pt>
                <c:pt idx="2272">
                  <c:v>563.84</c:v>
                </c:pt>
                <c:pt idx="2273">
                  <c:v>563.84</c:v>
                </c:pt>
                <c:pt idx="2274">
                  <c:v>563.84</c:v>
                </c:pt>
                <c:pt idx="2275">
                  <c:v>563.84</c:v>
                </c:pt>
                <c:pt idx="2276">
                  <c:v>563.84</c:v>
                </c:pt>
                <c:pt idx="2277">
                  <c:v>563.84</c:v>
                </c:pt>
                <c:pt idx="2278">
                  <c:v>563.84</c:v>
                </c:pt>
                <c:pt idx="2279">
                  <c:v>563.84</c:v>
                </c:pt>
                <c:pt idx="2280">
                  <c:v>563.84</c:v>
                </c:pt>
                <c:pt idx="2281">
                  <c:v>563.84</c:v>
                </c:pt>
                <c:pt idx="2282">
                  <c:v>563.84</c:v>
                </c:pt>
                <c:pt idx="2283">
                  <c:v>563.84</c:v>
                </c:pt>
                <c:pt idx="2284">
                  <c:v>563.84</c:v>
                </c:pt>
                <c:pt idx="2285">
                  <c:v>563.84</c:v>
                </c:pt>
                <c:pt idx="2286">
                  <c:v>563.84</c:v>
                </c:pt>
                <c:pt idx="2287">
                  <c:v>563.84</c:v>
                </c:pt>
                <c:pt idx="2288">
                  <c:v>563.84</c:v>
                </c:pt>
                <c:pt idx="2289">
                  <c:v>563.84</c:v>
                </c:pt>
                <c:pt idx="2290">
                  <c:v>563.84</c:v>
                </c:pt>
                <c:pt idx="2291">
                  <c:v>563.84</c:v>
                </c:pt>
                <c:pt idx="2292">
                  <c:v>563.84</c:v>
                </c:pt>
                <c:pt idx="2293">
                  <c:v>563.84</c:v>
                </c:pt>
                <c:pt idx="2294">
                  <c:v>563.84</c:v>
                </c:pt>
                <c:pt idx="2295">
                  <c:v>563.84</c:v>
                </c:pt>
                <c:pt idx="2296">
                  <c:v>563.84</c:v>
                </c:pt>
                <c:pt idx="2297">
                  <c:v>563.84</c:v>
                </c:pt>
                <c:pt idx="2298">
                  <c:v>563.84</c:v>
                </c:pt>
                <c:pt idx="2299">
                  <c:v>563.84</c:v>
                </c:pt>
                <c:pt idx="2300">
                  <c:v>563.84</c:v>
                </c:pt>
                <c:pt idx="2301">
                  <c:v>563.84</c:v>
                </c:pt>
                <c:pt idx="2302">
                  <c:v>563.84</c:v>
                </c:pt>
                <c:pt idx="2303">
                  <c:v>563.84</c:v>
                </c:pt>
                <c:pt idx="2304">
                  <c:v>563.84</c:v>
                </c:pt>
                <c:pt idx="2305">
                  <c:v>563.84</c:v>
                </c:pt>
                <c:pt idx="2306">
                  <c:v>563.84</c:v>
                </c:pt>
                <c:pt idx="2307">
                  <c:v>563.84</c:v>
                </c:pt>
                <c:pt idx="2308">
                  <c:v>563.84</c:v>
                </c:pt>
                <c:pt idx="2309">
                  <c:v>563.84</c:v>
                </c:pt>
                <c:pt idx="2310">
                  <c:v>563.84</c:v>
                </c:pt>
                <c:pt idx="2311">
                  <c:v>563.84</c:v>
                </c:pt>
                <c:pt idx="2312">
                  <c:v>563.84</c:v>
                </c:pt>
                <c:pt idx="2313">
                  <c:v>563.84</c:v>
                </c:pt>
                <c:pt idx="2314">
                  <c:v>563.84</c:v>
                </c:pt>
                <c:pt idx="2315">
                  <c:v>563.84</c:v>
                </c:pt>
                <c:pt idx="2316">
                  <c:v>563.84</c:v>
                </c:pt>
                <c:pt idx="2317">
                  <c:v>563.84</c:v>
                </c:pt>
                <c:pt idx="2318">
                  <c:v>563.84</c:v>
                </c:pt>
                <c:pt idx="2319">
                  <c:v>563.84</c:v>
                </c:pt>
                <c:pt idx="2320">
                  <c:v>563.84</c:v>
                </c:pt>
                <c:pt idx="2321">
                  <c:v>563.84</c:v>
                </c:pt>
                <c:pt idx="2322">
                  <c:v>563.84</c:v>
                </c:pt>
                <c:pt idx="2323">
                  <c:v>563.84</c:v>
                </c:pt>
                <c:pt idx="2324">
                  <c:v>563.84</c:v>
                </c:pt>
                <c:pt idx="2325">
                  <c:v>563.84</c:v>
                </c:pt>
                <c:pt idx="2326">
                  <c:v>563.84</c:v>
                </c:pt>
                <c:pt idx="2327">
                  <c:v>563.84</c:v>
                </c:pt>
                <c:pt idx="2328">
                  <c:v>563.84</c:v>
                </c:pt>
                <c:pt idx="2329">
                  <c:v>563.84</c:v>
                </c:pt>
                <c:pt idx="2330">
                  <c:v>563.84</c:v>
                </c:pt>
                <c:pt idx="2331">
                  <c:v>563.84</c:v>
                </c:pt>
                <c:pt idx="2332">
                  <c:v>563.84</c:v>
                </c:pt>
                <c:pt idx="2333">
                  <c:v>563.84</c:v>
                </c:pt>
                <c:pt idx="2334">
                  <c:v>563.84</c:v>
                </c:pt>
              </c:numCache>
            </c:numRef>
          </c:val>
          <c:smooth val="0"/>
          <c:extLst>
            <c:ext xmlns:c16="http://schemas.microsoft.com/office/drawing/2014/chart" uri="{C3380CC4-5D6E-409C-BE32-E72D297353CC}">
              <c16:uniqueId val="{00000000-DA9D-497C-9023-AAE636A4A671}"/>
            </c:ext>
          </c:extLst>
        </c:ser>
        <c:ser>
          <c:idx val="1"/>
          <c:order val="1"/>
          <c:tx>
            <c:strRef>
              <c:f>Healthcare!$Q$1</c:f>
              <c:strCache>
                <c:ptCount val="1"/>
                <c:pt idx="0">
                  <c:v>Age</c:v>
                </c:pt>
              </c:strCache>
            </c:strRef>
          </c:tx>
          <c:spPr>
            <a:ln w="28575" cap="rnd">
              <a:solidFill>
                <a:schemeClr val="accent2"/>
              </a:solidFill>
              <a:round/>
            </a:ln>
            <a:effectLst/>
          </c:spPr>
          <c:marker>
            <c:symbol val="none"/>
          </c:marker>
          <c:val>
            <c:numRef>
              <c:f>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val>
          <c:smooth val="0"/>
          <c:extLst>
            <c:ext xmlns:c16="http://schemas.microsoft.com/office/drawing/2014/chart" uri="{C3380CC4-5D6E-409C-BE32-E72D297353CC}">
              <c16:uniqueId val="{00000001-DA9D-497C-9023-AAE636A4A671}"/>
            </c:ext>
          </c:extLst>
        </c:ser>
        <c:dLbls>
          <c:showLegendKey val="0"/>
          <c:showVal val="0"/>
          <c:showCatName val="0"/>
          <c:showSerName val="0"/>
          <c:showPercent val="0"/>
          <c:showBubbleSize val="0"/>
        </c:dLbls>
        <c:smooth val="0"/>
        <c:axId val="633974160"/>
        <c:axId val="633970800"/>
      </c:lineChart>
      <c:catAx>
        <c:axId val="633974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970800"/>
        <c:crosses val="autoZero"/>
        <c:auto val="1"/>
        <c:lblAlgn val="ctr"/>
        <c:lblOffset val="100"/>
        <c:noMultiLvlLbl val="0"/>
      </c:catAx>
      <c:valAx>
        <c:axId val="633970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CHARGES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9741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tables!PivotTable1</c:name>
    <c:fmtId val="4"/>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IN"/>
              <a:t>CANCER HISTORY OF SMOKER AND NON SMOKER</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5"/>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7"/>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'Pivot tables'!$B$3:$B$4</c:f>
              <c:strCache>
                <c:ptCount val="1"/>
                <c:pt idx="0">
                  <c:v>NO</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C-5BAA-4C55-B542-32167641EA3F}"/>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E-5BAA-4C55-B542-32167641EA3F}"/>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10-5BAA-4C55-B542-32167641EA3F}"/>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12-5BAA-4C55-B542-32167641EA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tables'!$A$5:$A$7</c:f>
              <c:strCache>
                <c:ptCount val="2"/>
                <c:pt idx="0">
                  <c:v>NO</c:v>
                </c:pt>
                <c:pt idx="1">
                  <c:v>YES</c:v>
                </c:pt>
              </c:strCache>
            </c:strRef>
          </c:cat>
          <c:val>
            <c:numRef>
              <c:f>'Pivot tables'!$B$5:$B$7</c:f>
              <c:numCache>
                <c:formatCode>General</c:formatCode>
                <c:ptCount val="2"/>
                <c:pt idx="0">
                  <c:v>1538</c:v>
                </c:pt>
                <c:pt idx="1">
                  <c:v>406</c:v>
                </c:pt>
              </c:numCache>
            </c:numRef>
          </c:val>
          <c:extLst>
            <c:ext xmlns:c16="http://schemas.microsoft.com/office/drawing/2014/chart" uri="{C3380CC4-5D6E-409C-BE32-E72D297353CC}">
              <c16:uniqueId val="{00000013-5BAA-4C55-B542-32167641EA3F}"/>
            </c:ext>
          </c:extLst>
        </c:ser>
        <c:ser>
          <c:idx val="1"/>
          <c:order val="1"/>
          <c:tx>
            <c:strRef>
              <c:f>'Pivot tables'!$C$3:$C$4</c:f>
              <c:strCache>
                <c:ptCount val="1"/>
                <c:pt idx="0">
                  <c:v>YES</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tables'!$A$5:$A$7</c:f>
              <c:strCache>
                <c:ptCount val="2"/>
                <c:pt idx="0">
                  <c:v>NO</c:v>
                </c:pt>
                <c:pt idx="1">
                  <c:v>YES</c:v>
                </c:pt>
              </c:strCache>
            </c:strRef>
          </c:cat>
          <c:val>
            <c:numRef>
              <c:f>'Pivot tables'!$C$5:$C$7</c:f>
              <c:numCache>
                <c:formatCode>General</c:formatCode>
                <c:ptCount val="2"/>
                <c:pt idx="0">
                  <c:v>307</c:v>
                </c:pt>
                <c:pt idx="1">
                  <c:v>84</c:v>
                </c:pt>
              </c:numCache>
            </c:numRef>
          </c:val>
          <c:extLst>
            <c:ext xmlns:c16="http://schemas.microsoft.com/office/drawing/2014/chart" uri="{C3380CC4-5D6E-409C-BE32-E72D297353CC}">
              <c16:uniqueId val="{0000000D-0BC3-4338-B8D4-C8D51C640B7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tables!PivotTable1</c:name>
    <c:fmtId val="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CANCER HISTORY OF SMOKER AND NON SMOKER</a:t>
            </a:r>
          </a:p>
        </c:rich>
      </c:tx>
      <c:layout>
        <c:manualLayout>
          <c:xMode val="edge"/>
          <c:yMode val="edge"/>
          <c:x val="0.1490059432226144"/>
          <c:y val="3.9414414414414414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9"/>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2"/>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tables'!$B$3:$B$4</c:f>
              <c:strCache>
                <c:ptCount val="1"/>
                <c:pt idx="0">
                  <c:v>NO</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FBD-4526-AB07-141E0CDF2B69}"/>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FBD-4526-AB07-141E0CDF2B69}"/>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7FBD-4526-AB07-141E0CDF2B69}"/>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7FBD-4526-AB07-141E0CDF2B6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tables'!$A$5:$A$7</c:f>
              <c:strCache>
                <c:ptCount val="2"/>
                <c:pt idx="0">
                  <c:v>NO</c:v>
                </c:pt>
                <c:pt idx="1">
                  <c:v>YES</c:v>
                </c:pt>
              </c:strCache>
            </c:strRef>
          </c:cat>
          <c:val>
            <c:numRef>
              <c:f>'Pivot tables'!$B$5:$B$7</c:f>
              <c:numCache>
                <c:formatCode>General</c:formatCode>
                <c:ptCount val="2"/>
                <c:pt idx="0">
                  <c:v>1538</c:v>
                </c:pt>
                <c:pt idx="1">
                  <c:v>406</c:v>
                </c:pt>
              </c:numCache>
            </c:numRef>
          </c:val>
          <c:extLst>
            <c:ext xmlns:c16="http://schemas.microsoft.com/office/drawing/2014/chart" uri="{C3380CC4-5D6E-409C-BE32-E72D297353CC}">
              <c16:uniqueId val="{00000004-7FBD-4526-AB07-141E0CDF2B69}"/>
            </c:ext>
          </c:extLst>
        </c:ser>
        <c:ser>
          <c:idx val="1"/>
          <c:order val="1"/>
          <c:tx>
            <c:strRef>
              <c:f>'Pivot tables'!$C$3:$C$4</c:f>
              <c:strCache>
                <c:ptCount val="1"/>
                <c:pt idx="0">
                  <c:v>YES</c:v>
                </c:pt>
              </c:strCache>
            </c:strRef>
          </c:tx>
          <c:dPt>
            <c:idx val="0"/>
            <c:bubble3D val="0"/>
            <c:spPr>
              <a:solidFill>
                <a:schemeClr val="accent1"/>
              </a:solidFill>
              <a:ln>
                <a:noFill/>
              </a:ln>
              <a:effectLst>
                <a:outerShdw blurRad="63500" sx="102000" sy="102000" algn="ctr" rotWithShape="0">
                  <a:prstClr val="black">
                    <a:alpha val="20000"/>
                  </a:prstClr>
                </a:outerShdw>
              </a:effectLst>
            </c:spPr>
          </c:dPt>
          <c:dPt>
            <c:idx val="1"/>
            <c:bubble3D val="0"/>
            <c:spPr>
              <a:solidFill>
                <a:schemeClr val="accent2"/>
              </a:solidFill>
              <a:ln>
                <a:noFill/>
              </a:ln>
              <a:effectLst>
                <a:outerShdw blurRad="63500" sx="102000" sy="102000" algn="ctr" rotWithShape="0">
                  <a:prstClr val="black">
                    <a:alpha val="20000"/>
                  </a:prstClr>
                </a:outerShdw>
              </a:effectLst>
            </c:spPr>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tables'!$A$5:$A$7</c:f>
              <c:strCache>
                <c:ptCount val="2"/>
                <c:pt idx="0">
                  <c:v>NO</c:v>
                </c:pt>
                <c:pt idx="1">
                  <c:v>YES</c:v>
                </c:pt>
              </c:strCache>
            </c:strRef>
          </c:cat>
          <c:val>
            <c:numRef>
              <c:f>'Pivot tables'!$C$5:$C$7</c:f>
              <c:numCache>
                <c:formatCode>General</c:formatCode>
                <c:ptCount val="2"/>
                <c:pt idx="0">
                  <c:v>307</c:v>
                </c:pt>
                <c:pt idx="1">
                  <c:v>84</c:v>
                </c:pt>
              </c:numCache>
            </c:numRef>
          </c:val>
          <c:extLst>
            <c:ext xmlns:c16="http://schemas.microsoft.com/office/drawing/2014/chart" uri="{C3380CC4-5D6E-409C-BE32-E72D297353CC}">
              <c16:uniqueId val="{00000009-1C96-4590-B7CF-C8C277E8D20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tables!PivotTable3</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HEALTHCARE CHARGES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tables'!$B$30:$B$31</c:f>
              <c:strCache>
                <c:ptCount val="1"/>
                <c:pt idx="0">
                  <c:v>Diabetes</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'Pivot tables'!$A$32:$A$36</c:f>
              <c:strCache>
                <c:ptCount val="4"/>
                <c:pt idx="0">
                  <c:v>Normal Weight</c:v>
                </c:pt>
                <c:pt idx="1">
                  <c:v>Obesity</c:v>
                </c:pt>
                <c:pt idx="2">
                  <c:v>Overweight</c:v>
                </c:pt>
                <c:pt idx="3">
                  <c:v>Underweight</c:v>
                </c:pt>
              </c:strCache>
            </c:strRef>
          </c:cat>
          <c:val>
            <c:numRef>
              <c:f>'Pivot tables'!$B$32:$B$36</c:f>
              <c:numCache>
                <c:formatCode>[$$-C09]#,##0.00</c:formatCode>
                <c:ptCount val="4"/>
                <c:pt idx="0">
                  <c:v>1726354.4800000009</c:v>
                </c:pt>
                <c:pt idx="1">
                  <c:v>8348186.9099999946</c:v>
                </c:pt>
                <c:pt idx="2">
                  <c:v>2166322.2399999998</c:v>
                </c:pt>
                <c:pt idx="3">
                  <c:v>490046.85000000003</c:v>
                </c:pt>
              </c:numCache>
            </c:numRef>
          </c:val>
          <c:extLst>
            <c:ext xmlns:c16="http://schemas.microsoft.com/office/drawing/2014/chart" uri="{C3380CC4-5D6E-409C-BE32-E72D297353CC}">
              <c16:uniqueId val="{00000000-66F2-4AF8-B2D5-B4ACF44B6C24}"/>
            </c:ext>
          </c:extLst>
        </c:ser>
        <c:ser>
          <c:idx val="1"/>
          <c:order val="1"/>
          <c:tx>
            <c:strRef>
              <c:f>'Pivot tables'!$C$30:$C$31</c:f>
              <c:strCache>
                <c:ptCount val="1"/>
                <c:pt idx="0">
                  <c:v>Normal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'Pivot tables'!$A$32:$A$36</c:f>
              <c:strCache>
                <c:ptCount val="4"/>
                <c:pt idx="0">
                  <c:v>Normal Weight</c:v>
                </c:pt>
                <c:pt idx="1">
                  <c:v>Obesity</c:v>
                </c:pt>
                <c:pt idx="2">
                  <c:v>Overweight</c:v>
                </c:pt>
                <c:pt idx="3">
                  <c:v>Underweight</c:v>
                </c:pt>
              </c:strCache>
            </c:strRef>
          </c:cat>
          <c:val>
            <c:numRef>
              <c:f>'Pivot tables'!$C$32:$C$36</c:f>
              <c:numCache>
                <c:formatCode>[$$-C09]#,##0.00</c:formatCode>
                <c:ptCount val="4"/>
                <c:pt idx="0">
                  <c:v>1674180.5099999998</c:v>
                </c:pt>
                <c:pt idx="1">
                  <c:v>8539194.3200000003</c:v>
                </c:pt>
                <c:pt idx="2">
                  <c:v>2459264.3699999992</c:v>
                </c:pt>
                <c:pt idx="3">
                  <c:v>566702.46000000008</c:v>
                </c:pt>
              </c:numCache>
            </c:numRef>
          </c:val>
          <c:extLst>
            <c:ext xmlns:c16="http://schemas.microsoft.com/office/drawing/2014/chart" uri="{C3380CC4-5D6E-409C-BE32-E72D297353CC}">
              <c16:uniqueId val="{00000001-69AF-425F-B9C3-87D822590F38}"/>
            </c:ext>
          </c:extLst>
        </c:ser>
        <c:ser>
          <c:idx val="2"/>
          <c:order val="2"/>
          <c:tx>
            <c:strRef>
              <c:f>'Pivot tables'!$D$30:$D$31</c:f>
              <c:strCache>
                <c:ptCount val="1"/>
                <c:pt idx="0">
                  <c:v>Prediabetes</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invertIfNegative val="0"/>
          <c:cat>
            <c:strRef>
              <c:f>'Pivot tables'!$A$32:$A$36</c:f>
              <c:strCache>
                <c:ptCount val="4"/>
                <c:pt idx="0">
                  <c:v>Normal Weight</c:v>
                </c:pt>
                <c:pt idx="1">
                  <c:v>Obesity</c:v>
                </c:pt>
                <c:pt idx="2">
                  <c:v>Overweight</c:v>
                </c:pt>
                <c:pt idx="3">
                  <c:v>Underweight</c:v>
                </c:pt>
              </c:strCache>
            </c:strRef>
          </c:cat>
          <c:val>
            <c:numRef>
              <c:f>'Pivot tables'!$D$32:$D$36</c:f>
              <c:numCache>
                <c:formatCode>[$$-C09]#,##0.00</c:formatCode>
                <c:ptCount val="4"/>
                <c:pt idx="0">
                  <c:v>841586.96999999962</c:v>
                </c:pt>
                <c:pt idx="1">
                  <c:v>3612138.939999999</c:v>
                </c:pt>
                <c:pt idx="2">
                  <c:v>1010849.9899999999</c:v>
                </c:pt>
                <c:pt idx="3">
                  <c:v>157530.57</c:v>
                </c:pt>
              </c:numCache>
            </c:numRef>
          </c:val>
          <c:extLst>
            <c:ext xmlns:c16="http://schemas.microsoft.com/office/drawing/2014/chart" uri="{C3380CC4-5D6E-409C-BE32-E72D297353CC}">
              <c16:uniqueId val="{00000002-69AF-425F-B9C3-87D822590F38}"/>
            </c:ext>
          </c:extLst>
        </c:ser>
        <c:dLbls>
          <c:showLegendKey val="0"/>
          <c:showVal val="0"/>
          <c:showCatName val="0"/>
          <c:showSerName val="0"/>
          <c:showPercent val="0"/>
          <c:showBubbleSize val="0"/>
        </c:dLbls>
        <c:gapWidth val="355"/>
        <c:overlap val="-70"/>
        <c:axId val="1022715168"/>
        <c:axId val="1022715648"/>
      </c:barChart>
      <c:catAx>
        <c:axId val="102271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715648"/>
        <c:crosses val="autoZero"/>
        <c:auto val="1"/>
        <c:lblAlgn val="ctr"/>
        <c:lblOffset val="100"/>
        <c:noMultiLvlLbl val="0"/>
      </c:catAx>
      <c:valAx>
        <c:axId val="1022715648"/>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715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CHARGES IN DIF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tables'!$B$45:$B$46</c:f>
              <c:strCache>
                <c:ptCount val="1"/>
                <c:pt idx="0">
                  <c:v>tier - 1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tables'!$A$47:$A$64</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tables'!$B$47:$B$64</c:f>
              <c:numCache>
                <c:formatCode>[$$-C09]#,##0.00</c:formatCode>
                <c:ptCount val="17"/>
                <c:pt idx="0">
                  <c:v>3837439.3599999975</c:v>
                </c:pt>
                <c:pt idx="1">
                  <c:v>1645021.8499999994</c:v>
                </c:pt>
                <c:pt idx="2">
                  <c:v>2099682.8499999996</c:v>
                </c:pt>
                <c:pt idx="3">
                  <c:v>138918.6</c:v>
                </c:pt>
                <c:pt idx="4">
                  <c:v>43047.040000000001</c:v>
                </c:pt>
                <c:pt idx="5">
                  <c:v>318948.93000000005</c:v>
                </c:pt>
                <c:pt idx="6">
                  <c:v>238494.17</c:v>
                </c:pt>
                <c:pt idx="7">
                  <c:v>33475.82</c:v>
                </c:pt>
                <c:pt idx="8">
                  <c:v>138108.04999999999</c:v>
                </c:pt>
                <c:pt idx="12">
                  <c:v>73047.03</c:v>
                </c:pt>
                <c:pt idx="13">
                  <c:v>458250.62</c:v>
                </c:pt>
                <c:pt idx="15">
                  <c:v>93548.99</c:v>
                </c:pt>
                <c:pt idx="16">
                  <c:v>41993.060000000005</c:v>
                </c:pt>
              </c:numCache>
            </c:numRef>
          </c:val>
          <c:extLst>
            <c:ext xmlns:c16="http://schemas.microsoft.com/office/drawing/2014/chart" uri="{C3380CC4-5D6E-409C-BE32-E72D297353CC}">
              <c16:uniqueId val="{00000000-923B-478E-A222-EAC236398782}"/>
            </c:ext>
          </c:extLst>
        </c:ser>
        <c:ser>
          <c:idx val="1"/>
          <c:order val="1"/>
          <c:tx>
            <c:strRef>
              <c:f>'Pivot tables'!$C$45:$C$46</c:f>
              <c:strCache>
                <c:ptCount val="1"/>
                <c:pt idx="0">
                  <c:v>tier - 2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tables'!$A$47:$A$64</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tables'!$C$47:$C$64</c:f>
              <c:numCache>
                <c:formatCode>[$$-C09]#,##0.00</c:formatCode>
                <c:ptCount val="17"/>
                <c:pt idx="0">
                  <c:v>6041135.259999997</c:v>
                </c:pt>
                <c:pt idx="1">
                  <c:v>3503320.6900000023</c:v>
                </c:pt>
                <c:pt idx="2">
                  <c:v>3164031.6500000022</c:v>
                </c:pt>
                <c:pt idx="3">
                  <c:v>2395.17</c:v>
                </c:pt>
                <c:pt idx="4">
                  <c:v>94053.25999999998</c:v>
                </c:pt>
                <c:pt idx="5">
                  <c:v>192911.55999999997</c:v>
                </c:pt>
                <c:pt idx="6">
                  <c:v>181849.94999999998</c:v>
                </c:pt>
                <c:pt idx="7">
                  <c:v>60837.319999999992</c:v>
                </c:pt>
                <c:pt idx="8">
                  <c:v>89283.92</c:v>
                </c:pt>
                <c:pt idx="9">
                  <c:v>20281.63</c:v>
                </c:pt>
                <c:pt idx="10">
                  <c:v>360404.4</c:v>
                </c:pt>
                <c:pt idx="11">
                  <c:v>90918.24</c:v>
                </c:pt>
                <c:pt idx="12">
                  <c:v>322970.27000000008</c:v>
                </c:pt>
                <c:pt idx="13">
                  <c:v>1119178.0599999996</c:v>
                </c:pt>
                <c:pt idx="14">
                  <c:v>130834.7</c:v>
                </c:pt>
                <c:pt idx="15">
                  <c:v>500623.52999999985</c:v>
                </c:pt>
              </c:numCache>
            </c:numRef>
          </c:val>
          <c:extLst>
            <c:ext xmlns:c16="http://schemas.microsoft.com/office/drawing/2014/chart" uri="{C3380CC4-5D6E-409C-BE32-E72D297353CC}">
              <c16:uniqueId val="{00000001-E5BD-449D-9096-1B7642712155}"/>
            </c:ext>
          </c:extLst>
        </c:ser>
        <c:ser>
          <c:idx val="2"/>
          <c:order val="2"/>
          <c:tx>
            <c:strRef>
              <c:f>'Pivot tables'!$D$45:$D$46</c:f>
              <c:strCache>
                <c:ptCount val="1"/>
                <c:pt idx="0">
                  <c:v>tier - 3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tables'!$A$47:$A$64</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tables'!$D$47:$D$64</c:f>
              <c:numCache>
                <c:formatCode>[$$-C09]#,##0.00</c:formatCode>
                <c:ptCount val="17"/>
                <c:pt idx="0">
                  <c:v>1295050.6500000006</c:v>
                </c:pt>
                <c:pt idx="1">
                  <c:v>1761129.9599999997</c:v>
                </c:pt>
                <c:pt idx="2">
                  <c:v>1171428.6600000001</c:v>
                </c:pt>
                <c:pt idx="3">
                  <c:v>33900.97</c:v>
                </c:pt>
                <c:pt idx="4">
                  <c:v>30283.02</c:v>
                </c:pt>
                <c:pt idx="5">
                  <c:v>357852.37000000011</c:v>
                </c:pt>
                <c:pt idx="6">
                  <c:v>112675.75999999998</c:v>
                </c:pt>
                <c:pt idx="7">
                  <c:v>25141.940000000002</c:v>
                </c:pt>
                <c:pt idx="8">
                  <c:v>127069.75999999999</c:v>
                </c:pt>
                <c:pt idx="9">
                  <c:v>35149.360000000001</c:v>
                </c:pt>
                <c:pt idx="10">
                  <c:v>264932.07</c:v>
                </c:pt>
                <c:pt idx="11">
                  <c:v>58189.060000000005</c:v>
                </c:pt>
                <c:pt idx="12">
                  <c:v>127856.37000000001</c:v>
                </c:pt>
                <c:pt idx="13">
                  <c:v>480995.23999999993</c:v>
                </c:pt>
                <c:pt idx="14">
                  <c:v>220716.59000000003</c:v>
                </c:pt>
                <c:pt idx="15">
                  <c:v>454980.85000000003</c:v>
                </c:pt>
              </c:numCache>
            </c:numRef>
          </c:val>
          <c:extLst>
            <c:ext xmlns:c16="http://schemas.microsoft.com/office/drawing/2014/chart" uri="{C3380CC4-5D6E-409C-BE32-E72D297353CC}">
              <c16:uniqueId val="{00000002-E5BD-449D-9096-1B7642712155}"/>
            </c:ext>
          </c:extLst>
        </c:ser>
        <c:dLbls>
          <c:showLegendKey val="0"/>
          <c:showVal val="0"/>
          <c:showCatName val="0"/>
          <c:showSerName val="0"/>
          <c:showPercent val="0"/>
          <c:showBubbleSize val="0"/>
        </c:dLbls>
        <c:gapWidth val="150"/>
        <c:overlap val="100"/>
        <c:axId val="939806128"/>
        <c:axId val="939806608"/>
      </c:barChart>
      <c:catAx>
        <c:axId val="939806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9806608"/>
        <c:crosses val="autoZero"/>
        <c:auto val="1"/>
        <c:lblAlgn val="ctr"/>
        <c:lblOffset val="100"/>
        <c:noMultiLvlLbl val="0"/>
      </c:catAx>
      <c:valAx>
        <c:axId val="93980660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98061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 VS BMI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Healthcare!$C$1</c:f>
              <c:strCache>
                <c:ptCount val="1"/>
                <c:pt idx="0">
                  <c:v>BMI</c:v>
                </c:pt>
              </c:strCache>
            </c:strRef>
          </c:tx>
          <c:spPr>
            <a:ln w="28575" cap="rnd">
              <a:solidFill>
                <a:schemeClr val="accent1"/>
              </a:solidFill>
              <a:round/>
            </a:ln>
            <a:effectLst/>
          </c:spPr>
          <c:marker>
            <c:symbol val="none"/>
          </c:marker>
          <c:val>
            <c:numRef>
              <c:f>Healthcare!$C$2:$C$2336</c:f>
              <c:numCache>
                <c:formatCode>General</c:formatCode>
                <c:ptCount val="2335"/>
                <c:pt idx="0">
                  <c:v>47.41</c:v>
                </c:pt>
                <c:pt idx="1">
                  <c:v>30.36</c:v>
                </c:pt>
                <c:pt idx="2">
                  <c:v>34.484999999999999</c:v>
                </c:pt>
                <c:pt idx="3">
                  <c:v>38.094999999999999</c:v>
                </c:pt>
                <c:pt idx="4">
                  <c:v>35.53</c:v>
                </c:pt>
                <c:pt idx="5">
                  <c:v>32.799999999999997</c:v>
                </c:pt>
                <c:pt idx="6">
                  <c:v>36.4</c:v>
                </c:pt>
                <c:pt idx="7">
                  <c:v>36.96</c:v>
                </c:pt>
                <c:pt idx="8">
                  <c:v>41.14</c:v>
                </c:pt>
                <c:pt idx="9">
                  <c:v>38.06</c:v>
                </c:pt>
                <c:pt idx="10">
                  <c:v>37.700000000000003</c:v>
                </c:pt>
                <c:pt idx="11">
                  <c:v>42.13</c:v>
                </c:pt>
                <c:pt idx="12">
                  <c:v>40.92</c:v>
                </c:pt>
                <c:pt idx="13">
                  <c:v>40.564999999999998</c:v>
                </c:pt>
                <c:pt idx="14">
                  <c:v>36.384999999999998</c:v>
                </c:pt>
                <c:pt idx="15">
                  <c:v>39.9</c:v>
                </c:pt>
                <c:pt idx="16">
                  <c:v>33.799999999999997</c:v>
                </c:pt>
                <c:pt idx="17">
                  <c:v>36.765000000000001</c:v>
                </c:pt>
                <c:pt idx="18">
                  <c:v>36.954999999999998</c:v>
                </c:pt>
                <c:pt idx="19">
                  <c:v>42.9</c:v>
                </c:pt>
                <c:pt idx="20">
                  <c:v>36.299999999999997</c:v>
                </c:pt>
                <c:pt idx="21">
                  <c:v>32.200000000000003</c:v>
                </c:pt>
                <c:pt idx="22">
                  <c:v>31.3</c:v>
                </c:pt>
                <c:pt idx="23">
                  <c:v>41.8</c:v>
                </c:pt>
                <c:pt idx="24">
                  <c:v>35.090000000000003</c:v>
                </c:pt>
                <c:pt idx="25">
                  <c:v>33.880000000000003</c:v>
                </c:pt>
                <c:pt idx="26">
                  <c:v>30.875</c:v>
                </c:pt>
                <c:pt idx="27">
                  <c:v>36.86</c:v>
                </c:pt>
                <c:pt idx="28">
                  <c:v>35.86</c:v>
                </c:pt>
                <c:pt idx="29">
                  <c:v>37.049999999999997</c:v>
                </c:pt>
                <c:pt idx="30">
                  <c:v>43.89</c:v>
                </c:pt>
                <c:pt idx="31">
                  <c:v>42.35</c:v>
                </c:pt>
                <c:pt idx="32">
                  <c:v>31.35</c:v>
                </c:pt>
                <c:pt idx="33">
                  <c:v>47.6</c:v>
                </c:pt>
                <c:pt idx="34">
                  <c:v>46.2</c:v>
                </c:pt>
                <c:pt idx="35">
                  <c:v>32.015000000000001</c:v>
                </c:pt>
                <c:pt idx="36">
                  <c:v>40.564999999999998</c:v>
                </c:pt>
                <c:pt idx="37">
                  <c:v>32.450000000000003</c:v>
                </c:pt>
                <c:pt idx="38">
                  <c:v>34.96</c:v>
                </c:pt>
                <c:pt idx="39">
                  <c:v>35.5</c:v>
                </c:pt>
                <c:pt idx="40">
                  <c:v>52.58</c:v>
                </c:pt>
                <c:pt idx="41">
                  <c:v>35.200000000000003</c:v>
                </c:pt>
                <c:pt idx="42">
                  <c:v>38.06</c:v>
                </c:pt>
                <c:pt idx="43">
                  <c:v>34.21</c:v>
                </c:pt>
                <c:pt idx="44">
                  <c:v>38.94</c:v>
                </c:pt>
                <c:pt idx="45">
                  <c:v>30.21</c:v>
                </c:pt>
                <c:pt idx="46">
                  <c:v>33.630000000000003</c:v>
                </c:pt>
                <c:pt idx="47">
                  <c:v>40.369999999999997</c:v>
                </c:pt>
                <c:pt idx="48">
                  <c:v>53.09</c:v>
                </c:pt>
                <c:pt idx="49">
                  <c:v>31.79</c:v>
                </c:pt>
                <c:pt idx="50">
                  <c:v>41.895000000000003</c:v>
                </c:pt>
                <c:pt idx="51">
                  <c:v>31.16</c:v>
                </c:pt>
                <c:pt idx="52">
                  <c:v>34.104999999999997</c:v>
                </c:pt>
                <c:pt idx="53">
                  <c:v>51.93</c:v>
                </c:pt>
                <c:pt idx="54">
                  <c:v>38.950000000000003</c:v>
                </c:pt>
                <c:pt idx="55">
                  <c:v>36.630000000000003</c:v>
                </c:pt>
                <c:pt idx="56">
                  <c:v>34.200000000000003</c:v>
                </c:pt>
                <c:pt idx="57">
                  <c:v>50.63</c:v>
                </c:pt>
                <c:pt idx="58">
                  <c:v>36.479999999999997</c:v>
                </c:pt>
                <c:pt idx="59">
                  <c:v>54.82</c:v>
                </c:pt>
                <c:pt idx="60">
                  <c:v>38.06</c:v>
                </c:pt>
                <c:pt idx="61">
                  <c:v>51.48</c:v>
                </c:pt>
                <c:pt idx="62">
                  <c:v>52.06</c:v>
                </c:pt>
                <c:pt idx="63">
                  <c:v>30.684999999999999</c:v>
                </c:pt>
                <c:pt idx="64">
                  <c:v>36.08</c:v>
                </c:pt>
                <c:pt idx="65">
                  <c:v>54.99</c:v>
                </c:pt>
                <c:pt idx="66">
                  <c:v>35.97</c:v>
                </c:pt>
                <c:pt idx="67">
                  <c:v>45.54</c:v>
                </c:pt>
                <c:pt idx="68">
                  <c:v>35.53</c:v>
                </c:pt>
                <c:pt idx="69">
                  <c:v>30.8</c:v>
                </c:pt>
                <c:pt idx="70">
                  <c:v>38.39</c:v>
                </c:pt>
                <c:pt idx="71">
                  <c:v>32.299999999999997</c:v>
                </c:pt>
                <c:pt idx="72">
                  <c:v>48.8</c:v>
                </c:pt>
                <c:pt idx="73">
                  <c:v>45.5</c:v>
                </c:pt>
                <c:pt idx="74">
                  <c:v>53.61</c:v>
                </c:pt>
                <c:pt idx="75">
                  <c:v>36.19</c:v>
                </c:pt>
                <c:pt idx="76">
                  <c:v>34.6</c:v>
                </c:pt>
                <c:pt idx="77">
                  <c:v>54.12</c:v>
                </c:pt>
                <c:pt idx="78">
                  <c:v>48.82</c:v>
                </c:pt>
                <c:pt idx="79">
                  <c:v>51.01</c:v>
                </c:pt>
                <c:pt idx="80">
                  <c:v>45.65</c:v>
                </c:pt>
                <c:pt idx="81">
                  <c:v>52.9</c:v>
                </c:pt>
                <c:pt idx="82">
                  <c:v>45.41</c:v>
                </c:pt>
                <c:pt idx="83">
                  <c:v>49.41</c:v>
                </c:pt>
                <c:pt idx="84">
                  <c:v>31.824999999999999</c:v>
                </c:pt>
                <c:pt idx="85">
                  <c:v>51.28</c:v>
                </c:pt>
                <c:pt idx="86">
                  <c:v>34.96</c:v>
                </c:pt>
                <c:pt idx="87">
                  <c:v>33.11</c:v>
                </c:pt>
                <c:pt idx="88">
                  <c:v>54.74</c:v>
                </c:pt>
                <c:pt idx="89">
                  <c:v>32.56</c:v>
                </c:pt>
                <c:pt idx="90">
                  <c:v>39.049999999999997</c:v>
                </c:pt>
                <c:pt idx="91">
                  <c:v>42.75</c:v>
                </c:pt>
                <c:pt idx="92">
                  <c:v>50.58</c:v>
                </c:pt>
                <c:pt idx="93">
                  <c:v>30.495000000000001</c:v>
                </c:pt>
                <c:pt idx="94">
                  <c:v>48.31</c:v>
                </c:pt>
                <c:pt idx="95">
                  <c:v>48.99</c:v>
                </c:pt>
                <c:pt idx="96">
                  <c:v>38.39</c:v>
                </c:pt>
                <c:pt idx="97">
                  <c:v>44.34</c:v>
                </c:pt>
                <c:pt idx="98">
                  <c:v>41.51</c:v>
                </c:pt>
                <c:pt idx="99">
                  <c:v>48.2</c:v>
                </c:pt>
                <c:pt idx="100">
                  <c:v>35.75</c:v>
                </c:pt>
                <c:pt idx="101">
                  <c:v>53.81</c:v>
                </c:pt>
                <c:pt idx="102">
                  <c:v>49.48</c:v>
                </c:pt>
                <c:pt idx="103">
                  <c:v>34.1</c:v>
                </c:pt>
                <c:pt idx="104">
                  <c:v>35.299999999999997</c:v>
                </c:pt>
                <c:pt idx="105">
                  <c:v>43.83</c:v>
                </c:pt>
                <c:pt idx="106">
                  <c:v>50.07</c:v>
                </c:pt>
                <c:pt idx="107">
                  <c:v>32.774999999999999</c:v>
                </c:pt>
                <c:pt idx="108">
                  <c:v>34.104999999999997</c:v>
                </c:pt>
                <c:pt idx="109">
                  <c:v>48.93</c:v>
                </c:pt>
                <c:pt idx="110">
                  <c:v>37.07</c:v>
                </c:pt>
                <c:pt idx="111">
                  <c:v>51.51</c:v>
                </c:pt>
                <c:pt idx="112">
                  <c:v>34.799999999999997</c:v>
                </c:pt>
                <c:pt idx="113">
                  <c:v>36.67</c:v>
                </c:pt>
                <c:pt idx="114">
                  <c:v>30.9</c:v>
                </c:pt>
                <c:pt idx="115">
                  <c:v>30.495000000000001</c:v>
                </c:pt>
                <c:pt idx="116">
                  <c:v>44.88</c:v>
                </c:pt>
                <c:pt idx="117">
                  <c:v>44.32</c:v>
                </c:pt>
                <c:pt idx="118">
                  <c:v>46.39</c:v>
                </c:pt>
                <c:pt idx="119">
                  <c:v>42.13</c:v>
                </c:pt>
                <c:pt idx="120">
                  <c:v>30.78</c:v>
                </c:pt>
                <c:pt idx="121">
                  <c:v>31.35</c:v>
                </c:pt>
                <c:pt idx="122">
                  <c:v>41.46</c:v>
                </c:pt>
                <c:pt idx="123">
                  <c:v>48</c:v>
                </c:pt>
                <c:pt idx="124">
                  <c:v>49.13</c:v>
                </c:pt>
                <c:pt idx="125">
                  <c:v>37.799999999999997</c:v>
                </c:pt>
                <c:pt idx="126">
                  <c:v>38.299999999999997</c:v>
                </c:pt>
                <c:pt idx="127">
                  <c:v>32.774999999999999</c:v>
                </c:pt>
                <c:pt idx="128">
                  <c:v>34.200000000000003</c:v>
                </c:pt>
                <c:pt idx="129">
                  <c:v>30.2</c:v>
                </c:pt>
                <c:pt idx="130">
                  <c:v>48.32</c:v>
                </c:pt>
                <c:pt idx="131">
                  <c:v>44.86</c:v>
                </c:pt>
                <c:pt idx="132">
                  <c:v>52.15</c:v>
                </c:pt>
                <c:pt idx="133">
                  <c:v>41.12</c:v>
                </c:pt>
                <c:pt idx="134">
                  <c:v>38.39</c:v>
                </c:pt>
                <c:pt idx="135">
                  <c:v>46.85</c:v>
                </c:pt>
                <c:pt idx="136">
                  <c:v>42.24</c:v>
                </c:pt>
                <c:pt idx="137">
                  <c:v>34.39</c:v>
                </c:pt>
                <c:pt idx="138">
                  <c:v>42.89</c:v>
                </c:pt>
                <c:pt idx="139">
                  <c:v>36.299999999999997</c:v>
                </c:pt>
                <c:pt idx="140">
                  <c:v>35.200000000000003</c:v>
                </c:pt>
                <c:pt idx="141">
                  <c:v>53.62</c:v>
                </c:pt>
                <c:pt idx="142">
                  <c:v>36.67</c:v>
                </c:pt>
                <c:pt idx="143">
                  <c:v>33.4</c:v>
                </c:pt>
                <c:pt idx="144">
                  <c:v>42.71</c:v>
                </c:pt>
                <c:pt idx="145">
                  <c:v>41.52</c:v>
                </c:pt>
                <c:pt idx="146">
                  <c:v>39.4</c:v>
                </c:pt>
                <c:pt idx="147">
                  <c:v>46.45</c:v>
                </c:pt>
                <c:pt idx="148">
                  <c:v>35.75</c:v>
                </c:pt>
                <c:pt idx="149">
                  <c:v>26.07</c:v>
                </c:pt>
                <c:pt idx="150">
                  <c:v>36.54</c:v>
                </c:pt>
                <c:pt idx="151">
                  <c:v>51.64</c:v>
                </c:pt>
                <c:pt idx="152">
                  <c:v>42.83</c:v>
                </c:pt>
                <c:pt idx="153">
                  <c:v>40.15</c:v>
                </c:pt>
                <c:pt idx="154">
                  <c:v>27.8</c:v>
                </c:pt>
                <c:pt idx="155">
                  <c:v>45.81</c:v>
                </c:pt>
                <c:pt idx="156">
                  <c:v>34.43</c:v>
                </c:pt>
                <c:pt idx="157">
                  <c:v>41.33</c:v>
                </c:pt>
                <c:pt idx="158">
                  <c:v>31.92</c:v>
                </c:pt>
                <c:pt idx="159">
                  <c:v>39.799999999999997</c:v>
                </c:pt>
                <c:pt idx="160">
                  <c:v>42.82</c:v>
                </c:pt>
                <c:pt idx="161">
                  <c:v>33.630000000000003</c:v>
                </c:pt>
                <c:pt idx="162">
                  <c:v>37.07</c:v>
                </c:pt>
                <c:pt idx="163">
                  <c:v>35.625</c:v>
                </c:pt>
                <c:pt idx="164">
                  <c:v>42.69</c:v>
                </c:pt>
                <c:pt idx="165">
                  <c:v>37.869999999999997</c:v>
                </c:pt>
                <c:pt idx="166">
                  <c:v>40.61</c:v>
                </c:pt>
                <c:pt idx="167">
                  <c:v>30.78</c:v>
                </c:pt>
                <c:pt idx="168">
                  <c:v>49.49</c:v>
                </c:pt>
                <c:pt idx="169">
                  <c:v>37.619999999999997</c:v>
                </c:pt>
                <c:pt idx="170">
                  <c:v>36.08</c:v>
                </c:pt>
                <c:pt idx="171">
                  <c:v>33.5</c:v>
                </c:pt>
                <c:pt idx="172">
                  <c:v>47.46</c:v>
                </c:pt>
                <c:pt idx="173">
                  <c:v>49.24</c:v>
                </c:pt>
                <c:pt idx="174">
                  <c:v>54.4</c:v>
                </c:pt>
                <c:pt idx="175">
                  <c:v>35.53</c:v>
                </c:pt>
                <c:pt idx="176">
                  <c:v>39.729999999999997</c:v>
                </c:pt>
                <c:pt idx="177">
                  <c:v>35.68</c:v>
                </c:pt>
                <c:pt idx="178">
                  <c:v>48.86</c:v>
                </c:pt>
                <c:pt idx="179">
                  <c:v>34.799999999999997</c:v>
                </c:pt>
                <c:pt idx="180">
                  <c:v>32.49</c:v>
                </c:pt>
                <c:pt idx="181">
                  <c:v>39</c:v>
                </c:pt>
                <c:pt idx="182">
                  <c:v>35.299999999999997</c:v>
                </c:pt>
                <c:pt idx="183">
                  <c:v>33.42</c:v>
                </c:pt>
                <c:pt idx="184">
                  <c:v>37.18</c:v>
                </c:pt>
                <c:pt idx="185">
                  <c:v>33.33</c:v>
                </c:pt>
                <c:pt idx="186">
                  <c:v>53.21</c:v>
                </c:pt>
                <c:pt idx="187">
                  <c:v>38.729999999999997</c:v>
                </c:pt>
                <c:pt idx="188">
                  <c:v>29.73</c:v>
                </c:pt>
                <c:pt idx="189">
                  <c:v>34.700000000000003</c:v>
                </c:pt>
                <c:pt idx="190">
                  <c:v>38.28</c:v>
                </c:pt>
                <c:pt idx="191">
                  <c:v>33.57</c:v>
                </c:pt>
                <c:pt idx="192">
                  <c:v>52.06</c:v>
                </c:pt>
                <c:pt idx="193">
                  <c:v>38.17</c:v>
                </c:pt>
                <c:pt idx="194">
                  <c:v>36.954999999999998</c:v>
                </c:pt>
                <c:pt idx="195">
                  <c:v>34.4</c:v>
                </c:pt>
                <c:pt idx="196">
                  <c:v>31.73</c:v>
                </c:pt>
                <c:pt idx="197">
                  <c:v>36.64</c:v>
                </c:pt>
                <c:pt idx="198">
                  <c:v>36.85</c:v>
                </c:pt>
                <c:pt idx="199">
                  <c:v>33.33</c:v>
                </c:pt>
                <c:pt idx="200">
                  <c:v>39.14</c:v>
                </c:pt>
                <c:pt idx="201">
                  <c:v>32.9</c:v>
                </c:pt>
                <c:pt idx="202">
                  <c:v>29.78</c:v>
                </c:pt>
                <c:pt idx="203">
                  <c:v>32.78</c:v>
                </c:pt>
                <c:pt idx="204">
                  <c:v>41.65</c:v>
                </c:pt>
                <c:pt idx="205">
                  <c:v>50.79</c:v>
                </c:pt>
                <c:pt idx="206">
                  <c:v>35.43</c:v>
                </c:pt>
                <c:pt idx="207">
                  <c:v>35.25</c:v>
                </c:pt>
                <c:pt idx="208">
                  <c:v>36.85</c:v>
                </c:pt>
                <c:pt idx="209">
                  <c:v>31.02</c:v>
                </c:pt>
                <c:pt idx="210">
                  <c:v>35.6</c:v>
                </c:pt>
                <c:pt idx="211">
                  <c:v>34.39</c:v>
                </c:pt>
                <c:pt idx="212">
                  <c:v>29.06</c:v>
                </c:pt>
                <c:pt idx="213">
                  <c:v>35.799999999999997</c:v>
                </c:pt>
                <c:pt idx="214">
                  <c:v>49.8</c:v>
                </c:pt>
                <c:pt idx="215">
                  <c:v>35.71</c:v>
                </c:pt>
                <c:pt idx="216">
                  <c:v>30.8</c:v>
                </c:pt>
                <c:pt idx="217">
                  <c:v>33.69</c:v>
                </c:pt>
                <c:pt idx="218">
                  <c:v>42.27</c:v>
                </c:pt>
                <c:pt idx="219">
                  <c:v>53.25</c:v>
                </c:pt>
                <c:pt idx="220">
                  <c:v>26.8</c:v>
                </c:pt>
                <c:pt idx="221">
                  <c:v>28.5</c:v>
                </c:pt>
                <c:pt idx="222">
                  <c:v>22.895</c:v>
                </c:pt>
                <c:pt idx="223">
                  <c:v>34.06</c:v>
                </c:pt>
                <c:pt idx="224">
                  <c:v>36.409999999999997</c:v>
                </c:pt>
                <c:pt idx="225">
                  <c:v>52.3</c:v>
                </c:pt>
                <c:pt idx="226">
                  <c:v>52.66</c:v>
                </c:pt>
                <c:pt idx="227">
                  <c:v>29.57</c:v>
                </c:pt>
                <c:pt idx="228">
                  <c:v>36.99</c:v>
                </c:pt>
                <c:pt idx="229">
                  <c:v>31.4</c:v>
                </c:pt>
                <c:pt idx="230">
                  <c:v>34.9</c:v>
                </c:pt>
                <c:pt idx="231">
                  <c:v>31.13</c:v>
                </c:pt>
                <c:pt idx="232">
                  <c:v>34.799999999999997</c:v>
                </c:pt>
                <c:pt idx="233">
                  <c:v>31.68</c:v>
                </c:pt>
                <c:pt idx="234">
                  <c:v>33.534999999999997</c:v>
                </c:pt>
                <c:pt idx="235">
                  <c:v>31.92</c:v>
                </c:pt>
                <c:pt idx="236">
                  <c:v>32.700000000000003</c:v>
                </c:pt>
                <c:pt idx="237">
                  <c:v>41.25</c:v>
                </c:pt>
                <c:pt idx="238">
                  <c:v>33.11</c:v>
                </c:pt>
                <c:pt idx="239">
                  <c:v>36.159999999999997</c:v>
                </c:pt>
                <c:pt idx="240">
                  <c:v>33.72</c:v>
                </c:pt>
                <c:pt idx="241">
                  <c:v>37.74</c:v>
                </c:pt>
                <c:pt idx="242">
                  <c:v>48.75</c:v>
                </c:pt>
                <c:pt idx="243">
                  <c:v>31.065000000000001</c:v>
                </c:pt>
                <c:pt idx="244">
                  <c:v>23.55</c:v>
                </c:pt>
                <c:pt idx="245">
                  <c:v>30.18</c:v>
                </c:pt>
                <c:pt idx="246">
                  <c:v>29.94</c:v>
                </c:pt>
                <c:pt idx="247">
                  <c:v>31.4</c:v>
                </c:pt>
                <c:pt idx="248">
                  <c:v>53.06</c:v>
                </c:pt>
                <c:pt idx="249">
                  <c:v>30.25</c:v>
                </c:pt>
                <c:pt idx="250">
                  <c:v>46.68</c:v>
                </c:pt>
                <c:pt idx="251">
                  <c:v>30.4</c:v>
                </c:pt>
                <c:pt idx="252">
                  <c:v>30.2</c:v>
                </c:pt>
                <c:pt idx="253">
                  <c:v>51.18</c:v>
                </c:pt>
                <c:pt idx="254">
                  <c:v>22.18</c:v>
                </c:pt>
                <c:pt idx="255">
                  <c:v>31.92</c:v>
                </c:pt>
                <c:pt idx="256">
                  <c:v>31.73</c:v>
                </c:pt>
                <c:pt idx="257">
                  <c:v>45.52</c:v>
                </c:pt>
                <c:pt idx="258">
                  <c:v>52.81</c:v>
                </c:pt>
                <c:pt idx="259">
                  <c:v>33.58</c:v>
                </c:pt>
                <c:pt idx="260">
                  <c:v>30.684999999999999</c:v>
                </c:pt>
                <c:pt idx="261">
                  <c:v>37.524999999999999</c:v>
                </c:pt>
                <c:pt idx="262">
                  <c:v>34.5</c:v>
                </c:pt>
                <c:pt idx="263">
                  <c:v>28.16</c:v>
                </c:pt>
                <c:pt idx="264">
                  <c:v>30.02</c:v>
                </c:pt>
                <c:pt idx="265">
                  <c:v>37.82</c:v>
                </c:pt>
                <c:pt idx="266">
                  <c:v>33.14</c:v>
                </c:pt>
                <c:pt idx="267">
                  <c:v>25.14</c:v>
                </c:pt>
                <c:pt idx="268">
                  <c:v>20.18</c:v>
                </c:pt>
                <c:pt idx="269">
                  <c:v>44.36</c:v>
                </c:pt>
                <c:pt idx="270">
                  <c:v>23.82</c:v>
                </c:pt>
                <c:pt idx="271">
                  <c:v>45</c:v>
                </c:pt>
                <c:pt idx="272">
                  <c:v>26.62</c:v>
                </c:pt>
                <c:pt idx="273">
                  <c:v>32.67</c:v>
                </c:pt>
                <c:pt idx="274">
                  <c:v>44.44</c:v>
                </c:pt>
                <c:pt idx="275">
                  <c:v>28.31</c:v>
                </c:pt>
                <c:pt idx="276">
                  <c:v>25.05</c:v>
                </c:pt>
                <c:pt idx="277">
                  <c:v>28.34</c:v>
                </c:pt>
                <c:pt idx="278">
                  <c:v>17.765000000000001</c:v>
                </c:pt>
                <c:pt idx="279">
                  <c:v>36.119999999999997</c:v>
                </c:pt>
                <c:pt idx="280">
                  <c:v>23.19</c:v>
                </c:pt>
                <c:pt idx="281">
                  <c:v>35.99</c:v>
                </c:pt>
                <c:pt idx="282">
                  <c:v>30.25</c:v>
                </c:pt>
                <c:pt idx="283">
                  <c:v>26.24</c:v>
                </c:pt>
                <c:pt idx="284">
                  <c:v>31.36</c:v>
                </c:pt>
                <c:pt idx="285">
                  <c:v>25.69</c:v>
                </c:pt>
                <c:pt idx="286">
                  <c:v>25.46</c:v>
                </c:pt>
                <c:pt idx="287">
                  <c:v>31.83</c:v>
                </c:pt>
                <c:pt idx="288">
                  <c:v>24.43</c:v>
                </c:pt>
                <c:pt idx="289">
                  <c:v>41.9</c:v>
                </c:pt>
                <c:pt idx="290">
                  <c:v>22.88</c:v>
                </c:pt>
                <c:pt idx="291">
                  <c:v>29.734999999999999</c:v>
                </c:pt>
                <c:pt idx="292">
                  <c:v>40.74</c:v>
                </c:pt>
                <c:pt idx="293">
                  <c:v>24.14</c:v>
                </c:pt>
                <c:pt idx="294">
                  <c:v>25.15</c:v>
                </c:pt>
                <c:pt idx="295">
                  <c:v>28.71</c:v>
                </c:pt>
                <c:pt idx="296">
                  <c:v>23</c:v>
                </c:pt>
                <c:pt idx="297">
                  <c:v>36.86</c:v>
                </c:pt>
                <c:pt idx="298">
                  <c:v>24.25</c:v>
                </c:pt>
                <c:pt idx="299">
                  <c:v>23.85</c:v>
                </c:pt>
                <c:pt idx="300">
                  <c:v>40.020000000000003</c:v>
                </c:pt>
                <c:pt idx="301">
                  <c:v>19.170000000000002</c:v>
                </c:pt>
                <c:pt idx="302">
                  <c:v>43.53</c:v>
                </c:pt>
                <c:pt idx="303">
                  <c:v>46.06</c:v>
                </c:pt>
                <c:pt idx="304">
                  <c:v>29.92</c:v>
                </c:pt>
                <c:pt idx="305">
                  <c:v>28.46</c:v>
                </c:pt>
                <c:pt idx="306">
                  <c:v>24.56</c:v>
                </c:pt>
                <c:pt idx="307">
                  <c:v>41.19</c:v>
                </c:pt>
                <c:pt idx="308">
                  <c:v>18.63</c:v>
                </c:pt>
                <c:pt idx="309">
                  <c:v>26.26</c:v>
                </c:pt>
                <c:pt idx="310">
                  <c:v>22.37</c:v>
                </c:pt>
                <c:pt idx="311">
                  <c:v>39.619999999999997</c:v>
                </c:pt>
                <c:pt idx="312">
                  <c:v>18.329999999999998</c:v>
                </c:pt>
                <c:pt idx="313">
                  <c:v>17.11</c:v>
                </c:pt>
                <c:pt idx="314">
                  <c:v>43.5</c:v>
                </c:pt>
                <c:pt idx="315">
                  <c:v>25.364999999999998</c:v>
                </c:pt>
                <c:pt idx="316">
                  <c:v>28.594999999999999</c:v>
                </c:pt>
                <c:pt idx="317">
                  <c:v>29.83</c:v>
                </c:pt>
                <c:pt idx="318">
                  <c:v>24.7</c:v>
                </c:pt>
                <c:pt idx="319">
                  <c:v>17.940000000000001</c:v>
                </c:pt>
                <c:pt idx="320">
                  <c:v>21.08</c:v>
                </c:pt>
                <c:pt idx="321">
                  <c:v>37.715000000000003</c:v>
                </c:pt>
                <c:pt idx="322">
                  <c:v>22.39</c:v>
                </c:pt>
                <c:pt idx="323">
                  <c:v>28.78</c:v>
                </c:pt>
                <c:pt idx="324">
                  <c:v>18.329999999999998</c:v>
                </c:pt>
                <c:pt idx="325">
                  <c:v>26.39</c:v>
                </c:pt>
                <c:pt idx="326">
                  <c:v>19.260000000000002</c:v>
                </c:pt>
                <c:pt idx="327">
                  <c:v>26.92</c:v>
                </c:pt>
                <c:pt idx="328">
                  <c:v>19.73</c:v>
                </c:pt>
                <c:pt idx="329">
                  <c:v>23.56</c:v>
                </c:pt>
                <c:pt idx="330">
                  <c:v>37.67</c:v>
                </c:pt>
                <c:pt idx="331">
                  <c:v>18.73</c:v>
                </c:pt>
                <c:pt idx="332">
                  <c:v>33.090000000000003</c:v>
                </c:pt>
                <c:pt idx="333">
                  <c:v>18.329999999999998</c:v>
                </c:pt>
                <c:pt idx="334">
                  <c:v>27.74</c:v>
                </c:pt>
                <c:pt idx="335">
                  <c:v>24.2</c:v>
                </c:pt>
                <c:pt idx="336">
                  <c:v>22.03</c:v>
                </c:pt>
                <c:pt idx="337">
                  <c:v>26.885000000000002</c:v>
                </c:pt>
                <c:pt idx="338">
                  <c:v>16.36</c:v>
                </c:pt>
                <c:pt idx="339">
                  <c:v>32.299999999999997</c:v>
                </c:pt>
                <c:pt idx="340">
                  <c:v>16.05</c:v>
                </c:pt>
                <c:pt idx="341">
                  <c:v>29.07</c:v>
                </c:pt>
                <c:pt idx="342">
                  <c:v>17.43</c:v>
                </c:pt>
                <c:pt idx="343">
                  <c:v>19.329999999999998</c:v>
                </c:pt>
                <c:pt idx="344">
                  <c:v>30.52</c:v>
                </c:pt>
                <c:pt idx="345">
                  <c:v>39.21</c:v>
                </c:pt>
                <c:pt idx="346">
                  <c:v>26.98</c:v>
                </c:pt>
                <c:pt idx="347">
                  <c:v>25.84</c:v>
                </c:pt>
                <c:pt idx="348">
                  <c:v>28.31</c:v>
                </c:pt>
                <c:pt idx="349">
                  <c:v>23.94</c:v>
                </c:pt>
                <c:pt idx="350">
                  <c:v>20.03</c:v>
                </c:pt>
                <c:pt idx="351">
                  <c:v>41.42</c:v>
                </c:pt>
                <c:pt idx="352">
                  <c:v>36.67</c:v>
                </c:pt>
                <c:pt idx="353">
                  <c:v>27.645</c:v>
                </c:pt>
                <c:pt idx="354">
                  <c:v>22.72</c:v>
                </c:pt>
                <c:pt idx="355">
                  <c:v>36.520000000000003</c:v>
                </c:pt>
                <c:pt idx="356">
                  <c:v>33.96</c:v>
                </c:pt>
                <c:pt idx="357">
                  <c:v>26.695</c:v>
                </c:pt>
                <c:pt idx="358">
                  <c:v>18.45</c:v>
                </c:pt>
                <c:pt idx="359">
                  <c:v>33.18</c:v>
                </c:pt>
                <c:pt idx="360">
                  <c:v>36.1</c:v>
                </c:pt>
                <c:pt idx="361">
                  <c:v>22.77</c:v>
                </c:pt>
                <c:pt idx="362">
                  <c:v>21.24</c:v>
                </c:pt>
                <c:pt idx="363">
                  <c:v>17.600000000000001</c:v>
                </c:pt>
                <c:pt idx="364">
                  <c:v>26.29</c:v>
                </c:pt>
                <c:pt idx="365">
                  <c:v>35.31</c:v>
                </c:pt>
                <c:pt idx="366">
                  <c:v>27.04</c:v>
                </c:pt>
                <c:pt idx="367">
                  <c:v>30.23</c:v>
                </c:pt>
                <c:pt idx="368">
                  <c:v>30.6</c:v>
                </c:pt>
                <c:pt idx="369">
                  <c:v>26.8</c:v>
                </c:pt>
                <c:pt idx="370">
                  <c:v>16.86</c:v>
                </c:pt>
                <c:pt idx="371">
                  <c:v>16.3</c:v>
                </c:pt>
                <c:pt idx="372">
                  <c:v>29.81</c:v>
                </c:pt>
                <c:pt idx="373">
                  <c:v>16.329999999999998</c:v>
                </c:pt>
                <c:pt idx="374">
                  <c:v>16.37</c:v>
                </c:pt>
                <c:pt idx="375">
                  <c:v>22.42</c:v>
                </c:pt>
                <c:pt idx="376">
                  <c:v>31.35</c:v>
                </c:pt>
                <c:pt idx="377">
                  <c:v>31.9</c:v>
                </c:pt>
                <c:pt idx="378">
                  <c:v>30.6</c:v>
                </c:pt>
                <c:pt idx="379">
                  <c:v>28.975000000000001</c:v>
                </c:pt>
                <c:pt idx="380">
                  <c:v>24.86</c:v>
                </c:pt>
                <c:pt idx="381">
                  <c:v>19.54</c:v>
                </c:pt>
                <c:pt idx="382">
                  <c:v>26.74</c:v>
                </c:pt>
                <c:pt idx="383">
                  <c:v>22.99</c:v>
                </c:pt>
                <c:pt idx="384">
                  <c:v>31.46</c:v>
                </c:pt>
                <c:pt idx="385">
                  <c:v>30.86</c:v>
                </c:pt>
                <c:pt idx="386">
                  <c:v>31.96</c:v>
                </c:pt>
                <c:pt idx="387">
                  <c:v>23.76</c:v>
                </c:pt>
                <c:pt idx="388">
                  <c:v>19.38</c:v>
                </c:pt>
                <c:pt idx="389">
                  <c:v>16.21</c:v>
                </c:pt>
                <c:pt idx="390">
                  <c:v>32.54</c:v>
                </c:pt>
                <c:pt idx="391">
                  <c:v>36.765000000000001</c:v>
                </c:pt>
                <c:pt idx="392">
                  <c:v>35.909999999999997</c:v>
                </c:pt>
                <c:pt idx="393">
                  <c:v>32.06</c:v>
                </c:pt>
                <c:pt idx="394">
                  <c:v>24.1</c:v>
                </c:pt>
                <c:pt idx="395">
                  <c:v>27.1</c:v>
                </c:pt>
                <c:pt idx="396">
                  <c:v>24.42</c:v>
                </c:pt>
                <c:pt idx="397">
                  <c:v>26.695</c:v>
                </c:pt>
                <c:pt idx="398">
                  <c:v>27.79</c:v>
                </c:pt>
                <c:pt idx="399">
                  <c:v>32.68</c:v>
                </c:pt>
                <c:pt idx="400">
                  <c:v>26.4</c:v>
                </c:pt>
                <c:pt idx="401">
                  <c:v>23.655000000000001</c:v>
                </c:pt>
                <c:pt idx="402">
                  <c:v>27.36</c:v>
                </c:pt>
                <c:pt idx="403">
                  <c:v>27.82</c:v>
                </c:pt>
                <c:pt idx="404">
                  <c:v>25.46</c:v>
                </c:pt>
                <c:pt idx="405">
                  <c:v>25.1</c:v>
                </c:pt>
                <c:pt idx="406">
                  <c:v>32.11</c:v>
                </c:pt>
                <c:pt idx="407">
                  <c:v>29.8</c:v>
                </c:pt>
                <c:pt idx="408">
                  <c:v>24.01</c:v>
                </c:pt>
                <c:pt idx="409">
                  <c:v>23.21</c:v>
                </c:pt>
                <c:pt idx="410">
                  <c:v>21.2</c:v>
                </c:pt>
                <c:pt idx="411">
                  <c:v>28.215</c:v>
                </c:pt>
                <c:pt idx="412">
                  <c:v>38.094999999999999</c:v>
                </c:pt>
                <c:pt idx="413">
                  <c:v>22.61</c:v>
                </c:pt>
                <c:pt idx="414">
                  <c:v>24.32</c:v>
                </c:pt>
                <c:pt idx="415">
                  <c:v>20.96</c:v>
                </c:pt>
                <c:pt idx="416">
                  <c:v>19.68</c:v>
                </c:pt>
                <c:pt idx="417">
                  <c:v>18.100000000000001</c:v>
                </c:pt>
                <c:pt idx="418">
                  <c:v>29.64</c:v>
                </c:pt>
                <c:pt idx="419">
                  <c:v>25.3</c:v>
                </c:pt>
                <c:pt idx="420">
                  <c:v>27.6</c:v>
                </c:pt>
                <c:pt idx="421">
                  <c:v>27.645</c:v>
                </c:pt>
                <c:pt idx="422">
                  <c:v>27.6</c:v>
                </c:pt>
                <c:pt idx="423">
                  <c:v>25.08</c:v>
                </c:pt>
                <c:pt idx="424">
                  <c:v>30.02</c:v>
                </c:pt>
                <c:pt idx="425">
                  <c:v>27.36</c:v>
                </c:pt>
                <c:pt idx="426">
                  <c:v>22.2</c:v>
                </c:pt>
                <c:pt idx="427">
                  <c:v>25.71</c:v>
                </c:pt>
                <c:pt idx="428">
                  <c:v>41.91</c:v>
                </c:pt>
                <c:pt idx="429">
                  <c:v>25.85</c:v>
                </c:pt>
                <c:pt idx="430">
                  <c:v>23.844999999999999</c:v>
                </c:pt>
                <c:pt idx="431">
                  <c:v>30.59</c:v>
                </c:pt>
                <c:pt idx="432">
                  <c:v>24.795000000000002</c:v>
                </c:pt>
                <c:pt idx="433">
                  <c:v>24.13</c:v>
                </c:pt>
                <c:pt idx="434">
                  <c:v>25.84</c:v>
                </c:pt>
                <c:pt idx="435">
                  <c:v>28</c:v>
                </c:pt>
                <c:pt idx="436">
                  <c:v>34.1</c:v>
                </c:pt>
                <c:pt idx="437">
                  <c:v>26.125</c:v>
                </c:pt>
                <c:pt idx="438">
                  <c:v>25.6</c:v>
                </c:pt>
                <c:pt idx="439">
                  <c:v>24.32</c:v>
                </c:pt>
                <c:pt idx="440">
                  <c:v>22.88</c:v>
                </c:pt>
                <c:pt idx="441">
                  <c:v>24.984999999999999</c:v>
                </c:pt>
                <c:pt idx="442">
                  <c:v>33.1</c:v>
                </c:pt>
                <c:pt idx="443">
                  <c:v>27.83</c:v>
                </c:pt>
                <c:pt idx="444">
                  <c:v>30.875</c:v>
                </c:pt>
                <c:pt idx="445">
                  <c:v>27.265000000000001</c:v>
                </c:pt>
                <c:pt idx="446">
                  <c:v>26.7</c:v>
                </c:pt>
                <c:pt idx="447">
                  <c:v>29.925000000000001</c:v>
                </c:pt>
                <c:pt idx="448">
                  <c:v>19.95</c:v>
                </c:pt>
                <c:pt idx="449">
                  <c:v>24.225000000000001</c:v>
                </c:pt>
                <c:pt idx="450">
                  <c:v>28.12</c:v>
                </c:pt>
                <c:pt idx="451">
                  <c:v>23.21</c:v>
                </c:pt>
                <c:pt idx="452">
                  <c:v>23.98</c:v>
                </c:pt>
                <c:pt idx="453">
                  <c:v>30</c:v>
                </c:pt>
                <c:pt idx="454">
                  <c:v>17.350000000000001</c:v>
                </c:pt>
                <c:pt idx="455">
                  <c:v>22.704999999999998</c:v>
                </c:pt>
                <c:pt idx="456">
                  <c:v>25.41</c:v>
                </c:pt>
                <c:pt idx="457">
                  <c:v>18.23</c:v>
                </c:pt>
                <c:pt idx="458">
                  <c:v>24.7</c:v>
                </c:pt>
                <c:pt idx="459">
                  <c:v>37.4</c:v>
                </c:pt>
                <c:pt idx="460">
                  <c:v>26.885000000000002</c:v>
                </c:pt>
                <c:pt idx="461">
                  <c:v>25.27</c:v>
                </c:pt>
                <c:pt idx="462">
                  <c:v>23.655000000000001</c:v>
                </c:pt>
                <c:pt idx="463">
                  <c:v>55.05</c:v>
                </c:pt>
                <c:pt idx="464">
                  <c:v>24.89</c:v>
                </c:pt>
                <c:pt idx="465">
                  <c:v>18.715</c:v>
                </c:pt>
                <c:pt idx="466">
                  <c:v>28.12</c:v>
                </c:pt>
                <c:pt idx="467">
                  <c:v>26.6</c:v>
                </c:pt>
                <c:pt idx="468">
                  <c:v>30.114999999999998</c:v>
                </c:pt>
                <c:pt idx="469">
                  <c:v>24.605</c:v>
                </c:pt>
                <c:pt idx="470">
                  <c:v>29.6</c:v>
                </c:pt>
                <c:pt idx="471">
                  <c:v>24.42</c:v>
                </c:pt>
                <c:pt idx="472">
                  <c:v>20.9</c:v>
                </c:pt>
                <c:pt idx="473">
                  <c:v>22.895</c:v>
                </c:pt>
                <c:pt idx="474">
                  <c:v>28.3</c:v>
                </c:pt>
                <c:pt idx="475">
                  <c:v>54.3</c:v>
                </c:pt>
                <c:pt idx="476">
                  <c:v>33.344999999999999</c:v>
                </c:pt>
                <c:pt idx="477">
                  <c:v>33</c:v>
                </c:pt>
                <c:pt idx="478">
                  <c:v>28.024999999999999</c:v>
                </c:pt>
                <c:pt idx="479">
                  <c:v>28.69</c:v>
                </c:pt>
                <c:pt idx="480">
                  <c:v>40.28</c:v>
                </c:pt>
                <c:pt idx="481">
                  <c:v>37.299999999999997</c:v>
                </c:pt>
                <c:pt idx="482">
                  <c:v>54.47</c:v>
                </c:pt>
                <c:pt idx="483">
                  <c:v>38.06</c:v>
                </c:pt>
                <c:pt idx="484">
                  <c:v>51.47</c:v>
                </c:pt>
                <c:pt idx="485">
                  <c:v>29.8</c:v>
                </c:pt>
                <c:pt idx="486">
                  <c:v>49.77</c:v>
                </c:pt>
                <c:pt idx="487">
                  <c:v>25.555</c:v>
                </c:pt>
                <c:pt idx="488">
                  <c:v>29.64</c:v>
                </c:pt>
                <c:pt idx="489">
                  <c:v>53.93</c:v>
                </c:pt>
                <c:pt idx="490">
                  <c:v>28.024999999999999</c:v>
                </c:pt>
                <c:pt idx="491">
                  <c:v>27.5</c:v>
                </c:pt>
                <c:pt idx="492">
                  <c:v>21.8</c:v>
                </c:pt>
                <c:pt idx="493">
                  <c:v>26.41</c:v>
                </c:pt>
                <c:pt idx="494">
                  <c:v>27.835000000000001</c:v>
                </c:pt>
                <c:pt idx="495">
                  <c:v>51.74</c:v>
                </c:pt>
                <c:pt idx="496">
                  <c:v>23.37</c:v>
                </c:pt>
                <c:pt idx="497">
                  <c:v>29.7</c:v>
                </c:pt>
                <c:pt idx="498">
                  <c:v>20.045000000000002</c:v>
                </c:pt>
                <c:pt idx="499">
                  <c:v>27.83</c:v>
                </c:pt>
                <c:pt idx="500">
                  <c:v>28.93</c:v>
                </c:pt>
                <c:pt idx="501">
                  <c:v>33.82</c:v>
                </c:pt>
                <c:pt idx="502">
                  <c:v>20.234999999999999</c:v>
                </c:pt>
                <c:pt idx="503">
                  <c:v>49.2</c:v>
                </c:pt>
                <c:pt idx="504">
                  <c:v>26.4</c:v>
                </c:pt>
                <c:pt idx="505">
                  <c:v>28.38</c:v>
                </c:pt>
                <c:pt idx="506">
                  <c:v>24.64</c:v>
                </c:pt>
                <c:pt idx="507">
                  <c:v>39.71</c:v>
                </c:pt>
                <c:pt idx="508">
                  <c:v>22.22</c:v>
                </c:pt>
                <c:pt idx="509">
                  <c:v>33.344999999999999</c:v>
                </c:pt>
                <c:pt idx="510">
                  <c:v>24.42</c:v>
                </c:pt>
                <c:pt idx="511">
                  <c:v>29.81</c:v>
                </c:pt>
                <c:pt idx="512">
                  <c:v>51.18</c:v>
                </c:pt>
                <c:pt idx="513">
                  <c:v>51.37</c:v>
                </c:pt>
                <c:pt idx="514">
                  <c:v>36.19</c:v>
                </c:pt>
                <c:pt idx="515">
                  <c:v>25.9</c:v>
                </c:pt>
                <c:pt idx="516">
                  <c:v>35.72</c:v>
                </c:pt>
                <c:pt idx="517">
                  <c:v>27.94</c:v>
                </c:pt>
                <c:pt idx="518">
                  <c:v>27.1</c:v>
                </c:pt>
                <c:pt idx="519">
                  <c:v>18.3</c:v>
                </c:pt>
                <c:pt idx="520">
                  <c:v>25.3</c:v>
                </c:pt>
                <c:pt idx="521">
                  <c:v>38.83</c:v>
                </c:pt>
                <c:pt idx="522">
                  <c:v>27.6</c:v>
                </c:pt>
                <c:pt idx="523">
                  <c:v>46.4</c:v>
                </c:pt>
                <c:pt idx="524">
                  <c:v>51.92</c:v>
                </c:pt>
                <c:pt idx="525">
                  <c:v>32.395000000000003</c:v>
                </c:pt>
                <c:pt idx="526">
                  <c:v>46.19</c:v>
                </c:pt>
                <c:pt idx="527">
                  <c:v>27.93</c:v>
                </c:pt>
                <c:pt idx="528">
                  <c:v>45.62</c:v>
                </c:pt>
                <c:pt idx="529">
                  <c:v>35.31</c:v>
                </c:pt>
                <c:pt idx="530">
                  <c:v>30.4</c:v>
                </c:pt>
                <c:pt idx="531">
                  <c:v>20.13</c:v>
                </c:pt>
                <c:pt idx="532">
                  <c:v>23.655000000000001</c:v>
                </c:pt>
                <c:pt idx="533">
                  <c:v>49.05</c:v>
                </c:pt>
                <c:pt idx="534">
                  <c:v>51.94</c:v>
                </c:pt>
                <c:pt idx="535">
                  <c:v>29.83</c:v>
                </c:pt>
                <c:pt idx="536">
                  <c:v>22.6</c:v>
                </c:pt>
                <c:pt idx="537">
                  <c:v>46.69</c:v>
                </c:pt>
                <c:pt idx="538">
                  <c:v>28.49</c:v>
                </c:pt>
                <c:pt idx="539">
                  <c:v>28.5</c:v>
                </c:pt>
                <c:pt idx="540">
                  <c:v>24.4</c:v>
                </c:pt>
                <c:pt idx="541">
                  <c:v>29.15</c:v>
                </c:pt>
                <c:pt idx="542">
                  <c:v>27.28</c:v>
                </c:pt>
                <c:pt idx="543">
                  <c:v>32.229999999999997</c:v>
                </c:pt>
                <c:pt idx="544">
                  <c:v>44.2</c:v>
                </c:pt>
                <c:pt idx="545">
                  <c:v>29.734999999999999</c:v>
                </c:pt>
                <c:pt idx="546">
                  <c:v>28.31</c:v>
                </c:pt>
                <c:pt idx="547">
                  <c:v>46.62</c:v>
                </c:pt>
                <c:pt idx="548">
                  <c:v>51.75</c:v>
                </c:pt>
                <c:pt idx="549">
                  <c:v>25.7</c:v>
                </c:pt>
                <c:pt idx="550">
                  <c:v>31.79</c:v>
                </c:pt>
                <c:pt idx="551">
                  <c:v>24.795000000000002</c:v>
                </c:pt>
                <c:pt idx="552">
                  <c:v>53.98</c:v>
                </c:pt>
                <c:pt idx="553">
                  <c:v>41.325000000000003</c:v>
                </c:pt>
                <c:pt idx="554">
                  <c:v>51.65</c:v>
                </c:pt>
                <c:pt idx="555">
                  <c:v>44.52</c:v>
                </c:pt>
                <c:pt idx="556">
                  <c:v>53.29</c:v>
                </c:pt>
                <c:pt idx="557">
                  <c:v>46.63</c:v>
                </c:pt>
                <c:pt idx="558">
                  <c:v>28.88</c:v>
                </c:pt>
                <c:pt idx="559">
                  <c:v>23.98</c:v>
                </c:pt>
                <c:pt idx="560">
                  <c:v>23.65</c:v>
                </c:pt>
                <c:pt idx="561">
                  <c:v>49.09</c:v>
                </c:pt>
                <c:pt idx="562">
                  <c:v>28.024999999999999</c:v>
                </c:pt>
                <c:pt idx="563">
                  <c:v>43.32</c:v>
                </c:pt>
                <c:pt idx="564">
                  <c:v>45.92</c:v>
                </c:pt>
                <c:pt idx="565">
                  <c:v>44.03</c:v>
                </c:pt>
                <c:pt idx="566">
                  <c:v>24.6</c:v>
                </c:pt>
                <c:pt idx="567">
                  <c:v>49.15</c:v>
                </c:pt>
                <c:pt idx="568">
                  <c:v>28.31</c:v>
                </c:pt>
                <c:pt idx="569">
                  <c:v>22.99</c:v>
                </c:pt>
                <c:pt idx="570">
                  <c:v>29.07</c:v>
                </c:pt>
                <c:pt idx="571">
                  <c:v>42.02</c:v>
                </c:pt>
                <c:pt idx="572">
                  <c:v>49.07</c:v>
                </c:pt>
                <c:pt idx="573">
                  <c:v>19.8</c:v>
                </c:pt>
                <c:pt idx="574">
                  <c:v>27.36</c:v>
                </c:pt>
                <c:pt idx="575">
                  <c:v>42.95</c:v>
                </c:pt>
                <c:pt idx="576">
                  <c:v>42.66</c:v>
                </c:pt>
                <c:pt idx="577">
                  <c:v>33.630000000000003</c:v>
                </c:pt>
                <c:pt idx="578">
                  <c:v>26.84</c:v>
                </c:pt>
                <c:pt idx="579">
                  <c:v>28.3</c:v>
                </c:pt>
                <c:pt idx="580">
                  <c:v>27.06</c:v>
                </c:pt>
                <c:pt idx="581">
                  <c:v>47.13</c:v>
                </c:pt>
                <c:pt idx="582">
                  <c:v>51.72</c:v>
                </c:pt>
                <c:pt idx="583">
                  <c:v>48.59</c:v>
                </c:pt>
                <c:pt idx="584">
                  <c:v>45.18</c:v>
                </c:pt>
                <c:pt idx="585">
                  <c:v>27.9</c:v>
                </c:pt>
                <c:pt idx="586">
                  <c:v>51.33</c:v>
                </c:pt>
                <c:pt idx="587">
                  <c:v>30.59</c:v>
                </c:pt>
                <c:pt idx="588">
                  <c:v>39.229999999999997</c:v>
                </c:pt>
                <c:pt idx="589">
                  <c:v>19.094999999999999</c:v>
                </c:pt>
                <c:pt idx="590">
                  <c:v>49.72</c:v>
                </c:pt>
                <c:pt idx="591">
                  <c:v>21.754999999999999</c:v>
                </c:pt>
                <c:pt idx="592">
                  <c:v>48.39</c:v>
                </c:pt>
                <c:pt idx="593">
                  <c:v>47.15</c:v>
                </c:pt>
                <c:pt idx="594">
                  <c:v>47.59</c:v>
                </c:pt>
                <c:pt idx="595">
                  <c:v>39.81</c:v>
                </c:pt>
                <c:pt idx="596">
                  <c:v>31.02</c:v>
                </c:pt>
                <c:pt idx="597">
                  <c:v>24.75</c:v>
                </c:pt>
                <c:pt idx="598">
                  <c:v>30.114999999999998</c:v>
                </c:pt>
                <c:pt idx="599">
                  <c:v>26.03</c:v>
                </c:pt>
                <c:pt idx="600">
                  <c:v>20.045000000000002</c:v>
                </c:pt>
                <c:pt idx="601">
                  <c:v>40.24</c:v>
                </c:pt>
                <c:pt idx="602">
                  <c:v>43.15</c:v>
                </c:pt>
                <c:pt idx="603">
                  <c:v>27.7</c:v>
                </c:pt>
                <c:pt idx="604">
                  <c:v>45.68</c:v>
                </c:pt>
                <c:pt idx="605">
                  <c:v>27.3</c:v>
                </c:pt>
                <c:pt idx="606">
                  <c:v>54.45</c:v>
                </c:pt>
                <c:pt idx="607">
                  <c:v>54.43</c:v>
                </c:pt>
                <c:pt idx="608">
                  <c:v>48.01</c:v>
                </c:pt>
                <c:pt idx="609">
                  <c:v>48.32</c:v>
                </c:pt>
                <c:pt idx="610">
                  <c:v>22.895</c:v>
                </c:pt>
                <c:pt idx="611">
                  <c:v>54.85</c:v>
                </c:pt>
                <c:pt idx="612">
                  <c:v>21.85</c:v>
                </c:pt>
                <c:pt idx="613">
                  <c:v>51.86</c:v>
                </c:pt>
                <c:pt idx="614">
                  <c:v>39.049999999999997</c:v>
                </c:pt>
                <c:pt idx="615">
                  <c:v>31.824999999999999</c:v>
                </c:pt>
                <c:pt idx="616">
                  <c:v>46.43</c:v>
                </c:pt>
                <c:pt idx="617">
                  <c:v>53.63</c:v>
                </c:pt>
                <c:pt idx="618">
                  <c:v>48.7</c:v>
                </c:pt>
                <c:pt idx="619">
                  <c:v>48.81</c:v>
                </c:pt>
                <c:pt idx="620">
                  <c:v>47.53</c:v>
                </c:pt>
                <c:pt idx="621">
                  <c:v>36.85</c:v>
                </c:pt>
                <c:pt idx="622">
                  <c:v>29.3</c:v>
                </c:pt>
                <c:pt idx="623">
                  <c:v>19.3</c:v>
                </c:pt>
                <c:pt idx="624">
                  <c:v>24.13</c:v>
                </c:pt>
                <c:pt idx="625">
                  <c:v>46.7</c:v>
                </c:pt>
                <c:pt idx="626">
                  <c:v>45.27</c:v>
                </c:pt>
                <c:pt idx="627">
                  <c:v>44.29</c:v>
                </c:pt>
                <c:pt idx="628">
                  <c:v>54.59</c:v>
                </c:pt>
                <c:pt idx="629">
                  <c:v>32.965000000000003</c:v>
                </c:pt>
                <c:pt idx="630">
                  <c:v>38.049999999999997</c:v>
                </c:pt>
                <c:pt idx="631">
                  <c:v>46.14</c:v>
                </c:pt>
                <c:pt idx="632">
                  <c:v>41.325000000000003</c:v>
                </c:pt>
                <c:pt idx="633">
                  <c:v>44.64</c:v>
                </c:pt>
                <c:pt idx="634">
                  <c:v>25.175000000000001</c:v>
                </c:pt>
                <c:pt idx="635">
                  <c:v>43.11</c:v>
                </c:pt>
                <c:pt idx="636">
                  <c:v>53.32</c:v>
                </c:pt>
                <c:pt idx="637">
                  <c:v>38.04</c:v>
                </c:pt>
                <c:pt idx="638">
                  <c:v>37.9</c:v>
                </c:pt>
                <c:pt idx="639">
                  <c:v>39.6</c:v>
                </c:pt>
                <c:pt idx="640">
                  <c:v>50.92</c:v>
                </c:pt>
                <c:pt idx="641">
                  <c:v>21.85</c:v>
                </c:pt>
                <c:pt idx="642">
                  <c:v>36.08</c:v>
                </c:pt>
                <c:pt idx="643">
                  <c:v>40.44</c:v>
                </c:pt>
                <c:pt idx="644">
                  <c:v>38.094999999999999</c:v>
                </c:pt>
                <c:pt idx="645">
                  <c:v>44.95</c:v>
                </c:pt>
                <c:pt idx="646">
                  <c:v>35.54</c:v>
                </c:pt>
                <c:pt idx="647">
                  <c:v>39.799999999999997</c:v>
                </c:pt>
                <c:pt idx="648">
                  <c:v>33.659999999999997</c:v>
                </c:pt>
                <c:pt idx="649">
                  <c:v>35.5</c:v>
                </c:pt>
                <c:pt idx="650">
                  <c:v>41.63</c:v>
                </c:pt>
                <c:pt idx="651">
                  <c:v>46.49</c:v>
                </c:pt>
                <c:pt idx="652">
                  <c:v>43.29</c:v>
                </c:pt>
                <c:pt idx="653">
                  <c:v>43.08</c:v>
                </c:pt>
                <c:pt idx="654">
                  <c:v>39.07</c:v>
                </c:pt>
                <c:pt idx="655">
                  <c:v>41.3</c:v>
                </c:pt>
                <c:pt idx="656">
                  <c:v>42.95</c:v>
                </c:pt>
                <c:pt idx="657">
                  <c:v>46.96</c:v>
                </c:pt>
                <c:pt idx="658">
                  <c:v>30.495000000000001</c:v>
                </c:pt>
                <c:pt idx="659">
                  <c:v>17.954999999999998</c:v>
                </c:pt>
                <c:pt idx="660">
                  <c:v>25.6</c:v>
                </c:pt>
                <c:pt idx="661">
                  <c:v>34.21</c:v>
                </c:pt>
                <c:pt idx="662">
                  <c:v>39.74</c:v>
                </c:pt>
                <c:pt idx="663">
                  <c:v>49.53</c:v>
                </c:pt>
                <c:pt idx="664">
                  <c:v>39.33</c:v>
                </c:pt>
                <c:pt idx="665">
                  <c:v>39.979999999999997</c:v>
                </c:pt>
                <c:pt idx="666">
                  <c:v>46.51</c:v>
                </c:pt>
                <c:pt idx="667">
                  <c:v>43.58</c:v>
                </c:pt>
                <c:pt idx="668">
                  <c:v>42.28</c:v>
                </c:pt>
                <c:pt idx="669">
                  <c:v>35.520000000000003</c:v>
                </c:pt>
                <c:pt idx="670">
                  <c:v>33.6</c:v>
                </c:pt>
                <c:pt idx="671">
                  <c:v>22.42</c:v>
                </c:pt>
                <c:pt idx="672">
                  <c:v>46.86</c:v>
                </c:pt>
                <c:pt idx="673">
                  <c:v>32.965000000000003</c:v>
                </c:pt>
                <c:pt idx="674">
                  <c:v>39.340000000000003</c:v>
                </c:pt>
                <c:pt idx="675">
                  <c:v>47</c:v>
                </c:pt>
                <c:pt idx="676">
                  <c:v>36.71</c:v>
                </c:pt>
                <c:pt idx="677">
                  <c:v>53.48</c:v>
                </c:pt>
                <c:pt idx="678">
                  <c:v>35.5</c:v>
                </c:pt>
                <c:pt idx="679">
                  <c:v>36.979999999999997</c:v>
                </c:pt>
                <c:pt idx="680">
                  <c:v>32.395000000000003</c:v>
                </c:pt>
                <c:pt idx="681">
                  <c:v>32.729999999999997</c:v>
                </c:pt>
                <c:pt idx="682">
                  <c:v>20.52</c:v>
                </c:pt>
                <c:pt idx="683">
                  <c:v>51.72</c:v>
                </c:pt>
                <c:pt idx="684">
                  <c:v>50.2</c:v>
                </c:pt>
                <c:pt idx="685">
                  <c:v>25.52</c:v>
                </c:pt>
                <c:pt idx="686">
                  <c:v>35.200000000000003</c:v>
                </c:pt>
                <c:pt idx="687">
                  <c:v>41.26</c:v>
                </c:pt>
                <c:pt idx="688">
                  <c:v>17.195</c:v>
                </c:pt>
                <c:pt idx="689">
                  <c:v>23.085000000000001</c:v>
                </c:pt>
                <c:pt idx="690">
                  <c:v>21.66</c:v>
                </c:pt>
                <c:pt idx="691">
                  <c:v>36.47</c:v>
                </c:pt>
                <c:pt idx="692">
                  <c:v>36.08</c:v>
                </c:pt>
                <c:pt idx="693">
                  <c:v>23.18</c:v>
                </c:pt>
                <c:pt idx="694">
                  <c:v>39.159999999999997</c:v>
                </c:pt>
                <c:pt idx="695">
                  <c:v>38.19</c:v>
                </c:pt>
                <c:pt idx="696">
                  <c:v>26.41</c:v>
                </c:pt>
                <c:pt idx="697">
                  <c:v>28.785</c:v>
                </c:pt>
                <c:pt idx="698">
                  <c:v>26.695</c:v>
                </c:pt>
                <c:pt idx="699">
                  <c:v>32.799999999999997</c:v>
                </c:pt>
                <c:pt idx="700">
                  <c:v>35.869999999999997</c:v>
                </c:pt>
                <c:pt idx="701">
                  <c:v>21.66</c:v>
                </c:pt>
                <c:pt idx="702">
                  <c:v>37.72</c:v>
                </c:pt>
                <c:pt idx="703">
                  <c:v>39.700000000000003</c:v>
                </c:pt>
                <c:pt idx="704">
                  <c:v>35.97</c:v>
                </c:pt>
                <c:pt idx="705">
                  <c:v>37.85</c:v>
                </c:pt>
                <c:pt idx="706">
                  <c:v>21.66</c:v>
                </c:pt>
                <c:pt idx="707">
                  <c:v>39.369999999999997</c:v>
                </c:pt>
                <c:pt idx="708">
                  <c:v>40.880000000000003</c:v>
                </c:pt>
                <c:pt idx="709">
                  <c:v>26.22</c:v>
                </c:pt>
                <c:pt idx="710">
                  <c:v>25.08</c:v>
                </c:pt>
                <c:pt idx="711">
                  <c:v>39.1</c:v>
                </c:pt>
                <c:pt idx="712">
                  <c:v>37.905000000000001</c:v>
                </c:pt>
                <c:pt idx="713">
                  <c:v>43.35</c:v>
                </c:pt>
                <c:pt idx="714">
                  <c:v>36.15</c:v>
                </c:pt>
                <c:pt idx="715">
                  <c:v>44.98</c:v>
                </c:pt>
                <c:pt idx="716">
                  <c:v>38.28</c:v>
                </c:pt>
                <c:pt idx="717">
                  <c:v>32.299999999999997</c:v>
                </c:pt>
                <c:pt idx="718">
                  <c:v>39.51</c:v>
                </c:pt>
                <c:pt idx="719">
                  <c:v>50.46</c:v>
                </c:pt>
                <c:pt idx="720">
                  <c:v>31.73</c:v>
                </c:pt>
                <c:pt idx="721">
                  <c:v>32.1</c:v>
                </c:pt>
                <c:pt idx="722">
                  <c:v>27.83</c:v>
                </c:pt>
                <c:pt idx="723">
                  <c:v>27.72</c:v>
                </c:pt>
                <c:pt idx="724">
                  <c:v>36.765000000000001</c:v>
                </c:pt>
                <c:pt idx="725">
                  <c:v>48.36</c:v>
                </c:pt>
                <c:pt idx="726">
                  <c:v>31.445</c:v>
                </c:pt>
                <c:pt idx="727">
                  <c:v>27.55</c:v>
                </c:pt>
                <c:pt idx="728">
                  <c:v>33.11</c:v>
                </c:pt>
                <c:pt idx="729">
                  <c:v>36.85</c:v>
                </c:pt>
                <c:pt idx="730">
                  <c:v>36.299999999999997</c:v>
                </c:pt>
                <c:pt idx="731">
                  <c:v>45.34</c:v>
                </c:pt>
                <c:pt idx="732">
                  <c:v>31.8</c:v>
                </c:pt>
                <c:pt idx="733">
                  <c:v>41.02</c:v>
                </c:pt>
                <c:pt idx="734">
                  <c:v>32.68</c:v>
                </c:pt>
                <c:pt idx="735">
                  <c:v>21.7</c:v>
                </c:pt>
                <c:pt idx="736">
                  <c:v>40.479999999999997</c:v>
                </c:pt>
                <c:pt idx="737">
                  <c:v>34.5</c:v>
                </c:pt>
                <c:pt idx="738">
                  <c:v>45.9</c:v>
                </c:pt>
                <c:pt idx="739">
                  <c:v>33.479999999999997</c:v>
                </c:pt>
                <c:pt idx="740">
                  <c:v>28.31</c:v>
                </c:pt>
                <c:pt idx="741">
                  <c:v>21.565000000000001</c:v>
                </c:pt>
                <c:pt idx="742">
                  <c:v>35.590000000000003</c:v>
                </c:pt>
                <c:pt idx="743">
                  <c:v>43.44</c:v>
                </c:pt>
                <c:pt idx="744">
                  <c:v>21.754999999999999</c:v>
                </c:pt>
                <c:pt idx="745">
                  <c:v>44.55</c:v>
                </c:pt>
                <c:pt idx="746">
                  <c:v>43.32</c:v>
                </c:pt>
                <c:pt idx="747">
                  <c:v>31.23</c:v>
                </c:pt>
                <c:pt idx="748">
                  <c:v>42.81</c:v>
                </c:pt>
                <c:pt idx="749">
                  <c:v>35.909999999999997</c:v>
                </c:pt>
                <c:pt idx="750">
                  <c:v>36.65</c:v>
                </c:pt>
                <c:pt idx="751">
                  <c:v>22.04</c:v>
                </c:pt>
                <c:pt idx="752">
                  <c:v>31.824999999999999</c:v>
                </c:pt>
                <c:pt idx="753">
                  <c:v>53.58</c:v>
                </c:pt>
                <c:pt idx="754">
                  <c:v>34.299999999999997</c:v>
                </c:pt>
                <c:pt idx="755">
                  <c:v>32.11</c:v>
                </c:pt>
                <c:pt idx="756">
                  <c:v>31.78</c:v>
                </c:pt>
                <c:pt idx="757">
                  <c:v>46.89</c:v>
                </c:pt>
                <c:pt idx="758">
                  <c:v>39.35</c:v>
                </c:pt>
                <c:pt idx="759">
                  <c:v>39.200000000000003</c:v>
                </c:pt>
                <c:pt idx="760">
                  <c:v>39.159999999999997</c:v>
                </c:pt>
                <c:pt idx="761">
                  <c:v>44.1</c:v>
                </c:pt>
                <c:pt idx="762">
                  <c:v>33.200000000000003</c:v>
                </c:pt>
                <c:pt idx="763">
                  <c:v>29.92</c:v>
                </c:pt>
                <c:pt idx="764">
                  <c:v>25</c:v>
                </c:pt>
                <c:pt idx="765">
                  <c:v>38.869999999999997</c:v>
                </c:pt>
                <c:pt idx="766">
                  <c:v>32.299999999999997</c:v>
                </c:pt>
                <c:pt idx="767">
                  <c:v>31.16</c:v>
                </c:pt>
                <c:pt idx="768">
                  <c:v>54.59</c:v>
                </c:pt>
                <c:pt idx="769">
                  <c:v>21.09</c:v>
                </c:pt>
                <c:pt idx="770">
                  <c:v>52.41</c:v>
                </c:pt>
                <c:pt idx="771">
                  <c:v>41.47</c:v>
                </c:pt>
                <c:pt idx="772">
                  <c:v>33.1</c:v>
                </c:pt>
                <c:pt idx="773">
                  <c:v>30.8</c:v>
                </c:pt>
                <c:pt idx="774">
                  <c:v>42.06</c:v>
                </c:pt>
                <c:pt idx="775">
                  <c:v>39.270000000000003</c:v>
                </c:pt>
                <c:pt idx="776">
                  <c:v>30.71</c:v>
                </c:pt>
                <c:pt idx="777">
                  <c:v>47.19</c:v>
                </c:pt>
                <c:pt idx="778">
                  <c:v>30.02</c:v>
                </c:pt>
                <c:pt idx="779">
                  <c:v>37.909999999999997</c:v>
                </c:pt>
                <c:pt idx="780">
                  <c:v>54.61</c:v>
                </c:pt>
                <c:pt idx="781">
                  <c:v>36.005000000000003</c:v>
                </c:pt>
                <c:pt idx="782">
                  <c:v>28.7</c:v>
                </c:pt>
                <c:pt idx="783">
                  <c:v>34.295000000000002</c:v>
                </c:pt>
                <c:pt idx="784">
                  <c:v>27.55</c:v>
                </c:pt>
                <c:pt idx="785">
                  <c:v>40.700000000000003</c:v>
                </c:pt>
                <c:pt idx="786">
                  <c:v>18.335000000000001</c:v>
                </c:pt>
                <c:pt idx="787">
                  <c:v>33.914999999999999</c:v>
                </c:pt>
                <c:pt idx="788">
                  <c:v>33.534999999999997</c:v>
                </c:pt>
                <c:pt idx="789">
                  <c:v>23.655000000000001</c:v>
                </c:pt>
                <c:pt idx="790">
                  <c:v>28</c:v>
                </c:pt>
                <c:pt idx="791">
                  <c:v>30.23</c:v>
                </c:pt>
                <c:pt idx="792">
                  <c:v>51.14</c:v>
                </c:pt>
                <c:pt idx="793">
                  <c:v>24.32</c:v>
                </c:pt>
                <c:pt idx="794">
                  <c:v>38.06</c:v>
                </c:pt>
                <c:pt idx="795">
                  <c:v>37.700000000000003</c:v>
                </c:pt>
                <c:pt idx="796">
                  <c:v>44</c:v>
                </c:pt>
                <c:pt idx="797">
                  <c:v>41.45</c:v>
                </c:pt>
                <c:pt idx="798">
                  <c:v>25.364999999999998</c:v>
                </c:pt>
                <c:pt idx="799">
                  <c:v>34.56</c:v>
                </c:pt>
                <c:pt idx="800">
                  <c:v>28.2</c:v>
                </c:pt>
                <c:pt idx="801">
                  <c:v>30.43</c:v>
                </c:pt>
                <c:pt idx="802">
                  <c:v>32.395000000000003</c:v>
                </c:pt>
                <c:pt idx="803">
                  <c:v>24.035</c:v>
                </c:pt>
                <c:pt idx="804">
                  <c:v>37.119999999999997</c:v>
                </c:pt>
                <c:pt idx="805">
                  <c:v>34.840000000000003</c:v>
                </c:pt>
                <c:pt idx="806">
                  <c:v>29.53</c:v>
                </c:pt>
                <c:pt idx="807">
                  <c:v>42.51</c:v>
                </c:pt>
                <c:pt idx="808">
                  <c:v>38.14</c:v>
                </c:pt>
                <c:pt idx="809">
                  <c:v>39.93</c:v>
                </c:pt>
                <c:pt idx="810">
                  <c:v>38.83</c:v>
                </c:pt>
                <c:pt idx="811">
                  <c:v>37.4</c:v>
                </c:pt>
                <c:pt idx="812">
                  <c:v>21.4</c:v>
                </c:pt>
                <c:pt idx="813">
                  <c:v>38.380000000000003</c:v>
                </c:pt>
                <c:pt idx="814">
                  <c:v>33.659999999999997</c:v>
                </c:pt>
                <c:pt idx="815">
                  <c:v>31.79</c:v>
                </c:pt>
                <c:pt idx="816">
                  <c:v>29.7</c:v>
                </c:pt>
                <c:pt idx="817">
                  <c:v>25.46</c:v>
                </c:pt>
                <c:pt idx="818">
                  <c:v>39.14</c:v>
                </c:pt>
                <c:pt idx="819">
                  <c:v>41.2</c:v>
                </c:pt>
                <c:pt idx="820">
                  <c:v>28.81</c:v>
                </c:pt>
                <c:pt idx="821">
                  <c:v>37.409999999999997</c:v>
                </c:pt>
                <c:pt idx="822">
                  <c:v>52.54</c:v>
                </c:pt>
                <c:pt idx="823">
                  <c:v>17.29</c:v>
                </c:pt>
                <c:pt idx="824">
                  <c:v>31.74</c:v>
                </c:pt>
                <c:pt idx="825">
                  <c:v>26.504999999999999</c:v>
                </c:pt>
                <c:pt idx="826">
                  <c:v>36.479999999999997</c:v>
                </c:pt>
                <c:pt idx="827">
                  <c:v>39.159999999999997</c:v>
                </c:pt>
                <c:pt idx="828">
                  <c:v>28.22</c:v>
                </c:pt>
                <c:pt idx="829">
                  <c:v>35</c:v>
                </c:pt>
                <c:pt idx="830">
                  <c:v>36.24</c:v>
                </c:pt>
                <c:pt idx="831">
                  <c:v>36.954999999999998</c:v>
                </c:pt>
                <c:pt idx="832">
                  <c:v>29.64</c:v>
                </c:pt>
                <c:pt idx="833">
                  <c:v>42.74</c:v>
                </c:pt>
                <c:pt idx="834">
                  <c:v>36.130000000000003</c:v>
                </c:pt>
                <c:pt idx="835">
                  <c:v>31.55</c:v>
                </c:pt>
                <c:pt idx="836">
                  <c:v>52.75</c:v>
                </c:pt>
                <c:pt idx="837">
                  <c:v>36.67</c:v>
                </c:pt>
                <c:pt idx="838">
                  <c:v>38.06</c:v>
                </c:pt>
                <c:pt idx="839">
                  <c:v>38</c:v>
                </c:pt>
                <c:pt idx="840">
                  <c:v>35.1</c:v>
                </c:pt>
                <c:pt idx="841">
                  <c:v>33.82</c:v>
                </c:pt>
                <c:pt idx="842">
                  <c:v>37.43</c:v>
                </c:pt>
                <c:pt idx="843">
                  <c:v>30.5</c:v>
                </c:pt>
                <c:pt idx="844">
                  <c:v>24.53</c:v>
                </c:pt>
                <c:pt idx="845">
                  <c:v>25.74</c:v>
                </c:pt>
                <c:pt idx="846">
                  <c:v>34.08</c:v>
                </c:pt>
                <c:pt idx="847">
                  <c:v>31.35</c:v>
                </c:pt>
                <c:pt idx="848">
                  <c:v>26.79</c:v>
                </c:pt>
                <c:pt idx="849">
                  <c:v>42.78</c:v>
                </c:pt>
                <c:pt idx="850">
                  <c:v>46.75</c:v>
                </c:pt>
                <c:pt idx="851">
                  <c:v>32.15</c:v>
                </c:pt>
                <c:pt idx="852">
                  <c:v>43.4</c:v>
                </c:pt>
                <c:pt idx="853">
                  <c:v>31.57</c:v>
                </c:pt>
                <c:pt idx="854">
                  <c:v>24.32</c:v>
                </c:pt>
                <c:pt idx="855">
                  <c:v>31.07</c:v>
                </c:pt>
                <c:pt idx="856">
                  <c:v>35.814999999999998</c:v>
                </c:pt>
                <c:pt idx="857">
                  <c:v>40.81</c:v>
                </c:pt>
                <c:pt idx="858">
                  <c:v>24.605</c:v>
                </c:pt>
                <c:pt idx="859">
                  <c:v>21.47</c:v>
                </c:pt>
                <c:pt idx="860">
                  <c:v>52.89</c:v>
                </c:pt>
                <c:pt idx="861">
                  <c:v>32.965000000000003</c:v>
                </c:pt>
                <c:pt idx="862">
                  <c:v>36.799999999999997</c:v>
                </c:pt>
                <c:pt idx="863">
                  <c:v>34.299999999999997</c:v>
                </c:pt>
                <c:pt idx="864">
                  <c:v>35.244999999999997</c:v>
                </c:pt>
                <c:pt idx="865">
                  <c:v>26.23</c:v>
                </c:pt>
                <c:pt idx="866">
                  <c:v>36.1</c:v>
                </c:pt>
                <c:pt idx="867">
                  <c:v>37.1</c:v>
                </c:pt>
                <c:pt idx="868">
                  <c:v>27.5</c:v>
                </c:pt>
                <c:pt idx="869">
                  <c:v>24.7</c:v>
                </c:pt>
                <c:pt idx="870">
                  <c:v>26.78</c:v>
                </c:pt>
                <c:pt idx="871">
                  <c:v>45.8</c:v>
                </c:pt>
                <c:pt idx="872">
                  <c:v>29</c:v>
                </c:pt>
                <c:pt idx="873">
                  <c:v>33.534999999999997</c:v>
                </c:pt>
                <c:pt idx="874">
                  <c:v>32.774999999999999</c:v>
                </c:pt>
                <c:pt idx="875">
                  <c:v>37.51</c:v>
                </c:pt>
                <c:pt idx="876">
                  <c:v>39.86</c:v>
                </c:pt>
                <c:pt idx="877">
                  <c:v>42.13</c:v>
                </c:pt>
                <c:pt idx="878">
                  <c:v>35.99</c:v>
                </c:pt>
                <c:pt idx="879">
                  <c:v>35.200000000000003</c:v>
                </c:pt>
                <c:pt idx="880">
                  <c:v>29.91</c:v>
                </c:pt>
                <c:pt idx="881">
                  <c:v>36.479999999999997</c:v>
                </c:pt>
                <c:pt idx="882">
                  <c:v>27.5</c:v>
                </c:pt>
                <c:pt idx="883">
                  <c:v>33.44</c:v>
                </c:pt>
                <c:pt idx="884">
                  <c:v>28.215</c:v>
                </c:pt>
                <c:pt idx="885">
                  <c:v>27.17</c:v>
                </c:pt>
                <c:pt idx="886">
                  <c:v>35.380000000000003</c:v>
                </c:pt>
                <c:pt idx="887">
                  <c:v>43.48</c:v>
                </c:pt>
                <c:pt idx="888">
                  <c:v>41.73</c:v>
                </c:pt>
                <c:pt idx="889">
                  <c:v>28.9</c:v>
                </c:pt>
                <c:pt idx="890">
                  <c:v>25.74</c:v>
                </c:pt>
                <c:pt idx="891">
                  <c:v>36.06</c:v>
                </c:pt>
                <c:pt idx="892">
                  <c:v>43.28</c:v>
                </c:pt>
                <c:pt idx="893">
                  <c:v>28.785</c:v>
                </c:pt>
                <c:pt idx="894">
                  <c:v>25.46</c:v>
                </c:pt>
                <c:pt idx="895">
                  <c:v>30.8</c:v>
                </c:pt>
                <c:pt idx="896">
                  <c:v>28.88</c:v>
                </c:pt>
                <c:pt idx="897">
                  <c:v>23</c:v>
                </c:pt>
                <c:pt idx="898">
                  <c:v>38.25</c:v>
                </c:pt>
                <c:pt idx="899">
                  <c:v>39.25</c:v>
                </c:pt>
                <c:pt idx="900">
                  <c:v>26.6</c:v>
                </c:pt>
                <c:pt idx="901">
                  <c:v>35.700000000000003</c:v>
                </c:pt>
                <c:pt idx="902">
                  <c:v>20.100000000000001</c:v>
                </c:pt>
                <c:pt idx="903">
                  <c:v>22.23</c:v>
                </c:pt>
                <c:pt idx="904">
                  <c:v>36.47</c:v>
                </c:pt>
                <c:pt idx="905">
                  <c:v>49.64</c:v>
                </c:pt>
                <c:pt idx="906">
                  <c:v>36.799999999999997</c:v>
                </c:pt>
                <c:pt idx="907">
                  <c:v>33.880000000000003</c:v>
                </c:pt>
                <c:pt idx="908">
                  <c:v>32.01</c:v>
                </c:pt>
                <c:pt idx="909">
                  <c:v>33.630000000000003</c:v>
                </c:pt>
                <c:pt idx="910">
                  <c:v>34.865000000000002</c:v>
                </c:pt>
                <c:pt idx="911">
                  <c:v>43.11</c:v>
                </c:pt>
                <c:pt idx="912">
                  <c:v>30.305</c:v>
                </c:pt>
                <c:pt idx="913">
                  <c:v>25.175000000000001</c:v>
                </c:pt>
                <c:pt idx="914">
                  <c:v>26.8</c:v>
                </c:pt>
                <c:pt idx="915">
                  <c:v>21.78</c:v>
                </c:pt>
                <c:pt idx="916">
                  <c:v>30.14</c:v>
                </c:pt>
                <c:pt idx="917">
                  <c:v>29.7</c:v>
                </c:pt>
                <c:pt idx="918">
                  <c:v>32.395000000000003</c:v>
                </c:pt>
                <c:pt idx="919">
                  <c:v>36.64</c:v>
                </c:pt>
                <c:pt idx="920">
                  <c:v>39.049999999999997</c:v>
                </c:pt>
                <c:pt idx="921">
                  <c:v>33.1</c:v>
                </c:pt>
                <c:pt idx="922">
                  <c:v>31.824999999999999</c:v>
                </c:pt>
                <c:pt idx="923">
                  <c:v>29</c:v>
                </c:pt>
                <c:pt idx="924">
                  <c:v>30.495000000000001</c:v>
                </c:pt>
                <c:pt idx="925">
                  <c:v>25.2</c:v>
                </c:pt>
                <c:pt idx="926">
                  <c:v>22.77</c:v>
                </c:pt>
                <c:pt idx="927">
                  <c:v>23.18</c:v>
                </c:pt>
                <c:pt idx="928">
                  <c:v>35.409999999999997</c:v>
                </c:pt>
                <c:pt idx="929">
                  <c:v>32.11</c:v>
                </c:pt>
                <c:pt idx="930">
                  <c:v>34.479999999999997</c:v>
                </c:pt>
                <c:pt idx="931">
                  <c:v>34.39</c:v>
                </c:pt>
                <c:pt idx="932">
                  <c:v>26.4</c:v>
                </c:pt>
                <c:pt idx="933">
                  <c:v>28.1</c:v>
                </c:pt>
                <c:pt idx="934">
                  <c:v>27</c:v>
                </c:pt>
                <c:pt idx="935">
                  <c:v>28.594999999999999</c:v>
                </c:pt>
                <c:pt idx="936">
                  <c:v>36.799999999999997</c:v>
                </c:pt>
                <c:pt idx="937">
                  <c:v>23.75</c:v>
                </c:pt>
                <c:pt idx="938">
                  <c:v>35.619999999999997</c:v>
                </c:pt>
                <c:pt idx="939">
                  <c:v>30.69</c:v>
                </c:pt>
                <c:pt idx="940">
                  <c:v>35.799999999999997</c:v>
                </c:pt>
                <c:pt idx="941">
                  <c:v>28.785</c:v>
                </c:pt>
                <c:pt idx="942">
                  <c:v>28.594999999999999</c:v>
                </c:pt>
                <c:pt idx="943">
                  <c:v>48.75</c:v>
                </c:pt>
                <c:pt idx="944">
                  <c:v>28.31</c:v>
                </c:pt>
                <c:pt idx="945">
                  <c:v>38.39</c:v>
                </c:pt>
                <c:pt idx="946">
                  <c:v>25.87</c:v>
                </c:pt>
                <c:pt idx="947">
                  <c:v>43.7</c:v>
                </c:pt>
                <c:pt idx="948">
                  <c:v>40.945</c:v>
                </c:pt>
                <c:pt idx="949">
                  <c:v>27.94</c:v>
                </c:pt>
                <c:pt idx="950">
                  <c:v>31.9</c:v>
                </c:pt>
                <c:pt idx="951">
                  <c:v>31.64</c:v>
                </c:pt>
                <c:pt idx="952">
                  <c:v>46.7</c:v>
                </c:pt>
                <c:pt idx="953">
                  <c:v>18.335000000000001</c:v>
                </c:pt>
                <c:pt idx="954">
                  <c:v>31.24</c:v>
                </c:pt>
                <c:pt idx="955">
                  <c:v>39.22</c:v>
                </c:pt>
                <c:pt idx="956">
                  <c:v>24.414999999999999</c:v>
                </c:pt>
                <c:pt idx="957">
                  <c:v>32.299999999999997</c:v>
                </c:pt>
                <c:pt idx="958">
                  <c:v>39.94</c:v>
                </c:pt>
                <c:pt idx="959">
                  <c:v>30</c:v>
                </c:pt>
                <c:pt idx="960">
                  <c:v>35.340000000000003</c:v>
                </c:pt>
                <c:pt idx="961">
                  <c:v>32.204999999999998</c:v>
                </c:pt>
                <c:pt idx="962">
                  <c:v>33.880000000000003</c:v>
                </c:pt>
                <c:pt idx="963">
                  <c:v>26.63</c:v>
                </c:pt>
                <c:pt idx="964">
                  <c:v>28.7</c:v>
                </c:pt>
                <c:pt idx="965">
                  <c:v>25.65</c:v>
                </c:pt>
                <c:pt idx="966">
                  <c:v>36.384999999999998</c:v>
                </c:pt>
                <c:pt idx="967">
                  <c:v>34.69</c:v>
                </c:pt>
                <c:pt idx="968">
                  <c:v>37.68</c:v>
                </c:pt>
                <c:pt idx="969">
                  <c:v>35.49</c:v>
                </c:pt>
                <c:pt idx="970">
                  <c:v>44.7</c:v>
                </c:pt>
                <c:pt idx="971">
                  <c:v>38.380000000000003</c:v>
                </c:pt>
                <c:pt idx="972">
                  <c:v>35.244999999999997</c:v>
                </c:pt>
                <c:pt idx="973">
                  <c:v>49.84</c:v>
                </c:pt>
                <c:pt idx="974">
                  <c:v>49.06</c:v>
                </c:pt>
                <c:pt idx="975">
                  <c:v>30.88</c:v>
                </c:pt>
                <c:pt idx="976">
                  <c:v>33.35</c:v>
                </c:pt>
                <c:pt idx="977">
                  <c:v>38</c:v>
                </c:pt>
                <c:pt idx="978">
                  <c:v>36.08</c:v>
                </c:pt>
                <c:pt idx="979">
                  <c:v>35.700000000000003</c:v>
                </c:pt>
                <c:pt idx="980">
                  <c:v>34.01</c:v>
                </c:pt>
                <c:pt idx="981">
                  <c:v>31.54</c:v>
                </c:pt>
                <c:pt idx="982">
                  <c:v>23.3</c:v>
                </c:pt>
                <c:pt idx="983">
                  <c:v>27.75</c:v>
                </c:pt>
                <c:pt idx="984">
                  <c:v>42.46</c:v>
                </c:pt>
                <c:pt idx="985">
                  <c:v>54.47</c:v>
                </c:pt>
                <c:pt idx="986">
                  <c:v>24.93</c:v>
                </c:pt>
                <c:pt idx="987">
                  <c:v>48.12</c:v>
                </c:pt>
                <c:pt idx="988">
                  <c:v>24.91</c:v>
                </c:pt>
                <c:pt idx="989">
                  <c:v>27.645</c:v>
                </c:pt>
                <c:pt idx="990">
                  <c:v>33.700000000000003</c:v>
                </c:pt>
                <c:pt idx="991">
                  <c:v>38.93</c:v>
                </c:pt>
                <c:pt idx="992">
                  <c:v>32.774999999999999</c:v>
                </c:pt>
                <c:pt idx="993">
                  <c:v>29.83</c:v>
                </c:pt>
                <c:pt idx="994">
                  <c:v>28.31</c:v>
                </c:pt>
                <c:pt idx="995">
                  <c:v>29.79</c:v>
                </c:pt>
                <c:pt idx="996">
                  <c:v>36.6</c:v>
                </c:pt>
                <c:pt idx="997">
                  <c:v>35.93</c:v>
                </c:pt>
                <c:pt idx="998">
                  <c:v>28.6</c:v>
                </c:pt>
                <c:pt idx="999">
                  <c:v>39.17</c:v>
                </c:pt>
                <c:pt idx="1000">
                  <c:v>26.41</c:v>
                </c:pt>
                <c:pt idx="1001">
                  <c:v>30.63</c:v>
                </c:pt>
                <c:pt idx="1002">
                  <c:v>31.73</c:v>
                </c:pt>
                <c:pt idx="1003">
                  <c:v>30.7</c:v>
                </c:pt>
                <c:pt idx="1004">
                  <c:v>25.934999999999999</c:v>
                </c:pt>
                <c:pt idx="1005">
                  <c:v>35.9</c:v>
                </c:pt>
                <c:pt idx="1006">
                  <c:v>26.7</c:v>
                </c:pt>
                <c:pt idx="1007">
                  <c:v>33.71</c:v>
                </c:pt>
                <c:pt idx="1008">
                  <c:v>41.91</c:v>
                </c:pt>
                <c:pt idx="1009">
                  <c:v>39.82</c:v>
                </c:pt>
                <c:pt idx="1010">
                  <c:v>28.12</c:v>
                </c:pt>
                <c:pt idx="1011">
                  <c:v>26.98</c:v>
                </c:pt>
                <c:pt idx="1012">
                  <c:v>27.2</c:v>
                </c:pt>
                <c:pt idx="1013">
                  <c:v>25.3</c:v>
                </c:pt>
                <c:pt idx="1014">
                  <c:v>30.25</c:v>
                </c:pt>
                <c:pt idx="1015">
                  <c:v>54</c:v>
                </c:pt>
                <c:pt idx="1016">
                  <c:v>51.86</c:v>
                </c:pt>
                <c:pt idx="1017">
                  <c:v>31.39</c:v>
                </c:pt>
                <c:pt idx="1018">
                  <c:v>39.97</c:v>
                </c:pt>
                <c:pt idx="1019">
                  <c:v>41.23</c:v>
                </c:pt>
                <c:pt idx="1020">
                  <c:v>49.45</c:v>
                </c:pt>
                <c:pt idx="1021">
                  <c:v>41.04</c:v>
                </c:pt>
                <c:pt idx="1022">
                  <c:v>27.93</c:v>
                </c:pt>
                <c:pt idx="1023">
                  <c:v>21.01</c:v>
                </c:pt>
                <c:pt idx="1024">
                  <c:v>52.37</c:v>
                </c:pt>
                <c:pt idx="1025">
                  <c:v>40.369999999999997</c:v>
                </c:pt>
                <c:pt idx="1026">
                  <c:v>41.47</c:v>
                </c:pt>
                <c:pt idx="1027">
                  <c:v>33.725000000000001</c:v>
                </c:pt>
                <c:pt idx="1028">
                  <c:v>28.1</c:v>
                </c:pt>
                <c:pt idx="1029">
                  <c:v>37.43</c:v>
                </c:pt>
                <c:pt idx="1030">
                  <c:v>23.7</c:v>
                </c:pt>
                <c:pt idx="1031">
                  <c:v>24.795000000000002</c:v>
                </c:pt>
                <c:pt idx="1032">
                  <c:v>31.9</c:v>
                </c:pt>
                <c:pt idx="1033">
                  <c:v>32.68</c:v>
                </c:pt>
                <c:pt idx="1034">
                  <c:v>47.13</c:v>
                </c:pt>
                <c:pt idx="1035">
                  <c:v>36.67</c:v>
                </c:pt>
                <c:pt idx="1036">
                  <c:v>33.630000000000003</c:v>
                </c:pt>
                <c:pt idx="1037">
                  <c:v>32.67</c:v>
                </c:pt>
                <c:pt idx="1038">
                  <c:v>33.299999999999997</c:v>
                </c:pt>
                <c:pt idx="1039">
                  <c:v>30.78</c:v>
                </c:pt>
                <c:pt idx="1040">
                  <c:v>28.975000000000001</c:v>
                </c:pt>
                <c:pt idx="1041">
                  <c:v>33.4</c:v>
                </c:pt>
                <c:pt idx="1042">
                  <c:v>21.5</c:v>
                </c:pt>
                <c:pt idx="1043">
                  <c:v>38.14</c:v>
                </c:pt>
                <c:pt idx="1044">
                  <c:v>35.42</c:v>
                </c:pt>
                <c:pt idx="1045">
                  <c:v>35.625</c:v>
                </c:pt>
                <c:pt idx="1046">
                  <c:v>45.51</c:v>
                </c:pt>
                <c:pt idx="1047">
                  <c:v>37.1</c:v>
                </c:pt>
                <c:pt idx="1048">
                  <c:v>30.5</c:v>
                </c:pt>
                <c:pt idx="1049">
                  <c:v>28.16</c:v>
                </c:pt>
                <c:pt idx="1050">
                  <c:v>29.1</c:v>
                </c:pt>
                <c:pt idx="1051">
                  <c:v>30.22</c:v>
                </c:pt>
                <c:pt idx="1052">
                  <c:v>24.29</c:v>
                </c:pt>
                <c:pt idx="1053">
                  <c:v>29.39</c:v>
                </c:pt>
                <c:pt idx="1054">
                  <c:v>25.66</c:v>
                </c:pt>
                <c:pt idx="1055">
                  <c:v>39.11</c:v>
                </c:pt>
                <c:pt idx="1056">
                  <c:v>43.78</c:v>
                </c:pt>
                <c:pt idx="1057">
                  <c:v>24.35</c:v>
                </c:pt>
                <c:pt idx="1058">
                  <c:v>40.299999999999997</c:v>
                </c:pt>
                <c:pt idx="1059">
                  <c:v>32.774999999999999</c:v>
                </c:pt>
                <c:pt idx="1060">
                  <c:v>39.6</c:v>
                </c:pt>
                <c:pt idx="1061">
                  <c:v>30.97</c:v>
                </c:pt>
                <c:pt idx="1062">
                  <c:v>27.645</c:v>
                </c:pt>
                <c:pt idx="1063">
                  <c:v>34.43</c:v>
                </c:pt>
                <c:pt idx="1064">
                  <c:v>39.6</c:v>
                </c:pt>
                <c:pt idx="1065">
                  <c:v>22.1</c:v>
                </c:pt>
                <c:pt idx="1066">
                  <c:v>33.25</c:v>
                </c:pt>
                <c:pt idx="1067">
                  <c:v>33.33</c:v>
                </c:pt>
                <c:pt idx="1068">
                  <c:v>30.5</c:v>
                </c:pt>
                <c:pt idx="1069">
                  <c:v>30.3</c:v>
                </c:pt>
                <c:pt idx="1070">
                  <c:v>26.22</c:v>
                </c:pt>
                <c:pt idx="1071">
                  <c:v>29.99</c:v>
                </c:pt>
                <c:pt idx="1072">
                  <c:v>36.380000000000003</c:v>
                </c:pt>
                <c:pt idx="1073">
                  <c:v>31.16</c:v>
                </c:pt>
                <c:pt idx="1074">
                  <c:v>25.55</c:v>
                </c:pt>
                <c:pt idx="1075">
                  <c:v>28.77</c:v>
                </c:pt>
                <c:pt idx="1076">
                  <c:v>23.14</c:v>
                </c:pt>
                <c:pt idx="1077">
                  <c:v>39.6</c:v>
                </c:pt>
                <c:pt idx="1078">
                  <c:v>29.2</c:v>
                </c:pt>
                <c:pt idx="1079">
                  <c:v>32.774999999999999</c:v>
                </c:pt>
                <c:pt idx="1080">
                  <c:v>24.035</c:v>
                </c:pt>
                <c:pt idx="1081">
                  <c:v>30.55</c:v>
                </c:pt>
                <c:pt idx="1082">
                  <c:v>28.81</c:v>
                </c:pt>
                <c:pt idx="1083">
                  <c:v>31.66</c:v>
                </c:pt>
                <c:pt idx="1084">
                  <c:v>28.215</c:v>
                </c:pt>
                <c:pt idx="1085">
                  <c:v>26.12</c:v>
                </c:pt>
                <c:pt idx="1086">
                  <c:v>36.630000000000003</c:v>
                </c:pt>
                <c:pt idx="1087">
                  <c:v>33.344999999999999</c:v>
                </c:pt>
                <c:pt idx="1088">
                  <c:v>27.11</c:v>
                </c:pt>
                <c:pt idx="1089">
                  <c:v>26.6</c:v>
                </c:pt>
                <c:pt idx="1090">
                  <c:v>30.41</c:v>
                </c:pt>
                <c:pt idx="1091">
                  <c:v>28.98</c:v>
                </c:pt>
                <c:pt idx="1092">
                  <c:v>31.24</c:v>
                </c:pt>
                <c:pt idx="1093">
                  <c:v>31.54</c:v>
                </c:pt>
                <c:pt idx="1094">
                  <c:v>38.6</c:v>
                </c:pt>
                <c:pt idx="1095">
                  <c:v>37.950000000000003</c:v>
                </c:pt>
                <c:pt idx="1096">
                  <c:v>38.97</c:v>
                </c:pt>
                <c:pt idx="1097">
                  <c:v>21.2</c:v>
                </c:pt>
                <c:pt idx="1098">
                  <c:v>23.96</c:v>
                </c:pt>
                <c:pt idx="1099">
                  <c:v>35.93</c:v>
                </c:pt>
                <c:pt idx="1100">
                  <c:v>26.11</c:v>
                </c:pt>
                <c:pt idx="1101">
                  <c:v>32.299999999999997</c:v>
                </c:pt>
                <c:pt idx="1102">
                  <c:v>28.69</c:v>
                </c:pt>
                <c:pt idx="1103">
                  <c:v>31.28</c:v>
                </c:pt>
                <c:pt idx="1104">
                  <c:v>30.21</c:v>
                </c:pt>
                <c:pt idx="1105">
                  <c:v>38.28</c:v>
                </c:pt>
                <c:pt idx="1106">
                  <c:v>29.9</c:v>
                </c:pt>
                <c:pt idx="1107">
                  <c:v>23.18</c:v>
                </c:pt>
                <c:pt idx="1108">
                  <c:v>33.020000000000003</c:v>
                </c:pt>
                <c:pt idx="1109">
                  <c:v>27.29</c:v>
                </c:pt>
                <c:pt idx="1110">
                  <c:v>23.18</c:v>
                </c:pt>
                <c:pt idx="1111">
                  <c:v>32.659999999999997</c:v>
                </c:pt>
                <c:pt idx="1112">
                  <c:v>30.78</c:v>
                </c:pt>
                <c:pt idx="1113">
                  <c:v>47.2</c:v>
                </c:pt>
                <c:pt idx="1114">
                  <c:v>31.6</c:v>
                </c:pt>
                <c:pt idx="1115">
                  <c:v>33.914999999999999</c:v>
                </c:pt>
                <c:pt idx="1116">
                  <c:v>23.54</c:v>
                </c:pt>
                <c:pt idx="1117">
                  <c:v>27.074999999999999</c:v>
                </c:pt>
                <c:pt idx="1118">
                  <c:v>25.8</c:v>
                </c:pt>
                <c:pt idx="1119">
                  <c:v>36.1</c:v>
                </c:pt>
                <c:pt idx="1120">
                  <c:v>30.495000000000001</c:v>
                </c:pt>
                <c:pt idx="1121">
                  <c:v>21.4</c:v>
                </c:pt>
                <c:pt idx="1122">
                  <c:v>32.299999999999997</c:v>
                </c:pt>
                <c:pt idx="1123">
                  <c:v>29.78</c:v>
                </c:pt>
                <c:pt idx="1124">
                  <c:v>34.76</c:v>
                </c:pt>
                <c:pt idx="1125">
                  <c:v>18.335000000000001</c:v>
                </c:pt>
                <c:pt idx="1126">
                  <c:v>32.299999999999997</c:v>
                </c:pt>
                <c:pt idx="1127">
                  <c:v>27.74</c:v>
                </c:pt>
                <c:pt idx="1128">
                  <c:v>24</c:v>
                </c:pt>
                <c:pt idx="1129">
                  <c:v>31.78</c:v>
                </c:pt>
                <c:pt idx="1130">
                  <c:v>32.25</c:v>
                </c:pt>
                <c:pt idx="1131">
                  <c:v>30.114999999999998</c:v>
                </c:pt>
                <c:pt idx="1132">
                  <c:v>22.41</c:v>
                </c:pt>
                <c:pt idx="1133">
                  <c:v>45.72</c:v>
                </c:pt>
                <c:pt idx="1134">
                  <c:v>25</c:v>
                </c:pt>
                <c:pt idx="1135">
                  <c:v>39.5</c:v>
                </c:pt>
                <c:pt idx="1136">
                  <c:v>37.729999999999997</c:v>
                </c:pt>
                <c:pt idx="1137">
                  <c:v>40.659999999999997</c:v>
                </c:pt>
                <c:pt idx="1138">
                  <c:v>34.200000000000003</c:v>
                </c:pt>
                <c:pt idx="1139">
                  <c:v>46.51</c:v>
                </c:pt>
                <c:pt idx="1140">
                  <c:v>28.88</c:v>
                </c:pt>
                <c:pt idx="1141">
                  <c:v>33.914999999999999</c:v>
                </c:pt>
                <c:pt idx="1142">
                  <c:v>24.32</c:v>
                </c:pt>
                <c:pt idx="1143">
                  <c:v>25.8</c:v>
                </c:pt>
                <c:pt idx="1144">
                  <c:v>21.56</c:v>
                </c:pt>
                <c:pt idx="1145">
                  <c:v>31.6</c:v>
                </c:pt>
                <c:pt idx="1146">
                  <c:v>42.93</c:v>
                </c:pt>
                <c:pt idx="1147">
                  <c:v>26.72</c:v>
                </c:pt>
                <c:pt idx="1148">
                  <c:v>26.67</c:v>
                </c:pt>
                <c:pt idx="1149">
                  <c:v>42.68</c:v>
                </c:pt>
                <c:pt idx="1150">
                  <c:v>24.31</c:v>
                </c:pt>
                <c:pt idx="1151">
                  <c:v>44.75</c:v>
                </c:pt>
                <c:pt idx="1152">
                  <c:v>30.78</c:v>
                </c:pt>
                <c:pt idx="1153">
                  <c:v>21.86</c:v>
                </c:pt>
                <c:pt idx="1154">
                  <c:v>49.09</c:v>
                </c:pt>
                <c:pt idx="1155">
                  <c:v>47.74</c:v>
                </c:pt>
                <c:pt idx="1156">
                  <c:v>30.2</c:v>
                </c:pt>
                <c:pt idx="1157">
                  <c:v>33.25</c:v>
                </c:pt>
                <c:pt idx="1158">
                  <c:v>26.6</c:v>
                </c:pt>
                <c:pt idx="1159">
                  <c:v>26.35</c:v>
                </c:pt>
                <c:pt idx="1160">
                  <c:v>39.994999999999997</c:v>
                </c:pt>
                <c:pt idx="1161">
                  <c:v>22.92</c:v>
                </c:pt>
                <c:pt idx="1162">
                  <c:v>24.78</c:v>
                </c:pt>
                <c:pt idx="1163">
                  <c:v>34.07</c:v>
                </c:pt>
                <c:pt idx="1164">
                  <c:v>30.14</c:v>
                </c:pt>
                <c:pt idx="1165">
                  <c:v>18.05</c:v>
                </c:pt>
                <c:pt idx="1166">
                  <c:v>37.4</c:v>
                </c:pt>
                <c:pt idx="1167">
                  <c:v>25.75</c:v>
                </c:pt>
                <c:pt idx="1168">
                  <c:v>32.299999999999997</c:v>
                </c:pt>
                <c:pt idx="1169">
                  <c:v>28.61</c:v>
                </c:pt>
                <c:pt idx="1170">
                  <c:v>45.41</c:v>
                </c:pt>
                <c:pt idx="1171">
                  <c:v>31.2</c:v>
                </c:pt>
                <c:pt idx="1172">
                  <c:v>29.83</c:v>
                </c:pt>
                <c:pt idx="1173">
                  <c:v>29.06</c:v>
                </c:pt>
                <c:pt idx="1174">
                  <c:v>27.454999999999998</c:v>
                </c:pt>
                <c:pt idx="1175">
                  <c:v>23.01</c:v>
                </c:pt>
                <c:pt idx="1176">
                  <c:v>31.39</c:v>
                </c:pt>
                <c:pt idx="1177">
                  <c:v>34.770000000000003</c:v>
                </c:pt>
                <c:pt idx="1178">
                  <c:v>24.48</c:v>
                </c:pt>
                <c:pt idx="1179">
                  <c:v>22.61</c:v>
                </c:pt>
                <c:pt idx="1180">
                  <c:v>34.299999999999997</c:v>
                </c:pt>
                <c:pt idx="1181">
                  <c:v>46.09</c:v>
                </c:pt>
                <c:pt idx="1182">
                  <c:v>44.744999999999997</c:v>
                </c:pt>
                <c:pt idx="1183">
                  <c:v>26.33</c:v>
                </c:pt>
                <c:pt idx="1184">
                  <c:v>26.6</c:v>
                </c:pt>
                <c:pt idx="1185">
                  <c:v>27.5</c:v>
                </c:pt>
                <c:pt idx="1186">
                  <c:v>41.55</c:v>
                </c:pt>
                <c:pt idx="1187">
                  <c:v>41.47</c:v>
                </c:pt>
                <c:pt idx="1188">
                  <c:v>24.795000000000002</c:v>
                </c:pt>
                <c:pt idx="1189">
                  <c:v>29.48</c:v>
                </c:pt>
                <c:pt idx="1190">
                  <c:v>28.09</c:v>
                </c:pt>
                <c:pt idx="1191">
                  <c:v>32.729999999999997</c:v>
                </c:pt>
                <c:pt idx="1192">
                  <c:v>27.36</c:v>
                </c:pt>
                <c:pt idx="1193">
                  <c:v>27.265000000000001</c:v>
                </c:pt>
                <c:pt idx="1194">
                  <c:v>48.07</c:v>
                </c:pt>
                <c:pt idx="1195">
                  <c:v>30.8</c:v>
                </c:pt>
                <c:pt idx="1196">
                  <c:v>32.299999999999997</c:v>
                </c:pt>
                <c:pt idx="1197">
                  <c:v>39.700000000000003</c:v>
                </c:pt>
                <c:pt idx="1198">
                  <c:v>35.97</c:v>
                </c:pt>
                <c:pt idx="1199">
                  <c:v>25.86</c:v>
                </c:pt>
                <c:pt idx="1200">
                  <c:v>30.03</c:v>
                </c:pt>
                <c:pt idx="1201">
                  <c:v>25.76</c:v>
                </c:pt>
                <c:pt idx="1202">
                  <c:v>22.42</c:v>
                </c:pt>
                <c:pt idx="1203">
                  <c:v>33.18</c:v>
                </c:pt>
                <c:pt idx="1204">
                  <c:v>43.04</c:v>
                </c:pt>
                <c:pt idx="1205">
                  <c:v>34.15</c:v>
                </c:pt>
                <c:pt idx="1206">
                  <c:v>25.78</c:v>
                </c:pt>
                <c:pt idx="1207">
                  <c:v>21.02</c:v>
                </c:pt>
                <c:pt idx="1208">
                  <c:v>37.51</c:v>
                </c:pt>
                <c:pt idx="1209">
                  <c:v>25.745000000000001</c:v>
                </c:pt>
                <c:pt idx="1210">
                  <c:v>31.35</c:v>
                </c:pt>
                <c:pt idx="1211">
                  <c:v>29.83</c:v>
                </c:pt>
                <c:pt idx="1212">
                  <c:v>25.49</c:v>
                </c:pt>
                <c:pt idx="1213">
                  <c:v>34.1</c:v>
                </c:pt>
                <c:pt idx="1214">
                  <c:v>25.84</c:v>
                </c:pt>
                <c:pt idx="1215">
                  <c:v>20.6</c:v>
                </c:pt>
                <c:pt idx="1216">
                  <c:v>28.88</c:v>
                </c:pt>
                <c:pt idx="1217">
                  <c:v>28.24</c:v>
                </c:pt>
                <c:pt idx="1218">
                  <c:v>25.46</c:v>
                </c:pt>
                <c:pt idx="1219">
                  <c:v>29.64</c:v>
                </c:pt>
                <c:pt idx="1220">
                  <c:v>31.27</c:v>
                </c:pt>
                <c:pt idx="1221">
                  <c:v>19.95</c:v>
                </c:pt>
                <c:pt idx="1222">
                  <c:v>21.3</c:v>
                </c:pt>
                <c:pt idx="1223">
                  <c:v>31.635000000000002</c:v>
                </c:pt>
                <c:pt idx="1224">
                  <c:v>23.9</c:v>
                </c:pt>
                <c:pt idx="1225">
                  <c:v>34.15</c:v>
                </c:pt>
                <c:pt idx="1226">
                  <c:v>28.71</c:v>
                </c:pt>
                <c:pt idx="1227">
                  <c:v>36.700000000000003</c:v>
                </c:pt>
                <c:pt idx="1228">
                  <c:v>34.1</c:v>
                </c:pt>
                <c:pt idx="1229">
                  <c:v>25.7</c:v>
                </c:pt>
                <c:pt idx="1230">
                  <c:v>21.68</c:v>
                </c:pt>
                <c:pt idx="1231">
                  <c:v>25.175000000000001</c:v>
                </c:pt>
                <c:pt idx="1232">
                  <c:v>44.77</c:v>
                </c:pt>
                <c:pt idx="1233">
                  <c:v>37.07</c:v>
                </c:pt>
                <c:pt idx="1234">
                  <c:v>39.799999999999997</c:v>
                </c:pt>
                <c:pt idx="1235">
                  <c:v>26.36</c:v>
                </c:pt>
                <c:pt idx="1236">
                  <c:v>29.925000000000001</c:v>
                </c:pt>
                <c:pt idx="1237">
                  <c:v>37.29</c:v>
                </c:pt>
                <c:pt idx="1238">
                  <c:v>30.2</c:v>
                </c:pt>
                <c:pt idx="1239">
                  <c:v>24.225000000000001</c:v>
                </c:pt>
                <c:pt idx="1240">
                  <c:v>31.445</c:v>
                </c:pt>
                <c:pt idx="1241">
                  <c:v>38.880000000000003</c:v>
                </c:pt>
                <c:pt idx="1242">
                  <c:v>43.89</c:v>
                </c:pt>
                <c:pt idx="1243">
                  <c:v>25.6</c:v>
                </c:pt>
                <c:pt idx="1244">
                  <c:v>29.545000000000002</c:v>
                </c:pt>
                <c:pt idx="1245">
                  <c:v>23.25</c:v>
                </c:pt>
                <c:pt idx="1246">
                  <c:v>43.95</c:v>
                </c:pt>
                <c:pt idx="1247">
                  <c:v>21.85</c:v>
                </c:pt>
                <c:pt idx="1248">
                  <c:v>25.73</c:v>
                </c:pt>
                <c:pt idx="1249">
                  <c:v>32.229999999999997</c:v>
                </c:pt>
                <c:pt idx="1250">
                  <c:v>32.204999999999998</c:v>
                </c:pt>
                <c:pt idx="1251">
                  <c:v>26.41</c:v>
                </c:pt>
                <c:pt idx="1252">
                  <c:v>30.2</c:v>
                </c:pt>
                <c:pt idx="1253">
                  <c:v>31.26</c:v>
                </c:pt>
                <c:pt idx="1254">
                  <c:v>33.725000000000001</c:v>
                </c:pt>
                <c:pt idx="1255">
                  <c:v>28.9</c:v>
                </c:pt>
                <c:pt idx="1256">
                  <c:v>45.69</c:v>
                </c:pt>
                <c:pt idx="1257">
                  <c:v>21.03</c:v>
                </c:pt>
                <c:pt idx="1258">
                  <c:v>37</c:v>
                </c:pt>
                <c:pt idx="1259">
                  <c:v>25.4</c:v>
                </c:pt>
                <c:pt idx="1260">
                  <c:v>32.299999999999997</c:v>
                </c:pt>
                <c:pt idx="1261">
                  <c:v>23.94</c:v>
                </c:pt>
                <c:pt idx="1262">
                  <c:v>46.4</c:v>
                </c:pt>
                <c:pt idx="1263">
                  <c:v>40.375</c:v>
                </c:pt>
                <c:pt idx="1264">
                  <c:v>28.7</c:v>
                </c:pt>
                <c:pt idx="1265">
                  <c:v>26.63</c:v>
                </c:pt>
                <c:pt idx="1266">
                  <c:v>22.515000000000001</c:v>
                </c:pt>
                <c:pt idx="1267">
                  <c:v>36.575000000000003</c:v>
                </c:pt>
                <c:pt idx="1268">
                  <c:v>23.66</c:v>
                </c:pt>
                <c:pt idx="1269">
                  <c:v>18.62</c:v>
                </c:pt>
                <c:pt idx="1270">
                  <c:v>19.190000000000001</c:v>
                </c:pt>
                <c:pt idx="1271">
                  <c:v>27.5</c:v>
                </c:pt>
                <c:pt idx="1272">
                  <c:v>27.36</c:v>
                </c:pt>
                <c:pt idx="1273">
                  <c:v>20.350000000000001</c:v>
                </c:pt>
                <c:pt idx="1274">
                  <c:v>24.035</c:v>
                </c:pt>
                <c:pt idx="1275">
                  <c:v>23.56</c:v>
                </c:pt>
                <c:pt idx="1276">
                  <c:v>27.17</c:v>
                </c:pt>
                <c:pt idx="1277">
                  <c:v>34.32</c:v>
                </c:pt>
                <c:pt idx="1278">
                  <c:v>23.87</c:v>
                </c:pt>
                <c:pt idx="1279">
                  <c:v>30.15</c:v>
                </c:pt>
                <c:pt idx="1280">
                  <c:v>26.36</c:v>
                </c:pt>
                <c:pt idx="1281">
                  <c:v>45.32</c:v>
                </c:pt>
                <c:pt idx="1282">
                  <c:v>31.93</c:v>
                </c:pt>
                <c:pt idx="1283">
                  <c:v>36</c:v>
                </c:pt>
                <c:pt idx="1284">
                  <c:v>32</c:v>
                </c:pt>
                <c:pt idx="1285">
                  <c:v>29.37</c:v>
                </c:pt>
                <c:pt idx="1286">
                  <c:v>23.6</c:v>
                </c:pt>
                <c:pt idx="1287">
                  <c:v>33.155000000000001</c:v>
                </c:pt>
                <c:pt idx="1288">
                  <c:v>24.32</c:v>
                </c:pt>
                <c:pt idx="1289">
                  <c:v>36.299999999999997</c:v>
                </c:pt>
                <c:pt idx="1290">
                  <c:v>34.4</c:v>
                </c:pt>
                <c:pt idx="1291">
                  <c:v>30.9</c:v>
                </c:pt>
                <c:pt idx="1292">
                  <c:v>28.6</c:v>
                </c:pt>
                <c:pt idx="1293">
                  <c:v>27.83</c:v>
                </c:pt>
                <c:pt idx="1294">
                  <c:v>39.64</c:v>
                </c:pt>
                <c:pt idx="1295">
                  <c:v>38.479999999999997</c:v>
                </c:pt>
                <c:pt idx="1296">
                  <c:v>36.200000000000003</c:v>
                </c:pt>
                <c:pt idx="1297">
                  <c:v>27.13</c:v>
                </c:pt>
                <c:pt idx="1298">
                  <c:v>20.75</c:v>
                </c:pt>
                <c:pt idx="1299">
                  <c:v>26.6</c:v>
                </c:pt>
                <c:pt idx="1300">
                  <c:v>25.3</c:v>
                </c:pt>
                <c:pt idx="1301">
                  <c:v>18.84</c:v>
                </c:pt>
                <c:pt idx="1302">
                  <c:v>19.57</c:v>
                </c:pt>
                <c:pt idx="1303">
                  <c:v>30.495000000000001</c:v>
                </c:pt>
                <c:pt idx="1304">
                  <c:v>30.114999999999998</c:v>
                </c:pt>
                <c:pt idx="1305">
                  <c:v>24.78</c:v>
                </c:pt>
                <c:pt idx="1306">
                  <c:v>24.77</c:v>
                </c:pt>
                <c:pt idx="1307">
                  <c:v>16.579999999999998</c:v>
                </c:pt>
                <c:pt idx="1308">
                  <c:v>38.17</c:v>
                </c:pt>
                <c:pt idx="1309">
                  <c:v>39.424999999999997</c:v>
                </c:pt>
                <c:pt idx="1310">
                  <c:v>33.44</c:v>
                </c:pt>
                <c:pt idx="1311">
                  <c:v>33.344999999999999</c:v>
                </c:pt>
                <c:pt idx="1312">
                  <c:v>38.79</c:v>
                </c:pt>
                <c:pt idx="1313">
                  <c:v>30.684999999999999</c:v>
                </c:pt>
                <c:pt idx="1314">
                  <c:v>22.135000000000002</c:v>
                </c:pt>
                <c:pt idx="1315">
                  <c:v>33.33</c:v>
                </c:pt>
                <c:pt idx="1316">
                  <c:v>31.13</c:v>
                </c:pt>
                <c:pt idx="1317">
                  <c:v>28.9</c:v>
                </c:pt>
                <c:pt idx="1318">
                  <c:v>43.31</c:v>
                </c:pt>
                <c:pt idx="1319">
                  <c:v>22.8</c:v>
                </c:pt>
                <c:pt idx="1320">
                  <c:v>19.09</c:v>
                </c:pt>
                <c:pt idx="1321">
                  <c:v>23.37</c:v>
                </c:pt>
                <c:pt idx="1322">
                  <c:v>33.44</c:v>
                </c:pt>
                <c:pt idx="1323">
                  <c:v>28.05</c:v>
                </c:pt>
                <c:pt idx="1324">
                  <c:v>27.72</c:v>
                </c:pt>
                <c:pt idx="1325">
                  <c:v>29.81</c:v>
                </c:pt>
                <c:pt idx="1326">
                  <c:v>23.98</c:v>
                </c:pt>
                <c:pt idx="1327">
                  <c:v>17.34</c:v>
                </c:pt>
                <c:pt idx="1328">
                  <c:v>40.39</c:v>
                </c:pt>
                <c:pt idx="1329">
                  <c:v>25.96</c:v>
                </c:pt>
                <c:pt idx="1330">
                  <c:v>17.68</c:v>
                </c:pt>
                <c:pt idx="1331">
                  <c:v>30.875</c:v>
                </c:pt>
                <c:pt idx="1332">
                  <c:v>30.81</c:v>
                </c:pt>
                <c:pt idx="1333">
                  <c:v>36.85</c:v>
                </c:pt>
                <c:pt idx="1334">
                  <c:v>35.86</c:v>
                </c:pt>
                <c:pt idx="1335">
                  <c:v>30.3</c:v>
                </c:pt>
                <c:pt idx="1336">
                  <c:v>32.015000000000001</c:v>
                </c:pt>
                <c:pt idx="1337">
                  <c:v>25.06</c:v>
                </c:pt>
                <c:pt idx="1338">
                  <c:v>18.829999999999998</c:v>
                </c:pt>
                <c:pt idx="1339">
                  <c:v>47.52</c:v>
                </c:pt>
                <c:pt idx="1340">
                  <c:v>37.82</c:v>
                </c:pt>
                <c:pt idx="1341">
                  <c:v>44.16</c:v>
                </c:pt>
                <c:pt idx="1342">
                  <c:v>37.049999999999997</c:v>
                </c:pt>
                <c:pt idx="1343">
                  <c:v>18.66</c:v>
                </c:pt>
                <c:pt idx="1344">
                  <c:v>36.200000000000003</c:v>
                </c:pt>
                <c:pt idx="1345">
                  <c:v>18.87</c:v>
                </c:pt>
                <c:pt idx="1346">
                  <c:v>32.299999999999997</c:v>
                </c:pt>
                <c:pt idx="1347">
                  <c:v>22.64</c:v>
                </c:pt>
                <c:pt idx="1348">
                  <c:v>28.69</c:v>
                </c:pt>
                <c:pt idx="1349">
                  <c:v>28.16</c:v>
                </c:pt>
                <c:pt idx="1350">
                  <c:v>45.54</c:v>
                </c:pt>
                <c:pt idx="1351">
                  <c:v>28.7</c:v>
                </c:pt>
                <c:pt idx="1352">
                  <c:v>27.74</c:v>
                </c:pt>
                <c:pt idx="1353">
                  <c:v>36.954999999999998</c:v>
                </c:pt>
                <c:pt idx="1354">
                  <c:v>30.69</c:v>
                </c:pt>
                <c:pt idx="1355">
                  <c:v>24.984999999999999</c:v>
                </c:pt>
                <c:pt idx="1356">
                  <c:v>39.42</c:v>
                </c:pt>
                <c:pt idx="1357">
                  <c:v>16.8</c:v>
                </c:pt>
                <c:pt idx="1358">
                  <c:v>23.274999999999999</c:v>
                </c:pt>
                <c:pt idx="1359">
                  <c:v>22.8</c:v>
                </c:pt>
                <c:pt idx="1360">
                  <c:v>24.3</c:v>
                </c:pt>
                <c:pt idx="1361">
                  <c:v>25.13</c:v>
                </c:pt>
                <c:pt idx="1362">
                  <c:v>22.72</c:v>
                </c:pt>
                <c:pt idx="1363">
                  <c:v>32.6</c:v>
                </c:pt>
                <c:pt idx="1364">
                  <c:v>17.28</c:v>
                </c:pt>
                <c:pt idx="1365">
                  <c:v>27.92</c:v>
                </c:pt>
                <c:pt idx="1366">
                  <c:v>38.284999999999997</c:v>
                </c:pt>
                <c:pt idx="1367">
                  <c:v>16.48</c:v>
                </c:pt>
                <c:pt idx="1368">
                  <c:v>38.57</c:v>
                </c:pt>
                <c:pt idx="1369">
                  <c:v>43.85</c:v>
                </c:pt>
                <c:pt idx="1370">
                  <c:v>30.11</c:v>
                </c:pt>
                <c:pt idx="1371">
                  <c:v>31.59</c:v>
                </c:pt>
                <c:pt idx="1372">
                  <c:v>40.15</c:v>
                </c:pt>
                <c:pt idx="1373">
                  <c:v>40.700000000000003</c:v>
                </c:pt>
                <c:pt idx="1374">
                  <c:v>40.76</c:v>
                </c:pt>
                <c:pt idx="1375">
                  <c:v>29.7</c:v>
                </c:pt>
                <c:pt idx="1376">
                  <c:v>40.58</c:v>
                </c:pt>
                <c:pt idx="1377">
                  <c:v>33.06</c:v>
                </c:pt>
                <c:pt idx="1378">
                  <c:v>26.62</c:v>
                </c:pt>
                <c:pt idx="1379">
                  <c:v>37.1</c:v>
                </c:pt>
                <c:pt idx="1380">
                  <c:v>18.28</c:v>
                </c:pt>
                <c:pt idx="1381">
                  <c:v>35.814999999999998</c:v>
                </c:pt>
                <c:pt idx="1382">
                  <c:v>30.69</c:v>
                </c:pt>
                <c:pt idx="1383">
                  <c:v>26.125</c:v>
                </c:pt>
                <c:pt idx="1384">
                  <c:v>34.58</c:v>
                </c:pt>
                <c:pt idx="1385">
                  <c:v>27.4</c:v>
                </c:pt>
                <c:pt idx="1386">
                  <c:v>27.53</c:v>
                </c:pt>
                <c:pt idx="1387">
                  <c:v>33</c:v>
                </c:pt>
                <c:pt idx="1388">
                  <c:v>25.78</c:v>
                </c:pt>
                <c:pt idx="1389">
                  <c:v>22.66</c:v>
                </c:pt>
                <c:pt idx="1390">
                  <c:v>38.81</c:v>
                </c:pt>
                <c:pt idx="1391">
                  <c:v>38.51</c:v>
                </c:pt>
                <c:pt idx="1392">
                  <c:v>22.98</c:v>
                </c:pt>
                <c:pt idx="1393">
                  <c:v>15.65</c:v>
                </c:pt>
                <c:pt idx="1394">
                  <c:v>39.97</c:v>
                </c:pt>
                <c:pt idx="1395">
                  <c:v>37.22</c:v>
                </c:pt>
                <c:pt idx="1396">
                  <c:v>41.325000000000003</c:v>
                </c:pt>
                <c:pt idx="1397">
                  <c:v>40.31</c:v>
                </c:pt>
                <c:pt idx="1398">
                  <c:v>29.48</c:v>
                </c:pt>
                <c:pt idx="1399">
                  <c:v>33.155000000000001</c:v>
                </c:pt>
                <c:pt idx="1400">
                  <c:v>42.85</c:v>
                </c:pt>
                <c:pt idx="1401">
                  <c:v>32.340000000000003</c:v>
                </c:pt>
                <c:pt idx="1402">
                  <c:v>27.5</c:v>
                </c:pt>
                <c:pt idx="1403">
                  <c:v>25.8</c:v>
                </c:pt>
                <c:pt idx="1404">
                  <c:v>25</c:v>
                </c:pt>
                <c:pt idx="1405">
                  <c:v>41.2</c:v>
                </c:pt>
                <c:pt idx="1406">
                  <c:v>17.78</c:v>
                </c:pt>
                <c:pt idx="1407">
                  <c:v>40.119999999999997</c:v>
                </c:pt>
                <c:pt idx="1408">
                  <c:v>19.350000000000001</c:v>
                </c:pt>
                <c:pt idx="1409">
                  <c:v>36.69</c:v>
                </c:pt>
                <c:pt idx="1410">
                  <c:v>28.51</c:v>
                </c:pt>
                <c:pt idx="1411">
                  <c:v>30.21</c:v>
                </c:pt>
                <c:pt idx="1412">
                  <c:v>24.33</c:v>
                </c:pt>
                <c:pt idx="1413">
                  <c:v>19.855</c:v>
                </c:pt>
                <c:pt idx="1414">
                  <c:v>25.364999999999998</c:v>
                </c:pt>
                <c:pt idx="1415">
                  <c:v>29.6</c:v>
                </c:pt>
                <c:pt idx="1416">
                  <c:v>39.43</c:v>
                </c:pt>
                <c:pt idx="1417">
                  <c:v>27.34</c:v>
                </c:pt>
                <c:pt idx="1418">
                  <c:v>39.01</c:v>
                </c:pt>
                <c:pt idx="1419">
                  <c:v>18.989999999999998</c:v>
                </c:pt>
                <c:pt idx="1420">
                  <c:v>42.3</c:v>
                </c:pt>
                <c:pt idx="1421">
                  <c:v>39.805</c:v>
                </c:pt>
                <c:pt idx="1422">
                  <c:v>33.700000000000003</c:v>
                </c:pt>
                <c:pt idx="1423">
                  <c:v>36.195</c:v>
                </c:pt>
                <c:pt idx="1424">
                  <c:v>32.6</c:v>
                </c:pt>
                <c:pt idx="1425">
                  <c:v>30.2</c:v>
                </c:pt>
                <c:pt idx="1426">
                  <c:v>27.645</c:v>
                </c:pt>
                <c:pt idx="1427">
                  <c:v>26.41</c:v>
                </c:pt>
                <c:pt idx="1428">
                  <c:v>34.1</c:v>
                </c:pt>
                <c:pt idx="1429">
                  <c:v>17.3</c:v>
                </c:pt>
                <c:pt idx="1430">
                  <c:v>35.020000000000003</c:v>
                </c:pt>
                <c:pt idx="1431">
                  <c:v>37.1</c:v>
                </c:pt>
                <c:pt idx="1432">
                  <c:v>16.79</c:v>
                </c:pt>
                <c:pt idx="1433">
                  <c:v>31.635000000000002</c:v>
                </c:pt>
                <c:pt idx="1434">
                  <c:v>24.19</c:v>
                </c:pt>
                <c:pt idx="1435">
                  <c:v>35.29</c:v>
                </c:pt>
                <c:pt idx="1436">
                  <c:v>35.299999999999997</c:v>
                </c:pt>
                <c:pt idx="1437">
                  <c:v>35.64</c:v>
                </c:pt>
                <c:pt idx="1438">
                  <c:v>33.1</c:v>
                </c:pt>
                <c:pt idx="1439">
                  <c:v>26.41</c:v>
                </c:pt>
                <c:pt idx="1440">
                  <c:v>29.9</c:v>
                </c:pt>
                <c:pt idx="1441">
                  <c:v>25.24</c:v>
                </c:pt>
                <c:pt idx="1442">
                  <c:v>25.08</c:v>
                </c:pt>
                <c:pt idx="1443">
                  <c:v>29.164999999999999</c:v>
                </c:pt>
                <c:pt idx="1444">
                  <c:v>15.05</c:v>
                </c:pt>
                <c:pt idx="1445">
                  <c:v>19.95</c:v>
                </c:pt>
                <c:pt idx="1446">
                  <c:v>16.66</c:v>
                </c:pt>
                <c:pt idx="1447">
                  <c:v>16.62</c:v>
                </c:pt>
                <c:pt idx="1448">
                  <c:v>15.36</c:v>
                </c:pt>
                <c:pt idx="1449">
                  <c:v>27.74</c:v>
                </c:pt>
                <c:pt idx="1450">
                  <c:v>22.44</c:v>
                </c:pt>
                <c:pt idx="1451">
                  <c:v>37.049999999999997</c:v>
                </c:pt>
                <c:pt idx="1452">
                  <c:v>22.95</c:v>
                </c:pt>
                <c:pt idx="1453">
                  <c:v>34.200000000000003</c:v>
                </c:pt>
                <c:pt idx="1454">
                  <c:v>30.59</c:v>
                </c:pt>
                <c:pt idx="1455">
                  <c:v>25.51</c:v>
                </c:pt>
                <c:pt idx="1456">
                  <c:v>29.04</c:v>
                </c:pt>
                <c:pt idx="1457">
                  <c:v>22.135000000000002</c:v>
                </c:pt>
                <c:pt idx="1458">
                  <c:v>21.375</c:v>
                </c:pt>
                <c:pt idx="1459">
                  <c:v>29.19</c:v>
                </c:pt>
                <c:pt idx="1460">
                  <c:v>31.92</c:v>
                </c:pt>
                <c:pt idx="1461">
                  <c:v>26.315000000000001</c:v>
                </c:pt>
                <c:pt idx="1462">
                  <c:v>35.299999999999997</c:v>
                </c:pt>
                <c:pt idx="1463">
                  <c:v>18.91</c:v>
                </c:pt>
                <c:pt idx="1464">
                  <c:v>22.41</c:v>
                </c:pt>
                <c:pt idx="1465">
                  <c:v>22.704999999999998</c:v>
                </c:pt>
                <c:pt idx="1466">
                  <c:v>37.18</c:v>
                </c:pt>
                <c:pt idx="1467">
                  <c:v>35.97</c:v>
                </c:pt>
                <c:pt idx="1468">
                  <c:v>35.799999999999997</c:v>
                </c:pt>
                <c:pt idx="1469">
                  <c:v>28.31</c:v>
                </c:pt>
                <c:pt idx="1470">
                  <c:v>38.06</c:v>
                </c:pt>
                <c:pt idx="1471">
                  <c:v>28</c:v>
                </c:pt>
                <c:pt idx="1472">
                  <c:v>34.32</c:v>
                </c:pt>
                <c:pt idx="1473">
                  <c:v>22.3</c:v>
                </c:pt>
                <c:pt idx="1474">
                  <c:v>27.835000000000001</c:v>
                </c:pt>
                <c:pt idx="1475">
                  <c:v>39.229999999999997</c:v>
                </c:pt>
                <c:pt idx="1476">
                  <c:v>19.95</c:v>
                </c:pt>
                <c:pt idx="1477">
                  <c:v>34.64</c:v>
                </c:pt>
                <c:pt idx="1478">
                  <c:v>18.75</c:v>
                </c:pt>
                <c:pt idx="1479">
                  <c:v>26.48</c:v>
                </c:pt>
                <c:pt idx="1480">
                  <c:v>34.83</c:v>
                </c:pt>
                <c:pt idx="1481">
                  <c:v>25.46</c:v>
                </c:pt>
                <c:pt idx="1482">
                  <c:v>23.31</c:v>
                </c:pt>
                <c:pt idx="1483">
                  <c:v>29</c:v>
                </c:pt>
                <c:pt idx="1484">
                  <c:v>32.869999999999997</c:v>
                </c:pt>
                <c:pt idx="1485">
                  <c:v>26.18</c:v>
                </c:pt>
                <c:pt idx="1486">
                  <c:v>25.3</c:v>
                </c:pt>
                <c:pt idx="1487">
                  <c:v>36.94</c:v>
                </c:pt>
                <c:pt idx="1488">
                  <c:v>22.86</c:v>
                </c:pt>
                <c:pt idx="1489">
                  <c:v>18.760000000000002</c:v>
                </c:pt>
                <c:pt idx="1490">
                  <c:v>24.36</c:v>
                </c:pt>
                <c:pt idx="1491">
                  <c:v>32.299999999999997</c:v>
                </c:pt>
                <c:pt idx="1492">
                  <c:v>22.704999999999998</c:v>
                </c:pt>
                <c:pt idx="1493">
                  <c:v>21.79</c:v>
                </c:pt>
                <c:pt idx="1494">
                  <c:v>24.52</c:v>
                </c:pt>
                <c:pt idx="1495">
                  <c:v>39.520000000000003</c:v>
                </c:pt>
                <c:pt idx="1496">
                  <c:v>24.49</c:v>
                </c:pt>
                <c:pt idx="1497">
                  <c:v>26.315000000000001</c:v>
                </c:pt>
                <c:pt idx="1498">
                  <c:v>22.58</c:v>
                </c:pt>
                <c:pt idx="1499">
                  <c:v>19.475000000000001</c:v>
                </c:pt>
                <c:pt idx="1500">
                  <c:v>26.33</c:v>
                </c:pt>
                <c:pt idx="1501">
                  <c:v>17.29</c:v>
                </c:pt>
                <c:pt idx="1502">
                  <c:v>42.88</c:v>
                </c:pt>
                <c:pt idx="1503">
                  <c:v>32.200000000000003</c:v>
                </c:pt>
                <c:pt idx="1504">
                  <c:v>18.75</c:v>
                </c:pt>
                <c:pt idx="1505">
                  <c:v>22.36</c:v>
                </c:pt>
                <c:pt idx="1506">
                  <c:v>23.94</c:v>
                </c:pt>
                <c:pt idx="1507">
                  <c:v>30.1</c:v>
                </c:pt>
                <c:pt idx="1508">
                  <c:v>21.93</c:v>
                </c:pt>
                <c:pt idx="1509">
                  <c:v>39.75</c:v>
                </c:pt>
                <c:pt idx="1510">
                  <c:v>26.03</c:v>
                </c:pt>
                <c:pt idx="1511">
                  <c:v>34.51</c:v>
                </c:pt>
                <c:pt idx="1512">
                  <c:v>19.32</c:v>
                </c:pt>
                <c:pt idx="1513">
                  <c:v>28.5</c:v>
                </c:pt>
                <c:pt idx="1514">
                  <c:v>30.875</c:v>
                </c:pt>
                <c:pt idx="1515">
                  <c:v>24.02</c:v>
                </c:pt>
                <c:pt idx="1516">
                  <c:v>36.08</c:v>
                </c:pt>
                <c:pt idx="1517">
                  <c:v>32.200000000000003</c:v>
                </c:pt>
                <c:pt idx="1518">
                  <c:v>28.05</c:v>
                </c:pt>
                <c:pt idx="1519">
                  <c:v>19</c:v>
                </c:pt>
                <c:pt idx="1520">
                  <c:v>16.13</c:v>
                </c:pt>
                <c:pt idx="1521">
                  <c:v>18.77</c:v>
                </c:pt>
                <c:pt idx="1522">
                  <c:v>28.88</c:v>
                </c:pt>
                <c:pt idx="1523">
                  <c:v>27.55</c:v>
                </c:pt>
                <c:pt idx="1524">
                  <c:v>15.6</c:v>
                </c:pt>
                <c:pt idx="1525">
                  <c:v>21.99</c:v>
                </c:pt>
                <c:pt idx="1526">
                  <c:v>34.85</c:v>
                </c:pt>
                <c:pt idx="1527">
                  <c:v>24.51</c:v>
                </c:pt>
                <c:pt idx="1528">
                  <c:v>19.399999999999999</c:v>
                </c:pt>
                <c:pt idx="1529">
                  <c:v>15.1</c:v>
                </c:pt>
                <c:pt idx="1530">
                  <c:v>23.37</c:v>
                </c:pt>
                <c:pt idx="1531">
                  <c:v>42.4</c:v>
                </c:pt>
                <c:pt idx="1532">
                  <c:v>28.405000000000001</c:v>
                </c:pt>
                <c:pt idx="1533">
                  <c:v>23.4</c:v>
                </c:pt>
                <c:pt idx="1534">
                  <c:v>33.44</c:v>
                </c:pt>
                <c:pt idx="1535">
                  <c:v>21.12</c:v>
                </c:pt>
                <c:pt idx="1536">
                  <c:v>18.48</c:v>
                </c:pt>
                <c:pt idx="1537">
                  <c:v>16.815000000000001</c:v>
                </c:pt>
                <c:pt idx="1538">
                  <c:v>26.72</c:v>
                </c:pt>
                <c:pt idx="1539">
                  <c:v>41.42</c:v>
                </c:pt>
                <c:pt idx="1540">
                  <c:v>20.69</c:v>
                </c:pt>
                <c:pt idx="1541">
                  <c:v>41.23</c:v>
                </c:pt>
                <c:pt idx="1542">
                  <c:v>29.9</c:v>
                </c:pt>
                <c:pt idx="1543">
                  <c:v>34.104999999999997</c:v>
                </c:pt>
                <c:pt idx="1544">
                  <c:v>24.97</c:v>
                </c:pt>
                <c:pt idx="1545">
                  <c:v>34.799999999999997</c:v>
                </c:pt>
                <c:pt idx="1546">
                  <c:v>32.965000000000003</c:v>
                </c:pt>
                <c:pt idx="1547">
                  <c:v>27.265000000000001</c:v>
                </c:pt>
                <c:pt idx="1548">
                  <c:v>17.059999999999999</c:v>
                </c:pt>
                <c:pt idx="1549">
                  <c:v>36.29</c:v>
                </c:pt>
                <c:pt idx="1550">
                  <c:v>28.594999999999999</c:v>
                </c:pt>
                <c:pt idx="1551">
                  <c:v>17.8</c:v>
                </c:pt>
                <c:pt idx="1552">
                  <c:v>21.4</c:v>
                </c:pt>
                <c:pt idx="1553">
                  <c:v>23.01</c:v>
                </c:pt>
                <c:pt idx="1554">
                  <c:v>19.86</c:v>
                </c:pt>
                <c:pt idx="1555">
                  <c:v>33.58</c:v>
                </c:pt>
                <c:pt idx="1556">
                  <c:v>29.81</c:v>
                </c:pt>
                <c:pt idx="1557">
                  <c:v>27.4</c:v>
                </c:pt>
                <c:pt idx="1558">
                  <c:v>17.98</c:v>
                </c:pt>
                <c:pt idx="1559">
                  <c:v>37.9</c:v>
                </c:pt>
                <c:pt idx="1560">
                  <c:v>25.27</c:v>
                </c:pt>
                <c:pt idx="1561">
                  <c:v>29.26</c:v>
                </c:pt>
                <c:pt idx="1562">
                  <c:v>27.835000000000001</c:v>
                </c:pt>
                <c:pt idx="1563">
                  <c:v>46.53</c:v>
                </c:pt>
                <c:pt idx="1564">
                  <c:v>20.58</c:v>
                </c:pt>
                <c:pt idx="1565">
                  <c:v>19.53</c:v>
                </c:pt>
                <c:pt idx="1566">
                  <c:v>27.7</c:v>
                </c:pt>
                <c:pt idx="1567">
                  <c:v>18.920000000000002</c:v>
                </c:pt>
                <c:pt idx="1568">
                  <c:v>17.760000000000002</c:v>
                </c:pt>
                <c:pt idx="1569">
                  <c:v>29.83</c:v>
                </c:pt>
                <c:pt idx="1570">
                  <c:v>23.465</c:v>
                </c:pt>
                <c:pt idx="1571">
                  <c:v>29.355</c:v>
                </c:pt>
                <c:pt idx="1572">
                  <c:v>35.49</c:v>
                </c:pt>
                <c:pt idx="1573">
                  <c:v>26.315000000000001</c:v>
                </c:pt>
                <c:pt idx="1574">
                  <c:v>19.79</c:v>
                </c:pt>
                <c:pt idx="1575">
                  <c:v>40.564999999999998</c:v>
                </c:pt>
                <c:pt idx="1576">
                  <c:v>18.03</c:v>
                </c:pt>
                <c:pt idx="1577">
                  <c:v>34.65</c:v>
                </c:pt>
                <c:pt idx="1578">
                  <c:v>42.94</c:v>
                </c:pt>
                <c:pt idx="1579">
                  <c:v>31.254999999999999</c:v>
                </c:pt>
                <c:pt idx="1580">
                  <c:v>45.43</c:v>
                </c:pt>
                <c:pt idx="1581">
                  <c:v>32.340000000000003</c:v>
                </c:pt>
                <c:pt idx="1582">
                  <c:v>25.46</c:v>
                </c:pt>
                <c:pt idx="1583">
                  <c:v>37.145000000000003</c:v>
                </c:pt>
                <c:pt idx="1584">
                  <c:v>30.8</c:v>
                </c:pt>
                <c:pt idx="1585">
                  <c:v>29.5</c:v>
                </c:pt>
                <c:pt idx="1586">
                  <c:v>43.39</c:v>
                </c:pt>
                <c:pt idx="1587">
                  <c:v>15.08</c:v>
                </c:pt>
                <c:pt idx="1588">
                  <c:v>20.48</c:v>
                </c:pt>
                <c:pt idx="1589">
                  <c:v>34.450000000000003</c:v>
                </c:pt>
                <c:pt idx="1590">
                  <c:v>34.21</c:v>
                </c:pt>
                <c:pt idx="1591">
                  <c:v>28.8</c:v>
                </c:pt>
                <c:pt idx="1592">
                  <c:v>31.74</c:v>
                </c:pt>
                <c:pt idx="1593">
                  <c:v>21.78</c:v>
                </c:pt>
                <c:pt idx="1594">
                  <c:v>23.75</c:v>
                </c:pt>
                <c:pt idx="1595">
                  <c:v>33.21</c:v>
                </c:pt>
                <c:pt idx="1596">
                  <c:v>17.7</c:v>
                </c:pt>
                <c:pt idx="1597">
                  <c:v>17.2</c:v>
                </c:pt>
                <c:pt idx="1598">
                  <c:v>19.21</c:v>
                </c:pt>
                <c:pt idx="1599">
                  <c:v>23.2</c:v>
                </c:pt>
                <c:pt idx="1600">
                  <c:v>32.5</c:v>
                </c:pt>
                <c:pt idx="1601">
                  <c:v>20.9</c:v>
                </c:pt>
                <c:pt idx="1602">
                  <c:v>19.11</c:v>
                </c:pt>
                <c:pt idx="1603">
                  <c:v>31.17</c:v>
                </c:pt>
                <c:pt idx="1604">
                  <c:v>36.08</c:v>
                </c:pt>
                <c:pt idx="1605">
                  <c:v>28.024999999999999</c:v>
                </c:pt>
                <c:pt idx="1606">
                  <c:v>24.32</c:v>
                </c:pt>
                <c:pt idx="1607">
                  <c:v>38</c:v>
                </c:pt>
                <c:pt idx="1608">
                  <c:v>31.6</c:v>
                </c:pt>
                <c:pt idx="1609">
                  <c:v>31.02</c:v>
                </c:pt>
                <c:pt idx="1610">
                  <c:v>29.26</c:v>
                </c:pt>
                <c:pt idx="1611">
                  <c:v>15.09</c:v>
                </c:pt>
                <c:pt idx="1612">
                  <c:v>22.63</c:v>
                </c:pt>
                <c:pt idx="1613">
                  <c:v>23.46</c:v>
                </c:pt>
                <c:pt idx="1614">
                  <c:v>22.56</c:v>
                </c:pt>
                <c:pt idx="1615">
                  <c:v>19.28</c:v>
                </c:pt>
                <c:pt idx="1616">
                  <c:v>15.37</c:v>
                </c:pt>
                <c:pt idx="1617">
                  <c:v>18.71</c:v>
                </c:pt>
                <c:pt idx="1618">
                  <c:v>20.61</c:v>
                </c:pt>
                <c:pt idx="1619">
                  <c:v>15.99</c:v>
                </c:pt>
                <c:pt idx="1620">
                  <c:v>33.155000000000001</c:v>
                </c:pt>
                <c:pt idx="1621">
                  <c:v>26.22</c:v>
                </c:pt>
                <c:pt idx="1622">
                  <c:v>21.85</c:v>
                </c:pt>
                <c:pt idx="1623">
                  <c:v>30.495000000000001</c:v>
                </c:pt>
                <c:pt idx="1624">
                  <c:v>34.104999999999997</c:v>
                </c:pt>
                <c:pt idx="1625">
                  <c:v>32.770000000000003</c:v>
                </c:pt>
                <c:pt idx="1626">
                  <c:v>16.850000000000001</c:v>
                </c:pt>
                <c:pt idx="1627">
                  <c:v>34.700000000000003</c:v>
                </c:pt>
                <c:pt idx="1628">
                  <c:v>37.049999999999997</c:v>
                </c:pt>
                <c:pt idx="1629">
                  <c:v>18.78</c:v>
                </c:pt>
                <c:pt idx="1630">
                  <c:v>28.024999999999999</c:v>
                </c:pt>
                <c:pt idx="1631">
                  <c:v>35.090000000000003</c:v>
                </c:pt>
                <c:pt idx="1632">
                  <c:v>34.42</c:v>
                </c:pt>
                <c:pt idx="1633">
                  <c:v>29.4</c:v>
                </c:pt>
                <c:pt idx="1634">
                  <c:v>21.31</c:v>
                </c:pt>
                <c:pt idx="1635">
                  <c:v>19.559999999999999</c:v>
                </c:pt>
                <c:pt idx="1636">
                  <c:v>37.335000000000001</c:v>
                </c:pt>
                <c:pt idx="1637">
                  <c:v>19.53</c:v>
                </c:pt>
                <c:pt idx="1638">
                  <c:v>34.1</c:v>
                </c:pt>
                <c:pt idx="1639">
                  <c:v>16.5</c:v>
                </c:pt>
                <c:pt idx="1640">
                  <c:v>30.69</c:v>
                </c:pt>
                <c:pt idx="1641">
                  <c:v>28.93</c:v>
                </c:pt>
                <c:pt idx="1642">
                  <c:v>38.9</c:v>
                </c:pt>
                <c:pt idx="1643">
                  <c:v>26.9</c:v>
                </c:pt>
                <c:pt idx="1644">
                  <c:v>24.86</c:v>
                </c:pt>
                <c:pt idx="1645">
                  <c:v>39.14</c:v>
                </c:pt>
                <c:pt idx="1646">
                  <c:v>39.799999999999997</c:v>
                </c:pt>
                <c:pt idx="1647">
                  <c:v>34.32</c:v>
                </c:pt>
                <c:pt idx="1648">
                  <c:v>32.51</c:v>
                </c:pt>
                <c:pt idx="1649">
                  <c:v>30.71</c:v>
                </c:pt>
                <c:pt idx="1650">
                  <c:v>28.9</c:v>
                </c:pt>
                <c:pt idx="1651">
                  <c:v>36.19</c:v>
                </c:pt>
                <c:pt idx="1652">
                  <c:v>29.6</c:v>
                </c:pt>
                <c:pt idx="1653">
                  <c:v>30.95</c:v>
                </c:pt>
                <c:pt idx="1654">
                  <c:v>19.95</c:v>
                </c:pt>
                <c:pt idx="1655">
                  <c:v>23.65</c:v>
                </c:pt>
                <c:pt idx="1656">
                  <c:v>43.34</c:v>
                </c:pt>
                <c:pt idx="1657">
                  <c:v>31.98</c:v>
                </c:pt>
                <c:pt idx="1658">
                  <c:v>35.86</c:v>
                </c:pt>
                <c:pt idx="1659">
                  <c:v>15.2</c:v>
                </c:pt>
                <c:pt idx="1660">
                  <c:v>37.200000000000003</c:v>
                </c:pt>
                <c:pt idx="1661">
                  <c:v>17.91</c:v>
                </c:pt>
                <c:pt idx="1662">
                  <c:v>20.76</c:v>
                </c:pt>
                <c:pt idx="1663">
                  <c:v>38.99</c:v>
                </c:pt>
                <c:pt idx="1664">
                  <c:v>42.655000000000001</c:v>
                </c:pt>
                <c:pt idx="1665">
                  <c:v>30.57</c:v>
                </c:pt>
                <c:pt idx="1666">
                  <c:v>17.7</c:v>
                </c:pt>
                <c:pt idx="1667">
                  <c:v>34.770000000000003</c:v>
                </c:pt>
                <c:pt idx="1668">
                  <c:v>16.88</c:v>
                </c:pt>
                <c:pt idx="1669">
                  <c:v>40.26</c:v>
                </c:pt>
                <c:pt idx="1670">
                  <c:v>25.6</c:v>
                </c:pt>
                <c:pt idx="1671">
                  <c:v>33.549999999999997</c:v>
                </c:pt>
                <c:pt idx="1672">
                  <c:v>16.690000000000001</c:v>
                </c:pt>
                <c:pt idx="1673">
                  <c:v>19.95</c:v>
                </c:pt>
                <c:pt idx="1674">
                  <c:v>17.55</c:v>
                </c:pt>
                <c:pt idx="1675">
                  <c:v>22.01</c:v>
                </c:pt>
                <c:pt idx="1676">
                  <c:v>41.8</c:v>
                </c:pt>
                <c:pt idx="1677">
                  <c:v>19.170000000000002</c:v>
                </c:pt>
                <c:pt idx="1678">
                  <c:v>32.799999999999997</c:v>
                </c:pt>
                <c:pt idx="1679">
                  <c:v>35.814999999999998</c:v>
                </c:pt>
                <c:pt idx="1680">
                  <c:v>24.3</c:v>
                </c:pt>
                <c:pt idx="1681">
                  <c:v>19.059999999999999</c:v>
                </c:pt>
                <c:pt idx="1682">
                  <c:v>33.25</c:v>
                </c:pt>
                <c:pt idx="1683">
                  <c:v>21.37</c:v>
                </c:pt>
                <c:pt idx="1684">
                  <c:v>34.43</c:v>
                </c:pt>
                <c:pt idx="1685">
                  <c:v>20.86</c:v>
                </c:pt>
                <c:pt idx="1686">
                  <c:v>18.34</c:v>
                </c:pt>
                <c:pt idx="1687">
                  <c:v>34.15</c:v>
                </c:pt>
                <c:pt idx="1688">
                  <c:v>18.350000000000001</c:v>
                </c:pt>
                <c:pt idx="1689">
                  <c:v>22.13</c:v>
                </c:pt>
                <c:pt idx="1690">
                  <c:v>22.51</c:v>
                </c:pt>
                <c:pt idx="1691">
                  <c:v>31</c:v>
                </c:pt>
                <c:pt idx="1692">
                  <c:v>28.27</c:v>
                </c:pt>
                <c:pt idx="1693">
                  <c:v>29.92</c:v>
                </c:pt>
                <c:pt idx="1694">
                  <c:v>25.9</c:v>
                </c:pt>
                <c:pt idx="1695">
                  <c:v>27.74</c:v>
                </c:pt>
                <c:pt idx="1696">
                  <c:v>17.260000000000002</c:v>
                </c:pt>
                <c:pt idx="1697">
                  <c:v>19.855</c:v>
                </c:pt>
                <c:pt idx="1698">
                  <c:v>41.69</c:v>
                </c:pt>
                <c:pt idx="1699">
                  <c:v>16.12</c:v>
                </c:pt>
                <c:pt idx="1700">
                  <c:v>37.43</c:v>
                </c:pt>
                <c:pt idx="1701">
                  <c:v>31.065000000000001</c:v>
                </c:pt>
                <c:pt idx="1702">
                  <c:v>25.08</c:v>
                </c:pt>
                <c:pt idx="1703">
                  <c:v>15.2</c:v>
                </c:pt>
                <c:pt idx="1704">
                  <c:v>22.34</c:v>
                </c:pt>
                <c:pt idx="1705">
                  <c:v>40.15</c:v>
                </c:pt>
                <c:pt idx="1706">
                  <c:v>37.729999999999997</c:v>
                </c:pt>
                <c:pt idx="1707">
                  <c:v>25.35</c:v>
                </c:pt>
                <c:pt idx="1708">
                  <c:v>26.41</c:v>
                </c:pt>
                <c:pt idx="1709">
                  <c:v>27.6</c:v>
                </c:pt>
                <c:pt idx="1710">
                  <c:v>33.82</c:v>
                </c:pt>
                <c:pt idx="1711">
                  <c:v>32.9</c:v>
                </c:pt>
                <c:pt idx="1712">
                  <c:v>30.875</c:v>
                </c:pt>
                <c:pt idx="1713">
                  <c:v>32.64</c:v>
                </c:pt>
                <c:pt idx="1714">
                  <c:v>22.135000000000002</c:v>
                </c:pt>
                <c:pt idx="1715">
                  <c:v>16.53</c:v>
                </c:pt>
                <c:pt idx="1716">
                  <c:v>32.774999999999999</c:v>
                </c:pt>
                <c:pt idx="1717">
                  <c:v>30.9</c:v>
                </c:pt>
                <c:pt idx="1718">
                  <c:v>15.58</c:v>
                </c:pt>
                <c:pt idx="1719">
                  <c:v>26.315000000000001</c:v>
                </c:pt>
                <c:pt idx="1720">
                  <c:v>35.61</c:v>
                </c:pt>
                <c:pt idx="1721">
                  <c:v>37.56</c:v>
                </c:pt>
                <c:pt idx="1722">
                  <c:v>15.49</c:v>
                </c:pt>
                <c:pt idx="1723">
                  <c:v>23.48</c:v>
                </c:pt>
                <c:pt idx="1724">
                  <c:v>30.02</c:v>
                </c:pt>
                <c:pt idx="1725">
                  <c:v>26.885000000000002</c:v>
                </c:pt>
                <c:pt idx="1726">
                  <c:v>25.84</c:v>
                </c:pt>
                <c:pt idx="1727">
                  <c:v>27.454999999999998</c:v>
                </c:pt>
                <c:pt idx="1728">
                  <c:v>24.605</c:v>
                </c:pt>
                <c:pt idx="1729">
                  <c:v>30.8</c:v>
                </c:pt>
                <c:pt idx="1730">
                  <c:v>34.799999999999997</c:v>
                </c:pt>
                <c:pt idx="1731">
                  <c:v>34.21</c:v>
                </c:pt>
                <c:pt idx="1732">
                  <c:v>31</c:v>
                </c:pt>
                <c:pt idx="1733">
                  <c:v>26.125</c:v>
                </c:pt>
                <c:pt idx="1734">
                  <c:v>30.13</c:v>
                </c:pt>
                <c:pt idx="1735">
                  <c:v>34.19</c:v>
                </c:pt>
                <c:pt idx="1736">
                  <c:v>22.515000000000001</c:v>
                </c:pt>
                <c:pt idx="1737">
                  <c:v>18.239999999999998</c:v>
                </c:pt>
                <c:pt idx="1738">
                  <c:v>37.28</c:v>
                </c:pt>
                <c:pt idx="1739">
                  <c:v>18.2</c:v>
                </c:pt>
                <c:pt idx="1740">
                  <c:v>20.53</c:v>
                </c:pt>
                <c:pt idx="1741">
                  <c:v>23.79</c:v>
                </c:pt>
                <c:pt idx="1742">
                  <c:v>29.8</c:v>
                </c:pt>
                <c:pt idx="1743">
                  <c:v>31.54</c:v>
                </c:pt>
                <c:pt idx="1744">
                  <c:v>20.82</c:v>
                </c:pt>
                <c:pt idx="1745">
                  <c:v>38.83</c:v>
                </c:pt>
                <c:pt idx="1746">
                  <c:v>23.44</c:v>
                </c:pt>
                <c:pt idx="1747">
                  <c:v>24.13</c:v>
                </c:pt>
                <c:pt idx="1748">
                  <c:v>42.13</c:v>
                </c:pt>
                <c:pt idx="1749">
                  <c:v>17.86</c:v>
                </c:pt>
                <c:pt idx="1750">
                  <c:v>32.78</c:v>
                </c:pt>
                <c:pt idx="1751">
                  <c:v>23.9</c:v>
                </c:pt>
                <c:pt idx="1752">
                  <c:v>15.47</c:v>
                </c:pt>
                <c:pt idx="1753">
                  <c:v>28.54</c:v>
                </c:pt>
                <c:pt idx="1754">
                  <c:v>18.54</c:v>
                </c:pt>
                <c:pt idx="1755">
                  <c:v>32.18</c:v>
                </c:pt>
                <c:pt idx="1756">
                  <c:v>37.380000000000003</c:v>
                </c:pt>
                <c:pt idx="1757">
                  <c:v>31.12</c:v>
                </c:pt>
                <c:pt idx="1758">
                  <c:v>22.01</c:v>
                </c:pt>
                <c:pt idx="1759">
                  <c:v>27.645</c:v>
                </c:pt>
                <c:pt idx="1760">
                  <c:v>29.64</c:v>
                </c:pt>
                <c:pt idx="1761">
                  <c:v>33.700000000000003</c:v>
                </c:pt>
                <c:pt idx="1762">
                  <c:v>27.5</c:v>
                </c:pt>
                <c:pt idx="1763">
                  <c:v>16.12</c:v>
                </c:pt>
                <c:pt idx="1764">
                  <c:v>26.73</c:v>
                </c:pt>
                <c:pt idx="1765">
                  <c:v>37.25</c:v>
                </c:pt>
                <c:pt idx="1766">
                  <c:v>23.56</c:v>
                </c:pt>
                <c:pt idx="1767">
                  <c:v>15.84</c:v>
                </c:pt>
                <c:pt idx="1768">
                  <c:v>36.630000000000003</c:v>
                </c:pt>
                <c:pt idx="1769">
                  <c:v>16.47</c:v>
                </c:pt>
                <c:pt idx="1770">
                  <c:v>25.8</c:v>
                </c:pt>
                <c:pt idx="1771">
                  <c:v>23.6</c:v>
                </c:pt>
                <c:pt idx="1772">
                  <c:v>32.11</c:v>
                </c:pt>
                <c:pt idx="1773">
                  <c:v>30.114999999999998</c:v>
                </c:pt>
                <c:pt idx="1774">
                  <c:v>20.28</c:v>
                </c:pt>
                <c:pt idx="1775">
                  <c:v>20.234999999999999</c:v>
                </c:pt>
                <c:pt idx="1776">
                  <c:v>25.27</c:v>
                </c:pt>
                <c:pt idx="1777">
                  <c:v>24.24</c:v>
                </c:pt>
                <c:pt idx="1778">
                  <c:v>35.75</c:v>
                </c:pt>
                <c:pt idx="1779">
                  <c:v>29.92</c:v>
                </c:pt>
                <c:pt idx="1780">
                  <c:v>26.2</c:v>
                </c:pt>
                <c:pt idx="1781">
                  <c:v>26.695</c:v>
                </c:pt>
                <c:pt idx="1782">
                  <c:v>23.16</c:v>
                </c:pt>
                <c:pt idx="1783">
                  <c:v>32.585000000000001</c:v>
                </c:pt>
                <c:pt idx="1784">
                  <c:v>33.97</c:v>
                </c:pt>
                <c:pt idx="1785">
                  <c:v>16.57</c:v>
                </c:pt>
                <c:pt idx="1786">
                  <c:v>17.55</c:v>
                </c:pt>
                <c:pt idx="1787">
                  <c:v>29.41</c:v>
                </c:pt>
                <c:pt idx="1788">
                  <c:v>17.91</c:v>
                </c:pt>
                <c:pt idx="1789">
                  <c:v>31.57</c:v>
                </c:pt>
                <c:pt idx="1790">
                  <c:v>33.18</c:v>
                </c:pt>
                <c:pt idx="1791">
                  <c:v>37</c:v>
                </c:pt>
                <c:pt idx="1792">
                  <c:v>18.905000000000001</c:v>
                </c:pt>
                <c:pt idx="1793">
                  <c:v>20.03</c:v>
                </c:pt>
                <c:pt idx="1794">
                  <c:v>16.7</c:v>
                </c:pt>
                <c:pt idx="1795">
                  <c:v>39.82</c:v>
                </c:pt>
                <c:pt idx="1796">
                  <c:v>22.04</c:v>
                </c:pt>
                <c:pt idx="1797">
                  <c:v>28.27</c:v>
                </c:pt>
                <c:pt idx="1798">
                  <c:v>18.5</c:v>
                </c:pt>
                <c:pt idx="1799">
                  <c:v>38.6</c:v>
                </c:pt>
                <c:pt idx="1800">
                  <c:v>43.12</c:v>
                </c:pt>
                <c:pt idx="1801">
                  <c:v>30.5</c:v>
                </c:pt>
                <c:pt idx="1802">
                  <c:v>27.61</c:v>
                </c:pt>
                <c:pt idx="1803">
                  <c:v>27.1</c:v>
                </c:pt>
                <c:pt idx="1804">
                  <c:v>35.93</c:v>
                </c:pt>
                <c:pt idx="1805">
                  <c:v>32.68</c:v>
                </c:pt>
                <c:pt idx="1806">
                  <c:v>20.74</c:v>
                </c:pt>
                <c:pt idx="1807">
                  <c:v>15.57</c:v>
                </c:pt>
                <c:pt idx="1808">
                  <c:v>23.844999999999999</c:v>
                </c:pt>
                <c:pt idx="1809">
                  <c:v>22.895</c:v>
                </c:pt>
                <c:pt idx="1810">
                  <c:v>21.945</c:v>
                </c:pt>
                <c:pt idx="1811">
                  <c:v>19.47</c:v>
                </c:pt>
                <c:pt idx="1812">
                  <c:v>15.61</c:v>
                </c:pt>
                <c:pt idx="1813">
                  <c:v>28.6</c:v>
                </c:pt>
                <c:pt idx="1814">
                  <c:v>46.53</c:v>
                </c:pt>
                <c:pt idx="1815">
                  <c:v>34.99</c:v>
                </c:pt>
                <c:pt idx="1816">
                  <c:v>17.05</c:v>
                </c:pt>
                <c:pt idx="1817">
                  <c:v>37.18</c:v>
                </c:pt>
                <c:pt idx="1818">
                  <c:v>35.200000000000003</c:v>
                </c:pt>
                <c:pt idx="1819">
                  <c:v>37.335000000000001</c:v>
                </c:pt>
                <c:pt idx="1820">
                  <c:v>27.265000000000001</c:v>
                </c:pt>
                <c:pt idx="1821">
                  <c:v>30.8</c:v>
                </c:pt>
                <c:pt idx="1822">
                  <c:v>30.21</c:v>
                </c:pt>
                <c:pt idx="1823">
                  <c:v>35.340000000000003</c:v>
                </c:pt>
                <c:pt idx="1824">
                  <c:v>26.695</c:v>
                </c:pt>
                <c:pt idx="1825">
                  <c:v>29.355</c:v>
                </c:pt>
                <c:pt idx="1826">
                  <c:v>29.59</c:v>
                </c:pt>
                <c:pt idx="1827">
                  <c:v>31.35</c:v>
                </c:pt>
                <c:pt idx="1828">
                  <c:v>20.52</c:v>
                </c:pt>
                <c:pt idx="1829">
                  <c:v>42.9</c:v>
                </c:pt>
                <c:pt idx="1830">
                  <c:v>24.6</c:v>
                </c:pt>
                <c:pt idx="1831">
                  <c:v>28.405000000000001</c:v>
                </c:pt>
                <c:pt idx="1832">
                  <c:v>34.674999999999997</c:v>
                </c:pt>
                <c:pt idx="1833">
                  <c:v>18.850000000000001</c:v>
                </c:pt>
                <c:pt idx="1834">
                  <c:v>34.130000000000003</c:v>
                </c:pt>
                <c:pt idx="1835">
                  <c:v>17.34</c:v>
                </c:pt>
                <c:pt idx="1836">
                  <c:v>17.440000000000001</c:v>
                </c:pt>
                <c:pt idx="1837">
                  <c:v>33.659999999999997</c:v>
                </c:pt>
                <c:pt idx="1838">
                  <c:v>21.375</c:v>
                </c:pt>
                <c:pt idx="1839">
                  <c:v>27.14</c:v>
                </c:pt>
                <c:pt idx="1840">
                  <c:v>35.78</c:v>
                </c:pt>
                <c:pt idx="1841">
                  <c:v>34.96</c:v>
                </c:pt>
                <c:pt idx="1842">
                  <c:v>38.39</c:v>
                </c:pt>
                <c:pt idx="1843">
                  <c:v>33.82</c:v>
                </c:pt>
                <c:pt idx="1844">
                  <c:v>27.835000000000001</c:v>
                </c:pt>
                <c:pt idx="1845">
                  <c:v>33</c:v>
                </c:pt>
                <c:pt idx="1846">
                  <c:v>26.885000000000002</c:v>
                </c:pt>
                <c:pt idx="1847">
                  <c:v>29.26</c:v>
                </c:pt>
                <c:pt idx="1848">
                  <c:v>26.98</c:v>
                </c:pt>
                <c:pt idx="1849">
                  <c:v>32.11</c:v>
                </c:pt>
                <c:pt idx="1850">
                  <c:v>31.73</c:v>
                </c:pt>
                <c:pt idx="1851">
                  <c:v>22.515000000000001</c:v>
                </c:pt>
                <c:pt idx="1852">
                  <c:v>25.9</c:v>
                </c:pt>
                <c:pt idx="1853">
                  <c:v>27.72</c:v>
                </c:pt>
                <c:pt idx="1854">
                  <c:v>31.5</c:v>
                </c:pt>
                <c:pt idx="1855">
                  <c:v>29.7</c:v>
                </c:pt>
                <c:pt idx="1856">
                  <c:v>21.26</c:v>
                </c:pt>
                <c:pt idx="1857">
                  <c:v>17.09</c:v>
                </c:pt>
                <c:pt idx="1858">
                  <c:v>24.3</c:v>
                </c:pt>
                <c:pt idx="1859">
                  <c:v>29.734999999999999</c:v>
                </c:pt>
                <c:pt idx="1860">
                  <c:v>29.26</c:v>
                </c:pt>
                <c:pt idx="1861">
                  <c:v>33</c:v>
                </c:pt>
                <c:pt idx="1862">
                  <c:v>31.065000000000001</c:v>
                </c:pt>
                <c:pt idx="1863">
                  <c:v>26.51</c:v>
                </c:pt>
                <c:pt idx="1864">
                  <c:v>28.88</c:v>
                </c:pt>
                <c:pt idx="1865">
                  <c:v>35.814999999999998</c:v>
                </c:pt>
                <c:pt idx="1866">
                  <c:v>21.28</c:v>
                </c:pt>
                <c:pt idx="1867">
                  <c:v>33.81</c:v>
                </c:pt>
                <c:pt idx="1868">
                  <c:v>44.22</c:v>
                </c:pt>
                <c:pt idx="1869">
                  <c:v>15.46</c:v>
                </c:pt>
                <c:pt idx="1870">
                  <c:v>30.3</c:v>
                </c:pt>
                <c:pt idx="1871">
                  <c:v>16.670000000000002</c:v>
                </c:pt>
                <c:pt idx="1872">
                  <c:v>28.594999999999999</c:v>
                </c:pt>
                <c:pt idx="1873">
                  <c:v>25.934999999999999</c:v>
                </c:pt>
                <c:pt idx="1874">
                  <c:v>27.645</c:v>
                </c:pt>
                <c:pt idx="1875">
                  <c:v>30.1</c:v>
                </c:pt>
                <c:pt idx="1876">
                  <c:v>26.79</c:v>
                </c:pt>
                <c:pt idx="1877">
                  <c:v>27.1</c:v>
                </c:pt>
                <c:pt idx="1878">
                  <c:v>24.31</c:v>
                </c:pt>
                <c:pt idx="1879">
                  <c:v>15.53</c:v>
                </c:pt>
                <c:pt idx="1880">
                  <c:v>30.7</c:v>
                </c:pt>
                <c:pt idx="1881">
                  <c:v>33.33</c:v>
                </c:pt>
                <c:pt idx="1882">
                  <c:v>32.4</c:v>
                </c:pt>
                <c:pt idx="1883">
                  <c:v>27.93</c:v>
                </c:pt>
                <c:pt idx="1884">
                  <c:v>21.754999999999999</c:v>
                </c:pt>
                <c:pt idx="1885">
                  <c:v>25.934999999999999</c:v>
                </c:pt>
                <c:pt idx="1886">
                  <c:v>31.5</c:v>
                </c:pt>
                <c:pt idx="1887">
                  <c:v>30.03</c:v>
                </c:pt>
                <c:pt idx="1888">
                  <c:v>33.479999999999997</c:v>
                </c:pt>
                <c:pt idx="1889">
                  <c:v>16.510000000000002</c:v>
                </c:pt>
                <c:pt idx="1890">
                  <c:v>33.155000000000001</c:v>
                </c:pt>
                <c:pt idx="1891">
                  <c:v>37.29</c:v>
                </c:pt>
                <c:pt idx="1892">
                  <c:v>20.23</c:v>
                </c:pt>
                <c:pt idx="1893">
                  <c:v>28.975000000000001</c:v>
                </c:pt>
                <c:pt idx="1894">
                  <c:v>16.420000000000002</c:v>
                </c:pt>
                <c:pt idx="1895">
                  <c:v>17.559999999999999</c:v>
                </c:pt>
                <c:pt idx="1896">
                  <c:v>24.13</c:v>
                </c:pt>
                <c:pt idx="1897">
                  <c:v>19.95</c:v>
                </c:pt>
                <c:pt idx="1898">
                  <c:v>21.24</c:v>
                </c:pt>
                <c:pt idx="1899">
                  <c:v>44.22</c:v>
                </c:pt>
                <c:pt idx="1900">
                  <c:v>41.1</c:v>
                </c:pt>
                <c:pt idx="1901">
                  <c:v>34.200000000000003</c:v>
                </c:pt>
                <c:pt idx="1902">
                  <c:v>29.92</c:v>
                </c:pt>
                <c:pt idx="1903">
                  <c:v>28.93</c:v>
                </c:pt>
                <c:pt idx="1904">
                  <c:v>31.254999999999999</c:v>
                </c:pt>
                <c:pt idx="1905">
                  <c:v>29.83</c:v>
                </c:pt>
                <c:pt idx="1906">
                  <c:v>29.59</c:v>
                </c:pt>
                <c:pt idx="1907">
                  <c:v>31.16</c:v>
                </c:pt>
                <c:pt idx="1908">
                  <c:v>34.21</c:v>
                </c:pt>
                <c:pt idx="1909">
                  <c:v>34.86</c:v>
                </c:pt>
                <c:pt idx="1910">
                  <c:v>34.58</c:v>
                </c:pt>
                <c:pt idx="1911">
                  <c:v>17.940000000000001</c:v>
                </c:pt>
                <c:pt idx="1912">
                  <c:v>26.8</c:v>
                </c:pt>
                <c:pt idx="1913">
                  <c:v>17.690000000000001</c:v>
                </c:pt>
                <c:pt idx="1914">
                  <c:v>25.77</c:v>
                </c:pt>
                <c:pt idx="1915">
                  <c:v>34.46</c:v>
                </c:pt>
                <c:pt idx="1916">
                  <c:v>30.875</c:v>
                </c:pt>
                <c:pt idx="1917">
                  <c:v>39.49</c:v>
                </c:pt>
                <c:pt idx="1918">
                  <c:v>28.88</c:v>
                </c:pt>
                <c:pt idx="1919">
                  <c:v>20.234999999999999</c:v>
                </c:pt>
                <c:pt idx="1920">
                  <c:v>30.67</c:v>
                </c:pt>
                <c:pt idx="1921">
                  <c:v>30.875</c:v>
                </c:pt>
                <c:pt idx="1922">
                  <c:v>23.8</c:v>
                </c:pt>
                <c:pt idx="1923">
                  <c:v>15.37</c:v>
                </c:pt>
                <c:pt idx="1924">
                  <c:v>30.4</c:v>
                </c:pt>
                <c:pt idx="1925">
                  <c:v>19.48</c:v>
                </c:pt>
                <c:pt idx="1926">
                  <c:v>16.96</c:v>
                </c:pt>
                <c:pt idx="1927">
                  <c:v>19.05</c:v>
                </c:pt>
                <c:pt idx="1928">
                  <c:v>37.619999999999997</c:v>
                </c:pt>
                <c:pt idx="1929">
                  <c:v>29.1</c:v>
                </c:pt>
                <c:pt idx="1930">
                  <c:v>26.62</c:v>
                </c:pt>
                <c:pt idx="1931">
                  <c:v>25.74</c:v>
                </c:pt>
                <c:pt idx="1932">
                  <c:v>18.22</c:v>
                </c:pt>
                <c:pt idx="1933">
                  <c:v>26.03</c:v>
                </c:pt>
                <c:pt idx="1934">
                  <c:v>17.29</c:v>
                </c:pt>
                <c:pt idx="1935">
                  <c:v>18.170000000000002</c:v>
                </c:pt>
                <c:pt idx="1936">
                  <c:v>32.54</c:v>
                </c:pt>
                <c:pt idx="1937">
                  <c:v>30.25</c:v>
                </c:pt>
                <c:pt idx="1938">
                  <c:v>19.59</c:v>
                </c:pt>
                <c:pt idx="1939">
                  <c:v>45.9</c:v>
                </c:pt>
                <c:pt idx="1940">
                  <c:v>17.059999999999999</c:v>
                </c:pt>
                <c:pt idx="1941">
                  <c:v>32.07</c:v>
                </c:pt>
                <c:pt idx="1942">
                  <c:v>16.5</c:v>
                </c:pt>
                <c:pt idx="1943">
                  <c:v>31.4</c:v>
                </c:pt>
                <c:pt idx="1944">
                  <c:v>20.36</c:v>
                </c:pt>
                <c:pt idx="1945">
                  <c:v>25.46</c:v>
                </c:pt>
                <c:pt idx="1946">
                  <c:v>17.09</c:v>
                </c:pt>
                <c:pt idx="1947">
                  <c:v>20.83</c:v>
                </c:pt>
                <c:pt idx="1948">
                  <c:v>18.920000000000002</c:v>
                </c:pt>
                <c:pt idx="1949">
                  <c:v>37.1</c:v>
                </c:pt>
                <c:pt idx="1950">
                  <c:v>22.515000000000001</c:v>
                </c:pt>
                <c:pt idx="1951">
                  <c:v>32.700000000000003</c:v>
                </c:pt>
                <c:pt idx="1952">
                  <c:v>17.75</c:v>
                </c:pt>
                <c:pt idx="1953">
                  <c:v>33.630000000000003</c:v>
                </c:pt>
                <c:pt idx="1954">
                  <c:v>34.799999999999997</c:v>
                </c:pt>
                <c:pt idx="1955">
                  <c:v>16.809999999999999</c:v>
                </c:pt>
                <c:pt idx="1956">
                  <c:v>16.690000000000001</c:v>
                </c:pt>
                <c:pt idx="1957">
                  <c:v>23.21</c:v>
                </c:pt>
                <c:pt idx="1958">
                  <c:v>25.175000000000001</c:v>
                </c:pt>
                <c:pt idx="1959">
                  <c:v>34.770000000000003</c:v>
                </c:pt>
                <c:pt idx="1960">
                  <c:v>27.7</c:v>
                </c:pt>
                <c:pt idx="1961">
                  <c:v>19.12</c:v>
                </c:pt>
                <c:pt idx="1962">
                  <c:v>32.67</c:v>
                </c:pt>
                <c:pt idx="1963">
                  <c:v>28.5</c:v>
                </c:pt>
                <c:pt idx="1964">
                  <c:v>39.270000000000003</c:v>
                </c:pt>
                <c:pt idx="1965">
                  <c:v>32.49</c:v>
                </c:pt>
                <c:pt idx="1966">
                  <c:v>23.7</c:v>
                </c:pt>
                <c:pt idx="1967">
                  <c:v>30.4</c:v>
                </c:pt>
                <c:pt idx="1968">
                  <c:v>38.94</c:v>
                </c:pt>
                <c:pt idx="1969">
                  <c:v>31.02</c:v>
                </c:pt>
                <c:pt idx="1970">
                  <c:v>17.5</c:v>
                </c:pt>
                <c:pt idx="1971">
                  <c:v>34.799999999999997</c:v>
                </c:pt>
                <c:pt idx="1972">
                  <c:v>17.3</c:v>
                </c:pt>
                <c:pt idx="1973">
                  <c:v>32.25</c:v>
                </c:pt>
                <c:pt idx="1974">
                  <c:v>42.4</c:v>
                </c:pt>
                <c:pt idx="1975">
                  <c:v>38.664999999999999</c:v>
                </c:pt>
                <c:pt idx="1976">
                  <c:v>29.92</c:v>
                </c:pt>
                <c:pt idx="1977">
                  <c:v>29.48</c:v>
                </c:pt>
                <c:pt idx="1978">
                  <c:v>28.785</c:v>
                </c:pt>
                <c:pt idx="1979">
                  <c:v>19.8</c:v>
                </c:pt>
                <c:pt idx="1980">
                  <c:v>35.53</c:v>
                </c:pt>
                <c:pt idx="1981">
                  <c:v>21.47</c:v>
                </c:pt>
                <c:pt idx="1982">
                  <c:v>25.9</c:v>
                </c:pt>
                <c:pt idx="1983">
                  <c:v>20.81</c:v>
                </c:pt>
                <c:pt idx="1984">
                  <c:v>25.84</c:v>
                </c:pt>
                <c:pt idx="1985">
                  <c:v>30.95</c:v>
                </c:pt>
                <c:pt idx="1986">
                  <c:v>30.54</c:v>
                </c:pt>
                <c:pt idx="1987">
                  <c:v>33.914999999999999</c:v>
                </c:pt>
                <c:pt idx="1988">
                  <c:v>33.31</c:v>
                </c:pt>
                <c:pt idx="1989">
                  <c:v>25.745000000000001</c:v>
                </c:pt>
                <c:pt idx="1990">
                  <c:v>37.1</c:v>
                </c:pt>
                <c:pt idx="1991">
                  <c:v>35.435000000000002</c:v>
                </c:pt>
                <c:pt idx="1992">
                  <c:v>20.399999999999999</c:v>
                </c:pt>
                <c:pt idx="1993">
                  <c:v>42.13</c:v>
                </c:pt>
                <c:pt idx="1994">
                  <c:v>33.99</c:v>
                </c:pt>
                <c:pt idx="1995">
                  <c:v>28.594999999999999</c:v>
                </c:pt>
                <c:pt idx="1996">
                  <c:v>20.8</c:v>
                </c:pt>
                <c:pt idx="1997">
                  <c:v>23.465</c:v>
                </c:pt>
                <c:pt idx="1998">
                  <c:v>40.185000000000002</c:v>
                </c:pt>
                <c:pt idx="1999">
                  <c:v>21.89</c:v>
                </c:pt>
                <c:pt idx="2000">
                  <c:v>29.34</c:v>
                </c:pt>
                <c:pt idx="2001">
                  <c:v>22.61</c:v>
                </c:pt>
                <c:pt idx="2002">
                  <c:v>22.23</c:v>
                </c:pt>
                <c:pt idx="2003">
                  <c:v>33.4</c:v>
                </c:pt>
                <c:pt idx="2004">
                  <c:v>33.11</c:v>
                </c:pt>
                <c:pt idx="2005">
                  <c:v>16.815000000000001</c:v>
                </c:pt>
                <c:pt idx="2006">
                  <c:v>25.61</c:v>
                </c:pt>
                <c:pt idx="2007">
                  <c:v>25.8</c:v>
                </c:pt>
                <c:pt idx="2008">
                  <c:v>27.39</c:v>
                </c:pt>
                <c:pt idx="2009">
                  <c:v>17.03</c:v>
                </c:pt>
                <c:pt idx="2010">
                  <c:v>23.75</c:v>
                </c:pt>
                <c:pt idx="2011">
                  <c:v>26.03</c:v>
                </c:pt>
                <c:pt idx="2012">
                  <c:v>16.079999999999998</c:v>
                </c:pt>
                <c:pt idx="2013">
                  <c:v>30.875</c:v>
                </c:pt>
                <c:pt idx="2014">
                  <c:v>31.79</c:v>
                </c:pt>
                <c:pt idx="2015">
                  <c:v>28.48</c:v>
                </c:pt>
                <c:pt idx="2016">
                  <c:v>26.6</c:v>
                </c:pt>
                <c:pt idx="2017">
                  <c:v>25.27</c:v>
                </c:pt>
                <c:pt idx="2018">
                  <c:v>34.484999999999999</c:v>
                </c:pt>
                <c:pt idx="2019">
                  <c:v>15.57</c:v>
                </c:pt>
                <c:pt idx="2020">
                  <c:v>30.36</c:v>
                </c:pt>
                <c:pt idx="2021">
                  <c:v>19.37</c:v>
                </c:pt>
                <c:pt idx="2022">
                  <c:v>16.71</c:v>
                </c:pt>
                <c:pt idx="2023">
                  <c:v>24.1</c:v>
                </c:pt>
                <c:pt idx="2024">
                  <c:v>29.77</c:v>
                </c:pt>
                <c:pt idx="2025">
                  <c:v>46.53</c:v>
                </c:pt>
                <c:pt idx="2026">
                  <c:v>23.4</c:v>
                </c:pt>
                <c:pt idx="2027">
                  <c:v>30</c:v>
                </c:pt>
                <c:pt idx="2028">
                  <c:v>29.15</c:v>
                </c:pt>
                <c:pt idx="2029">
                  <c:v>34.865000000000002</c:v>
                </c:pt>
                <c:pt idx="2030">
                  <c:v>28.12</c:v>
                </c:pt>
                <c:pt idx="2031">
                  <c:v>29.45</c:v>
                </c:pt>
                <c:pt idx="2032">
                  <c:v>27.94</c:v>
                </c:pt>
                <c:pt idx="2033">
                  <c:v>27.2</c:v>
                </c:pt>
                <c:pt idx="2034">
                  <c:v>33.344999999999999</c:v>
                </c:pt>
                <c:pt idx="2035">
                  <c:v>29.925000000000001</c:v>
                </c:pt>
                <c:pt idx="2036">
                  <c:v>24.225000000000001</c:v>
                </c:pt>
                <c:pt idx="2037">
                  <c:v>29.68</c:v>
                </c:pt>
                <c:pt idx="2038">
                  <c:v>20.614999999999998</c:v>
                </c:pt>
                <c:pt idx="2039">
                  <c:v>32.119999999999997</c:v>
                </c:pt>
                <c:pt idx="2040">
                  <c:v>27.36</c:v>
                </c:pt>
                <c:pt idx="2041">
                  <c:v>17.385000000000002</c:v>
                </c:pt>
                <c:pt idx="2042">
                  <c:v>30.13</c:v>
                </c:pt>
                <c:pt idx="2043">
                  <c:v>25.44</c:v>
                </c:pt>
                <c:pt idx="2044">
                  <c:v>39.805</c:v>
                </c:pt>
                <c:pt idx="2045">
                  <c:v>30.4</c:v>
                </c:pt>
                <c:pt idx="2046">
                  <c:v>23.18</c:v>
                </c:pt>
                <c:pt idx="2047">
                  <c:v>39.615000000000002</c:v>
                </c:pt>
                <c:pt idx="2048">
                  <c:v>30.59</c:v>
                </c:pt>
                <c:pt idx="2049">
                  <c:v>16.72</c:v>
                </c:pt>
                <c:pt idx="2050">
                  <c:v>26.22</c:v>
                </c:pt>
                <c:pt idx="2051">
                  <c:v>31.824999999999999</c:v>
                </c:pt>
                <c:pt idx="2052">
                  <c:v>25.745000000000001</c:v>
                </c:pt>
                <c:pt idx="2053">
                  <c:v>24.605</c:v>
                </c:pt>
                <c:pt idx="2054">
                  <c:v>24.51</c:v>
                </c:pt>
                <c:pt idx="2055">
                  <c:v>31.065000000000001</c:v>
                </c:pt>
                <c:pt idx="2056">
                  <c:v>28.12</c:v>
                </c:pt>
                <c:pt idx="2057">
                  <c:v>38.06</c:v>
                </c:pt>
                <c:pt idx="2058">
                  <c:v>24.96</c:v>
                </c:pt>
                <c:pt idx="2059">
                  <c:v>17.670000000000002</c:v>
                </c:pt>
                <c:pt idx="2060">
                  <c:v>31.35</c:v>
                </c:pt>
                <c:pt idx="2061">
                  <c:v>28.31</c:v>
                </c:pt>
                <c:pt idx="2062">
                  <c:v>30.3</c:v>
                </c:pt>
                <c:pt idx="2063">
                  <c:v>26.4</c:v>
                </c:pt>
                <c:pt idx="2064">
                  <c:v>22.135000000000002</c:v>
                </c:pt>
                <c:pt idx="2065">
                  <c:v>17.399999999999999</c:v>
                </c:pt>
                <c:pt idx="2066">
                  <c:v>28.06</c:v>
                </c:pt>
                <c:pt idx="2067">
                  <c:v>31.13</c:v>
                </c:pt>
                <c:pt idx="2068">
                  <c:v>18.46</c:v>
                </c:pt>
                <c:pt idx="2069">
                  <c:v>17.3</c:v>
                </c:pt>
                <c:pt idx="2070">
                  <c:v>35.625</c:v>
                </c:pt>
                <c:pt idx="2071">
                  <c:v>20.234999999999999</c:v>
                </c:pt>
                <c:pt idx="2072">
                  <c:v>27.55</c:v>
                </c:pt>
                <c:pt idx="2073">
                  <c:v>17.97</c:v>
                </c:pt>
                <c:pt idx="2074">
                  <c:v>29.98</c:v>
                </c:pt>
                <c:pt idx="2075">
                  <c:v>33.659999999999997</c:v>
                </c:pt>
                <c:pt idx="2076">
                  <c:v>32.67</c:v>
                </c:pt>
                <c:pt idx="2077">
                  <c:v>30.5</c:v>
                </c:pt>
                <c:pt idx="2078">
                  <c:v>23.1</c:v>
                </c:pt>
                <c:pt idx="2079">
                  <c:v>39.49</c:v>
                </c:pt>
                <c:pt idx="2080">
                  <c:v>33.99</c:v>
                </c:pt>
                <c:pt idx="2081">
                  <c:v>27.72</c:v>
                </c:pt>
                <c:pt idx="2082">
                  <c:v>30.59</c:v>
                </c:pt>
                <c:pt idx="2083">
                  <c:v>22.6</c:v>
                </c:pt>
                <c:pt idx="2084">
                  <c:v>28.785</c:v>
                </c:pt>
                <c:pt idx="2085">
                  <c:v>50.38</c:v>
                </c:pt>
                <c:pt idx="2086">
                  <c:v>35.200000000000003</c:v>
                </c:pt>
                <c:pt idx="2087">
                  <c:v>35.72</c:v>
                </c:pt>
                <c:pt idx="2088">
                  <c:v>24.51</c:v>
                </c:pt>
                <c:pt idx="2089">
                  <c:v>23.844999999999999</c:v>
                </c:pt>
                <c:pt idx="2090">
                  <c:v>15.68</c:v>
                </c:pt>
                <c:pt idx="2091">
                  <c:v>32.395000000000003</c:v>
                </c:pt>
                <c:pt idx="2092">
                  <c:v>23.655000000000001</c:v>
                </c:pt>
                <c:pt idx="2093">
                  <c:v>28.4</c:v>
                </c:pt>
                <c:pt idx="2094">
                  <c:v>35.42</c:v>
                </c:pt>
                <c:pt idx="2095">
                  <c:v>26.18</c:v>
                </c:pt>
                <c:pt idx="2096">
                  <c:v>20.8</c:v>
                </c:pt>
                <c:pt idx="2097">
                  <c:v>15.82</c:v>
                </c:pt>
                <c:pt idx="2098">
                  <c:v>17.670000000000002</c:v>
                </c:pt>
                <c:pt idx="2099">
                  <c:v>31.92</c:v>
                </c:pt>
                <c:pt idx="2100">
                  <c:v>28.975000000000001</c:v>
                </c:pt>
                <c:pt idx="2101">
                  <c:v>31.73</c:v>
                </c:pt>
                <c:pt idx="2102">
                  <c:v>28.88</c:v>
                </c:pt>
                <c:pt idx="2103">
                  <c:v>25.555</c:v>
                </c:pt>
                <c:pt idx="2104">
                  <c:v>37.29</c:v>
                </c:pt>
                <c:pt idx="2105">
                  <c:v>40.28</c:v>
                </c:pt>
                <c:pt idx="2106">
                  <c:v>40.185000000000002</c:v>
                </c:pt>
                <c:pt idx="2107">
                  <c:v>23.57</c:v>
                </c:pt>
                <c:pt idx="2108">
                  <c:v>35.625</c:v>
                </c:pt>
                <c:pt idx="2109">
                  <c:v>33.155000000000001</c:v>
                </c:pt>
                <c:pt idx="2110">
                  <c:v>31.92</c:v>
                </c:pt>
                <c:pt idx="2111">
                  <c:v>30.305</c:v>
                </c:pt>
                <c:pt idx="2112">
                  <c:v>30.114999999999998</c:v>
                </c:pt>
                <c:pt idx="2113">
                  <c:v>24.09</c:v>
                </c:pt>
                <c:pt idx="2114">
                  <c:v>28.215</c:v>
                </c:pt>
                <c:pt idx="2115">
                  <c:v>26.315000000000001</c:v>
                </c:pt>
                <c:pt idx="2116">
                  <c:v>25.08</c:v>
                </c:pt>
                <c:pt idx="2117">
                  <c:v>15.41</c:v>
                </c:pt>
                <c:pt idx="2118">
                  <c:v>23.83</c:v>
                </c:pt>
                <c:pt idx="2119">
                  <c:v>36</c:v>
                </c:pt>
                <c:pt idx="2120">
                  <c:v>28.82</c:v>
                </c:pt>
                <c:pt idx="2121">
                  <c:v>28.05</c:v>
                </c:pt>
                <c:pt idx="2122">
                  <c:v>27.1</c:v>
                </c:pt>
                <c:pt idx="2123">
                  <c:v>24.3</c:v>
                </c:pt>
                <c:pt idx="2124">
                  <c:v>30.72</c:v>
                </c:pt>
                <c:pt idx="2125">
                  <c:v>37.43</c:v>
                </c:pt>
                <c:pt idx="2126">
                  <c:v>25.74</c:v>
                </c:pt>
                <c:pt idx="2127">
                  <c:v>36.575000000000003</c:v>
                </c:pt>
                <c:pt idx="2128">
                  <c:v>35.15</c:v>
                </c:pt>
                <c:pt idx="2129">
                  <c:v>32.11</c:v>
                </c:pt>
                <c:pt idx="2130">
                  <c:v>30.495000000000001</c:v>
                </c:pt>
                <c:pt idx="2131">
                  <c:v>29.24</c:v>
                </c:pt>
                <c:pt idx="2132">
                  <c:v>22.515000000000001</c:v>
                </c:pt>
                <c:pt idx="2133">
                  <c:v>15.65</c:v>
                </c:pt>
                <c:pt idx="2134">
                  <c:v>27.36</c:v>
                </c:pt>
                <c:pt idx="2135">
                  <c:v>22.3</c:v>
                </c:pt>
                <c:pt idx="2136">
                  <c:v>26.03</c:v>
                </c:pt>
                <c:pt idx="2137">
                  <c:v>27.74</c:v>
                </c:pt>
                <c:pt idx="2138">
                  <c:v>32.11</c:v>
                </c:pt>
                <c:pt idx="2139">
                  <c:v>25.175000000000001</c:v>
                </c:pt>
                <c:pt idx="2140">
                  <c:v>39.49</c:v>
                </c:pt>
                <c:pt idx="2141">
                  <c:v>34.869999999999997</c:v>
                </c:pt>
                <c:pt idx="2142">
                  <c:v>34.6</c:v>
                </c:pt>
                <c:pt idx="2143">
                  <c:v>25.8</c:v>
                </c:pt>
                <c:pt idx="2144">
                  <c:v>35.86</c:v>
                </c:pt>
                <c:pt idx="2145">
                  <c:v>40.47</c:v>
                </c:pt>
                <c:pt idx="2146">
                  <c:v>32.01</c:v>
                </c:pt>
                <c:pt idx="2147">
                  <c:v>33</c:v>
                </c:pt>
                <c:pt idx="2148">
                  <c:v>29.3</c:v>
                </c:pt>
                <c:pt idx="2149">
                  <c:v>25.8</c:v>
                </c:pt>
                <c:pt idx="2150">
                  <c:v>23.4</c:v>
                </c:pt>
                <c:pt idx="2151">
                  <c:v>27.93</c:v>
                </c:pt>
                <c:pt idx="2152">
                  <c:v>22</c:v>
                </c:pt>
                <c:pt idx="2153">
                  <c:v>36.86</c:v>
                </c:pt>
                <c:pt idx="2154">
                  <c:v>31.254999999999999</c:v>
                </c:pt>
                <c:pt idx="2155">
                  <c:v>23.06</c:v>
                </c:pt>
                <c:pt idx="2156">
                  <c:v>28.975000000000001</c:v>
                </c:pt>
                <c:pt idx="2157">
                  <c:v>33.299999999999997</c:v>
                </c:pt>
                <c:pt idx="2158">
                  <c:v>33</c:v>
                </c:pt>
                <c:pt idx="2159">
                  <c:v>31.46</c:v>
                </c:pt>
                <c:pt idx="2160">
                  <c:v>29.6</c:v>
                </c:pt>
                <c:pt idx="2161">
                  <c:v>22.05</c:v>
                </c:pt>
                <c:pt idx="2162">
                  <c:v>27.06</c:v>
                </c:pt>
                <c:pt idx="2163">
                  <c:v>20.49</c:v>
                </c:pt>
                <c:pt idx="2164">
                  <c:v>28.4</c:v>
                </c:pt>
                <c:pt idx="2165">
                  <c:v>41.91</c:v>
                </c:pt>
                <c:pt idx="2166">
                  <c:v>24.6</c:v>
                </c:pt>
                <c:pt idx="2167">
                  <c:v>20.9</c:v>
                </c:pt>
                <c:pt idx="2168">
                  <c:v>34.4</c:v>
                </c:pt>
                <c:pt idx="2169">
                  <c:v>32.56</c:v>
                </c:pt>
                <c:pt idx="2170">
                  <c:v>27.98</c:v>
                </c:pt>
                <c:pt idx="2171">
                  <c:v>26.51</c:v>
                </c:pt>
                <c:pt idx="2172">
                  <c:v>29.734999999999999</c:v>
                </c:pt>
                <c:pt idx="2173">
                  <c:v>40.5</c:v>
                </c:pt>
                <c:pt idx="2174">
                  <c:v>25.64</c:v>
                </c:pt>
                <c:pt idx="2175">
                  <c:v>32.9</c:v>
                </c:pt>
                <c:pt idx="2176">
                  <c:v>29.8</c:v>
                </c:pt>
                <c:pt idx="2177">
                  <c:v>28.9</c:v>
                </c:pt>
                <c:pt idx="2178">
                  <c:v>24.7</c:v>
                </c:pt>
                <c:pt idx="2179">
                  <c:v>20.6</c:v>
                </c:pt>
                <c:pt idx="2180">
                  <c:v>18.600000000000001</c:v>
                </c:pt>
                <c:pt idx="2181">
                  <c:v>17.8</c:v>
                </c:pt>
                <c:pt idx="2182">
                  <c:v>35.200000000000003</c:v>
                </c:pt>
                <c:pt idx="2183">
                  <c:v>33.770000000000003</c:v>
                </c:pt>
                <c:pt idx="2184">
                  <c:v>30.03</c:v>
                </c:pt>
                <c:pt idx="2185">
                  <c:v>29.37</c:v>
                </c:pt>
                <c:pt idx="2186">
                  <c:v>28.5</c:v>
                </c:pt>
                <c:pt idx="2187">
                  <c:v>23.32</c:v>
                </c:pt>
                <c:pt idx="2188">
                  <c:v>26.125</c:v>
                </c:pt>
                <c:pt idx="2189">
                  <c:v>25.46</c:v>
                </c:pt>
                <c:pt idx="2190">
                  <c:v>23.75</c:v>
                </c:pt>
                <c:pt idx="2191">
                  <c:v>23.085000000000001</c:v>
                </c:pt>
                <c:pt idx="2192">
                  <c:v>22.99</c:v>
                </c:pt>
                <c:pt idx="2193">
                  <c:v>21.47</c:v>
                </c:pt>
                <c:pt idx="2194">
                  <c:v>15.96</c:v>
                </c:pt>
                <c:pt idx="2195">
                  <c:v>39.5</c:v>
                </c:pt>
                <c:pt idx="2196">
                  <c:v>33.770000000000003</c:v>
                </c:pt>
                <c:pt idx="2197">
                  <c:v>26.84</c:v>
                </c:pt>
                <c:pt idx="2198">
                  <c:v>35.53</c:v>
                </c:pt>
                <c:pt idx="2199">
                  <c:v>30.59</c:v>
                </c:pt>
                <c:pt idx="2200">
                  <c:v>30.59</c:v>
                </c:pt>
                <c:pt idx="2201">
                  <c:v>27.835000000000001</c:v>
                </c:pt>
                <c:pt idx="2202">
                  <c:v>40.26</c:v>
                </c:pt>
                <c:pt idx="2203">
                  <c:v>39.82</c:v>
                </c:pt>
                <c:pt idx="2204">
                  <c:v>39.159999999999997</c:v>
                </c:pt>
                <c:pt idx="2205">
                  <c:v>25.555</c:v>
                </c:pt>
                <c:pt idx="2206">
                  <c:v>25.175000000000001</c:v>
                </c:pt>
                <c:pt idx="2207">
                  <c:v>38.28</c:v>
                </c:pt>
                <c:pt idx="2208">
                  <c:v>38.17</c:v>
                </c:pt>
                <c:pt idx="2209">
                  <c:v>36.85</c:v>
                </c:pt>
                <c:pt idx="2210">
                  <c:v>22.61</c:v>
                </c:pt>
                <c:pt idx="2211">
                  <c:v>21.754999999999999</c:v>
                </c:pt>
                <c:pt idx="2212">
                  <c:v>20.425000000000001</c:v>
                </c:pt>
                <c:pt idx="2213">
                  <c:v>31.35</c:v>
                </c:pt>
                <c:pt idx="2214">
                  <c:v>31.13</c:v>
                </c:pt>
                <c:pt idx="2215">
                  <c:v>17.48</c:v>
                </c:pt>
                <c:pt idx="2216">
                  <c:v>22.57</c:v>
                </c:pt>
                <c:pt idx="2217">
                  <c:v>26.73</c:v>
                </c:pt>
                <c:pt idx="2218">
                  <c:v>20.79</c:v>
                </c:pt>
                <c:pt idx="2219">
                  <c:v>20.149999999999999</c:v>
                </c:pt>
                <c:pt idx="2220">
                  <c:v>36.85</c:v>
                </c:pt>
                <c:pt idx="2221">
                  <c:v>35.53</c:v>
                </c:pt>
                <c:pt idx="2222">
                  <c:v>31.1</c:v>
                </c:pt>
                <c:pt idx="2223">
                  <c:v>23.21</c:v>
                </c:pt>
                <c:pt idx="2224">
                  <c:v>18.36</c:v>
                </c:pt>
                <c:pt idx="2225">
                  <c:v>15.92</c:v>
                </c:pt>
                <c:pt idx="2226">
                  <c:v>15.17</c:v>
                </c:pt>
                <c:pt idx="2227">
                  <c:v>16.63</c:v>
                </c:pt>
                <c:pt idx="2228">
                  <c:v>19.39</c:v>
                </c:pt>
                <c:pt idx="2229">
                  <c:v>17.34</c:v>
                </c:pt>
                <c:pt idx="2230">
                  <c:v>17.940000000000001</c:v>
                </c:pt>
                <c:pt idx="2231">
                  <c:v>16.670000000000002</c:v>
                </c:pt>
                <c:pt idx="2232">
                  <c:v>20.58</c:v>
                </c:pt>
                <c:pt idx="2233">
                  <c:v>16.5</c:v>
                </c:pt>
                <c:pt idx="2234">
                  <c:v>15.41</c:v>
                </c:pt>
                <c:pt idx="2235">
                  <c:v>24.59</c:v>
                </c:pt>
                <c:pt idx="2236">
                  <c:v>33.33</c:v>
                </c:pt>
                <c:pt idx="2237">
                  <c:v>18.5</c:v>
                </c:pt>
                <c:pt idx="2238">
                  <c:v>18.579999999999998</c:v>
                </c:pt>
                <c:pt idx="2239">
                  <c:v>16.64</c:v>
                </c:pt>
                <c:pt idx="2240">
                  <c:v>19.329999999999998</c:v>
                </c:pt>
                <c:pt idx="2241">
                  <c:v>21.26</c:v>
                </c:pt>
                <c:pt idx="2242">
                  <c:v>15.6</c:v>
                </c:pt>
                <c:pt idx="2243">
                  <c:v>24.39</c:v>
                </c:pt>
                <c:pt idx="2244">
                  <c:v>24.75</c:v>
                </c:pt>
                <c:pt idx="2245">
                  <c:v>20.88</c:v>
                </c:pt>
                <c:pt idx="2246">
                  <c:v>20.43</c:v>
                </c:pt>
                <c:pt idx="2247">
                  <c:v>15.18</c:v>
                </c:pt>
                <c:pt idx="2248">
                  <c:v>15.12</c:v>
                </c:pt>
                <c:pt idx="2249">
                  <c:v>23.88</c:v>
                </c:pt>
                <c:pt idx="2250">
                  <c:v>16.13</c:v>
                </c:pt>
                <c:pt idx="2251">
                  <c:v>24.09</c:v>
                </c:pt>
                <c:pt idx="2252">
                  <c:v>19.43</c:v>
                </c:pt>
                <c:pt idx="2253">
                  <c:v>15.22</c:v>
                </c:pt>
                <c:pt idx="2254">
                  <c:v>20.72</c:v>
                </c:pt>
                <c:pt idx="2255">
                  <c:v>35.4</c:v>
                </c:pt>
                <c:pt idx="2256">
                  <c:v>34.4</c:v>
                </c:pt>
                <c:pt idx="2257">
                  <c:v>34.1</c:v>
                </c:pt>
                <c:pt idx="2258">
                  <c:v>30.4</c:v>
                </c:pt>
                <c:pt idx="2259">
                  <c:v>28.7</c:v>
                </c:pt>
                <c:pt idx="2260">
                  <c:v>17.440000000000001</c:v>
                </c:pt>
                <c:pt idx="2261">
                  <c:v>27.6</c:v>
                </c:pt>
                <c:pt idx="2262">
                  <c:v>20.7</c:v>
                </c:pt>
                <c:pt idx="2263">
                  <c:v>20.3</c:v>
                </c:pt>
                <c:pt idx="2264">
                  <c:v>19.8</c:v>
                </c:pt>
                <c:pt idx="2265">
                  <c:v>21.87</c:v>
                </c:pt>
                <c:pt idx="2266">
                  <c:v>16.600000000000001</c:v>
                </c:pt>
                <c:pt idx="2267">
                  <c:v>21.98</c:v>
                </c:pt>
                <c:pt idx="2268">
                  <c:v>19.7</c:v>
                </c:pt>
                <c:pt idx="2269">
                  <c:v>19.21</c:v>
                </c:pt>
                <c:pt idx="2270">
                  <c:v>19.3</c:v>
                </c:pt>
                <c:pt idx="2271">
                  <c:v>16.22</c:v>
                </c:pt>
                <c:pt idx="2272">
                  <c:v>17.12</c:v>
                </c:pt>
                <c:pt idx="2273">
                  <c:v>19.07</c:v>
                </c:pt>
                <c:pt idx="2274">
                  <c:v>15.56</c:v>
                </c:pt>
                <c:pt idx="2275">
                  <c:v>22.76</c:v>
                </c:pt>
                <c:pt idx="2276">
                  <c:v>22.79</c:v>
                </c:pt>
                <c:pt idx="2277">
                  <c:v>17.41</c:v>
                </c:pt>
                <c:pt idx="2278">
                  <c:v>19.32</c:v>
                </c:pt>
                <c:pt idx="2279">
                  <c:v>18.25</c:v>
                </c:pt>
                <c:pt idx="2280">
                  <c:v>53.13</c:v>
                </c:pt>
                <c:pt idx="2281">
                  <c:v>20.46</c:v>
                </c:pt>
                <c:pt idx="2282">
                  <c:v>43.01</c:v>
                </c:pt>
                <c:pt idx="2283">
                  <c:v>15.01</c:v>
                </c:pt>
                <c:pt idx="2284">
                  <c:v>41.14</c:v>
                </c:pt>
                <c:pt idx="2285">
                  <c:v>16.55</c:v>
                </c:pt>
                <c:pt idx="2286">
                  <c:v>37.29</c:v>
                </c:pt>
                <c:pt idx="2287">
                  <c:v>16.739999999999998</c:v>
                </c:pt>
                <c:pt idx="2288">
                  <c:v>34.43</c:v>
                </c:pt>
                <c:pt idx="2289">
                  <c:v>34.1</c:v>
                </c:pt>
                <c:pt idx="2290">
                  <c:v>19.3</c:v>
                </c:pt>
                <c:pt idx="2291">
                  <c:v>33.659999999999997</c:v>
                </c:pt>
                <c:pt idx="2292">
                  <c:v>33.33</c:v>
                </c:pt>
                <c:pt idx="2293">
                  <c:v>21.84</c:v>
                </c:pt>
                <c:pt idx="2294">
                  <c:v>16.87</c:v>
                </c:pt>
                <c:pt idx="2295">
                  <c:v>30.14</c:v>
                </c:pt>
                <c:pt idx="2296">
                  <c:v>23.21</c:v>
                </c:pt>
                <c:pt idx="2297">
                  <c:v>17.170000000000002</c:v>
                </c:pt>
                <c:pt idx="2298">
                  <c:v>15.61</c:v>
                </c:pt>
                <c:pt idx="2299">
                  <c:v>17.98</c:v>
                </c:pt>
                <c:pt idx="2300">
                  <c:v>21.64</c:v>
                </c:pt>
                <c:pt idx="2301">
                  <c:v>16.399999999999999</c:v>
                </c:pt>
                <c:pt idx="2302">
                  <c:v>15.77</c:v>
                </c:pt>
                <c:pt idx="2303">
                  <c:v>18.27</c:v>
                </c:pt>
                <c:pt idx="2304">
                  <c:v>16.489999999999998</c:v>
                </c:pt>
                <c:pt idx="2305">
                  <c:v>16.14</c:v>
                </c:pt>
                <c:pt idx="2306">
                  <c:v>20.85</c:v>
                </c:pt>
                <c:pt idx="2307">
                  <c:v>15.88</c:v>
                </c:pt>
                <c:pt idx="2308">
                  <c:v>20.66</c:v>
                </c:pt>
                <c:pt idx="2309">
                  <c:v>20.399999999999999</c:v>
                </c:pt>
                <c:pt idx="2310">
                  <c:v>25.19</c:v>
                </c:pt>
                <c:pt idx="2311">
                  <c:v>20.54</c:v>
                </c:pt>
                <c:pt idx="2312">
                  <c:v>20.13</c:v>
                </c:pt>
                <c:pt idx="2313">
                  <c:v>18.93</c:v>
                </c:pt>
                <c:pt idx="2314">
                  <c:v>24.14</c:v>
                </c:pt>
                <c:pt idx="2315">
                  <c:v>25.03</c:v>
                </c:pt>
                <c:pt idx="2316">
                  <c:v>20.47</c:v>
                </c:pt>
                <c:pt idx="2317">
                  <c:v>18.82</c:v>
                </c:pt>
                <c:pt idx="2318">
                  <c:v>17.079999999999998</c:v>
                </c:pt>
                <c:pt idx="2319">
                  <c:v>19.21</c:v>
                </c:pt>
                <c:pt idx="2320">
                  <c:v>17.86</c:v>
                </c:pt>
                <c:pt idx="2321">
                  <c:v>21.38</c:v>
                </c:pt>
                <c:pt idx="2322">
                  <c:v>23.35</c:v>
                </c:pt>
                <c:pt idx="2323">
                  <c:v>22.24</c:v>
                </c:pt>
                <c:pt idx="2324">
                  <c:v>24.76</c:v>
                </c:pt>
                <c:pt idx="2325">
                  <c:v>20.100000000000001</c:v>
                </c:pt>
                <c:pt idx="2326">
                  <c:v>21.77</c:v>
                </c:pt>
                <c:pt idx="2327">
                  <c:v>17.82</c:v>
                </c:pt>
                <c:pt idx="2328">
                  <c:v>17.07</c:v>
                </c:pt>
                <c:pt idx="2329">
                  <c:v>22.24</c:v>
                </c:pt>
                <c:pt idx="2330">
                  <c:v>22.34</c:v>
                </c:pt>
                <c:pt idx="2331">
                  <c:v>17.7</c:v>
                </c:pt>
                <c:pt idx="2332">
                  <c:v>16.47</c:v>
                </c:pt>
                <c:pt idx="2333">
                  <c:v>17.600000000000001</c:v>
                </c:pt>
                <c:pt idx="2334">
                  <c:v>17.579999999999998</c:v>
                </c:pt>
              </c:numCache>
            </c:numRef>
          </c:val>
          <c:smooth val="0"/>
          <c:extLst>
            <c:ext xmlns:c16="http://schemas.microsoft.com/office/drawing/2014/chart" uri="{C3380CC4-5D6E-409C-BE32-E72D297353CC}">
              <c16:uniqueId val="{00000000-2EA9-47A1-852F-DADEF01C1402}"/>
            </c:ext>
          </c:extLst>
        </c:ser>
        <c:ser>
          <c:idx val="1"/>
          <c:order val="1"/>
          <c:tx>
            <c:strRef>
              <c:f>Healthcare!$Q$1</c:f>
              <c:strCache>
                <c:ptCount val="1"/>
                <c:pt idx="0">
                  <c:v>Age</c:v>
                </c:pt>
              </c:strCache>
            </c:strRef>
          </c:tx>
          <c:spPr>
            <a:ln w="28575" cap="rnd">
              <a:solidFill>
                <a:schemeClr val="accent2"/>
              </a:solidFill>
              <a:round/>
            </a:ln>
            <a:effectLst/>
          </c:spPr>
          <c:marker>
            <c:symbol val="none"/>
          </c:marker>
          <c:val>
            <c:numRef>
              <c:f>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val>
          <c:smooth val="0"/>
          <c:extLst>
            <c:ext xmlns:c16="http://schemas.microsoft.com/office/drawing/2014/chart" uri="{C3380CC4-5D6E-409C-BE32-E72D297353CC}">
              <c16:uniqueId val="{00000001-2EA9-47A1-852F-DADEF01C1402}"/>
            </c:ext>
          </c:extLst>
        </c:ser>
        <c:dLbls>
          <c:showLegendKey val="0"/>
          <c:showVal val="0"/>
          <c:showCatName val="0"/>
          <c:showSerName val="0"/>
          <c:showPercent val="0"/>
          <c:showBubbleSize val="0"/>
        </c:dLbls>
        <c:smooth val="0"/>
        <c:axId val="1004319520"/>
        <c:axId val="1004321920"/>
      </c:lineChart>
      <c:catAx>
        <c:axId val="1004319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321920"/>
        <c:crosses val="autoZero"/>
        <c:auto val="1"/>
        <c:lblAlgn val="ctr"/>
        <c:lblOffset val="100"/>
        <c:noMultiLvlLbl val="0"/>
      </c:catAx>
      <c:valAx>
        <c:axId val="1004321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BMI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319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VS HBA1C</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Healthcare!$D$1</c:f>
              <c:strCache>
                <c:ptCount val="1"/>
                <c:pt idx="0">
                  <c:v>HBA1C</c:v>
                </c:pt>
              </c:strCache>
            </c:strRef>
          </c:tx>
          <c:spPr>
            <a:ln w="28575" cap="rnd">
              <a:solidFill>
                <a:schemeClr val="accent1"/>
              </a:solidFill>
              <a:round/>
            </a:ln>
            <a:effectLst/>
          </c:spPr>
          <c:marker>
            <c:symbol val="none"/>
          </c:marker>
          <c:val>
            <c:numRef>
              <c:f>Healthcare!$D$2:$D$2336</c:f>
              <c:numCache>
                <c:formatCode>General</c:formatCode>
                <c:ptCount val="2335"/>
                <c:pt idx="0">
                  <c:v>7.47</c:v>
                </c:pt>
                <c:pt idx="1">
                  <c:v>5.77</c:v>
                </c:pt>
                <c:pt idx="2">
                  <c:v>11.87</c:v>
                </c:pt>
                <c:pt idx="3">
                  <c:v>6.05</c:v>
                </c:pt>
                <c:pt idx="4">
                  <c:v>5.45</c:v>
                </c:pt>
                <c:pt idx="5">
                  <c:v>6.59</c:v>
                </c:pt>
                <c:pt idx="6">
                  <c:v>6.07</c:v>
                </c:pt>
                <c:pt idx="7">
                  <c:v>7.93</c:v>
                </c:pt>
                <c:pt idx="8">
                  <c:v>9.58</c:v>
                </c:pt>
                <c:pt idx="9">
                  <c:v>10.79</c:v>
                </c:pt>
                <c:pt idx="10">
                  <c:v>5.96</c:v>
                </c:pt>
                <c:pt idx="11">
                  <c:v>11.9</c:v>
                </c:pt>
                <c:pt idx="12">
                  <c:v>8.41</c:v>
                </c:pt>
                <c:pt idx="13">
                  <c:v>7.02</c:v>
                </c:pt>
                <c:pt idx="14">
                  <c:v>7.59</c:v>
                </c:pt>
                <c:pt idx="15">
                  <c:v>11.32</c:v>
                </c:pt>
                <c:pt idx="16">
                  <c:v>7.67</c:v>
                </c:pt>
                <c:pt idx="17">
                  <c:v>7.29</c:v>
                </c:pt>
                <c:pt idx="18">
                  <c:v>4.72</c:v>
                </c:pt>
                <c:pt idx="19">
                  <c:v>11.41</c:v>
                </c:pt>
                <c:pt idx="20">
                  <c:v>11.5</c:v>
                </c:pt>
                <c:pt idx="21">
                  <c:v>6.22</c:v>
                </c:pt>
                <c:pt idx="22">
                  <c:v>11.38</c:v>
                </c:pt>
                <c:pt idx="23">
                  <c:v>7.89</c:v>
                </c:pt>
                <c:pt idx="24">
                  <c:v>4.38</c:v>
                </c:pt>
                <c:pt idx="25">
                  <c:v>7.01</c:v>
                </c:pt>
                <c:pt idx="26">
                  <c:v>11.88</c:v>
                </c:pt>
                <c:pt idx="27">
                  <c:v>5.19</c:v>
                </c:pt>
                <c:pt idx="28">
                  <c:v>6.74</c:v>
                </c:pt>
                <c:pt idx="29">
                  <c:v>8.44</c:v>
                </c:pt>
                <c:pt idx="30">
                  <c:v>8.7100000000000009</c:v>
                </c:pt>
                <c:pt idx="31">
                  <c:v>5.08</c:v>
                </c:pt>
                <c:pt idx="32">
                  <c:v>6.86</c:v>
                </c:pt>
                <c:pt idx="33">
                  <c:v>5.95</c:v>
                </c:pt>
                <c:pt idx="34">
                  <c:v>6.09</c:v>
                </c:pt>
                <c:pt idx="35">
                  <c:v>11.75</c:v>
                </c:pt>
                <c:pt idx="36">
                  <c:v>7.37</c:v>
                </c:pt>
                <c:pt idx="37">
                  <c:v>11.91</c:v>
                </c:pt>
                <c:pt idx="38">
                  <c:v>6.52</c:v>
                </c:pt>
                <c:pt idx="39">
                  <c:v>5.14</c:v>
                </c:pt>
                <c:pt idx="40">
                  <c:v>4.1900000000000004</c:v>
                </c:pt>
                <c:pt idx="41">
                  <c:v>11.68</c:v>
                </c:pt>
                <c:pt idx="42">
                  <c:v>6.98</c:v>
                </c:pt>
                <c:pt idx="43">
                  <c:v>8.34</c:v>
                </c:pt>
                <c:pt idx="44">
                  <c:v>8.49</c:v>
                </c:pt>
                <c:pt idx="45">
                  <c:v>5.34</c:v>
                </c:pt>
                <c:pt idx="46">
                  <c:v>4.43</c:v>
                </c:pt>
                <c:pt idx="47">
                  <c:v>4.47</c:v>
                </c:pt>
                <c:pt idx="48">
                  <c:v>4.82</c:v>
                </c:pt>
                <c:pt idx="49">
                  <c:v>5.51</c:v>
                </c:pt>
                <c:pt idx="50">
                  <c:v>10.87</c:v>
                </c:pt>
                <c:pt idx="51">
                  <c:v>9.34</c:v>
                </c:pt>
                <c:pt idx="52">
                  <c:v>5.03</c:v>
                </c:pt>
                <c:pt idx="53">
                  <c:v>11.05</c:v>
                </c:pt>
                <c:pt idx="54">
                  <c:v>11.95</c:v>
                </c:pt>
                <c:pt idx="55">
                  <c:v>7.72</c:v>
                </c:pt>
                <c:pt idx="56">
                  <c:v>5.75</c:v>
                </c:pt>
                <c:pt idx="57">
                  <c:v>11.89</c:v>
                </c:pt>
                <c:pt idx="58">
                  <c:v>6.2</c:v>
                </c:pt>
                <c:pt idx="59">
                  <c:v>10.61</c:v>
                </c:pt>
                <c:pt idx="60">
                  <c:v>6.04</c:v>
                </c:pt>
                <c:pt idx="61">
                  <c:v>9.33</c:v>
                </c:pt>
                <c:pt idx="62">
                  <c:v>11.47</c:v>
                </c:pt>
                <c:pt idx="63">
                  <c:v>7.02</c:v>
                </c:pt>
                <c:pt idx="64">
                  <c:v>8.8000000000000007</c:v>
                </c:pt>
                <c:pt idx="65">
                  <c:v>8.68</c:v>
                </c:pt>
                <c:pt idx="66">
                  <c:v>6.12</c:v>
                </c:pt>
                <c:pt idx="67">
                  <c:v>5.4</c:v>
                </c:pt>
                <c:pt idx="68">
                  <c:v>4.3600000000000003</c:v>
                </c:pt>
                <c:pt idx="69">
                  <c:v>9.77</c:v>
                </c:pt>
                <c:pt idx="70">
                  <c:v>4.25</c:v>
                </c:pt>
                <c:pt idx="71">
                  <c:v>4.76</c:v>
                </c:pt>
                <c:pt idx="72">
                  <c:v>6.22</c:v>
                </c:pt>
                <c:pt idx="73">
                  <c:v>7.96</c:v>
                </c:pt>
                <c:pt idx="74">
                  <c:v>10.92</c:v>
                </c:pt>
                <c:pt idx="75">
                  <c:v>11.51</c:v>
                </c:pt>
                <c:pt idx="76">
                  <c:v>5.99</c:v>
                </c:pt>
                <c:pt idx="77">
                  <c:v>11.57</c:v>
                </c:pt>
                <c:pt idx="78">
                  <c:v>6.67</c:v>
                </c:pt>
                <c:pt idx="79">
                  <c:v>9.1999999999999993</c:v>
                </c:pt>
                <c:pt idx="80">
                  <c:v>5.1100000000000003</c:v>
                </c:pt>
                <c:pt idx="81">
                  <c:v>5.34</c:v>
                </c:pt>
                <c:pt idx="82">
                  <c:v>4.03</c:v>
                </c:pt>
                <c:pt idx="83">
                  <c:v>4.2300000000000004</c:v>
                </c:pt>
                <c:pt idx="84">
                  <c:v>4.0599999999999996</c:v>
                </c:pt>
                <c:pt idx="85">
                  <c:v>4.68</c:v>
                </c:pt>
                <c:pt idx="86">
                  <c:v>4.34</c:v>
                </c:pt>
                <c:pt idx="87">
                  <c:v>10.51</c:v>
                </c:pt>
                <c:pt idx="88">
                  <c:v>5.84</c:v>
                </c:pt>
                <c:pt idx="89">
                  <c:v>5.41</c:v>
                </c:pt>
                <c:pt idx="90">
                  <c:v>6.06</c:v>
                </c:pt>
                <c:pt idx="91">
                  <c:v>4.22</c:v>
                </c:pt>
                <c:pt idx="92">
                  <c:v>5.12</c:v>
                </c:pt>
                <c:pt idx="93">
                  <c:v>4.57</c:v>
                </c:pt>
                <c:pt idx="94">
                  <c:v>9.58</c:v>
                </c:pt>
                <c:pt idx="95">
                  <c:v>9.7799999999999994</c:v>
                </c:pt>
                <c:pt idx="96">
                  <c:v>4.1100000000000003</c:v>
                </c:pt>
                <c:pt idx="97">
                  <c:v>4.0199999999999996</c:v>
                </c:pt>
                <c:pt idx="98">
                  <c:v>6.92</c:v>
                </c:pt>
                <c:pt idx="99">
                  <c:v>4.84</c:v>
                </c:pt>
                <c:pt idx="100">
                  <c:v>8</c:v>
                </c:pt>
                <c:pt idx="101">
                  <c:v>8.77</c:v>
                </c:pt>
                <c:pt idx="102">
                  <c:v>4.96</c:v>
                </c:pt>
                <c:pt idx="103">
                  <c:v>4.43</c:v>
                </c:pt>
                <c:pt idx="104">
                  <c:v>5.82</c:v>
                </c:pt>
                <c:pt idx="105">
                  <c:v>6.03</c:v>
                </c:pt>
                <c:pt idx="106">
                  <c:v>9.27</c:v>
                </c:pt>
                <c:pt idx="107">
                  <c:v>5.53</c:v>
                </c:pt>
                <c:pt idx="108">
                  <c:v>5.07</c:v>
                </c:pt>
                <c:pt idx="109">
                  <c:v>11.17</c:v>
                </c:pt>
                <c:pt idx="110">
                  <c:v>6.14</c:v>
                </c:pt>
                <c:pt idx="111">
                  <c:v>6.26</c:v>
                </c:pt>
                <c:pt idx="112">
                  <c:v>4.72</c:v>
                </c:pt>
                <c:pt idx="113">
                  <c:v>5.18</c:v>
                </c:pt>
                <c:pt idx="114">
                  <c:v>9.4</c:v>
                </c:pt>
                <c:pt idx="115">
                  <c:v>6.29</c:v>
                </c:pt>
                <c:pt idx="116">
                  <c:v>6.04</c:v>
                </c:pt>
                <c:pt idx="117">
                  <c:v>10.55</c:v>
                </c:pt>
                <c:pt idx="118">
                  <c:v>5.09</c:v>
                </c:pt>
                <c:pt idx="119">
                  <c:v>5.2</c:v>
                </c:pt>
                <c:pt idx="120">
                  <c:v>8.4499999999999993</c:v>
                </c:pt>
                <c:pt idx="121">
                  <c:v>9.5399999999999991</c:v>
                </c:pt>
                <c:pt idx="122">
                  <c:v>4.99</c:v>
                </c:pt>
                <c:pt idx="123">
                  <c:v>10.54</c:v>
                </c:pt>
                <c:pt idx="124">
                  <c:v>4.54</c:v>
                </c:pt>
                <c:pt idx="125">
                  <c:v>6.29</c:v>
                </c:pt>
                <c:pt idx="126">
                  <c:v>9.51</c:v>
                </c:pt>
                <c:pt idx="127">
                  <c:v>4.72</c:v>
                </c:pt>
                <c:pt idx="128">
                  <c:v>5.91</c:v>
                </c:pt>
                <c:pt idx="129">
                  <c:v>9.58</c:v>
                </c:pt>
                <c:pt idx="130">
                  <c:v>5.77</c:v>
                </c:pt>
                <c:pt idx="131">
                  <c:v>4.38</c:v>
                </c:pt>
                <c:pt idx="132">
                  <c:v>5.65</c:v>
                </c:pt>
                <c:pt idx="133">
                  <c:v>7.54</c:v>
                </c:pt>
                <c:pt idx="134">
                  <c:v>5.1100000000000003</c:v>
                </c:pt>
                <c:pt idx="135">
                  <c:v>4.25</c:v>
                </c:pt>
                <c:pt idx="136">
                  <c:v>5.55</c:v>
                </c:pt>
                <c:pt idx="137">
                  <c:v>5.78</c:v>
                </c:pt>
                <c:pt idx="138">
                  <c:v>5.28</c:v>
                </c:pt>
                <c:pt idx="139">
                  <c:v>5.39</c:v>
                </c:pt>
                <c:pt idx="140">
                  <c:v>8.01</c:v>
                </c:pt>
                <c:pt idx="141">
                  <c:v>5.21</c:v>
                </c:pt>
                <c:pt idx="142">
                  <c:v>6.27</c:v>
                </c:pt>
                <c:pt idx="143">
                  <c:v>10.73</c:v>
                </c:pt>
                <c:pt idx="144">
                  <c:v>10.52</c:v>
                </c:pt>
                <c:pt idx="145">
                  <c:v>11.82</c:v>
                </c:pt>
                <c:pt idx="146">
                  <c:v>6.76</c:v>
                </c:pt>
                <c:pt idx="147">
                  <c:v>5.62</c:v>
                </c:pt>
                <c:pt idx="148">
                  <c:v>4.1900000000000004</c:v>
                </c:pt>
                <c:pt idx="149">
                  <c:v>5.32</c:v>
                </c:pt>
                <c:pt idx="150">
                  <c:v>4.46</c:v>
                </c:pt>
                <c:pt idx="151">
                  <c:v>5.65</c:v>
                </c:pt>
                <c:pt idx="152">
                  <c:v>6.04</c:v>
                </c:pt>
                <c:pt idx="153">
                  <c:v>5.76</c:v>
                </c:pt>
                <c:pt idx="154">
                  <c:v>4.3600000000000003</c:v>
                </c:pt>
                <c:pt idx="155">
                  <c:v>4.76</c:v>
                </c:pt>
                <c:pt idx="156">
                  <c:v>10.82</c:v>
                </c:pt>
                <c:pt idx="157">
                  <c:v>4.01</c:v>
                </c:pt>
                <c:pt idx="158">
                  <c:v>5.12</c:v>
                </c:pt>
                <c:pt idx="159">
                  <c:v>10.54</c:v>
                </c:pt>
                <c:pt idx="160">
                  <c:v>4.21</c:v>
                </c:pt>
                <c:pt idx="161">
                  <c:v>5.42</c:v>
                </c:pt>
                <c:pt idx="162">
                  <c:v>4.28</c:v>
                </c:pt>
                <c:pt idx="163">
                  <c:v>8.9</c:v>
                </c:pt>
                <c:pt idx="164">
                  <c:v>4.8899999999999997</c:v>
                </c:pt>
                <c:pt idx="165">
                  <c:v>4.29</c:v>
                </c:pt>
                <c:pt idx="166">
                  <c:v>8</c:v>
                </c:pt>
                <c:pt idx="167">
                  <c:v>4.67</c:v>
                </c:pt>
                <c:pt idx="168">
                  <c:v>4.5</c:v>
                </c:pt>
                <c:pt idx="169">
                  <c:v>6.32</c:v>
                </c:pt>
                <c:pt idx="170">
                  <c:v>6.1</c:v>
                </c:pt>
                <c:pt idx="171">
                  <c:v>5.4</c:v>
                </c:pt>
                <c:pt idx="172">
                  <c:v>6.24</c:v>
                </c:pt>
                <c:pt idx="173">
                  <c:v>4.45</c:v>
                </c:pt>
                <c:pt idx="174">
                  <c:v>5.22</c:v>
                </c:pt>
                <c:pt idx="175">
                  <c:v>4.6100000000000003</c:v>
                </c:pt>
                <c:pt idx="176">
                  <c:v>6.24</c:v>
                </c:pt>
                <c:pt idx="177">
                  <c:v>10.039999999999999</c:v>
                </c:pt>
                <c:pt idx="178">
                  <c:v>6.09</c:v>
                </c:pt>
                <c:pt idx="179">
                  <c:v>11.4</c:v>
                </c:pt>
                <c:pt idx="180">
                  <c:v>4.29</c:v>
                </c:pt>
                <c:pt idx="181">
                  <c:v>5.7</c:v>
                </c:pt>
                <c:pt idx="182">
                  <c:v>6.09</c:v>
                </c:pt>
                <c:pt idx="183">
                  <c:v>10.67</c:v>
                </c:pt>
                <c:pt idx="184">
                  <c:v>6.75</c:v>
                </c:pt>
                <c:pt idx="185">
                  <c:v>9.26</c:v>
                </c:pt>
                <c:pt idx="186">
                  <c:v>4.2699999999999996</c:v>
                </c:pt>
                <c:pt idx="187">
                  <c:v>11.51</c:v>
                </c:pt>
                <c:pt idx="188">
                  <c:v>7.22</c:v>
                </c:pt>
                <c:pt idx="189">
                  <c:v>4.37</c:v>
                </c:pt>
                <c:pt idx="190">
                  <c:v>11.56</c:v>
                </c:pt>
                <c:pt idx="191">
                  <c:v>8.82</c:v>
                </c:pt>
                <c:pt idx="192">
                  <c:v>4.6900000000000004</c:v>
                </c:pt>
                <c:pt idx="193">
                  <c:v>4.53</c:v>
                </c:pt>
                <c:pt idx="194">
                  <c:v>5.84</c:v>
                </c:pt>
                <c:pt idx="195">
                  <c:v>4.9000000000000004</c:v>
                </c:pt>
                <c:pt idx="196">
                  <c:v>4.3</c:v>
                </c:pt>
                <c:pt idx="197">
                  <c:v>11.34</c:v>
                </c:pt>
                <c:pt idx="198">
                  <c:v>5.88</c:v>
                </c:pt>
                <c:pt idx="199">
                  <c:v>5.01</c:v>
                </c:pt>
                <c:pt idx="200">
                  <c:v>4.4000000000000004</c:v>
                </c:pt>
                <c:pt idx="201">
                  <c:v>6.26</c:v>
                </c:pt>
                <c:pt idx="202">
                  <c:v>10.27</c:v>
                </c:pt>
                <c:pt idx="203">
                  <c:v>5.27</c:v>
                </c:pt>
                <c:pt idx="204">
                  <c:v>10.73</c:v>
                </c:pt>
                <c:pt idx="205">
                  <c:v>4.45</c:v>
                </c:pt>
                <c:pt idx="206">
                  <c:v>5.25</c:v>
                </c:pt>
                <c:pt idx="207">
                  <c:v>9.51</c:v>
                </c:pt>
                <c:pt idx="208">
                  <c:v>11.12</c:v>
                </c:pt>
                <c:pt idx="209">
                  <c:v>4.5599999999999996</c:v>
                </c:pt>
                <c:pt idx="210">
                  <c:v>4.0199999999999996</c:v>
                </c:pt>
                <c:pt idx="211">
                  <c:v>8.7200000000000006</c:v>
                </c:pt>
                <c:pt idx="212">
                  <c:v>6.25</c:v>
                </c:pt>
                <c:pt idx="213">
                  <c:v>7.32</c:v>
                </c:pt>
                <c:pt idx="214">
                  <c:v>4.24</c:v>
                </c:pt>
                <c:pt idx="215">
                  <c:v>6.84</c:v>
                </c:pt>
                <c:pt idx="216">
                  <c:v>5.23</c:v>
                </c:pt>
                <c:pt idx="217">
                  <c:v>9.68</c:v>
                </c:pt>
                <c:pt idx="218">
                  <c:v>6.05</c:v>
                </c:pt>
                <c:pt idx="219">
                  <c:v>6.11</c:v>
                </c:pt>
                <c:pt idx="220">
                  <c:v>10.93</c:v>
                </c:pt>
                <c:pt idx="221">
                  <c:v>5.12</c:v>
                </c:pt>
                <c:pt idx="222">
                  <c:v>5.72</c:v>
                </c:pt>
                <c:pt idx="223">
                  <c:v>11.83</c:v>
                </c:pt>
                <c:pt idx="224">
                  <c:v>4.55</c:v>
                </c:pt>
                <c:pt idx="225">
                  <c:v>4.87</c:v>
                </c:pt>
                <c:pt idx="226">
                  <c:v>4.45</c:v>
                </c:pt>
                <c:pt idx="227">
                  <c:v>9.42</c:v>
                </c:pt>
                <c:pt idx="228">
                  <c:v>5.37</c:v>
                </c:pt>
                <c:pt idx="229">
                  <c:v>4.5999999999999996</c:v>
                </c:pt>
                <c:pt idx="230">
                  <c:v>6.22</c:v>
                </c:pt>
                <c:pt idx="231">
                  <c:v>4.5199999999999996</c:v>
                </c:pt>
                <c:pt idx="232">
                  <c:v>6.18</c:v>
                </c:pt>
                <c:pt idx="233">
                  <c:v>4.4000000000000004</c:v>
                </c:pt>
                <c:pt idx="234">
                  <c:v>6.23</c:v>
                </c:pt>
                <c:pt idx="235">
                  <c:v>5.33</c:v>
                </c:pt>
                <c:pt idx="236">
                  <c:v>4.09</c:v>
                </c:pt>
                <c:pt idx="237">
                  <c:v>5.19</c:v>
                </c:pt>
                <c:pt idx="238">
                  <c:v>4.12</c:v>
                </c:pt>
                <c:pt idx="239">
                  <c:v>5.0999999999999996</c:v>
                </c:pt>
                <c:pt idx="240">
                  <c:v>6.21</c:v>
                </c:pt>
                <c:pt idx="241">
                  <c:v>9.5299999999999994</c:v>
                </c:pt>
                <c:pt idx="242">
                  <c:v>4.6399999999999997</c:v>
                </c:pt>
                <c:pt idx="243">
                  <c:v>5.05</c:v>
                </c:pt>
                <c:pt idx="244">
                  <c:v>10.38</c:v>
                </c:pt>
                <c:pt idx="245">
                  <c:v>8.31</c:v>
                </c:pt>
                <c:pt idx="246">
                  <c:v>7.59</c:v>
                </c:pt>
                <c:pt idx="247">
                  <c:v>5.49</c:v>
                </c:pt>
                <c:pt idx="248">
                  <c:v>11.68</c:v>
                </c:pt>
                <c:pt idx="249">
                  <c:v>4.1900000000000004</c:v>
                </c:pt>
                <c:pt idx="250">
                  <c:v>4.01</c:v>
                </c:pt>
                <c:pt idx="251">
                  <c:v>5.91</c:v>
                </c:pt>
                <c:pt idx="252">
                  <c:v>4.47</c:v>
                </c:pt>
                <c:pt idx="253">
                  <c:v>4.5599999999999996</c:v>
                </c:pt>
                <c:pt idx="254">
                  <c:v>9.9</c:v>
                </c:pt>
                <c:pt idx="255">
                  <c:v>5.1100000000000003</c:v>
                </c:pt>
                <c:pt idx="256">
                  <c:v>5.73</c:v>
                </c:pt>
                <c:pt idx="257">
                  <c:v>6.04</c:v>
                </c:pt>
                <c:pt idx="258">
                  <c:v>5.19</c:v>
                </c:pt>
                <c:pt idx="259">
                  <c:v>5.56</c:v>
                </c:pt>
                <c:pt idx="260">
                  <c:v>8.23</c:v>
                </c:pt>
                <c:pt idx="261">
                  <c:v>9.0299999999999994</c:v>
                </c:pt>
                <c:pt idx="262">
                  <c:v>4.07</c:v>
                </c:pt>
                <c:pt idx="263">
                  <c:v>5.77</c:v>
                </c:pt>
                <c:pt idx="264">
                  <c:v>5.98</c:v>
                </c:pt>
                <c:pt idx="265">
                  <c:v>6.01</c:v>
                </c:pt>
                <c:pt idx="266">
                  <c:v>5.67</c:v>
                </c:pt>
                <c:pt idx="267">
                  <c:v>6.02</c:v>
                </c:pt>
                <c:pt idx="268">
                  <c:v>11.19</c:v>
                </c:pt>
                <c:pt idx="269">
                  <c:v>5.1100000000000003</c:v>
                </c:pt>
                <c:pt idx="270">
                  <c:v>10.85</c:v>
                </c:pt>
                <c:pt idx="271">
                  <c:v>5.24</c:v>
                </c:pt>
                <c:pt idx="272">
                  <c:v>10.08</c:v>
                </c:pt>
                <c:pt idx="273">
                  <c:v>10.97</c:v>
                </c:pt>
                <c:pt idx="274">
                  <c:v>4.9000000000000004</c:v>
                </c:pt>
                <c:pt idx="275">
                  <c:v>5.33</c:v>
                </c:pt>
                <c:pt idx="276">
                  <c:v>4.6100000000000003</c:v>
                </c:pt>
                <c:pt idx="277">
                  <c:v>8.18</c:v>
                </c:pt>
                <c:pt idx="278">
                  <c:v>5.62</c:v>
                </c:pt>
                <c:pt idx="279">
                  <c:v>5.82</c:v>
                </c:pt>
                <c:pt idx="280">
                  <c:v>7.66</c:v>
                </c:pt>
                <c:pt idx="281">
                  <c:v>4.2300000000000004</c:v>
                </c:pt>
                <c:pt idx="282">
                  <c:v>5.58</c:v>
                </c:pt>
                <c:pt idx="283">
                  <c:v>6.26</c:v>
                </c:pt>
                <c:pt idx="284">
                  <c:v>10.6</c:v>
                </c:pt>
                <c:pt idx="285">
                  <c:v>4.78</c:v>
                </c:pt>
                <c:pt idx="286">
                  <c:v>6.03</c:v>
                </c:pt>
                <c:pt idx="287">
                  <c:v>11.55</c:v>
                </c:pt>
                <c:pt idx="288">
                  <c:v>7.59</c:v>
                </c:pt>
                <c:pt idx="289">
                  <c:v>4.26</c:v>
                </c:pt>
                <c:pt idx="290">
                  <c:v>5.9</c:v>
                </c:pt>
                <c:pt idx="291">
                  <c:v>7.79</c:v>
                </c:pt>
                <c:pt idx="292">
                  <c:v>5.28</c:v>
                </c:pt>
                <c:pt idx="293">
                  <c:v>5.87</c:v>
                </c:pt>
                <c:pt idx="294">
                  <c:v>9.08</c:v>
                </c:pt>
                <c:pt idx="295">
                  <c:v>5.2</c:v>
                </c:pt>
                <c:pt idx="296">
                  <c:v>5.48</c:v>
                </c:pt>
                <c:pt idx="297">
                  <c:v>11.95</c:v>
                </c:pt>
                <c:pt idx="298">
                  <c:v>8.6999999999999993</c:v>
                </c:pt>
                <c:pt idx="299">
                  <c:v>7.84</c:v>
                </c:pt>
                <c:pt idx="300">
                  <c:v>5.19</c:v>
                </c:pt>
                <c:pt idx="301">
                  <c:v>8.41</c:v>
                </c:pt>
                <c:pt idx="302">
                  <c:v>5.86</c:v>
                </c:pt>
                <c:pt idx="303">
                  <c:v>4.18</c:v>
                </c:pt>
                <c:pt idx="304">
                  <c:v>11.99</c:v>
                </c:pt>
                <c:pt idx="305">
                  <c:v>4.8499999999999996</c:v>
                </c:pt>
                <c:pt idx="306">
                  <c:v>6.18</c:v>
                </c:pt>
                <c:pt idx="307">
                  <c:v>6.37</c:v>
                </c:pt>
                <c:pt idx="308">
                  <c:v>9.81</c:v>
                </c:pt>
                <c:pt idx="309">
                  <c:v>11.8</c:v>
                </c:pt>
                <c:pt idx="310">
                  <c:v>5.86</c:v>
                </c:pt>
                <c:pt idx="311">
                  <c:v>4.28</c:v>
                </c:pt>
                <c:pt idx="312">
                  <c:v>4.16</c:v>
                </c:pt>
                <c:pt idx="313">
                  <c:v>4.9800000000000004</c:v>
                </c:pt>
                <c:pt idx="314">
                  <c:v>6.38</c:v>
                </c:pt>
                <c:pt idx="315">
                  <c:v>5.19</c:v>
                </c:pt>
                <c:pt idx="316">
                  <c:v>10.210000000000001</c:v>
                </c:pt>
                <c:pt idx="317">
                  <c:v>9.6999999999999993</c:v>
                </c:pt>
                <c:pt idx="318">
                  <c:v>10.25</c:v>
                </c:pt>
                <c:pt idx="319">
                  <c:v>9.77</c:v>
                </c:pt>
                <c:pt idx="320">
                  <c:v>4.83</c:v>
                </c:pt>
                <c:pt idx="321">
                  <c:v>10.86</c:v>
                </c:pt>
                <c:pt idx="322">
                  <c:v>9.5299999999999994</c:v>
                </c:pt>
                <c:pt idx="323">
                  <c:v>5.68</c:v>
                </c:pt>
                <c:pt idx="324">
                  <c:v>5.57</c:v>
                </c:pt>
                <c:pt idx="325">
                  <c:v>4.58</c:v>
                </c:pt>
                <c:pt idx="326">
                  <c:v>8.9600000000000009</c:v>
                </c:pt>
                <c:pt idx="327">
                  <c:v>6.09</c:v>
                </c:pt>
                <c:pt idx="328">
                  <c:v>4.3600000000000003</c:v>
                </c:pt>
                <c:pt idx="329">
                  <c:v>11.74</c:v>
                </c:pt>
                <c:pt idx="330">
                  <c:v>5.89</c:v>
                </c:pt>
                <c:pt idx="331">
                  <c:v>10.64</c:v>
                </c:pt>
                <c:pt idx="332">
                  <c:v>6.06</c:v>
                </c:pt>
                <c:pt idx="333">
                  <c:v>7.46</c:v>
                </c:pt>
                <c:pt idx="334">
                  <c:v>4.68</c:v>
                </c:pt>
                <c:pt idx="335">
                  <c:v>6.15</c:v>
                </c:pt>
                <c:pt idx="336">
                  <c:v>4.28</c:v>
                </c:pt>
                <c:pt idx="337">
                  <c:v>9.86</c:v>
                </c:pt>
                <c:pt idx="338">
                  <c:v>11.19</c:v>
                </c:pt>
                <c:pt idx="339">
                  <c:v>4.8899999999999997</c:v>
                </c:pt>
                <c:pt idx="340">
                  <c:v>4.3499999999999996</c:v>
                </c:pt>
                <c:pt idx="341">
                  <c:v>8.66</c:v>
                </c:pt>
                <c:pt idx="342">
                  <c:v>8.64</c:v>
                </c:pt>
                <c:pt idx="343">
                  <c:v>4.2699999999999996</c:v>
                </c:pt>
                <c:pt idx="344">
                  <c:v>4.21</c:v>
                </c:pt>
                <c:pt idx="345">
                  <c:v>5.04</c:v>
                </c:pt>
                <c:pt idx="346">
                  <c:v>5.21</c:v>
                </c:pt>
                <c:pt idx="347">
                  <c:v>8.83</c:v>
                </c:pt>
                <c:pt idx="348">
                  <c:v>8.4700000000000006</c:v>
                </c:pt>
                <c:pt idx="349">
                  <c:v>4.2</c:v>
                </c:pt>
                <c:pt idx="350">
                  <c:v>6.14</c:v>
                </c:pt>
                <c:pt idx="351">
                  <c:v>6.07</c:v>
                </c:pt>
                <c:pt idx="352">
                  <c:v>10.210000000000001</c:v>
                </c:pt>
                <c:pt idx="353">
                  <c:v>4.6900000000000004</c:v>
                </c:pt>
                <c:pt idx="354">
                  <c:v>5.71</c:v>
                </c:pt>
                <c:pt idx="355">
                  <c:v>9.07</c:v>
                </c:pt>
                <c:pt idx="356">
                  <c:v>4.99</c:v>
                </c:pt>
                <c:pt idx="357">
                  <c:v>8.31</c:v>
                </c:pt>
                <c:pt idx="358">
                  <c:v>5.07</c:v>
                </c:pt>
                <c:pt idx="359">
                  <c:v>4.79</c:v>
                </c:pt>
                <c:pt idx="360">
                  <c:v>11.39</c:v>
                </c:pt>
                <c:pt idx="361">
                  <c:v>6</c:v>
                </c:pt>
                <c:pt idx="362">
                  <c:v>5.13</c:v>
                </c:pt>
                <c:pt idx="363">
                  <c:v>5.26</c:v>
                </c:pt>
                <c:pt idx="364">
                  <c:v>6.84</c:v>
                </c:pt>
                <c:pt idx="365">
                  <c:v>9.0399999999999991</c:v>
                </c:pt>
                <c:pt idx="366">
                  <c:v>4.0999999999999996</c:v>
                </c:pt>
                <c:pt idx="367">
                  <c:v>4.2300000000000004</c:v>
                </c:pt>
                <c:pt idx="368">
                  <c:v>6.48</c:v>
                </c:pt>
                <c:pt idx="369">
                  <c:v>5.53</c:v>
                </c:pt>
                <c:pt idx="370">
                  <c:v>4.07</c:v>
                </c:pt>
                <c:pt idx="371">
                  <c:v>5.51</c:v>
                </c:pt>
                <c:pt idx="372">
                  <c:v>11.66</c:v>
                </c:pt>
                <c:pt idx="373">
                  <c:v>7.26</c:v>
                </c:pt>
                <c:pt idx="374">
                  <c:v>4.79</c:v>
                </c:pt>
                <c:pt idx="375">
                  <c:v>4.68</c:v>
                </c:pt>
                <c:pt idx="376">
                  <c:v>4.33</c:v>
                </c:pt>
                <c:pt idx="377">
                  <c:v>11.89</c:v>
                </c:pt>
                <c:pt idx="378">
                  <c:v>5.24</c:v>
                </c:pt>
                <c:pt idx="379">
                  <c:v>7.63</c:v>
                </c:pt>
                <c:pt idx="380">
                  <c:v>8.92</c:v>
                </c:pt>
                <c:pt idx="381">
                  <c:v>5.37</c:v>
                </c:pt>
                <c:pt idx="382">
                  <c:v>4.3099999999999996</c:v>
                </c:pt>
                <c:pt idx="383">
                  <c:v>10.46</c:v>
                </c:pt>
                <c:pt idx="384">
                  <c:v>7.39</c:v>
                </c:pt>
                <c:pt idx="385">
                  <c:v>6.18</c:v>
                </c:pt>
                <c:pt idx="386">
                  <c:v>8.86</c:v>
                </c:pt>
                <c:pt idx="387">
                  <c:v>10.96</c:v>
                </c:pt>
                <c:pt idx="388">
                  <c:v>6.28</c:v>
                </c:pt>
                <c:pt idx="389">
                  <c:v>6.29</c:v>
                </c:pt>
                <c:pt idx="390">
                  <c:v>4.0199999999999996</c:v>
                </c:pt>
                <c:pt idx="391">
                  <c:v>11.95</c:v>
                </c:pt>
                <c:pt idx="392">
                  <c:v>8.7100000000000009</c:v>
                </c:pt>
                <c:pt idx="393">
                  <c:v>4.67</c:v>
                </c:pt>
                <c:pt idx="394">
                  <c:v>11.14</c:v>
                </c:pt>
                <c:pt idx="395">
                  <c:v>9.0500000000000007</c:v>
                </c:pt>
                <c:pt idx="396">
                  <c:v>11.31</c:v>
                </c:pt>
                <c:pt idx="397">
                  <c:v>4.68</c:v>
                </c:pt>
                <c:pt idx="398">
                  <c:v>6.05</c:v>
                </c:pt>
                <c:pt idx="399">
                  <c:v>4.68</c:v>
                </c:pt>
                <c:pt idx="400">
                  <c:v>9.5</c:v>
                </c:pt>
                <c:pt idx="401">
                  <c:v>10.84</c:v>
                </c:pt>
                <c:pt idx="402">
                  <c:v>5.88</c:v>
                </c:pt>
                <c:pt idx="403">
                  <c:v>5.24</c:v>
                </c:pt>
                <c:pt idx="404">
                  <c:v>11.75</c:v>
                </c:pt>
                <c:pt idx="405">
                  <c:v>6.97</c:v>
                </c:pt>
                <c:pt idx="406">
                  <c:v>4.76</c:v>
                </c:pt>
                <c:pt idx="407">
                  <c:v>8.24</c:v>
                </c:pt>
                <c:pt idx="408">
                  <c:v>4.76</c:v>
                </c:pt>
                <c:pt idx="409">
                  <c:v>6.03</c:v>
                </c:pt>
                <c:pt idx="410">
                  <c:v>4.07</c:v>
                </c:pt>
                <c:pt idx="411">
                  <c:v>8.26</c:v>
                </c:pt>
                <c:pt idx="412">
                  <c:v>4.76</c:v>
                </c:pt>
                <c:pt idx="413">
                  <c:v>6.13</c:v>
                </c:pt>
                <c:pt idx="414">
                  <c:v>10.47</c:v>
                </c:pt>
                <c:pt idx="415">
                  <c:v>4.04</c:v>
                </c:pt>
                <c:pt idx="416">
                  <c:v>5.74</c:v>
                </c:pt>
                <c:pt idx="417">
                  <c:v>6.33</c:v>
                </c:pt>
                <c:pt idx="418">
                  <c:v>4.28</c:v>
                </c:pt>
                <c:pt idx="419">
                  <c:v>9.4700000000000006</c:v>
                </c:pt>
                <c:pt idx="420">
                  <c:v>4.8499999999999996</c:v>
                </c:pt>
                <c:pt idx="421">
                  <c:v>11.03</c:v>
                </c:pt>
                <c:pt idx="422">
                  <c:v>5.22</c:v>
                </c:pt>
                <c:pt idx="423">
                  <c:v>9.52</c:v>
                </c:pt>
                <c:pt idx="424">
                  <c:v>11.09</c:v>
                </c:pt>
                <c:pt idx="425">
                  <c:v>9.4499999999999993</c:v>
                </c:pt>
                <c:pt idx="426">
                  <c:v>5.51</c:v>
                </c:pt>
                <c:pt idx="427">
                  <c:v>4.18</c:v>
                </c:pt>
                <c:pt idx="428">
                  <c:v>5.98</c:v>
                </c:pt>
                <c:pt idx="429">
                  <c:v>10.16</c:v>
                </c:pt>
                <c:pt idx="430">
                  <c:v>11.71</c:v>
                </c:pt>
                <c:pt idx="431">
                  <c:v>5.23</c:v>
                </c:pt>
                <c:pt idx="432">
                  <c:v>6.85</c:v>
                </c:pt>
                <c:pt idx="433">
                  <c:v>7.05</c:v>
                </c:pt>
                <c:pt idx="434">
                  <c:v>11.64</c:v>
                </c:pt>
                <c:pt idx="435">
                  <c:v>10.52</c:v>
                </c:pt>
                <c:pt idx="436">
                  <c:v>4.01</c:v>
                </c:pt>
                <c:pt idx="437">
                  <c:v>8.56</c:v>
                </c:pt>
                <c:pt idx="438">
                  <c:v>10.5</c:v>
                </c:pt>
                <c:pt idx="439">
                  <c:v>6.39</c:v>
                </c:pt>
                <c:pt idx="440">
                  <c:v>5.71</c:v>
                </c:pt>
                <c:pt idx="441">
                  <c:v>4.43</c:v>
                </c:pt>
                <c:pt idx="442">
                  <c:v>5.52</c:v>
                </c:pt>
                <c:pt idx="443">
                  <c:v>9.1999999999999993</c:v>
                </c:pt>
                <c:pt idx="444">
                  <c:v>10.97</c:v>
                </c:pt>
                <c:pt idx="445">
                  <c:v>4.25</c:v>
                </c:pt>
                <c:pt idx="446">
                  <c:v>5.23</c:v>
                </c:pt>
                <c:pt idx="447">
                  <c:v>5.96</c:v>
                </c:pt>
                <c:pt idx="448">
                  <c:v>4.29</c:v>
                </c:pt>
                <c:pt idx="449">
                  <c:v>4.09</c:v>
                </c:pt>
                <c:pt idx="450">
                  <c:v>4.88</c:v>
                </c:pt>
                <c:pt idx="451">
                  <c:v>6.76</c:v>
                </c:pt>
                <c:pt idx="452">
                  <c:v>10.67</c:v>
                </c:pt>
                <c:pt idx="453">
                  <c:v>6.21</c:v>
                </c:pt>
                <c:pt idx="454">
                  <c:v>5.03</c:v>
                </c:pt>
                <c:pt idx="455">
                  <c:v>5.27</c:v>
                </c:pt>
                <c:pt idx="456">
                  <c:v>10.53</c:v>
                </c:pt>
                <c:pt idx="457">
                  <c:v>5.78</c:v>
                </c:pt>
                <c:pt idx="458">
                  <c:v>4.3600000000000003</c:v>
                </c:pt>
                <c:pt idx="459">
                  <c:v>9.7200000000000006</c:v>
                </c:pt>
                <c:pt idx="460">
                  <c:v>5.18</c:v>
                </c:pt>
                <c:pt idx="461">
                  <c:v>5.29</c:v>
                </c:pt>
                <c:pt idx="462">
                  <c:v>4.8600000000000003</c:v>
                </c:pt>
                <c:pt idx="463">
                  <c:v>7.66</c:v>
                </c:pt>
                <c:pt idx="464">
                  <c:v>6.1</c:v>
                </c:pt>
                <c:pt idx="465">
                  <c:v>4.4400000000000004</c:v>
                </c:pt>
                <c:pt idx="466">
                  <c:v>6.15</c:v>
                </c:pt>
                <c:pt idx="467">
                  <c:v>4.53</c:v>
                </c:pt>
                <c:pt idx="468">
                  <c:v>5.48</c:v>
                </c:pt>
                <c:pt idx="469">
                  <c:v>5.48</c:v>
                </c:pt>
                <c:pt idx="470">
                  <c:v>8.1</c:v>
                </c:pt>
                <c:pt idx="471">
                  <c:v>7.16</c:v>
                </c:pt>
                <c:pt idx="472">
                  <c:v>4.55</c:v>
                </c:pt>
                <c:pt idx="473">
                  <c:v>6.03</c:v>
                </c:pt>
                <c:pt idx="474">
                  <c:v>5.47</c:v>
                </c:pt>
                <c:pt idx="475">
                  <c:v>4.1500000000000004</c:v>
                </c:pt>
                <c:pt idx="476">
                  <c:v>11.32</c:v>
                </c:pt>
                <c:pt idx="477">
                  <c:v>9.51</c:v>
                </c:pt>
                <c:pt idx="478">
                  <c:v>7.67</c:v>
                </c:pt>
                <c:pt idx="479">
                  <c:v>6.23</c:v>
                </c:pt>
                <c:pt idx="480">
                  <c:v>8.9</c:v>
                </c:pt>
                <c:pt idx="481">
                  <c:v>7.79</c:v>
                </c:pt>
                <c:pt idx="482">
                  <c:v>4.49</c:v>
                </c:pt>
                <c:pt idx="483">
                  <c:v>5.24</c:v>
                </c:pt>
                <c:pt idx="484">
                  <c:v>9.6</c:v>
                </c:pt>
                <c:pt idx="485">
                  <c:v>5.78</c:v>
                </c:pt>
                <c:pt idx="486">
                  <c:v>7.02</c:v>
                </c:pt>
                <c:pt idx="487">
                  <c:v>4.09</c:v>
                </c:pt>
                <c:pt idx="488">
                  <c:v>4.93</c:v>
                </c:pt>
                <c:pt idx="489">
                  <c:v>5.34</c:v>
                </c:pt>
                <c:pt idx="490">
                  <c:v>5.65</c:v>
                </c:pt>
                <c:pt idx="491">
                  <c:v>4.49</c:v>
                </c:pt>
                <c:pt idx="492">
                  <c:v>10.55</c:v>
                </c:pt>
                <c:pt idx="493">
                  <c:v>4.92</c:v>
                </c:pt>
                <c:pt idx="494">
                  <c:v>5.9</c:v>
                </c:pt>
                <c:pt idx="495">
                  <c:v>4.9800000000000004</c:v>
                </c:pt>
                <c:pt idx="496">
                  <c:v>5.8</c:v>
                </c:pt>
                <c:pt idx="497">
                  <c:v>6.21</c:v>
                </c:pt>
                <c:pt idx="498">
                  <c:v>6.17</c:v>
                </c:pt>
                <c:pt idx="499">
                  <c:v>5.36</c:v>
                </c:pt>
                <c:pt idx="500">
                  <c:v>5.2</c:v>
                </c:pt>
                <c:pt idx="501">
                  <c:v>5.42</c:v>
                </c:pt>
                <c:pt idx="502">
                  <c:v>6.84</c:v>
                </c:pt>
                <c:pt idx="503">
                  <c:v>10.9</c:v>
                </c:pt>
                <c:pt idx="504">
                  <c:v>4.87</c:v>
                </c:pt>
                <c:pt idx="505">
                  <c:v>6.07</c:v>
                </c:pt>
                <c:pt idx="506">
                  <c:v>4.33</c:v>
                </c:pt>
                <c:pt idx="507">
                  <c:v>5.83</c:v>
                </c:pt>
                <c:pt idx="508">
                  <c:v>5.5</c:v>
                </c:pt>
                <c:pt idx="509">
                  <c:v>4.79</c:v>
                </c:pt>
                <c:pt idx="510">
                  <c:v>5.81</c:v>
                </c:pt>
                <c:pt idx="511">
                  <c:v>5.58</c:v>
                </c:pt>
                <c:pt idx="512">
                  <c:v>4.4000000000000004</c:v>
                </c:pt>
                <c:pt idx="513">
                  <c:v>8.18</c:v>
                </c:pt>
                <c:pt idx="514">
                  <c:v>5.52</c:v>
                </c:pt>
                <c:pt idx="515">
                  <c:v>4.84</c:v>
                </c:pt>
                <c:pt idx="516">
                  <c:v>4.08</c:v>
                </c:pt>
                <c:pt idx="517">
                  <c:v>4.4800000000000004</c:v>
                </c:pt>
                <c:pt idx="518">
                  <c:v>5.73</c:v>
                </c:pt>
                <c:pt idx="519">
                  <c:v>5.46</c:v>
                </c:pt>
                <c:pt idx="520">
                  <c:v>5.0199999999999996</c:v>
                </c:pt>
                <c:pt idx="521">
                  <c:v>6.36</c:v>
                </c:pt>
                <c:pt idx="522">
                  <c:v>5.36</c:v>
                </c:pt>
                <c:pt idx="523">
                  <c:v>8.3699999999999992</c:v>
                </c:pt>
                <c:pt idx="524">
                  <c:v>5.18</c:v>
                </c:pt>
                <c:pt idx="525">
                  <c:v>5.68</c:v>
                </c:pt>
                <c:pt idx="526">
                  <c:v>7.31</c:v>
                </c:pt>
                <c:pt idx="527">
                  <c:v>4.67</c:v>
                </c:pt>
                <c:pt idx="528">
                  <c:v>6.87</c:v>
                </c:pt>
                <c:pt idx="529">
                  <c:v>5.87</c:v>
                </c:pt>
                <c:pt idx="530">
                  <c:v>4.07</c:v>
                </c:pt>
                <c:pt idx="531">
                  <c:v>6.47</c:v>
                </c:pt>
                <c:pt idx="532">
                  <c:v>5.14</c:v>
                </c:pt>
                <c:pt idx="533">
                  <c:v>9.77</c:v>
                </c:pt>
                <c:pt idx="534">
                  <c:v>8.8000000000000007</c:v>
                </c:pt>
                <c:pt idx="535">
                  <c:v>5.84</c:v>
                </c:pt>
                <c:pt idx="536">
                  <c:v>10.43</c:v>
                </c:pt>
                <c:pt idx="537">
                  <c:v>4.25</c:v>
                </c:pt>
                <c:pt idx="538">
                  <c:v>4.8899999999999997</c:v>
                </c:pt>
                <c:pt idx="539">
                  <c:v>5.55</c:v>
                </c:pt>
                <c:pt idx="540">
                  <c:v>4.5199999999999996</c:v>
                </c:pt>
                <c:pt idx="541">
                  <c:v>4.45</c:v>
                </c:pt>
                <c:pt idx="542">
                  <c:v>4.72</c:v>
                </c:pt>
                <c:pt idx="543">
                  <c:v>4.6500000000000004</c:v>
                </c:pt>
                <c:pt idx="544">
                  <c:v>11.34</c:v>
                </c:pt>
                <c:pt idx="545">
                  <c:v>4.53</c:v>
                </c:pt>
                <c:pt idx="546">
                  <c:v>6.35</c:v>
                </c:pt>
                <c:pt idx="547">
                  <c:v>8.51</c:v>
                </c:pt>
                <c:pt idx="548">
                  <c:v>8.59</c:v>
                </c:pt>
                <c:pt idx="549">
                  <c:v>4.13</c:v>
                </c:pt>
                <c:pt idx="550">
                  <c:v>4.55</c:v>
                </c:pt>
                <c:pt idx="551">
                  <c:v>4.5199999999999996</c:v>
                </c:pt>
                <c:pt idx="552">
                  <c:v>5.07</c:v>
                </c:pt>
                <c:pt idx="553">
                  <c:v>4.04</c:v>
                </c:pt>
                <c:pt idx="554">
                  <c:v>5.3</c:v>
                </c:pt>
                <c:pt idx="555">
                  <c:v>8.64</c:v>
                </c:pt>
                <c:pt idx="556">
                  <c:v>4.03</c:v>
                </c:pt>
                <c:pt idx="557">
                  <c:v>4.26</c:v>
                </c:pt>
                <c:pt idx="558">
                  <c:v>5.35</c:v>
                </c:pt>
                <c:pt idx="559">
                  <c:v>4.9000000000000004</c:v>
                </c:pt>
                <c:pt idx="560">
                  <c:v>4.5</c:v>
                </c:pt>
                <c:pt idx="561">
                  <c:v>8.3800000000000008</c:v>
                </c:pt>
                <c:pt idx="562">
                  <c:v>7.03</c:v>
                </c:pt>
                <c:pt idx="563">
                  <c:v>8.75</c:v>
                </c:pt>
                <c:pt idx="564">
                  <c:v>9.51</c:v>
                </c:pt>
                <c:pt idx="565">
                  <c:v>9.36</c:v>
                </c:pt>
                <c:pt idx="566">
                  <c:v>4.8099999999999996</c:v>
                </c:pt>
                <c:pt idx="567">
                  <c:v>8.08</c:v>
                </c:pt>
                <c:pt idx="568">
                  <c:v>6.29</c:v>
                </c:pt>
                <c:pt idx="569">
                  <c:v>6.29</c:v>
                </c:pt>
                <c:pt idx="570">
                  <c:v>5.12</c:v>
                </c:pt>
                <c:pt idx="571">
                  <c:v>9.9499999999999993</c:v>
                </c:pt>
                <c:pt idx="572">
                  <c:v>9.08</c:v>
                </c:pt>
                <c:pt idx="573">
                  <c:v>4.82</c:v>
                </c:pt>
                <c:pt idx="574">
                  <c:v>4.6500000000000004</c:v>
                </c:pt>
                <c:pt idx="575">
                  <c:v>5.16</c:v>
                </c:pt>
                <c:pt idx="576">
                  <c:v>10.44</c:v>
                </c:pt>
                <c:pt idx="577">
                  <c:v>5.69</c:v>
                </c:pt>
                <c:pt idx="578">
                  <c:v>6.5</c:v>
                </c:pt>
                <c:pt idx="579">
                  <c:v>5.73</c:v>
                </c:pt>
                <c:pt idx="580">
                  <c:v>5.74</c:v>
                </c:pt>
                <c:pt idx="581">
                  <c:v>8.6999999999999993</c:v>
                </c:pt>
                <c:pt idx="582">
                  <c:v>5.09</c:v>
                </c:pt>
                <c:pt idx="583">
                  <c:v>5.57</c:v>
                </c:pt>
                <c:pt idx="584">
                  <c:v>10.87</c:v>
                </c:pt>
                <c:pt idx="585">
                  <c:v>6.02</c:v>
                </c:pt>
                <c:pt idx="586">
                  <c:v>7</c:v>
                </c:pt>
                <c:pt idx="587">
                  <c:v>5.56</c:v>
                </c:pt>
                <c:pt idx="588">
                  <c:v>8.4499999999999993</c:v>
                </c:pt>
                <c:pt idx="589">
                  <c:v>6.19</c:v>
                </c:pt>
                <c:pt idx="590">
                  <c:v>7.71</c:v>
                </c:pt>
                <c:pt idx="591">
                  <c:v>4.63</c:v>
                </c:pt>
                <c:pt idx="592">
                  <c:v>4.6100000000000003</c:v>
                </c:pt>
                <c:pt idx="593">
                  <c:v>9.5299999999999994</c:v>
                </c:pt>
                <c:pt idx="594">
                  <c:v>11.43</c:v>
                </c:pt>
                <c:pt idx="595">
                  <c:v>7.65</c:v>
                </c:pt>
                <c:pt idx="596">
                  <c:v>5.87</c:v>
                </c:pt>
                <c:pt idx="597">
                  <c:v>4.3600000000000003</c:v>
                </c:pt>
                <c:pt idx="598">
                  <c:v>10.119999999999999</c:v>
                </c:pt>
                <c:pt idx="599">
                  <c:v>4.01</c:v>
                </c:pt>
                <c:pt idx="600">
                  <c:v>4.7699999999999996</c:v>
                </c:pt>
                <c:pt idx="601">
                  <c:v>6.83</c:v>
                </c:pt>
                <c:pt idx="602">
                  <c:v>6.14</c:v>
                </c:pt>
                <c:pt idx="603">
                  <c:v>5.6</c:v>
                </c:pt>
                <c:pt idx="604">
                  <c:v>4.8</c:v>
                </c:pt>
                <c:pt idx="605">
                  <c:v>11.89</c:v>
                </c:pt>
                <c:pt idx="606">
                  <c:v>4.7300000000000004</c:v>
                </c:pt>
                <c:pt idx="607">
                  <c:v>4.6100000000000003</c:v>
                </c:pt>
                <c:pt idx="608">
                  <c:v>7.3</c:v>
                </c:pt>
                <c:pt idx="609">
                  <c:v>5.88</c:v>
                </c:pt>
                <c:pt idx="610">
                  <c:v>4.0599999999999996</c:v>
                </c:pt>
                <c:pt idx="611">
                  <c:v>4.9000000000000004</c:v>
                </c:pt>
                <c:pt idx="612">
                  <c:v>5.52</c:v>
                </c:pt>
                <c:pt idx="613">
                  <c:v>5.2</c:v>
                </c:pt>
                <c:pt idx="614">
                  <c:v>7.59</c:v>
                </c:pt>
                <c:pt idx="615">
                  <c:v>8.2799999999999994</c:v>
                </c:pt>
                <c:pt idx="616">
                  <c:v>6.72</c:v>
                </c:pt>
                <c:pt idx="617">
                  <c:v>5.47</c:v>
                </c:pt>
                <c:pt idx="618">
                  <c:v>4.71</c:v>
                </c:pt>
                <c:pt idx="619">
                  <c:v>5.49</c:v>
                </c:pt>
                <c:pt idx="620">
                  <c:v>4.72</c:v>
                </c:pt>
                <c:pt idx="621">
                  <c:v>6.7</c:v>
                </c:pt>
                <c:pt idx="622">
                  <c:v>5.5</c:v>
                </c:pt>
                <c:pt idx="623">
                  <c:v>4.46</c:v>
                </c:pt>
                <c:pt idx="624">
                  <c:v>5.29</c:v>
                </c:pt>
                <c:pt idx="625">
                  <c:v>10.99</c:v>
                </c:pt>
                <c:pt idx="626">
                  <c:v>5.2</c:v>
                </c:pt>
                <c:pt idx="627">
                  <c:v>9.66</c:v>
                </c:pt>
                <c:pt idx="628">
                  <c:v>4.22</c:v>
                </c:pt>
                <c:pt idx="629">
                  <c:v>11.78</c:v>
                </c:pt>
                <c:pt idx="630">
                  <c:v>9.6199999999999992</c:v>
                </c:pt>
                <c:pt idx="631">
                  <c:v>10.78</c:v>
                </c:pt>
                <c:pt idx="632">
                  <c:v>5.1100000000000003</c:v>
                </c:pt>
                <c:pt idx="633">
                  <c:v>7.18</c:v>
                </c:pt>
                <c:pt idx="634">
                  <c:v>4.96</c:v>
                </c:pt>
                <c:pt idx="635">
                  <c:v>4.67</c:v>
                </c:pt>
                <c:pt idx="636">
                  <c:v>5.0599999999999996</c:v>
                </c:pt>
                <c:pt idx="637">
                  <c:v>5.0199999999999996</c:v>
                </c:pt>
                <c:pt idx="638">
                  <c:v>7.76</c:v>
                </c:pt>
                <c:pt idx="639">
                  <c:v>9.32</c:v>
                </c:pt>
                <c:pt idx="640">
                  <c:v>5.31</c:v>
                </c:pt>
                <c:pt idx="641">
                  <c:v>5.56</c:v>
                </c:pt>
                <c:pt idx="642">
                  <c:v>7.11</c:v>
                </c:pt>
                <c:pt idx="643">
                  <c:v>5.13</c:v>
                </c:pt>
                <c:pt idx="644">
                  <c:v>10.199999999999999</c:v>
                </c:pt>
                <c:pt idx="645">
                  <c:v>10.4</c:v>
                </c:pt>
                <c:pt idx="646">
                  <c:v>10.67</c:v>
                </c:pt>
                <c:pt idx="647">
                  <c:v>4.6500000000000004</c:v>
                </c:pt>
                <c:pt idx="648">
                  <c:v>5.65</c:v>
                </c:pt>
                <c:pt idx="649">
                  <c:v>11.97</c:v>
                </c:pt>
                <c:pt idx="650">
                  <c:v>6.71</c:v>
                </c:pt>
                <c:pt idx="651">
                  <c:v>11.92</c:v>
                </c:pt>
                <c:pt idx="652">
                  <c:v>5.35</c:v>
                </c:pt>
                <c:pt idx="653">
                  <c:v>8.9600000000000009</c:v>
                </c:pt>
                <c:pt idx="654">
                  <c:v>11.93</c:v>
                </c:pt>
                <c:pt idx="655">
                  <c:v>9.59</c:v>
                </c:pt>
                <c:pt idx="656">
                  <c:v>11.88</c:v>
                </c:pt>
                <c:pt idx="657">
                  <c:v>4.6399999999999997</c:v>
                </c:pt>
                <c:pt idx="658">
                  <c:v>9.5299999999999994</c:v>
                </c:pt>
                <c:pt idx="659">
                  <c:v>5.29</c:v>
                </c:pt>
                <c:pt idx="660">
                  <c:v>10.95</c:v>
                </c:pt>
                <c:pt idx="661">
                  <c:v>9.17</c:v>
                </c:pt>
                <c:pt idx="662">
                  <c:v>7.39</c:v>
                </c:pt>
                <c:pt idx="663">
                  <c:v>9.1300000000000008</c:v>
                </c:pt>
                <c:pt idx="664">
                  <c:v>10.4</c:v>
                </c:pt>
                <c:pt idx="665">
                  <c:v>9.4600000000000009</c:v>
                </c:pt>
                <c:pt idx="666">
                  <c:v>8.69</c:v>
                </c:pt>
                <c:pt idx="667">
                  <c:v>4.2300000000000004</c:v>
                </c:pt>
                <c:pt idx="668">
                  <c:v>9.16</c:v>
                </c:pt>
                <c:pt idx="669">
                  <c:v>8.26</c:v>
                </c:pt>
                <c:pt idx="670">
                  <c:v>11.25</c:v>
                </c:pt>
                <c:pt idx="671">
                  <c:v>6.74</c:v>
                </c:pt>
                <c:pt idx="672">
                  <c:v>4.87</c:v>
                </c:pt>
                <c:pt idx="673">
                  <c:v>6.68</c:v>
                </c:pt>
                <c:pt idx="674">
                  <c:v>5.0199999999999996</c:v>
                </c:pt>
                <c:pt idx="675">
                  <c:v>10.64</c:v>
                </c:pt>
                <c:pt idx="676">
                  <c:v>8.74</c:v>
                </c:pt>
                <c:pt idx="677">
                  <c:v>5.64</c:v>
                </c:pt>
                <c:pt idx="678">
                  <c:v>10.37</c:v>
                </c:pt>
                <c:pt idx="679">
                  <c:v>9.56</c:v>
                </c:pt>
                <c:pt idx="680">
                  <c:v>8.23</c:v>
                </c:pt>
                <c:pt idx="681">
                  <c:v>7.03</c:v>
                </c:pt>
                <c:pt idx="682">
                  <c:v>5.45</c:v>
                </c:pt>
                <c:pt idx="683">
                  <c:v>5.76</c:v>
                </c:pt>
                <c:pt idx="684">
                  <c:v>5.4</c:v>
                </c:pt>
                <c:pt idx="685">
                  <c:v>6.35</c:v>
                </c:pt>
                <c:pt idx="686">
                  <c:v>6.26</c:v>
                </c:pt>
                <c:pt idx="687">
                  <c:v>5.97</c:v>
                </c:pt>
                <c:pt idx="688">
                  <c:v>5.29</c:v>
                </c:pt>
                <c:pt idx="689">
                  <c:v>4.2699999999999996</c:v>
                </c:pt>
                <c:pt idx="690">
                  <c:v>5.2</c:v>
                </c:pt>
                <c:pt idx="691">
                  <c:v>8.23</c:v>
                </c:pt>
                <c:pt idx="692">
                  <c:v>10.33</c:v>
                </c:pt>
                <c:pt idx="693">
                  <c:v>6.13</c:v>
                </c:pt>
                <c:pt idx="694">
                  <c:v>8.08</c:v>
                </c:pt>
                <c:pt idx="695">
                  <c:v>10.49</c:v>
                </c:pt>
                <c:pt idx="696">
                  <c:v>8.11</c:v>
                </c:pt>
                <c:pt idx="697">
                  <c:v>6.6</c:v>
                </c:pt>
                <c:pt idx="698">
                  <c:v>10.14</c:v>
                </c:pt>
                <c:pt idx="699">
                  <c:v>6.06</c:v>
                </c:pt>
                <c:pt idx="700">
                  <c:v>9.91</c:v>
                </c:pt>
                <c:pt idx="701">
                  <c:v>4.1399999999999997</c:v>
                </c:pt>
                <c:pt idx="702">
                  <c:v>4.38</c:v>
                </c:pt>
                <c:pt idx="703">
                  <c:v>9.83</c:v>
                </c:pt>
                <c:pt idx="704">
                  <c:v>11.08</c:v>
                </c:pt>
                <c:pt idx="705">
                  <c:v>11.01</c:v>
                </c:pt>
                <c:pt idx="706">
                  <c:v>4.37</c:v>
                </c:pt>
                <c:pt idx="707">
                  <c:v>5.91</c:v>
                </c:pt>
                <c:pt idx="708">
                  <c:v>7.65</c:v>
                </c:pt>
                <c:pt idx="709">
                  <c:v>5.37</c:v>
                </c:pt>
                <c:pt idx="710">
                  <c:v>5.75</c:v>
                </c:pt>
                <c:pt idx="711">
                  <c:v>6.79</c:v>
                </c:pt>
                <c:pt idx="712">
                  <c:v>7.03</c:v>
                </c:pt>
                <c:pt idx="713">
                  <c:v>5.41</c:v>
                </c:pt>
                <c:pt idx="714">
                  <c:v>8.0500000000000007</c:v>
                </c:pt>
                <c:pt idx="715">
                  <c:v>5.94</c:v>
                </c:pt>
                <c:pt idx="716">
                  <c:v>5.51</c:v>
                </c:pt>
                <c:pt idx="717">
                  <c:v>6.55</c:v>
                </c:pt>
                <c:pt idx="718">
                  <c:v>5.79</c:v>
                </c:pt>
                <c:pt idx="719">
                  <c:v>4.5599999999999996</c:v>
                </c:pt>
                <c:pt idx="720">
                  <c:v>7</c:v>
                </c:pt>
                <c:pt idx="721">
                  <c:v>6.57</c:v>
                </c:pt>
                <c:pt idx="722">
                  <c:v>11.61</c:v>
                </c:pt>
                <c:pt idx="723">
                  <c:v>8.16</c:v>
                </c:pt>
                <c:pt idx="724">
                  <c:v>4.4800000000000004</c:v>
                </c:pt>
                <c:pt idx="725">
                  <c:v>4.08</c:v>
                </c:pt>
                <c:pt idx="726">
                  <c:v>4.4000000000000004</c:v>
                </c:pt>
                <c:pt idx="727">
                  <c:v>9.02</c:v>
                </c:pt>
                <c:pt idx="728">
                  <c:v>8.06</c:v>
                </c:pt>
                <c:pt idx="729">
                  <c:v>6.21</c:v>
                </c:pt>
                <c:pt idx="730">
                  <c:v>5.79</c:v>
                </c:pt>
                <c:pt idx="731">
                  <c:v>5.69</c:v>
                </c:pt>
                <c:pt idx="732">
                  <c:v>5.36</c:v>
                </c:pt>
                <c:pt idx="733">
                  <c:v>11.37</c:v>
                </c:pt>
                <c:pt idx="734">
                  <c:v>11.87</c:v>
                </c:pt>
                <c:pt idx="735">
                  <c:v>4.9000000000000004</c:v>
                </c:pt>
                <c:pt idx="736">
                  <c:v>6.7</c:v>
                </c:pt>
                <c:pt idx="737">
                  <c:v>10.3</c:v>
                </c:pt>
                <c:pt idx="738">
                  <c:v>11.14</c:v>
                </c:pt>
                <c:pt idx="739">
                  <c:v>4.74</c:v>
                </c:pt>
                <c:pt idx="740">
                  <c:v>5.96</c:v>
                </c:pt>
                <c:pt idx="741">
                  <c:v>4.95</c:v>
                </c:pt>
                <c:pt idx="742">
                  <c:v>5.21</c:v>
                </c:pt>
                <c:pt idx="743">
                  <c:v>4.8600000000000003</c:v>
                </c:pt>
                <c:pt idx="744">
                  <c:v>7.79</c:v>
                </c:pt>
                <c:pt idx="745">
                  <c:v>7.12</c:v>
                </c:pt>
                <c:pt idx="746">
                  <c:v>4.67</c:v>
                </c:pt>
                <c:pt idx="747">
                  <c:v>9.1199999999999992</c:v>
                </c:pt>
                <c:pt idx="748">
                  <c:v>4.1500000000000004</c:v>
                </c:pt>
                <c:pt idx="749">
                  <c:v>6.72</c:v>
                </c:pt>
                <c:pt idx="750">
                  <c:v>5.01</c:v>
                </c:pt>
                <c:pt idx="751">
                  <c:v>10.9</c:v>
                </c:pt>
                <c:pt idx="752">
                  <c:v>5.52</c:v>
                </c:pt>
                <c:pt idx="753">
                  <c:v>4.55</c:v>
                </c:pt>
                <c:pt idx="754">
                  <c:v>11.76</c:v>
                </c:pt>
                <c:pt idx="755">
                  <c:v>7.06</c:v>
                </c:pt>
                <c:pt idx="756">
                  <c:v>11.35</c:v>
                </c:pt>
                <c:pt idx="757">
                  <c:v>5.52</c:v>
                </c:pt>
                <c:pt idx="758">
                  <c:v>7.86</c:v>
                </c:pt>
                <c:pt idx="759">
                  <c:v>11.38</c:v>
                </c:pt>
                <c:pt idx="760">
                  <c:v>10.48</c:v>
                </c:pt>
                <c:pt idx="761">
                  <c:v>5.04</c:v>
                </c:pt>
                <c:pt idx="762">
                  <c:v>9.06</c:v>
                </c:pt>
                <c:pt idx="763">
                  <c:v>11.07</c:v>
                </c:pt>
                <c:pt idx="764">
                  <c:v>10.45</c:v>
                </c:pt>
                <c:pt idx="765">
                  <c:v>8.6300000000000008</c:v>
                </c:pt>
                <c:pt idx="766">
                  <c:v>5.28</c:v>
                </c:pt>
                <c:pt idx="767">
                  <c:v>7.49</c:v>
                </c:pt>
                <c:pt idx="768">
                  <c:v>4.2699999999999996</c:v>
                </c:pt>
                <c:pt idx="769">
                  <c:v>9.2200000000000006</c:v>
                </c:pt>
                <c:pt idx="770">
                  <c:v>5.99</c:v>
                </c:pt>
                <c:pt idx="771">
                  <c:v>5.86</c:v>
                </c:pt>
                <c:pt idx="772">
                  <c:v>5.19</c:v>
                </c:pt>
                <c:pt idx="773">
                  <c:v>4.37</c:v>
                </c:pt>
                <c:pt idx="774">
                  <c:v>5.32</c:v>
                </c:pt>
                <c:pt idx="775">
                  <c:v>5.64</c:v>
                </c:pt>
                <c:pt idx="776">
                  <c:v>5.59</c:v>
                </c:pt>
                <c:pt idx="777">
                  <c:v>5.29</c:v>
                </c:pt>
                <c:pt idx="778">
                  <c:v>6.65</c:v>
                </c:pt>
                <c:pt idx="779">
                  <c:v>5.68</c:v>
                </c:pt>
                <c:pt idx="780">
                  <c:v>4.49</c:v>
                </c:pt>
                <c:pt idx="781">
                  <c:v>6.9</c:v>
                </c:pt>
                <c:pt idx="782">
                  <c:v>11.52</c:v>
                </c:pt>
                <c:pt idx="783">
                  <c:v>11.24</c:v>
                </c:pt>
                <c:pt idx="784">
                  <c:v>10.98</c:v>
                </c:pt>
                <c:pt idx="785">
                  <c:v>5.42</c:v>
                </c:pt>
                <c:pt idx="786">
                  <c:v>10.97</c:v>
                </c:pt>
                <c:pt idx="787">
                  <c:v>9.56</c:v>
                </c:pt>
                <c:pt idx="788">
                  <c:v>9.4</c:v>
                </c:pt>
                <c:pt idx="789">
                  <c:v>8.48</c:v>
                </c:pt>
                <c:pt idx="790">
                  <c:v>5.57</c:v>
                </c:pt>
                <c:pt idx="791">
                  <c:v>6.94</c:v>
                </c:pt>
                <c:pt idx="792">
                  <c:v>4.05</c:v>
                </c:pt>
                <c:pt idx="793">
                  <c:v>10.220000000000001</c:v>
                </c:pt>
                <c:pt idx="794">
                  <c:v>9.24</c:v>
                </c:pt>
                <c:pt idx="795">
                  <c:v>8.6</c:v>
                </c:pt>
                <c:pt idx="796">
                  <c:v>9.32</c:v>
                </c:pt>
                <c:pt idx="797">
                  <c:v>6.12</c:v>
                </c:pt>
                <c:pt idx="798">
                  <c:v>9.19</c:v>
                </c:pt>
                <c:pt idx="799">
                  <c:v>5.84</c:v>
                </c:pt>
                <c:pt idx="800">
                  <c:v>7.19</c:v>
                </c:pt>
                <c:pt idx="801">
                  <c:v>9.39</c:v>
                </c:pt>
                <c:pt idx="802">
                  <c:v>4.2699999999999996</c:v>
                </c:pt>
                <c:pt idx="803">
                  <c:v>11.71</c:v>
                </c:pt>
                <c:pt idx="804">
                  <c:v>5.29</c:v>
                </c:pt>
                <c:pt idx="805">
                  <c:v>6</c:v>
                </c:pt>
                <c:pt idx="806">
                  <c:v>10.64</c:v>
                </c:pt>
                <c:pt idx="807">
                  <c:v>8.2100000000000009</c:v>
                </c:pt>
                <c:pt idx="808">
                  <c:v>5.58</c:v>
                </c:pt>
                <c:pt idx="809">
                  <c:v>8.75</c:v>
                </c:pt>
                <c:pt idx="810">
                  <c:v>11.86</c:v>
                </c:pt>
                <c:pt idx="811">
                  <c:v>11.46</c:v>
                </c:pt>
                <c:pt idx="812">
                  <c:v>9.0299999999999994</c:v>
                </c:pt>
                <c:pt idx="813">
                  <c:v>8.26</c:v>
                </c:pt>
                <c:pt idx="814">
                  <c:v>5.42</c:v>
                </c:pt>
                <c:pt idx="815">
                  <c:v>11.33</c:v>
                </c:pt>
                <c:pt idx="816">
                  <c:v>7.69</c:v>
                </c:pt>
                <c:pt idx="817">
                  <c:v>8.77</c:v>
                </c:pt>
                <c:pt idx="818">
                  <c:v>4.91</c:v>
                </c:pt>
                <c:pt idx="819">
                  <c:v>4.95</c:v>
                </c:pt>
                <c:pt idx="820">
                  <c:v>10.8</c:v>
                </c:pt>
                <c:pt idx="821">
                  <c:v>7.21</c:v>
                </c:pt>
                <c:pt idx="822">
                  <c:v>5.12</c:v>
                </c:pt>
                <c:pt idx="823">
                  <c:v>4.62</c:v>
                </c:pt>
                <c:pt idx="824">
                  <c:v>7.68</c:v>
                </c:pt>
                <c:pt idx="825">
                  <c:v>6.79</c:v>
                </c:pt>
                <c:pt idx="826">
                  <c:v>11.09</c:v>
                </c:pt>
                <c:pt idx="827">
                  <c:v>5.24</c:v>
                </c:pt>
                <c:pt idx="828">
                  <c:v>7.51</c:v>
                </c:pt>
                <c:pt idx="829">
                  <c:v>4.13</c:v>
                </c:pt>
                <c:pt idx="830">
                  <c:v>8.3800000000000008</c:v>
                </c:pt>
                <c:pt idx="831">
                  <c:v>8.07</c:v>
                </c:pt>
                <c:pt idx="832">
                  <c:v>8.9499999999999993</c:v>
                </c:pt>
                <c:pt idx="833">
                  <c:v>6.31</c:v>
                </c:pt>
                <c:pt idx="834">
                  <c:v>7.19</c:v>
                </c:pt>
                <c:pt idx="835">
                  <c:v>6.11</c:v>
                </c:pt>
                <c:pt idx="836">
                  <c:v>6.02</c:v>
                </c:pt>
                <c:pt idx="837">
                  <c:v>11.86</c:v>
                </c:pt>
                <c:pt idx="838">
                  <c:v>8.25</c:v>
                </c:pt>
                <c:pt idx="839">
                  <c:v>8.1300000000000008</c:v>
                </c:pt>
                <c:pt idx="840">
                  <c:v>10.1</c:v>
                </c:pt>
                <c:pt idx="841">
                  <c:v>5.89</c:v>
                </c:pt>
                <c:pt idx="842">
                  <c:v>4.97</c:v>
                </c:pt>
                <c:pt idx="843">
                  <c:v>9.9</c:v>
                </c:pt>
                <c:pt idx="844">
                  <c:v>9.0500000000000007</c:v>
                </c:pt>
                <c:pt idx="845">
                  <c:v>10.93</c:v>
                </c:pt>
                <c:pt idx="846">
                  <c:v>7.58</c:v>
                </c:pt>
                <c:pt idx="847">
                  <c:v>11</c:v>
                </c:pt>
                <c:pt idx="848">
                  <c:v>5.0599999999999996</c:v>
                </c:pt>
                <c:pt idx="849">
                  <c:v>6.11</c:v>
                </c:pt>
                <c:pt idx="850">
                  <c:v>6.66</c:v>
                </c:pt>
                <c:pt idx="851">
                  <c:v>4.0199999999999996</c:v>
                </c:pt>
                <c:pt idx="852">
                  <c:v>8.81</c:v>
                </c:pt>
                <c:pt idx="853">
                  <c:v>7.92</c:v>
                </c:pt>
                <c:pt idx="854">
                  <c:v>7.48</c:v>
                </c:pt>
                <c:pt idx="855">
                  <c:v>4.62</c:v>
                </c:pt>
                <c:pt idx="856">
                  <c:v>8.4700000000000006</c:v>
                </c:pt>
                <c:pt idx="857">
                  <c:v>10.58</c:v>
                </c:pt>
                <c:pt idx="858">
                  <c:v>7.48</c:v>
                </c:pt>
                <c:pt idx="859">
                  <c:v>7.82</c:v>
                </c:pt>
                <c:pt idx="860">
                  <c:v>4.96</c:v>
                </c:pt>
                <c:pt idx="861">
                  <c:v>6.15</c:v>
                </c:pt>
                <c:pt idx="862">
                  <c:v>4.62</c:v>
                </c:pt>
                <c:pt idx="863">
                  <c:v>4.87</c:v>
                </c:pt>
                <c:pt idx="864">
                  <c:v>4.63</c:v>
                </c:pt>
                <c:pt idx="865">
                  <c:v>11.93</c:v>
                </c:pt>
                <c:pt idx="866">
                  <c:v>5.65</c:v>
                </c:pt>
                <c:pt idx="867">
                  <c:v>11.21</c:v>
                </c:pt>
                <c:pt idx="868">
                  <c:v>10.62</c:v>
                </c:pt>
                <c:pt idx="869">
                  <c:v>10.7</c:v>
                </c:pt>
                <c:pt idx="870">
                  <c:v>10.02</c:v>
                </c:pt>
                <c:pt idx="871">
                  <c:v>4.8499999999999996</c:v>
                </c:pt>
                <c:pt idx="872">
                  <c:v>4.3899999999999997</c:v>
                </c:pt>
                <c:pt idx="873">
                  <c:v>8.24</c:v>
                </c:pt>
                <c:pt idx="874">
                  <c:v>9.77</c:v>
                </c:pt>
                <c:pt idx="875">
                  <c:v>5.5</c:v>
                </c:pt>
                <c:pt idx="876">
                  <c:v>11.84</c:v>
                </c:pt>
                <c:pt idx="877">
                  <c:v>4.66</c:v>
                </c:pt>
                <c:pt idx="878">
                  <c:v>11.11</c:v>
                </c:pt>
                <c:pt idx="879">
                  <c:v>7.72</c:v>
                </c:pt>
                <c:pt idx="880">
                  <c:v>5.55</c:v>
                </c:pt>
                <c:pt idx="881">
                  <c:v>5.05</c:v>
                </c:pt>
                <c:pt idx="882">
                  <c:v>8.69</c:v>
                </c:pt>
                <c:pt idx="883">
                  <c:v>5.9</c:v>
                </c:pt>
                <c:pt idx="884">
                  <c:v>6.29</c:v>
                </c:pt>
                <c:pt idx="885">
                  <c:v>5.84</c:v>
                </c:pt>
                <c:pt idx="886">
                  <c:v>6.12</c:v>
                </c:pt>
                <c:pt idx="887">
                  <c:v>6.24</c:v>
                </c:pt>
                <c:pt idx="888">
                  <c:v>6.25</c:v>
                </c:pt>
                <c:pt idx="889">
                  <c:v>11.96</c:v>
                </c:pt>
                <c:pt idx="890">
                  <c:v>7.69</c:v>
                </c:pt>
                <c:pt idx="891">
                  <c:v>8.83</c:v>
                </c:pt>
                <c:pt idx="892">
                  <c:v>4.41</c:v>
                </c:pt>
                <c:pt idx="893">
                  <c:v>9.1</c:v>
                </c:pt>
                <c:pt idx="894">
                  <c:v>11.52</c:v>
                </c:pt>
                <c:pt idx="895">
                  <c:v>10.95</c:v>
                </c:pt>
                <c:pt idx="896">
                  <c:v>11.5</c:v>
                </c:pt>
                <c:pt idx="897">
                  <c:v>9.8800000000000008</c:v>
                </c:pt>
                <c:pt idx="898">
                  <c:v>6.2</c:v>
                </c:pt>
                <c:pt idx="899">
                  <c:v>8.41</c:v>
                </c:pt>
                <c:pt idx="900">
                  <c:v>5.07</c:v>
                </c:pt>
                <c:pt idx="901">
                  <c:v>4.0599999999999996</c:v>
                </c:pt>
                <c:pt idx="902">
                  <c:v>10.52</c:v>
                </c:pt>
                <c:pt idx="903">
                  <c:v>9.65</c:v>
                </c:pt>
                <c:pt idx="904">
                  <c:v>6.21</c:v>
                </c:pt>
                <c:pt idx="905">
                  <c:v>4.76</c:v>
                </c:pt>
                <c:pt idx="906">
                  <c:v>5.73</c:v>
                </c:pt>
                <c:pt idx="907">
                  <c:v>10.78</c:v>
                </c:pt>
                <c:pt idx="908">
                  <c:v>5.08</c:v>
                </c:pt>
                <c:pt idx="909">
                  <c:v>11.39</c:v>
                </c:pt>
                <c:pt idx="910">
                  <c:v>5.35</c:v>
                </c:pt>
                <c:pt idx="911">
                  <c:v>5.6</c:v>
                </c:pt>
                <c:pt idx="912">
                  <c:v>4.2699999999999996</c:v>
                </c:pt>
                <c:pt idx="913">
                  <c:v>5.57</c:v>
                </c:pt>
                <c:pt idx="914">
                  <c:v>5.68</c:v>
                </c:pt>
                <c:pt idx="915">
                  <c:v>5.3</c:v>
                </c:pt>
                <c:pt idx="916">
                  <c:v>9.4499999999999993</c:v>
                </c:pt>
                <c:pt idx="917">
                  <c:v>6.79</c:v>
                </c:pt>
                <c:pt idx="918">
                  <c:v>11.1</c:v>
                </c:pt>
                <c:pt idx="919">
                  <c:v>7.26</c:v>
                </c:pt>
                <c:pt idx="920">
                  <c:v>5.27</c:v>
                </c:pt>
                <c:pt idx="921">
                  <c:v>5.46</c:v>
                </c:pt>
                <c:pt idx="922">
                  <c:v>8.1300000000000008</c:v>
                </c:pt>
                <c:pt idx="923">
                  <c:v>4.25</c:v>
                </c:pt>
                <c:pt idx="924">
                  <c:v>8.68</c:v>
                </c:pt>
                <c:pt idx="925">
                  <c:v>6.25</c:v>
                </c:pt>
                <c:pt idx="926">
                  <c:v>4.47</c:v>
                </c:pt>
                <c:pt idx="927">
                  <c:v>8.31</c:v>
                </c:pt>
                <c:pt idx="928">
                  <c:v>5.68</c:v>
                </c:pt>
                <c:pt idx="929">
                  <c:v>4.75</c:v>
                </c:pt>
                <c:pt idx="930">
                  <c:v>6.31</c:v>
                </c:pt>
                <c:pt idx="931">
                  <c:v>6.28</c:v>
                </c:pt>
                <c:pt idx="932">
                  <c:v>9.2899999999999991</c:v>
                </c:pt>
                <c:pt idx="933">
                  <c:v>5.79</c:v>
                </c:pt>
                <c:pt idx="934">
                  <c:v>4.54</c:v>
                </c:pt>
                <c:pt idx="935">
                  <c:v>4.68</c:v>
                </c:pt>
                <c:pt idx="936">
                  <c:v>5.88</c:v>
                </c:pt>
                <c:pt idx="937">
                  <c:v>5.42</c:v>
                </c:pt>
                <c:pt idx="938">
                  <c:v>4.16</c:v>
                </c:pt>
                <c:pt idx="939">
                  <c:v>7.05</c:v>
                </c:pt>
                <c:pt idx="940">
                  <c:v>5.63</c:v>
                </c:pt>
                <c:pt idx="941">
                  <c:v>4.24</c:v>
                </c:pt>
                <c:pt idx="942">
                  <c:v>4.96</c:v>
                </c:pt>
                <c:pt idx="943">
                  <c:v>4.34</c:v>
                </c:pt>
                <c:pt idx="944">
                  <c:v>5.43</c:v>
                </c:pt>
                <c:pt idx="945">
                  <c:v>8.33</c:v>
                </c:pt>
                <c:pt idx="946">
                  <c:v>5.63</c:v>
                </c:pt>
                <c:pt idx="947">
                  <c:v>7.23</c:v>
                </c:pt>
                <c:pt idx="948">
                  <c:v>10.57</c:v>
                </c:pt>
                <c:pt idx="949">
                  <c:v>7.92</c:v>
                </c:pt>
                <c:pt idx="950">
                  <c:v>10.119999999999999</c:v>
                </c:pt>
                <c:pt idx="951">
                  <c:v>7.91</c:v>
                </c:pt>
                <c:pt idx="952">
                  <c:v>10.9</c:v>
                </c:pt>
                <c:pt idx="953">
                  <c:v>11.83</c:v>
                </c:pt>
                <c:pt idx="954">
                  <c:v>7.42</c:v>
                </c:pt>
                <c:pt idx="955">
                  <c:v>5.62</c:v>
                </c:pt>
                <c:pt idx="956">
                  <c:v>7.16</c:v>
                </c:pt>
                <c:pt idx="957">
                  <c:v>9.89</c:v>
                </c:pt>
                <c:pt idx="958">
                  <c:v>5.14</c:v>
                </c:pt>
                <c:pt idx="959">
                  <c:v>5.61</c:v>
                </c:pt>
                <c:pt idx="960">
                  <c:v>5.51</c:v>
                </c:pt>
                <c:pt idx="961">
                  <c:v>8.3800000000000008</c:v>
                </c:pt>
                <c:pt idx="962">
                  <c:v>4.68</c:v>
                </c:pt>
                <c:pt idx="963">
                  <c:v>4.3600000000000003</c:v>
                </c:pt>
                <c:pt idx="964">
                  <c:v>7.74</c:v>
                </c:pt>
                <c:pt idx="965">
                  <c:v>4.05</c:v>
                </c:pt>
                <c:pt idx="966">
                  <c:v>11.49</c:v>
                </c:pt>
                <c:pt idx="967">
                  <c:v>5.65</c:v>
                </c:pt>
                <c:pt idx="968">
                  <c:v>4.29</c:v>
                </c:pt>
                <c:pt idx="969">
                  <c:v>4.74</c:v>
                </c:pt>
                <c:pt idx="970">
                  <c:v>7.6</c:v>
                </c:pt>
                <c:pt idx="971">
                  <c:v>8.5</c:v>
                </c:pt>
                <c:pt idx="972">
                  <c:v>11.22</c:v>
                </c:pt>
                <c:pt idx="973">
                  <c:v>5.0999999999999996</c:v>
                </c:pt>
                <c:pt idx="974">
                  <c:v>5.43</c:v>
                </c:pt>
                <c:pt idx="975">
                  <c:v>5.82</c:v>
                </c:pt>
                <c:pt idx="976">
                  <c:v>6.05</c:v>
                </c:pt>
                <c:pt idx="977">
                  <c:v>6.38</c:v>
                </c:pt>
                <c:pt idx="978">
                  <c:v>5.73</c:v>
                </c:pt>
                <c:pt idx="979">
                  <c:v>5.47</c:v>
                </c:pt>
                <c:pt idx="980">
                  <c:v>11.3</c:v>
                </c:pt>
                <c:pt idx="981">
                  <c:v>6.72</c:v>
                </c:pt>
                <c:pt idx="982">
                  <c:v>5.36</c:v>
                </c:pt>
                <c:pt idx="983">
                  <c:v>9.8800000000000008</c:v>
                </c:pt>
                <c:pt idx="984">
                  <c:v>4.1100000000000003</c:v>
                </c:pt>
                <c:pt idx="985">
                  <c:v>7.48</c:v>
                </c:pt>
                <c:pt idx="986">
                  <c:v>9.18</c:v>
                </c:pt>
                <c:pt idx="987">
                  <c:v>4.51</c:v>
                </c:pt>
                <c:pt idx="988">
                  <c:v>7.33</c:v>
                </c:pt>
                <c:pt idx="989">
                  <c:v>10.56</c:v>
                </c:pt>
                <c:pt idx="990">
                  <c:v>4.01</c:v>
                </c:pt>
                <c:pt idx="991">
                  <c:v>5.64</c:v>
                </c:pt>
                <c:pt idx="992">
                  <c:v>8.02</c:v>
                </c:pt>
                <c:pt idx="993">
                  <c:v>7.2</c:v>
                </c:pt>
                <c:pt idx="994">
                  <c:v>4.55</c:v>
                </c:pt>
                <c:pt idx="995">
                  <c:v>9.0299999999999994</c:v>
                </c:pt>
                <c:pt idx="996">
                  <c:v>5.2</c:v>
                </c:pt>
                <c:pt idx="997">
                  <c:v>8.3000000000000007</c:v>
                </c:pt>
                <c:pt idx="998">
                  <c:v>5.56</c:v>
                </c:pt>
                <c:pt idx="999">
                  <c:v>4.1500000000000004</c:v>
                </c:pt>
                <c:pt idx="1000">
                  <c:v>5.99</c:v>
                </c:pt>
                <c:pt idx="1001">
                  <c:v>5.8</c:v>
                </c:pt>
                <c:pt idx="1002">
                  <c:v>7.32</c:v>
                </c:pt>
                <c:pt idx="1003">
                  <c:v>5.16</c:v>
                </c:pt>
                <c:pt idx="1004">
                  <c:v>5.96</c:v>
                </c:pt>
                <c:pt idx="1005">
                  <c:v>4.8499999999999996</c:v>
                </c:pt>
                <c:pt idx="1006">
                  <c:v>5.09</c:v>
                </c:pt>
                <c:pt idx="1007">
                  <c:v>4.9400000000000004</c:v>
                </c:pt>
                <c:pt idx="1008">
                  <c:v>4.92</c:v>
                </c:pt>
                <c:pt idx="1009">
                  <c:v>6.05</c:v>
                </c:pt>
                <c:pt idx="1010">
                  <c:v>4.67</c:v>
                </c:pt>
                <c:pt idx="1011">
                  <c:v>9.81</c:v>
                </c:pt>
                <c:pt idx="1012">
                  <c:v>6.06</c:v>
                </c:pt>
                <c:pt idx="1013">
                  <c:v>5.19</c:v>
                </c:pt>
                <c:pt idx="1014">
                  <c:v>10.16</c:v>
                </c:pt>
                <c:pt idx="1015">
                  <c:v>4.68</c:v>
                </c:pt>
                <c:pt idx="1016">
                  <c:v>5.32</c:v>
                </c:pt>
                <c:pt idx="1017">
                  <c:v>6.99</c:v>
                </c:pt>
                <c:pt idx="1018">
                  <c:v>5.55</c:v>
                </c:pt>
                <c:pt idx="1019">
                  <c:v>6.94</c:v>
                </c:pt>
                <c:pt idx="1020">
                  <c:v>4.2</c:v>
                </c:pt>
                <c:pt idx="1021">
                  <c:v>5.59</c:v>
                </c:pt>
                <c:pt idx="1022">
                  <c:v>9.9600000000000009</c:v>
                </c:pt>
                <c:pt idx="1023">
                  <c:v>7.37</c:v>
                </c:pt>
                <c:pt idx="1024">
                  <c:v>5.0599999999999996</c:v>
                </c:pt>
                <c:pt idx="1025">
                  <c:v>8.2100000000000009</c:v>
                </c:pt>
                <c:pt idx="1026">
                  <c:v>10.34</c:v>
                </c:pt>
                <c:pt idx="1027">
                  <c:v>5.51</c:v>
                </c:pt>
                <c:pt idx="1028">
                  <c:v>11.2</c:v>
                </c:pt>
                <c:pt idx="1029">
                  <c:v>4.3499999999999996</c:v>
                </c:pt>
                <c:pt idx="1030">
                  <c:v>10.45</c:v>
                </c:pt>
                <c:pt idx="1031">
                  <c:v>4.07</c:v>
                </c:pt>
                <c:pt idx="1032">
                  <c:v>8.34</c:v>
                </c:pt>
                <c:pt idx="1033">
                  <c:v>7.41</c:v>
                </c:pt>
                <c:pt idx="1034">
                  <c:v>4.3099999999999996</c:v>
                </c:pt>
                <c:pt idx="1035">
                  <c:v>10.83</c:v>
                </c:pt>
                <c:pt idx="1036">
                  <c:v>11.31</c:v>
                </c:pt>
                <c:pt idx="1037">
                  <c:v>11.81</c:v>
                </c:pt>
                <c:pt idx="1038">
                  <c:v>8.26</c:v>
                </c:pt>
                <c:pt idx="1039">
                  <c:v>10.74</c:v>
                </c:pt>
                <c:pt idx="1040">
                  <c:v>7.69</c:v>
                </c:pt>
                <c:pt idx="1041">
                  <c:v>4.84</c:v>
                </c:pt>
                <c:pt idx="1042">
                  <c:v>9.77</c:v>
                </c:pt>
                <c:pt idx="1043">
                  <c:v>5.84</c:v>
                </c:pt>
                <c:pt idx="1044">
                  <c:v>8.6999999999999993</c:v>
                </c:pt>
                <c:pt idx="1045">
                  <c:v>10.79</c:v>
                </c:pt>
                <c:pt idx="1046">
                  <c:v>4.32</c:v>
                </c:pt>
                <c:pt idx="1047">
                  <c:v>7.19</c:v>
                </c:pt>
                <c:pt idx="1048">
                  <c:v>11.94</c:v>
                </c:pt>
                <c:pt idx="1049">
                  <c:v>5.56</c:v>
                </c:pt>
                <c:pt idx="1050">
                  <c:v>5.64</c:v>
                </c:pt>
                <c:pt idx="1051">
                  <c:v>4.6500000000000004</c:v>
                </c:pt>
                <c:pt idx="1052">
                  <c:v>9.0500000000000007</c:v>
                </c:pt>
                <c:pt idx="1053">
                  <c:v>4.5199999999999996</c:v>
                </c:pt>
                <c:pt idx="1054">
                  <c:v>4.62</c:v>
                </c:pt>
                <c:pt idx="1055">
                  <c:v>5.87</c:v>
                </c:pt>
                <c:pt idx="1056">
                  <c:v>5.71</c:v>
                </c:pt>
                <c:pt idx="1057">
                  <c:v>9.08</c:v>
                </c:pt>
                <c:pt idx="1058">
                  <c:v>5.3</c:v>
                </c:pt>
                <c:pt idx="1059">
                  <c:v>11.76</c:v>
                </c:pt>
                <c:pt idx="1060">
                  <c:v>5.1100000000000003</c:v>
                </c:pt>
                <c:pt idx="1061">
                  <c:v>5.54</c:v>
                </c:pt>
                <c:pt idx="1062">
                  <c:v>8.8699999999999992</c:v>
                </c:pt>
                <c:pt idx="1063">
                  <c:v>5.96</c:v>
                </c:pt>
                <c:pt idx="1064">
                  <c:v>4.4400000000000004</c:v>
                </c:pt>
                <c:pt idx="1065">
                  <c:v>4.6500000000000004</c:v>
                </c:pt>
                <c:pt idx="1066">
                  <c:v>5.64</c:v>
                </c:pt>
                <c:pt idx="1067">
                  <c:v>10.19</c:v>
                </c:pt>
                <c:pt idx="1068">
                  <c:v>10.79</c:v>
                </c:pt>
                <c:pt idx="1069">
                  <c:v>4.24</c:v>
                </c:pt>
                <c:pt idx="1070">
                  <c:v>5.83</c:v>
                </c:pt>
                <c:pt idx="1071">
                  <c:v>11.85</c:v>
                </c:pt>
                <c:pt idx="1072">
                  <c:v>5.98</c:v>
                </c:pt>
                <c:pt idx="1073">
                  <c:v>4.26</c:v>
                </c:pt>
                <c:pt idx="1074">
                  <c:v>4.96</c:v>
                </c:pt>
                <c:pt idx="1075">
                  <c:v>4</c:v>
                </c:pt>
                <c:pt idx="1076">
                  <c:v>4.1500000000000004</c:v>
                </c:pt>
                <c:pt idx="1077">
                  <c:v>11.36</c:v>
                </c:pt>
                <c:pt idx="1078">
                  <c:v>7.53</c:v>
                </c:pt>
                <c:pt idx="1079">
                  <c:v>7.95</c:v>
                </c:pt>
                <c:pt idx="1080">
                  <c:v>8.5</c:v>
                </c:pt>
                <c:pt idx="1081">
                  <c:v>5.89</c:v>
                </c:pt>
                <c:pt idx="1082">
                  <c:v>8.76</c:v>
                </c:pt>
                <c:pt idx="1083">
                  <c:v>4.1100000000000003</c:v>
                </c:pt>
                <c:pt idx="1084">
                  <c:v>7.56</c:v>
                </c:pt>
                <c:pt idx="1085">
                  <c:v>4.17</c:v>
                </c:pt>
                <c:pt idx="1086">
                  <c:v>11.42</c:v>
                </c:pt>
                <c:pt idx="1087">
                  <c:v>7.33</c:v>
                </c:pt>
                <c:pt idx="1088">
                  <c:v>6.7</c:v>
                </c:pt>
                <c:pt idx="1089">
                  <c:v>5.27</c:v>
                </c:pt>
                <c:pt idx="1090">
                  <c:v>7.72</c:v>
                </c:pt>
                <c:pt idx="1091">
                  <c:v>8.68</c:v>
                </c:pt>
                <c:pt idx="1092">
                  <c:v>9.8000000000000007</c:v>
                </c:pt>
                <c:pt idx="1093">
                  <c:v>4.4400000000000004</c:v>
                </c:pt>
                <c:pt idx="1094">
                  <c:v>7.19</c:v>
                </c:pt>
                <c:pt idx="1095">
                  <c:v>6.06</c:v>
                </c:pt>
                <c:pt idx="1096">
                  <c:v>5.12</c:v>
                </c:pt>
                <c:pt idx="1097">
                  <c:v>10.72</c:v>
                </c:pt>
                <c:pt idx="1098">
                  <c:v>9.58</c:v>
                </c:pt>
                <c:pt idx="1099">
                  <c:v>6.4</c:v>
                </c:pt>
                <c:pt idx="1100">
                  <c:v>6.8</c:v>
                </c:pt>
                <c:pt idx="1101">
                  <c:v>9.48</c:v>
                </c:pt>
                <c:pt idx="1102">
                  <c:v>7.45</c:v>
                </c:pt>
                <c:pt idx="1103">
                  <c:v>6.94</c:v>
                </c:pt>
                <c:pt idx="1104">
                  <c:v>7.83</c:v>
                </c:pt>
                <c:pt idx="1105">
                  <c:v>10.17</c:v>
                </c:pt>
                <c:pt idx="1106">
                  <c:v>8.9600000000000009</c:v>
                </c:pt>
                <c:pt idx="1107">
                  <c:v>6.96</c:v>
                </c:pt>
                <c:pt idx="1108">
                  <c:v>5.07</c:v>
                </c:pt>
                <c:pt idx="1109">
                  <c:v>5.85</c:v>
                </c:pt>
                <c:pt idx="1110">
                  <c:v>10.56</c:v>
                </c:pt>
                <c:pt idx="1111">
                  <c:v>8.92</c:v>
                </c:pt>
                <c:pt idx="1112">
                  <c:v>8.6300000000000008</c:v>
                </c:pt>
                <c:pt idx="1113">
                  <c:v>6.29</c:v>
                </c:pt>
                <c:pt idx="1114">
                  <c:v>5.75</c:v>
                </c:pt>
                <c:pt idx="1115">
                  <c:v>6.66</c:v>
                </c:pt>
                <c:pt idx="1116">
                  <c:v>5.0999999999999996</c:v>
                </c:pt>
                <c:pt idx="1117">
                  <c:v>4.41</c:v>
                </c:pt>
                <c:pt idx="1118">
                  <c:v>5.52</c:v>
                </c:pt>
                <c:pt idx="1119">
                  <c:v>4.62</c:v>
                </c:pt>
                <c:pt idx="1120">
                  <c:v>5.74</c:v>
                </c:pt>
                <c:pt idx="1121">
                  <c:v>6.3</c:v>
                </c:pt>
                <c:pt idx="1122">
                  <c:v>10.27</c:v>
                </c:pt>
                <c:pt idx="1123">
                  <c:v>5.85</c:v>
                </c:pt>
                <c:pt idx="1124">
                  <c:v>5.92</c:v>
                </c:pt>
                <c:pt idx="1125">
                  <c:v>10.01</c:v>
                </c:pt>
                <c:pt idx="1126">
                  <c:v>9.59</c:v>
                </c:pt>
                <c:pt idx="1127">
                  <c:v>10.37</c:v>
                </c:pt>
                <c:pt idx="1128">
                  <c:v>4.01</c:v>
                </c:pt>
                <c:pt idx="1129">
                  <c:v>4.24</c:v>
                </c:pt>
                <c:pt idx="1130">
                  <c:v>5.36</c:v>
                </c:pt>
                <c:pt idx="1131">
                  <c:v>4.99</c:v>
                </c:pt>
                <c:pt idx="1132">
                  <c:v>8.68</c:v>
                </c:pt>
                <c:pt idx="1133">
                  <c:v>4.2300000000000004</c:v>
                </c:pt>
                <c:pt idx="1134">
                  <c:v>5.32</c:v>
                </c:pt>
                <c:pt idx="1135">
                  <c:v>6.66</c:v>
                </c:pt>
                <c:pt idx="1136">
                  <c:v>7.4</c:v>
                </c:pt>
                <c:pt idx="1137">
                  <c:v>10.08</c:v>
                </c:pt>
                <c:pt idx="1138">
                  <c:v>8.58</c:v>
                </c:pt>
                <c:pt idx="1139">
                  <c:v>5.84</c:v>
                </c:pt>
                <c:pt idx="1140">
                  <c:v>4.8600000000000003</c:v>
                </c:pt>
                <c:pt idx="1141">
                  <c:v>11.52</c:v>
                </c:pt>
                <c:pt idx="1142">
                  <c:v>6.15</c:v>
                </c:pt>
                <c:pt idx="1143">
                  <c:v>9.94</c:v>
                </c:pt>
                <c:pt idx="1144">
                  <c:v>10.56</c:v>
                </c:pt>
                <c:pt idx="1145">
                  <c:v>6.79</c:v>
                </c:pt>
                <c:pt idx="1146">
                  <c:v>4.8</c:v>
                </c:pt>
                <c:pt idx="1147">
                  <c:v>5.75</c:v>
                </c:pt>
                <c:pt idx="1148">
                  <c:v>5.81</c:v>
                </c:pt>
                <c:pt idx="1149">
                  <c:v>9.2799999999999994</c:v>
                </c:pt>
                <c:pt idx="1150">
                  <c:v>6.37</c:v>
                </c:pt>
                <c:pt idx="1151">
                  <c:v>5.09</c:v>
                </c:pt>
                <c:pt idx="1152">
                  <c:v>7.94</c:v>
                </c:pt>
                <c:pt idx="1153">
                  <c:v>10.95</c:v>
                </c:pt>
                <c:pt idx="1154">
                  <c:v>6.3</c:v>
                </c:pt>
                <c:pt idx="1155">
                  <c:v>8.0500000000000007</c:v>
                </c:pt>
                <c:pt idx="1156">
                  <c:v>9.8800000000000008</c:v>
                </c:pt>
                <c:pt idx="1157">
                  <c:v>7.42</c:v>
                </c:pt>
                <c:pt idx="1158">
                  <c:v>8.4499999999999993</c:v>
                </c:pt>
                <c:pt idx="1159">
                  <c:v>6.21</c:v>
                </c:pt>
                <c:pt idx="1160">
                  <c:v>4.6500000000000004</c:v>
                </c:pt>
                <c:pt idx="1161">
                  <c:v>5.87</c:v>
                </c:pt>
                <c:pt idx="1162">
                  <c:v>4.24</c:v>
                </c:pt>
                <c:pt idx="1163">
                  <c:v>7.81</c:v>
                </c:pt>
                <c:pt idx="1164">
                  <c:v>9.85</c:v>
                </c:pt>
                <c:pt idx="1165">
                  <c:v>6.94</c:v>
                </c:pt>
                <c:pt idx="1166">
                  <c:v>11.3</c:v>
                </c:pt>
                <c:pt idx="1167">
                  <c:v>9.23</c:v>
                </c:pt>
                <c:pt idx="1168">
                  <c:v>4.37</c:v>
                </c:pt>
                <c:pt idx="1169">
                  <c:v>5.76</c:v>
                </c:pt>
                <c:pt idx="1170">
                  <c:v>4.96</c:v>
                </c:pt>
                <c:pt idx="1171">
                  <c:v>11.04</c:v>
                </c:pt>
                <c:pt idx="1172">
                  <c:v>7.81</c:v>
                </c:pt>
                <c:pt idx="1173">
                  <c:v>4.55</c:v>
                </c:pt>
                <c:pt idx="1174">
                  <c:v>6.13</c:v>
                </c:pt>
                <c:pt idx="1175">
                  <c:v>6.04</c:v>
                </c:pt>
                <c:pt idx="1176">
                  <c:v>8.85</c:v>
                </c:pt>
                <c:pt idx="1177">
                  <c:v>10.54</c:v>
                </c:pt>
                <c:pt idx="1178">
                  <c:v>4.37</c:v>
                </c:pt>
                <c:pt idx="1179">
                  <c:v>9.6300000000000008</c:v>
                </c:pt>
                <c:pt idx="1180">
                  <c:v>10.37</c:v>
                </c:pt>
                <c:pt idx="1181">
                  <c:v>5.44</c:v>
                </c:pt>
                <c:pt idx="1182">
                  <c:v>5.19</c:v>
                </c:pt>
                <c:pt idx="1183">
                  <c:v>11.8</c:v>
                </c:pt>
                <c:pt idx="1184">
                  <c:v>8.3800000000000008</c:v>
                </c:pt>
                <c:pt idx="1185">
                  <c:v>7.58</c:v>
                </c:pt>
                <c:pt idx="1186">
                  <c:v>4.6100000000000003</c:v>
                </c:pt>
                <c:pt idx="1187">
                  <c:v>4.7</c:v>
                </c:pt>
                <c:pt idx="1188">
                  <c:v>6.05</c:v>
                </c:pt>
                <c:pt idx="1189">
                  <c:v>5.63</c:v>
                </c:pt>
                <c:pt idx="1190">
                  <c:v>6.06</c:v>
                </c:pt>
                <c:pt idx="1191">
                  <c:v>5.19</c:v>
                </c:pt>
                <c:pt idx="1192">
                  <c:v>8.9600000000000009</c:v>
                </c:pt>
                <c:pt idx="1193">
                  <c:v>11.39</c:v>
                </c:pt>
                <c:pt idx="1194">
                  <c:v>4.0599999999999996</c:v>
                </c:pt>
                <c:pt idx="1195">
                  <c:v>5.23</c:v>
                </c:pt>
                <c:pt idx="1196">
                  <c:v>5.05</c:v>
                </c:pt>
                <c:pt idx="1197">
                  <c:v>7.34</c:v>
                </c:pt>
                <c:pt idx="1198">
                  <c:v>8.1300000000000008</c:v>
                </c:pt>
                <c:pt idx="1199">
                  <c:v>6.68</c:v>
                </c:pt>
                <c:pt idx="1200">
                  <c:v>11.51</c:v>
                </c:pt>
                <c:pt idx="1201">
                  <c:v>6.02</c:v>
                </c:pt>
                <c:pt idx="1202">
                  <c:v>7.96</c:v>
                </c:pt>
                <c:pt idx="1203">
                  <c:v>6.01</c:v>
                </c:pt>
                <c:pt idx="1204">
                  <c:v>5.9</c:v>
                </c:pt>
                <c:pt idx="1205">
                  <c:v>4.49</c:v>
                </c:pt>
                <c:pt idx="1206">
                  <c:v>6.25</c:v>
                </c:pt>
                <c:pt idx="1207">
                  <c:v>9.6199999999999992</c:v>
                </c:pt>
                <c:pt idx="1208">
                  <c:v>11.06</c:v>
                </c:pt>
                <c:pt idx="1209">
                  <c:v>6.11</c:v>
                </c:pt>
                <c:pt idx="1210">
                  <c:v>11.49</c:v>
                </c:pt>
                <c:pt idx="1211">
                  <c:v>8.68</c:v>
                </c:pt>
                <c:pt idx="1212">
                  <c:v>5.68</c:v>
                </c:pt>
                <c:pt idx="1213">
                  <c:v>8.4499999999999993</c:v>
                </c:pt>
                <c:pt idx="1214">
                  <c:v>8.51</c:v>
                </c:pt>
                <c:pt idx="1215">
                  <c:v>7.62</c:v>
                </c:pt>
                <c:pt idx="1216">
                  <c:v>10.18</c:v>
                </c:pt>
                <c:pt idx="1217">
                  <c:v>5.36</c:v>
                </c:pt>
                <c:pt idx="1218">
                  <c:v>11.78</c:v>
                </c:pt>
                <c:pt idx="1219">
                  <c:v>10.82</c:v>
                </c:pt>
                <c:pt idx="1220">
                  <c:v>7.73</c:v>
                </c:pt>
                <c:pt idx="1221">
                  <c:v>6.24</c:v>
                </c:pt>
                <c:pt idx="1222">
                  <c:v>10.42</c:v>
                </c:pt>
                <c:pt idx="1223">
                  <c:v>11.11</c:v>
                </c:pt>
                <c:pt idx="1224">
                  <c:v>7.67</c:v>
                </c:pt>
                <c:pt idx="1225">
                  <c:v>6.15</c:v>
                </c:pt>
                <c:pt idx="1226">
                  <c:v>5.71</c:v>
                </c:pt>
                <c:pt idx="1227">
                  <c:v>8.6999999999999993</c:v>
                </c:pt>
                <c:pt idx="1228">
                  <c:v>9.0399999999999991</c:v>
                </c:pt>
                <c:pt idx="1229">
                  <c:v>5.61</c:v>
                </c:pt>
                <c:pt idx="1230">
                  <c:v>8.1199999999999992</c:v>
                </c:pt>
                <c:pt idx="1231">
                  <c:v>4.74</c:v>
                </c:pt>
                <c:pt idx="1232">
                  <c:v>4.0599999999999996</c:v>
                </c:pt>
                <c:pt idx="1233">
                  <c:v>5.69</c:v>
                </c:pt>
                <c:pt idx="1234">
                  <c:v>5.66</c:v>
                </c:pt>
                <c:pt idx="1235">
                  <c:v>4.32</c:v>
                </c:pt>
                <c:pt idx="1236">
                  <c:v>8.2899999999999991</c:v>
                </c:pt>
                <c:pt idx="1237">
                  <c:v>10.46</c:v>
                </c:pt>
                <c:pt idx="1238">
                  <c:v>11.96</c:v>
                </c:pt>
                <c:pt idx="1239">
                  <c:v>4.25</c:v>
                </c:pt>
                <c:pt idx="1240">
                  <c:v>8.33</c:v>
                </c:pt>
                <c:pt idx="1241">
                  <c:v>4.29</c:v>
                </c:pt>
                <c:pt idx="1242">
                  <c:v>6.32</c:v>
                </c:pt>
                <c:pt idx="1243">
                  <c:v>5.65</c:v>
                </c:pt>
                <c:pt idx="1244">
                  <c:v>8.41</c:v>
                </c:pt>
                <c:pt idx="1245">
                  <c:v>11.96</c:v>
                </c:pt>
                <c:pt idx="1246">
                  <c:v>5.17</c:v>
                </c:pt>
                <c:pt idx="1247">
                  <c:v>8.76</c:v>
                </c:pt>
                <c:pt idx="1248">
                  <c:v>7.99</c:v>
                </c:pt>
                <c:pt idx="1249">
                  <c:v>8.59</c:v>
                </c:pt>
                <c:pt idx="1250">
                  <c:v>6.14</c:v>
                </c:pt>
                <c:pt idx="1251">
                  <c:v>4.08</c:v>
                </c:pt>
                <c:pt idx="1252">
                  <c:v>6.25</c:v>
                </c:pt>
                <c:pt idx="1253">
                  <c:v>5.94</c:v>
                </c:pt>
                <c:pt idx="1254">
                  <c:v>6.45</c:v>
                </c:pt>
                <c:pt idx="1255">
                  <c:v>5.74</c:v>
                </c:pt>
                <c:pt idx="1256">
                  <c:v>4.43</c:v>
                </c:pt>
                <c:pt idx="1257">
                  <c:v>6.5</c:v>
                </c:pt>
                <c:pt idx="1258">
                  <c:v>8.75</c:v>
                </c:pt>
                <c:pt idx="1259">
                  <c:v>11.96</c:v>
                </c:pt>
                <c:pt idx="1260">
                  <c:v>10.54</c:v>
                </c:pt>
                <c:pt idx="1261">
                  <c:v>4.54</c:v>
                </c:pt>
                <c:pt idx="1262">
                  <c:v>5.71</c:v>
                </c:pt>
                <c:pt idx="1263">
                  <c:v>6.25</c:v>
                </c:pt>
                <c:pt idx="1264">
                  <c:v>9.4700000000000006</c:v>
                </c:pt>
                <c:pt idx="1265">
                  <c:v>5.7</c:v>
                </c:pt>
                <c:pt idx="1266">
                  <c:v>11.18</c:v>
                </c:pt>
                <c:pt idx="1267">
                  <c:v>10.98</c:v>
                </c:pt>
                <c:pt idx="1268">
                  <c:v>5.1100000000000003</c:v>
                </c:pt>
                <c:pt idx="1269">
                  <c:v>10.24</c:v>
                </c:pt>
                <c:pt idx="1270">
                  <c:v>7.71</c:v>
                </c:pt>
                <c:pt idx="1271">
                  <c:v>6.03</c:v>
                </c:pt>
                <c:pt idx="1272">
                  <c:v>5.96</c:v>
                </c:pt>
                <c:pt idx="1273">
                  <c:v>4.16</c:v>
                </c:pt>
                <c:pt idx="1274">
                  <c:v>6.11</c:v>
                </c:pt>
                <c:pt idx="1275">
                  <c:v>5.97</c:v>
                </c:pt>
                <c:pt idx="1276">
                  <c:v>10.81</c:v>
                </c:pt>
                <c:pt idx="1277">
                  <c:v>5.7</c:v>
                </c:pt>
                <c:pt idx="1278">
                  <c:v>4.7699999999999996</c:v>
                </c:pt>
                <c:pt idx="1279">
                  <c:v>4.25</c:v>
                </c:pt>
                <c:pt idx="1280">
                  <c:v>5.52</c:v>
                </c:pt>
                <c:pt idx="1281">
                  <c:v>6.53</c:v>
                </c:pt>
                <c:pt idx="1282">
                  <c:v>4.82</c:v>
                </c:pt>
                <c:pt idx="1283">
                  <c:v>11.94</c:v>
                </c:pt>
                <c:pt idx="1284">
                  <c:v>7.85</c:v>
                </c:pt>
                <c:pt idx="1285">
                  <c:v>8.01</c:v>
                </c:pt>
                <c:pt idx="1286">
                  <c:v>7.4</c:v>
                </c:pt>
                <c:pt idx="1287">
                  <c:v>8.3800000000000008</c:v>
                </c:pt>
                <c:pt idx="1288">
                  <c:v>11.56</c:v>
                </c:pt>
                <c:pt idx="1289">
                  <c:v>4.6100000000000003</c:v>
                </c:pt>
                <c:pt idx="1290">
                  <c:v>4.95</c:v>
                </c:pt>
                <c:pt idx="1291">
                  <c:v>5.04</c:v>
                </c:pt>
                <c:pt idx="1292">
                  <c:v>5.42</c:v>
                </c:pt>
                <c:pt idx="1293">
                  <c:v>5.39</c:v>
                </c:pt>
                <c:pt idx="1294">
                  <c:v>6</c:v>
                </c:pt>
                <c:pt idx="1295">
                  <c:v>6.02</c:v>
                </c:pt>
                <c:pt idx="1296">
                  <c:v>4.62</c:v>
                </c:pt>
                <c:pt idx="1297">
                  <c:v>5.59</c:v>
                </c:pt>
                <c:pt idx="1298">
                  <c:v>5.18</c:v>
                </c:pt>
                <c:pt idx="1299">
                  <c:v>6.29</c:v>
                </c:pt>
                <c:pt idx="1300">
                  <c:v>4.49</c:v>
                </c:pt>
                <c:pt idx="1301">
                  <c:v>11.82</c:v>
                </c:pt>
                <c:pt idx="1302">
                  <c:v>7.41</c:v>
                </c:pt>
                <c:pt idx="1303">
                  <c:v>5.97</c:v>
                </c:pt>
                <c:pt idx="1304">
                  <c:v>5.74</c:v>
                </c:pt>
                <c:pt idx="1305">
                  <c:v>9.85</c:v>
                </c:pt>
                <c:pt idx="1306">
                  <c:v>7.59</c:v>
                </c:pt>
                <c:pt idx="1307">
                  <c:v>6.98</c:v>
                </c:pt>
                <c:pt idx="1308">
                  <c:v>4.7300000000000004</c:v>
                </c:pt>
                <c:pt idx="1309">
                  <c:v>4.76</c:v>
                </c:pt>
                <c:pt idx="1310">
                  <c:v>6.24</c:v>
                </c:pt>
                <c:pt idx="1311">
                  <c:v>5.44</c:v>
                </c:pt>
                <c:pt idx="1312">
                  <c:v>5.08</c:v>
                </c:pt>
                <c:pt idx="1313">
                  <c:v>4.87</c:v>
                </c:pt>
                <c:pt idx="1314">
                  <c:v>8.17</c:v>
                </c:pt>
                <c:pt idx="1315">
                  <c:v>7.61</c:v>
                </c:pt>
                <c:pt idx="1316">
                  <c:v>10.1</c:v>
                </c:pt>
                <c:pt idx="1317">
                  <c:v>11.24</c:v>
                </c:pt>
                <c:pt idx="1318">
                  <c:v>6.1</c:v>
                </c:pt>
                <c:pt idx="1319">
                  <c:v>6.98</c:v>
                </c:pt>
                <c:pt idx="1320">
                  <c:v>4</c:v>
                </c:pt>
                <c:pt idx="1321">
                  <c:v>4.2300000000000004</c:v>
                </c:pt>
                <c:pt idx="1322">
                  <c:v>4.72</c:v>
                </c:pt>
                <c:pt idx="1323">
                  <c:v>5.63</c:v>
                </c:pt>
                <c:pt idx="1324">
                  <c:v>5.83</c:v>
                </c:pt>
                <c:pt idx="1325">
                  <c:v>9.23</c:v>
                </c:pt>
                <c:pt idx="1326">
                  <c:v>9.89</c:v>
                </c:pt>
                <c:pt idx="1327">
                  <c:v>12</c:v>
                </c:pt>
                <c:pt idx="1328">
                  <c:v>4.24</c:v>
                </c:pt>
                <c:pt idx="1329">
                  <c:v>4.68</c:v>
                </c:pt>
                <c:pt idx="1330">
                  <c:v>8.57</c:v>
                </c:pt>
                <c:pt idx="1331">
                  <c:v>4.0999999999999996</c:v>
                </c:pt>
                <c:pt idx="1332">
                  <c:v>4.49</c:v>
                </c:pt>
                <c:pt idx="1333">
                  <c:v>8.8000000000000007</c:v>
                </c:pt>
                <c:pt idx="1334">
                  <c:v>7.93</c:v>
                </c:pt>
                <c:pt idx="1335">
                  <c:v>9.4499999999999993</c:v>
                </c:pt>
                <c:pt idx="1336">
                  <c:v>7.67</c:v>
                </c:pt>
                <c:pt idx="1337">
                  <c:v>10.53</c:v>
                </c:pt>
                <c:pt idx="1338">
                  <c:v>10.08</c:v>
                </c:pt>
                <c:pt idx="1339">
                  <c:v>11.39</c:v>
                </c:pt>
                <c:pt idx="1340">
                  <c:v>6.36</c:v>
                </c:pt>
                <c:pt idx="1341">
                  <c:v>5.31</c:v>
                </c:pt>
                <c:pt idx="1342">
                  <c:v>4.74</c:v>
                </c:pt>
                <c:pt idx="1343">
                  <c:v>11.35</c:v>
                </c:pt>
                <c:pt idx="1344">
                  <c:v>6.81</c:v>
                </c:pt>
                <c:pt idx="1345">
                  <c:v>8.06</c:v>
                </c:pt>
                <c:pt idx="1346">
                  <c:v>6.74</c:v>
                </c:pt>
                <c:pt idx="1347">
                  <c:v>6.54</c:v>
                </c:pt>
                <c:pt idx="1348">
                  <c:v>5.4</c:v>
                </c:pt>
                <c:pt idx="1349">
                  <c:v>5.58</c:v>
                </c:pt>
                <c:pt idx="1350">
                  <c:v>5.84</c:v>
                </c:pt>
                <c:pt idx="1351">
                  <c:v>4.2</c:v>
                </c:pt>
                <c:pt idx="1352">
                  <c:v>6.06</c:v>
                </c:pt>
                <c:pt idx="1353">
                  <c:v>7.57</c:v>
                </c:pt>
                <c:pt idx="1354">
                  <c:v>6.15</c:v>
                </c:pt>
                <c:pt idx="1355">
                  <c:v>4.5599999999999996</c:v>
                </c:pt>
                <c:pt idx="1356">
                  <c:v>4.72</c:v>
                </c:pt>
                <c:pt idx="1357">
                  <c:v>7.98</c:v>
                </c:pt>
                <c:pt idx="1358">
                  <c:v>6.26</c:v>
                </c:pt>
                <c:pt idx="1359">
                  <c:v>4.29</c:v>
                </c:pt>
                <c:pt idx="1360">
                  <c:v>5.43</c:v>
                </c:pt>
                <c:pt idx="1361">
                  <c:v>8</c:v>
                </c:pt>
                <c:pt idx="1362">
                  <c:v>9.9600000000000009</c:v>
                </c:pt>
                <c:pt idx="1363">
                  <c:v>6.8</c:v>
                </c:pt>
                <c:pt idx="1364">
                  <c:v>6.22</c:v>
                </c:pt>
                <c:pt idx="1365">
                  <c:v>5.79</c:v>
                </c:pt>
                <c:pt idx="1366">
                  <c:v>5.41</c:v>
                </c:pt>
                <c:pt idx="1367">
                  <c:v>11.05</c:v>
                </c:pt>
                <c:pt idx="1368">
                  <c:v>6.27</c:v>
                </c:pt>
                <c:pt idx="1369">
                  <c:v>4.7699999999999996</c:v>
                </c:pt>
                <c:pt idx="1370">
                  <c:v>4.08</c:v>
                </c:pt>
                <c:pt idx="1371">
                  <c:v>6.01</c:v>
                </c:pt>
                <c:pt idx="1372">
                  <c:v>11.84</c:v>
                </c:pt>
                <c:pt idx="1373">
                  <c:v>6.27</c:v>
                </c:pt>
                <c:pt idx="1374">
                  <c:v>5.28</c:v>
                </c:pt>
                <c:pt idx="1375">
                  <c:v>7.03</c:v>
                </c:pt>
                <c:pt idx="1376">
                  <c:v>5.32</c:v>
                </c:pt>
                <c:pt idx="1377">
                  <c:v>9.59</c:v>
                </c:pt>
                <c:pt idx="1378">
                  <c:v>6.15</c:v>
                </c:pt>
                <c:pt idx="1379">
                  <c:v>11.08</c:v>
                </c:pt>
                <c:pt idx="1380">
                  <c:v>7.95</c:v>
                </c:pt>
                <c:pt idx="1381">
                  <c:v>6.23</c:v>
                </c:pt>
                <c:pt idx="1382">
                  <c:v>6.5</c:v>
                </c:pt>
                <c:pt idx="1383">
                  <c:v>5.22</c:v>
                </c:pt>
                <c:pt idx="1384">
                  <c:v>6.3</c:v>
                </c:pt>
                <c:pt idx="1385">
                  <c:v>8.84</c:v>
                </c:pt>
                <c:pt idx="1386">
                  <c:v>4.1100000000000003</c:v>
                </c:pt>
                <c:pt idx="1387">
                  <c:v>4.57</c:v>
                </c:pt>
                <c:pt idx="1388">
                  <c:v>11.06</c:v>
                </c:pt>
                <c:pt idx="1389">
                  <c:v>10.68</c:v>
                </c:pt>
                <c:pt idx="1390">
                  <c:v>6.14</c:v>
                </c:pt>
                <c:pt idx="1391">
                  <c:v>5.45</c:v>
                </c:pt>
                <c:pt idx="1392">
                  <c:v>6.14</c:v>
                </c:pt>
                <c:pt idx="1393">
                  <c:v>7.85</c:v>
                </c:pt>
                <c:pt idx="1394">
                  <c:v>4.09</c:v>
                </c:pt>
                <c:pt idx="1395">
                  <c:v>4.62</c:v>
                </c:pt>
                <c:pt idx="1396">
                  <c:v>5.77</c:v>
                </c:pt>
                <c:pt idx="1397">
                  <c:v>5.84</c:v>
                </c:pt>
                <c:pt idx="1398">
                  <c:v>4.91</c:v>
                </c:pt>
                <c:pt idx="1399">
                  <c:v>5.07</c:v>
                </c:pt>
                <c:pt idx="1400">
                  <c:v>5.81</c:v>
                </c:pt>
                <c:pt idx="1401">
                  <c:v>11.2</c:v>
                </c:pt>
                <c:pt idx="1402">
                  <c:v>10.75</c:v>
                </c:pt>
                <c:pt idx="1403">
                  <c:v>7.8</c:v>
                </c:pt>
                <c:pt idx="1404">
                  <c:v>7.04</c:v>
                </c:pt>
                <c:pt idx="1405">
                  <c:v>4.18</c:v>
                </c:pt>
                <c:pt idx="1406">
                  <c:v>8.19</c:v>
                </c:pt>
                <c:pt idx="1407">
                  <c:v>6.22</c:v>
                </c:pt>
                <c:pt idx="1408">
                  <c:v>8.2200000000000006</c:v>
                </c:pt>
                <c:pt idx="1409">
                  <c:v>6.15</c:v>
                </c:pt>
                <c:pt idx="1410">
                  <c:v>5.65</c:v>
                </c:pt>
                <c:pt idx="1411">
                  <c:v>5.5</c:v>
                </c:pt>
                <c:pt idx="1412">
                  <c:v>8</c:v>
                </c:pt>
                <c:pt idx="1413">
                  <c:v>5.71</c:v>
                </c:pt>
                <c:pt idx="1414">
                  <c:v>11.71</c:v>
                </c:pt>
                <c:pt idx="1415">
                  <c:v>6.17</c:v>
                </c:pt>
                <c:pt idx="1416">
                  <c:v>6.1</c:v>
                </c:pt>
                <c:pt idx="1417">
                  <c:v>5.19</c:v>
                </c:pt>
                <c:pt idx="1418">
                  <c:v>5.37</c:v>
                </c:pt>
                <c:pt idx="1419">
                  <c:v>10.82</c:v>
                </c:pt>
                <c:pt idx="1420">
                  <c:v>6.06</c:v>
                </c:pt>
                <c:pt idx="1421">
                  <c:v>5.91</c:v>
                </c:pt>
                <c:pt idx="1422">
                  <c:v>5.87</c:v>
                </c:pt>
                <c:pt idx="1423">
                  <c:v>6.22</c:v>
                </c:pt>
                <c:pt idx="1424">
                  <c:v>5.73</c:v>
                </c:pt>
                <c:pt idx="1425">
                  <c:v>5.7</c:v>
                </c:pt>
                <c:pt idx="1426">
                  <c:v>9.91</c:v>
                </c:pt>
                <c:pt idx="1427">
                  <c:v>11.4</c:v>
                </c:pt>
                <c:pt idx="1428">
                  <c:v>6.29</c:v>
                </c:pt>
                <c:pt idx="1429">
                  <c:v>9.2799999999999994</c:v>
                </c:pt>
                <c:pt idx="1430">
                  <c:v>4.78</c:v>
                </c:pt>
                <c:pt idx="1431">
                  <c:v>8.8699999999999992</c:v>
                </c:pt>
                <c:pt idx="1432">
                  <c:v>11.4</c:v>
                </c:pt>
                <c:pt idx="1433">
                  <c:v>9.1300000000000008</c:v>
                </c:pt>
                <c:pt idx="1434">
                  <c:v>6.22</c:v>
                </c:pt>
                <c:pt idx="1435">
                  <c:v>5.9</c:v>
                </c:pt>
                <c:pt idx="1436">
                  <c:v>4.45</c:v>
                </c:pt>
                <c:pt idx="1437">
                  <c:v>6.17</c:v>
                </c:pt>
                <c:pt idx="1438">
                  <c:v>4.93</c:v>
                </c:pt>
                <c:pt idx="1439">
                  <c:v>7.32</c:v>
                </c:pt>
                <c:pt idx="1440">
                  <c:v>5.27</c:v>
                </c:pt>
                <c:pt idx="1441">
                  <c:v>5.82</c:v>
                </c:pt>
                <c:pt idx="1442">
                  <c:v>5.8</c:v>
                </c:pt>
                <c:pt idx="1443">
                  <c:v>4.87</c:v>
                </c:pt>
                <c:pt idx="1444">
                  <c:v>8.1199999999999992</c:v>
                </c:pt>
                <c:pt idx="1445">
                  <c:v>4.3600000000000003</c:v>
                </c:pt>
                <c:pt idx="1446">
                  <c:v>9.16</c:v>
                </c:pt>
                <c:pt idx="1447">
                  <c:v>9.14</c:v>
                </c:pt>
                <c:pt idx="1448">
                  <c:v>5.49</c:v>
                </c:pt>
                <c:pt idx="1449">
                  <c:v>5.96</c:v>
                </c:pt>
                <c:pt idx="1450">
                  <c:v>4.62</c:v>
                </c:pt>
                <c:pt idx="1451">
                  <c:v>9.9600000000000009</c:v>
                </c:pt>
                <c:pt idx="1452">
                  <c:v>10.53</c:v>
                </c:pt>
                <c:pt idx="1453">
                  <c:v>6.69</c:v>
                </c:pt>
                <c:pt idx="1454">
                  <c:v>9.5500000000000007</c:v>
                </c:pt>
                <c:pt idx="1455">
                  <c:v>6.05</c:v>
                </c:pt>
                <c:pt idx="1456">
                  <c:v>10.56</c:v>
                </c:pt>
                <c:pt idx="1457">
                  <c:v>10.81</c:v>
                </c:pt>
                <c:pt idx="1458">
                  <c:v>4.32</c:v>
                </c:pt>
                <c:pt idx="1459">
                  <c:v>4.37</c:v>
                </c:pt>
                <c:pt idx="1460">
                  <c:v>4.8099999999999996</c:v>
                </c:pt>
                <c:pt idx="1461">
                  <c:v>4.5599999999999996</c:v>
                </c:pt>
                <c:pt idx="1462">
                  <c:v>4.3899999999999997</c:v>
                </c:pt>
                <c:pt idx="1463">
                  <c:v>11.44</c:v>
                </c:pt>
                <c:pt idx="1464">
                  <c:v>11.37</c:v>
                </c:pt>
                <c:pt idx="1465">
                  <c:v>6.14</c:v>
                </c:pt>
                <c:pt idx="1466">
                  <c:v>4.8899999999999997</c:v>
                </c:pt>
                <c:pt idx="1467">
                  <c:v>4.5999999999999996</c:v>
                </c:pt>
                <c:pt idx="1468">
                  <c:v>4.42</c:v>
                </c:pt>
                <c:pt idx="1469">
                  <c:v>7.48</c:v>
                </c:pt>
                <c:pt idx="1470">
                  <c:v>10.74</c:v>
                </c:pt>
                <c:pt idx="1471">
                  <c:v>5.19</c:v>
                </c:pt>
                <c:pt idx="1472">
                  <c:v>9.17</c:v>
                </c:pt>
                <c:pt idx="1473">
                  <c:v>4.95</c:v>
                </c:pt>
                <c:pt idx="1474">
                  <c:v>6.03</c:v>
                </c:pt>
                <c:pt idx="1475">
                  <c:v>5.36</c:v>
                </c:pt>
                <c:pt idx="1476">
                  <c:v>6.11</c:v>
                </c:pt>
                <c:pt idx="1477">
                  <c:v>4.88</c:v>
                </c:pt>
                <c:pt idx="1478">
                  <c:v>6.72</c:v>
                </c:pt>
                <c:pt idx="1479">
                  <c:v>4.2</c:v>
                </c:pt>
                <c:pt idx="1480">
                  <c:v>5.79</c:v>
                </c:pt>
                <c:pt idx="1481">
                  <c:v>4.29</c:v>
                </c:pt>
                <c:pt idx="1482">
                  <c:v>8.27</c:v>
                </c:pt>
                <c:pt idx="1483">
                  <c:v>4.5599999999999996</c:v>
                </c:pt>
                <c:pt idx="1484">
                  <c:v>5.33</c:v>
                </c:pt>
                <c:pt idx="1485">
                  <c:v>5.63</c:v>
                </c:pt>
                <c:pt idx="1486">
                  <c:v>5.12</c:v>
                </c:pt>
                <c:pt idx="1487">
                  <c:v>5.15</c:v>
                </c:pt>
                <c:pt idx="1488">
                  <c:v>7.5</c:v>
                </c:pt>
                <c:pt idx="1489">
                  <c:v>4.88</c:v>
                </c:pt>
                <c:pt idx="1490">
                  <c:v>5.57</c:v>
                </c:pt>
                <c:pt idx="1491">
                  <c:v>5.31</c:v>
                </c:pt>
                <c:pt idx="1492">
                  <c:v>4.57</c:v>
                </c:pt>
                <c:pt idx="1493">
                  <c:v>8.6999999999999993</c:v>
                </c:pt>
                <c:pt idx="1494">
                  <c:v>4.76</c:v>
                </c:pt>
                <c:pt idx="1495">
                  <c:v>11.81</c:v>
                </c:pt>
                <c:pt idx="1496">
                  <c:v>4.67</c:v>
                </c:pt>
                <c:pt idx="1497">
                  <c:v>6.02</c:v>
                </c:pt>
                <c:pt idx="1498">
                  <c:v>7.46</c:v>
                </c:pt>
                <c:pt idx="1499">
                  <c:v>4.74</c:v>
                </c:pt>
                <c:pt idx="1500">
                  <c:v>4.79</c:v>
                </c:pt>
                <c:pt idx="1501">
                  <c:v>5.35</c:v>
                </c:pt>
                <c:pt idx="1502">
                  <c:v>4.87</c:v>
                </c:pt>
                <c:pt idx="1503">
                  <c:v>10.09</c:v>
                </c:pt>
                <c:pt idx="1504">
                  <c:v>5.47</c:v>
                </c:pt>
                <c:pt idx="1505">
                  <c:v>8.6</c:v>
                </c:pt>
                <c:pt idx="1506">
                  <c:v>10.74</c:v>
                </c:pt>
                <c:pt idx="1507">
                  <c:v>4.3899999999999997</c:v>
                </c:pt>
                <c:pt idx="1508">
                  <c:v>6.3</c:v>
                </c:pt>
                <c:pt idx="1509">
                  <c:v>5.41</c:v>
                </c:pt>
                <c:pt idx="1510">
                  <c:v>4.47</c:v>
                </c:pt>
                <c:pt idx="1511">
                  <c:v>6.26</c:v>
                </c:pt>
                <c:pt idx="1512">
                  <c:v>11.58</c:v>
                </c:pt>
                <c:pt idx="1513">
                  <c:v>4.3600000000000003</c:v>
                </c:pt>
                <c:pt idx="1514">
                  <c:v>4.1399999999999997</c:v>
                </c:pt>
                <c:pt idx="1515">
                  <c:v>4.38</c:v>
                </c:pt>
                <c:pt idx="1516">
                  <c:v>11.61</c:v>
                </c:pt>
                <c:pt idx="1517">
                  <c:v>10.59</c:v>
                </c:pt>
                <c:pt idx="1518">
                  <c:v>11.85</c:v>
                </c:pt>
                <c:pt idx="1519">
                  <c:v>5.46</c:v>
                </c:pt>
                <c:pt idx="1520">
                  <c:v>4.54</c:v>
                </c:pt>
                <c:pt idx="1521">
                  <c:v>11.98</c:v>
                </c:pt>
                <c:pt idx="1522">
                  <c:v>6.59</c:v>
                </c:pt>
                <c:pt idx="1523">
                  <c:v>10.83</c:v>
                </c:pt>
                <c:pt idx="1524">
                  <c:v>8.6</c:v>
                </c:pt>
                <c:pt idx="1525">
                  <c:v>11.17</c:v>
                </c:pt>
                <c:pt idx="1526">
                  <c:v>5.75</c:v>
                </c:pt>
                <c:pt idx="1527">
                  <c:v>4.83</c:v>
                </c:pt>
                <c:pt idx="1528">
                  <c:v>11.93</c:v>
                </c:pt>
                <c:pt idx="1529">
                  <c:v>8.41</c:v>
                </c:pt>
                <c:pt idx="1530">
                  <c:v>5.59</c:v>
                </c:pt>
                <c:pt idx="1531">
                  <c:v>4.0599999999999996</c:v>
                </c:pt>
                <c:pt idx="1532">
                  <c:v>7.02</c:v>
                </c:pt>
                <c:pt idx="1533">
                  <c:v>4.47</c:v>
                </c:pt>
                <c:pt idx="1534">
                  <c:v>4.54</c:v>
                </c:pt>
                <c:pt idx="1535">
                  <c:v>4.99</c:v>
                </c:pt>
                <c:pt idx="1536">
                  <c:v>10.84</c:v>
                </c:pt>
                <c:pt idx="1537">
                  <c:v>5.63</c:v>
                </c:pt>
                <c:pt idx="1538">
                  <c:v>4.1399999999999997</c:v>
                </c:pt>
                <c:pt idx="1539">
                  <c:v>5.17</c:v>
                </c:pt>
                <c:pt idx="1540">
                  <c:v>6.93</c:v>
                </c:pt>
                <c:pt idx="1541">
                  <c:v>4.24</c:v>
                </c:pt>
                <c:pt idx="1542">
                  <c:v>5.91</c:v>
                </c:pt>
                <c:pt idx="1543">
                  <c:v>5.93</c:v>
                </c:pt>
                <c:pt idx="1544">
                  <c:v>5.66</c:v>
                </c:pt>
                <c:pt idx="1545">
                  <c:v>4.1900000000000004</c:v>
                </c:pt>
                <c:pt idx="1546">
                  <c:v>9.2100000000000009</c:v>
                </c:pt>
                <c:pt idx="1547">
                  <c:v>5.51</c:v>
                </c:pt>
                <c:pt idx="1548">
                  <c:v>8.5</c:v>
                </c:pt>
                <c:pt idx="1549">
                  <c:v>6.23</c:v>
                </c:pt>
                <c:pt idx="1550">
                  <c:v>8.5299999999999994</c:v>
                </c:pt>
                <c:pt idx="1551">
                  <c:v>5.75</c:v>
                </c:pt>
                <c:pt idx="1552">
                  <c:v>5.6</c:v>
                </c:pt>
                <c:pt idx="1553">
                  <c:v>4.68</c:v>
                </c:pt>
                <c:pt idx="1554">
                  <c:v>5.62</c:v>
                </c:pt>
                <c:pt idx="1555">
                  <c:v>5.08</c:v>
                </c:pt>
                <c:pt idx="1556">
                  <c:v>5.28</c:v>
                </c:pt>
                <c:pt idx="1557">
                  <c:v>4.6100000000000003</c:v>
                </c:pt>
                <c:pt idx="1558">
                  <c:v>6.57</c:v>
                </c:pt>
                <c:pt idx="1559">
                  <c:v>5.83</c:v>
                </c:pt>
                <c:pt idx="1560">
                  <c:v>6.98</c:v>
                </c:pt>
                <c:pt idx="1561">
                  <c:v>4.03</c:v>
                </c:pt>
                <c:pt idx="1562">
                  <c:v>4.5599999999999996</c:v>
                </c:pt>
                <c:pt idx="1563">
                  <c:v>5.38</c:v>
                </c:pt>
                <c:pt idx="1564">
                  <c:v>11.04</c:v>
                </c:pt>
                <c:pt idx="1565">
                  <c:v>6.09</c:v>
                </c:pt>
                <c:pt idx="1566">
                  <c:v>4.71</c:v>
                </c:pt>
                <c:pt idx="1567">
                  <c:v>8.18</c:v>
                </c:pt>
                <c:pt idx="1568">
                  <c:v>11.18</c:v>
                </c:pt>
                <c:pt idx="1569">
                  <c:v>5.03</c:v>
                </c:pt>
                <c:pt idx="1570">
                  <c:v>5.56</c:v>
                </c:pt>
                <c:pt idx="1571">
                  <c:v>4.33</c:v>
                </c:pt>
                <c:pt idx="1572">
                  <c:v>5.21</c:v>
                </c:pt>
                <c:pt idx="1573">
                  <c:v>5.89</c:v>
                </c:pt>
                <c:pt idx="1574">
                  <c:v>4.8099999999999996</c:v>
                </c:pt>
                <c:pt idx="1575">
                  <c:v>5.66</c:v>
                </c:pt>
                <c:pt idx="1576">
                  <c:v>10.66</c:v>
                </c:pt>
                <c:pt idx="1577">
                  <c:v>5.98</c:v>
                </c:pt>
                <c:pt idx="1578">
                  <c:v>4.34</c:v>
                </c:pt>
                <c:pt idx="1579">
                  <c:v>5.17</c:v>
                </c:pt>
                <c:pt idx="1580">
                  <c:v>4.2300000000000004</c:v>
                </c:pt>
                <c:pt idx="1581">
                  <c:v>4.88</c:v>
                </c:pt>
                <c:pt idx="1582">
                  <c:v>9.7100000000000009</c:v>
                </c:pt>
                <c:pt idx="1583">
                  <c:v>5.32</c:v>
                </c:pt>
                <c:pt idx="1584">
                  <c:v>5.83</c:v>
                </c:pt>
                <c:pt idx="1585">
                  <c:v>5.54</c:v>
                </c:pt>
                <c:pt idx="1586">
                  <c:v>5.85</c:v>
                </c:pt>
                <c:pt idx="1587">
                  <c:v>4.8499999999999996</c:v>
                </c:pt>
                <c:pt idx="1588">
                  <c:v>11.09</c:v>
                </c:pt>
                <c:pt idx="1589">
                  <c:v>5.58</c:v>
                </c:pt>
                <c:pt idx="1590">
                  <c:v>9.7200000000000006</c:v>
                </c:pt>
                <c:pt idx="1591">
                  <c:v>11.41</c:v>
                </c:pt>
                <c:pt idx="1592">
                  <c:v>4.46</c:v>
                </c:pt>
                <c:pt idx="1593">
                  <c:v>9.31</c:v>
                </c:pt>
                <c:pt idx="1594">
                  <c:v>5.03</c:v>
                </c:pt>
                <c:pt idx="1595">
                  <c:v>5.07</c:v>
                </c:pt>
                <c:pt idx="1596">
                  <c:v>10.42</c:v>
                </c:pt>
                <c:pt idx="1597">
                  <c:v>6.45</c:v>
                </c:pt>
                <c:pt idx="1598">
                  <c:v>5.52</c:v>
                </c:pt>
                <c:pt idx="1599">
                  <c:v>4.41</c:v>
                </c:pt>
                <c:pt idx="1600">
                  <c:v>4.6900000000000004</c:v>
                </c:pt>
                <c:pt idx="1601">
                  <c:v>6.94</c:v>
                </c:pt>
                <c:pt idx="1602">
                  <c:v>4.3499999999999996</c:v>
                </c:pt>
                <c:pt idx="1603">
                  <c:v>5.28</c:v>
                </c:pt>
                <c:pt idx="1604">
                  <c:v>4.29</c:v>
                </c:pt>
                <c:pt idx="1605">
                  <c:v>5.69</c:v>
                </c:pt>
                <c:pt idx="1606">
                  <c:v>5.56</c:v>
                </c:pt>
                <c:pt idx="1607">
                  <c:v>5.41</c:v>
                </c:pt>
                <c:pt idx="1608">
                  <c:v>10.85</c:v>
                </c:pt>
                <c:pt idx="1609">
                  <c:v>11.63</c:v>
                </c:pt>
                <c:pt idx="1610">
                  <c:v>5.68</c:v>
                </c:pt>
                <c:pt idx="1611">
                  <c:v>7.59</c:v>
                </c:pt>
                <c:pt idx="1612">
                  <c:v>5.09</c:v>
                </c:pt>
                <c:pt idx="1613">
                  <c:v>4.21</c:v>
                </c:pt>
                <c:pt idx="1614">
                  <c:v>4.34</c:v>
                </c:pt>
                <c:pt idx="1615">
                  <c:v>11.85</c:v>
                </c:pt>
                <c:pt idx="1616">
                  <c:v>9.61</c:v>
                </c:pt>
                <c:pt idx="1617">
                  <c:v>5.29</c:v>
                </c:pt>
                <c:pt idx="1618">
                  <c:v>6.89</c:v>
                </c:pt>
                <c:pt idx="1619">
                  <c:v>4.57</c:v>
                </c:pt>
                <c:pt idx="1620">
                  <c:v>4.32</c:v>
                </c:pt>
                <c:pt idx="1621">
                  <c:v>5.57</c:v>
                </c:pt>
                <c:pt idx="1622">
                  <c:v>5.26</c:v>
                </c:pt>
                <c:pt idx="1623">
                  <c:v>6.25</c:v>
                </c:pt>
                <c:pt idx="1624">
                  <c:v>5.67</c:v>
                </c:pt>
                <c:pt idx="1625">
                  <c:v>4.42</c:v>
                </c:pt>
                <c:pt idx="1626">
                  <c:v>11.75</c:v>
                </c:pt>
                <c:pt idx="1627">
                  <c:v>6.06</c:v>
                </c:pt>
                <c:pt idx="1628">
                  <c:v>5.48</c:v>
                </c:pt>
                <c:pt idx="1629">
                  <c:v>4.45</c:v>
                </c:pt>
                <c:pt idx="1630">
                  <c:v>5</c:v>
                </c:pt>
                <c:pt idx="1631">
                  <c:v>5.84</c:v>
                </c:pt>
                <c:pt idx="1632">
                  <c:v>5.21</c:v>
                </c:pt>
                <c:pt idx="1633">
                  <c:v>4.26</c:v>
                </c:pt>
                <c:pt idx="1634">
                  <c:v>4.17</c:v>
                </c:pt>
                <c:pt idx="1635">
                  <c:v>11.96</c:v>
                </c:pt>
                <c:pt idx="1636">
                  <c:v>6.26</c:v>
                </c:pt>
                <c:pt idx="1637">
                  <c:v>11.68</c:v>
                </c:pt>
                <c:pt idx="1638">
                  <c:v>5.16</c:v>
                </c:pt>
                <c:pt idx="1639">
                  <c:v>6.9</c:v>
                </c:pt>
                <c:pt idx="1640">
                  <c:v>4.83</c:v>
                </c:pt>
                <c:pt idx="1641">
                  <c:v>4.87</c:v>
                </c:pt>
                <c:pt idx="1642">
                  <c:v>4.28</c:v>
                </c:pt>
                <c:pt idx="1643">
                  <c:v>4.07</c:v>
                </c:pt>
                <c:pt idx="1644">
                  <c:v>6.23</c:v>
                </c:pt>
                <c:pt idx="1645">
                  <c:v>6.24</c:v>
                </c:pt>
                <c:pt idx="1646">
                  <c:v>6.17</c:v>
                </c:pt>
                <c:pt idx="1647">
                  <c:v>5.16</c:v>
                </c:pt>
                <c:pt idx="1648">
                  <c:v>4.3</c:v>
                </c:pt>
                <c:pt idx="1649">
                  <c:v>6.14</c:v>
                </c:pt>
                <c:pt idx="1650">
                  <c:v>5.36</c:v>
                </c:pt>
                <c:pt idx="1651">
                  <c:v>4.3</c:v>
                </c:pt>
                <c:pt idx="1652">
                  <c:v>4.09</c:v>
                </c:pt>
                <c:pt idx="1653">
                  <c:v>6.27</c:v>
                </c:pt>
                <c:pt idx="1654">
                  <c:v>5.39</c:v>
                </c:pt>
                <c:pt idx="1655">
                  <c:v>5.75</c:v>
                </c:pt>
                <c:pt idx="1656">
                  <c:v>4.91</c:v>
                </c:pt>
                <c:pt idx="1657">
                  <c:v>4.46</c:v>
                </c:pt>
                <c:pt idx="1658">
                  <c:v>6.22</c:v>
                </c:pt>
                <c:pt idx="1659">
                  <c:v>8.82</c:v>
                </c:pt>
                <c:pt idx="1660">
                  <c:v>10.14</c:v>
                </c:pt>
                <c:pt idx="1661">
                  <c:v>4.66</c:v>
                </c:pt>
                <c:pt idx="1662">
                  <c:v>6.26</c:v>
                </c:pt>
                <c:pt idx="1663">
                  <c:v>5.21</c:v>
                </c:pt>
                <c:pt idx="1664">
                  <c:v>5.94</c:v>
                </c:pt>
                <c:pt idx="1665">
                  <c:v>5.34</c:v>
                </c:pt>
                <c:pt idx="1666">
                  <c:v>6.38</c:v>
                </c:pt>
                <c:pt idx="1667">
                  <c:v>4.47</c:v>
                </c:pt>
                <c:pt idx="1668">
                  <c:v>9.9600000000000009</c:v>
                </c:pt>
                <c:pt idx="1669">
                  <c:v>9.92</c:v>
                </c:pt>
                <c:pt idx="1670">
                  <c:v>6.03</c:v>
                </c:pt>
                <c:pt idx="1671">
                  <c:v>10.9</c:v>
                </c:pt>
                <c:pt idx="1672">
                  <c:v>10.66</c:v>
                </c:pt>
                <c:pt idx="1673">
                  <c:v>4.05</c:v>
                </c:pt>
                <c:pt idx="1674">
                  <c:v>4.2300000000000004</c:v>
                </c:pt>
                <c:pt idx="1675">
                  <c:v>5.01</c:v>
                </c:pt>
                <c:pt idx="1676">
                  <c:v>5.82</c:v>
                </c:pt>
                <c:pt idx="1677">
                  <c:v>7.94</c:v>
                </c:pt>
                <c:pt idx="1678">
                  <c:v>6.16</c:v>
                </c:pt>
                <c:pt idx="1679">
                  <c:v>4.1500000000000004</c:v>
                </c:pt>
                <c:pt idx="1680">
                  <c:v>6.23</c:v>
                </c:pt>
                <c:pt idx="1681">
                  <c:v>7.41</c:v>
                </c:pt>
                <c:pt idx="1682">
                  <c:v>5.62</c:v>
                </c:pt>
                <c:pt idx="1683">
                  <c:v>4.54</c:v>
                </c:pt>
                <c:pt idx="1684">
                  <c:v>8.6199999999999992</c:v>
                </c:pt>
                <c:pt idx="1685">
                  <c:v>4.3600000000000003</c:v>
                </c:pt>
                <c:pt idx="1686">
                  <c:v>10.01</c:v>
                </c:pt>
                <c:pt idx="1687">
                  <c:v>5.42</c:v>
                </c:pt>
                <c:pt idx="1688">
                  <c:v>5.12</c:v>
                </c:pt>
                <c:pt idx="1689">
                  <c:v>9.1999999999999993</c:v>
                </c:pt>
                <c:pt idx="1690">
                  <c:v>6.08</c:v>
                </c:pt>
                <c:pt idx="1691">
                  <c:v>4.7699999999999996</c:v>
                </c:pt>
                <c:pt idx="1692">
                  <c:v>4.62</c:v>
                </c:pt>
                <c:pt idx="1693">
                  <c:v>9.07</c:v>
                </c:pt>
                <c:pt idx="1694">
                  <c:v>9.1199999999999992</c:v>
                </c:pt>
                <c:pt idx="1695">
                  <c:v>7.32</c:v>
                </c:pt>
                <c:pt idx="1696">
                  <c:v>11.73</c:v>
                </c:pt>
                <c:pt idx="1697">
                  <c:v>6.64</c:v>
                </c:pt>
                <c:pt idx="1698">
                  <c:v>5.78</c:v>
                </c:pt>
                <c:pt idx="1699">
                  <c:v>10.45</c:v>
                </c:pt>
                <c:pt idx="1700">
                  <c:v>4.5199999999999996</c:v>
                </c:pt>
                <c:pt idx="1701">
                  <c:v>5.71</c:v>
                </c:pt>
                <c:pt idx="1702">
                  <c:v>4.7699999999999996</c:v>
                </c:pt>
                <c:pt idx="1703">
                  <c:v>7.81</c:v>
                </c:pt>
                <c:pt idx="1704">
                  <c:v>5.19</c:v>
                </c:pt>
                <c:pt idx="1705">
                  <c:v>5.93</c:v>
                </c:pt>
                <c:pt idx="1706">
                  <c:v>6.29</c:v>
                </c:pt>
                <c:pt idx="1707">
                  <c:v>4.9000000000000004</c:v>
                </c:pt>
                <c:pt idx="1708">
                  <c:v>5.07</c:v>
                </c:pt>
                <c:pt idx="1709">
                  <c:v>5.33</c:v>
                </c:pt>
                <c:pt idx="1710">
                  <c:v>8.93</c:v>
                </c:pt>
                <c:pt idx="1711">
                  <c:v>4.3499999999999996</c:v>
                </c:pt>
                <c:pt idx="1712">
                  <c:v>9.5399999999999991</c:v>
                </c:pt>
                <c:pt idx="1713">
                  <c:v>5.91</c:v>
                </c:pt>
                <c:pt idx="1714">
                  <c:v>5.0999999999999996</c:v>
                </c:pt>
                <c:pt idx="1715">
                  <c:v>5.08</c:v>
                </c:pt>
                <c:pt idx="1716">
                  <c:v>4.75</c:v>
                </c:pt>
                <c:pt idx="1717">
                  <c:v>6.05</c:v>
                </c:pt>
                <c:pt idx="1718">
                  <c:v>11.56</c:v>
                </c:pt>
                <c:pt idx="1719">
                  <c:v>5.76</c:v>
                </c:pt>
                <c:pt idx="1720">
                  <c:v>5.65</c:v>
                </c:pt>
                <c:pt idx="1721">
                  <c:v>5.88</c:v>
                </c:pt>
                <c:pt idx="1722">
                  <c:v>9.6</c:v>
                </c:pt>
                <c:pt idx="1723">
                  <c:v>6.24</c:v>
                </c:pt>
                <c:pt idx="1724">
                  <c:v>7.63</c:v>
                </c:pt>
                <c:pt idx="1725">
                  <c:v>8.66</c:v>
                </c:pt>
                <c:pt idx="1726">
                  <c:v>8.5500000000000007</c:v>
                </c:pt>
                <c:pt idx="1727">
                  <c:v>4.54</c:v>
                </c:pt>
                <c:pt idx="1728">
                  <c:v>5.7</c:v>
                </c:pt>
                <c:pt idx="1729">
                  <c:v>5.07</c:v>
                </c:pt>
                <c:pt idx="1730">
                  <c:v>4.38</c:v>
                </c:pt>
                <c:pt idx="1731">
                  <c:v>4.54</c:v>
                </c:pt>
                <c:pt idx="1732">
                  <c:v>5.38</c:v>
                </c:pt>
                <c:pt idx="1733">
                  <c:v>5.55</c:v>
                </c:pt>
                <c:pt idx="1734">
                  <c:v>4.03</c:v>
                </c:pt>
                <c:pt idx="1735">
                  <c:v>4.1900000000000004</c:v>
                </c:pt>
                <c:pt idx="1736">
                  <c:v>4.37</c:v>
                </c:pt>
                <c:pt idx="1737">
                  <c:v>5.31</c:v>
                </c:pt>
                <c:pt idx="1738">
                  <c:v>4.66</c:v>
                </c:pt>
                <c:pt idx="1739">
                  <c:v>6.19</c:v>
                </c:pt>
                <c:pt idx="1740">
                  <c:v>4.8600000000000003</c:v>
                </c:pt>
                <c:pt idx="1741">
                  <c:v>4.74</c:v>
                </c:pt>
                <c:pt idx="1742">
                  <c:v>6.03</c:v>
                </c:pt>
                <c:pt idx="1743">
                  <c:v>4.71</c:v>
                </c:pt>
                <c:pt idx="1744">
                  <c:v>5.55</c:v>
                </c:pt>
                <c:pt idx="1745">
                  <c:v>4.78</c:v>
                </c:pt>
                <c:pt idx="1746">
                  <c:v>4.6500000000000004</c:v>
                </c:pt>
                <c:pt idx="1747">
                  <c:v>5.2</c:v>
                </c:pt>
                <c:pt idx="1748">
                  <c:v>4.54</c:v>
                </c:pt>
                <c:pt idx="1749">
                  <c:v>4.1100000000000003</c:v>
                </c:pt>
                <c:pt idx="1750">
                  <c:v>4.63</c:v>
                </c:pt>
                <c:pt idx="1751">
                  <c:v>6.06</c:v>
                </c:pt>
                <c:pt idx="1752">
                  <c:v>8.43</c:v>
                </c:pt>
                <c:pt idx="1753">
                  <c:v>5.51</c:v>
                </c:pt>
                <c:pt idx="1754">
                  <c:v>4.95</c:v>
                </c:pt>
                <c:pt idx="1755">
                  <c:v>6.44</c:v>
                </c:pt>
                <c:pt idx="1756">
                  <c:v>6.05</c:v>
                </c:pt>
                <c:pt idx="1757">
                  <c:v>4.76</c:v>
                </c:pt>
                <c:pt idx="1758">
                  <c:v>6.72</c:v>
                </c:pt>
                <c:pt idx="1759">
                  <c:v>5.7</c:v>
                </c:pt>
                <c:pt idx="1760">
                  <c:v>5.31</c:v>
                </c:pt>
                <c:pt idx="1761">
                  <c:v>4.32</c:v>
                </c:pt>
                <c:pt idx="1762">
                  <c:v>4.2300000000000004</c:v>
                </c:pt>
                <c:pt idx="1763">
                  <c:v>6.09</c:v>
                </c:pt>
                <c:pt idx="1764">
                  <c:v>4.74</c:v>
                </c:pt>
                <c:pt idx="1765">
                  <c:v>6.23</c:v>
                </c:pt>
                <c:pt idx="1766">
                  <c:v>5.45</c:v>
                </c:pt>
                <c:pt idx="1767">
                  <c:v>10.34</c:v>
                </c:pt>
                <c:pt idx="1768">
                  <c:v>5.15</c:v>
                </c:pt>
                <c:pt idx="1769">
                  <c:v>11.72</c:v>
                </c:pt>
                <c:pt idx="1770">
                  <c:v>5.29</c:v>
                </c:pt>
                <c:pt idx="1771">
                  <c:v>4.33</c:v>
                </c:pt>
                <c:pt idx="1772">
                  <c:v>6.24</c:v>
                </c:pt>
                <c:pt idx="1773">
                  <c:v>11.61</c:v>
                </c:pt>
                <c:pt idx="1774">
                  <c:v>11.07</c:v>
                </c:pt>
                <c:pt idx="1775">
                  <c:v>5.19</c:v>
                </c:pt>
                <c:pt idx="1776">
                  <c:v>5.7</c:v>
                </c:pt>
                <c:pt idx="1777">
                  <c:v>6.15</c:v>
                </c:pt>
                <c:pt idx="1778">
                  <c:v>5.07</c:v>
                </c:pt>
                <c:pt idx="1779">
                  <c:v>10.97</c:v>
                </c:pt>
                <c:pt idx="1780">
                  <c:v>10.93</c:v>
                </c:pt>
                <c:pt idx="1781">
                  <c:v>4.21</c:v>
                </c:pt>
                <c:pt idx="1782">
                  <c:v>5.5</c:v>
                </c:pt>
                <c:pt idx="1783">
                  <c:v>4.93</c:v>
                </c:pt>
                <c:pt idx="1784">
                  <c:v>5.6</c:v>
                </c:pt>
                <c:pt idx="1785">
                  <c:v>9.99</c:v>
                </c:pt>
                <c:pt idx="1786">
                  <c:v>5.93</c:v>
                </c:pt>
                <c:pt idx="1787">
                  <c:v>6.29</c:v>
                </c:pt>
                <c:pt idx="1788">
                  <c:v>5.65</c:v>
                </c:pt>
                <c:pt idx="1789">
                  <c:v>6.15</c:v>
                </c:pt>
                <c:pt idx="1790">
                  <c:v>5.22</c:v>
                </c:pt>
                <c:pt idx="1791">
                  <c:v>11.66</c:v>
                </c:pt>
                <c:pt idx="1792">
                  <c:v>4.91</c:v>
                </c:pt>
                <c:pt idx="1793">
                  <c:v>9.25</c:v>
                </c:pt>
                <c:pt idx="1794">
                  <c:v>11.48</c:v>
                </c:pt>
                <c:pt idx="1795">
                  <c:v>6.06</c:v>
                </c:pt>
                <c:pt idx="1796">
                  <c:v>5.86</c:v>
                </c:pt>
                <c:pt idx="1797">
                  <c:v>5.33</c:v>
                </c:pt>
                <c:pt idx="1798">
                  <c:v>5.33</c:v>
                </c:pt>
                <c:pt idx="1799">
                  <c:v>6.02</c:v>
                </c:pt>
                <c:pt idx="1800">
                  <c:v>6.25</c:v>
                </c:pt>
                <c:pt idx="1801">
                  <c:v>4.8099999999999996</c:v>
                </c:pt>
                <c:pt idx="1802">
                  <c:v>4.5999999999999996</c:v>
                </c:pt>
                <c:pt idx="1803">
                  <c:v>5.08</c:v>
                </c:pt>
                <c:pt idx="1804">
                  <c:v>5.43</c:v>
                </c:pt>
                <c:pt idx="1805">
                  <c:v>5.44</c:v>
                </c:pt>
                <c:pt idx="1806">
                  <c:v>11.69</c:v>
                </c:pt>
                <c:pt idx="1807">
                  <c:v>6.07</c:v>
                </c:pt>
                <c:pt idx="1808">
                  <c:v>4.3600000000000003</c:v>
                </c:pt>
                <c:pt idx="1809">
                  <c:v>5.24</c:v>
                </c:pt>
                <c:pt idx="1810">
                  <c:v>5.37</c:v>
                </c:pt>
                <c:pt idx="1811">
                  <c:v>6.6</c:v>
                </c:pt>
                <c:pt idx="1812">
                  <c:v>5.77</c:v>
                </c:pt>
                <c:pt idx="1813">
                  <c:v>6.08</c:v>
                </c:pt>
                <c:pt idx="1814">
                  <c:v>4.16</c:v>
                </c:pt>
                <c:pt idx="1815">
                  <c:v>5.0999999999999996</c:v>
                </c:pt>
                <c:pt idx="1816">
                  <c:v>5.3</c:v>
                </c:pt>
                <c:pt idx="1817">
                  <c:v>4.9000000000000004</c:v>
                </c:pt>
                <c:pt idx="1818">
                  <c:v>5.55</c:v>
                </c:pt>
                <c:pt idx="1819">
                  <c:v>4.95</c:v>
                </c:pt>
                <c:pt idx="1820">
                  <c:v>6.46</c:v>
                </c:pt>
                <c:pt idx="1821">
                  <c:v>4.9000000000000004</c:v>
                </c:pt>
                <c:pt idx="1822">
                  <c:v>5.21</c:v>
                </c:pt>
                <c:pt idx="1823">
                  <c:v>4.13</c:v>
                </c:pt>
                <c:pt idx="1824">
                  <c:v>5.28</c:v>
                </c:pt>
                <c:pt idx="1825">
                  <c:v>4.68</c:v>
                </c:pt>
                <c:pt idx="1826">
                  <c:v>4.0599999999999996</c:v>
                </c:pt>
                <c:pt idx="1827">
                  <c:v>4.2</c:v>
                </c:pt>
                <c:pt idx="1828">
                  <c:v>4.83</c:v>
                </c:pt>
                <c:pt idx="1829">
                  <c:v>4.87</c:v>
                </c:pt>
                <c:pt idx="1830">
                  <c:v>5.86</c:v>
                </c:pt>
                <c:pt idx="1831">
                  <c:v>4.12</c:v>
                </c:pt>
                <c:pt idx="1832">
                  <c:v>5.71</c:v>
                </c:pt>
                <c:pt idx="1833">
                  <c:v>6.03</c:v>
                </c:pt>
                <c:pt idx="1834">
                  <c:v>5.65</c:v>
                </c:pt>
                <c:pt idx="1835">
                  <c:v>5.05</c:v>
                </c:pt>
                <c:pt idx="1836">
                  <c:v>6.26</c:v>
                </c:pt>
                <c:pt idx="1837">
                  <c:v>4.08</c:v>
                </c:pt>
                <c:pt idx="1838">
                  <c:v>6.19</c:v>
                </c:pt>
                <c:pt idx="1839">
                  <c:v>6.01</c:v>
                </c:pt>
                <c:pt idx="1840">
                  <c:v>6.07</c:v>
                </c:pt>
                <c:pt idx="1841">
                  <c:v>5.63</c:v>
                </c:pt>
                <c:pt idx="1842">
                  <c:v>6.05</c:v>
                </c:pt>
                <c:pt idx="1843">
                  <c:v>4.6500000000000004</c:v>
                </c:pt>
                <c:pt idx="1844">
                  <c:v>5.37</c:v>
                </c:pt>
                <c:pt idx="1845">
                  <c:v>5.39</c:v>
                </c:pt>
                <c:pt idx="1846">
                  <c:v>5.86</c:v>
                </c:pt>
                <c:pt idx="1847">
                  <c:v>4.4400000000000004</c:v>
                </c:pt>
                <c:pt idx="1848">
                  <c:v>4.41</c:v>
                </c:pt>
                <c:pt idx="1849">
                  <c:v>5.19</c:v>
                </c:pt>
                <c:pt idx="1850">
                  <c:v>5.16</c:v>
                </c:pt>
                <c:pt idx="1851">
                  <c:v>4.24</c:v>
                </c:pt>
                <c:pt idx="1852">
                  <c:v>5.45</c:v>
                </c:pt>
                <c:pt idx="1853">
                  <c:v>5.03</c:v>
                </c:pt>
                <c:pt idx="1854">
                  <c:v>9.6199999999999992</c:v>
                </c:pt>
                <c:pt idx="1855">
                  <c:v>6.77</c:v>
                </c:pt>
                <c:pt idx="1856">
                  <c:v>5.36</c:v>
                </c:pt>
                <c:pt idx="1857">
                  <c:v>5.69</c:v>
                </c:pt>
                <c:pt idx="1858">
                  <c:v>4.9000000000000004</c:v>
                </c:pt>
                <c:pt idx="1859">
                  <c:v>5.78</c:v>
                </c:pt>
                <c:pt idx="1860">
                  <c:v>4.7</c:v>
                </c:pt>
                <c:pt idx="1861">
                  <c:v>6.28</c:v>
                </c:pt>
                <c:pt idx="1862">
                  <c:v>4.2300000000000004</c:v>
                </c:pt>
                <c:pt idx="1863">
                  <c:v>6.17</c:v>
                </c:pt>
                <c:pt idx="1864">
                  <c:v>4.96</c:v>
                </c:pt>
                <c:pt idx="1865">
                  <c:v>5.1100000000000003</c:v>
                </c:pt>
                <c:pt idx="1866">
                  <c:v>4.05</c:v>
                </c:pt>
                <c:pt idx="1867">
                  <c:v>6.49</c:v>
                </c:pt>
                <c:pt idx="1868">
                  <c:v>4.1900000000000004</c:v>
                </c:pt>
                <c:pt idx="1869">
                  <c:v>4.99</c:v>
                </c:pt>
                <c:pt idx="1870">
                  <c:v>4.7699999999999996</c:v>
                </c:pt>
                <c:pt idx="1871">
                  <c:v>5.46</c:v>
                </c:pt>
                <c:pt idx="1872">
                  <c:v>5.43</c:v>
                </c:pt>
                <c:pt idx="1873">
                  <c:v>4.29</c:v>
                </c:pt>
                <c:pt idx="1874">
                  <c:v>5.25</c:v>
                </c:pt>
                <c:pt idx="1875">
                  <c:v>4.04</c:v>
                </c:pt>
                <c:pt idx="1876">
                  <c:v>5</c:v>
                </c:pt>
                <c:pt idx="1877">
                  <c:v>4.01</c:v>
                </c:pt>
                <c:pt idx="1878">
                  <c:v>5.4</c:v>
                </c:pt>
                <c:pt idx="1879">
                  <c:v>5.81</c:v>
                </c:pt>
                <c:pt idx="1880">
                  <c:v>5.82</c:v>
                </c:pt>
                <c:pt idx="1881">
                  <c:v>4.82</c:v>
                </c:pt>
                <c:pt idx="1882">
                  <c:v>5.08</c:v>
                </c:pt>
                <c:pt idx="1883">
                  <c:v>5.59</c:v>
                </c:pt>
                <c:pt idx="1884">
                  <c:v>5.12</c:v>
                </c:pt>
                <c:pt idx="1885">
                  <c:v>4.95</c:v>
                </c:pt>
                <c:pt idx="1886">
                  <c:v>6.16</c:v>
                </c:pt>
                <c:pt idx="1887">
                  <c:v>6.41</c:v>
                </c:pt>
                <c:pt idx="1888">
                  <c:v>8.94</c:v>
                </c:pt>
                <c:pt idx="1889">
                  <c:v>4.42</c:v>
                </c:pt>
                <c:pt idx="1890">
                  <c:v>5.3</c:v>
                </c:pt>
                <c:pt idx="1891">
                  <c:v>4.6399999999999997</c:v>
                </c:pt>
                <c:pt idx="1892">
                  <c:v>6.16</c:v>
                </c:pt>
                <c:pt idx="1893">
                  <c:v>4.12</c:v>
                </c:pt>
                <c:pt idx="1894">
                  <c:v>5.77</c:v>
                </c:pt>
                <c:pt idx="1895">
                  <c:v>6.2</c:v>
                </c:pt>
                <c:pt idx="1896">
                  <c:v>4.3899999999999997</c:v>
                </c:pt>
                <c:pt idx="1897">
                  <c:v>5.13</c:v>
                </c:pt>
                <c:pt idx="1898">
                  <c:v>4.49</c:v>
                </c:pt>
                <c:pt idx="1899">
                  <c:v>6.35</c:v>
                </c:pt>
                <c:pt idx="1900">
                  <c:v>5.79</c:v>
                </c:pt>
                <c:pt idx="1901">
                  <c:v>4.78</c:v>
                </c:pt>
                <c:pt idx="1902">
                  <c:v>6.02</c:v>
                </c:pt>
                <c:pt idx="1903">
                  <c:v>4.4400000000000004</c:v>
                </c:pt>
                <c:pt idx="1904">
                  <c:v>5.84</c:v>
                </c:pt>
                <c:pt idx="1905">
                  <c:v>5.39</c:v>
                </c:pt>
                <c:pt idx="1906">
                  <c:v>6.16</c:v>
                </c:pt>
                <c:pt idx="1907">
                  <c:v>4.49</c:v>
                </c:pt>
                <c:pt idx="1908">
                  <c:v>4.4800000000000004</c:v>
                </c:pt>
                <c:pt idx="1909">
                  <c:v>10.97</c:v>
                </c:pt>
                <c:pt idx="1910">
                  <c:v>5.14</c:v>
                </c:pt>
                <c:pt idx="1911">
                  <c:v>5.17</c:v>
                </c:pt>
                <c:pt idx="1912">
                  <c:v>6.18</c:v>
                </c:pt>
                <c:pt idx="1913">
                  <c:v>9.07</c:v>
                </c:pt>
                <c:pt idx="1914">
                  <c:v>4.43</c:v>
                </c:pt>
                <c:pt idx="1915">
                  <c:v>4.17</c:v>
                </c:pt>
                <c:pt idx="1916">
                  <c:v>4.95</c:v>
                </c:pt>
                <c:pt idx="1917">
                  <c:v>5.13</c:v>
                </c:pt>
                <c:pt idx="1918">
                  <c:v>4.0999999999999996</c:v>
                </c:pt>
                <c:pt idx="1919">
                  <c:v>5.01</c:v>
                </c:pt>
                <c:pt idx="1920">
                  <c:v>5.09</c:v>
                </c:pt>
                <c:pt idx="1921">
                  <c:v>6.49</c:v>
                </c:pt>
                <c:pt idx="1922">
                  <c:v>4.08</c:v>
                </c:pt>
                <c:pt idx="1923">
                  <c:v>8.6300000000000008</c:v>
                </c:pt>
                <c:pt idx="1924">
                  <c:v>5.28</c:v>
                </c:pt>
                <c:pt idx="1925">
                  <c:v>5.63</c:v>
                </c:pt>
                <c:pt idx="1926">
                  <c:v>11.47</c:v>
                </c:pt>
                <c:pt idx="1927">
                  <c:v>4.92</c:v>
                </c:pt>
                <c:pt idx="1928">
                  <c:v>4.18</c:v>
                </c:pt>
                <c:pt idx="1929">
                  <c:v>4.67</c:v>
                </c:pt>
                <c:pt idx="1930">
                  <c:v>6.24</c:v>
                </c:pt>
                <c:pt idx="1931">
                  <c:v>5.99</c:v>
                </c:pt>
                <c:pt idx="1932">
                  <c:v>10.27</c:v>
                </c:pt>
                <c:pt idx="1933">
                  <c:v>5.97</c:v>
                </c:pt>
                <c:pt idx="1934">
                  <c:v>4.9800000000000004</c:v>
                </c:pt>
                <c:pt idx="1935">
                  <c:v>6.91</c:v>
                </c:pt>
                <c:pt idx="1936">
                  <c:v>6.38</c:v>
                </c:pt>
                <c:pt idx="1937">
                  <c:v>4.7699999999999996</c:v>
                </c:pt>
                <c:pt idx="1938">
                  <c:v>6.04</c:v>
                </c:pt>
                <c:pt idx="1939">
                  <c:v>4.3</c:v>
                </c:pt>
                <c:pt idx="1940">
                  <c:v>8.75</c:v>
                </c:pt>
                <c:pt idx="1941">
                  <c:v>5.25</c:v>
                </c:pt>
                <c:pt idx="1942">
                  <c:v>5.03</c:v>
                </c:pt>
                <c:pt idx="1943">
                  <c:v>5.88</c:v>
                </c:pt>
                <c:pt idx="1944">
                  <c:v>4.49</c:v>
                </c:pt>
                <c:pt idx="1945">
                  <c:v>4.1399999999999997</c:v>
                </c:pt>
                <c:pt idx="1946">
                  <c:v>5.8</c:v>
                </c:pt>
                <c:pt idx="1947">
                  <c:v>5.12</c:v>
                </c:pt>
                <c:pt idx="1948">
                  <c:v>5.98</c:v>
                </c:pt>
                <c:pt idx="1949">
                  <c:v>5.46</c:v>
                </c:pt>
                <c:pt idx="1950">
                  <c:v>4.91</c:v>
                </c:pt>
                <c:pt idx="1951">
                  <c:v>4.66</c:v>
                </c:pt>
                <c:pt idx="1952">
                  <c:v>6.8</c:v>
                </c:pt>
                <c:pt idx="1953">
                  <c:v>4.47</c:v>
                </c:pt>
                <c:pt idx="1954">
                  <c:v>4.08</c:v>
                </c:pt>
                <c:pt idx="1955">
                  <c:v>5.51</c:v>
                </c:pt>
                <c:pt idx="1956">
                  <c:v>8.4</c:v>
                </c:pt>
                <c:pt idx="1957">
                  <c:v>5.14</c:v>
                </c:pt>
                <c:pt idx="1958">
                  <c:v>5.21</c:v>
                </c:pt>
                <c:pt idx="1959">
                  <c:v>6.23</c:v>
                </c:pt>
                <c:pt idx="1960">
                  <c:v>5.6</c:v>
                </c:pt>
                <c:pt idx="1961">
                  <c:v>4.72</c:v>
                </c:pt>
                <c:pt idx="1962">
                  <c:v>4.67</c:v>
                </c:pt>
                <c:pt idx="1963">
                  <c:v>6.11</c:v>
                </c:pt>
                <c:pt idx="1964">
                  <c:v>6.25</c:v>
                </c:pt>
                <c:pt idx="1965">
                  <c:v>4</c:v>
                </c:pt>
                <c:pt idx="1966">
                  <c:v>5.55</c:v>
                </c:pt>
                <c:pt idx="1967">
                  <c:v>5.95</c:v>
                </c:pt>
                <c:pt idx="1968">
                  <c:v>4.3600000000000003</c:v>
                </c:pt>
                <c:pt idx="1969">
                  <c:v>4.84</c:v>
                </c:pt>
                <c:pt idx="1970">
                  <c:v>4.5599999999999996</c:v>
                </c:pt>
                <c:pt idx="1971">
                  <c:v>4.42</c:v>
                </c:pt>
                <c:pt idx="1972">
                  <c:v>7.66</c:v>
                </c:pt>
                <c:pt idx="1973">
                  <c:v>5.2</c:v>
                </c:pt>
                <c:pt idx="1974">
                  <c:v>5.53</c:v>
                </c:pt>
                <c:pt idx="1975">
                  <c:v>4.8600000000000003</c:v>
                </c:pt>
                <c:pt idx="1976">
                  <c:v>5.49</c:v>
                </c:pt>
                <c:pt idx="1977">
                  <c:v>4.09</c:v>
                </c:pt>
                <c:pt idx="1978">
                  <c:v>4.3099999999999996</c:v>
                </c:pt>
                <c:pt idx="1979">
                  <c:v>4</c:v>
                </c:pt>
                <c:pt idx="1980">
                  <c:v>4.68</c:v>
                </c:pt>
                <c:pt idx="1981">
                  <c:v>4.0199999999999996</c:v>
                </c:pt>
                <c:pt idx="1982">
                  <c:v>5.12</c:v>
                </c:pt>
                <c:pt idx="1983">
                  <c:v>5.52</c:v>
                </c:pt>
                <c:pt idx="1984">
                  <c:v>5.81</c:v>
                </c:pt>
                <c:pt idx="1985">
                  <c:v>5.16</c:v>
                </c:pt>
                <c:pt idx="1986">
                  <c:v>5</c:v>
                </c:pt>
                <c:pt idx="1987">
                  <c:v>5.84</c:v>
                </c:pt>
                <c:pt idx="1988">
                  <c:v>4.1900000000000004</c:v>
                </c:pt>
                <c:pt idx="1989">
                  <c:v>4.62</c:v>
                </c:pt>
                <c:pt idx="1990">
                  <c:v>6.24</c:v>
                </c:pt>
                <c:pt idx="1991">
                  <c:v>5.81</c:v>
                </c:pt>
                <c:pt idx="1992">
                  <c:v>4.83</c:v>
                </c:pt>
                <c:pt idx="1993">
                  <c:v>5.72</c:v>
                </c:pt>
                <c:pt idx="1994">
                  <c:v>4.83</c:v>
                </c:pt>
                <c:pt idx="1995">
                  <c:v>4.1399999999999997</c:v>
                </c:pt>
                <c:pt idx="1996">
                  <c:v>4.07</c:v>
                </c:pt>
                <c:pt idx="1997">
                  <c:v>6.26</c:v>
                </c:pt>
                <c:pt idx="1998">
                  <c:v>5.88</c:v>
                </c:pt>
                <c:pt idx="1999">
                  <c:v>5.72</c:v>
                </c:pt>
                <c:pt idx="2000">
                  <c:v>6.09</c:v>
                </c:pt>
                <c:pt idx="2001">
                  <c:v>4.25</c:v>
                </c:pt>
                <c:pt idx="2002">
                  <c:v>6.09</c:v>
                </c:pt>
                <c:pt idx="2003">
                  <c:v>5.51</c:v>
                </c:pt>
                <c:pt idx="2004">
                  <c:v>5.63</c:v>
                </c:pt>
                <c:pt idx="2005">
                  <c:v>5.29</c:v>
                </c:pt>
                <c:pt idx="2006">
                  <c:v>4</c:v>
                </c:pt>
                <c:pt idx="2007">
                  <c:v>5.49</c:v>
                </c:pt>
                <c:pt idx="2008">
                  <c:v>5.34</c:v>
                </c:pt>
                <c:pt idx="2009">
                  <c:v>4.12</c:v>
                </c:pt>
                <c:pt idx="2010">
                  <c:v>5.49</c:v>
                </c:pt>
                <c:pt idx="2011">
                  <c:v>5.1100000000000003</c:v>
                </c:pt>
                <c:pt idx="2012">
                  <c:v>5.94</c:v>
                </c:pt>
                <c:pt idx="2013">
                  <c:v>5.54</c:v>
                </c:pt>
                <c:pt idx="2014">
                  <c:v>7.09</c:v>
                </c:pt>
                <c:pt idx="2015">
                  <c:v>6.22</c:v>
                </c:pt>
                <c:pt idx="2016">
                  <c:v>4.33</c:v>
                </c:pt>
                <c:pt idx="2017">
                  <c:v>5.83</c:v>
                </c:pt>
                <c:pt idx="2018">
                  <c:v>4.7</c:v>
                </c:pt>
                <c:pt idx="2019">
                  <c:v>4.07</c:v>
                </c:pt>
                <c:pt idx="2020">
                  <c:v>9.39</c:v>
                </c:pt>
                <c:pt idx="2021">
                  <c:v>4.18</c:v>
                </c:pt>
                <c:pt idx="2022">
                  <c:v>4.18</c:v>
                </c:pt>
                <c:pt idx="2023">
                  <c:v>4.4000000000000004</c:v>
                </c:pt>
                <c:pt idx="2024">
                  <c:v>9.9</c:v>
                </c:pt>
                <c:pt idx="2025">
                  <c:v>4.84</c:v>
                </c:pt>
                <c:pt idx="2026">
                  <c:v>5.53</c:v>
                </c:pt>
                <c:pt idx="2027">
                  <c:v>4.33</c:v>
                </c:pt>
                <c:pt idx="2028">
                  <c:v>4.91</c:v>
                </c:pt>
                <c:pt idx="2029">
                  <c:v>4.8</c:v>
                </c:pt>
                <c:pt idx="2030">
                  <c:v>5.55</c:v>
                </c:pt>
                <c:pt idx="2031">
                  <c:v>5.24</c:v>
                </c:pt>
                <c:pt idx="2032">
                  <c:v>6.08</c:v>
                </c:pt>
                <c:pt idx="2033">
                  <c:v>5.83</c:v>
                </c:pt>
                <c:pt idx="2034">
                  <c:v>4.29</c:v>
                </c:pt>
                <c:pt idx="2035">
                  <c:v>5.3</c:v>
                </c:pt>
                <c:pt idx="2036">
                  <c:v>4.42</c:v>
                </c:pt>
                <c:pt idx="2037">
                  <c:v>5.68</c:v>
                </c:pt>
                <c:pt idx="2038">
                  <c:v>6.05</c:v>
                </c:pt>
                <c:pt idx="2039">
                  <c:v>5.33</c:v>
                </c:pt>
                <c:pt idx="2040">
                  <c:v>6.22</c:v>
                </c:pt>
                <c:pt idx="2041">
                  <c:v>5.84</c:v>
                </c:pt>
                <c:pt idx="2042">
                  <c:v>5.71</c:v>
                </c:pt>
                <c:pt idx="2043">
                  <c:v>6.04</c:v>
                </c:pt>
                <c:pt idx="2044">
                  <c:v>4.38</c:v>
                </c:pt>
                <c:pt idx="2045">
                  <c:v>5.56</c:v>
                </c:pt>
                <c:pt idx="2046">
                  <c:v>4.24</c:v>
                </c:pt>
                <c:pt idx="2047">
                  <c:v>6.32</c:v>
                </c:pt>
                <c:pt idx="2048">
                  <c:v>6.3</c:v>
                </c:pt>
                <c:pt idx="2049">
                  <c:v>4.38</c:v>
                </c:pt>
                <c:pt idx="2050">
                  <c:v>4.6500000000000004</c:v>
                </c:pt>
                <c:pt idx="2051">
                  <c:v>4.7</c:v>
                </c:pt>
                <c:pt idx="2052">
                  <c:v>4.34</c:v>
                </c:pt>
                <c:pt idx="2053">
                  <c:v>5.62</c:v>
                </c:pt>
                <c:pt idx="2054">
                  <c:v>4.24</c:v>
                </c:pt>
                <c:pt idx="2055">
                  <c:v>4.57</c:v>
                </c:pt>
                <c:pt idx="2056">
                  <c:v>5.05</c:v>
                </c:pt>
                <c:pt idx="2057">
                  <c:v>6.16</c:v>
                </c:pt>
                <c:pt idx="2058">
                  <c:v>4.57</c:v>
                </c:pt>
                <c:pt idx="2059">
                  <c:v>5.53</c:v>
                </c:pt>
                <c:pt idx="2060">
                  <c:v>5.84</c:v>
                </c:pt>
                <c:pt idx="2061">
                  <c:v>6.41</c:v>
                </c:pt>
                <c:pt idx="2062">
                  <c:v>4.7300000000000004</c:v>
                </c:pt>
                <c:pt idx="2063">
                  <c:v>6.22</c:v>
                </c:pt>
                <c:pt idx="2064">
                  <c:v>4.46</c:v>
                </c:pt>
                <c:pt idx="2065">
                  <c:v>4.5</c:v>
                </c:pt>
                <c:pt idx="2066">
                  <c:v>8.93</c:v>
                </c:pt>
                <c:pt idx="2067">
                  <c:v>11.02</c:v>
                </c:pt>
                <c:pt idx="2068">
                  <c:v>5.25</c:v>
                </c:pt>
                <c:pt idx="2069">
                  <c:v>4.75</c:v>
                </c:pt>
                <c:pt idx="2070">
                  <c:v>4.68</c:v>
                </c:pt>
                <c:pt idx="2071">
                  <c:v>6.17</c:v>
                </c:pt>
                <c:pt idx="2072">
                  <c:v>4.5599999999999996</c:v>
                </c:pt>
                <c:pt idx="2073">
                  <c:v>6.3</c:v>
                </c:pt>
                <c:pt idx="2074">
                  <c:v>6.03</c:v>
                </c:pt>
                <c:pt idx="2075">
                  <c:v>4.2</c:v>
                </c:pt>
                <c:pt idx="2076">
                  <c:v>5.61</c:v>
                </c:pt>
                <c:pt idx="2077">
                  <c:v>5.88</c:v>
                </c:pt>
                <c:pt idx="2078">
                  <c:v>5.92</c:v>
                </c:pt>
                <c:pt idx="2079">
                  <c:v>4.8099999999999996</c:v>
                </c:pt>
                <c:pt idx="2080">
                  <c:v>4.55</c:v>
                </c:pt>
                <c:pt idx="2081">
                  <c:v>6.43</c:v>
                </c:pt>
                <c:pt idx="2082">
                  <c:v>11.62</c:v>
                </c:pt>
                <c:pt idx="2083">
                  <c:v>6.04</c:v>
                </c:pt>
                <c:pt idx="2084">
                  <c:v>8.82</c:v>
                </c:pt>
                <c:pt idx="2085">
                  <c:v>5.8</c:v>
                </c:pt>
                <c:pt idx="2086">
                  <c:v>4.28</c:v>
                </c:pt>
                <c:pt idx="2087">
                  <c:v>5.5</c:v>
                </c:pt>
                <c:pt idx="2088">
                  <c:v>4.6900000000000004</c:v>
                </c:pt>
                <c:pt idx="2089">
                  <c:v>4.43</c:v>
                </c:pt>
                <c:pt idx="2090">
                  <c:v>6.16</c:v>
                </c:pt>
                <c:pt idx="2091">
                  <c:v>6.66</c:v>
                </c:pt>
                <c:pt idx="2092">
                  <c:v>5.92</c:v>
                </c:pt>
                <c:pt idx="2093">
                  <c:v>5.97</c:v>
                </c:pt>
                <c:pt idx="2094">
                  <c:v>4.6399999999999997</c:v>
                </c:pt>
                <c:pt idx="2095">
                  <c:v>6.12</c:v>
                </c:pt>
                <c:pt idx="2096">
                  <c:v>4.87</c:v>
                </c:pt>
                <c:pt idx="2097">
                  <c:v>4.5999999999999996</c:v>
                </c:pt>
                <c:pt idx="2098">
                  <c:v>4.78</c:v>
                </c:pt>
                <c:pt idx="2099">
                  <c:v>11.05</c:v>
                </c:pt>
                <c:pt idx="2100">
                  <c:v>7.62</c:v>
                </c:pt>
                <c:pt idx="2101">
                  <c:v>4.78</c:v>
                </c:pt>
                <c:pt idx="2102">
                  <c:v>6.09</c:v>
                </c:pt>
                <c:pt idx="2103">
                  <c:v>5.1100000000000003</c:v>
                </c:pt>
                <c:pt idx="2104">
                  <c:v>4.46</c:v>
                </c:pt>
                <c:pt idx="2105">
                  <c:v>6.11</c:v>
                </c:pt>
                <c:pt idx="2106">
                  <c:v>4.66</c:v>
                </c:pt>
                <c:pt idx="2107">
                  <c:v>6.14</c:v>
                </c:pt>
                <c:pt idx="2108">
                  <c:v>6.21</c:v>
                </c:pt>
                <c:pt idx="2109">
                  <c:v>4.5999999999999996</c:v>
                </c:pt>
                <c:pt idx="2110">
                  <c:v>5.04</c:v>
                </c:pt>
                <c:pt idx="2111">
                  <c:v>5.08</c:v>
                </c:pt>
                <c:pt idx="2112">
                  <c:v>4.38</c:v>
                </c:pt>
                <c:pt idx="2113">
                  <c:v>4.79</c:v>
                </c:pt>
                <c:pt idx="2114">
                  <c:v>4.21</c:v>
                </c:pt>
                <c:pt idx="2115">
                  <c:v>5.47</c:v>
                </c:pt>
                <c:pt idx="2116">
                  <c:v>5.09</c:v>
                </c:pt>
                <c:pt idx="2117">
                  <c:v>5.08</c:v>
                </c:pt>
                <c:pt idx="2118">
                  <c:v>5.68</c:v>
                </c:pt>
                <c:pt idx="2119">
                  <c:v>4.66</c:v>
                </c:pt>
                <c:pt idx="2120">
                  <c:v>5.59</c:v>
                </c:pt>
                <c:pt idx="2121">
                  <c:v>6.2</c:v>
                </c:pt>
                <c:pt idx="2122">
                  <c:v>4.45</c:v>
                </c:pt>
                <c:pt idx="2123">
                  <c:v>6.1</c:v>
                </c:pt>
                <c:pt idx="2124">
                  <c:v>6.06</c:v>
                </c:pt>
                <c:pt idx="2125">
                  <c:v>4.5599999999999996</c:v>
                </c:pt>
                <c:pt idx="2126">
                  <c:v>6.41</c:v>
                </c:pt>
                <c:pt idx="2127">
                  <c:v>5.57</c:v>
                </c:pt>
                <c:pt idx="2128">
                  <c:v>5.47</c:v>
                </c:pt>
                <c:pt idx="2129">
                  <c:v>4.43</c:v>
                </c:pt>
                <c:pt idx="2130">
                  <c:v>4.95</c:v>
                </c:pt>
                <c:pt idx="2131">
                  <c:v>4.04</c:v>
                </c:pt>
                <c:pt idx="2132">
                  <c:v>5.93</c:v>
                </c:pt>
                <c:pt idx="2133">
                  <c:v>4.2300000000000004</c:v>
                </c:pt>
                <c:pt idx="2134">
                  <c:v>5.59</c:v>
                </c:pt>
                <c:pt idx="2135">
                  <c:v>4.8899999999999997</c:v>
                </c:pt>
                <c:pt idx="2136">
                  <c:v>5.81</c:v>
                </c:pt>
                <c:pt idx="2137">
                  <c:v>4.29</c:v>
                </c:pt>
                <c:pt idx="2138">
                  <c:v>4.03</c:v>
                </c:pt>
                <c:pt idx="2139">
                  <c:v>6.29</c:v>
                </c:pt>
                <c:pt idx="2140">
                  <c:v>4.4800000000000004</c:v>
                </c:pt>
                <c:pt idx="2141">
                  <c:v>5.51</c:v>
                </c:pt>
                <c:pt idx="2142">
                  <c:v>4.5</c:v>
                </c:pt>
                <c:pt idx="2143">
                  <c:v>6.29</c:v>
                </c:pt>
                <c:pt idx="2144">
                  <c:v>4.33</c:v>
                </c:pt>
                <c:pt idx="2145">
                  <c:v>11.15</c:v>
                </c:pt>
                <c:pt idx="2146">
                  <c:v>6.45</c:v>
                </c:pt>
                <c:pt idx="2147">
                  <c:v>9.27</c:v>
                </c:pt>
                <c:pt idx="2148">
                  <c:v>6.15</c:v>
                </c:pt>
                <c:pt idx="2149">
                  <c:v>4.13</c:v>
                </c:pt>
                <c:pt idx="2150">
                  <c:v>4.24</c:v>
                </c:pt>
                <c:pt idx="2151">
                  <c:v>9.8800000000000008</c:v>
                </c:pt>
                <c:pt idx="2152">
                  <c:v>9.5</c:v>
                </c:pt>
                <c:pt idx="2153">
                  <c:v>4.97</c:v>
                </c:pt>
                <c:pt idx="2154">
                  <c:v>5.49</c:v>
                </c:pt>
                <c:pt idx="2155">
                  <c:v>4.47</c:v>
                </c:pt>
                <c:pt idx="2156">
                  <c:v>4.34</c:v>
                </c:pt>
                <c:pt idx="2157">
                  <c:v>9.49</c:v>
                </c:pt>
                <c:pt idx="2158">
                  <c:v>10.16</c:v>
                </c:pt>
                <c:pt idx="2159">
                  <c:v>11.19</c:v>
                </c:pt>
                <c:pt idx="2160">
                  <c:v>11.03</c:v>
                </c:pt>
                <c:pt idx="2161">
                  <c:v>4.43</c:v>
                </c:pt>
                <c:pt idx="2162">
                  <c:v>6.14</c:v>
                </c:pt>
                <c:pt idx="2163">
                  <c:v>4.87</c:v>
                </c:pt>
                <c:pt idx="2164">
                  <c:v>4.3</c:v>
                </c:pt>
                <c:pt idx="2165">
                  <c:v>6.19</c:v>
                </c:pt>
                <c:pt idx="2166">
                  <c:v>6.19</c:v>
                </c:pt>
                <c:pt idx="2167">
                  <c:v>5.12</c:v>
                </c:pt>
                <c:pt idx="2168">
                  <c:v>4.04</c:v>
                </c:pt>
                <c:pt idx="2169">
                  <c:v>5.36</c:v>
                </c:pt>
                <c:pt idx="2170">
                  <c:v>4.38</c:v>
                </c:pt>
                <c:pt idx="2171">
                  <c:v>4.58</c:v>
                </c:pt>
                <c:pt idx="2172">
                  <c:v>11.92</c:v>
                </c:pt>
                <c:pt idx="2173">
                  <c:v>5.4</c:v>
                </c:pt>
                <c:pt idx="2174">
                  <c:v>4.76</c:v>
                </c:pt>
                <c:pt idx="2175">
                  <c:v>4.78</c:v>
                </c:pt>
                <c:pt idx="2176">
                  <c:v>4.26</c:v>
                </c:pt>
                <c:pt idx="2177">
                  <c:v>5.85</c:v>
                </c:pt>
                <c:pt idx="2178">
                  <c:v>5.32</c:v>
                </c:pt>
                <c:pt idx="2179">
                  <c:v>5.14</c:v>
                </c:pt>
                <c:pt idx="2180">
                  <c:v>5</c:v>
                </c:pt>
                <c:pt idx="2181">
                  <c:v>4.55</c:v>
                </c:pt>
                <c:pt idx="2182">
                  <c:v>5.97</c:v>
                </c:pt>
                <c:pt idx="2183">
                  <c:v>4.0199999999999996</c:v>
                </c:pt>
                <c:pt idx="2184">
                  <c:v>4.04</c:v>
                </c:pt>
                <c:pt idx="2185">
                  <c:v>5.54</c:v>
                </c:pt>
                <c:pt idx="2186">
                  <c:v>4.03</c:v>
                </c:pt>
                <c:pt idx="2187">
                  <c:v>5.62</c:v>
                </c:pt>
                <c:pt idx="2188">
                  <c:v>5.27</c:v>
                </c:pt>
                <c:pt idx="2189">
                  <c:v>5.18</c:v>
                </c:pt>
                <c:pt idx="2190">
                  <c:v>5.27</c:v>
                </c:pt>
                <c:pt idx="2191">
                  <c:v>5.62</c:v>
                </c:pt>
                <c:pt idx="2192">
                  <c:v>5.0599999999999996</c:v>
                </c:pt>
                <c:pt idx="2193">
                  <c:v>4.6900000000000004</c:v>
                </c:pt>
                <c:pt idx="2194">
                  <c:v>5.44</c:v>
                </c:pt>
                <c:pt idx="2195">
                  <c:v>5.05</c:v>
                </c:pt>
                <c:pt idx="2196">
                  <c:v>6</c:v>
                </c:pt>
                <c:pt idx="2197">
                  <c:v>5.99</c:v>
                </c:pt>
                <c:pt idx="2198">
                  <c:v>4.3600000000000003</c:v>
                </c:pt>
                <c:pt idx="2199">
                  <c:v>4.41</c:v>
                </c:pt>
                <c:pt idx="2200">
                  <c:v>4.17</c:v>
                </c:pt>
                <c:pt idx="2201">
                  <c:v>4.4400000000000004</c:v>
                </c:pt>
                <c:pt idx="2202">
                  <c:v>5.52</c:v>
                </c:pt>
                <c:pt idx="2203">
                  <c:v>6.01</c:v>
                </c:pt>
                <c:pt idx="2204">
                  <c:v>5.81</c:v>
                </c:pt>
                <c:pt idx="2205">
                  <c:v>4.37</c:v>
                </c:pt>
                <c:pt idx="2206">
                  <c:v>5.74</c:v>
                </c:pt>
                <c:pt idx="2207">
                  <c:v>5.39</c:v>
                </c:pt>
                <c:pt idx="2208">
                  <c:v>4.07</c:v>
                </c:pt>
                <c:pt idx="2209">
                  <c:v>5.49</c:v>
                </c:pt>
                <c:pt idx="2210">
                  <c:v>5.68</c:v>
                </c:pt>
                <c:pt idx="2211">
                  <c:v>6.09</c:v>
                </c:pt>
                <c:pt idx="2212">
                  <c:v>5.53</c:v>
                </c:pt>
                <c:pt idx="2213">
                  <c:v>4.28</c:v>
                </c:pt>
                <c:pt idx="2214">
                  <c:v>6.01</c:v>
                </c:pt>
                <c:pt idx="2215">
                  <c:v>4.59</c:v>
                </c:pt>
                <c:pt idx="2216">
                  <c:v>5.8</c:v>
                </c:pt>
                <c:pt idx="2217">
                  <c:v>5.08</c:v>
                </c:pt>
                <c:pt idx="2218">
                  <c:v>5.84</c:v>
                </c:pt>
                <c:pt idx="2219">
                  <c:v>4.1500000000000004</c:v>
                </c:pt>
                <c:pt idx="2220">
                  <c:v>4.3600000000000003</c:v>
                </c:pt>
                <c:pt idx="2221">
                  <c:v>4.55</c:v>
                </c:pt>
                <c:pt idx="2222">
                  <c:v>4.37</c:v>
                </c:pt>
                <c:pt idx="2223">
                  <c:v>5.24</c:v>
                </c:pt>
                <c:pt idx="2224">
                  <c:v>5.96</c:v>
                </c:pt>
                <c:pt idx="2225">
                  <c:v>4.76</c:v>
                </c:pt>
                <c:pt idx="2226">
                  <c:v>4.3</c:v>
                </c:pt>
                <c:pt idx="2227">
                  <c:v>4.5</c:v>
                </c:pt>
                <c:pt idx="2228">
                  <c:v>5.59</c:v>
                </c:pt>
                <c:pt idx="2229">
                  <c:v>6.29</c:v>
                </c:pt>
                <c:pt idx="2230">
                  <c:v>4.1900000000000004</c:v>
                </c:pt>
                <c:pt idx="2231">
                  <c:v>4.7</c:v>
                </c:pt>
                <c:pt idx="2232">
                  <c:v>5.64</c:v>
                </c:pt>
                <c:pt idx="2233">
                  <c:v>4.1100000000000003</c:v>
                </c:pt>
                <c:pt idx="2234">
                  <c:v>5.43</c:v>
                </c:pt>
                <c:pt idx="2235">
                  <c:v>4.38</c:v>
                </c:pt>
                <c:pt idx="2236">
                  <c:v>9.7899999999999991</c:v>
                </c:pt>
                <c:pt idx="2237">
                  <c:v>11.84</c:v>
                </c:pt>
                <c:pt idx="2238">
                  <c:v>6.22</c:v>
                </c:pt>
                <c:pt idx="2239">
                  <c:v>10.01</c:v>
                </c:pt>
                <c:pt idx="2240">
                  <c:v>4.32</c:v>
                </c:pt>
                <c:pt idx="2241">
                  <c:v>5.65</c:v>
                </c:pt>
                <c:pt idx="2242">
                  <c:v>4.12</c:v>
                </c:pt>
                <c:pt idx="2243">
                  <c:v>6.24</c:v>
                </c:pt>
                <c:pt idx="2244">
                  <c:v>4.83</c:v>
                </c:pt>
                <c:pt idx="2245">
                  <c:v>7.4</c:v>
                </c:pt>
                <c:pt idx="2246">
                  <c:v>4.54</c:v>
                </c:pt>
                <c:pt idx="2247">
                  <c:v>11.11</c:v>
                </c:pt>
                <c:pt idx="2248">
                  <c:v>4.03</c:v>
                </c:pt>
                <c:pt idx="2249">
                  <c:v>4.51</c:v>
                </c:pt>
                <c:pt idx="2250">
                  <c:v>5.56</c:v>
                </c:pt>
                <c:pt idx="2251">
                  <c:v>4.0999999999999996</c:v>
                </c:pt>
                <c:pt idx="2252">
                  <c:v>5.85</c:v>
                </c:pt>
                <c:pt idx="2253">
                  <c:v>4.92</c:v>
                </c:pt>
                <c:pt idx="2254">
                  <c:v>9.4600000000000009</c:v>
                </c:pt>
                <c:pt idx="2255">
                  <c:v>5.94</c:v>
                </c:pt>
                <c:pt idx="2256">
                  <c:v>5.7</c:v>
                </c:pt>
                <c:pt idx="2257">
                  <c:v>4.13</c:v>
                </c:pt>
                <c:pt idx="2258">
                  <c:v>4.7699999999999996</c:v>
                </c:pt>
                <c:pt idx="2259">
                  <c:v>4.99</c:v>
                </c:pt>
                <c:pt idx="2260">
                  <c:v>4.42</c:v>
                </c:pt>
                <c:pt idx="2261">
                  <c:v>4.01</c:v>
                </c:pt>
                <c:pt idx="2262">
                  <c:v>4.49</c:v>
                </c:pt>
                <c:pt idx="2263">
                  <c:v>6.37</c:v>
                </c:pt>
                <c:pt idx="2264">
                  <c:v>5.12</c:v>
                </c:pt>
                <c:pt idx="2265">
                  <c:v>8.59</c:v>
                </c:pt>
                <c:pt idx="2266">
                  <c:v>5.87</c:v>
                </c:pt>
                <c:pt idx="2267">
                  <c:v>7.03</c:v>
                </c:pt>
                <c:pt idx="2268">
                  <c:v>5.51</c:v>
                </c:pt>
                <c:pt idx="2269">
                  <c:v>4.76</c:v>
                </c:pt>
                <c:pt idx="2270">
                  <c:v>4.7</c:v>
                </c:pt>
                <c:pt idx="2271">
                  <c:v>6.21</c:v>
                </c:pt>
                <c:pt idx="2272">
                  <c:v>4.5199999999999996</c:v>
                </c:pt>
                <c:pt idx="2273">
                  <c:v>5.45</c:v>
                </c:pt>
                <c:pt idx="2274">
                  <c:v>4.42</c:v>
                </c:pt>
                <c:pt idx="2275">
                  <c:v>9.44</c:v>
                </c:pt>
                <c:pt idx="2276">
                  <c:v>6.15</c:v>
                </c:pt>
                <c:pt idx="2277">
                  <c:v>5.13</c:v>
                </c:pt>
                <c:pt idx="2278">
                  <c:v>4.96</c:v>
                </c:pt>
                <c:pt idx="2279">
                  <c:v>10.95</c:v>
                </c:pt>
                <c:pt idx="2280">
                  <c:v>4.4400000000000004</c:v>
                </c:pt>
                <c:pt idx="2281">
                  <c:v>4.0199999999999996</c:v>
                </c:pt>
                <c:pt idx="2282">
                  <c:v>5.44</c:v>
                </c:pt>
                <c:pt idx="2283">
                  <c:v>4.1500000000000004</c:v>
                </c:pt>
                <c:pt idx="2284">
                  <c:v>6.02</c:v>
                </c:pt>
                <c:pt idx="2285">
                  <c:v>7.73</c:v>
                </c:pt>
                <c:pt idx="2286">
                  <c:v>5.03</c:v>
                </c:pt>
                <c:pt idx="2287">
                  <c:v>4.08</c:v>
                </c:pt>
                <c:pt idx="2288">
                  <c:v>4.2699999999999996</c:v>
                </c:pt>
                <c:pt idx="2289">
                  <c:v>4.07</c:v>
                </c:pt>
                <c:pt idx="2290">
                  <c:v>10.36</c:v>
                </c:pt>
                <c:pt idx="2291">
                  <c:v>5.71</c:v>
                </c:pt>
                <c:pt idx="2292">
                  <c:v>6.08</c:v>
                </c:pt>
                <c:pt idx="2293">
                  <c:v>5.71</c:v>
                </c:pt>
                <c:pt idx="2294">
                  <c:v>9.1300000000000008</c:v>
                </c:pt>
                <c:pt idx="2295">
                  <c:v>5.49</c:v>
                </c:pt>
                <c:pt idx="2296">
                  <c:v>4.37</c:v>
                </c:pt>
                <c:pt idx="2297">
                  <c:v>8.4600000000000009</c:v>
                </c:pt>
                <c:pt idx="2298">
                  <c:v>5.28</c:v>
                </c:pt>
                <c:pt idx="2299">
                  <c:v>5.33</c:v>
                </c:pt>
                <c:pt idx="2300">
                  <c:v>5.5</c:v>
                </c:pt>
                <c:pt idx="2301">
                  <c:v>5.4</c:v>
                </c:pt>
                <c:pt idx="2302">
                  <c:v>6.05</c:v>
                </c:pt>
                <c:pt idx="2303">
                  <c:v>11.46</c:v>
                </c:pt>
                <c:pt idx="2304">
                  <c:v>8.48</c:v>
                </c:pt>
                <c:pt idx="2305">
                  <c:v>4.8600000000000003</c:v>
                </c:pt>
                <c:pt idx="2306">
                  <c:v>4.45</c:v>
                </c:pt>
                <c:pt idx="2307">
                  <c:v>4.3600000000000003</c:v>
                </c:pt>
                <c:pt idx="2308">
                  <c:v>5.8</c:v>
                </c:pt>
                <c:pt idx="2309">
                  <c:v>5.27</c:v>
                </c:pt>
                <c:pt idx="2310">
                  <c:v>5.64</c:v>
                </c:pt>
                <c:pt idx="2311">
                  <c:v>4.2</c:v>
                </c:pt>
                <c:pt idx="2312">
                  <c:v>5.42</c:v>
                </c:pt>
                <c:pt idx="2313">
                  <c:v>6.11</c:v>
                </c:pt>
                <c:pt idx="2314">
                  <c:v>5.29</c:v>
                </c:pt>
                <c:pt idx="2315">
                  <c:v>5.91</c:v>
                </c:pt>
                <c:pt idx="2316">
                  <c:v>5.81</c:v>
                </c:pt>
                <c:pt idx="2317">
                  <c:v>5.51</c:v>
                </c:pt>
                <c:pt idx="2318">
                  <c:v>5.73</c:v>
                </c:pt>
                <c:pt idx="2319">
                  <c:v>5.53</c:v>
                </c:pt>
                <c:pt idx="2320">
                  <c:v>5.43</c:v>
                </c:pt>
                <c:pt idx="2321">
                  <c:v>8.01</c:v>
                </c:pt>
                <c:pt idx="2322">
                  <c:v>5.94</c:v>
                </c:pt>
                <c:pt idx="2323">
                  <c:v>5.04</c:v>
                </c:pt>
                <c:pt idx="2324">
                  <c:v>4.54</c:v>
                </c:pt>
                <c:pt idx="2325">
                  <c:v>5.6</c:v>
                </c:pt>
                <c:pt idx="2326">
                  <c:v>10.67</c:v>
                </c:pt>
                <c:pt idx="2327">
                  <c:v>5.26</c:v>
                </c:pt>
                <c:pt idx="2328">
                  <c:v>5.22</c:v>
                </c:pt>
                <c:pt idx="2329">
                  <c:v>4.29</c:v>
                </c:pt>
                <c:pt idx="2330">
                  <c:v>5.57</c:v>
                </c:pt>
                <c:pt idx="2331">
                  <c:v>6.28</c:v>
                </c:pt>
                <c:pt idx="2332">
                  <c:v>6.35</c:v>
                </c:pt>
                <c:pt idx="2333">
                  <c:v>4.3899999999999997</c:v>
                </c:pt>
                <c:pt idx="2334">
                  <c:v>4.51</c:v>
                </c:pt>
              </c:numCache>
            </c:numRef>
          </c:val>
          <c:smooth val="0"/>
          <c:extLst>
            <c:ext xmlns:c16="http://schemas.microsoft.com/office/drawing/2014/chart" uri="{C3380CC4-5D6E-409C-BE32-E72D297353CC}">
              <c16:uniqueId val="{00000000-8FB8-4277-8225-7D0ACBCDA02C}"/>
            </c:ext>
          </c:extLst>
        </c:ser>
        <c:ser>
          <c:idx val="1"/>
          <c:order val="1"/>
          <c:tx>
            <c:strRef>
              <c:f>Healthcare!$Q$1</c:f>
              <c:strCache>
                <c:ptCount val="1"/>
                <c:pt idx="0">
                  <c:v>Age</c:v>
                </c:pt>
              </c:strCache>
            </c:strRef>
          </c:tx>
          <c:spPr>
            <a:ln w="28575" cap="rnd">
              <a:solidFill>
                <a:schemeClr val="accent2"/>
              </a:solidFill>
              <a:round/>
            </a:ln>
            <a:effectLst/>
          </c:spPr>
          <c:marker>
            <c:symbol val="none"/>
          </c:marker>
          <c:val>
            <c:numRef>
              <c:f>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val>
          <c:smooth val="0"/>
          <c:extLst>
            <c:ext xmlns:c16="http://schemas.microsoft.com/office/drawing/2014/chart" uri="{C3380CC4-5D6E-409C-BE32-E72D297353CC}">
              <c16:uniqueId val="{00000001-8FB8-4277-8225-7D0ACBCDA02C}"/>
            </c:ext>
          </c:extLst>
        </c:ser>
        <c:dLbls>
          <c:showLegendKey val="0"/>
          <c:showVal val="0"/>
          <c:showCatName val="0"/>
          <c:showSerName val="0"/>
          <c:showPercent val="0"/>
          <c:showBubbleSize val="0"/>
        </c:dLbls>
        <c:smooth val="0"/>
        <c:axId val="880563696"/>
        <c:axId val="880562736"/>
      </c:lineChart>
      <c:catAx>
        <c:axId val="880563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562736"/>
        <c:crosses val="autoZero"/>
        <c:auto val="1"/>
        <c:lblAlgn val="ctr"/>
        <c:lblOffset val="100"/>
        <c:noMultiLvlLbl val="0"/>
      </c:catAx>
      <c:valAx>
        <c:axId val="880562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HBA1C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5636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 VS CHARGES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Healthcare!$M$1</c:f>
              <c:strCache>
                <c:ptCount val="1"/>
                <c:pt idx="0">
                  <c:v>Charges</c:v>
                </c:pt>
              </c:strCache>
            </c:strRef>
          </c:tx>
          <c:spPr>
            <a:ln w="28575" cap="rnd">
              <a:solidFill>
                <a:schemeClr val="accent1"/>
              </a:solidFill>
              <a:round/>
            </a:ln>
            <a:effectLst/>
          </c:spPr>
          <c:marker>
            <c:symbol val="none"/>
          </c:marker>
          <c:val>
            <c:numRef>
              <c:f>Healthcare!$M$2:$M$2336</c:f>
              <c:numCache>
                <c:formatCode>[$$-C09]#,##0.00</c:formatCode>
                <c:ptCount val="2335"/>
                <c:pt idx="0">
                  <c:v>563.84</c:v>
                </c:pt>
                <c:pt idx="1">
                  <c:v>563.84</c:v>
                </c:pt>
                <c:pt idx="2">
                  <c:v>563.84</c:v>
                </c:pt>
                <c:pt idx="3">
                  <c:v>563.84</c:v>
                </c:pt>
                <c:pt idx="4">
                  <c:v>563.84</c:v>
                </c:pt>
                <c:pt idx="5">
                  <c:v>563.84</c:v>
                </c:pt>
                <c:pt idx="6">
                  <c:v>563.84</c:v>
                </c:pt>
                <c:pt idx="7">
                  <c:v>563.84</c:v>
                </c:pt>
                <c:pt idx="8">
                  <c:v>563.84</c:v>
                </c:pt>
                <c:pt idx="9">
                  <c:v>563.84</c:v>
                </c:pt>
                <c:pt idx="10">
                  <c:v>563.84</c:v>
                </c:pt>
                <c:pt idx="11">
                  <c:v>563.84</c:v>
                </c:pt>
                <c:pt idx="12">
                  <c:v>563.84</c:v>
                </c:pt>
                <c:pt idx="13">
                  <c:v>563.84</c:v>
                </c:pt>
                <c:pt idx="14">
                  <c:v>563.84</c:v>
                </c:pt>
                <c:pt idx="15">
                  <c:v>563.84</c:v>
                </c:pt>
                <c:pt idx="16">
                  <c:v>563.84</c:v>
                </c:pt>
                <c:pt idx="17">
                  <c:v>563.84</c:v>
                </c:pt>
                <c:pt idx="18">
                  <c:v>563.84</c:v>
                </c:pt>
                <c:pt idx="19">
                  <c:v>563.84</c:v>
                </c:pt>
                <c:pt idx="20">
                  <c:v>563.84</c:v>
                </c:pt>
                <c:pt idx="21">
                  <c:v>563.84</c:v>
                </c:pt>
                <c:pt idx="22">
                  <c:v>563.84</c:v>
                </c:pt>
                <c:pt idx="23">
                  <c:v>563.84</c:v>
                </c:pt>
                <c:pt idx="24">
                  <c:v>563.84</c:v>
                </c:pt>
                <c:pt idx="25">
                  <c:v>563.84</c:v>
                </c:pt>
                <c:pt idx="26">
                  <c:v>563.84</c:v>
                </c:pt>
                <c:pt idx="27">
                  <c:v>563.84</c:v>
                </c:pt>
                <c:pt idx="28">
                  <c:v>563.84</c:v>
                </c:pt>
                <c:pt idx="29">
                  <c:v>563.84</c:v>
                </c:pt>
                <c:pt idx="30">
                  <c:v>563.84</c:v>
                </c:pt>
                <c:pt idx="31">
                  <c:v>563.84</c:v>
                </c:pt>
                <c:pt idx="32">
                  <c:v>563.84</c:v>
                </c:pt>
                <c:pt idx="33">
                  <c:v>563.84</c:v>
                </c:pt>
                <c:pt idx="34">
                  <c:v>563.84</c:v>
                </c:pt>
                <c:pt idx="35">
                  <c:v>563.84</c:v>
                </c:pt>
                <c:pt idx="36">
                  <c:v>563.84</c:v>
                </c:pt>
                <c:pt idx="37">
                  <c:v>563.84</c:v>
                </c:pt>
                <c:pt idx="38">
                  <c:v>563.84</c:v>
                </c:pt>
                <c:pt idx="39">
                  <c:v>563.84</c:v>
                </c:pt>
                <c:pt idx="40">
                  <c:v>563.84</c:v>
                </c:pt>
                <c:pt idx="41">
                  <c:v>563.84</c:v>
                </c:pt>
                <c:pt idx="42">
                  <c:v>563.84</c:v>
                </c:pt>
                <c:pt idx="43">
                  <c:v>563.84</c:v>
                </c:pt>
                <c:pt idx="44">
                  <c:v>563.84</c:v>
                </c:pt>
                <c:pt idx="45">
                  <c:v>563.84</c:v>
                </c:pt>
                <c:pt idx="46">
                  <c:v>563.84</c:v>
                </c:pt>
                <c:pt idx="47">
                  <c:v>563.84</c:v>
                </c:pt>
                <c:pt idx="48">
                  <c:v>563.84</c:v>
                </c:pt>
                <c:pt idx="49">
                  <c:v>563.84</c:v>
                </c:pt>
                <c:pt idx="50">
                  <c:v>563.84</c:v>
                </c:pt>
                <c:pt idx="51">
                  <c:v>563.84</c:v>
                </c:pt>
                <c:pt idx="52">
                  <c:v>563.84</c:v>
                </c:pt>
                <c:pt idx="53">
                  <c:v>563.84</c:v>
                </c:pt>
                <c:pt idx="54">
                  <c:v>563.84</c:v>
                </c:pt>
                <c:pt idx="55">
                  <c:v>563.84</c:v>
                </c:pt>
                <c:pt idx="56">
                  <c:v>563.84</c:v>
                </c:pt>
                <c:pt idx="57">
                  <c:v>563.84</c:v>
                </c:pt>
                <c:pt idx="58">
                  <c:v>563.84</c:v>
                </c:pt>
                <c:pt idx="59">
                  <c:v>563.84</c:v>
                </c:pt>
                <c:pt idx="60">
                  <c:v>563.84</c:v>
                </c:pt>
                <c:pt idx="61">
                  <c:v>563.84</c:v>
                </c:pt>
                <c:pt idx="62">
                  <c:v>563.84</c:v>
                </c:pt>
                <c:pt idx="63">
                  <c:v>563.84</c:v>
                </c:pt>
                <c:pt idx="64">
                  <c:v>563.84</c:v>
                </c:pt>
                <c:pt idx="65">
                  <c:v>563.84</c:v>
                </c:pt>
                <c:pt idx="66">
                  <c:v>563.84</c:v>
                </c:pt>
                <c:pt idx="67">
                  <c:v>563.84</c:v>
                </c:pt>
                <c:pt idx="68">
                  <c:v>563.84</c:v>
                </c:pt>
                <c:pt idx="69">
                  <c:v>563.84</c:v>
                </c:pt>
                <c:pt idx="70">
                  <c:v>563.84</c:v>
                </c:pt>
                <c:pt idx="71">
                  <c:v>563.84</c:v>
                </c:pt>
                <c:pt idx="72">
                  <c:v>563.84</c:v>
                </c:pt>
                <c:pt idx="73">
                  <c:v>563.84</c:v>
                </c:pt>
                <c:pt idx="74">
                  <c:v>563.84</c:v>
                </c:pt>
                <c:pt idx="75">
                  <c:v>563.84</c:v>
                </c:pt>
                <c:pt idx="76">
                  <c:v>563.84</c:v>
                </c:pt>
                <c:pt idx="77">
                  <c:v>563.84</c:v>
                </c:pt>
                <c:pt idx="78">
                  <c:v>563.84</c:v>
                </c:pt>
                <c:pt idx="79">
                  <c:v>563.84</c:v>
                </c:pt>
                <c:pt idx="80">
                  <c:v>563.84</c:v>
                </c:pt>
                <c:pt idx="81">
                  <c:v>563.84</c:v>
                </c:pt>
                <c:pt idx="82">
                  <c:v>563.84</c:v>
                </c:pt>
                <c:pt idx="83">
                  <c:v>563.84</c:v>
                </c:pt>
                <c:pt idx="84">
                  <c:v>563.84</c:v>
                </c:pt>
                <c:pt idx="85">
                  <c:v>563.84</c:v>
                </c:pt>
                <c:pt idx="86">
                  <c:v>563.84</c:v>
                </c:pt>
                <c:pt idx="87">
                  <c:v>563.84</c:v>
                </c:pt>
                <c:pt idx="88">
                  <c:v>563.84</c:v>
                </c:pt>
                <c:pt idx="89">
                  <c:v>563.84</c:v>
                </c:pt>
                <c:pt idx="90">
                  <c:v>563.84</c:v>
                </c:pt>
                <c:pt idx="91">
                  <c:v>563.84</c:v>
                </c:pt>
                <c:pt idx="92">
                  <c:v>563.84</c:v>
                </c:pt>
                <c:pt idx="93">
                  <c:v>563.84</c:v>
                </c:pt>
                <c:pt idx="94">
                  <c:v>563.84</c:v>
                </c:pt>
                <c:pt idx="95">
                  <c:v>563.84</c:v>
                </c:pt>
                <c:pt idx="96">
                  <c:v>563.84</c:v>
                </c:pt>
                <c:pt idx="97">
                  <c:v>563.84</c:v>
                </c:pt>
                <c:pt idx="98">
                  <c:v>563.84</c:v>
                </c:pt>
                <c:pt idx="99">
                  <c:v>563.84</c:v>
                </c:pt>
                <c:pt idx="100">
                  <c:v>563.84</c:v>
                </c:pt>
                <c:pt idx="101">
                  <c:v>563.84</c:v>
                </c:pt>
                <c:pt idx="102">
                  <c:v>563.84</c:v>
                </c:pt>
                <c:pt idx="103">
                  <c:v>563.84</c:v>
                </c:pt>
                <c:pt idx="104">
                  <c:v>563.84</c:v>
                </c:pt>
                <c:pt idx="105">
                  <c:v>563.84</c:v>
                </c:pt>
                <c:pt idx="106">
                  <c:v>563.84</c:v>
                </c:pt>
                <c:pt idx="107">
                  <c:v>563.84</c:v>
                </c:pt>
                <c:pt idx="108">
                  <c:v>563.84</c:v>
                </c:pt>
                <c:pt idx="109">
                  <c:v>563.84</c:v>
                </c:pt>
                <c:pt idx="110">
                  <c:v>563.84</c:v>
                </c:pt>
                <c:pt idx="111">
                  <c:v>563.84</c:v>
                </c:pt>
                <c:pt idx="112">
                  <c:v>563.84</c:v>
                </c:pt>
                <c:pt idx="113">
                  <c:v>563.84</c:v>
                </c:pt>
                <c:pt idx="114">
                  <c:v>563.84</c:v>
                </c:pt>
                <c:pt idx="115">
                  <c:v>563.84</c:v>
                </c:pt>
                <c:pt idx="116">
                  <c:v>563.84</c:v>
                </c:pt>
                <c:pt idx="117">
                  <c:v>563.84</c:v>
                </c:pt>
                <c:pt idx="118">
                  <c:v>563.84</c:v>
                </c:pt>
                <c:pt idx="119">
                  <c:v>563.84</c:v>
                </c:pt>
                <c:pt idx="120">
                  <c:v>563.84</c:v>
                </c:pt>
                <c:pt idx="121">
                  <c:v>563.84</c:v>
                </c:pt>
                <c:pt idx="122">
                  <c:v>563.84</c:v>
                </c:pt>
                <c:pt idx="123">
                  <c:v>563.84</c:v>
                </c:pt>
                <c:pt idx="124">
                  <c:v>563.84</c:v>
                </c:pt>
                <c:pt idx="125">
                  <c:v>563.84</c:v>
                </c:pt>
                <c:pt idx="126">
                  <c:v>563.84</c:v>
                </c:pt>
                <c:pt idx="127">
                  <c:v>563.84</c:v>
                </c:pt>
                <c:pt idx="128">
                  <c:v>563.84</c:v>
                </c:pt>
                <c:pt idx="129">
                  <c:v>563.84</c:v>
                </c:pt>
                <c:pt idx="130">
                  <c:v>563.84</c:v>
                </c:pt>
                <c:pt idx="131">
                  <c:v>563.84</c:v>
                </c:pt>
                <c:pt idx="132">
                  <c:v>563.84</c:v>
                </c:pt>
                <c:pt idx="133">
                  <c:v>563.84</c:v>
                </c:pt>
                <c:pt idx="134">
                  <c:v>563.84</c:v>
                </c:pt>
                <c:pt idx="135">
                  <c:v>563.84</c:v>
                </c:pt>
                <c:pt idx="136">
                  <c:v>563.84</c:v>
                </c:pt>
                <c:pt idx="137">
                  <c:v>563.84</c:v>
                </c:pt>
                <c:pt idx="138">
                  <c:v>563.84</c:v>
                </c:pt>
                <c:pt idx="139">
                  <c:v>563.84</c:v>
                </c:pt>
                <c:pt idx="140">
                  <c:v>563.84</c:v>
                </c:pt>
                <c:pt idx="141">
                  <c:v>563.84</c:v>
                </c:pt>
                <c:pt idx="142">
                  <c:v>563.84</c:v>
                </c:pt>
                <c:pt idx="143">
                  <c:v>563.84</c:v>
                </c:pt>
                <c:pt idx="144">
                  <c:v>563.84</c:v>
                </c:pt>
                <c:pt idx="145">
                  <c:v>563.84</c:v>
                </c:pt>
                <c:pt idx="146">
                  <c:v>563.84</c:v>
                </c:pt>
                <c:pt idx="147">
                  <c:v>563.84</c:v>
                </c:pt>
                <c:pt idx="148">
                  <c:v>563.84</c:v>
                </c:pt>
                <c:pt idx="149">
                  <c:v>563.84</c:v>
                </c:pt>
                <c:pt idx="150">
                  <c:v>563.84</c:v>
                </c:pt>
                <c:pt idx="151">
                  <c:v>563.84</c:v>
                </c:pt>
                <c:pt idx="152">
                  <c:v>563.84</c:v>
                </c:pt>
                <c:pt idx="153">
                  <c:v>563.84</c:v>
                </c:pt>
                <c:pt idx="154">
                  <c:v>563.84</c:v>
                </c:pt>
                <c:pt idx="155">
                  <c:v>563.84</c:v>
                </c:pt>
                <c:pt idx="156">
                  <c:v>563.84</c:v>
                </c:pt>
                <c:pt idx="157">
                  <c:v>563.84</c:v>
                </c:pt>
                <c:pt idx="158">
                  <c:v>563.84</c:v>
                </c:pt>
                <c:pt idx="159">
                  <c:v>563.84</c:v>
                </c:pt>
                <c:pt idx="160">
                  <c:v>563.84</c:v>
                </c:pt>
                <c:pt idx="161">
                  <c:v>563.84</c:v>
                </c:pt>
                <c:pt idx="162">
                  <c:v>563.84</c:v>
                </c:pt>
                <c:pt idx="163">
                  <c:v>563.84</c:v>
                </c:pt>
                <c:pt idx="164">
                  <c:v>563.84</c:v>
                </c:pt>
                <c:pt idx="165">
                  <c:v>563.84</c:v>
                </c:pt>
                <c:pt idx="166">
                  <c:v>563.84</c:v>
                </c:pt>
                <c:pt idx="167">
                  <c:v>563.84</c:v>
                </c:pt>
                <c:pt idx="168">
                  <c:v>563.84</c:v>
                </c:pt>
                <c:pt idx="169">
                  <c:v>563.84</c:v>
                </c:pt>
                <c:pt idx="170">
                  <c:v>563.84</c:v>
                </c:pt>
                <c:pt idx="171">
                  <c:v>563.84</c:v>
                </c:pt>
                <c:pt idx="172">
                  <c:v>563.84</c:v>
                </c:pt>
                <c:pt idx="173">
                  <c:v>563.84</c:v>
                </c:pt>
                <c:pt idx="174">
                  <c:v>563.84</c:v>
                </c:pt>
                <c:pt idx="175">
                  <c:v>563.84</c:v>
                </c:pt>
                <c:pt idx="176">
                  <c:v>563.84</c:v>
                </c:pt>
                <c:pt idx="177">
                  <c:v>563.84</c:v>
                </c:pt>
                <c:pt idx="178">
                  <c:v>563.84</c:v>
                </c:pt>
                <c:pt idx="179">
                  <c:v>563.84</c:v>
                </c:pt>
                <c:pt idx="180">
                  <c:v>563.84</c:v>
                </c:pt>
                <c:pt idx="181">
                  <c:v>563.84</c:v>
                </c:pt>
                <c:pt idx="182">
                  <c:v>563.84</c:v>
                </c:pt>
                <c:pt idx="183">
                  <c:v>563.84</c:v>
                </c:pt>
                <c:pt idx="184">
                  <c:v>563.84</c:v>
                </c:pt>
                <c:pt idx="185">
                  <c:v>563.84</c:v>
                </c:pt>
                <c:pt idx="186">
                  <c:v>563.84</c:v>
                </c:pt>
                <c:pt idx="187">
                  <c:v>563.84</c:v>
                </c:pt>
                <c:pt idx="188">
                  <c:v>563.84</c:v>
                </c:pt>
                <c:pt idx="189">
                  <c:v>563.84</c:v>
                </c:pt>
                <c:pt idx="190">
                  <c:v>563.84</c:v>
                </c:pt>
                <c:pt idx="191">
                  <c:v>563.84</c:v>
                </c:pt>
                <c:pt idx="192">
                  <c:v>563.84</c:v>
                </c:pt>
                <c:pt idx="193">
                  <c:v>563.84</c:v>
                </c:pt>
                <c:pt idx="194">
                  <c:v>563.84</c:v>
                </c:pt>
                <c:pt idx="195">
                  <c:v>563.84</c:v>
                </c:pt>
                <c:pt idx="196">
                  <c:v>563.84</c:v>
                </c:pt>
                <c:pt idx="197">
                  <c:v>563.84</c:v>
                </c:pt>
                <c:pt idx="198">
                  <c:v>563.84</c:v>
                </c:pt>
                <c:pt idx="199">
                  <c:v>563.84</c:v>
                </c:pt>
                <c:pt idx="200">
                  <c:v>563.84</c:v>
                </c:pt>
                <c:pt idx="201">
                  <c:v>563.84</c:v>
                </c:pt>
                <c:pt idx="202">
                  <c:v>563.84</c:v>
                </c:pt>
                <c:pt idx="203">
                  <c:v>563.84</c:v>
                </c:pt>
                <c:pt idx="204">
                  <c:v>563.84</c:v>
                </c:pt>
                <c:pt idx="205">
                  <c:v>563.84</c:v>
                </c:pt>
                <c:pt idx="206">
                  <c:v>563.84</c:v>
                </c:pt>
                <c:pt idx="207">
                  <c:v>563.84</c:v>
                </c:pt>
                <c:pt idx="208">
                  <c:v>563.84</c:v>
                </c:pt>
                <c:pt idx="209">
                  <c:v>563.84</c:v>
                </c:pt>
                <c:pt idx="210">
                  <c:v>563.84</c:v>
                </c:pt>
                <c:pt idx="211">
                  <c:v>563.84</c:v>
                </c:pt>
                <c:pt idx="212">
                  <c:v>563.84</c:v>
                </c:pt>
                <c:pt idx="213">
                  <c:v>563.84</c:v>
                </c:pt>
                <c:pt idx="214">
                  <c:v>563.84</c:v>
                </c:pt>
                <c:pt idx="215">
                  <c:v>563.84</c:v>
                </c:pt>
                <c:pt idx="216">
                  <c:v>563.84</c:v>
                </c:pt>
                <c:pt idx="217">
                  <c:v>563.84</c:v>
                </c:pt>
                <c:pt idx="218">
                  <c:v>563.84</c:v>
                </c:pt>
                <c:pt idx="219">
                  <c:v>563.84</c:v>
                </c:pt>
                <c:pt idx="220">
                  <c:v>563.84</c:v>
                </c:pt>
                <c:pt idx="221">
                  <c:v>563.84</c:v>
                </c:pt>
                <c:pt idx="222">
                  <c:v>563.84</c:v>
                </c:pt>
                <c:pt idx="223">
                  <c:v>563.84</c:v>
                </c:pt>
                <c:pt idx="224">
                  <c:v>563.84</c:v>
                </c:pt>
                <c:pt idx="225">
                  <c:v>563.84</c:v>
                </c:pt>
                <c:pt idx="226">
                  <c:v>563.84</c:v>
                </c:pt>
                <c:pt idx="227">
                  <c:v>563.84</c:v>
                </c:pt>
                <c:pt idx="228">
                  <c:v>563.84</c:v>
                </c:pt>
                <c:pt idx="229">
                  <c:v>563.84</c:v>
                </c:pt>
                <c:pt idx="230">
                  <c:v>563.84</c:v>
                </c:pt>
                <c:pt idx="231">
                  <c:v>563.84</c:v>
                </c:pt>
                <c:pt idx="232">
                  <c:v>563.84</c:v>
                </c:pt>
                <c:pt idx="233">
                  <c:v>563.84</c:v>
                </c:pt>
                <c:pt idx="234">
                  <c:v>563.84</c:v>
                </c:pt>
                <c:pt idx="235">
                  <c:v>563.84</c:v>
                </c:pt>
                <c:pt idx="236">
                  <c:v>563.84</c:v>
                </c:pt>
                <c:pt idx="237">
                  <c:v>563.84</c:v>
                </c:pt>
                <c:pt idx="238">
                  <c:v>563.84</c:v>
                </c:pt>
                <c:pt idx="239">
                  <c:v>563.84</c:v>
                </c:pt>
                <c:pt idx="240">
                  <c:v>563.84</c:v>
                </c:pt>
                <c:pt idx="241">
                  <c:v>563.84</c:v>
                </c:pt>
                <c:pt idx="242">
                  <c:v>563.84</c:v>
                </c:pt>
                <c:pt idx="243">
                  <c:v>563.84</c:v>
                </c:pt>
                <c:pt idx="244">
                  <c:v>563.84</c:v>
                </c:pt>
                <c:pt idx="245">
                  <c:v>563.84</c:v>
                </c:pt>
                <c:pt idx="246">
                  <c:v>563.84</c:v>
                </c:pt>
                <c:pt idx="247">
                  <c:v>563.84</c:v>
                </c:pt>
                <c:pt idx="248">
                  <c:v>563.84</c:v>
                </c:pt>
                <c:pt idx="249">
                  <c:v>563.84</c:v>
                </c:pt>
                <c:pt idx="250">
                  <c:v>563.84</c:v>
                </c:pt>
                <c:pt idx="251">
                  <c:v>563.84</c:v>
                </c:pt>
                <c:pt idx="252">
                  <c:v>563.84</c:v>
                </c:pt>
                <c:pt idx="253">
                  <c:v>563.84</c:v>
                </c:pt>
                <c:pt idx="254">
                  <c:v>563.84</c:v>
                </c:pt>
                <c:pt idx="255">
                  <c:v>563.84</c:v>
                </c:pt>
                <c:pt idx="256">
                  <c:v>563.84</c:v>
                </c:pt>
                <c:pt idx="257">
                  <c:v>563.84</c:v>
                </c:pt>
                <c:pt idx="258">
                  <c:v>563.84</c:v>
                </c:pt>
                <c:pt idx="259">
                  <c:v>563.84</c:v>
                </c:pt>
                <c:pt idx="260">
                  <c:v>563.84</c:v>
                </c:pt>
                <c:pt idx="261">
                  <c:v>563.84</c:v>
                </c:pt>
                <c:pt idx="262">
                  <c:v>563.84</c:v>
                </c:pt>
                <c:pt idx="263">
                  <c:v>563.84</c:v>
                </c:pt>
                <c:pt idx="264">
                  <c:v>563.84</c:v>
                </c:pt>
                <c:pt idx="265">
                  <c:v>563.84</c:v>
                </c:pt>
                <c:pt idx="266">
                  <c:v>563.84</c:v>
                </c:pt>
                <c:pt idx="267">
                  <c:v>563.84</c:v>
                </c:pt>
                <c:pt idx="268">
                  <c:v>563.84</c:v>
                </c:pt>
                <c:pt idx="269">
                  <c:v>563.84</c:v>
                </c:pt>
                <c:pt idx="270">
                  <c:v>563.84</c:v>
                </c:pt>
                <c:pt idx="271">
                  <c:v>563.84</c:v>
                </c:pt>
                <c:pt idx="272">
                  <c:v>563.84</c:v>
                </c:pt>
                <c:pt idx="273">
                  <c:v>563.84</c:v>
                </c:pt>
                <c:pt idx="274">
                  <c:v>563.84</c:v>
                </c:pt>
                <c:pt idx="275">
                  <c:v>563.84</c:v>
                </c:pt>
                <c:pt idx="276">
                  <c:v>563.84</c:v>
                </c:pt>
                <c:pt idx="277">
                  <c:v>563.84</c:v>
                </c:pt>
                <c:pt idx="278">
                  <c:v>563.84</c:v>
                </c:pt>
                <c:pt idx="279">
                  <c:v>563.84</c:v>
                </c:pt>
                <c:pt idx="280">
                  <c:v>563.84</c:v>
                </c:pt>
                <c:pt idx="281">
                  <c:v>563.84</c:v>
                </c:pt>
                <c:pt idx="282">
                  <c:v>563.84</c:v>
                </c:pt>
                <c:pt idx="283">
                  <c:v>563.84</c:v>
                </c:pt>
                <c:pt idx="284">
                  <c:v>563.84</c:v>
                </c:pt>
                <c:pt idx="285">
                  <c:v>563.84</c:v>
                </c:pt>
                <c:pt idx="286">
                  <c:v>563.84</c:v>
                </c:pt>
                <c:pt idx="287">
                  <c:v>563.84</c:v>
                </c:pt>
                <c:pt idx="288">
                  <c:v>563.84</c:v>
                </c:pt>
                <c:pt idx="289">
                  <c:v>563.84</c:v>
                </c:pt>
                <c:pt idx="290">
                  <c:v>563.84</c:v>
                </c:pt>
                <c:pt idx="291">
                  <c:v>563.84</c:v>
                </c:pt>
                <c:pt idx="292">
                  <c:v>563.84</c:v>
                </c:pt>
                <c:pt idx="293">
                  <c:v>563.84</c:v>
                </c:pt>
                <c:pt idx="294">
                  <c:v>563.84</c:v>
                </c:pt>
                <c:pt idx="295">
                  <c:v>563.84</c:v>
                </c:pt>
                <c:pt idx="296">
                  <c:v>563.84</c:v>
                </c:pt>
                <c:pt idx="297">
                  <c:v>563.84</c:v>
                </c:pt>
                <c:pt idx="298">
                  <c:v>563.84</c:v>
                </c:pt>
                <c:pt idx="299">
                  <c:v>563.84</c:v>
                </c:pt>
                <c:pt idx="300">
                  <c:v>563.84</c:v>
                </c:pt>
                <c:pt idx="301">
                  <c:v>563.84</c:v>
                </c:pt>
                <c:pt idx="302">
                  <c:v>563.84</c:v>
                </c:pt>
                <c:pt idx="303">
                  <c:v>563.84</c:v>
                </c:pt>
                <c:pt idx="304">
                  <c:v>563.84</c:v>
                </c:pt>
                <c:pt idx="305">
                  <c:v>563.84</c:v>
                </c:pt>
                <c:pt idx="306">
                  <c:v>563.84</c:v>
                </c:pt>
                <c:pt idx="307">
                  <c:v>563.84</c:v>
                </c:pt>
                <c:pt idx="308">
                  <c:v>563.84</c:v>
                </c:pt>
                <c:pt idx="309">
                  <c:v>563.84</c:v>
                </c:pt>
                <c:pt idx="310">
                  <c:v>563.84</c:v>
                </c:pt>
                <c:pt idx="311">
                  <c:v>563.84</c:v>
                </c:pt>
                <c:pt idx="312">
                  <c:v>563.84</c:v>
                </c:pt>
                <c:pt idx="313">
                  <c:v>563.84</c:v>
                </c:pt>
                <c:pt idx="314">
                  <c:v>563.84</c:v>
                </c:pt>
                <c:pt idx="315">
                  <c:v>563.84</c:v>
                </c:pt>
                <c:pt idx="316">
                  <c:v>563.84</c:v>
                </c:pt>
                <c:pt idx="317">
                  <c:v>563.84</c:v>
                </c:pt>
                <c:pt idx="318">
                  <c:v>563.84</c:v>
                </c:pt>
                <c:pt idx="319">
                  <c:v>563.84</c:v>
                </c:pt>
                <c:pt idx="320">
                  <c:v>563.84</c:v>
                </c:pt>
                <c:pt idx="321">
                  <c:v>563.84</c:v>
                </c:pt>
                <c:pt idx="322">
                  <c:v>563.84</c:v>
                </c:pt>
                <c:pt idx="323">
                  <c:v>563.84</c:v>
                </c:pt>
                <c:pt idx="324">
                  <c:v>563.84</c:v>
                </c:pt>
                <c:pt idx="325">
                  <c:v>563.84</c:v>
                </c:pt>
                <c:pt idx="326">
                  <c:v>563.84</c:v>
                </c:pt>
                <c:pt idx="327">
                  <c:v>563.84</c:v>
                </c:pt>
                <c:pt idx="328">
                  <c:v>563.84</c:v>
                </c:pt>
                <c:pt idx="329">
                  <c:v>563.84</c:v>
                </c:pt>
                <c:pt idx="330">
                  <c:v>563.84</c:v>
                </c:pt>
                <c:pt idx="331">
                  <c:v>563.84</c:v>
                </c:pt>
                <c:pt idx="332">
                  <c:v>563.84</c:v>
                </c:pt>
                <c:pt idx="333">
                  <c:v>563.84</c:v>
                </c:pt>
                <c:pt idx="334">
                  <c:v>563.84</c:v>
                </c:pt>
                <c:pt idx="335">
                  <c:v>563.84</c:v>
                </c:pt>
                <c:pt idx="336">
                  <c:v>563.84</c:v>
                </c:pt>
                <c:pt idx="337">
                  <c:v>563.84</c:v>
                </c:pt>
                <c:pt idx="338">
                  <c:v>563.84</c:v>
                </c:pt>
                <c:pt idx="339">
                  <c:v>563.84</c:v>
                </c:pt>
                <c:pt idx="340">
                  <c:v>563.84</c:v>
                </c:pt>
                <c:pt idx="341">
                  <c:v>563.84</c:v>
                </c:pt>
                <c:pt idx="342">
                  <c:v>563.84</c:v>
                </c:pt>
                <c:pt idx="343">
                  <c:v>563.84</c:v>
                </c:pt>
                <c:pt idx="344">
                  <c:v>563.84</c:v>
                </c:pt>
                <c:pt idx="345">
                  <c:v>563.84</c:v>
                </c:pt>
                <c:pt idx="346">
                  <c:v>563.84</c:v>
                </c:pt>
                <c:pt idx="347">
                  <c:v>563.84</c:v>
                </c:pt>
                <c:pt idx="348">
                  <c:v>563.84</c:v>
                </c:pt>
                <c:pt idx="349">
                  <c:v>563.84</c:v>
                </c:pt>
                <c:pt idx="350">
                  <c:v>563.84</c:v>
                </c:pt>
                <c:pt idx="351">
                  <c:v>563.84</c:v>
                </c:pt>
                <c:pt idx="352">
                  <c:v>563.84</c:v>
                </c:pt>
                <c:pt idx="353">
                  <c:v>563.84</c:v>
                </c:pt>
                <c:pt idx="354">
                  <c:v>563.84</c:v>
                </c:pt>
                <c:pt idx="355">
                  <c:v>563.84</c:v>
                </c:pt>
                <c:pt idx="356">
                  <c:v>563.84</c:v>
                </c:pt>
                <c:pt idx="357">
                  <c:v>563.84</c:v>
                </c:pt>
                <c:pt idx="358">
                  <c:v>563.84</c:v>
                </c:pt>
                <c:pt idx="359">
                  <c:v>563.84</c:v>
                </c:pt>
                <c:pt idx="360">
                  <c:v>563.84</c:v>
                </c:pt>
                <c:pt idx="361">
                  <c:v>563.84</c:v>
                </c:pt>
                <c:pt idx="362">
                  <c:v>563.84</c:v>
                </c:pt>
                <c:pt idx="363">
                  <c:v>563.84</c:v>
                </c:pt>
                <c:pt idx="364">
                  <c:v>563.84</c:v>
                </c:pt>
                <c:pt idx="365">
                  <c:v>563.84</c:v>
                </c:pt>
                <c:pt idx="366">
                  <c:v>563.84</c:v>
                </c:pt>
                <c:pt idx="367">
                  <c:v>563.84</c:v>
                </c:pt>
                <c:pt idx="368">
                  <c:v>563.84</c:v>
                </c:pt>
                <c:pt idx="369">
                  <c:v>563.84</c:v>
                </c:pt>
                <c:pt idx="370">
                  <c:v>563.84</c:v>
                </c:pt>
                <c:pt idx="371">
                  <c:v>563.84</c:v>
                </c:pt>
                <c:pt idx="372">
                  <c:v>563.84</c:v>
                </c:pt>
                <c:pt idx="373">
                  <c:v>563.84</c:v>
                </c:pt>
                <c:pt idx="374">
                  <c:v>563.84</c:v>
                </c:pt>
                <c:pt idx="375">
                  <c:v>563.84</c:v>
                </c:pt>
                <c:pt idx="376">
                  <c:v>563.84</c:v>
                </c:pt>
                <c:pt idx="377">
                  <c:v>563.84</c:v>
                </c:pt>
                <c:pt idx="378">
                  <c:v>563.84</c:v>
                </c:pt>
                <c:pt idx="379">
                  <c:v>563.84</c:v>
                </c:pt>
                <c:pt idx="380">
                  <c:v>563.84</c:v>
                </c:pt>
                <c:pt idx="381">
                  <c:v>563.84</c:v>
                </c:pt>
                <c:pt idx="382">
                  <c:v>563.84</c:v>
                </c:pt>
                <c:pt idx="383">
                  <c:v>563.84</c:v>
                </c:pt>
                <c:pt idx="384">
                  <c:v>563.84</c:v>
                </c:pt>
                <c:pt idx="385">
                  <c:v>563.84</c:v>
                </c:pt>
                <c:pt idx="386">
                  <c:v>563.84</c:v>
                </c:pt>
                <c:pt idx="387">
                  <c:v>563.84</c:v>
                </c:pt>
                <c:pt idx="388">
                  <c:v>563.84</c:v>
                </c:pt>
                <c:pt idx="389">
                  <c:v>563.84</c:v>
                </c:pt>
                <c:pt idx="390">
                  <c:v>563.84</c:v>
                </c:pt>
                <c:pt idx="391">
                  <c:v>563.84</c:v>
                </c:pt>
                <c:pt idx="392">
                  <c:v>563.84</c:v>
                </c:pt>
                <c:pt idx="393">
                  <c:v>563.84</c:v>
                </c:pt>
                <c:pt idx="394">
                  <c:v>563.84</c:v>
                </c:pt>
                <c:pt idx="395">
                  <c:v>563.84</c:v>
                </c:pt>
                <c:pt idx="396">
                  <c:v>563.84</c:v>
                </c:pt>
                <c:pt idx="397">
                  <c:v>563.84</c:v>
                </c:pt>
                <c:pt idx="398">
                  <c:v>563.84</c:v>
                </c:pt>
                <c:pt idx="399">
                  <c:v>563.84</c:v>
                </c:pt>
                <c:pt idx="400">
                  <c:v>563.84</c:v>
                </c:pt>
                <c:pt idx="401">
                  <c:v>563.84</c:v>
                </c:pt>
                <c:pt idx="402">
                  <c:v>563.84</c:v>
                </c:pt>
                <c:pt idx="403">
                  <c:v>563.84</c:v>
                </c:pt>
                <c:pt idx="404">
                  <c:v>563.84</c:v>
                </c:pt>
                <c:pt idx="405">
                  <c:v>563.84</c:v>
                </c:pt>
                <c:pt idx="406">
                  <c:v>563.84</c:v>
                </c:pt>
                <c:pt idx="407">
                  <c:v>563.84</c:v>
                </c:pt>
                <c:pt idx="408">
                  <c:v>563.84</c:v>
                </c:pt>
                <c:pt idx="409">
                  <c:v>563.84</c:v>
                </c:pt>
                <c:pt idx="410">
                  <c:v>563.84</c:v>
                </c:pt>
                <c:pt idx="411">
                  <c:v>563.84</c:v>
                </c:pt>
                <c:pt idx="412">
                  <c:v>563.84</c:v>
                </c:pt>
                <c:pt idx="413">
                  <c:v>563.84</c:v>
                </c:pt>
                <c:pt idx="414">
                  <c:v>563.84</c:v>
                </c:pt>
                <c:pt idx="415">
                  <c:v>563.84</c:v>
                </c:pt>
                <c:pt idx="416">
                  <c:v>563.84</c:v>
                </c:pt>
                <c:pt idx="417">
                  <c:v>563.84</c:v>
                </c:pt>
                <c:pt idx="418">
                  <c:v>563.84</c:v>
                </c:pt>
                <c:pt idx="419">
                  <c:v>563.84</c:v>
                </c:pt>
                <c:pt idx="420">
                  <c:v>563.84</c:v>
                </c:pt>
                <c:pt idx="421">
                  <c:v>563.84</c:v>
                </c:pt>
                <c:pt idx="422">
                  <c:v>563.84</c:v>
                </c:pt>
                <c:pt idx="423">
                  <c:v>563.84</c:v>
                </c:pt>
                <c:pt idx="424">
                  <c:v>563.84</c:v>
                </c:pt>
                <c:pt idx="425">
                  <c:v>563.84</c:v>
                </c:pt>
                <c:pt idx="426">
                  <c:v>563.84</c:v>
                </c:pt>
                <c:pt idx="427">
                  <c:v>563.84</c:v>
                </c:pt>
                <c:pt idx="428">
                  <c:v>563.84</c:v>
                </c:pt>
                <c:pt idx="429">
                  <c:v>563.84</c:v>
                </c:pt>
                <c:pt idx="430">
                  <c:v>563.84</c:v>
                </c:pt>
                <c:pt idx="431">
                  <c:v>563.84</c:v>
                </c:pt>
                <c:pt idx="432">
                  <c:v>563.84</c:v>
                </c:pt>
                <c:pt idx="433">
                  <c:v>563.84</c:v>
                </c:pt>
                <c:pt idx="434">
                  <c:v>563.84</c:v>
                </c:pt>
                <c:pt idx="435">
                  <c:v>563.84</c:v>
                </c:pt>
                <c:pt idx="436">
                  <c:v>563.84</c:v>
                </c:pt>
                <c:pt idx="437">
                  <c:v>563.84</c:v>
                </c:pt>
                <c:pt idx="438">
                  <c:v>563.84</c:v>
                </c:pt>
                <c:pt idx="439">
                  <c:v>563.84</c:v>
                </c:pt>
                <c:pt idx="440">
                  <c:v>563.84</c:v>
                </c:pt>
                <c:pt idx="441">
                  <c:v>563.84</c:v>
                </c:pt>
                <c:pt idx="442">
                  <c:v>563.84</c:v>
                </c:pt>
                <c:pt idx="443">
                  <c:v>563.84</c:v>
                </c:pt>
                <c:pt idx="444">
                  <c:v>563.84</c:v>
                </c:pt>
                <c:pt idx="445">
                  <c:v>563.84</c:v>
                </c:pt>
                <c:pt idx="446">
                  <c:v>563.84</c:v>
                </c:pt>
                <c:pt idx="447">
                  <c:v>563.84</c:v>
                </c:pt>
                <c:pt idx="448">
                  <c:v>563.84</c:v>
                </c:pt>
                <c:pt idx="449">
                  <c:v>563.84</c:v>
                </c:pt>
                <c:pt idx="450">
                  <c:v>563.84</c:v>
                </c:pt>
                <c:pt idx="451">
                  <c:v>563.84</c:v>
                </c:pt>
                <c:pt idx="452">
                  <c:v>563.84</c:v>
                </c:pt>
                <c:pt idx="453">
                  <c:v>563.84</c:v>
                </c:pt>
                <c:pt idx="454">
                  <c:v>563.84</c:v>
                </c:pt>
                <c:pt idx="455">
                  <c:v>563.84</c:v>
                </c:pt>
                <c:pt idx="456">
                  <c:v>563.84</c:v>
                </c:pt>
                <c:pt idx="457">
                  <c:v>563.84</c:v>
                </c:pt>
                <c:pt idx="458">
                  <c:v>563.84</c:v>
                </c:pt>
                <c:pt idx="459">
                  <c:v>563.84</c:v>
                </c:pt>
                <c:pt idx="460">
                  <c:v>563.84</c:v>
                </c:pt>
                <c:pt idx="461">
                  <c:v>563.84</c:v>
                </c:pt>
                <c:pt idx="462">
                  <c:v>563.84</c:v>
                </c:pt>
                <c:pt idx="463">
                  <c:v>563.84</c:v>
                </c:pt>
                <c:pt idx="464">
                  <c:v>563.84</c:v>
                </c:pt>
                <c:pt idx="465">
                  <c:v>563.84</c:v>
                </c:pt>
                <c:pt idx="466">
                  <c:v>563.84</c:v>
                </c:pt>
                <c:pt idx="467">
                  <c:v>563.84</c:v>
                </c:pt>
                <c:pt idx="468">
                  <c:v>563.84</c:v>
                </c:pt>
                <c:pt idx="469">
                  <c:v>563.84</c:v>
                </c:pt>
                <c:pt idx="470">
                  <c:v>563.84</c:v>
                </c:pt>
                <c:pt idx="471">
                  <c:v>563.84</c:v>
                </c:pt>
                <c:pt idx="472">
                  <c:v>563.84</c:v>
                </c:pt>
                <c:pt idx="473">
                  <c:v>563.84</c:v>
                </c:pt>
                <c:pt idx="474">
                  <c:v>563.84</c:v>
                </c:pt>
                <c:pt idx="475">
                  <c:v>563.84</c:v>
                </c:pt>
                <c:pt idx="476">
                  <c:v>563.84</c:v>
                </c:pt>
                <c:pt idx="477">
                  <c:v>563.84</c:v>
                </c:pt>
                <c:pt idx="478">
                  <c:v>563.84</c:v>
                </c:pt>
                <c:pt idx="479">
                  <c:v>563.84</c:v>
                </c:pt>
                <c:pt idx="480">
                  <c:v>563.84</c:v>
                </c:pt>
                <c:pt idx="481">
                  <c:v>563.84</c:v>
                </c:pt>
                <c:pt idx="482">
                  <c:v>563.84</c:v>
                </c:pt>
                <c:pt idx="483">
                  <c:v>563.84</c:v>
                </c:pt>
                <c:pt idx="484">
                  <c:v>563.84</c:v>
                </c:pt>
                <c:pt idx="485">
                  <c:v>563.84</c:v>
                </c:pt>
                <c:pt idx="486">
                  <c:v>563.84</c:v>
                </c:pt>
                <c:pt idx="487">
                  <c:v>563.84</c:v>
                </c:pt>
                <c:pt idx="488">
                  <c:v>563.84</c:v>
                </c:pt>
                <c:pt idx="489">
                  <c:v>563.84</c:v>
                </c:pt>
                <c:pt idx="490">
                  <c:v>563.84</c:v>
                </c:pt>
                <c:pt idx="491">
                  <c:v>563.84</c:v>
                </c:pt>
                <c:pt idx="492">
                  <c:v>563.84</c:v>
                </c:pt>
                <c:pt idx="493">
                  <c:v>563.84</c:v>
                </c:pt>
                <c:pt idx="494">
                  <c:v>563.84</c:v>
                </c:pt>
                <c:pt idx="495">
                  <c:v>563.84</c:v>
                </c:pt>
                <c:pt idx="496">
                  <c:v>563.84</c:v>
                </c:pt>
                <c:pt idx="497">
                  <c:v>563.84</c:v>
                </c:pt>
                <c:pt idx="498">
                  <c:v>563.84</c:v>
                </c:pt>
                <c:pt idx="499">
                  <c:v>563.84</c:v>
                </c:pt>
                <c:pt idx="500">
                  <c:v>563.84</c:v>
                </c:pt>
                <c:pt idx="501">
                  <c:v>563.84</c:v>
                </c:pt>
                <c:pt idx="502">
                  <c:v>563.84</c:v>
                </c:pt>
                <c:pt idx="503">
                  <c:v>563.84</c:v>
                </c:pt>
                <c:pt idx="504">
                  <c:v>563.84</c:v>
                </c:pt>
                <c:pt idx="505">
                  <c:v>563.84</c:v>
                </c:pt>
                <c:pt idx="506">
                  <c:v>563.84</c:v>
                </c:pt>
                <c:pt idx="507">
                  <c:v>563.84</c:v>
                </c:pt>
                <c:pt idx="508">
                  <c:v>563.84</c:v>
                </c:pt>
                <c:pt idx="509">
                  <c:v>563.84</c:v>
                </c:pt>
                <c:pt idx="510">
                  <c:v>563.84</c:v>
                </c:pt>
                <c:pt idx="511">
                  <c:v>563.84</c:v>
                </c:pt>
                <c:pt idx="512">
                  <c:v>563.84</c:v>
                </c:pt>
                <c:pt idx="513">
                  <c:v>563.84</c:v>
                </c:pt>
                <c:pt idx="514">
                  <c:v>563.84</c:v>
                </c:pt>
                <c:pt idx="515">
                  <c:v>563.84</c:v>
                </c:pt>
                <c:pt idx="516">
                  <c:v>563.84</c:v>
                </c:pt>
                <c:pt idx="517">
                  <c:v>563.84</c:v>
                </c:pt>
                <c:pt idx="518">
                  <c:v>563.84</c:v>
                </c:pt>
                <c:pt idx="519">
                  <c:v>563.84</c:v>
                </c:pt>
                <c:pt idx="520">
                  <c:v>563.84</c:v>
                </c:pt>
                <c:pt idx="521">
                  <c:v>563.84</c:v>
                </c:pt>
                <c:pt idx="522">
                  <c:v>563.84</c:v>
                </c:pt>
                <c:pt idx="523">
                  <c:v>563.84</c:v>
                </c:pt>
                <c:pt idx="524">
                  <c:v>563.84</c:v>
                </c:pt>
                <c:pt idx="525">
                  <c:v>563.84</c:v>
                </c:pt>
                <c:pt idx="526">
                  <c:v>563.84</c:v>
                </c:pt>
                <c:pt idx="527">
                  <c:v>563.84</c:v>
                </c:pt>
                <c:pt idx="528">
                  <c:v>563.84</c:v>
                </c:pt>
                <c:pt idx="529">
                  <c:v>563.84</c:v>
                </c:pt>
                <c:pt idx="530">
                  <c:v>563.84</c:v>
                </c:pt>
                <c:pt idx="531">
                  <c:v>563.84</c:v>
                </c:pt>
                <c:pt idx="532">
                  <c:v>563.84</c:v>
                </c:pt>
                <c:pt idx="533">
                  <c:v>563.84</c:v>
                </c:pt>
                <c:pt idx="534">
                  <c:v>563.84</c:v>
                </c:pt>
                <c:pt idx="535">
                  <c:v>563.84</c:v>
                </c:pt>
                <c:pt idx="536">
                  <c:v>563.84</c:v>
                </c:pt>
                <c:pt idx="537">
                  <c:v>563.84</c:v>
                </c:pt>
                <c:pt idx="538">
                  <c:v>563.84</c:v>
                </c:pt>
                <c:pt idx="539">
                  <c:v>563.84</c:v>
                </c:pt>
                <c:pt idx="540">
                  <c:v>563.84</c:v>
                </c:pt>
                <c:pt idx="541">
                  <c:v>563.84</c:v>
                </c:pt>
                <c:pt idx="542">
                  <c:v>563.84</c:v>
                </c:pt>
                <c:pt idx="543">
                  <c:v>563.84</c:v>
                </c:pt>
                <c:pt idx="544">
                  <c:v>563.84</c:v>
                </c:pt>
                <c:pt idx="545">
                  <c:v>563.84</c:v>
                </c:pt>
                <c:pt idx="546">
                  <c:v>563.84</c:v>
                </c:pt>
                <c:pt idx="547">
                  <c:v>563.84</c:v>
                </c:pt>
                <c:pt idx="548">
                  <c:v>563.84</c:v>
                </c:pt>
                <c:pt idx="549">
                  <c:v>563.84</c:v>
                </c:pt>
                <c:pt idx="550">
                  <c:v>563.84</c:v>
                </c:pt>
                <c:pt idx="551">
                  <c:v>563.84</c:v>
                </c:pt>
                <c:pt idx="552">
                  <c:v>563.84</c:v>
                </c:pt>
                <c:pt idx="553">
                  <c:v>563.84</c:v>
                </c:pt>
                <c:pt idx="554">
                  <c:v>563.84</c:v>
                </c:pt>
                <c:pt idx="555">
                  <c:v>563.84</c:v>
                </c:pt>
                <c:pt idx="556">
                  <c:v>563.84</c:v>
                </c:pt>
                <c:pt idx="557">
                  <c:v>563.84</c:v>
                </c:pt>
                <c:pt idx="558">
                  <c:v>563.84</c:v>
                </c:pt>
                <c:pt idx="559">
                  <c:v>563.84</c:v>
                </c:pt>
                <c:pt idx="560">
                  <c:v>563.84</c:v>
                </c:pt>
                <c:pt idx="561">
                  <c:v>563.84</c:v>
                </c:pt>
                <c:pt idx="562">
                  <c:v>563.84</c:v>
                </c:pt>
                <c:pt idx="563">
                  <c:v>563.84</c:v>
                </c:pt>
                <c:pt idx="564">
                  <c:v>563.84</c:v>
                </c:pt>
                <c:pt idx="565">
                  <c:v>563.84</c:v>
                </c:pt>
                <c:pt idx="566">
                  <c:v>563.84</c:v>
                </c:pt>
                <c:pt idx="567">
                  <c:v>563.84</c:v>
                </c:pt>
                <c:pt idx="568">
                  <c:v>563.84</c:v>
                </c:pt>
                <c:pt idx="569">
                  <c:v>563.84</c:v>
                </c:pt>
                <c:pt idx="570">
                  <c:v>563.84</c:v>
                </c:pt>
                <c:pt idx="571">
                  <c:v>563.84</c:v>
                </c:pt>
                <c:pt idx="572">
                  <c:v>563.84</c:v>
                </c:pt>
                <c:pt idx="573">
                  <c:v>563.84</c:v>
                </c:pt>
                <c:pt idx="574">
                  <c:v>563.84</c:v>
                </c:pt>
                <c:pt idx="575">
                  <c:v>563.84</c:v>
                </c:pt>
                <c:pt idx="576">
                  <c:v>563.84</c:v>
                </c:pt>
                <c:pt idx="577">
                  <c:v>563.84</c:v>
                </c:pt>
                <c:pt idx="578">
                  <c:v>563.84</c:v>
                </c:pt>
                <c:pt idx="579">
                  <c:v>563.84</c:v>
                </c:pt>
                <c:pt idx="580">
                  <c:v>563.84</c:v>
                </c:pt>
                <c:pt idx="581">
                  <c:v>563.84</c:v>
                </c:pt>
                <c:pt idx="582">
                  <c:v>563.84</c:v>
                </c:pt>
                <c:pt idx="583">
                  <c:v>563.84</c:v>
                </c:pt>
                <c:pt idx="584">
                  <c:v>563.84</c:v>
                </c:pt>
                <c:pt idx="585">
                  <c:v>563.84</c:v>
                </c:pt>
                <c:pt idx="586">
                  <c:v>563.84</c:v>
                </c:pt>
                <c:pt idx="587">
                  <c:v>563.84</c:v>
                </c:pt>
                <c:pt idx="588">
                  <c:v>563.84</c:v>
                </c:pt>
                <c:pt idx="589">
                  <c:v>563.84</c:v>
                </c:pt>
                <c:pt idx="590">
                  <c:v>563.84</c:v>
                </c:pt>
                <c:pt idx="591">
                  <c:v>563.84</c:v>
                </c:pt>
                <c:pt idx="592">
                  <c:v>563.84</c:v>
                </c:pt>
                <c:pt idx="593">
                  <c:v>563.84</c:v>
                </c:pt>
                <c:pt idx="594">
                  <c:v>563.84</c:v>
                </c:pt>
                <c:pt idx="595">
                  <c:v>563.84</c:v>
                </c:pt>
                <c:pt idx="596">
                  <c:v>563.84</c:v>
                </c:pt>
                <c:pt idx="597">
                  <c:v>563.84</c:v>
                </c:pt>
                <c:pt idx="598">
                  <c:v>563.84</c:v>
                </c:pt>
                <c:pt idx="599">
                  <c:v>563.84</c:v>
                </c:pt>
                <c:pt idx="600">
                  <c:v>563.84</c:v>
                </c:pt>
                <c:pt idx="601">
                  <c:v>563.84</c:v>
                </c:pt>
                <c:pt idx="602">
                  <c:v>563.84</c:v>
                </c:pt>
                <c:pt idx="603">
                  <c:v>563.84</c:v>
                </c:pt>
                <c:pt idx="604">
                  <c:v>563.84</c:v>
                </c:pt>
                <c:pt idx="605">
                  <c:v>563.84</c:v>
                </c:pt>
                <c:pt idx="606">
                  <c:v>563.84</c:v>
                </c:pt>
                <c:pt idx="607">
                  <c:v>563.84</c:v>
                </c:pt>
                <c:pt idx="608">
                  <c:v>563.84</c:v>
                </c:pt>
                <c:pt idx="609">
                  <c:v>563.84</c:v>
                </c:pt>
                <c:pt idx="610">
                  <c:v>563.84</c:v>
                </c:pt>
                <c:pt idx="611">
                  <c:v>563.84</c:v>
                </c:pt>
                <c:pt idx="612">
                  <c:v>563.84</c:v>
                </c:pt>
                <c:pt idx="613">
                  <c:v>563.84</c:v>
                </c:pt>
                <c:pt idx="614">
                  <c:v>563.84</c:v>
                </c:pt>
                <c:pt idx="615">
                  <c:v>563.84</c:v>
                </c:pt>
                <c:pt idx="616">
                  <c:v>563.84</c:v>
                </c:pt>
                <c:pt idx="617">
                  <c:v>563.84</c:v>
                </c:pt>
                <c:pt idx="618">
                  <c:v>563.84</c:v>
                </c:pt>
                <c:pt idx="619">
                  <c:v>563.84</c:v>
                </c:pt>
                <c:pt idx="620">
                  <c:v>563.84</c:v>
                </c:pt>
                <c:pt idx="621">
                  <c:v>563.84</c:v>
                </c:pt>
                <c:pt idx="622">
                  <c:v>563.84</c:v>
                </c:pt>
                <c:pt idx="623">
                  <c:v>563.84</c:v>
                </c:pt>
                <c:pt idx="624">
                  <c:v>563.84</c:v>
                </c:pt>
                <c:pt idx="625">
                  <c:v>563.84</c:v>
                </c:pt>
                <c:pt idx="626">
                  <c:v>563.84</c:v>
                </c:pt>
                <c:pt idx="627">
                  <c:v>563.84</c:v>
                </c:pt>
                <c:pt idx="628">
                  <c:v>563.84</c:v>
                </c:pt>
                <c:pt idx="629">
                  <c:v>563.84</c:v>
                </c:pt>
                <c:pt idx="630">
                  <c:v>563.84</c:v>
                </c:pt>
                <c:pt idx="631">
                  <c:v>563.84</c:v>
                </c:pt>
                <c:pt idx="632">
                  <c:v>563.84</c:v>
                </c:pt>
                <c:pt idx="633">
                  <c:v>563.84</c:v>
                </c:pt>
                <c:pt idx="634">
                  <c:v>563.84</c:v>
                </c:pt>
                <c:pt idx="635">
                  <c:v>563.84</c:v>
                </c:pt>
                <c:pt idx="636">
                  <c:v>563.84</c:v>
                </c:pt>
                <c:pt idx="637">
                  <c:v>563.84</c:v>
                </c:pt>
                <c:pt idx="638">
                  <c:v>563.84</c:v>
                </c:pt>
                <c:pt idx="639">
                  <c:v>563.84</c:v>
                </c:pt>
                <c:pt idx="640">
                  <c:v>563.84</c:v>
                </c:pt>
                <c:pt idx="641">
                  <c:v>563.84</c:v>
                </c:pt>
                <c:pt idx="642">
                  <c:v>563.84</c:v>
                </c:pt>
                <c:pt idx="643">
                  <c:v>563.84</c:v>
                </c:pt>
                <c:pt idx="644">
                  <c:v>563.84</c:v>
                </c:pt>
                <c:pt idx="645">
                  <c:v>563.84</c:v>
                </c:pt>
                <c:pt idx="646">
                  <c:v>563.84</c:v>
                </c:pt>
                <c:pt idx="647">
                  <c:v>563.84</c:v>
                </c:pt>
                <c:pt idx="648">
                  <c:v>563.84</c:v>
                </c:pt>
                <c:pt idx="649">
                  <c:v>563.84</c:v>
                </c:pt>
                <c:pt idx="650">
                  <c:v>563.84</c:v>
                </c:pt>
                <c:pt idx="651">
                  <c:v>563.84</c:v>
                </c:pt>
                <c:pt idx="652">
                  <c:v>563.84</c:v>
                </c:pt>
                <c:pt idx="653">
                  <c:v>563.84</c:v>
                </c:pt>
                <c:pt idx="654">
                  <c:v>563.84</c:v>
                </c:pt>
                <c:pt idx="655">
                  <c:v>563.84</c:v>
                </c:pt>
                <c:pt idx="656">
                  <c:v>563.84</c:v>
                </c:pt>
                <c:pt idx="657">
                  <c:v>563.84</c:v>
                </c:pt>
                <c:pt idx="658">
                  <c:v>563.84</c:v>
                </c:pt>
                <c:pt idx="659">
                  <c:v>563.84</c:v>
                </c:pt>
                <c:pt idx="660">
                  <c:v>563.84</c:v>
                </c:pt>
                <c:pt idx="661">
                  <c:v>563.84</c:v>
                </c:pt>
                <c:pt idx="662">
                  <c:v>563.84</c:v>
                </c:pt>
                <c:pt idx="663">
                  <c:v>563.84</c:v>
                </c:pt>
                <c:pt idx="664">
                  <c:v>563.84</c:v>
                </c:pt>
                <c:pt idx="665">
                  <c:v>563.84</c:v>
                </c:pt>
                <c:pt idx="666">
                  <c:v>563.84</c:v>
                </c:pt>
                <c:pt idx="667">
                  <c:v>563.84</c:v>
                </c:pt>
                <c:pt idx="668">
                  <c:v>563.84</c:v>
                </c:pt>
                <c:pt idx="669">
                  <c:v>563.84</c:v>
                </c:pt>
                <c:pt idx="670">
                  <c:v>563.84</c:v>
                </c:pt>
                <c:pt idx="671">
                  <c:v>563.84</c:v>
                </c:pt>
                <c:pt idx="672">
                  <c:v>563.84</c:v>
                </c:pt>
                <c:pt idx="673">
                  <c:v>563.84</c:v>
                </c:pt>
                <c:pt idx="674">
                  <c:v>563.84</c:v>
                </c:pt>
                <c:pt idx="675">
                  <c:v>563.84</c:v>
                </c:pt>
                <c:pt idx="676">
                  <c:v>563.84</c:v>
                </c:pt>
                <c:pt idx="677">
                  <c:v>563.84</c:v>
                </c:pt>
                <c:pt idx="678">
                  <c:v>563.84</c:v>
                </c:pt>
                <c:pt idx="679">
                  <c:v>563.84</c:v>
                </c:pt>
                <c:pt idx="680">
                  <c:v>563.84</c:v>
                </c:pt>
                <c:pt idx="681">
                  <c:v>563.84</c:v>
                </c:pt>
                <c:pt idx="682">
                  <c:v>563.84</c:v>
                </c:pt>
                <c:pt idx="683">
                  <c:v>563.84</c:v>
                </c:pt>
                <c:pt idx="684">
                  <c:v>563.84</c:v>
                </c:pt>
                <c:pt idx="685">
                  <c:v>563.84</c:v>
                </c:pt>
                <c:pt idx="686">
                  <c:v>563.84</c:v>
                </c:pt>
                <c:pt idx="687">
                  <c:v>563.84</c:v>
                </c:pt>
                <c:pt idx="688">
                  <c:v>563.84</c:v>
                </c:pt>
                <c:pt idx="689">
                  <c:v>563.84</c:v>
                </c:pt>
                <c:pt idx="690">
                  <c:v>563.84</c:v>
                </c:pt>
                <c:pt idx="691">
                  <c:v>563.84</c:v>
                </c:pt>
                <c:pt idx="692">
                  <c:v>563.84</c:v>
                </c:pt>
                <c:pt idx="693">
                  <c:v>563.84</c:v>
                </c:pt>
                <c:pt idx="694">
                  <c:v>563.84</c:v>
                </c:pt>
                <c:pt idx="695">
                  <c:v>563.84</c:v>
                </c:pt>
                <c:pt idx="696">
                  <c:v>563.84</c:v>
                </c:pt>
                <c:pt idx="697">
                  <c:v>563.84</c:v>
                </c:pt>
                <c:pt idx="698">
                  <c:v>563.84</c:v>
                </c:pt>
                <c:pt idx="699">
                  <c:v>563.84</c:v>
                </c:pt>
                <c:pt idx="700">
                  <c:v>563.84</c:v>
                </c:pt>
                <c:pt idx="701">
                  <c:v>563.84</c:v>
                </c:pt>
                <c:pt idx="702">
                  <c:v>563.84</c:v>
                </c:pt>
                <c:pt idx="703">
                  <c:v>563.84</c:v>
                </c:pt>
                <c:pt idx="704">
                  <c:v>563.84</c:v>
                </c:pt>
                <c:pt idx="705">
                  <c:v>563.84</c:v>
                </c:pt>
                <c:pt idx="706">
                  <c:v>563.84</c:v>
                </c:pt>
                <c:pt idx="707">
                  <c:v>563.84</c:v>
                </c:pt>
                <c:pt idx="708">
                  <c:v>563.84</c:v>
                </c:pt>
                <c:pt idx="709">
                  <c:v>563.84</c:v>
                </c:pt>
                <c:pt idx="710">
                  <c:v>563.84</c:v>
                </c:pt>
                <c:pt idx="711">
                  <c:v>563.84</c:v>
                </c:pt>
                <c:pt idx="712">
                  <c:v>563.84</c:v>
                </c:pt>
                <c:pt idx="713">
                  <c:v>563.84</c:v>
                </c:pt>
                <c:pt idx="714">
                  <c:v>563.84</c:v>
                </c:pt>
                <c:pt idx="715">
                  <c:v>563.84</c:v>
                </c:pt>
                <c:pt idx="716">
                  <c:v>563.84</c:v>
                </c:pt>
                <c:pt idx="717">
                  <c:v>563.84</c:v>
                </c:pt>
                <c:pt idx="718">
                  <c:v>563.84</c:v>
                </c:pt>
                <c:pt idx="719">
                  <c:v>563.84</c:v>
                </c:pt>
                <c:pt idx="720">
                  <c:v>563.84</c:v>
                </c:pt>
                <c:pt idx="721">
                  <c:v>563.84</c:v>
                </c:pt>
                <c:pt idx="722">
                  <c:v>563.84</c:v>
                </c:pt>
                <c:pt idx="723">
                  <c:v>563.84</c:v>
                </c:pt>
                <c:pt idx="724">
                  <c:v>563.84</c:v>
                </c:pt>
                <c:pt idx="725">
                  <c:v>563.84</c:v>
                </c:pt>
                <c:pt idx="726">
                  <c:v>563.84</c:v>
                </c:pt>
                <c:pt idx="727">
                  <c:v>563.84</c:v>
                </c:pt>
                <c:pt idx="728">
                  <c:v>563.84</c:v>
                </c:pt>
                <c:pt idx="729">
                  <c:v>563.84</c:v>
                </c:pt>
                <c:pt idx="730">
                  <c:v>563.84</c:v>
                </c:pt>
                <c:pt idx="731">
                  <c:v>563.84</c:v>
                </c:pt>
                <c:pt idx="732">
                  <c:v>563.84</c:v>
                </c:pt>
                <c:pt idx="733">
                  <c:v>563.84</c:v>
                </c:pt>
                <c:pt idx="734">
                  <c:v>563.84</c:v>
                </c:pt>
                <c:pt idx="735">
                  <c:v>563.84</c:v>
                </c:pt>
                <c:pt idx="736">
                  <c:v>563.84</c:v>
                </c:pt>
                <c:pt idx="737">
                  <c:v>563.84</c:v>
                </c:pt>
                <c:pt idx="738">
                  <c:v>563.84</c:v>
                </c:pt>
                <c:pt idx="739">
                  <c:v>563.84</c:v>
                </c:pt>
                <c:pt idx="740">
                  <c:v>563.84</c:v>
                </c:pt>
                <c:pt idx="741">
                  <c:v>563.84</c:v>
                </c:pt>
                <c:pt idx="742">
                  <c:v>563.84</c:v>
                </c:pt>
                <c:pt idx="743">
                  <c:v>563.84</c:v>
                </c:pt>
                <c:pt idx="744">
                  <c:v>563.84</c:v>
                </c:pt>
                <c:pt idx="745">
                  <c:v>563.84</c:v>
                </c:pt>
                <c:pt idx="746">
                  <c:v>563.84</c:v>
                </c:pt>
                <c:pt idx="747">
                  <c:v>563.84</c:v>
                </c:pt>
                <c:pt idx="748">
                  <c:v>563.84</c:v>
                </c:pt>
                <c:pt idx="749">
                  <c:v>563.84</c:v>
                </c:pt>
                <c:pt idx="750">
                  <c:v>563.84</c:v>
                </c:pt>
                <c:pt idx="751">
                  <c:v>563.84</c:v>
                </c:pt>
                <c:pt idx="752">
                  <c:v>563.84</c:v>
                </c:pt>
                <c:pt idx="753">
                  <c:v>563.84</c:v>
                </c:pt>
                <c:pt idx="754">
                  <c:v>563.84</c:v>
                </c:pt>
                <c:pt idx="755">
                  <c:v>563.84</c:v>
                </c:pt>
                <c:pt idx="756">
                  <c:v>563.84</c:v>
                </c:pt>
                <c:pt idx="757">
                  <c:v>563.84</c:v>
                </c:pt>
                <c:pt idx="758">
                  <c:v>563.84</c:v>
                </c:pt>
                <c:pt idx="759">
                  <c:v>563.84</c:v>
                </c:pt>
                <c:pt idx="760">
                  <c:v>563.84</c:v>
                </c:pt>
                <c:pt idx="761">
                  <c:v>563.84</c:v>
                </c:pt>
                <c:pt idx="762">
                  <c:v>563.84</c:v>
                </c:pt>
                <c:pt idx="763">
                  <c:v>563.84</c:v>
                </c:pt>
                <c:pt idx="764">
                  <c:v>563.84</c:v>
                </c:pt>
                <c:pt idx="765">
                  <c:v>563.84</c:v>
                </c:pt>
                <c:pt idx="766">
                  <c:v>563.84</c:v>
                </c:pt>
                <c:pt idx="767">
                  <c:v>563.84</c:v>
                </c:pt>
                <c:pt idx="768">
                  <c:v>563.84</c:v>
                </c:pt>
                <c:pt idx="769">
                  <c:v>563.84</c:v>
                </c:pt>
                <c:pt idx="770">
                  <c:v>563.84</c:v>
                </c:pt>
                <c:pt idx="771">
                  <c:v>563.84</c:v>
                </c:pt>
                <c:pt idx="772">
                  <c:v>563.84</c:v>
                </c:pt>
                <c:pt idx="773">
                  <c:v>563.84</c:v>
                </c:pt>
                <c:pt idx="774">
                  <c:v>563.84</c:v>
                </c:pt>
                <c:pt idx="775">
                  <c:v>563.84</c:v>
                </c:pt>
                <c:pt idx="776">
                  <c:v>563.84</c:v>
                </c:pt>
                <c:pt idx="777">
                  <c:v>563.84</c:v>
                </c:pt>
                <c:pt idx="778">
                  <c:v>563.84</c:v>
                </c:pt>
                <c:pt idx="779">
                  <c:v>563.84</c:v>
                </c:pt>
                <c:pt idx="780">
                  <c:v>563.84</c:v>
                </c:pt>
                <c:pt idx="781">
                  <c:v>563.84</c:v>
                </c:pt>
                <c:pt idx="782">
                  <c:v>563.84</c:v>
                </c:pt>
                <c:pt idx="783">
                  <c:v>563.84</c:v>
                </c:pt>
                <c:pt idx="784">
                  <c:v>563.84</c:v>
                </c:pt>
                <c:pt idx="785">
                  <c:v>563.84</c:v>
                </c:pt>
                <c:pt idx="786">
                  <c:v>563.84</c:v>
                </c:pt>
                <c:pt idx="787">
                  <c:v>563.84</c:v>
                </c:pt>
                <c:pt idx="788">
                  <c:v>563.84</c:v>
                </c:pt>
                <c:pt idx="789">
                  <c:v>563.84</c:v>
                </c:pt>
                <c:pt idx="790">
                  <c:v>563.84</c:v>
                </c:pt>
                <c:pt idx="791">
                  <c:v>563.84</c:v>
                </c:pt>
                <c:pt idx="792">
                  <c:v>563.84</c:v>
                </c:pt>
                <c:pt idx="793">
                  <c:v>563.84</c:v>
                </c:pt>
                <c:pt idx="794">
                  <c:v>563.84</c:v>
                </c:pt>
                <c:pt idx="795">
                  <c:v>563.84</c:v>
                </c:pt>
                <c:pt idx="796">
                  <c:v>563.84</c:v>
                </c:pt>
                <c:pt idx="797">
                  <c:v>563.84</c:v>
                </c:pt>
                <c:pt idx="798">
                  <c:v>563.84</c:v>
                </c:pt>
                <c:pt idx="799">
                  <c:v>563.84</c:v>
                </c:pt>
                <c:pt idx="800">
                  <c:v>563.84</c:v>
                </c:pt>
                <c:pt idx="801">
                  <c:v>563.84</c:v>
                </c:pt>
                <c:pt idx="802">
                  <c:v>563.84</c:v>
                </c:pt>
                <c:pt idx="803">
                  <c:v>563.84</c:v>
                </c:pt>
                <c:pt idx="804">
                  <c:v>563.84</c:v>
                </c:pt>
                <c:pt idx="805">
                  <c:v>563.84</c:v>
                </c:pt>
                <c:pt idx="806">
                  <c:v>563.84</c:v>
                </c:pt>
                <c:pt idx="807">
                  <c:v>563.84</c:v>
                </c:pt>
                <c:pt idx="808">
                  <c:v>563.84</c:v>
                </c:pt>
                <c:pt idx="809">
                  <c:v>563.84</c:v>
                </c:pt>
                <c:pt idx="810">
                  <c:v>563.84</c:v>
                </c:pt>
                <c:pt idx="811">
                  <c:v>563.84</c:v>
                </c:pt>
                <c:pt idx="812">
                  <c:v>563.84</c:v>
                </c:pt>
                <c:pt idx="813">
                  <c:v>563.84</c:v>
                </c:pt>
                <c:pt idx="814">
                  <c:v>563.84</c:v>
                </c:pt>
                <c:pt idx="815">
                  <c:v>563.84</c:v>
                </c:pt>
                <c:pt idx="816">
                  <c:v>563.84</c:v>
                </c:pt>
                <c:pt idx="817">
                  <c:v>563.84</c:v>
                </c:pt>
                <c:pt idx="818">
                  <c:v>563.84</c:v>
                </c:pt>
                <c:pt idx="819">
                  <c:v>563.84</c:v>
                </c:pt>
                <c:pt idx="820">
                  <c:v>563.84</c:v>
                </c:pt>
                <c:pt idx="821">
                  <c:v>563.84</c:v>
                </c:pt>
                <c:pt idx="822">
                  <c:v>563.84</c:v>
                </c:pt>
                <c:pt idx="823">
                  <c:v>563.84</c:v>
                </c:pt>
                <c:pt idx="824">
                  <c:v>563.84</c:v>
                </c:pt>
                <c:pt idx="825">
                  <c:v>563.84</c:v>
                </c:pt>
                <c:pt idx="826">
                  <c:v>563.84</c:v>
                </c:pt>
                <c:pt idx="827">
                  <c:v>563.84</c:v>
                </c:pt>
                <c:pt idx="828">
                  <c:v>563.84</c:v>
                </c:pt>
                <c:pt idx="829">
                  <c:v>563.84</c:v>
                </c:pt>
                <c:pt idx="830">
                  <c:v>563.84</c:v>
                </c:pt>
                <c:pt idx="831">
                  <c:v>563.84</c:v>
                </c:pt>
                <c:pt idx="832">
                  <c:v>563.84</c:v>
                </c:pt>
                <c:pt idx="833">
                  <c:v>563.84</c:v>
                </c:pt>
                <c:pt idx="834">
                  <c:v>563.84</c:v>
                </c:pt>
                <c:pt idx="835">
                  <c:v>563.84</c:v>
                </c:pt>
                <c:pt idx="836">
                  <c:v>563.84</c:v>
                </c:pt>
                <c:pt idx="837">
                  <c:v>563.84</c:v>
                </c:pt>
                <c:pt idx="838">
                  <c:v>563.84</c:v>
                </c:pt>
                <c:pt idx="839">
                  <c:v>563.84</c:v>
                </c:pt>
                <c:pt idx="840">
                  <c:v>563.84</c:v>
                </c:pt>
                <c:pt idx="841">
                  <c:v>563.84</c:v>
                </c:pt>
                <c:pt idx="842">
                  <c:v>563.84</c:v>
                </c:pt>
                <c:pt idx="843">
                  <c:v>563.84</c:v>
                </c:pt>
                <c:pt idx="844">
                  <c:v>563.84</c:v>
                </c:pt>
                <c:pt idx="845">
                  <c:v>563.84</c:v>
                </c:pt>
                <c:pt idx="846">
                  <c:v>563.84</c:v>
                </c:pt>
                <c:pt idx="847">
                  <c:v>563.84</c:v>
                </c:pt>
                <c:pt idx="848">
                  <c:v>563.84</c:v>
                </c:pt>
                <c:pt idx="849">
                  <c:v>563.84</c:v>
                </c:pt>
                <c:pt idx="850">
                  <c:v>563.84</c:v>
                </c:pt>
                <c:pt idx="851">
                  <c:v>563.84</c:v>
                </c:pt>
                <c:pt idx="852">
                  <c:v>563.84</c:v>
                </c:pt>
                <c:pt idx="853">
                  <c:v>563.84</c:v>
                </c:pt>
                <c:pt idx="854">
                  <c:v>563.84</c:v>
                </c:pt>
                <c:pt idx="855">
                  <c:v>563.84</c:v>
                </c:pt>
                <c:pt idx="856">
                  <c:v>563.84</c:v>
                </c:pt>
                <c:pt idx="857">
                  <c:v>563.84</c:v>
                </c:pt>
                <c:pt idx="858">
                  <c:v>563.84</c:v>
                </c:pt>
                <c:pt idx="859">
                  <c:v>563.84</c:v>
                </c:pt>
                <c:pt idx="860">
                  <c:v>563.84</c:v>
                </c:pt>
                <c:pt idx="861">
                  <c:v>563.84</c:v>
                </c:pt>
                <c:pt idx="862">
                  <c:v>563.84</c:v>
                </c:pt>
                <c:pt idx="863">
                  <c:v>563.84</c:v>
                </c:pt>
                <c:pt idx="864">
                  <c:v>563.84</c:v>
                </c:pt>
                <c:pt idx="865">
                  <c:v>563.84</c:v>
                </c:pt>
                <c:pt idx="866">
                  <c:v>563.84</c:v>
                </c:pt>
                <c:pt idx="867">
                  <c:v>563.84</c:v>
                </c:pt>
                <c:pt idx="868">
                  <c:v>563.84</c:v>
                </c:pt>
                <c:pt idx="869">
                  <c:v>563.84</c:v>
                </c:pt>
                <c:pt idx="870">
                  <c:v>563.84</c:v>
                </c:pt>
                <c:pt idx="871">
                  <c:v>563.84</c:v>
                </c:pt>
                <c:pt idx="872">
                  <c:v>563.84</c:v>
                </c:pt>
                <c:pt idx="873">
                  <c:v>563.84</c:v>
                </c:pt>
                <c:pt idx="874">
                  <c:v>563.84</c:v>
                </c:pt>
                <c:pt idx="875">
                  <c:v>563.84</c:v>
                </c:pt>
                <c:pt idx="876">
                  <c:v>563.84</c:v>
                </c:pt>
                <c:pt idx="877">
                  <c:v>563.84</c:v>
                </c:pt>
                <c:pt idx="878">
                  <c:v>563.84</c:v>
                </c:pt>
                <c:pt idx="879">
                  <c:v>563.84</c:v>
                </c:pt>
                <c:pt idx="880">
                  <c:v>563.84</c:v>
                </c:pt>
                <c:pt idx="881">
                  <c:v>563.84</c:v>
                </c:pt>
                <c:pt idx="882">
                  <c:v>563.84</c:v>
                </c:pt>
                <c:pt idx="883">
                  <c:v>563.84</c:v>
                </c:pt>
                <c:pt idx="884">
                  <c:v>563.84</c:v>
                </c:pt>
                <c:pt idx="885">
                  <c:v>563.84</c:v>
                </c:pt>
                <c:pt idx="886">
                  <c:v>563.84</c:v>
                </c:pt>
                <c:pt idx="887">
                  <c:v>563.84</c:v>
                </c:pt>
                <c:pt idx="888">
                  <c:v>563.84</c:v>
                </c:pt>
                <c:pt idx="889">
                  <c:v>563.84</c:v>
                </c:pt>
                <c:pt idx="890">
                  <c:v>563.84</c:v>
                </c:pt>
                <c:pt idx="891">
                  <c:v>563.84</c:v>
                </c:pt>
                <c:pt idx="892">
                  <c:v>563.84</c:v>
                </c:pt>
                <c:pt idx="893">
                  <c:v>563.84</c:v>
                </c:pt>
                <c:pt idx="894">
                  <c:v>563.84</c:v>
                </c:pt>
                <c:pt idx="895">
                  <c:v>563.84</c:v>
                </c:pt>
                <c:pt idx="896">
                  <c:v>563.84</c:v>
                </c:pt>
                <c:pt idx="897">
                  <c:v>563.84</c:v>
                </c:pt>
                <c:pt idx="898">
                  <c:v>563.84</c:v>
                </c:pt>
                <c:pt idx="899">
                  <c:v>563.84</c:v>
                </c:pt>
                <c:pt idx="900">
                  <c:v>563.84</c:v>
                </c:pt>
                <c:pt idx="901">
                  <c:v>563.84</c:v>
                </c:pt>
                <c:pt idx="902">
                  <c:v>563.84</c:v>
                </c:pt>
                <c:pt idx="903">
                  <c:v>563.84</c:v>
                </c:pt>
                <c:pt idx="904">
                  <c:v>563.84</c:v>
                </c:pt>
                <c:pt idx="905">
                  <c:v>563.84</c:v>
                </c:pt>
                <c:pt idx="906">
                  <c:v>563.84</c:v>
                </c:pt>
                <c:pt idx="907">
                  <c:v>563.84</c:v>
                </c:pt>
                <c:pt idx="908">
                  <c:v>563.84</c:v>
                </c:pt>
                <c:pt idx="909">
                  <c:v>563.84</c:v>
                </c:pt>
                <c:pt idx="910">
                  <c:v>563.84</c:v>
                </c:pt>
                <c:pt idx="911">
                  <c:v>563.84</c:v>
                </c:pt>
                <c:pt idx="912">
                  <c:v>563.84</c:v>
                </c:pt>
                <c:pt idx="913">
                  <c:v>563.84</c:v>
                </c:pt>
                <c:pt idx="914">
                  <c:v>563.84</c:v>
                </c:pt>
                <c:pt idx="915">
                  <c:v>563.84</c:v>
                </c:pt>
                <c:pt idx="916">
                  <c:v>563.84</c:v>
                </c:pt>
                <c:pt idx="917">
                  <c:v>563.84</c:v>
                </c:pt>
                <c:pt idx="918">
                  <c:v>563.84</c:v>
                </c:pt>
                <c:pt idx="919">
                  <c:v>563.84</c:v>
                </c:pt>
                <c:pt idx="920">
                  <c:v>563.84</c:v>
                </c:pt>
                <c:pt idx="921">
                  <c:v>563.84</c:v>
                </c:pt>
                <c:pt idx="922">
                  <c:v>563.84</c:v>
                </c:pt>
                <c:pt idx="923">
                  <c:v>563.84</c:v>
                </c:pt>
                <c:pt idx="924">
                  <c:v>563.84</c:v>
                </c:pt>
                <c:pt idx="925">
                  <c:v>563.84</c:v>
                </c:pt>
                <c:pt idx="926">
                  <c:v>563.84</c:v>
                </c:pt>
                <c:pt idx="927">
                  <c:v>563.84</c:v>
                </c:pt>
                <c:pt idx="928">
                  <c:v>563.84</c:v>
                </c:pt>
                <c:pt idx="929">
                  <c:v>563.84</c:v>
                </c:pt>
                <c:pt idx="930">
                  <c:v>563.84</c:v>
                </c:pt>
                <c:pt idx="931">
                  <c:v>563.84</c:v>
                </c:pt>
                <c:pt idx="932">
                  <c:v>563.84</c:v>
                </c:pt>
                <c:pt idx="933">
                  <c:v>563.84</c:v>
                </c:pt>
                <c:pt idx="934">
                  <c:v>563.84</c:v>
                </c:pt>
                <c:pt idx="935">
                  <c:v>563.84</c:v>
                </c:pt>
                <c:pt idx="936">
                  <c:v>563.84</c:v>
                </c:pt>
                <c:pt idx="937">
                  <c:v>563.84</c:v>
                </c:pt>
                <c:pt idx="938">
                  <c:v>563.84</c:v>
                </c:pt>
                <c:pt idx="939">
                  <c:v>563.84</c:v>
                </c:pt>
                <c:pt idx="940">
                  <c:v>563.84</c:v>
                </c:pt>
                <c:pt idx="941">
                  <c:v>563.84</c:v>
                </c:pt>
                <c:pt idx="942">
                  <c:v>563.84</c:v>
                </c:pt>
                <c:pt idx="943">
                  <c:v>563.84</c:v>
                </c:pt>
                <c:pt idx="944">
                  <c:v>563.84</c:v>
                </c:pt>
                <c:pt idx="945">
                  <c:v>563.84</c:v>
                </c:pt>
                <c:pt idx="946">
                  <c:v>563.84</c:v>
                </c:pt>
                <c:pt idx="947">
                  <c:v>563.84</c:v>
                </c:pt>
                <c:pt idx="948">
                  <c:v>563.84</c:v>
                </c:pt>
                <c:pt idx="949">
                  <c:v>563.84</c:v>
                </c:pt>
                <c:pt idx="950">
                  <c:v>563.84</c:v>
                </c:pt>
                <c:pt idx="951">
                  <c:v>563.84</c:v>
                </c:pt>
                <c:pt idx="952">
                  <c:v>563.84</c:v>
                </c:pt>
                <c:pt idx="953">
                  <c:v>563.84</c:v>
                </c:pt>
                <c:pt idx="954">
                  <c:v>563.84</c:v>
                </c:pt>
                <c:pt idx="955">
                  <c:v>563.84</c:v>
                </c:pt>
                <c:pt idx="956">
                  <c:v>563.84</c:v>
                </c:pt>
                <c:pt idx="957">
                  <c:v>563.84</c:v>
                </c:pt>
                <c:pt idx="958">
                  <c:v>563.84</c:v>
                </c:pt>
                <c:pt idx="959">
                  <c:v>563.84</c:v>
                </c:pt>
                <c:pt idx="960">
                  <c:v>563.84</c:v>
                </c:pt>
                <c:pt idx="961">
                  <c:v>563.84</c:v>
                </c:pt>
                <c:pt idx="962">
                  <c:v>563.84</c:v>
                </c:pt>
                <c:pt idx="963">
                  <c:v>563.84</c:v>
                </c:pt>
                <c:pt idx="964">
                  <c:v>563.84</c:v>
                </c:pt>
                <c:pt idx="965">
                  <c:v>563.84</c:v>
                </c:pt>
                <c:pt idx="966">
                  <c:v>563.84</c:v>
                </c:pt>
                <c:pt idx="967">
                  <c:v>563.84</c:v>
                </c:pt>
                <c:pt idx="968">
                  <c:v>563.84</c:v>
                </c:pt>
                <c:pt idx="969">
                  <c:v>563.84</c:v>
                </c:pt>
                <c:pt idx="970">
                  <c:v>563.84</c:v>
                </c:pt>
                <c:pt idx="971">
                  <c:v>563.84</c:v>
                </c:pt>
                <c:pt idx="972">
                  <c:v>563.84</c:v>
                </c:pt>
                <c:pt idx="973">
                  <c:v>563.84</c:v>
                </c:pt>
                <c:pt idx="974">
                  <c:v>563.84</c:v>
                </c:pt>
                <c:pt idx="975">
                  <c:v>563.84</c:v>
                </c:pt>
                <c:pt idx="976">
                  <c:v>563.84</c:v>
                </c:pt>
                <c:pt idx="977">
                  <c:v>563.84</c:v>
                </c:pt>
                <c:pt idx="978">
                  <c:v>563.84</c:v>
                </c:pt>
                <c:pt idx="979">
                  <c:v>563.84</c:v>
                </c:pt>
                <c:pt idx="980">
                  <c:v>563.84</c:v>
                </c:pt>
                <c:pt idx="981">
                  <c:v>563.84</c:v>
                </c:pt>
                <c:pt idx="982">
                  <c:v>563.84</c:v>
                </c:pt>
                <c:pt idx="983">
                  <c:v>563.84</c:v>
                </c:pt>
                <c:pt idx="984">
                  <c:v>563.84</c:v>
                </c:pt>
                <c:pt idx="985">
                  <c:v>563.84</c:v>
                </c:pt>
                <c:pt idx="986">
                  <c:v>563.84</c:v>
                </c:pt>
                <c:pt idx="987">
                  <c:v>563.84</c:v>
                </c:pt>
                <c:pt idx="988">
                  <c:v>563.84</c:v>
                </c:pt>
                <c:pt idx="989">
                  <c:v>563.84</c:v>
                </c:pt>
                <c:pt idx="990">
                  <c:v>563.84</c:v>
                </c:pt>
                <c:pt idx="991">
                  <c:v>563.84</c:v>
                </c:pt>
                <c:pt idx="992">
                  <c:v>563.84</c:v>
                </c:pt>
                <c:pt idx="993">
                  <c:v>563.84</c:v>
                </c:pt>
                <c:pt idx="994">
                  <c:v>563.84</c:v>
                </c:pt>
                <c:pt idx="995">
                  <c:v>563.84</c:v>
                </c:pt>
                <c:pt idx="996">
                  <c:v>563.84</c:v>
                </c:pt>
                <c:pt idx="997">
                  <c:v>563.84</c:v>
                </c:pt>
                <c:pt idx="998">
                  <c:v>563.84</c:v>
                </c:pt>
                <c:pt idx="999">
                  <c:v>563.84</c:v>
                </c:pt>
                <c:pt idx="1000">
                  <c:v>563.84</c:v>
                </c:pt>
                <c:pt idx="1001">
                  <c:v>563.84</c:v>
                </c:pt>
                <c:pt idx="1002">
                  <c:v>563.84</c:v>
                </c:pt>
                <c:pt idx="1003">
                  <c:v>563.84</c:v>
                </c:pt>
                <c:pt idx="1004">
                  <c:v>563.84</c:v>
                </c:pt>
                <c:pt idx="1005">
                  <c:v>563.84</c:v>
                </c:pt>
                <c:pt idx="1006">
                  <c:v>563.84</c:v>
                </c:pt>
                <c:pt idx="1007">
                  <c:v>563.84</c:v>
                </c:pt>
                <c:pt idx="1008">
                  <c:v>563.84</c:v>
                </c:pt>
                <c:pt idx="1009">
                  <c:v>563.84</c:v>
                </c:pt>
                <c:pt idx="1010">
                  <c:v>563.84</c:v>
                </c:pt>
                <c:pt idx="1011">
                  <c:v>563.84</c:v>
                </c:pt>
                <c:pt idx="1012">
                  <c:v>563.84</c:v>
                </c:pt>
                <c:pt idx="1013">
                  <c:v>563.84</c:v>
                </c:pt>
                <c:pt idx="1014">
                  <c:v>563.84</c:v>
                </c:pt>
                <c:pt idx="1015">
                  <c:v>563.84</c:v>
                </c:pt>
                <c:pt idx="1016">
                  <c:v>563.84</c:v>
                </c:pt>
                <c:pt idx="1017">
                  <c:v>563.84</c:v>
                </c:pt>
                <c:pt idx="1018">
                  <c:v>563.84</c:v>
                </c:pt>
                <c:pt idx="1019">
                  <c:v>563.84</c:v>
                </c:pt>
                <c:pt idx="1020">
                  <c:v>563.84</c:v>
                </c:pt>
                <c:pt idx="1021">
                  <c:v>563.84</c:v>
                </c:pt>
                <c:pt idx="1022">
                  <c:v>563.84</c:v>
                </c:pt>
                <c:pt idx="1023">
                  <c:v>563.84</c:v>
                </c:pt>
                <c:pt idx="1024">
                  <c:v>563.84</c:v>
                </c:pt>
                <c:pt idx="1025">
                  <c:v>563.84</c:v>
                </c:pt>
                <c:pt idx="1026">
                  <c:v>563.84</c:v>
                </c:pt>
                <c:pt idx="1027">
                  <c:v>563.84</c:v>
                </c:pt>
                <c:pt idx="1028">
                  <c:v>563.84</c:v>
                </c:pt>
                <c:pt idx="1029">
                  <c:v>563.84</c:v>
                </c:pt>
                <c:pt idx="1030">
                  <c:v>563.84</c:v>
                </c:pt>
                <c:pt idx="1031">
                  <c:v>563.84</c:v>
                </c:pt>
                <c:pt idx="1032">
                  <c:v>563.84</c:v>
                </c:pt>
                <c:pt idx="1033">
                  <c:v>563.84</c:v>
                </c:pt>
                <c:pt idx="1034">
                  <c:v>563.84</c:v>
                </c:pt>
                <c:pt idx="1035">
                  <c:v>563.84</c:v>
                </c:pt>
                <c:pt idx="1036">
                  <c:v>563.84</c:v>
                </c:pt>
                <c:pt idx="1037">
                  <c:v>563.84</c:v>
                </c:pt>
                <c:pt idx="1038">
                  <c:v>563.84</c:v>
                </c:pt>
                <c:pt idx="1039">
                  <c:v>563.84</c:v>
                </c:pt>
                <c:pt idx="1040">
                  <c:v>563.84</c:v>
                </c:pt>
                <c:pt idx="1041">
                  <c:v>563.84</c:v>
                </c:pt>
                <c:pt idx="1042">
                  <c:v>563.84</c:v>
                </c:pt>
                <c:pt idx="1043">
                  <c:v>563.84</c:v>
                </c:pt>
                <c:pt idx="1044">
                  <c:v>563.84</c:v>
                </c:pt>
                <c:pt idx="1045">
                  <c:v>563.84</c:v>
                </c:pt>
                <c:pt idx="1046">
                  <c:v>563.84</c:v>
                </c:pt>
                <c:pt idx="1047">
                  <c:v>563.84</c:v>
                </c:pt>
                <c:pt idx="1048">
                  <c:v>563.84</c:v>
                </c:pt>
                <c:pt idx="1049">
                  <c:v>563.84</c:v>
                </c:pt>
                <c:pt idx="1050">
                  <c:v>563.84</c:v>
                </c:pt>
                <c:pt idx="1051">
                  <c:v>563.84</c:v>
                </c:pt>
                <c:pt idx="1052">
                  <c:v>563.84</c:v>
                </c:pt>
                <c:pt idx="1053">
                  <c:v>563.84</c:v>
                </c:pt>
                <c:pt idx="1054">
                  <c:v>563.84</c:v>
                </c:pt>
                <c:pt idx="1055">
                  <c:v>563.84</c:v>
                </c:pt>
                <c:pt idx="1056">
                  <c:v>563.84</c:v>
                </c:pt>
                <c:pt idx="1057">
                  <c:v>563.84</c:v>
                </c:pt>
                <c:pt idx="1058">
                  <c:v>563.84</c:v>
                </c:pt>
                <c:pt idx="1059">
                  <c:v>563.84</c:v>
                </c:pt>
                <c:pt idx="1060">
                  <c:v>563.84</c:v>
                </c:pt>
                <c:pt idx="1061">
                  <c:v>563.84</c:v>
                </c:pt>
                <c:pt idx="1062">
                  <c:v>563.84</c:v>
                </c:pt>
                <c:pt idx="1063">
                  <c:v>563.84</c:v>
                </c:pt>
                <c:pt idx="1064">
                  <c:v>563.84</c:v>
                </c:pt>
                <c:pt idx="1065">
                  <c:v>563.84</c:v>
                </c:pt>
                <c:pt idx="1066">
                  <c:v>563.84</c:v>
                </c:pt>
                <c:pt idx="1067">
                  <c:v>563.84</c:v>
                </c:pt>
                <c:pt idx="1068">
                  <c:v>563.84</c:v>
                </c:pt>
                <c:pt idx="1069">
                  <c:v>563.84</c:v>
                </c:pt>
                <c:pt idx="1070">
                  <c:v>563.84</c:v>
                </c:pt>
                <c:pt idx="1071">
                  <c:v>563.84</c:v>
                </c:pt>
                <c:pt idx="1072">
                  <c:v>563.84</c:v>
                </c:pt>
                <c:pt idx="1073">
                  <c:v>563.84</c:v>
                </c:pt>
                <c:pt idx="1074">
                  <c:v>563.84</c:v>
                </c:pt>
                <c:pt idx="1075">
                  <c:v>563.84</c:v>
                </c:pt>
                <c:pt idx="1076">
                  <c:v>563.84</c:v>
                </c:pt>
                <c:pt idx="1077">
                  <c:v>563.84</c:v>
                </c:pt>
                <c:pt idx="1078">
                  <c:v>563.84</c:v>
                </c:pt>
                <c:pt idx="1079">
                  <c:v>563.84</c:v>
                </c:pt>
                <c:pt idx="1080">
                  <c:v>563.84</c:v>
                </c:pt>
                <c:pt idx="1081">
                  <c:v>563.84</c:v>
                </c:pt>
                <c:pt idx="1082">
                  <c:v>563.84</c:v>
                </c:pt>
                <c:pt idx="1083">
                  <c:v>563.84</c:v>
                </c:pt>
                <c:pt idx="1084">
                  <c:v>563.84</c:v>
                </c:pt>
                <c:pt idx="1085">
                  <c:v>563.84</c:v>
                </c:pt>
                <c:pt idx="1086">
                  <c:v>563.84</c:v>
                </c:pt>
                <c:pt idx="1087">
                  <c:v>563.84</c:v>
                </c:pt>
                <c:pt idx="1088">
                  <c:v>563.84</c:v>
                </c:pt>
                <c:pt idx="1089">
                  <c:v>563.84</c:v>
                </c:pt>
                <c:pt idx="1090">
                  <c:v>563.84</c:v>
                </c:pt>
                <c:pt idx="1091">
                  <c:v>563.84</c:v>
                </c:pt>
                <c:pt idx="1092">
                  <c:v>563.84</c:v>
                </c:pt>
                <c:pt idx="1093">
                  <c:v>563.84</c:v>
                </c:pt>
                <c:pt idx="1094">
                  <c:v>563.84</c:v>
                </c:pt>
                <c:pt idx="1095">
                  <c:v>563.84</c:v>
                </c:pt>
                <c:pt idx="1096">
                  <c:v>563.84</c:v>
                </c:pt>
                <c:pt idx="1097">
                  <c:v>563.84</c:v>
                </c:pt>
                <c:pt idx="1098">
                  <c:v>563.84</c:v>
                </c:pt>
                <c:pt idx="1099">
                  <c:v>563.84</c:v>
                </c:pt>
                <c:pt idx="1100">
                  <c:v>563.84</c:v>
                </c:pt>
                <c:pt idx="1101">
                  <c:v>563.84</c:v>
                </c:pt>
                <c:pt idx="1102">
                  <c:v>563.84</c:v>
                </c:pt>
                <c:pt idx="1103">
                  <c:v>563.84</c:v>
                </c:pt>
                <c:pt idx="1104">
                  <c:v>563.84</c:v>
                </c:pt>
                <c:pt idx="1105">
                  <c:v>563.84</c:v>
                </c:pt>
                <c:pt idx="1106">
                  <c:v>563.84</c:v>
                </c:pt>
                <c:pt idx="1107">
                  <c:v>563.84</c:v>
                </c:pt>
                <c:pt idx="1108">
                  <c:v>563.84</c:v>
                </c:pt>
                <c:pt idx="1109">
                  <c:v>563.84</c:v>
                </c:pt>
                <c:pt idx="1110">
                  <c:v>563.84</c:v>
                </c:pt>
                <c:pt idx="1111">
                  <c:v>563.84</c:v>
                </c:pt>
                <c:pt idx="1112">
                  <c:v>563.84</c:v>
                </c:pt>
                <c:pt idx="1113">
                  <c:v>563.84</c:v>
                </c:pt>
                <c:pt idx="1114">
                  <c:v>563.84</c:v>
                </c:pt>
                <c:pt idx="1115">
                  <c:v>563.84</c:v>
                </c:pt>
                <c:pt idx="1116">
                  <c:v>563.84</c:v>
                </c:pt>
                <c:pt idx="1117">
                  <c:v>563.84</c:v>
                </c:pt>
                <c:pt idx="1118">
                  <c:v>563.84</c:v>
                </c:pt>
                <c:pt idx="1119">
                  <c:v>563.84</c:v>
                </c:pt>
                <c:pt idx="1120">
                  <c:v>563.84</c:v>
                </c:pt>
                <c:pt idx="1121">
                  <c:v>563.84</c:v>
                </c:pt>
                <c:pt idx="1122">
                  <c:v>563.84</c:v>
                </c:pt>
                <c:pt idx="1123">
                  <c:v>563.84</c:v>
                </c:pt>
                <c:pt idx="1124">
                  <c:v>563.84</c:v>
                </c:pt>
                <c:pt idx="1125">
                  <c:v>563.84</c:v>
                </c:pt>
                <c:pt idx="1126">
                  <c:v>563.84</c:v>
                </c:pt>
                <c:pt idx="1127">
                  <c:v>563.84</c:v>
                </c:pt>
                <c:pt idx="1128">
                  <c:v>563.84</c:v>
                </c:pt>
                <c:pt idx="1129">
                  <c:v>563.84</c:v>
                </c:pt>
                <c:pt idx="1130">
                  <c:v>563.84</c:v>
                </c:pt>
                <c:pt idx="1131">
                  <c:v>563.84</c:v>
                </c:pt>
                <c:pt idx="1132">
                  <c:v>563.84</c:v>
                </c:pt>
                <c:pt idx="1133">
                  <c:v>563.84</c:v>
                </c:pt>
                <c:pt idx="1134">
                  <c:v>563.84</c:v>
                </c:pt>
                <c:pt idx="1135">
                  <c:v>563.84</c:v>
                </c:pt>
                <c:pt idx="1136">
                  <c:v>563.84</c:v>
                </c:pt>
                <c:pt idx="1137">
                  <c:v>563.84</c:v>
                </c:pt>
                <c:pt idx="1138">
                  <c:v>563.84</c:v>
                </c:pt>
                <c:pt idx="1139">
                  <c:v>563.84</c:v>
                </c:pt>
                <c:pt idx="1140">
                  <c:v>563.84</c:v>
                </c:pt>
                <c:pt idx="1141">
                  <c:v>563.84</c:v>
                </c:pt>
                <c:pt idx="1142">
                  <c:v>563.84</c:v>
                </c:pt>
                <c:pt idx="1143">
                  <c:v>563.84</c:v>
                </c:pt>
                <c:pt idx="1144">
                  <c:v>563.84</c:v>
                </c:pt>
                <c:pt idx="1145">
                  <c:v>563.84</c:v>
                </c:pt>
                <c:pt idx="1146">
                  <c:v>563.84</c:v>
                </c:pt>
                <c:pt idx="1147">
                  <c:v>563.84</c:v>
                </c:pt>
                <c:pt idx="1148">
                  <c:v>563.84</c:v>
                </c:pt>
                <c:pt idx="1149">
                  <c:v>563.84</c:v>
                </c:pt>
                <c:pt idx="1150">
                  <c:v>563.84</c:v>
                </c:pt>
                <c:pt idx="1151">
                  <c:v>563.84</c:v>
                </c:pt>
                <c:pt idx="1152">
                  <c:v>563.84</c:v>
                </c:pt>
                <c:pt idx="1153">
                  <c:v>563.84</c:v>
                </c:pt>
                <c:pt idx="1154">
                  <c:v>563.84</c:v>
                </c:pt>
                <c:pt idx="1155">
                  <c:v>563.84</c:v>
                </c:pt>
                <c:pt idx="1156">
                  <c:v>563.84</c:v>
                </c:pt>
                <c:pt idx="1157">
                  <c:v>563.84</c:v>
                </c:pt>
                <c:pt idx="1158">
                  <c:v>563.84</c:v>
                </c:pt>
                <c:pt idx="1159">
                  <c:v>563.84</c:v>
                </c:pt>
                <c:pt idx="1160">
                  <c:v>563.84</c:v>
                </c:pt>
                <c:pt idx="1161">
                  <c:v>563.84</c:v>
                </c:pt>
                <c:pt idx="1162">
                  <c:v>563.84</c:v>
                </c:pt>
                <c:pt idx="1163">
                  <c:v>563.84</c:v>
                </c:pt>
                <c:pt idx="1164">
                  <c:v>563.84</c:v>
                </c:pt>
                <c:pt idx="1165">
                  <c:v>563.84</c:v>
                </c:pt>
                <c:pt idx="1166">
                  <c:v>563.84</c:v>
                </c:pt>
                <c:pt idx="1167">
                  <c:v>563.84</c:v>
                </c:pt>
                <c:pt idx="1168">
                  <c:v>563.84</c:v>
                </c:pt>
                <c:pt idx="1169">
                  <c:v>563.84</c:v>
                </c:pt>
                <c:pt idx="1170">
                  <c:v>563.84</c:v>
                </c:pt>
                <c:pt idx="1171">
                  <c:v>563.84</c:v>
                </c:pt>
                <c:pt idx="1172">
                  <c:v>563.84</c:v>
                </c:pt>
                <c:pt idx="1173">
                  <c:v>563.84</c:v>
                </c:pt>
                <c:pt idx="1174">
                  <c:v>563.84</c:v>
                </c:pt>
                <c:pt idx="1175">
                  <c:v>563.84</c:v>
                </c:pt>
                <c:pt idx="1176">
                  <c:v>563.84</c:v>
                </c:pt>
                <c:pt idx="1177">
                  <c:v>563.84</c:v>
                </c:pt>
                <c:pt idx="1178">
                  <c:v>563.84</c:v>
                </c:pt>
                <c:pt idx="1179">
                  <c:v>563.84</c:v>
                </c:pt>
                <c:pt idx="1180">
                  <c:v>563.84</c:v>
                </c:pt>
                <c:pt idx="1181">
                  <c:v>563.84</c:v>
                </c:pt>
                <c:pt idx="1182">
                  <c:v>563.84</c:v>
                </c:pt>
                <c:pt idx="1183">
                  <c:v>563.84</c:v>
                </c:pt>
                <c:pt idx="1184">
                  <c:v>563.84</c:v>
                </c:pt>
                <c:pt idx="1185">
                  <c:v>563.84</c:v>
                </c:pt>
                <c:pt idx="1186">
                  <c:v>563.84</c:v>
                </c:pt>
                <c:pt idx="1187">
                  <c:v>563.84</c:v>
                </c:pt>
                <c:pt idx="1188">
                  <c:v>563.84</c:v>
                </c:pt>
                <c:pt idx="1189">
                  <c:v>563.84</c:v>
                </c:pt>
                <c:pt idx="1190">
                  <c:v>563.84</c:v>
                </c:pt>
                <c:pt idx="1191">
                  <c:v>563.84</c:v>
                </c:pt>
                <c:pt idx="1192">
                  <c:v>563.84</c:v>
                </c:pt>
                <c:pt idx="1193">
                  <c:v>563.84</c:v>
                </c:pt>
                <c:pt idx="1194">
                  <c:v>563.84</c:v>
                </c:pt>
                <c:pt idx="1195">
                  <c:v>563.84</c:v>
                </c:pt>
                <c:pt idx="1196">
                  <c:v>563.84</c:v>
                </c:pt>
                <c:pt idx="1197">
                  <c:v>563.84</c:v>
                </c:pt>
                <c:pt idx="1198">
                  <c:v>563.84</c:v>
                </c:pt>
                <c:pt idx="1199">
                  <c:v>563.84</c:v>
                </c:pt>
                <c:pt idx="1200">
                  <c:v>563.84</c:v>
                </c:pt>
                <c:pt idx="1201">
                  <c:v>563.84</c:v>
                </c:pt>
                <c:pt idx="1202">
                  <c:v>563.84</c:v>
                </c:pt>
                <c:pt idx="1203">
                  <c:v>563.84</c:v>
                </c:pt>
                <c:pt idx="1204">
                  <c:v>563.84</c:v>
                </c:pt>
                <c:pt idx="1205">
                  <c:v>563.84</c:v>
                </c:pt>
                <c:pt idx="1206">
                  <c:v>563.84</c:v>
                </c:pt>
                <c:pt idx="1207">
                  <c:v>563.84</c:v>
                </c:pt>
                <c:pt idx="1208">
                  <c:v>563.84</c:v>
                </c:pt>
                <c:pt idx="1209">
                  <c:v>563.84</c:v>
                </c:pt>
                <c:pt idx="1210">
                  <c:v>563.84</c:v>
                </c:pt>
                <c:pt idx="1211">
                  <c:v>563.84</c:v>
                </c:pt>
                <c:pt idx="1212">
                  <c:v>563.84</c:v>
                </c:pt>
                <c:pt idx="1213">
                  <c:v>563.84</c:v>
                </c:pt>
                <c:pt idx="1214">
                  <c:v>563.84</c:v>
                </c:pt>
                <c:pt idx="1215">
                  <c:v>563.84</c:v>
                </c:pt>
                <c:pt idx="1216">
                  <c:v>563.84</c:v>
                </c:pt>
                <c:pt idx="1217">
                  <c:v>563.84</c:v>
                </c:pt>
                <c:pt idx="1218">
                  <c:v>563.84</c:v>
                </c:pt>
                <c:pt idx="1219">
                  <c:v>563.84</c:v>
                </c:pt>
                <c:pt idx="1220">
                  <c:v>563.84</c:v>
                </c:pt>
                <c:pt idx="1221">
                  <c:v>563.84</c:v>
                </c:pt>
                <c:pt idx="1222">
                  <c:v>563.84</c:v>
                </c:pt>
                <c:pt idx="1223">
                  <c:v>563.84</c:v>
                </c:pt>
                <c:pt idx="1224">
                  <c:v>563.84</c:v>
                </c:pt>
                <c:pt idx="1225">
                  <c:v>563.84</c:v>
                </c:pt>
                <c:pt idx="1226">
                  <c:v>563.84</c:v>
                </c:pt>
                <c:pt idx="1227">
                  <c:v>563.84</c:v>
                </c:pt>
                <c:pt idx="1228">
                  <c:v>563.84</c:v>
                </c:pt>
                <c:pt idx="1229">
                  <c:v>563.84</c:v>
                </c:pt>
                <c:pt idx="1230">
                  <c:v>563.84</c:v>
                </c:pt>
                <c:pt idx="1231">
                  <c:v>563.84</c:v>
                </c:pt>
                <c:pt idx="1232">
                  <c:v>563.84</c:v>
                </c:pt>
                <c:pt idx="1233">
                  <c:v>563.84</c:v>
                </c:pt>
                <c:pt idx="1234">
                  <c:v>563.84</c:v>
                </c:pt>
                <c:pt idx="1235">
                  <c:v>563.84</c:v>
                </c:pt>
                <c:pt idx="1236">
                  <c:v>563.84</c:v>
                </c:pt>
                <c:pt idx="1237">
                  <c:v>563.84</c:v>
                </c:pt>
                <c:pt idx="1238">
                  <c:v>563.84</c:v>
                </c:pt>
                <c:pt idx="1239">
                  <c:v>563.84</c:v>
                </c:pt>
                <c:pt idx="1240">
                  <c:v>563.84</c:v>
                </c:pt>
                <c:pt idx="1241">
                  <c:v>563.84</c:v>
                </c:pt>
                <c:pt idx="1242">
                  <c:v>563.84</c:v>
                </c:pt>
                <c:pt idx="1243">
                  <c:v>563.84</c:v>
                </c:pt>
                <c:pt idx="1244">
                  <c:v>563.84</c:v>
                </c:pt>
                <c:pt idx="1245">
                  <c:v>563.84</c:v>
                </c:pt>
                <c:pt idx="1246">
                  <c:v>563.84</c:v>
                </c:pt>
                <c:pt idx="1247">
                  <c:v>563.84</c:v>
                </c:pt>
                <c:pt idx="1248">
                  <c:v>563.84</c:v>
                </c:pt>
                <c:pt idx="1249">
                  <c:v>563.84</c:v>
                </c:pt>
                <c:pt idx="1250">
                  <c:v>563.84</c:v>
                </c:pt>
                <c:pt idx="1251">
                  <c:v>563.84</c:v>
                </c:pt>
                <c:pt idx="1252">
                  <c:v>563.84</c:v>
                </c:pt>
                <c:pt idx="1253">
                  <c:v>563.84</c:v>
                </c:pt>
                <c:pt idx="1254">
                  <c:v>563.84</c:v>
                </c:pt>
                <c:pt idx="1255">
                  <c:v>563.84</c:v>
                </c:pt>
                <c:pt idx="1256">
                  <c:v>563.84</c:v>
                </c:pt>
                <c:pt idx="1257">
                  <c:v>563.84</c:v>
                </c:pt>
                <c:pt idx="1258">
                  <c:v>563.84</c:v>
                </c:pt>
                <c:pt idx="1259">
                  <c:v>563.84</c:v>
                </c:pt>
                <c:pt idx="1260">
                  <c:v>563.84</c:v>
                </c:pt>
                <c:pt idx="1261">
                  <c:v>563.84</c:v>
                </c:pt>
                <c:pt idx="1262">
                  <c:v>563.84</c:v>
                </c:pt>
                <c:pt idx="1263">
                  <c:v>563.84</c:v>
                </c:pt>
                <c:pt idx="1264">
                  <c:v>563.84</c:v>
                </c:pt>
                <c:pt idx="1265">
                  <c:v>563.84</c:v>
                </c:pt>
                <c:pt idx="1266">
                  <c:v>563.84</c:v>
                </c:pt>
                <c:pt idx="1267">
                  <c:v>563.84</c:v>
                </c:pt>
                <c:pt idx="1268">
                  <c:v>563.84</c:v>
                </c:pt>
                <c:pt idx="1269">
                  <c:v>563.84</c:v>
                </c:pt>
                <c:pt idx="1270">
                  <c:v>563.84</c:v>
                </c:pt>
                <c:pt idx="1271">
                  <c:v>563.84</c:v>
                </c:pt>
                <c:pt idx="1272">
                  <c:v>563.84</c:v>
                </c:pt>
                <c:pt idx="1273">
                  <c:v>563.84</c:v>
                </c:pt>
                <c:pt idx="1274">
                  <c:v>563.84</c:v>
                </c:pt>
                <c:pt idx="1275">
                  <c:v>563.84</c:v>
                </c:pt>
                <c:pt idx="1276">
                  <c:v>563.84</c:v>
                </c:pt>
                <c:pt idx="1277">
                  <c:v>563.84</c:v>
                </c:pt>
                <c:pt idx="1278">
                  <c:v>563.84</c:v>
                </c:pt>
                <c:pt idx="1279">
                  <c:v>563.84</c:v>
                </c:pt>
                <c:pt idx="1280">
                  <c:v>563.84</c:v>
                </c:pt>
                <c:pt idx="1281">
                  <c:v>563.84</c:v>
                </c:pt>
                <c:pt idx="1282">
                  <c:v>563.84</c:v>
                </c:pt>
                <c:pt idx="1283">
                  <c:v>563.84</c:v>
                </c:pt>
                <c:pt idx="1284">
                  <c:v>563.84</c:v>
                </c:pt>
                <c:pt idx="1285">
                  <c:v>563.84</c:v>
                </c:pt>
                <c:pt idx="1286">
                  <c:v>563.84</c:v>
                </c:pt>
                <c:pt idx="1287">
                  <c:v>563.84</c:v>
                </c:pt>
                <c:pt idx="1288">
                  <c:v>563.84</c:v>
                </c:pt>
                <c:pt idx="1289">
                  <c:v>563.84</c:v>
                </c:pt>
                <c:pt idx="1290">
                  <c:v>563.84</c:v>
                </c:pt>
                <c:pt idx="1291">
                  <c:v>563.84</c:v>
                </c:pt>
                <c:pt idx="1292">
                  <c:v>563.84</c:v>
                </c:pt>
                <c:pt idx="1293">
                  <c:v>563.84</c:v>
                </c:pt>
                <c:pt idx="1294">
                  <c:v>563.84</c:v>
                </c:pt>
                <c:pt idx="1295">
                  <c:v>563.84</c:v>
                </c:pt>
                <c:pt idx="1296">
                  <c:v>563.84</c:v>
                </c:pt>
                <c:pt idx="1297">
                  <c:v>563.84</c:v>
                </c:pt>
                <c:pt idx="1298">
                  <c:v>563.84</c:v>
                </c:pt>
                <c:pt idx="1299">
                  <c:v>563.84</c:v>
                </c:pt>
                <c:pt idx="1300">
                  <c:v>563.84</c:v>
                </c:pt>
                <c:pt idx="1301">
                  <c:v>563.84</c:v>
                </c:pt>
                <c:pt idx="1302">
                  <c:v>563.84</c:v>
                </c:pt>
                <c:pt idx="1303">
                  <c:v>563.84</c:v>
                </c:pt>
                <c:pt idx="1304">
                  <c:v>563.84</c:v>
                </c:pt>
                <c:pt idx="1305">
                  <c:v>563.84</c:v>
                </c:pt>
                <c:pt idx="1306">
                  <c:v>563.84</c:v>
                </c:pt>
                <c:pt idx="1307">
                  <c:v>563.84</c:v>
                </c:pt>
                <c:pt idx="1308">
                  <c:v>563.84</c:v>
                </c:pt>
                <c:pt idx="1309">
                  <c:v>563.84</c:v>
                </c:pt>
                <c:pt idx="1310">
                  <c:v>563.84</c:v>
                </c:pt>
                <c:pt idx="1311">
                  <c:v>563.84</c:v>
                </c:pt>
                <c:pt idx="1312">
                  <c:v>563.84</c:v>
                </c:pt>
                <c:pt idx="1313">
                  <c:v>563.84</c:v>
                </c:pt>
                <c:pt idx="1314">
                  <c:v>563.84</c:v>
                </c:pt>
                <c:pt idx="1315">
                  <c:v>563.84</c:v>
                </c:pt>
                <c:pt idx="1316">
                  <c:v>563.84</c:v>
                </c:pt>
                <c:pt idx="1317">
                  <c:v>563.84</c:v>
                </c:pt>
                <c:pt idx="1318">
                  <c:v>563.84</c:v>
                </c:pt>
                <c:pt idx="1319">
                  <c:v>563.84</c:v>
                </c:pt>
                <c:pt idx="1320">
                  <c:v>563.84</c:v>
                </c:pt>
                <c:pt idx="1321">
                  <c:v>563.84</c:v>
                </c:pt>
                <c:pt idx="1322">
                  <c:v>563.84</c:v>
                </c:pt>
                <c:pt idx="1323">
                  <c:v>563.84</c:v>
                </c:pt>
                <c:pt idx="1324">
                  <c:v>563.84</c:v>
                </c:pt>
                <c:pt idx="1325">
                  <c:v>563.84</c:v>
                </c:pt>
                <c:pt idx="1326">
                  <c:v>563.84</c:v>
                </c:pt>
                <c:pt idx="1327">
                  <c:v>563.84</c:v>
                </c:pt>
                <c:pt idx="1328">
                  <c:v>563.84</c:v>
                </c:pt>
                <c:pt idx="1329">
                  <c:v>563.84</c:v>
                </c:pt>
                <c:pt idx="1330">
                  <c:v>563.84</c:v>
                </c:pt>
                <c:pt idx="1331">
                  <c:v>563.84</c:v>
                </c:pt>
                <c:pt idx="1332">
                  <c:v>563.84</c:v>
                </c:pt>
                <c:pt idx="1333">
                  <c:v>563.84</c:v>
                </c:pt>
                <c:pt idx="1334">
                  <c:v>563.84</c:v>
                </c:pt>
                <c:pt idx="1335">
                  <c:v>563.84</c:v>
                </c:pt>
                <c:pt idx="1336">
                  <c:v>563.84</c:v>
                </c:pt>
                <c:pt idx="1337">
                  <c:v>563.84</c:v>
                </c:pt>
                <c:pt idx="1338">
                  <c:v>563.84</c:v>
                </c:pt>
                <c:pt idx="1339">
                  <c:v>563.84</c:v>
                </c:pt>
                <c:pt idx="1340">
                  <c:v>563.84</c:v>
                </c:pt>
                <c:pt idx="1341">
                  <c:v>563.84</c:v>
                </c:pt>
                <c:pt idx="1342">
                  <c:v>563.84</c:v>
                </c:pt>
                <c:pt idx="1343">
                  <c:v>563.84</c:v>
                </c:pt>
                <c:pt idx="1344">
                  <c:v>563.84</c:v>
                </c:pt>
                <c:pt idx="1345">
                  <c:v>563.84</c:v>
                </c:pt>
                <c:pt idx="1346">
                  <c:v>563.84</c:v>
                </c:pt>
                <c:pt idx="1347">
                  <c:v>563.84</c:v>
                </c:pt>
                <c:pt idx="1348">
                  <c:v>563.84</c:v>
                </c:pt>
                <c:pt idx="1349">
                  <c:v>563.84</c:v>
                </c:pt>
                <c:pt idx="1350">
                  <c:v>563.84</c:v>
                </c:pt>
                <c:pt idx="1351">
                  <c:v>563.84</c:v>
                </c:pt>
                <c:pt idx="1352">
                  <c:v>563.84</c:v>
                </c:pt>
                <c:pt idx="1353">
                  <c:v>563.84</c:v>
                </c:pt>
                <c:pt idx="1354">
                  <c:v>563.84</c:v>
                </c:pt>
                <c:pt idx="1355">
                  <c:v>563.84</c:v>
                </c:pt>
                <c:pt idx="1356">
                  <c:v>563.84</c:v>
                </c:pt>
                <c:pt idx="1357">
                  <c:v>563.84</c:v>
                </c:pt>
                <c:pt idx="1358">
                  <c:v>563.84</c:v>
                </c:pt>
                <c:pt idx="1359">
                  <c:v>563.84</c:v>
                </c:pt>
                <c:pt idx="1360">
                  <c:v>563.84</c:v>
                </c:pt>
                <c:pt idx="1361">
                  <c:v>563.84</c:v>
                </c:pt>
                <c:pt idx="1362">
                  <c:v>563.84</c:v>
                </c:pt>
                <c:pt idx="1363">
                  <c:v>563.84</c:v>
                </c:pt>
                <c:pt idx="1364">
                  <c:v>563.84</c:v>
                </c:pt>
                <c:pt idx="1365">
                  <c:v>563.84</c:v>
                </c:pt>
                <c:pt idx="1366">
                  <c:v>563.84</c:v>
                </c:pt>
                <c:pt idx="1367">
                  <c:v>563.84</c:v>
                </c:pt>
                <c:pt idx="1368">
                  <c:v>563.84</c:v>
                </c:pt>
                <c:pt idx="1369">
                  <c:v>563.84</c:v>
                </c:pt>
                <c:pt idx="1370">
                  <c:v>563.84</c:v>
                </c:pt>
                <c:pt idx="1371">
                  <c:v>563.84</c:v>
                </c:pt>
                <c:pt idx="1372">
                  <c:v>563.84</c:v>
                </c:pt>
                <c:pt idx="1373">
                  <c:v>563.84</c:v>
                </c:pt>
                <c:pt idx="1374">
                  <c:v>563.84</c:v>
                </c:pt>
                <c:pt idx="1375">
                  <c:v>563.84</c:v>
                </c:pt>
                <c:pt idx="1376">
                  <c:v>563.84</c:v>
                </c:pt>
                <c:pt idx="1377">
                  <c:v>563.84</c:v>
                </c:pt>
                <c:pt idx="1378">
                  <c:v>563.84</c:v>
                </c:pt>
                <c:pt idx="1379">
                  <c:v>563.84</c:v>
                </c:pt>
                <c:pt idx="1380">
                  <c:v>563.84</c:v>
                </c:pt>
                <c:pt idx="1381">
                  <c:v>563.84</c:v>
                </c:pt>
                <c:pt idx="1382">
                  <c:v>563.84</c:v>
                </c:pt>
                <c:pt idx="1383">
                  <c:v>563.84</c:v>
                </c:pt>
                <c:pt idx="1384">
                  <c:v>563.84</c:v>
                </c:pt>
                <c:pt idx="1385">
                  <c:v>563.84</c:v>
                </c:pt>
                <c:pt idx="1386">
                  <c:v>563.84</c:v>
                </c:pt>
                <c:pt idx="1387">
                  <c:v>563.84</c:v>
                </c:pt>
                <c:pt idx="1388">
                  <c:v>563.84</c:v>
                </c:pt>
                <c:pt idx="1389">
                  <c:v>563.84</c:v>
                </c:pt>
                <c:pt idx="1390">
                  <c:v>563.84</c:v>
                </c:pt>
                <c:pt idx="1391">
                  <c:v>563.84</c:v>
                </c:pt>
                <c:pt idx="1392">
                  <c:v>563.84</c:v>
                </c:pt>
                <c:pt idx="1393">
                  <c:v>563.84</c:v>
                </c:pt>
                <c:pt idx="1394">
                  <c:v>563.84</c:v>
                </c:pt>
                <c:pt idx="1395">
                  <c:v>563.84</c:v>
                </c:pt>
                <c:pt idx="1396">
                  <c:v>563.84</c:v>
                </c:pt>
                <c:pt idx="1397">
                  <c:v>563.84</c:v>
                </c:pt>
                <c:pt idx="1398">
                  <c:v>563.84</c:v>
                </c:pt>
                <c:pt idx="1399">
                  <c:v>563.84</c:v>
                </c:pt>
                <c:pt idx="1400">
                  <c:v>563.84</c:v>
                </c:pt>
                <c:pt idx="1401">
                  <c:v>563.84</c:v>
                </c:pt>
                <c:pt idx="1402">
                  <c:v>563.84</c:v>
                </c:pt>
                <c:pt idx="1403">
                  <c:v>563.84</c:v>
                </c:pt>
                <c:pt idx="1404">
                  <c:v>563.84</c:v>
                </c:pt>
                <c:pt idx="1405">
                  <c:v>563.84</c:v>
                </c:pt>
                <c:pt idx="1406">
                  <c:v>563.84</c:v>
                </c:pt>
                <c:pt idx="1407">
                  <c:v>563.84</c:v>
                </c:pt>
                <c:pt idx="1408">
                  <c:v>563.84</c:v>
                </c:pt>
                <c:pt idx="1409">
                  <c:v>563.84</c:v>
                </c:pt>
                <c:pt idx="1410">
                  <c:v>563.84</c:v>
                </c:pt>
                <c:pt idx="1411">
                  <c:v>563.84</c:v>
                </c:pt>
                <c:pt idx="1412">
                  <c:v>563.84</c:v>
                </c:pt>
                <c:pt idx="1413">
                  <c:v>563.84</c:v>
                </c:pt>
                <c:pt idx="1414">
                  <c:v>563.84</c:v>
                </c:pt>
                <c:pt idx="1415">
                  <c:v>563.84</c:v>
                </c:pt>
                <c:pt idx="1416">
                  <c:v>563.84</c:v>
                </c:pt>
                <c:pt idx="1417">
                  <c:v>563.84</c:v>
                </c:pt>
                <c:pt idx="1418">
                  <c:v>563.84</c:v>
                </c:pt>
                <c:pt idx="1419">
                  <c:v>563.84</c:v>
                </c:pt>
                <c:pt idx="1420">
                  <c:v>563.84</c:v>
                </c:pt>
                <c:pt idx="1421">
                  <c:v>563.84</c:v>
                </c:pt>
                <c:pt idx="1422">
                  <c:v>563.84</c:v>
                </c:pt>
                <c:pt idx="1423">
                  <c:v>563.84</c:v>
                </c:pt>
                <c:pt idx="1424">
                  <c:v>563.84</c:v>
                </c:pt>
                <c:pt idx="1425">
                  <c:v>563.84</c:v>
                </c:pt>
                <c:pt idx="1426">
                  <c:v>563.84</c:v>
                </c:pt>
                <c:pt idx="1427">
                  <c:v>563.84</c:v>
                </c:pt>
                <c:pt idx="1428">
                  <c:v>563.84</c:v>
                </c:pt>
                <c:pt idx="1429">
                  <c:v>563.84</c:v>
                </c:pt>
                <c:pt idx="1430">
                  <c:v>563.84</c:v>
                </c:pt>
                <c:pt idx="1431">
                  <c:v>563.84</c:v>
                </c:pt>
                <c:pt idx="1432">
                  <c:v>563.84</c:v>
                </c:pt>
                <c:pt idx="1433">
                  <c:v>563.84</c:v>
                </c:pt>
                <c:pt idx="1434">
                  <c:v>563.84</c:v>
                </c:pt>
                <c:pt idx="1435">
                  <c:v>563.84</c:v>
                </c:pt>
                <c:pt idx="1436">
                  <c:v>563.84</c:v>
                </c:pt>
                <c:pt idx="1437">
                  <c:v>563.84</c:v>
                </c:pt>
                <c:pt idx="1438">
                  <c:v>563.84</c:v>
                </c:pt>
                <c:pt idx="1439">
                  <c:v>563.84</c:v>
                </c:pt>
                <c:pt idx="1440">
                  <c:v>563.84</c:v>
                </c:pt>
                <c:pt idx="1441">
                  <c:v>563.84</c:v>
                </c:pt>
                <c:pt idx="1442">
                  <c:v>563.84</c:v>
                </c:pt>
                <c:pt idx="1443">
                  <c:v>563.84</c:v>
                </c:pt>
                <c:pt idx="1444">
                  <c:v>563.84</c:v>
                </c:pt>
                <c:pt idx="1445">
                  <c:v>563.84</c:v>
                </c:pt>
                <c:pt idx="1446">
                  <c:v>563.84</c:v>
                </c:pt>
                <c:pt idx="1447">
                  <c:v>563.84</c:v>
                </c:pt>
                <c:pt idx="1448">
                  <c:v>563.84</c:v>
                </c:pt>
                <c:pt idx="1449">
                  <c:v>563.84</c:v>
                </c:pt>
                <c:pt idx="1450">
                  <c:v>563.84</c:v>
                </c:pt>
                <c:pt idx="1451">
                  <c:v>563.84</c:v>
                </c:pt>
                <c:pt idx="1452">
                  <c:v>563.84</c:v>
                </c:pt>
                <c:pt idx="1453">
                  <c:v>563.84</c:v>
                </c:pt>
                <c:pt idx="1454">
                  <c:v>563.84</c:v>
                </c:pt>
                <c:pt idx="1455">
                  <c:v>563.84</c:v>
                </c:pt>
                <c:pt idx="1456">
                  <c:v>563.84</c:v>
                </c:pt>
                <c:pt idx="1457">
                  <c:v>563.84</c:v>
                </c:pt>
                <c:pt idx="1458">
                  <c:v>563.84</c:v>
                </c:pt>
                <c:pt idx="1459">
                  <c:v>563.84</c:v>
                </c:pt>
                <c:pt idx="1460">
                  <c:v>563.84</c:v>
                </c:pt>
                <c:pt idx="1461">
                  <c:v>563.84</c:v>
                </c:pt>
                <c:pt idx="1462">
                  <c:v>563.84</c:v>
                </c:pt>
                <c:pt idx="1463">
                  <c:v>563.84</c:v>
                </c:pt>
                <c:pt idx="1464">
                  <c:v>563.84</c:v>
                </c:pt>
                <c:pt idx="1465">
                  <c:v>563.84</c:v>
                </c:pt>
                <c:pt idx="1466">
                  <c:v>563.84</c:v>
                </c:pt>
                <c:pt idx="1467">
                  <c:v>563.84</c:v>
                </c:pt>
                <c:pt idx="1468">
                  <c:v>563.84</c:v>
                </c:pt>
                <c:pt idx="1469">
                  <c:v>563.84</c:v>
                </c:pt>
                <c:pt idx="1470">
                  <c:v>563.84</c:v>
                </c:pt>
                <c:pt idx="1471">
                  <c:v>563.84</c:v>
                </c:pt>
                <c:pt idx="1472">
                  <c:v>563.84</c:v>
                </c:pt>
                <c:pt idx="1473">
                  <c:v>563.84</c:v>
                </c:pt>
                <c:pt idx="1474">
                  <c:v>563.84</c:v>
                </c:pt>
                <c:pt idx="1475">
                  <c:v>563.84</c:v>
                </c:pt>
                <c:pt idx="1476">
                  <c:v>563.84</c:v>
                </c:pt>
                <c:pt idx="1477">
                  <c:v>563.84</c:v>
                </c:pt>
                <c:pt idx="1478">
                  <c:v>563.84</c:v>
                </c:pt>
                <c:pt idx="1479">
                  <c:v>563.84</c:v>
                </c:pt>
                <c:pt idx="1480">
                  <c:v>563.84</c:v>
                </c:pt>
                <c:pt idx="1481">
                  <c:v>563.84</c:v>
                </c:pt>
                <c:pt idx="1482">
                  <c:v>563.84</c:v>
                </c:pt>
                <c:pt idx="1483">
                  <c:v>563.84</c:v>
                </c:pt>
                <c:pt idx="1484">
                  <c:v>563.84</c:v>
                </c:pt>
                <c:pt idx="1485">
                  <c:v>563.84</c:v>
                </c:pt>
                <c:pt idx="1486">
                  <c:v>563.84</c:v>
                </c:pt>
                <c:pt idx="1487">
                  <c:v>563.84</c:v>
                </c:pt>
                <c:pt idx="1488">
                  <c:v>563.84</c:v>
                </c:pt>
                <c:pt idx="1489">
                  <c:v>563.84</c:v>
                </c:pt>
                <c:pt idx="1490">
                  <c:v>563.84</c:v>
                </c:pt>
                <c:pt idx="1491">
                  <c:v>563.84</c:v>
                </c:pt>
                <c:pt idx="1492">
                  <c:v>563.84</c:v>
                </c:pt>
                <c:pt idx="1493">
                  <c:v>563.84</c:v>
                </c:pt>
                <c:pt idx="1494">
                  <c:v>563.84</c:v>
                </c:pt>
                <c:pt idx="1495">
                  <c:v>563.84</c:v>
                </c:pt>
                <c:pt idx="1496">
                  <c:v>563.84</c:v>
                </c:pt>
                <c:pt idx="1497">
                  <c:v>563.84</c:v>
                </c:pt>
                <c:pt idx="1498">
                  <c:v>563.84</c:v>
                </c:pt>
                <c:pt idx="1499">
                  <c:v>563.84</c:v>
                </c:pt>
                <c:pt idx="1500">
                  <c:v>563.84</c:v>
                </c:pt>
                <c:pt idx="1501">
                  <c:v>563.84</c:v>
                </c:pt>
                <c:pt idx="1502">
                  <c:v>563.84</c:v>
                </c:pt>
                <c:pt idx="1503">
                  <c:v>563.84</c:v>
                </c:pt>
                <c:pt idx="1504">
                  <c:v>563.84</c:v>
                </c:pt>
                <c:pt idx="1505">
                  <c:v>563.84</c:v>
                </c:pt>
                <c:pt idx="1506">
                  <c:v>563.84</c:v>
                </c:pt>
                <c:pt idx="1507">
                  <c:v>563.84</c:v>
                </c:pt>
                <c:pt idx="1508">
                  <c:v>563.84</c:v>
                </c:pt>
                <c:pt idx="1509">
                  <c:v>563.84</c:v>
                </c:pt>
                <c:pt idx="1510">
                  <c:v>563.84</c:v>
                </c:pt>
                <c:pt idx="1511">
                  <c:v>563.84</c:v>
                </c:pt>
                <c:pt idx="1512">
                  <c:v>563.84</c:v>
                </c:pt>
                <c:pt idx="1513">
                  <c:v>563.84</c:v>
                </c:pt>
                <c:pt idx="1514">
                  <c:v>563.84</c:v>
                </c:pt>
                <c:pt idx="1515">
                  <c:v>563.84</c:v>
                </c:pt>
                <c:pt idx="1516">
                  <c:v>563.84</c:v>
                </c:pt>
                <c:pt idx="1517">
                  <c:v>563.84</c:v>
                </c:pt>
                <c:pt idx="1518">
                  <c:v>563.84</c:v>
                </c:pt>
                <c:pt idx="1519">
                  <c:v>563.84</c:v>
                </c:pt>
                <c:pt idx="1520">
                  <c:v>563.84</c:v>
                </c:pt>
                <c:pt idx="1521">
                  <c:v>563.84</c:v>
                </c:pt>
                <c:pt idx="1522">
                  <c:v>563.84</c:v>
                </c:pt>
                <c:pt idx="1523">
                  <c:v>563.84</c:v>
                </c:pt>
                <c:pt idx="1524">
                  <c:v>563.84</c:v>
                </c:pt>
                <c:pt idx="1525">
                  <c:v>563.84</c:v>
                </c:pt>
                <c:pt idx="1526">
                  <c:v>563.84</c:v>
                </c:pt>
                <c:pt idx="1527">
                  <c:v>563.84</c:v>
                </c:pt>
                <c:pt idx="1528">
                  <c:v>563.84</c:v>
                </c:pt>
                <c:pt idx="1529">
                  <c:v>563.84</c:v>
                </c:pt>
                <c:pt idx="1530">
                  <c:v>563.84</c:v>
                </c:pt>
                <c:pt idx="1531">
                  <c:v>563.84</c:v>
                </c:pt>
                <c:pt idx="1532">
                  <c:v>563.84</c:v>
                </c:pt>
                <c:pt idx="1533">
                  <c:v>563.84</c:v>
                </c:pt>
                <c:pt idx="1534">
                  <c:v>563.84</c:v>
                </c:pt>
                <c:pt idx="1535">
                  <c:v>563.84</c:v>
                </c:pt>
                <c:pt idx="1536">
                  <c:v>563.84</c:v>
                </c:pt>
                <c:pt idx="1537">
                  <c:v>563.84</c:v>
                </c:pt>
                <c:pt idx="1538">
                  <c:v>563.84</c:v>
                </c:pt>
                <c:pt idx="1539">
                  <c:v>563.84</c:v>
                </c:pt>
                <c:pt idx="1540">
                  <c:v>563.84</c:v>
                </c:pt>
                <c:pt idx="1541">
                  <c:v>563.84</c:v>
                </c:pt>
                <c:pt idx="1542">
                  <c:v>563.84</c:v>
                </c:pt>
                <c:pt idx="1543">
                  <c:v>563.84</c:v>
                </c:pt>
                <c:pt idx="1544">
                  <c:v>563.84</c:v>
                </c:pt>
                <c:pt idx="1545">
                  <c:v>563.84</c:v>
                </c:pt>
                <c:pt idx="1546">
                  <c:v>563.84</c:v>
                </c:pt>
                <c:pt idx="1547">
                  <c:v>563.84</c:v>
                </c:pt>
                <c:pt idx="1548">
                  <c:v>563.84</c:v>
                </c:pt>
                <c:pt idx="1549">
                  <c:v>563.84</c:v>
                </c:pt>
                <c:pt idx="1550">
                  <c:v>563.84</c:v>
                </c:pt>
                <c:pt idx="1551">
                  <c:v>563.84</c:v>
                </c:pt>
                <c:pt idx="1552">
                  <c:v>563.84</c:v>
                </c:pt>
                <c:pt idx="1553">
                  <c:v>563.84</c:v>
                </c:pt>
                <c:pt idx="1554">
                  <c:v>563.84</c:v>
                </c:pt>
                <c:pt idx="1555">
                  <c:v>563.84</c:v>
                </c:pt>
                <c:pt idx="1556">
                  <c:v>563.84</c:v>
                </c:pt>
                <c:pt idx="1557">
                  <c:v>563.84</c:v>
                </c:pt>
                <c:pt idx="1558">
                  <c:v>563.84</c:v>
                </c:pt>
                <c:pt idx="1559">
                  <c:v>563.84</c:v>
                </c:pt>
                <c:pt idx="1560">
                  <c:v>563.84</c:v>
                </c:pt>
                <c:pt idx="1561">
                  <c:v>563.84</c:v>
                </c:pt>
                <c:pt idx="1562">
                  <c:v>563.84</c:v>
                </c:pt>
                <c:pt idx="1563">
                  <c:v>563.84</c:v>
                </c:pt>
                <c:pt idx="1564">
                  <c:v>563.84</c:v>
                </c:pt>
                <c:pt idx="1565">
                  <c:v>563.84</c:v>
                </c:pt>
                <c:pt idx="1566">
                  <c:v>563.84</c:v>
                </c:pt>
                <c:pt idx="1567">
                  <c:v>563.84</c:v>
                </c:pt>
                <c:pt idx="1568">
                  <c:v>563.84</c:v>
                </c:pt>
                <c:pt idx="1569">
                  <c:v>563.84</c:v>
                </c:pt>
                <c:pt idx="1570">
                  <c:v>563.84</c:v>
                </c:pt>
                <c:pt idx="1571">
                  <c:v>563.84</c:v>
                </c:pt>
                <c:pt idx="1572">
                  <c:v>563.84</c:v>
                </c:pt>
                <c:pt idx="1573">
                  <c:v>563.84</c:v>
                </c:pt>
                <c:pt idx="1574">
                  <c:v>563.84</c:v>
                </c:pt>
                <c:pt idx="1575">
                  <c:v>563.84</c:v>
                </c:pt>
                <c:pt idx="1576">
                  <c:v>563.84</c:v>
                </c:pt>
                <c:pt idx="1577">
                  <c:v>563.84</c:v>
                </c:pt>
                <c:pt idx="1578">
                  <c:v>563.84</c:v>
                </c:pt>
                <c:pt idx="1579">
                  <c:v>563.84</c:v>
                </c:pt>
                <c:pt idx="1580">
                  <c:v>563.84</c:v>
                </c:pt>
                <c:pt idx="1581">
                  <c:v>563.84</c:v>
                </c:pt>
                <c:pt idx="1582">
                  <c:v>563.84</c:v>
                </c:pt>
                <c:pt idx="1583">
                  <c:v>563.84</c:v>
                </c:pt>
                <c:pt idx="1584">
                  <c:v>563.84</c:v>
                </c:pt>
                <c:pt idx="1585">
                  <c:v>563.84</c:v>
                </c:pt>
                <c:pt idx="1586">
                  <c:v>563.84</c:v>
                </c:pt>
                <c:pt idx="1587">
                  <c:v>563.84</c:v>
                </c:pt>
                <c:pt idx="1588">
                  <c:v>563.84</c:v>
                </c:pt>
                <c:pt idx="1589">
                  <c:v>563.84</c:v>
                </c:pt>
                <c:pt idx="1590">
                  <c:v>563.84</c:v>
                </c:pt>
                <c:pt idx="1591">
                  <c:v>563.84</c:v>
                </c:pt>
                <c:pt idx="1592">
                  <c:v>563.84</c:v>
                </c:pt>
                <c:pt idx="1593">
                  <c:v>563.84</c:v>
                </c:pt>
                <c:pt idx="1594">
                  <c:v>563.84</c:v>
                </c:pt>
                <c:pt idx="1595">
                  <c:v>563.84</c:v>
                </c:pt>
                <c:pt idx="1596">
                  <c:v>563.84</c:v>
                </c:pt>
                <c:pt idx="1597">
                  <c:v>563.84</c:v>
                </c:pt>
                <c:pt idx="1598">
                  <c:v>563.84</c:v>
                </c:pt>
                <c:pt idx="1599">
                  <c:v>563.84</c:v>
                </c:pt>
                <c:pt idx="1600">
                  <c:v>563.84</c:v>
                </c:pt>
                <c:pt idx="1601">
                  <c:v>563.84</c:v>
                </c:pt>
                <c:pt idx="1602">
                  <c:v>563.84</c:v>
                </c:pt>
                <c:pt idx="1603">
                  <c:v>563.84</c:v>
                </c:pt>
                <c:pt idx="1604">
                  <c:v>563.84</c:v>
                </c:pt>
                <c:pt idx="1605">
                  <c:v>563.84</c:v>
                </c:pt>
                <c:pt idx="1606">
                  <c:v>563.84</c:v>
                </c:pt>
                <c:pt idx="1607">
                  <c:v>563.84</c:v>
                </c:pt>
                <c:pt idx="1608">
                  <c:v>563.84</c:v>
                </c:pt>
                <c:pt idx="1609">
                  <c:v>563.84</c:v>
                </c:pt>
                <c:pt idx="1610">
                  <c:v>563.84</c:v>
                </c:pt>
                <c:pt idx="1611">
                  <c:v>563.84</c:v>
                </c:pt>
                <c:pt idx="1612">
                  <c:v>563.84</c:v>
                </c:pt>
                <c:pt idx="1613">
                  <c:v>563.84</c:v>
                </c:pt>
                <c:pt idx="1614">
                  <c:v>563.84</c:v>
                </c:pt>
                <c:pt idx="1615">
                  <c:v>563.84</c:v>
                </c:pt>
                <c:pt idx="1616">
                  <c:v>563.84</c:v>
                </c:pt>
                <c:pt idx="1617">
                  <c:v>563.84</c:v>
                </c:pt>
                <c:pt idx="1618">
                  <c:v>563.84</c:v>
                </c:pt>
                <c:pt idx="1619">
                  <c:v>563.84</c:v>
                </c:pt>
                <c:pt idx="1620">
                  <c:v>563.84</c:v>
                </c:pt>
                <c:pt idx="1621">
                  <c:v>563.84</c:v>
                </c:pt>
                <c:pt idx="1622">
                  <c:v>563.84</c:v>
                </c:pt>
                <c:pt idx="1623">
                  <c:v>563.84</c:v>
                </c:pt>
                <c:pt idx="1624">
                  <c:v>563.84</c:v>
                </c:pt>
                <c:pt idx="1625">
                  <c:v>563.84</c:v>
                </c:pt>
                <c:pt idx="1626">
                  <c:v>563.84</c:v>
                </c:pt>
                <c:pt idx="1627">
                  <c:v>563.84</c:v>
                </c:pt>
                <c:pt idx="1628">
                  <c:v>563.84</c:v>
                </c:pt>
                <c:pt idx="1629">
                  <c:v>563.84</c:v>
                </c:pt>
                <c:pt idx="1630">
                  <c:v>563.84</c:v>
                </c:pt>
                <c:pt idx="1631">
                  <c:v>563.84</c:v>
                </c:pt>
                <c:pt idx="1632">
                  <c:v>563.84</c:v>
                </c:pt>
                <c:pt idx="1633">
                  <c:v>563.84</c:v>
                </c:pt>
                <c:pt idx="1634">
                  <c:v>563.84</c:v>
                </c:pt>
                <c:pt idx="1635">
                  <c:v>563.84</c:v>
                </c:pt>
                <c:pt idx="1636">
                  <c:v>563.84</c:v>
                </c:pt>
                <c:pt idx="1637">
                  <c:v>563.84</c:v>
                </c:pt>
                <c:pt idx="1638">
                  <c:v>563.84</c:v>
                </c:pt>
                <c:pt idx="1639">
                  <c:v>563.84</c:v>
                </c:pt>
                <c:pt idx="1640">
                  <c:v>563.84</c:v>
                </c:pt>
                <c:pt idx="1641">
                  <c:v>563.84</c:v>
                </c:pt>
                <c:pt idx="1642">
                  <c:v>563.84</c:v>
                </c:pt>
                <c:pt idx="1643">
                  <c:v>563.84</c:v>
                </c:pt>
                <c:pt idx="1644">
                  <c:v>563.84</c:v>
                </c:pt>
                <c:pt idx="1645">
                  <c:v>563.84</c:v>
                </c:pt>
                <c:pt idx="1646">
                  <c:v>563.84</c:v>
                </c:pt>
                <c:pt idx="1647">
                  <c:v>563.84</c:v>
                </c:pt>
                <c:pt idx="1648">
                  <c:v>563.84</c:v>
                </c:pt>
                <c:pt idx="1649">
                  <c:v>563.84</c:v>
                </c:pt>
                <c:pt idx="1650">
                  <c:v>563.84</c:v>
                </c:pt>
                <c:pt idx="1651">
                  <c:v>563.84</c:v>
                </c:pt>
                <c:pt idx="1652">
                  <c:v>563.84</c:v>
                </c:pt>
                <c:pt idx="1653">
                  <c:v>563.84</c:v>
                </c:pt>
                <c:pt idx="1654">
                  <c:v>563.84</c:v>
                </c:pt>
                <c:pt idx="1655">
                  <c:v>563.84</c:v>
                </c:pt>
                <c:pt idx="1656">
                  <c:v>563.84</c:v>
                </c:pt>
                <c:pt idx="1657">
                  <c:v>563.84</c:v>
                </c:pt>
                <c:pt idx="1658">
                  <c:v>563.84</c:v>
                </c:pt>
                <c:pt idx="1659">
                  <c:v>563.84</c:v>
                </c:pt>
                <c:pt idx="1660">
                  <c:v>563.84</c:v>
                </c:pt>
                <c:pt idx="1661">
                  <c:v>563.84</c:v>
                </c:pt>
                <c:pt idx="1662">
                  <c:v>563.84</c:v>
                </c:pt>
                <c:pt idx="1663">
                  <c:v>563.84</c:v>
                </c:pt>
                <c:pt idx="1664">
                  <c:v>563.84</c:v>
                </c:pt>
                <c:pt idx="1665">
                  <c:v>563.84</c:v>
                </c:pt>
                <c:pt idx="1666">
                  <c:v>563.84</c:v>
                </c:pt>
                <c:pt idx="1667">
                  <c:v>563.84</c:v>
                </c:pt>
                <c:pt idx="1668">
                  <c:v>563.84</c:v>
                </c:pt>
                <c:pt idx="1669">
                  <c:v>563.84</c:v>
                </c:pt>
                <c:pt idx="1670">
                  <c:v>563.84</c:v>
                </c:pt>
                <c:pt idx="1671">
                  <c:v>563.84</c:v>
                </c:pt>
                <c:pt idx="1672">
                  <c:v>563.84</c:v>
                </c:pt>
                <c:pt idx="1673">
                  <c:v>563.84</c:v>
                </c:pt>
                <c:pt idx="1674">
                  <c:v>563.84</c:v>
                </c:pt>
                <c:pt idx="1675">
                  <c:v>563.84</c:v>
                </c:pt>
                <c:pt idx="1676">
                  <c:v>563.84</c:v>
                </c:pt>
                <c:pt idx="1677">
                  <c:v>563.84</c:v>
                </c:pt>
                <c:pt idx="1678">
                  <c:v>563.84</c:v>
                </c:pt>
                <c:pt idx="1679">
                  <c:v>563.84</c:v>
                </c:pt>
                <c:pt idx="1680">
                  <c:v>563.84</c:v>
                </c:pt>
                <c:pt idx="1681">
                  <c:v>563.84</c:v>
                </c:pt>
                <c:pt idx="1682">
                  <c:v>563.84</c:v>
                </c:pt>
                <c:pt idx="1683">
                  <c:v>563.84</c:v>
                </c:pt>
                <c:pt idx="1684">
                  <c:v>563.84</c:v>
                </c:pt>
                <c:pt idx="1685">
                  <c:v>563.84</c:v>
                </c:pt>
                <c:pt idx="1686">
                  <c:v>563.84</c:v>
                </c:pt>
                <c:pt idx="1687">
                  <c:v>563.84</c:v>
                </c:pt>
                <c:pt idx="1688">
                  <c:v>563.84</c:v>
                </c:pt>
                <c:pt idx="1689">
                  <c:v>563.84</c:v>
                </c:pt>
                <c:pt idx="1690">
                  <c:v>563.84</c:v>
                </c:pt>
                <c:pt idx="1691">
                  <c:v>563.84</c:v>
                </c:pt>
                <c:pt idx="1692">
                  <c:v>563.84</c:v>
                </c:pt>
                <c:pt idx="1693">
                  <c:v>563.84</c:v>
                </c:pt>
                <c:pt idx="1694">
                  <c:v>563.84</c:v>
                </c:pt>
                <c:pt idx="1695">
                  <c:v>563.84</c:v>
                </c:pt>
                <c:pt idx="1696">
                  <c:v>563.84</c:v>
                </c:pt>
                <c:pt idx="1697">
                  <c:v>563.84</c:v>
                </c:pt>
                <c:pt idx="1698">
                  <c:v>563.84</c:v>
                </c:pt>
                <c:pt idx="1699">
                  <c:v>563.84</c:v>
                </c:pt>
                <c:pt idx="1700">
                  <c:v>563.84</c:v>
                </c:pt>
                <c:pt idx="1701">
                  <c:v>563.84</c:v>
                </c:pt>
                <c:pt idx="1702">
                  <c:v>563.84</c:v>
                </c:pt>
                <c:pt idx="1703">
                  <c:v>563.84</c:v>
                </c:pt>
                <c:pt idx="1704">
                  <c:v>563.84</c:v>
                </c:pt>
                <c:pt idx="1705">
                  <c:v>563.84</c:v>
                </c:pt>
                <c:pt idx="1706">
                  <c:v>563.84</c:v>
                </c:pt>
                <c:pt idx="1707">
                  <c:v>563.84</c:v>
                </c:pt>
                <c:pt idx="1708">
                  <c:v>563.84</c:v>
                </c:pt>
                <c:pt idx="1709">
                  <c:v>563.84</c:v>
                </c:pt>
                <c:pt idx="1710">
                  <c:v>563.84</c:v>
                </c:pt>
                <c:pt idx="1711">
                  <c:v>563.84</c:v>
                </c:pt>
                <c:pt idx="1712">
                  <c:v>563.84</c:v>
                </c:pt>
                <c:pt idx="1713">
                  <c:v>563.84</c:v>
                </c:pt>
                <c:pt idx="1714">
                  <c:v>563.84</c:v>
                </c:pt>
                <c:pt idx="1715">
                  <c:v>563.84</c:v>
                </c:pt>
                <c:pt idx="1716">
                  <c:v>563.84</c:v>
                </c:pt>
                <c:pt idx="1717">
                  <c:v>563.84</c:v>
                </c:pt>
                <c:pt idx="1718">
                  <c:v>563.84</c:v>
                </c:pt>
                <c:pt idx="1719">
                  <c:v>563.84</c:v>
                </c:pt>
                <c:pt idx="1720">
                  <c:v>563.84</c:v>
                </c:pt>
                <c:pt idx="1721">
                  <c:v>563.84</c:v>
                </c:pt>
                <c:pt idx="1722">
                  <c:v>563.84</c:v>
                </c:pt>
                <c:pt idx="1723">
                  <c:v>563.84</c:v>
                </c:pt>
                <c:pt idx="1724">
                  <c:v>563.84</c:v>
                </c:pt>
                <c:pt idx="1725">
                  <c:v>563.84</c:v>
                </c:pt>
                <c:pt idx="1726">
                  <c:v>563.84</c:v>
                </c:pt>
                <c:pt idx="1727">
                  <c:v>563.84</c:v>
                </c:pt>
                <c:pt idx="1728">
                  <c:v>563.84</c:v>
                </c:pt>
                <c:pt idx="1729">
                  <c:v>563.84</c:v>
                </c:pt>
                <c:pt idx="1730">
                  <c:v>563.84</c:v>
                </c:pt>
                <c:pt idx="1731">
                  <c:v>563.84</c:v>
                </c:pt>
                <c:pt idx="1732">
                  <c:v>563.84</c:v>
                </c:pt>
                <c:pt idx="1733">
                  <c:v>563.84</c:v>
                </c:pt>
                <c:pt idx="1734">
                  <c:v>563.84</c:v>
                </c:pt>
                <c:pt idx="1735">
                  <c:v>563.84</c:v>
                </c:pt>
                <c:pt idx="1736">
                  <c:v>563.84</c:v>
                </c:pt>
                <c:pt idx="1737">
                  <c:v>563.84</c:v>
                </c:pt>
                <c:pt idx="1738">
                  <c:v>563.84</c:v>
                </c:pt>
                <c:pt idx="1739">
                  <c:v>563.84</c:v>
                </c:pt>
                <c:pt idx="1740">
                  <c:v>563.84</c:v>
                </c:pt>
                <c:pt idx="1741">
                  <c:v>563.84</c:v>
                </c:pt>
                <c:pt idx="1742">
                  <c:v>563.84</c:v>
                </c:pt>
                <c:pt idx="1743">
                  <c:v>563.84</c:v>
                </c:pt>
                <c:pt idx="1744">
                  <c:v>563.84</c:v>
                </c:pt>
                <c:pt idx="1745">
                  <c:v>563.84</c:v>
                </c:pt>
                <c:pt idx="1746">
                  <c:v>563.84</c:v>
                </c:pt>
                <c:pt idx="1747">
                  <c:v>563.84</c:v>
                </c:pt>
                <c:pt idx="1748">
                  <c:v>563.84</c:v>
                </c:pt>
                <c:pt idx="1749">
                  <c:v>563.84</c:v>
                </c:pt>
                <c:pt idx="1750">
                  <c:v>563.84</c:v>
                </c:pt>
                <c:pt idx="1751">
                  <c:v>563.84</c:v>
                </c:pt>
                <c:pt idx="1752">
                  <c:v>563.84</c:v>
                </c:pt>
                <c:pt idx="1753">
                  <c:v>563.84</c:v>
                </c:pt>
                <c:pt idx="1754">
                  <c:v>563.84</c:v>
                </c:pt>
                <c:pt idx="1755">
                  <c:v>563.84</c:v>
                </c:pt>
                <c:pt idx="1756">
                  <c:v>563.84</c:v>
                </c:pt>
                <c:pt idx="1757">
                  <c:v>563.84</c:v>
                </c:pt>
                <c:pt idx="1758">
                  <c:v>563.84</c:v>
                </c:pt>
                <c:pt idx="1759">
                  <c:v>563.84</c:v>
                </c:pt>
                <c:pt idx="1760">
                  <c:v>563.84</c:v>
                </c:pt>
                <c:pt idx="1761">
                  <c:v>563.84</c:v>
                </c:pt>
                <c:pt idx="1762">
                  <c:v>563.84</c:v>
                </c:pt>
                <c:pt idx="1763">
                  <c:v>563.84</c:v>
                </c:pt>
                <c:pt idx="1764">
                  <c:v>563.84</c:v>
                </c:pt>
                <c:pt idx="1765">
                  <c:v>563.84</c:v>
                </c:pt>
                <c:pt idx="1766">
                  <c:v>563.84</c:v>
                </c:pt>
                <c:pt idx="1767">
                  <c:v>563.84</c:v>
                </c:pt>
                <c:pt idx="1768">
                  <c:v>563.84</c:v>
                </c:pt>
                <c:pt idx="1769">
                  <c:v>563.84</c:v>
                </c:pt>
                <c:pt idx="1770">
                  <c:v>563.84</c:v>
                </c:pt>
                <c:pt idx="1771">
                  <c:v>563.84</c:v>
                </c:pt>
                <c:pt idx="1772">
                  <c:v>563.84</c:v>
                </c:pt>
                <c:pt idx="1773">
                  <c:v>563.84</c:v>
                </c:pt>
                <c:pt idx="1774">
                  <c:v>563.84</c:v>
                </c:pt>
                <c:pt idx="1775">
                  <c:v>563.84</c:v>
                </c:pt>
                <c:pt idx="1776">
                  <c:v>563.84</c:v>
                </c:pt>
                <c:pt idx="1777">
                  <c:v>563.84</c:v>
                </c:pt>
                <c:pt idx="1778">
                  <c:v>563.84</c:v>
                </c:pt>
                <c:pt idx="1779">
                  <c:v>563.84</c:v>
                </c:pt>
                <c:pt idx="1780">
                  <c:v>563.84</c:v>
                </c:pt>
                <c:pt idx="1781">
                  <c:v>563.84</c:v>
                </c:pt>
                <c:pt idx="1782">
                  <c:v>563.84</c:v>
                </c:pt>
                <c:pt idx="1783">
                  <c:v>563.84</c:v>
                </c:pt>
                <c:pt idx="1784">
                  <c:v>563.84</c:v>
                </c:pt>
                <c:pt idx="1785">
                  <c:v>563.84</c:v>
                </c:pt>
                <c:pt idx="1786">
                  <c:v>563.84</c:v>
                </c:pt>
                <c:pt idx="1787">
                  <c:v>563.84</c:v>
                </c:pt>
                <c:pt idx="1788">
                  <c:v>563.84</c:v>
                </c:pt>
                <c:pt idx="1789">
                  <c:v>563.84</c:v>
                </c:pt>
                <c:pt idx="1790">
                  <c:v>563.84</c:v>
                </c:pt>
                <c:pt idx="1791">
                  <c:v>563.84</c:v>
                </c:pt>
                <c:pt idx="1792">
                  <c:v>563.84</c:v>
                </c:pt>
                <c:pt idx="1793">
                  <c:v>563.84</c:v>
                </c:pt>
                <c:pt idx="1794">
                  <c:v>563.84</c:v>
                </c:pt>
                <c:pt idx="1795">
                  <c:v>563.84</c:v>
                </c:pt>
                <c:pt idx="1796">
                  <c:v>563.84</c:v>
                </c:pt>
                <c:pt idx="1797">
                  <c:v>563.84</c:v>
                </c:pt>
                <c:pt idx="1798">
                  <c:v>563.84</c:v>
                </c:pt>
                <c:pt idx="1799">
                  <c:v>563.84</c:v>
                </c:pt>
                <c:pt idx="1800">
                  <c:v>563.84</c:v>
                </c:pt>
                <c:pt idx="1801">
                  <c:v>563.84</c:v>
                </c:pt>
                <c:pt idx="1802">
                  <c:v>563.84</c:v>
                </c:pt>
                <c:pt idx="1803">
                  <c:v>563.84</c:v>
                </c:pt>
                <c:pt idx="1804">
                  <c:v>563.84</c:v>
                </c:pt>
                <c:pt idx="1805">
                  <c:v>563.84</c:v>
                </c:pt>
                <c:pt idx="1806">
                  <c:v>563.84</c:v>
                </c:pt>
                <c:pt idx="1807">
                  <c:v>563.84</c:v>
                </c:pt>
                <c:pt idx="1808">
                  <c:v>563.84</c:v>
                </c:pt>
                <c:pt idx="1809">
                  <c:v>563.84</c:v>
                </c:pt>
                <c:pt idx="1810">
                  <c:v>563.84</c:v>
                </c:pt>
                <c:pt idx="1811">
                  <c:v>563.84</c:v>
                </c:pt>
                <c:pt idx="1812">
                  <c:v>563.84</c:v>
                </c:pt>
                <c:pt idx="1813">
                  <c:v>563.84</c:v>
                </c:pt>
                <c:pt idx="1814">
                  <c:v>563.84</c:v>
                </c:pt>
                <c:pt idx="1815">
                  <c:v>563.84</c:v>
                </c:pt>
                <c:pt idx="1816">
                  <c:v>563.84</c:v>
                </c:pt>
                <c:pt idx="1817">
                  <c:v>563.84</c:v>
                </c:pt>
                <c:pt idx="1818">
                  <c:v>563.84</c:v>
                </c:pt>
                <c:pt idx="1819">
                  <c:v>563.84</c:v>
                </c:pt>
                <c:pt idx="1820">
                  <c:v>563.84</c:v>
                </c:pt>
                <c:pt idx="1821">
                  <c:v>563.84</c:v>
                </c:pt>
                <c:pt idx="1822">
                  <c:v>563.84</c:v>
                </c:pt>
                <c:pt idx="1823">
                  <c:v>563.84</c:v>
                </c:pt>
                <c:pt idx="1824">
                  <c:v>563.84</c:v>
                </c:pt>
                <c:pt idx="1825">
                  <c:v>563.84</c:v>
                </c:pt>
                <c:pt idx="1826">
                  <c:v>563.84</c:v>
                </c:pt>
                <c:pt idx="1827">
                  <c:v>563.84</c:v>
                </c:pt>
                <c:pt idx="1828">
                  <c:v>563.84</c:v>
                </c:pt>
                <c:pt idx="1829">
                  <c:v>563.84</c:v>
                </c:pt>
                <c:pt idx="1830">
                  <c:v>563.84</c:v>
                </c:pt>
                <c:pt idx="1831">
                  <c:v>563.84</c:v>
                </c:pt>
                <c:pt idx="1832">
                  <c:v>563.84</c:v>
                </c:pt>
                <c:pt idx="1833">
                  <c:v>563.84</c:v>
                </c:pt>
                <c:pt idx="1834">
                  <c:v>563.84</c:v>
                </c:pt>
                <c:pt idx="1835">
                  <c:v>563.84</c:v>
                </c:pt>
                <c:pt idx="1836">
                  <c:v>563.84</c:v>
                </c:pt>
                <c:pt idx="1837">
                  <c:v>563.84</c:v>
                </c:pt>
                <c:pt idx="1838">
                  <c:v>563.84</c:v>
                </c:pt>
                <c:pt idx="1839">
                  <c:v>563.84</c:v>
                </c:pt>
                <c:pt idx="1840">
                  <c:v>563.84</c:v>
                </c:pt>
                <c:pt idx="1841">
                  <c:v>563.84</c:v>
                </c:pt>
                <c:pt idx="1842">
                  <c:v>563.84</c:v>
                </c:pt>
                <c:pt idx="1843">
                  <c:v>563.84</c:v>
                </c:pt>
                <c:pt idx="1844">
                  <c:v>563.84</c:v>
                </c:pt>
                <c:pt idx="1845">
                  <c:v>563.84</c:v>
                </c:pt>
                <c:pt idx="1846">
                  <c:v>563.84</c:v>
                </c:pt>
                <c:pt idx="1847">
                  <c:v>563.84</c:v>
                </c:pt>
                <c:pt idx="1848">
                  <c:v>563.84</c:v>
                </c:pt>
                <c:pt idx="1849">
                  <c:v>563.84</c:v>
                </c:pt>
                <c:pt idx="1850">
                  <c:v>563.84</c:v>
                </c:pt>
                <c:pt idx="1851">
                  <c:v>563.84</c:v>
                </c:pt>
                <c:pt idx="1852">
                  <c:v>563.84</c:v>
                </c:pt>
                <c:pt idx="1853">
                  <c:v>563.84</c:v>
                </c:pt>
                <c:pt idx="1854">
                  <c:v>563.84</c:v>
                </c:pt>
                <c:pt idx="1855">
                  <c:v>563.84</c:v>
                </c:pt>
                <c:pt idx="1856">
                  <c:v>563.84</c:v>
                </c:pt>
                <c:pt idx="1857">
                  <c:v>563.84</c:v>
                </c:pt>
                <c:pt idx="1858">
                  <c:v>563.84</c:v>
                </c:pt>
                <c:pt idx="1859">
                  <c:v>563.84</c:v>
                </c:pt>
                <c:pt idx="1860">
                  <c:v>563.84</c:v>
                </c:pt>
                <c:pt idx="1861">
                  <c:v>563.84</c:v>
                </c:pt>
                <c:pt idx="1862">
                  <c:v>563.84</c:v>
                </c:pt>
                <c:pt idx="1863">
                  <c:v>563.84</c:v>
                </c:pt>
                <c:pt idx="1864">
                  <c:v>563.84</c:v>
                </c:pt>
                <c:pt idx="1865">
                  <c:v>563.84</c:v>
                </c:pt>
                <c:pt idx="1866">
                  <c:v>563.84</c:v>
                </c:pt>
                <c:pt idx="1867">
                  <c:v>563.84</c:v>
                </c:pt>
                <c:pt idx="1868">
                  <c:v>563.84</c:v>
                </c:pt>
                <c:pt idx="1869">
                  <c:v>563.84</c:v>
                </c:pt>
                <c:pt idx="1870">
                  <c:v>563.84</c:v>
                </c:pt>
                <c:pt idx="1871">
                  <c:v>563.84</c:v>
                </c:pt>
                <c:pt idx="1872">
                  <c:v>563.84</c:v>
                </c:pt>
                <c:pt idx="1873">
                  <c:v>563.84</c:v>
                </c:pt>
                <c:pt idx="1874">
                  <c:v>563.84</c:v>
                </c:pt>
                <c:pt idx="1875">
                  <c:v>563.84</c:v>
                </c:pt>
                <c:pt idx="1876">
                  <c:v>563.84</c:v>
                </c:pt>
                <c:pt idx="1877">
                  <c:v>563.84</c:v>
                </c:pt>
                <c:pt idx="1878">
                  <c:v>563.84</c:v>
                </c:pt>
                <c:pt idx="1879">
                  <c:v>563.84</c:v>
                </c:pt>
                <c:pt idx="1880">
                  <c:v>563.84</c:v>
                </c:pt>
                <c:pt idx="1881">
                  <c:v>563.84</c:v>
                </c:pt>
                <c:pt idx="1882">
                  <c:v>563.84</c:v>
                </c:pt>
                <c:pt idx="1883">
                  <c:v>563.84</c:v>
                </c:pt>
                <c:pt idx="1884">
                  <c:v>563.84</c:v>
                </c:pt>
                <c:pt idx="1885">
                  <c:v>563.84</c:v>
                </c:pt>
                <c:pt idx="1886">
                  <c:v>563.84</c:v>
                </c:pt>
                <c:pt idx="1887">
                  <c:v>563.84</c:v>
                </c:pt>
                <c:pt idx="1888">
                  <c:v>563.84</c:v>
                </c:pt>
                <c:pt idx="1889">
                  <c:v>563.84</c:v>
                </c:pt>
                <c:pt idx="1890">
                  <c:v>563.84</c:v>
                </c:pt>
                <c:pt idx="1891">
                  <c:v>563.84</c:v>
                </c:pt>
                <c:pt idx="1892">
                  <c:v>563.84</c:v>
                </c:pt>
                <c:pt idx="1893">
                  <c:v>563.84</c:v>
                </c:pt>
                <c:pt idx="1894">
                  <c:v>563.84</c:v>
                </c:pt>
                <c:pt idx="1895">
                  <c:v>563.84</c:v>
                </c:pt>
                <c:pt idx="1896">
                  <c:v>563.84</c:v>
                </c:pt>
                <c:pt idx="1897">
                  <c:v>563.84</c:v>
                </c:pt>
                <c:pt idx="1898">
                  <c:v>563.84</c:v>
                </c:pt>
                <c:pt idx="1899">
                  <c:v>563.84</c:v>
                </c:pt>
                <c:pt idx="1900">
                  <c:v>563.84</c:v>
                </c:pt>
                <c:pt idx="1901">
                  <c:v>563.84</c:v>
                </c:pt>
                <c:pt idx="1902">
                  <c:v>563.84</c:v>
                </c:pt>
                <c:pt idx="1903">
                  <c:v>563.84</c:v>
                </c:pt>
                <c:pt idx="1904">
                  <c:v>563.84</c:v>
                </c:pt>
                <c:pt idx="1905">
                  <c:v>563.84</c:v>
                </c:pt>
                <c:pt idx="1906">
                  <c:v>563.84</c:v>
                </c:pt>
                <c:pt idx="1907">
                  <c:v>563.84</c:v>
                </c:pt>
                <c:pt idx="1908">
                  <c:v>563.84</c:v>
                </c:pt>
                <c:pt idx="1909">
                  <c:v>563.84</c:v>
                </c:pt>
                <c:pt idx="1910">
                  <c:v>563.84</c:v>
                </c:pt>
                <c:pt idx="1911">
                  <c:v>563.84</c:v>
                </c:pt>
                <c:pt idx="1912">
                  <c:v>563.84</c:v>
                </c:pt>
                <c:pt idx="1913">
                  <c:v>563.84</c:v>
                </c:pt>
                <c:pt idx="1914">
                  <c:v>563.84</c:v>
                </c:pt>
                <c:pt idx="1915">
                  <c:v>563.84</c:v>
                </c:pt>
                <c:pt idx="1916">
                  <c:v>563.84</c:v>
                </c:pt>
                <c:pt idx="1917">
                  <c:v>563.84</c:v>
                </c:pt>
                <c:pt idx="1918">
                  <c:v>563.84</c:v>
                </c:pt>
                <c:pt idx="1919">
                  <c:v>563.84</c:v>
                </c:pt>
                <c:pt idx="1920">
                  <c:v>563.84</c:v>
                </c:pt>
                <c:pt idx="1921">
                  <c:v>563.84</c:v>
                </c:pt>
                <c:pt idx="1922">
                  <c:v>563.84</c:v>
                </c:pt>
                <c:pt idx="1923">
                  <c:v>563.84</c:v>
                </c:pt>
                <c:pt idx="1924">
                  <c:v>563.84</c:v>
                </c:pt>
                <c:pt idx="1925">
                  <c:v>563.84</c:v>
                </c:pt>
                <c:pt idx="1926">
                  <c:v>563.84</c:v>
                </c:pt>
                <c:pt idx="1927">
                  <c:v>563.84</c:v>
                </c:pt>
                <c:pt idx="1928">
                  <c:v>563.84</c:v>
                </c:pt>
                <c:pt idx="1929">
                  <c:v>563.84</c:v>
                </c:pt>
                <c:pt idx="1930">
                  <c:v>563.84</c:v>
                </c:pt>
                <c:pt idx="1931">
                  <c:v>563.84</c:v>
                </c:pt>
                <c:pt idx="1932">
                  <c:v>563.84</c:v>
                </c:pt>
                <c:pt idx="1933">
                  <c:v>563.84</c:v>
                </c:pt>
                <c:pt idx="1934">
                  <c:v>563.84</c:v>
                </c:pt>
                <c:pt idx="1935">
                  <c:v>563.84</c:v>
                </c:pt>
                <c:pt idx="1936">
                  <c:v>563.84</c:v>
                </c:pt>
                <c:pt idx="1937">
                  <c:v>563.84</c:v>
                </c:pt>
                <c:pt idx="1938">
                  <c:v>563.84</c:v>
                </c:pt>
                <c:pt idx="1939">
                  <c:v>563.84</c:v>
                </c:pt>
                <c:pt idx="1940">
                  <c:v>563.84</c:v>
                </c:pt>
                <c:pt idx="1941">
                  <c:v>563.84</c:v>
                </c:pt>
                <c:pt idx="1942">
                  <c:v>563.84</c:v>
                </c:pt>
                <c:pt idx="1943">
                  <c:v>563.84</c:v>
                </c:pt>
                <c:pt idx="1944">
                  <c:v>563.84</c:v>
                </c:pt>
                <c:pt idx="1945">
                  <c:v>563.84</c:v>
                </c:pt>
                <c:pt idx="1946">
                  <c:v>563.84</c:v>
                </c:pt>
                <c:pt idx="1947">
                  <c:v>563.84</c:v>
                </c:pt>
                <c:pt idx="1948">
                  <c:v>563.84</c:v>
                </c:pt>
                <c:pt idx="1949">
                  <c:v>563.84</c:v>
                </c:pt>
                <c:pt idx="1950">
                  <c:v>563.84</c:v>
                </c:pt>
                <c:pt idx="1951">
                  <c:v>563.84</c:v>
                </c:pt>
                <c:pt idx="1952">
                  <c:v>563.84</c:v>
                </c:pt>
                <c:pt idx="1953">
                  <c:v>563.84</c:v>
                </c:pt>
                <c:pt idx="1954">
                  <c:v>563.84</c:v>
                </c:pt>
                <c:pt idx="1955">
                  <c:v>563.84</c:v>
                </c:pt>
                <c:pt idx="1956">
                  <c:v>563.84</c:v>
                </c:pt>
                <c:pt idx="1957">
                  <c:v>563.84</c:v>
                </c:pt>
                <c:pt idx="1958">
                  <c:v>563.84</c:v>
                </c:pt>
                <c:pt idx="1959">
                  <c:v>563.84</c:v>
                </c:pt>
                <c:pt idx="1960">
                  <c:v>563.84</c:v>
                </c:pt>
                <c:pt idx="1961">
                  <c:v>563.84</c:v>
                </c:pt>
                <c:pt idx="1962">
                  <c:v>563.84</c:v>
                </c:pt>
                <c:pt idx="1963">
                  <c:v>563.84</c:v>
                </c:pt>
                <c:pt idx="1964">
                  <c:v>563.84</c:v>
                </c:pt>
                <c:pt idx="1965">
                  <c:v>563.84</c:v>
                </c:pt>
                <c:pt idx="1966">
                  <c:v>563.84</c:v>
                </c:pt>
                <c:pt idx="1967">
                  <c:v>563.84</c:v>
                </c:pt>
                <c:pt idx="1968">
                  <c:v>563.84</c:v>
                </c:pt>
                <c:pt idx="1969">
                  <c:v>563.84</c:v>
                </c:pt>
                <c:pt idx="1970">
                  <c:v>563.84</c:v>
                </c:pt>
                <c:pt idx="1971">
                  <c:v>563.84</c:v>
                </c:pt>
                <c:pt idx="1972">
                  <c:v>563.84</c:v>
                </c:pt>
                <c:pt idx="1973">
                  <c:v>563.84</c:v>
                </c:pt>
                <c:pt idx="1974">
                  <c:v>563.84</c:v>
                </c:pt>
                <c:pt idx="1975">
                  <c:v>563.84</c:v>
                </c:pt>
                <c:pt idx="1976">
                  <c:v>563.84</c:v>
                </c:pt>
                <c:pt idx="1977">
                  <c:v>563.84</c:v>
                </c:pt>
                <c:pt idx="1978">
                  <c:v>563.84</c:v>
                </c:pt>
                <c:pt idx="1979">
                  <c:v>563.84</c:v>
                </c:pt>
                <c:pt idx="1980">
                  <c:v>563.84</c:v>
                </c:pt>
                <c:pt idx="1981">
                  <c:v>563.84</c:v>
                </c:pt>
                <c:pt idx="1982">
                  <c:v>563.84</c:v>
                </c:pt>
                <c:pt idx="1983">
                  <c:v>563.84</c:v>
                </c:pt>
                <c:pt idx="1984">
                  <c:v>563.84</c:v>
                </c:pt>
                <c:pt idx="1985">
                  <c:v>563.84</c:v>
                </c:pt>
                <c:pt idx="1986">
                  <c:v>563.84</c:v>
                </c:pt>
                <c:pt idx="1987">
                  <c:v>563.84</c:v>
                </c:pt>
                <c:pt idx="1988">
                  <c:v>563.84</c:v>
                </c:pt>
                <c:pt idx="1989">
                  <c:v>563.84</c:v>
                </c:pt>
                <c:pt idx="1990">
                  <c:v>563.84</c:v>
                </c:pt>
                <c:pt idx="1991">
                  <c:v>563.84</c:v>
                </c:pt>
                <c:pt idx="1992">
                  <c:v>563.84</c:v>
                </c:pt>
                <c:pt idx="1993">
                  <c:v>563.84</c:v>
                </c:pt>
                <c:pt idx="1994">
                  <c:v>563.84</c:v>
                </c:pt>
                <c:pt idx="1995">
                  <c:v>563.84</c:v>
                </c:pt>
                <c:pt idx="1996">
                  <c:v>563.84</c:v>
                </c:pt>
                <c:pt idx="1997">
                  <c:v>563.84</c:v>
                </c:pt>
                <c:pt idx="1998">
                  <c:v>563.84</c:v>
                </c:pt>
                <c:pt idx="1999">
                  <c:v>563.84</c:v>
                </c:pt>
                <c:pt idx="2000">
                  <c:v>563.84</c:v>
                </c:pt>
                <c:pt idx="2001">
                  <c:v>563.84</c:v>
                </c:pt>
                <c:pt idx="2002">
                  <c:v>563.84</c:v>
                </c:pt>
                <c:pt idx="2003">
                  <c:v>563.84</c:v>
                </c:pt>
                <c:pt idx="2004">
                  <c:v>563.84</c:v>
                </c:pt>
                <c:pt idx="2005">
                  <c:v>563.84</c:v>
                </c:pt>
                <c:pt idx="2006">
                  <c:v>563.84</c:v>
                </c:pt>
                <c:pt idx="2007">
                  <c:v>563.84</c:v>
                </c:pt>
                <c:pt idx="2008">
                  <c:v>563.84</c:v>
                </c:pt>
                <c:pt idx="2009">
                  <c:v>563.84</c:v>
                </c:pt>
                <c:pt idx="2010">
                  <c:v>563.84</c:v>
                </c:pt>
                <c:pt idx="2011">
                  <c:v>563.84</c:v>
                </c:pt>
                <c:pt idx="2012">
                  <c:v>563.84</c:v>
                </c:pt>
                <c:pt idx="2013">
                  <c:v>563.84</c:v>
                </c:pt>
                <c:pt idx="2014">
                  <c:v>563.84</c:v>
                </c:pt>
                <c:pt idx="2015">
                  <c:v>563.84</c:v>
                </c:pt>
                <c:pt idx="2016">
                  <c:v>563.84</c:v>
                </c:pt>
                <c:pt idx="2017">
                  <c:v>563.84</c:v>
                </c:pt>
                <c:pt idx="2018">
                  <c:v>563.84</c:v>
                </c:pt>
                <c:pt idx="2019">
                  <c:v>563.84</c:v>
                </c:pt>
                <c:pt idx="2020">
                  <c:v>563.84</c:v>
                </c:pt>
                <c:pt idx="2021">
                  <c:v>563.84</c:v>
                </c:pt>
                <c:pt idx="2022">
                  <c:v>563.84</c:v>
                </c:pt>
                <c:pt idx="2023">
                  <c:v>563.84</c:v>
                </c:pt>
                <c:pt idx="2024">
                  <c:v>563.84</c:v>
                </c:pt>
                <c:pt idx="2025">
                  <c:v>563.84</c:v>
                </c:pt>
                <c:pt idx="2026">
                  <c:v>563.84</c:v>
                </c:pt>
                <c:pt idx="2027">
                  <c:v>563.84</c:v>
                </c:pt>
                <c:pt idx="2028">
                  <c:v>563.84</c:v>
                </c:pt>
                <c:pt idx="2029">
                  <c:v>563.84</c:v>
                </c:pt>
                <c:pt idx="2030">
                  <c:v>563.84</c:v>
                </c:pt>
                <c:pt idx="2031">
                  <c:v>563.84</c:v>
                </c:pt>
                <c:pt idx="2032">
                  <c:v>563.84</c:v>
                </c:pt>
                <c:pt idx="2033">
                  <c:v>563.84</c:v>
                </c:pt>
                <c:pt idx="2034">
                  <c:v>563.84</c:v>
                </c:pt>
                <c:pt idx="2035">
                  <c:v>563.84</c:v>
                </c:pt>
                <c:pt idx="2036">
                  <c:v>563.84</c:v>
                </c:pt>
                <c:pt idx="2037">
                  <c:v>563.84</c:v>
                </c:pt>
                <c:pt idx="2038">
                  <c:v>563.84</c:v>
                </c:pt>
                <c:pt idx="2039">
                  <c:v>563.84</c:v>
                </c:pt>
                <c:pt idx="2040">
                  <c:v>563.84</c:v>
                </c:pt>
                <c:pt idx="2041">
                  <c:v>563.84</c:v>
                </c:pt>
                <c:pt idx="2042">
                  <c:v>563.84</c:v>
                </c:pt>
                <c:pt idx="2043">
                  <c:v>563.84</c:v>
                </c:pt>
                <c:pt idx="2044">
                  <c:v>563.84</c:v>
                </c:pt>
                <c:pt idx="2045">
                  <c:v>563.84</c:v>
                </c:pt>
                <c:pt idx="2046">
                  <c:v>563.84</c:v>
                </c:pt>
                <c:pt idx="2047">
                  <c:v>563.84</c:v>
                </c:pt>
                <c:pt idx="2048">
                  <c:v>563.84</c:v>
                </c:pt>
                <c:pt idx="2049">
                  <c:v>563.84</c:v>
                </c:pt>
                <c:pt idx="2050">
                  <c:v>563.84</c:v>
                </c:pt>
                <c:pt idx="2051">
                  <c:v>563.84</c:v>
                </c:pt>
                <c:pt idx="2052">
                  <c:v>563.84</c:v>
                </c:pt>
                <c:pt idx="2053">
                  <c:v>563.84</c:v>
                </c:pt>
                <c:pt idx="2054">
                  <c:v>563.84</c:v>
                </c:pt>
                <c:pt idx="2055">
                  <c:v>563.84</c:v>
                </c:pt>
                <c:pt idx="2056">
                  <c:v>563.84</c:v>
                </c:pt>
                <c:pt idx="2057">
                  <c:v>563.84</c:v>
                </c:pt>
                <c:pt idx="2058">
                  <c:v>563.84</c:v>
                </c:pt>
                <c:pt idx="2059">
                  <c:v>563.84</c:v>
                </c:pt>
                <c:pt idx="2060">
                  <c:v>563.84</c:v>
                </c:pt>
                <c:pt idx="2061">
                  <c:v>563.84</c:v>
                </c:pt>
                <c:pt idx="2062">
                  <c:v>563.84</c:v>
                </c:pt>
                <c:pt idx="2063">
                  <c:v>563.84</c:v>
                </c:pt>
                <c:pt idx="2064">
                  <c:v>563.84</c:v>
                </c:pt>
                <c:pt idx="2065">
                  <c:v>563.84</c:v>
                </c:pt>
                <c:pt idx="2066">
                  <c:v>563.84</c:v>
                </c:pt>
                <c:pt idx="2067">
                  <c:v>563.84</c:v>
                </c:pt>
                <c:pt idx="2068">
                  <c:v>563.84</c:v>
                </c:pt>
                <c:pt idx="2069">
                  <c:v>563.84</c:v>
                </c:pt>
                <c:pt idx="2070">
                  <c:v>563.84</c:v>
                </c:pt>
                <c:pt idx="2071">
                  <c:v>563.84</c:v>
                </c:pt>
                <c:pt idx="2072">
                  <c:v>563.84</c:v>
                </c:pt>
                <c:pt idx="2073">
                  <c:v>563.84</c:v>
                </c:pt>
                <c:pt idx="2074">
                  <c:v>563.84</c:v>
                </c:pt>
                <c:pt idx="2075">
                  <c:v>563.84</c:v>
                </c:pt>
                <c:pt idx="2076">
                  <c:v>563.84</c:v>
                </c:pt>
                <c:pt idx="2077">
                  <c:v>563.84</c:v>
                </c:pt>
                <c:pt idx="2078">
                  <c:v>563.84</c:v>
                </c:pt>
                <c:pt idx="2079">
                  <c:v>563.84</c:v>
                </c:pt>
                <c:pt idx="2080">
                  <c:v>563.84</c:v>
                </c:pt>
                <c:pt idx="2081">
                  <c:v>563.84</c:v>
                </c:pt>
                <c:pt idx="2082">
                  <c:v>563.84</c:v>
                </c:pt>
                <c:pt idx="2083">
                  <c:v>563.84</c:v>
                </c:pt>
                <c:pt idx="2084">
                  <c:v>563.84</c:v>
                </c:pt>
                <c:pt idx="2085">
                  <c:v>563.84</c:v>
                </c:pt>
                <c:pt idx="2086">
                  <c:v>563.84</c:v>
                </c:pt>
                <c:pt idx="2087">
                  <c:v>563.84</c:v>
                </c:pt>
                <c:pt idx="2088">
                  <c:v>563.84</c:v>
                </c:pt>
                <c:pt idx="2089">
                  <c:v>563.84</c:v>
                </c:pt>
                <c:pt idx="2090">
                  <c:v>563.84</c:v>
                </c:pt>
                <c:pt idx="2091">
                  <c:v>563.84</c:v>
                </c:pt>
                <c:pt idx="2092">
                  <c:v>563.84</c:v>
                </c:pt>
                <c:pt idx="2093">
                  <c:v>563.84</c:v>
                </c:pt>
                <c:pt idx="2094">
                  <c:v>563.84</c:v>
                </c:pt>
                <c:pt idx="2095">
                  <c:v>563.84</c:v>
                </c:pt>
                <c:pt idx="2096">
                  <c:v>563.84</c:v>
                </c:pt>
                <c:pt idx="2097">
                  <c:v>563.84</c:v>
                </c:pt>
                <c:pt idx="2098">
                  <c:v>563.84</c:v>
                </c:pt>
                <c:pt idx="2099">
                  <c:v>563.84</c:v>
                </c:pt>
                <c:pt idx="2100">
                  <c:v>563.84</c:v>
                </c:pt>
                <c:pt idx="2101">
                  <c:v>563.84</c:v>
                </c:pt>
                <c:pt idx="2102">
                  <c:v>563.84</c:v>
                </c:pt>
                <c:pt idx="2103">
                  <c:v>563.84</c:v>
                </c:pt>
                <c:pt idx="2104">
                  <c:v>563.84</c:v>
                </c:pt>
                <c:pt idx="2105">
                  <c:v>563.84</c:v>
                </c:pt>
                <c:pt idx="2106">
                  <c:v>563.84</c:v>
                </c:pt>
                <c:pt idx="2107">
                  <c:v>563.84</c:v>
                </c:pt>
                <c:pt idx="2108">
                  <c:v>563.84</c:v>
                </c:pt>
                <c:pt idx="2109">
                  <c:v>563.84</c:v>
                </c:pt>
                <c:pt idx="2110">
                  <c:v>563.84</c:v>
                </c:pt>
                <c:pt idx="2111">
                  <c:v>563.84</c:v>
                </c:pt>
                <c:pt idx="2112">
                  <c:v>563.84</c:v>
                </c:pt>
                <c:pt idx="2113">
                  <c:v>563.84</c:v>
                </c:pt>
                <c:pt idx="2114">
                  <c:v>563.84</c:v>
                </c:pt>
                <c:pt idx="2115">
                  <c:v>563.84</c:v>
                </c:pt>
                <c:pt idx="2116">
                  <c:v>563.84</c:v>
                </c:pt>
                <c:pt idx="2117">
                  <c:v>563.84</c:v>
                </c:pt>
                <c:pt idx="2118">
                  <c:v>563.84</c:v>
                </c:pt>
                <c:pt idx="2119">
                  <c:v>563.84</c:v>
                </c:pt>
                <c:pt idx="2120">
                  <c:v>563.84</c:v>
                </c:pt>
                <c:pt idx="2121">
                  <c:v>563.84</c:v>
                </c:pt>
                <c:pt idx="2122">
                  <c:v>563.84</c:v>
                </c:pt>
                <c:pt idx="2123">
                  <c:v>563.84</c:v>
                </c:pt>
                <c:pt idx="2124">
                  <c:v>563.84</c:v>
                </c:pt>
                <c:pt idx="2125">
                  <c:v>563.84</c:v>
                </c:pt>
                <c:pt idx="2126">
                  <c:v>563.84</c:v>
                </c:pt>
                <c:pt idx="2127">
                  <c:v>563.84</c:v>
                </c:pt>
                <c:pt idx="2128">
                  <c:v>563.84</c:v>
                </c:pt>
                <c:pt idx="2129">
                  <c:v>563.84</c:v>
                </c:pt>
                <c:pt idx="2130">
                  <c:v>563.84</c:v>
                </c:pt>
                <c:pt idx="2131">
                  <c:v>563.84</c:v>
                </c:pt>
                <c:pt idx="2132">
                  <c:v>563.84</c:v>
                </c:pt>
                <c:pt idx="2133">
                  <c:v>563.84</c:v>
                </c:pt>
                <c:pt idx="2134">
                  <c:v>563.84</c:v>
                </c:pt>
                <c:pt idx="2135">
                  <c:v>563.84</c:v>
                </c:pt>
                <c:pt idx="2136">
                  <c:v>563.84</c:v>
                </c:pt>
                <c:pt idx="2137">
                  <c:v>563.84</c:v>
                </c:pt>
                <c:pt idx="2138">
                  <c:v>563.84</c:v>
                </c:pt>
                <c:pt idx="2139">
                  <c:v>563.84</c:v>
                </c:pt>
                <c:pt idx="2140">
                  <c:v>563.84</c:v>
                </c:pt>
                <c:pt idx="2141">
                  <c:v>563.84</c:v>
                </c:pt>
                <c:pt idx="2142">
                  <c:v>563.84</c:v>
                </c:pt>
                <c:pt idx="2143">
                  <c:v>563.84</c:v>
                </c:pt>
                <c:pt idx="2144">
                  <c:v>563.84</c:v>
                </c:pt>
                <c:pt idx="2145">
                  <c:v>563.84</c:v>
                </c:pt>
                <c:pt idx="2146">
                  <c:v>563.84</c:v>
                </c:pt>
                <c:pt idx="2147">
                  <c:v>563.84</c:v>
                </c:pt>
                <c:pt idx="2148">
                  <c:v>563.84</c:v>
                </c:pt>
                <c:pt idx="2149">
                  <c:v>563.84</c:v>
                </c:pt>
                <c:pt idx="2150">
                  <c:v>563.84</c:v>
                </c:pt>
                <c:pt idx="2151">
                  <c:v>563.84</c:v>
                </c:pt>
                <c:pt idx="2152">
                  <c:v>563.84</c:v>
                </c:pt>
                <c:pt idx="2153">
                  <c:v>563.84</c:v>
                </c:pt>
                <c:pt idx="2154">
                  <c:v>563.84</c:v>
                </c:pt>
                <c:pt idx="2155">
                  <c:v>563.84</c:v>
                </c:pt>
                <c:pt idx="2156">
                  <c:v>563.84</c:v>
                </c:pt>
                <c:pt idx="2157">
                  <c:v>563.84</c:v>
                </c:pt>
                <c:pt idx="2158">
                  <c:v>563.84</c:v>
                </c:pt>
                <c:pt idx="2159">
                  <c:v>563.84</c:v>
                </c:pt>
                <c:pt idx="2160">
                  <c:v>563.84</c:v>
                </c:pt>
                <c:pt idx="2161">
                  <c:v>563.84</c:v>
                </c:pt>
                <c:pt idx="2162">
                  <c:v>563.84</c:v>
                </c:pt>
                <c:pt idx="2163">
                  <c:v>563.84</c:v>
                </c:pt>
                <c:pt idx="2164">
                  <c:v>563.84</c:v>
                </c:pt>
                <c:pt idx="2165">
                  <c:v>563.84</c:v>
                </c:pt>
                <c:pt idx="2166">
                  <c:v>563.84</c:v>
                </c:pt>
                <c:pt idx="2167">
                  <c:v>563.84</c:v>
                </c:pt>
                <c:pt idx="2168">
                  <c:v>563.84</c:v>
                </c:pt>
                <c:pt idx="2169">
                  <c:v>563.84</c:v>
                </c:pt>
                <c:pt idx="2170">
                  <c:v>563.84</c:v>
                </c:pt>
                <c:pt idx="2171">
                  <c:v>563.84</c:v>
                </c:pt>
                <c:pt idx="2172">
                  <c:v>563.84</c:v>
                </c:pt>
                <c:pt idx="2173">
                  <c:v>563.84</c:v>
                </c:pt>
                <c:pt idx="2174">
                  <c:v>563.84</c:v>
                </c:pt>
                <c:pt idx="2175">
                  <c:v>563.84</c:v>
                </c:pt>
                <c:pt idx="2176">
                  <c:v>563.84</c:v>
                </c:pt>
                <c:pt idx="2177">
                  <c:v>563.84</c:v>
                </c:pt>
                <c:pt idx="2178">
                  <c:v>563.84</c:v>
                </c:pt>
                <c:pt idx="2179">
                  <c:v>563.84</c:v>
                </c:pt>
                <c:pt idx="2180">
                  <c:v>563.84</c:v>
                </c:pt>
                <c:pt idx="2181">
                  <c:v>563.84</c:v>
                </c:pt>
                <c:pt idx="2182">
                  <c:v>563.84</c:v>
                </c:pt>
                <c:pt idx="2183">
                  <c:v>563.84</c:v>
                </c:pt>
                <c:pt idx="2184">
                  <c:v>563.84</c:v>
                </c:pt>
                <c:pt idx="2185">
                  <c:v>563.84</c:v>
                </c:pt>
                <c:pt idx="2186">
                  <c:v>563.84</c:v>
                </c:pt>
                <c:pt idx="2187">
                  <c:v>563.84</c:v>
                </c:pt>
                <c:pt idx="2188">
                  <c:v>563.84</c:v>
                </c:pt>
                <c:pt idx="2189">
                  <c:v>563.84</c:v>
                </c:pt>
                <c:pt idx="2190">
                  <c:v>563.84</c:v>
                </c:pt>
                <c:pt idx="2191">
                  <c:v>563.84</c:v>
                </c:pt>
                <c:pt idx="2192">
                  <c:v>563.84</c:v>
                </c:pt>
                <c:pt idx="2193">
                  <c:v>563.84</c:v>
                </c:pt>
                <c:pt idx="2194">
                  <c:v>563.84</c:v>
                </c:pt>
                <c:pt idx="2195">
                  <c:v>563.84</c:v>
                </c:pt>
                <c:pt idx="2196">
                  <c:v>563.84</c:v>
                </c:pt>
                <c:pt idx="2197">
                  <c:v>563.84</c:v>
                </c:pt>
                <c:pt idx="2198">
                  <c:v>563.84</c:v>
                </c:pt>
                <c:pt idx="2199">
                  <c:v>563.84</c:v>
                </c:pt>
                <c:pt idx="2200">
                  <c:v>563.84</c:v>
                </c:pt>
                <c:pt idx="2201">
                  <c:v>563.84</c:v>
                </c:pt>
                <c:pt idx="2202">
                  <c:v>563.84</c:v>
                </c:pt>
                <c:pt idx="2203">
                  <c:v>563.84</c:v>
                </c:pt>
                <c:pt idx="2204">
                  <c:v>563.84</c:v>
                </c:pt>
                <c:pt idx="2205">
                  <c:v>563.84</c:v>
                </c:pt>
                <c:pt idx="2206">
                  <c:v>563.84</c:v>
                </c:pt>
                <c:pt idx="2207">
                  <c:v>563.84</c:v>
                </c:pt>
                <c:pt idx="2208">
                  <c:v>563.84</c:v>
                </c:pt>
                <c:pt idx="2209">
                  <c:v>563.84</c:v>
                </c:pt>
                <c:pt idx="2210">
                  <c:v>563.84</c:v>
                </c:pt>
                <c:pt idx="2211">
                  <c:v>563.84</c:v>
                </c:pt>
                <c:pt idx="2212">
                  <c:v>563.84</c:v>
                </c:pt>
                <c:pt idx="2213">
                  <c:v>563.84</c:v>
                </c:pt>
                <c:pt idx="2214">
                  <c:v>563.84</c:v>
                </c:pt>
                <c:pt idx="2215">
                  <c:v>563.84</c:v>
                </c:pt>
                <c:pt idx="2216">
                  <c:v>563.84</c:v>
                </c:pt>
                <c:pt idx="2217">
                  <c:v>563.84</c:v>
                </c:pt>
                <c:pt idx="2218">
                  <c:v>563.84</c:v>
                </c:pt>
                <c:pt idx="2219">
                  <c:v>563.84</c:v>
                </c:pt>
                <c:pt idx="2220">
                  <c:v>563.84</c:v>
                </c:pt>
                <c:pt idx="2221">
                  <c:v>563.84</c:v>
                </c:pt>
                <c:pt idx="2222">
                  <c:v>563.84</c:v>
                </c:pt>
                <c:pt idx="2223">
                  <c:v>563.84</c:v>
                </c:pt>
                <c:pt idx="2224">
                  <c:v>563.84</c:v>
                </c:pt>
                <c:pt idx="2225">
                  <c:v>563.84</c:v>
                </c:pt>
                <c:pt idx="2226">
                  <c:v>563.84</c:v>
                </c:pt>
                <c:pt idx="2227">
                  <c:v>563.84</c:v>
                </c:pt>
                <c:pt idx="2228">
                  <c:v>563.84</c:v>
                </c:pt>
                <c:pt idx="2229">
                  <c:v>563.84</c:v>
                </c:pt>
                <c:pt idx="2230">
                  <c:v>563.84</c:v>
                </c:pt>
                <c:pt idx="2231">
                  <c:v>563.84</c:v>
                </c:pt>
                <c:pt idx="2232">
                  <c:v>563.84</c:v>
                </c:pt>
                <c:pt idx="2233">
                  <c:v>563.84</c:v>
                </c:pt>
                <c:pt idx="2234">
                  <c:v>563.84</c:v>
                </c:pt>
                <c:pt idx="2235">
                  <c:v>563.84</c:v>
                </c:pt>
                <c:pt idx="2236">
                  <c:v>563.84</c:v>
                </c:pt>
                <c:pt idx="2237">
                  <c:v>563.84</c:v>
                </c:pt>
                <c:pt idx="2238">
                  <c:v>563.84</c:v>
                </c:pt>
                <c:pt idx="2239">
                  <c:v>563.84</c:v>
                </c:pt>
                <c:pt idx="2240">
                  <c:v>563.84</c:v>
                </c:pt>
                <c:pt idx="2241">
                  <c:v>563.84</c:v>
                </c:pt>
                <c:pt idx="2242">
                  <c:v>563.84</c:v>
                </c:pt>
                <c:pt idx="2243">
                  <c:v>563.84</c:v>
                </c:pt>
                <c:pt idx="2244">
                  <c:v>563.84</c:v>
                </c:pt>
                <c:pt idx="2245">
                  <c:v>563.84</c:v>
                </c:pt>
                <c:pt idx="2246">
                  <c:v>563.84</c:v>
                </c:pt>
                <c:pt idx="2247">
                  <c:v>563.84</c:v>
                </c:pt>
                <c:pt idx="2248">
                  <c:v>563.84</c:v>
                </c:pt>
                <c:pt idx="2249">
                  <c:v>563.84</c:v>
                </c:pt>
                <c:pt idx="2250">
                  <c:v>563.84</c:v>
                </c:pt>
                <c:pt idx="2251">
                  <c:v>563.84</c:v>
                </c:pt>
                <c:pt idx="2252">
                  <c:v>563.84</c:v>
                </c:pt>
                <c:pt idx="2253">
                  <c:v>563.84</c:v>
                </c:pt>
                <c:pt idx="2254">
                  <c:v>563.84</c:v>
                </c:pt>
                <c:pt idx="2255">
                  <c:v>563.84</c:v>
                </c:pt>
                <c:pt idx="2256">
                  <c:v>563.84</c:v>
                </c:pt>
                <c:pt idx="2257">
                  <c:v>563.84</c:v>
                </c:pt>
                <c:pt idx="2258">
                  <c:v>563.84</c:v>
                </c:pt>
                <c:pt idx="2259">
                  <c:v>563.84</c:v>
                </c:pt>
                <c:pt idx="2260">
                  <c:v>563.84</c:v>
                </c:pt>
                <c:pt idx="2261">
                  <c:v>563.84</c:v>
                </c:pt>
                <c:pt idx="2262">
                  <c:v>563.84</c:v>
                </c:pt>
                <c:pt idx="2263">
                  <c:v>563.84</c:v>
                </c:pt>
                <c:pt idx="2264">
                  <c:v>563.84</c:v>
                </c:pt>
                <c:pt idx="2265">
                  <c:v>563.84</c:v>
                </c:pt>
                <c:pt idx="2266">
                  <c:v>563.84</c:v>
                </c:pt>
                <c:pt idx="2267">
                  <c:v>563.84</c:v>
                </c:pt>
                <c:pt idx="2268">
                  <c:v>563.84</c:v>
                </c:pt>
                <c:pt idx="2269">
                  <c:v>563.84</c:v>
                </c:pt>
                <c:pt idx="2270">
                  <c:v>563.84</c:v>
                </c:pt>
                <c:pt idx="2271">
                  <c:v>563.84</c:v>
                </c:pt>
                <c:pt idx="2272">
                  <c:v>563.84</c:v>
                </c:pt>
                <c:pt idx="2273">
                  <c:v>563.84</c:v>
                </c:pt>
                <c:pt idx="2274">
                  <c:v>563.84</c:v>
                </c:pt>
                <c:pt idx="2275">
                  <c:v>563.84</c:v>
                </c:pt>
                <c:pt idx="2276">
                  <c:v>563.84</c:v>
                </c:pt>
                <c:pt idx="2277">
                  <c:v>563.84</c:v>
                </c:pt>
                <c:pt idx="2278">
                  <c:v>563.84</c:v>
                </c:pt>
                <c:pt idx="2279">
                  <c:v>563.84</c:v>
                </c:pt>
                <c:pt idx="2280">
                  <c:v>563.84</c:v>
                </c:pt>
                <c:pt idx="2281">
                  <c:v>563.84</c:v>
                </c:pt>
                <c:pt idx="2282">
                  <c:v>563.84</c:v>
                </c:pt>
                <c:pt idx="2283">
                  <c:v>563.84</c:v>
                </c:pt>
                <c:pt idx="2284">
                  <c:v>563.84</c:v>
                </c:pt>
                <c:pt idx="2285">
                  <c:v>563.84</c:v>
                </c:pt>
                <c:pt idx="2286">
                  <c:v>563.84</c:v>
                </c:pt>
                <c:pt idx="2287">
                  <c:v>563.84</c:v>
                </c:pt>
                <c:pt idx="2288">
                  <c:v>563.84</c:v>
                </c:pt>
                <c:pt idx="2289">
                  <c:v>563.84</c:v>
                </c:pt>
                <c:pt idx="2290">
                  <c:v>563.84</c:v>
                </c:pt>
                <c:pt idx="2291">
                  <c:v>563.84</c:v>
                </c:pt>
                <c:pt idx="2292">
                  <c:v>563.84</c:v>
                </c:pt>
                <c:pt idx="2293">
                  <c:v>563.84</c:v>
                </c:pt>
                <c:pt idx="2294">
                  <c:v>563.84</c:v>
                </c:pt>
                <c:pt idx="2295">
                  <c:v>563.84</c:v>
                </c:pt>
                <c:pt idx="2296">
                  <c:v>563.84</c:v>
                </c:pt>
                <c:pt idx="2297">
                  <c:v>563.84</c:v>
                </c:pt>
                <c:pt idx="2298">
                  <c:v>563.84</c:v>
                </c:pt>
                <c:pt idx="2299">
                  <c:v>563.84</c:v>
                </c:pt>
                <c:pt idx="2300">
                  <c:v>563.84</c:v>
                </c:pt>
                <c:pt idx="2301">
                  <c:v>563.84</c:v>
                </c:pt>
                <c:pt idx="2302">
                  <c:v>563.84</c:v>
                </c:pt>
                <c:pt idx="2303">
                  <c:v>563.84</c:v>
                </c:pt>
                <c:pt idx="2304">
                  <c:v>563.84</c:v>
                </c:pt>
                <c:pt idx="2305">
                  <c:v>563.84</c:v>
                </c:pt>
                <c:pt idx="2306">
                  <c:v>563.84</c:v>
                </c:pt>
                <c:pt idx="2307">
                  <c:v>563.84</c:v>
                </c:pt>
                <c:pt idx="2308">
                  <c:v>563.84</c:v>
                </c:pt>
                <c:pt idx="2309">
                  <c:v>563.84</c:v>
                </c:pt>
                <c:pt idx="2310">
                  <c:v>563.84</c:v>
                </c:pt>
                <c:pt idx="2311">
                  <c:v>563.84</c:v>
                </c:pt>
                <c:pt idx="2312">
                  <c:v>563.84</c:v>
                </c:pt>
                <c:pt idx="2313">
                  <c:v>563.84</c:v>
                </c:pt>
                <c:pt idx="2314">
                  <c:v>563.84</c:v>
                </c:pt>
                <c:pt idx="2315">
                  <c:v>563.84</c:v>
                </c:pt>
                <c:pt idx="2316">
                  <c:v>563.84</c:v>
                </c:pt>
                <c:pt idx="2317">
                  <c:v>563.84</c:v>
                </c:pt>
                <c:pt idx="2318">
                  <c:v>563.84</c:v>
                </c:pt>
                <c:pt idx="2319">
                  <c:v>563.84</c:v>
                </c:pt>
                <c:pt idx="2320">
                  <c:v>563.84</c:v>
                </c:pt>
                <c:pt idx="2321">
                  <c:v>563.84</c:v>
                </c:pt>
                <c:pt idx="2322">
                  <c:v>563.84</c:v>
                </c:pt>
                <c:pt idx="2323">
                  <c:v>563.84</c:v>
                </c:pt>
                <c:pt idx="2324">
                  <c:v>563.84</c:v>
                </c:pt>
                <c:pt idx="2325">
                  <c:v>563.84</c:v>
                </c:pt>
                <c:pt idx="2326">
                  <c:v>563.84</c:v>
                </c:pt>
                <c:pt idx="2327">
                  <c:v>563.84</c:v>
                </c:pt>
                <c:pt idx="2328">
                  <c:v>563.84</c:v>
                </c:pt>
                <c:pt idx="2329">
                  <c:v>563.84</c:v>
                </c:pt>
                <c:pt idx="2330">
                  <c:v>563.84</c:v>
                </c:pt>
                <c:pt idx="2331">
                  <c:v>563.84</c:v>
                </c:pt>
                <c:pt idx="2332">
                  <c:v>563.84</c:v>
                </c:pt>
                <c:pt idx="2333">
                  <c:v>563.84</c:v>
                </c:pt>
                <c:pt idx="2334">
                  <c:v>563.84</c:v>
                </c:pt>
              </c:numCache>
            </c:numRef>
          </c:val>
          <c:smooth val="0"/>
          <c:extLst>
            <c:ext xmlns:c16="http://schemas.microsoft.com/office/drawing/2014/chart" uri="{C3380CC4-5D6E-409C-BE32-E72D297353CC}">
              <c16:uniqueId val="{00000000-CC7B-40E3-AAB0-4079B4F5D4D9}"/>
            </c:ext>
          </c:extLst>
        </c:ser>
        <c:ser>
          <c:idx val="1"/>
          <c:order val="1"/>
          <c:tx>
            <c:strRef>
              <c:f>Healthcare!$Q$1</c:f>
              <c:strCache>
                <c:ptCount val="1"/>
                <c:pt idx="0">
                  <c:v>Age</c:v>
                </c:pt>
              </c:strCache>
            </c:strRef>
          </c:tx>
          <c:spPr>
            <a:ln w="28575" cap="rnd">
              <a:solidFill>
                <a:schemeClr val="accent2"/>
              </a:solidFill>
              <a:round/>
            </a:ln>
            <a:effectLst/>
          </c:spPr>
          <c:marker>
            <c:symbol val="none"/>
          </c:marker>
          <c:val>
            <c:numRef>
              <c:f>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val>
          <c:smooth val="0"/>
          <c:extLst>
            <c:ext xmlns:c16="http://schemas.microsoft.com/office/drawing/2014/chart" uri="{C3380CC4-5D6E-409C-BE32-E72D297353CC}">
              <c16:uniqueId val="{00000001-CC7B-40E3-AAB0-4079B4F5D4D9}"/>
            </c:ext>
          </c:extLst>
        </c:ser>
        <c:dLbls>
          <c:showLegendKey val="0"/>
          <c:showVal val="0"/>
          <c:showCatName val="0"/>
          <c:showSerName val="0"/>
          <c:showPercent val="0"/>
          <c:showBubbleSize val="0"/>
        </c:dLbls>
        <c:smooth val="0"/>
        <c:axId val="633974160"/>
        <c:axId val="633970800"/>
      </c:lineChart>
      <c:catAx>
        <c:axId val="633974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970800"/>
        <c:crosses val="autoZero"/>
        <c:auto val="1"/>
        <c:lblAlgn val="ctr"/>
        <c:lblOffset val="100"/>
        <c:noMultiLvlLbl val="0"/>
      </c:catAx>
      <c:valAx>
        <c:axId val="633970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CHARGES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9741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76200</xdr:colOff>
      <xdr:row>0</xdr:row>
      <xdr:rowOff>72390</xdr:rowOff>
    </xdr:from>
    <xdr:to>
      <xdr:col>10</xdr:col>
      <xdr:colOff>198120</xdr:colOff>
      <xdr:row>12</xdr:row>
      <xdr:rowOff>22860</xdr:rowOff>
    </xdr:to>
    <xdr:graphicFrame macro="">
      <xdr:nvGraphicFramePr>
        <xdr:cNvPr id="2" name="Chart 1">
          <a:extLst>
            <a:ext uri="{FF2B5EF4-FFF2-40B4-BE49-F238E27FC236}">
              <a16:creationId xmlns:a16="http://schemas.microsoft.com/office/drawing/2014/main" id="{3BF3B645-EB9C-B8BC-F2FD-30F832870D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68580</xdr:colOff>
      <xdr:row>12</xdr:row>
      <xdr:rowOff>95250</xdr:rowOff>
    </xdr:from>
    <xdr:to>
      <xdr:col>9</xdr:col>
      <xdr:colOff>594360</xdr:colOff>
      <xdr:row>27</xdr:row>
      <xdr:rowOff>95250</xdr:rowOff>
    </xdr:to>
    <xdr:graphicFrame macro="">
      <xdr:nvGraphicFramePr>
        <xdr:cNvPr id="3" name="Chart 2">
          <a:extLst>
            <a:ext uri="{FF2B5EF4-FFF2-40B4-BE49-F238E27FC236}">
              <a16:creationId xmlns:a16="http://schemas.microsoft.com/office/drawing/2014/main" id="{08F0F292-464E-A5F4-B108-4CB8D44D2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60960</xdr:colOff>
      <xdr:row>27</xdr:row>
      <xdr:rowOff>148590</xdr:rowOff>
    </xdr:from>
    <xdr:to>
      <xdr:col>10</xdr:col>
      <xdr:colOff>358140</xdr:colOff>
      <xdr:row>42</xdr:row>
      <xdr:rowOff>148590</xdr:rowOff>
    </xdr:to>
    <xdr:graphicFrame macro="">
      <xdr:nvGraphicFramePr>
        <xdr:cNvPr id="5" name="Chart 4">
          <a:extLst>
            <a:ext uri="{FF2B5EF4-FFF2-40B4-BE49-F238E27FC236}">
              <a16:creationId xmlns:a16="http://schemas.microsoft.com/office/drawing/2014/main" id="{6DF681E5-696E-C350-D801-ADA3CF1827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106680</xdr:colOff>
      <xdr:row>43</xdr:row>
      <xdr:rowOff>26670</xdr:rowOff>
    </xdr:from>
    <xdr:to>
      <xdr:col>10</xdr:col>
      <xdr:colOff>403860</xdr:colOff>
      <xdr:row>58</xdr:row>
      <xdr:rowOff>26670</xdr:rowOff>
    </xdr:to>
    <xdr:graphicFrame macro="">
      <xdr:nvGraphicFramePr>
        <xdr:cNvPr id="8" name="Chart 7">
          <a:extLst>
            <a:ext uri="{FF2B5EF4-FFF2-40B4-BE49-F238E27FC236}">
              <a16:creationId xmlns:a16="http://schemas.microsoft.com/office/drawing/2014/main" id="{FA209A71-EBFA-C1DA-BB24-EEBCBB1FB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198120</xdr:colOff>
      <xdr:row>1</xdr:row>
      <xdr:rowOff>26670</xdr:rowOff>
    </xdr:from>
    <xdr:to>
      <xdr:col>27</xdr:col>
      <xdr:colOff>502920</xdr:colOff>
      <xdr:row>14</xdr:row>
      <xdr:rowOff>194310</xdr:rowOff>
    </xdr:to>
    <xdr:graphicFrame macro="">
      <xdr:nvGraphicFramePr>
        <xdr:cNvPr id="9" name="Chart 8">
          <a:extLst>
            <a:ext uri="{FF2B5EF4-FFF2-40B4-BE49-F238E27FC236}">
              <a16:creationId xmlns:a16="http://schemas.microsoft.com/office/drawing/2014/main" id="{AEB27DF2-2659-1831-A352-B810402290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144780</xdr:colOff>
      <xdr:row>15</xdr:row>
      <xdr:rowOff>80010</xdr:rowOff>
    </xdr:from>
    <xdr:to>
      <xdr:col>29</xdr:col>
      <xdr:colOff>449580</xdr:colOff>
      <xdr:row>29</xdr:row>
      <xdr:rowOff>49530</xdr:rowOff>
    </xdr:to>
    <xdr:graphicFrame macro="">
      <xdr:nvGraphicFramePr>
        <xdr:cNvPr id="10" name="Chart 9">
          <a:extLst>
            <a:ext uri="{FF2B5EF4-FFF2-40B4-BE49-F238E27FC236}">
              <a16:creationId xmlns:a16="http://schemas.microsoft.com/office/drawing/2014/main" id="{A74348FA-1DCB-C78A-B685-185DDF97D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83820</xdr:colOff>
      <xdr:row>23</xdr:row>
      <xdr:rowOff>110490</xdr:rowOff>
    </xdr:from>
    <xdr:to>
      <xdr:col>21</xdr:col>
      <xdr:colOff>426720</xdr:colOff>
      <xdr:row>37</xdr:row>
      <xdr:rowOff>80010</xdr:rowOff>
    </xdr:to>
    <xdr:graphicFrame macro="">
      <xdr:nvGraphicFramePr>
        <xdr:cNvPr id="11" name="Chart 10">
          <a:extLst>
            <a:ext uri="{FF2B5EF4-FFF2-40B4-BE49-F238E27FC236}">
              <a16:creationId xmlns:a16="http://schemas.microsoft.com/office/drawing/2014/main" id="{964E03AF-C479-EA57-D7D6-18015DAC6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388620</xdr:colOff>
      <xdr:row>22</xdr:row>
      <xdr:rowOff>45720</xdr:rowOff>
    </xdr:from>
    <xdr:to>
      <xdr:col>15</xdr:col>
      <xdr:colOff>281940</xdr:colOff>
      <xdr:row>33</xdr:row>
      <xdr:rowOff>114300</xdr:rowOff>
    </xdr:to>
    <xdr:graphicFrame macro="">
      <xdr:nvGraphicFramePr>
        <xdr:cNvPr id="2" name="Chart 1">
          <a:extLst>
            <a:ext uri="{FF2B5EF4-FFF2-40B4-BE49-F238E27FC236}">
              <a16:creationId xmlns:a16="http://schemas.microsoft.com/office/drawing/2014/main" id="{682ED666-B871-4494-A6E7-9C8B7D5F4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22</xdr:row>
      <xdr:rowOff>106680</xdr:rowOff>
    </xdr:from>
    <xdr:to>
      <xdr:col>4</xdr:col>
      <xdr:colOff>22860</xdr:colOff>
      <xdr:row>34</xdr:row>
      <xdr:rowOff>22860</xdr:rowOff>
    </xdr:to>
    <xdr:graphicFrame macro="">
      <xdr:nvGraphicFramePr>
        <xdr:cNvPr id="3" name="Chart 2">
          <a:extLst>
            <a:ext uri="{FF2B5EF4-FFF2-40B4-BE49-F238E27FC236}">
              <a16:creationId xmlns:a16="http://schemas.microsoft.com/office/drawing/2014/main" id="{77901A23-0B33-447A-A653-51F2E7E4E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45720</xdr:colOff>
      <xdr:row>2</xdr:row>
      <xdr:rowOff>15240</xdr:rowOff>
    </xdr:from>
    <xdr:to>
      <xdr:col>7</xdr:col>
      <xdr:colOff>335280</xdr:colOff>
      <xdr:row>15</xdr:row>
      <xdr:rowOff>76200</xdr:rowOff>
    </xdr:to>
    <xdr:graphicFrame macro="">
      <xdr:nvGraphicFramePr>
        <xdr:cNvPr id="4" name="Chart 3">
          <a:extLst>
            <a:ext uri="{FF2B5EF4-FFF2-40B4-BE49-F238E27FC236}">
              <a16:creationId xmlns:a16="http://schemas.microsoft.com/office/drawing/2014/main" id="{AC13699B-0323-45A6-BA1D-225E2ADBA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182880</xdr:colOff>
      <xdr:row>2</xdr:row>
      <xdr:rowOff>53340</xdr:rowOff>
    </xdr:from>
    <xdr:to>
      <xdr:col>22</xdr:col>
      <xdr:colOff>487680</xdr:colOff>
      <xdr:row>17</xdr:row>
      <xdr:rowOff>53340</xdr:rowOff>
    </xdr:to>
    <xdr:graphicFrame macro="">
      <xdr:nvGraphicFramePr>
        <xdr:cNvPr id="5" name="Chart 4">
          <a:extLst>
            <a:ext uri="{FF2B5EF4-FFF2-40B4-BE49-F238E27FC236}">
              <a16:creationId xmlns:a16="http://schemas.microsoft.com/office/drawing/2014/main" id="{B9F56F96-CD57-4FCF-B88B-D8C944961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83820</xdr:colOff>
      <xdr:row>22</xdr:row>
      <xdr:rowOff>22860</xdr:rowOff>
    </xdr:from>
    <xdr:to>
      <xdr:col>11</xdr:col>
      <xdr:colOff>381000</xdr:colOff>
      <xdr:row>35</xdr:row>
      <xdr:rowOff>160020</xdr:rowOff>
    </xdr:to>
    <xdr:graphicFrame macro="">
      <xdr:nvGraphicFramePr>
        <xdr:cNvPr id="6" name="Chart 5">
          <a:extLst>
            <a:ext uri="{FF2B5EF4-FFF2-40B4-BE49-F238E27FC236}">
              <a16:creationId xmlns:a16="http://schemas.microsoft.com/office/drawing/2014/main" id="{00A475C2-69BC-4AED-9BF9-31CF8B86C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281940</xdr:colOff>
      <xdr:row>19</xdr:row>
      <xdr:rowOff>160020</xdr:rowOff>
    </xdr:from>
    <xdr:to>
      <xdr:col>22</xdr:col>
      <xdr:colOff>586740</xdr:colOff>
      <xdr:row>34</xdr:row>
      <xdr:rowOff>160020</xdr:rowOff>
    </xdr:to>
    <xdr:graphicFrame macro="">
      <xdr:nvGraphicFramePr>
        <xdr:cNvPr id="7" name="Chart 6">
          <a:extLst>
            <a:ext uri="{FF2B5EF4-FFF2-40B4-BE49-F238E27FC236}">
              <a16:creationId xmlns:a16="http://schemas.microsoft.com/office/drawing/2014/main" id="{57081973-7AB8-4407-A547-880E2E5A3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525780</xdr:colOff>
      <xdr:row>2</xdr:row>
      <xdr:rowOff>30480</xdr:rowOff>
    </xdr:from>
    <xdr:to>
      <xdr:col>14</xdr:col>
      <xdr:colOff>441960</xdr:colOff>
      <xdr:row>15</xdr:row>
      <xdr:rowOff>114300</xdr:rowOff>
    </xdr:to>
    <xdr:graphicFrame macro="">
      <xdr:nvGraphicFramePr>
        <xdr:cNvPr id="8" name="Chart 7">
          <a:extLst>
            <a:ext uri="{FF2B5EF4-FFF2-40B4-BE49-F238E27FC236}">
              <a16:creationId xmlns:a16="http://schemas.microsoft.com/office/drawing/2014/main" id="{F5449BD4-AF38-46C7-AE84-822367E39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121920</xdr:colOff>
      <xdr:row>15</xdr:row>
      <xdr:rowOff>137160</xdr:rowOff>
    </xdr:from>
    <xdr:to>
      <xdr:col>2</xdr:col>
      <xdr:colOff>579120</xdr:colOff>
      <xdr:row>22</xdr:row>
      <xdr:rowOff>28575</xdr:rowOff>
    </xdr:to>
    <mc:AlternateContent xmlns:mc="http://schemas.openxmlformats.org/markup-compatibility/2006" xmlns:a14="http://schemas.microsoft.com/office/drawing/2010/main">
      <mc:Choice Requires="a14">
        <xdr:graphicFrame macro="">
          <xdr:nvGraphicFramePr>
            <xdr:cNvPr id="9" name="HBA1C">
              <a:extLst>
                <a:ext uri="{FF2B5EF4-FFF2-40B4-BE49-F238E27FC236}">
                  <a16:creationId xmlns:a16="http://schemas.microsoft.com/office/drawing/2014/main" id="{ABD80CA8-BB88-5BB7-B71C-1D3CE8076B82}"/>
                </a:ext>
              </a:extLst>
            </xdr:cNvPr>
            <xdr:cNvGraphicFramePr/>
          </xdr:nvGraphicFramePr>
          <xdr:xfrm>
            <a:off x="0" y="0"/>
            <a:ext cx="0" cy="0"/>
          </xdr:xfrm>
          <a:graphic>
            <a:graphicData uri="http://schemas.microsoft.com/office/drawing/2010/slicer">
              <sle:slicer xmlns:sle="http://schemas.microsoft.com/office/drawing/2010/slicer" name="HBA1C"/>
            </a:graphicData>
          </a:graphic>
        </xdr:graphicFrame>
      </mc:Choice>
      <mc:Fallback xmlns="">
        <xdr:sp macro="" textlink="">
          <xdr:nvSpPr>
            <xdr:cNvPr id="0" name=""/>
            <xdr:cNvSpPr>
              <a:spLocks noTextEdit="1"/>
            </xdr:cNvSpPr>
          </xdr:nvSpPr>
          <xdr:spPr>
            <a:xfrm>
              <a:off x="121920" y="2880360"/>
              <a:ext cx="1676400"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114300</xdr:colOff>
      <xdr:row>15</xdr:row>
      <xdr:rowOff>137160</xdr:rowOff>
    </xdr:from>
    <xdr:to>
      <xdr:col>9</xdr:col>
      <xdr:colOff>22860</xdr:colOff>
      <xdr:row>22</xdr:row>
      <xdr:rowOff>51435</xdr:rowOff>
    </xdr:to>
    <mc:AlternateContent xmlns:mc="http://schemas.openxmlformats.org/markup-compatibility/2006" xmlns:a14="http://schemas.microsoft.com/office/drawing/2010/main">
      <mc:Choice Requires="a14">
        <xdr:graphicFrame macro="">
          <xdr:nvGraphicFramePr>
            <xdr:cNvPr id="10" name="Charges">
              <a:extLst>
                <a:ext uri="{FF2B5EF4-FFF2-40B4-BE49-F238E27FC236}">
                  <a16:creationId xmlns:a16="http://schemas.microsoft.com/office/drawing/2014/main" id="{3EEC1C41-5FB2-A6EB-BA70-3274563E00C6}"/>
                </a:ext>
              </a:extLst>
            </xdr:cNvPr>
            <xdr:cNvGraphicFramePr/>
          </xdr:nvGraphicFramePr>
          <xdr:xfrm>
            <a:off x="0" y="0"/>
            <a:ext cx="0" cy="0"/>
          </xdr:xfrm>
          <a:graphic>
            <a:graphicData uri="http://schemas.microsoft.com/office/drawing/2010/slicer">
              <sle:slicer xmlns:sle="http://schemas.microsoft.com/office/drawing/2010/slicer" name="Charges"/>
            </a:graphicData>
          </a:graphic>
        </xdr:graphicFrame>
      </mc:Choice>
      <mc:Fallback xmlns="">
        <xdr:sp macro="" textlink="">
          <xdr:nvSpPr>
            <xdr:cNvPr id="0" name=""/>
            <xdr:cNvSpPr>
              <a:spLocks noTextEdit="1"/>
            </xdr:cNvSpPr>
          </xdr:nvSpPr>
          <xdr:spPr>
            <a:xfrm>
              <a:off x="3771900" y="2880360"/>
              <a:ext cx="1737360" cy="11944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xdr:colOff>
      <xdr:row>15</xdr:row>
      <xdr:rowOff>160020</xdr:rowOff>
    </xdr:from>
    <xdr:to>
      <xdr:col>6</xdr:col>
      <xdr:colOff>30480</xdr:colOff>
      <xdr:row>22</xdr:row>
      <xdr:rowOff>60960</xdr:rowOff>
    </xdr:to>
    <mc:AlternateContent xmlns:mc="http://schemas.openxmlformats.org/markup-compatibility/2006" xmlns:a14="http://schemas.microsoft.com/office/drawing/2010/main">
      <mc:Choice Requires="a14">
        <xdr:graphicFrame macro="">
          <xdr:nvGraphicFramePr>
            <xdr:cNvPr id="11" name="Agee">
              <a:extLst>
                <a:ext uri="{FF2B5EF4-FFF2-40B4-BE49-F238E27FC236}">
                  <a16:creationId xmlns:a16="http://schemas.microsoft.com/office/drawing/2014/main" id="{9F43FFE7-0271-D46D-80BA-FA61C8262020}"/>
                </a:ext>
              </a:extLst>
            </xdr:cNvPr>
            <xdr:cNvGraphicFramePr/>
          </xdr:nvGraphicFramePr>
          <xdr:xfrm>
            <a:off x="0" y="0"/>
            <a:ext cx="0" cy="0"/>
          </xdr:xfrm>
          <a:graphic>
            <a:graphicData uri="http://schemas.microsoft.com/office/drawing/2010/slicer">
              <sle:slicer xmlns:sle="http://schemas.microsoft.com/office/drawing/2010/slicer" name="Agee"/>
            </a:graphicData>
          </a:graphic>
        </xdr:graphicFrame>
      </mc:Choice>
      <mc:Fallback xmlns="">
        <xdr:sp macro="" textlink="">
          <xdr:nvSpPr>
            <xdr:cNvPr id="0" name=""/>
            <xdr:cNvSpPr>
              <a:spLocks noTextEdit="1"/>
            </xdr:cNvSpPr>
          </xdr:nvSpPr>
          <xdr:spPr>
            <a:xfrm>
              <a:off x="1866900" y="2903220"/>
              <a:ext cx="182118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alesh M" refreshedDate="45628.532287499998" createdVersion="8" refreshedVersion="8" minRefreshableVersion="3" recordCount="2335" xr:uid="{4681E424-9C26-45B1-ADAC-AE5D4D21CD2E}">
  <cacheSource type="worksheet">
    <worksheetSource ref="A1:Q2336" sheet="Healthcare"/>
  </cacheSource>
  <cacheFields count="17">
    <cacheField name="Customer ID" numFmtId="0">
      <sharedItems/>
    </cacheField>
    <cacheField name="Customer Name" numFmtId="0">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ount="4">
        <n v="0"/>
        <n v="2"/>
        <n v="3"/>
        <n v="1"/>
      </sharedItems>
    </cacheField>
    <cacheField name="Smoker" numFmtId="0">
      <sharedItems count="2">
        <s v="YES"/>
        <s v="NO"/>
      </sharedItems>
    </cacheField>
    <cacheField name="Weighy Status" numFmtId="0">
      <sharedItems count="4">
        <s v="Obesity"/>
        <s v="Overweight"/>
        <s v="Normal Weight"/>
        <s v="Underweight"/>
      </sharedItems>
    </cacheField>
    <cacheField name="Diabetes Status" numFmtId="0">
      <sharedItems count="3">
        <s v="Diabetes"/>
        <s v="Prediabetes"/>
        <s v="Normal"/>
      </sharedItems>
    </cacheField>
    <cacheField name="Date of Birth" numFmtId="14">
      <sharedItems containsSemiMixedTypes="0" containsNonDate="0" containsDate="1" containsString="0" minDate="1992-07-09T00:00:00" maxDate="1998-12-08T00:00:00"/>
    </cacheField>
    <cacheField name="Charges" numFmtId="165">
      <sharedItems containsSemiMixedTypes="0" containsString="0" containsNumber="1" minValue="563.84" maxValue="63770.43" count="2331">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sharedItems>
    </cacheField>
    <cacheField name="Hosptial tier" numFmtId="0">
      <sharedItems count="3">
        <s v="tier - 1"/>
        <s v="tier - 2"/>
        <s v="tier - 3"/>
      </sharedItems>
    </cacheField>
    <cacheField name="City tier" numFmtId="0">
      <sharedItems/>
    </cacheField>
    <cacheField name="State ID" numFmtId="0">
      <sharedItems count="17">
        <s v="R1013"/>
        <s v="R1012"/>
        <s v="R1024"/>
        <s v="R1011"/>
        <s v="R1016"/>
        <s v="R1015"/>
        <s v="R1017"/>
        <s v="R1014"/>
        <s v="R1023"/>
        <s v="R1019"/>
        <s v="Unknown"/>
        <s v="R1018"/>
        <s v="R1026"/>
        <s v="R1022"/>
        <s v="R1021"/>
        <s v="R1025"/>
        <s v="R1020"/>
      </sharedItems>
    </cacheField>
    <cacheField name="Age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s>
  <extLst>
    <ext xmlns:x14="http://schemas.microsoft.com/office/spreadsheetml/2009/9/main" uri="{725AE2AE-9491-48be-B2B4-4EB974FC3084}">
      <x14:pivotCacheDefinition pivotCacheId="16411022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Hawks, Ms.  Kelly"/>
    <x v="0"/>
    <x v="0"/>
    <s v="NO"/>
    <x v="0"/>
    <x v="0"/>
    <x v="0"/>
    <x v="0"/>
    <x v="0"/>
    <x v="0"/>
    <d v="1998-12-07T00:00:00"/>
    <x v="0"/>
    <x v="0"/>
    <s v="tier - 3"/>
    <x v="0"/>
    <x v="0"/>
  </r>
  <r>
    <s v="Id2"/>
    <s v="Lehner, Mr.  Matthew D"/>
    <x v="1"/>
    <x v="1"/>
    <s v="NO"/>
    <x v="0"/>
    <x v="0"/>
    <x v="0"/>
    <x v="0"/>
    <x v="0"/>
    <x v="1"/>
    <d v="1998-12-06T00:00:00"/>
    <x v="1"/>
    <x v="1"/>
    <s v="tier - 3"/>
    <x v="0"/>
    <x v="1"/>
  </r>
  <r>
    <s v="Id3"/>
    <s v="Lu, Mr.  Phil"/>
    <x v="2"/>
    <x v="2"/>
    <s v="YES"/>
    <x v="0"/>
    <x v="0"/>
    <x v="1"/>
    <x v="0"/>
    <x v="0"/>
    <x v="0"/>
    <d v="1998-12-05T00:00:00"/>
    <x v="2"/>
    <x v="0"/>
    <s v="tier - 1"/>
    <x v="1"/>
    <x v="2"/>
  </r>
  <r>
    <s v="Id4"/>
    <s v="Osborne, Ms.  Kelsey"/>
    <x v="3"/>
    <x v="3"/>
    <s v="NO"/>
    <x v="0"/>
    <x v="0"/>
    <x v="0"/>
    <x v="0"/>
    <x v="0"/>
    <x v="1"/>
    <d v="1998-12-04T00:00:00"/>
    <x v="3"/>
    <x v="0"/>
    <s v="tier - 3"/>
    <x v="2"/>
    <x v="3"/>
  </r>
  <r>
    <s v="Id5"/>
    <s v="Kadala, Ms.  Kristyn"/>
    <x v="4"/>
    <x v="4"/>
    <s v="NO"/>
    <x v="0"/>
    <x v="0"/>
    <x v="0"/>
    <x v="0"/>
    <x v="0"/>
    <x v="2"/>
    <d v="1998-12-03T00:00:00"/>
    <x v="4"/>
    <x v="0"/>
    <s v="tier - 2"/>
    <x v="1"/>
    <x v="4"/>
  </r>
  <r>
    <s v="Id6"/>
    <s v="Baker, Mr.  Russell B."/>
    <x v="5"/>
    <x v="5"/>
    <s v="NO"/>
    <x v="0"/>
    <x v="0"/>
    <x v="0"/>
    <x v="0"/>
    <x v="0"/>
    <x v="0"/>
    <d v="1998-12-02T00:00:00"/>
    <x v="5"/>
    <x v="0"/>
    <s v="tier - 3"/>
    <x v="3"/>
    <x v="5"/>
  </r>
  <r>
    <s v="Id7"/>
    <s v="Macpherson, Mr.  Scott"/>
    <x v="6"/>
    <x v="6"/>
    <s v="NO"/>
    <x v="0"/>
    <x v="0"/>
    <x v="0"/>
    <x v="0"/>
    <x v="0"/>
    <x v="1"/>
    <d v="1998-12-01T00:00:00"/>
    <x v="6"/>
    <x v="0"/>
    <s v="tier - 3"/>
    <x v="3"/>
    <x v="6"/>
  </r>
  <r>
    <s v="Id8"/>
    <s v="Hallman, Mr.  Stephen"/>
    <x v="7"/>
    <x v="7"/>
    <s v="NO"/>
    <x v="0"/>
    <x v="0"/>
    <x v="2"/>
    <x v="0"/>
    <x v="0"/>
    <x v="0"/>
    <d v="1998-11-30T00:00:00"/>
    <x v="7"/>
    <x v="1"/>
    <s v="tier - 2"/>
    <x v="0"/>
    <x v="7"/>
  </r>
  <r>
    <s v="Id9"/>
    <s v="Moran, Mr.  Patrick R."/>
    <x v="8"/>
    <x v="8"/>
    <s v="YES"/>
    <x v="0"/>
    <x v="1"/>
    <x v="3"/>
    <x v="0"/>
    <x v="0"/>
    <x v="0"/>
    <d v="1998-11-29T00:00:00"/>
    <x v="8"/>
    <x v="0"/>
    <s v="tier - 2"/>
    <x v="0"/>
    <x v="8"/>
  </r>
  <r>
    <s v="Id10"/>
    <s v="Benner, Ms.  Brooke N."/>
    <x v="9"/>
    <x v="9"/>
    <s v="NO"/>
    <x v="0"/>
    <x v="0"/>
    <x v="0"/>
    <x v="0"/>
    <x v="0"/>
    <x v="0"/>
    <d v="1998-11-28T00:00:00"/>
    <x v="9"/>
    <x v="0"/>
    <s v="tier - 2"/>
    <x v="0"/>
    <x v="9"/>
  </r>
  <r>
    <s v="Id11"/>
    <s v="Fierro Vargas, Ms.  Paola Andrea"/>
    <x v="10"/>
    <x v="10"/>
    <s v="YES"/>
    <x v="0"/>
    <x v="0"/>
    <x v="1"/>
    <x v="0"/>
    <x v="0"/>
    <x v="1"/>
    <d v="1998-11-27T00:00:00"/>
    <x v="10"/>
    <x v="1"/>
    <s v="tier - 1"/>
    <x v="3"/>
    <x v="10"/>
  </r>
  <r>
    <s v="Id12"/>
    <s v="Franz, Mr.  David"/>
    <x v="11"/>
    <x v="11"/>
    <s v="NO"/>
    <x v="0"/>
    <x v="0"/>
    <x v="0"/>
    <x v="0"/>
    <x v="0"/>
    <x v="0"/>
    <d v="1998-11-26T00:00:00"/>
    <x v="11"/>
    <x v="0"/>
    <s v="tier - 2"/>
    <x v="0"/>
    <x v="11"/>
  </r>
  <r>
    <s v="Id13"/>
    <s v="Foster, Mr.  Wade"/>
    <x v="12"/>
    <x v="12"/>
    <s v="NO"/>
    <x v="0"/>
    <x v="0"/>
    <x v="0"/>
    <x v="0"/>
    <x v="0"/>
    <x v="0"/>
    <d v="1998-11-25T00:00:00"/>
    <x v="12"/>
    <x v="0"/>
    <s v="tier - 2"/>
    <x v="0"/>
    <x v="5"/>
  </r>
  <r>
    <s v="Id14"/>
    <s v="Tenorio, Mr.  Franklin"/>
    <x v="13"/>
    <x v="13"/>
    <s v="NO"/>
    <x v="0"/>
    <x v="0"/>
    <x v="0"/>
    <x v="0"/>
    <x v="0"/>
    <x v="0"/>
    <d v="1998-11-24T00:00:00"/>
    <x v="13"/>
    <x v="0"/>
    <s v="tier - 3"/>
    <x v="4"/>
    <x v="0"/>
  </r>
  <r>
    <s v="Id15"/>
    <s v="Rios, Ms.  Leilani M."/>
    <x v="14"/>
    <x v="14"/>
    <s v="YES"/>
    <x v="0"/>
    <x v="0"/>
    <x v="1"/>
    <x v="0"/>
    <x v="0"/>
    <x v="0"/>
    <d v="1998-11-23T00:00:00"/>
    <x v="14"/>
    <x v="0"/>
    <s v="tier - 3"/>
    <x v="2"/>
    <x v="12"/>
  </r>
  <r>
    <s v="Id16"/>
    <s v="Viau-Dupuis, Mr.  Philippe"/>
    <x v="15"/>
    <x v="15"/>
    <s v="NO"/>
    <x v="0"/>
    <x v="0"/>
    <x v="0"/>
    <x v="0"/>
    <x v="0"/>
    <x v="0"/>
    <d v="1998-11-22T00:00:00"/>
    <x v="15"/>
    <x v="0"/>
    <s v="tier - 3"/>
    <x v="3"/>
    <x v="5"/>
  </r>
  <r>
    <s v="Id17"/>
    <s v="Cronin, Ms.  Jennifer A."/>
    <x v="16"/>
    <x v="16"/>
    <s v="NO"/>
    <x v="0"/>
    <x v="0"/>
    <x v="2"/>
    <x v="0"/>
    <x v="0"/>
    <x v="0"/>
    <d v="1998-11-21T00:00:00"/>
    <x v="16"/>
    <x v="1"/>
    <s v="tier - 3"/>
    <x v="3"/>
    <x v="7"/>
  </r>
  <r>
    <s v="Id18"/>
    <s v="Noordstar, Ms.  Christina M."/>
    <x v="17"/>
    <x v="17"/>
    <s v="YES"/>
    <x v="0"/>
    <x v="1"/>
    <x v="3"/>
    <x v="0"/>
    <x v="0"/>
    <x v="0"/>
    <d v="1998-11-20T00:00:00"/>
    <x v="17"/>
    <x v="0"/>
    <s v="tier - 3"/>
    <x v="2"/>
    <x v="8"/>
  </r>
  <r>
    <s v="Id19"/>
    <s v="Boudalia, Mr.  Said Sr."/>
    <x v="18"/>
    <x v="18"/>
    <s v="YES"/>
    <x v="0"/>
    <x v="0"/>
    <x v="3"/>
    <x v="0"/>
    <x v="0"/>
    <x v="2"/>
    <d v="1998-11-19T00:00:00"/>
    <x v="18"/>
    <x v="0"/>
    <s v="tier - 3"/>
    <x v="1"/>
    <x v="13"/>
  </r>
  <r>
    <s v="Id20"/>
    <s v="Flor, Mr.  John"/>
    <x v="19"/>
    <x v="19"/>
    <s v="NO"/>
    <x v="0"/>
    <x v="0"/>
    <x v="0"/>
    <x v="0"/>
    <x v="0"/>
    <x v="0"/>
    <d v="1998-11-18T00:00:00"/>
    <x v="19"/>
    <x v="0"/>
    <s v="tier - 2"/>
    <x v="0"/>
    <x v="14"/>
  </r>
  <r>
    <s v="Id21"/>
    <s v="Fennon, Mr.  Myles"/>
    <x v="20"/>
    <x v="20"/>
    <s v="YES"/>
    <x v="0"/>
    <x v="0"/>
    <x v="1"/>
    <x v="0"/>
    <x v="0"/>
    <x v="0"/>
    <d v="1998-11-17T00:00:00"/>
    <x v="20"/>
    <x v="0"/>
    <s v="tier - 3"/>
    <x v="3"/>
    <x v="12"/>
  </r>
  <r>
    <s v="Id22"/>
    <s v="Hribar, Ms.  Madelyn C"/>
    <x v="21"/>
    <x v="21"/>
    <s v="YES"/>
    <x v="0"/>
    <x v="0"/>
    <x v="1"/>
    <x v="0"/>
    <x v="0"/>
    <x v="1"/>
    <d v="1998-11-16T00:00:00"/>
    <x v="21"/>
    <x v="1"/>
    <s v="tier - 1"/>
    <x v="3"/>
    <x v="10"/>
  </r>
  <r>
    <s v="Id23"/>
    <s v="Tassello, Ms.  Nicole"/>
    <x v="22"/>
    <x v="22"/>
    <s v="NO"/>
    <x v="0"/>
    <x v="0"/>
    <x v="2"/>
    <x v="0"/>
    <x v="0"/>
    <x v="0"/>
    <d v="1998-11-15T00:00:00"/>
    <x v="22"/>
    <x v="1"/>
    <s v="tier - 1"/>
    <x v="3"/>
    <x v="7"/>
  </r>
  <r>
    <s v="Id24"/>
    <s v="Mauricette, Mr.  Eric A."/>
    <x v="23"/>
    <x v="23"/>
    <s v="YES"/>
    <x v="0"/>
    <x v="0"/>
    <x v="1"/>
    <x v="0"/>
    <x v="0"/>
    <x v="0"/>
    <d v="1998-11-14T00:00:00"/>
    <x v="23"/>
    <x v="0"/>
    <s v="tier - 2"/>
    <x v="0"/>
    <x v="2"/>
  </r>
  <r>
    <s v="Id25"/>
    <s v="Garcia, Mr.  Emiliano I."/>
    <x v="24"/>
    <x v="24"/>
    <s v="YES"/>
    <x v="0"/>
    <x v="0"/>
    <x v="1"/>
    <x v="0"/>
    <x v="0"/>
    <x v="2"/>
    <d v="1998-11-13T00:00:00"/>
    <x v="24"/>
    <x v="1"/>
    <s v="tier - 1"/>
    <x v="0"/>
    <x v="10"/>
  </r>
  <r>
    <s v="Id26"/>
    <s v="Airoldi, Mr.  Adam"/>
    <x v="25"/>
    <x v="25"/>
    <s v="NO"/>
    <x v="0"/>
    <x v="0"/>
    <x v="2"/>
    <x v="0"/>
    <x v="0"/>
    <x v="0"/>
    <d v="1998-11-12T00:00:00"/>
    <x v="25"/>
    <x v="1"/>
    <s v="tier - 3"/>
    <x v="0"/>
    <x v="7"/>
  </r>
  <r>
    <s v="Id27"/>
    <s v="Cater-Cyker, Mr.  Zach"/>
    <x v="26"/>
    <x v="26"/>
    <s v="NO"/>
    <x v="0"/>
    <x v="0"/>
    <x v="0"/>
    <x v="0"/>
    <x v="0"/>
    <x v="0"/>
    <d v="1998-11-11T00:00:00"/>
    <x v="26"/>
    <x v="0"/>
    <s v="tier - 1"/>
    <x v="1"/>
    <x v="15"/>
  </r>
  <r>
    <s v="Id28"/>
    <s v="Hamm, Ms.  Stephanie W."/>
    <x v="27"/>
    <x v="27"/>
    <s v="YES"/>
    <x v="0"/>
    <x v="1"/>
    <x v="3"/>
    <x v="0"/>
    <x v="0"/>
    <x v="2"/>
    <d v="1998-11-10T00:00:00"/>
    <x v="27"/>
    <x v="0"/>
    <s v="tier - 3"/>
    <x v="1"/>
    <x v="16"/>
  </r>
  <r>
    <s v="Id29"/>
    <s v="Cox, Mr.  Stephen"/>
    <x v="28"/>
    <x v="28"/>
    <s v="YES"/>
    <x v="0"/>
    <x v="0"/>
    <x v="1"/>
    <x v="0"/>
    <x v="0"/>
    <x v="0"/>
    <d v="1998-11-09T00:00:00"/>
    <x v="28"/>
    <x v="0"/>
    <s v="tier - 1"/>
    <x v="0"/>
    <x v="12"/>
  </r>
  <r>
    <s v="Id30"/>
    <s v="Sachrajda, Ms.  Natalie"/>
    <x v="29"/>
    <x v="29"/>
    <s v="NO"/>
    <x v="0"/>
    <x v="0"/>
    <x v="0"/>
    <x v="0"/>
    <x v="0"/>
    <x v="0"/>
    <d v="1998-11-08T00:00:00"/>
    <x v="29"/>
    <x v="0"/>
    <s v="tier - 3"/>
    <x v="2"/>
    <x v="14"/>
  </r>
  <r>
    <s v="Id31"/>
    <s v="Gareri, Ms.  Nicole J."/>
    <x v="30"/>
    <x v="30"/>
    <s v="NO"/>
    <x v="0"/>
    <x v="0"/>
    <x v="0"/>
    <x v="0"/>
    <x v="0"/>
    <x v="0"/>
    <d v="1998-11-07T00:00:00"/>
    <x v="30"/>
    <x v="0"/>
    <s v="tier - 1"/>
    <x v="0"/>
    <x v="9"/>
  </r>
  <r>
    <s v="Id32"/>
    <s v="Welch, Mr.  Jefferson D"/>
    <x v="31"/>
    <x v="31"/>
    <s v="YES"/>
    <x v="0"/>
    <x v="0"/>
    <x v="0"/>
    <x v="0"/>
    <x v="0"/>
    <x v="2"/>
    <d v="1998-11-06T00:00:00"/>
    <x v="31"/>
    <x v="0"/>
    <s v="tier - 3"/>
    <x v="0"/>
    <x v="1"/>
  </r>
  <r>
    <s v="Id33"/>
    <s v="Prindiville, Mr.  Brendan D."/>
    <x v="32"/>
    <x v="32"/>
    <s v="NO"/>
    <x v="0"/>
    <x v="0"/>
    <x v="0"/>
    <x v="0"/>
    <x v="0"/>
    <x v="0"/>
    <d v="1998-11-05T00:00:00"/>
    <x v="32"/>
    <x v="0"/>
    <s v="tier - 1"/>
    <x v="1"/>
    <x v="5"/>
  </r>
  <r>
    <s v="Id34"/>
    <s v="Kincaid, Ms.  Courtney"/>
    <x v="33"/>
    <x v="33"/>
    <s v="YES"/>
    <x v="0"/>
    <x v="0"/>
    <x v="0"/>
    <x v="0"/>
    <x v="0"/>
    <x v="1"/>
    <d v="1998-11-04T00:00:00"/>
    <x v="33"/>
    <x v="1"/>
    <s v="tier - 3"/>
    <x v="3"/>
    <x v="17"/>
  </r>
  <r>
    <s v="Id35"/>
    <s v="Bruestle, Ms.  Sydney L."/>
    <x v="34"/>
    <x v="34"/>
    <s v="NO"/>
    <x v="0"/>
    <x v="1"/>
    <x v="3"/>
    <x v="0"/>
    <x v="0"/>
    <x v="1"/>
    <d v="1998-11-03T00:00:00"/>
    <x v="34"/>
    <x v="1"/>
    <s v="tier - 1"/>
    <x v="0"/>
    <x v="18"/>
  </r>
  <r>
    <s v="Id36"/>
    <s v="Lachance, Mr.  Julien"/>
    <x v="35"/>
    <x v="35"/>
    <s v="NO"/>
    <x v="0"/>
    <x v="0"/>
    <x v="0"/>
    <x v="0"/>
    <x v="0"/>
    <x v="0"/>
    <d v="1998-11-02T00:00:00"/>
    <x v="35"/>
    <x v="1"/>
    <s v="tier - 2"/>
    <x v="4"/>
    <x v="15"/>
  </r>
  <r>
    <s v="Id37"/>
    <s v="Eason, Mr.  Ryan M"/>
    <x v="13"/>
    <x v="36"/>
    <s v="NO"/>
    <x v="0"/>
    <x v="0"/>
    <x v="0"/>
    <x v="0"/>
    <x v="0"/>
    <x v="0"/>
    <d v="1998-11-01T00:00:00"/>
    <x v="36"/>
    <x v="1"/>
    <s v="tier - 2"/>
    <x v="1"/>
    <x v="19"/>
  </r>
  <r>
    <s v="Id38"/>
    <s v="Grummon, Ms.  Anna H."/>
    <x v="36"/>
    <x v="37"/>
    <s v="NO"/>
    <x v="0"/>
    <x v="0"/>
    <x v="0"/>
    <x v="0"/>
    <x v="0"/>
    <x v="0"/>
    <d v="1998-10-31T00:00:00"/>
    <x v="37"/>
    <x v="1"/>
    <s v="tier - 2"/>
    <x v="0"/>
    <x v="5"/>
  </r>
  <r>
    <s v="Id39"/>
    <s v="Vanwechel, Ms.  Samantha"/>
    <x v="37"/>
    <x v="38"/>
    <s v="NO"/>
    <x v="0"/>
    <x v="0"/>
    <x v="0"/>
    <x v="0"/>
    <x v="0"/>
    <x v="0"/>
    <d v="1998-10-30T00:00:00"/>
    <x v="38"/>
    <x v="1"/>
    <s v="tier - 3"/>
    <x v="2"/>
    <x v="14"/>
  </r>
  <r>
    <s v="Id40"/>
    <s v="Fisher, Mr.  Robert"/>
    <x v="38"/>
    <x v="39"/>
    <s v="NO"/>
    <x v="0"/>
    <x v="1"/>
    <x v="3"/>
    <x v="0"/>
    <x v="0"/>
    <x v="2"/>
    <d v="1998-10-29T00:00:00"/>
    <x v="39"/>
    <x v="1"/>
    <s v="tier - 2"/>
    <x v="3"/>
    <x v="20"/>
  </r>
  <r>
    <s v="Id41"/>
    <s v="Jenkins, Mr.  James R."/>
    <x v="39"/>
    <x v="40"/>
    <s v="NO"/>
    <x v="1"/>
    <x v="0"/>
    <x v="3"/>
    <x v="0"/>
    <x v="0"/>
    <x v="2"/>
    <d v="1998-10-28T00:00:00"/>
    <x v="40"/>
    <x v="1"/>
    <s v="tier - 3"/>
    <x v="0"/>
    <x v="21"/>
  </r>
  <r>
    <s v="Id42"/>
    <s v="Peters, Ms.  Roseann"/>
    <x v="40"/>
    <x v="41"/>
    <s v="YES"/>
    <x v="0"/>
    <x v="0"/>
    <x v="0"/>
    <x v="0"/>
    <x v="0"/>
    <x v="0"/>
    <d v="1998-10-27T00:00:00"/>
    <x v="41"/>
    <x v="1"/>
    <s v="tier - 3"/>
    <x v="0"/>
    <x v="22"/>
  </r>
  <r>
    <s v="Id43"/>
    <s v="Aha, Ms.  Nicole"/>
    <x v="9"/>
    <x v="42"/>
    <s v="NO"/>
    <x v="0"/>
    <x v="0"/>
    <x v="0"/>
    <x v="0"/>
    <x v="0"/>
    <x v="0"/>
    <d v="1998-10-26T00:00:00"/>
    <x v="42"/>
    <x v="1"/>
    <s v="tier - 2"/>
    <x v="0"/>
    <x v="14"/>
  </r>
  <r>
    <s v="Id44"/>
    <s v="McElwain, Mr.  Spencer"/>
    <x v="41"/>
    <x v="43"/>
    <s v="NO"/>
    <x v="0"/>
    <x v="0"/>
    <x v="0"/>
    <x v="0"/>
    <x v="0"/>
    <x v="0"/>
    <d v="1998-10-25T00:00:00"/>
    <x v="43"/>
    <x v="1"/>
    <s v="tier - 1"/>
    <x v="0"/>
    <x v="0"/>
  </r>
  <r>
    <s v="Id45"/>
    <s v="Januszewski, Mr.  Eric W"/>
    <x v="42"/>
    <x v="44"/>
    <s v="YES"/>
    <x v="0"/>
    <x v="0"/>
    <x v="3"/>
    <x v="0"/>
    <x v="0"/>
    <x v="0"/>
    <d v="1998-10-24T00:00:00"/>
    <x v="44"/>
    <x v="1"/>
    <s v="tier - 2"/>
    <x v="0"/>
    <x v="19"/>
  </r>
  <r>
    <s v="Id46"/>
    <s v="Rohne, Ms.  Brianna L"/>
    <x v="43"/>
    <x v="45"/>
    <s v="YES"/>
    <x v="0"/>
    <x v="0"/>
    <x v="3"/>
    <x v="0"/>
    <x v="0"/>
    <x v="2"/>
    <d v="1998-10-23T00:00:00"/>
    <x v="45"/>
    <x v="1"/>
    <s v="tier - 1"/>
    <x v="1"/>
    <x v="23"/>
  </r>
  <r>
    <s v="Id47"/>
    <s v="O'Grady, Mr.  Thomas J."/>
    <x v="44"/>
    <x v="46"/>
    <s v="YES"/>
    <x v="0"/>
    <x v="0"/>
    <x v="1"/>
    <x v="0"/>
    <x v="0"/>
    <x v="2"/>
    <d v="1998-10-22T00:00:00"/>
    <x v="46"/>
    <x v="1"/>
    <s v="tier - 2"/>
    <x v="1"/>
    <x v="24"/>
  </r>
  <r>
    <s v="Id48"/>
    <s v="Peters, Ms.  Melissa L"/>
    <x v="45"/>
    <x v="47"/>
    <s v="NO"/>
    <x v="0"/>
    <x v="0"/>
    <x v="0"/>
    <x v="0"/>
    <x v="0"/>
    <x v="2"/>
    <d v="1998-10-21T00:00:00"/>
    <x v="47"/>
    <x v="1"/>
    <s v="tier - 1"/>
    <x v="0"/>
    <x v="25"/>
  </r>
  <r>
    <s v="Id49"/>
    <s v="De Simone, Mr.  Flavio"/>
    <x v="46"/>
    <x v="48"/>
    <s v="YES"/>
    <x v="0"/>
    <x v="0"/>
    <x v="1"/>
    <x v="0"/>
    <x v="0"/>
    <x v="2"/>
    <d v="1998-10-20T00:00:00"/>
    <x v="48"/>
    <x v="1"/>
    <s v="tier - 3"/>
    <x v="1"/>
    <x v="24"/>
  </r>
  <r>
    <s v="Id50"/>
    <s v="Beckett, Mr.  Ryan"/>
    <x v="47"/>
    <x v="49"/>
    <s v="YES"/>
    <x v="0"/>
    <x v="0"/>
    <x v="1"/>
    <x v="0"/>
    <x v="0"/>
    <x v="2"/>
    <d v="1998-10-19T00:00:00"/>
    <x v="49"/>
    <x v="1"/>
    <s v="tier - 2"/>
    <x v="0"/>
    <x v="24"/>
  </r>
  <r>
    <s v="Id51"/>
    <s v="Sobrilsky, Mr.  Anthony J."/>
    <x v="48"/>
    <x v="50"/>
    <s v="YES"/>
    <x v="0"/>
    <x v="0"/>
    <x v="3"/>
    <x v="0"/>
    <x v="0"/>
    <x v="0"/>
    <d v="1998-10-18T00:00:00"/>
    <x v="50"/>
    <x v="1"/>
    <s v="tier - 1"/>
    <x v="5"/>
    <x v="26"/>
  </r>
  <r>
    <s v="Id52"/>
    <s v="Wang, Ms.  Alex"/>
    <x v="49"/>
    <x v="51"/>
    <s v="NO"/>
    <x v="0"/>
    <x v="0"/>
    <x v="0"/>
    <x v="0"/>
    <x v="0"/>
    <x v="0"/>
    <d v="1998-10-17T00:00:00"/>
    <x v="51"/>
    <x v="1"/>
    <s v="tier - 2"/>
    <x v="1"/>
    <x v="11"/>
  </r>
  <r>
    <s v="Id53"/>
    <s v="Campa, Mr.  David"/>
    <x v="50"/>
    <x v="52"/>
    <s v="YES"/>
    <x v="0"/>
    <x v="1"/>
    <x v="3"/>
    <x v="0"/>
    <x v="0"/>
    <x v="2"/>
    <d v="1998-10-16T00:00:00"/>
    <x v="52"/>
    <x v="1"/>
    <s v="tier - 2"/>
    <x v="4"/>
    <x v="16"/>
  </r>
  <r>
    <s v="Id54"/>
    <s v="Clifford, Mr.  Andrew B"/>
    <x v="51"/>
    <x v="53"/>
    <s v="NO"/>
    <x v="0"/>
    <x v="0"/>
    <x v="0"/>
    <x v="0"/>
    <x v="0"/>
    <x v="0"/>
    <d v="1998-10-15T00:00:00"/>
    <x v="53"/>
    <x v="1"/>
    <s v="tier - 2"/>
    <x v="3"/>
    <x v="11"/>
  </r>
  <r>
    <s v="Id55"/>
    <s v="Dalmata, Ms.  Dara E"/>
    <x v="52"/>
    <x v="54"/>
    <s v="NO"/>
    <x v="0"/>
    <x v="0"/>
    <x v="0"/>
    <x v="0"/>
    <x v="0"/>
    <x v="0"/>
    <d v="1998-10-14T00:00:00"/>
    <x v="54"/>
    <x v="0"/>
    <s v="tier - 2"/>
    <x v="1"/>
    <x v="9"/>
  </r>
  <r>
    <s v="Id56"/>
    <s v="Vishik, Ms.  Inna"/>
    <x v="53"/>
    <x v="55"/>
    <s v="YES"/>
    <x v="0"/>
    <x v="0"/>
    <x v="3"/>
    <x v="0"/>
    <x v="0"/>
    <x v="0"/>
    <d v="1998-10-13T00:00:00"/>
    <x v="55"/>
    <x v="0"/>
    <s v="tier - 3"/>
    <x v="0"/>
    <x v="27"/>
  </r>
  <r>
    <s v="Id57"/>
    <s v="Schorr, Mr.  Ari"/>
    <x v="54"/>
    <x v="56"/>
    <s v="NO"/>
    <x v="0"/>
    <x v="0"/>
    <x v="1"/>
    <x v="0"/>
    <x v="0"/>
    <x v="1"/>
    <d v="1998-10-12T00:00:00"/>
    <x v="56"/>
    <x v="0"/>
    <s v="tier - 1"/>
    <x v="3"/>
    <x v="28"/>
  </r>
  <r>
    <s v="Id58"/>
    <s v="Lusardi, Ms.  Lindsey"/>
    <x v="55"/>
    <x v="57"/>
    <s v="NO"/>
    <x v="0"/>
    <x v="0"/>
    <x v="0"/>
    <x v="0"/>
    <x v="0"/>
    <x v="0"/>
    <d v="1998-10-11T00:00:00"/>
    <x v="57"/>
    <x v="0"/>
    <s v="tier - 2"/>
    <x v="3"/>
    <x v="11"/>
  </r>
  <r>
    <s v="Id59"/>
    <s v="Rayner, Mr.  Kenny"/>
    <x v="56"/>
    <x v="58"/>
    <s v="NO"/>
    <x v="0"/>
    <x v="0"/>
    <x v="0"/>
    <x v="0"/>
    <x v="0"/>
    <x v="1"/>
    <d v="1998-10-10T00:00:00"/>
    <x v="58"/>
    <x v="0"/>
    <s v="tier - 2"/>
    <x v="1"/>
    <x v="29"/>
  </r>
  <r>
    <s v="Id60"/>
    <s v="Voghel, Ms.  Louise"/>
    <x v="57"/>
    <x v="59"/>
    <s v="NO"/>
    <x v="0"/>
    <x v="0"/>
    <x v="0"/>
    <x v="0"/>
    <x v="0"/>
    <x v="0"/>
    <d v="1998-10-09T00:00:00"/>
    <x v="59"/>
    <x v="0"/>
    <s v="tier - 3"/>
    <x v="3"/>
    <x v="14"/>
  </r>
  <r>
    <s v="Id61"/>
    <s v="Rieth, Mr.  Cameron"/>
    <x v="9"/>
    <x v="60"/>
    <s v="NO"/>
    <x v="0"/>
    <x v="1"/>
    <x v="3"/>
    <x v="0"/>
    <x v="0"/>
    <x v="1"/>
    <d v="1998-10-08T00:00:00"/>
    <x v="60"/>
    <x v="0"/>
    <s v="tier - 3"/>
    <x v="0"/>
    <x v="18"/>
  </r>
  <r>
    <s v="Id62"/>
    <s v="Gollotto, Ms.  Katie T."/>
    <x v="58"/>
    <x v="61"/>
    <s v="YES"/>
    <x v="0"/>
    <x v="0"/>
    <x v="0"/>
    <x v="0"/>
    <x v="0"/>
    <x v="0"/>
    <d v="1998-10-07T00:00:00"/>
    <x v="61"/>
    <x v="0"/>
    <s v="tier - 3"/>
    <x v="3"/>
    <x v="22"/>
  </r>
  <r>
    <s v="Id63"/>
    <s v="Dunn, Ms.  Casey"/>
    <x v="59"/>
    <x v="62"/>
    <s v="NO"/>
    <x v="0"/>
    <x v="0"/>
    <x v="0"/>
    <x v="0"/>
    <x v="0"/>
    <x v="0"/>
    <d v="1998-10-06T00:00:00"/>
    <x v="62"/>
    <x v="0"/>
    <s v="tier - 2"/>
    <x v="3"/>
    <x v="0"/>
  </r>
  <r>
    <s v="Id64"/>
    <s v="Blitzer, Mr.  David"/>
    <x v="60"/>
    <x v="13"/>
    <s v="YES"/>
    <x v="0"/>
    <x v="0"/>
    <x v="0"/>
    <x v="0"/>
    <x v="0"/>
    <x v="0"/>
    <d v="1998-10-05T00:00:00"/>
    <x v="63"/>
    <x v="0"/>
    <s v="tier - 2"/>
    <x v="4"/>
    <x v="22"/>
  </r>
  <r>
    <s v="Id65"/>
    <s v="Smith, Mr.  Bryson C."/>
    <x v="61"/>
    <x v="63"/>
    <s v="YES"/>
    <x v="0"/>
    <x v="0"/>
    <x v="3"/>
    <x v="0"/>
    <x v="0"/>
    <x v="0"/>
    <d v="1998-10-04T00:00:00"/>
    <x v="64"/>
    <x v="0"/>
    <s v="tier - 3"/>
    <x v="0"/>
    <x v="27"/>
  </r>
  <r>
    <s v="Id66"/>
    <s v="Hyland, Ms.  Megan"/>
    <x v="62"/>
    <x v="64"/>
    <s v="NO"/>
    <x v="0"/>
    <x v="0"/>
    <x v="1"/>
    <x v="0"/>
    <x v="0"/>
    <x v="0"/>
    <d v="1998-10-03T00:00:00"/>
    <x v="65"/>
    <x v="0"/>
    <s v="tier - 1"/>
    <x v="3"/>
    <x v="30"/>
  </r>
  <r>
    <s v="Id67"/>
    <s v="Ducharme, Mr.  Daniel"/>
    <x v="63"/>
    <x v="65"/>
    <s v="NO"/>
    <x v="0"/>
    <x v="1"/>
    <x v="3"/>
    <x v="0"/>
    <x v="0"/>
    <x v="1"/>
    <d v="1998-10-02T00:00:00"/>
    <x v="66"/>
    <x v="0"/>
    <s v="tier - 1"/>
    <x v="0"/>
    <x v="18"/>
  </r>
  <r>
    <s v="Id68"/>
    <s v="Johnson, Mr.  Steven M."/>
    <x v="64"/>
    <x v="66"/>
    <s v="YES"/>
    <x v="0"/>
    <x v="1"/>
    <x v="3"/>
    <x v="0"/>
    <x v="0"/>
    <x v="2"/>
    <d v="1998-10-01T00:00:00"/>
    <x v="67"/>
    <x v="0"/>
    <s v="tier - 3"/>
    <x v="0"/>
    <x v="31"/>
  </r>
  <r>
    <s v="Id69"/>
    <s v="Mutz, Ms.  Jenna L."/>
    <x v="4"/>
    <x v="67"/>
    <s v="YES"/>
    <x v="0"/>
    <x v="0"/>
    <x v="0"/>
    <x v="0"/>
    <x v="0"/>
    <x v="2"/>
    <d v="1998-09-30T00:00:00"/>
    <x v="68"/>
    <x v="0"/>
    <s v="tier - 1"/>
    <x v="2"/>
    <x v="1"/>
  </r>
  <r>
    <s v="Id70"/>
    <s v="Lee, Mr.  Freeman"/>
    <x v="65"/>
    <x v="68"/>
    <s v="NO"/>
    <x v="0"/>
    <x v="0"/>
    <x v="0"/>
    <x v="0"/>
    <x v="0"/>
    <x v="0"/>
    <d v="1998-09-29T00:00:00"/>
    <x v="69"/>
    <x v="0"/>
    <s v="tier - 3"/>
    <x v="0"/>
    <x v="0"/>
  </r>
  <r>
    <s v="Id71"/>
    <s v="Turner, Mr.  Jeff"/>
    <x v="66"/>
    <x v="69"/>
    <s v="NO"/>
    <x v="0"/>
    <x v="0"/>
    <x v="3"/>
    <x v="0"/>
    <x v="0"/>
    <x v="2"/>
    <d v="1998-09-28T00:00:00"/>
    <x v="70"/>
    <x v="0"/>
    <s v="tier - 1"/>
    <x v="0"/>
    <x v="32"/>
  </r>
  <r>
    <s v="Id72"/>
    <s v="Rangel, Mr.  Elenilton V. Sr."/>
    <x v="67"/>
    <x v="70"/>
    <s v="NO"/>
    <x v="0"/>
    <x v="0"/>
    <x v="1"/>
    <x v="0"/>
    <x v="0"/>
    <x v="2"/>
    <d v="1998-09-27T00:00:00"/>
    <x v="71"/>
    <x v="0"/>
    <s v="tier - 1"/>
    <x v="4"/>
    <x v="14"/>
  </r>
  <r>
    <s v="Id73"/>
    <s v="Lacey, Ms.  Maurya"/>
    <x v="68"/>
    <x v="21"/>
    <s v="YES"/>
    <x v="0"/>
    <x v="0"/>
    <x v="1"/>
    <x v="0"/>
    <x v="0"/>
    <x v="1"/>
    <d v="1998-09-26T00:00:00"/>
    <x v="72"/>
    <x v="0"/>
    <s v="tier - 3"/>
    <x v="3"/>
    <x v="24"/>
  </r>
  <r>
    <s v="Id74"/>
    <s v="Stiger, Ms.  Samantha C"/>
    <x v="69"/>
    <x v="71"/>
    <s v="NO"/>
    <x v="0"/>
    <x v="0"/>
    <x v="0"/>
    <x v="0"/>
    <x v="0"/>
    <x v="0"/>
    <d v="1998-09-25T00:00:00"/>
    <x v="73"/>
    <x v="0"/>
    <s v="tier - 3"/>
    <x v="3"/>
    <x v="5"/>
  </r>
  <r>
    <s v="Id75"/>
    <s v="Caldwell, Ms.  Bethany A"/>
    <x v="70"/>
    <x v="72"/>
    <s v="YES"/>
    <x v="0"/>
    <x v="0"/>
    <x v="3"/>
    <x v="0"/>
    <x v="0"/>
    <x v="0"/>
    <d v="1998-09-24T00:00:00"/>
    <x v="74"/>
    <x v="0"/>
    <s v="tier - 1"/>
    <x v="3"/>
    <x v="27"/>
  </r>
  <r>
    <s v="Id76"/>
    <s v="Marmillod, Mr.  Yves"/>
    <x v="71"/>
    <x v="73"/>
    <s v="YES"/>
    <x v="0"/>
    <x v="0"/>
    <x v="3"/>
    <x v="0"/>
    <x v="0"/>
    <x v="0"/>
    <d v="1998-09-23T00:00:00"/>
    <x v="75"/>
    <x v="0"/>
    <s v="tier - 2"/>
    <x v="0"/>
    <x v="27"/>
  </r>
  <r>
    <s v="Id77"/>
    <s v="Cloutier-Simons, Ms.  Danielle"/>
    <x v="72"/>
    <x v="74"/>
    <s v="YES"/>
    <x v="0"/>
    <x v="0"/>
    <x v="0"/>
    <x v="0"/>
    <x v="0"/>
    <x v="1"/>
    <d v="1998-09-22T00:00:00"/>
    <x v="76"/>
    <x v="0"/>
    <s v="tier - 3"/>
    <x v="3"/>
    <x v="1"/>
  </r>
  <r>
    <s v="Id78"/>
    <s v="Vegas, Ms.  Julia"/>
    <x v="73"/>
    <x v="75"/>
    <s v="NO"/>
    <x v="0"/>
    <x v="0"/>
    <x v="0"/>
    <x v="0"/>
    <x v="0"/>
    <x v="0"/>
    <d v="1998-09-21T00:00:00"/>
    <x v="77"/>
    <x v="0"/>
    <s v="tier - 1"/>
    <x v="3"/>
    <x v="19"/>
  </r>
  <r>
    <s v="Id79"/>
    <s v="Cochran, Mr.  Joshua"/>
    <x v="74"/>
    <x v="76"/>
    <s v="YES"/>
    <x v="0"/>
    <x v="0"/>
    <x v="0"/>
    <x v="0"/>
    <x v="0"/>
    <x v="0"/>
    <d v="1998-09-20T00:00:00"/>
    <x v="78"/>
    <x v="0"/>
    <s v="tier - 2"/>
    <x v="3"/>
    <x v="22"/>
  </r>
  <r>
    <s v="Id80"/>
    <s v="Holtzapple, Ms.  Jennifer"/>
    <x v="75"/>
    <x v="77"/>
    <s v="NO"/>
    <x v="0"/>
    <x v="0"/>
    <x v="0"/>
    <x v="0"/>
    <x v="0"/>
    <x v="0"/>
    <d v="1998-09-19T00:00:00"/>
    <x v="79"/>
    <x v="0"/>
    <s v="tier - 2"/>
    <x v="3"/>
    <x v="14"/>
  </r>
  <r>
    <s v="Id81"/>
    <s v="Meyer, Ms.  Gwen M."/>
    <x v="76"/>
    <x v="78"/>
    <s v="YES"/>
    <x v="0"/>
    <x v="0"/>
    <x v="3"/>
    <x v="0"/>
    <x v="0"/>
    <x v="2"/>
    <d v="1998-09-18T00:00:00"/>
    <x v="80"/>
    <x v="0"/>
    <s v="tier - 2"/>
    <x v="3"/>
    <x v="13"/>
  </r>
  <r>
    <s v="Id82"/>
    <s v="Brickley, Mr.  Patrick"/>
    <x v="77"/>
    <x v="45"/>
    <s v="NO"/>
    <x v="0"/>
    <x v="0"/>
    <x v="0"/>
    <x v="0"/>
    <x v="0"/>
    <x v="2"/>
    <d v="1998-09-17T00:00:00"/>
    <x v="81"/>
    <x v="0"/>
    <s v="tier - 2"/>
    <x v="3"/>
    <x v="29"/>
  </r>
  <r>
    <s v="Id83"/>
    <s v="Magee, Ms.  Kate"/>
    <x v="78"/>
    <x v="79"/>
    <s v="YES"/>
    <x v="0"/>
    <x v="0"/>
    <x v="3"/>
    <x v="0"/>
    <x v="0"/>
    <x v="2"/>
    <d v="1998-09-16T00:00:00"/>
    <x v="82"/>
    <x v="0"/>
    <s v="tier - 3"/>
    <x v="3"/>
    <x v="8"/>
  </r>
  <r>
    <s v="Id84"/>
    <s v="Thoma, Mr.  Kevin"/>
    <x v="79"/>
    <x v="80"/>
    <s v="YES"/>
    <x v="0"/>
    <x v="1"/>
    <x v="3"/>
    <x v="0"/>
    <x v="0"/>
    <x v="2"/>
    <d v="1998-09-15T00:00:00"/>
    <x v="83"/>
    <x v="0"/>
    <s v="tier - 2"/>
    <x v="3"/>
    <x v="16"/>
  </r>
  <r>
    <s v="Id85"/>
    <s v="Heagy, Mr.  Stephen II"/>
    <x v="80"/>
    <x v="81"/>
    <s v="NO"/>
    <x v="0"/>
    <x v="0"/>
    <x v="1"/>
    <x v="0"/>
    <x v="0"/>
    <x v="2"/>
    <d v="1998-09-14T00:00:00"/>
    <x v="84"/>
    <x v="0"/>
    <s v="tier - 3"/>
    <x v="4"/>
    <x v="28"/>
  </r>
  <r>
    <s v="Id86"/>
    <s v="Regnier, Mr.  Philip"/>
    <x v="81"/>
    <x v="82"/>
    <s v="NO"/>
    <x v="0"/>
    <x v="0"/>
    <x v="1"/>
    <x v="0"/>
    <x v="0"/>
    <x v="2"/>
    <d v="1998-09-13T00:00:00"/>
    <x v="85"/>
    <x v="0"/>
    <s v="tier - 2"/>
    <x v="3"/>
    <x v="28"/>
  </r>
  <r>
    <s v="Id87"/>
    <s v="Parendo, Mr.  Brett A"/>
    <x v="37"/>
    <x v="83"/>
    <s v="NO"/>
    <x v="0"/>
    <x v="1"/>
    <x v="3"/>
    <x v="0"/>
    <x v="0"/>
    <x v="2"/>
    <d v="1998-09-12T00:00:00"/>
    <x v="86"/>
    <x v="0"/>
    <s v="tier - 3"/>
    <x v="6"/>
    <x v="18"/>
  </r>
  <r>
    <s v="Id88"/>
    <s v="Schell, Ms.  Rebecca"/>
    <x v="82"/>
    <x v="84"/>
    <s v="NO"/>
    <x v="0"/>
    <x v="0"/>
    <x v="0"/>
    <x v="0"/>
    <x v="0"/>
    <x v="0"/>
    <d v="1998-09-11T00:00:00"/>
    <x v="87"/>
    <x v="0"/>
    <s v="tier - 2"/>
    <x v="0"/>
    <x v="30"/>
  </r>
  <r>
    <s v="Id89"/>
    <s v="Driscoll, Ms.  Kelley"/>
    <x v="83"/>
    <x v="85"/>
    <s v="YES"/>
    <x v="0"/>
    <x v="1"/>
    <x v="3"/>
    <x v="0"/>
    <x v="0"/>
    <x v="1"/>
    <d v="1998-09-10T00:00:00"/>
    <x v="88"/>
    <x v="0"/>
    <s v="tier - 2"/>
    <x v="3"/>
    <x v="33"/>
  </r>
  <r>
    <s v="Id90"/>
    <s v="Mitchell, Ms.  Abigail K"/>
    <x v="84"/>
    <x v="86"/>
    <s v="NO"/>
    <x v="0"/>
    <x v="1"/>
    <x v="3"/>
    <x v="0"/>
    <x v="0"/>
    <x v="2"/>
    <d v="1998-09-09T00:00:00"/>
    <x v="89"/>
    <x v="0"/>
    <s v="tier - 2"/>
    <x v="0"/>
    <x v="18"/>
  </r>
  <r>
    <s v="Id91"/>
    <s v="Cutler, Ms.  Hope"/>
    <x v="85"/>
    <x v="87"/>
    <s v="NO"/>
    <x v="0"/>
    <x v="0"/>
    <x v="3"/>
    <x v="0"/>
    <x v="0"/>
    <x v="1"/>
    <d v="1998-09-08T00:00:00"/>
    <x v="90"/>
    <x v="0"/>
    <s v="tier - 2"/>
    <x v="0"/>
    <x v="34"/>
  </r>
  <r>
    <s v="Id92"/>
    <s v="Derian, Ms.  Elyse M."/>
    <x v="86"/>
    <x v="88"/>
    <s v="NO"/>
    <x v="0"/>
    <x v="0"/>
    <x v="0"/>
    <x v="0"/>
    <x v="0"/>
    <x v="2"/>
    <d v="1998-09-07T00:00:00"/>
    <x v="91"/>
    <x v="0"/>
    <s v="tier - 1"/>
    <x v="2"/>
    <x v="35"/>
  </r>
  <r>
    <s v="Id93"/>
    <s v="Farina, Mr.  Nicholas"/>
    <x v="87"/>
    <x v="89"/>
    <s v="NO"/>
    <x v="0"/>
    <x v="0"/>
    <x v="1"/>
    <x v="0"/>
    <x v="0"/>
    <x v="2"/>
    <d v="1998-09-06T00:00:00"/>
    <x v="92"/>
    <x v="0"/>
    <s v="tier - 3"/>
    <x v="3"/>
    <x v="28"/>
  </r>
  <r>
    <s v="Id94"/>
    <s v="Saunders, Mr.  David"/>
    <x v="88"/>
    <x v="90"/>
    <s v="YES"/>
    <x v="0"/>
    <x v="0"/>
    <x v="0"/>
    <x v="0"/>
    <x v="0"/>
    <x v="2"/>
    <d v="1998-09-05T00:00:00"/>
    <x v="93"/>
    <x v="0"/>
    <s v="tier - 3"/>
    <x v="1"/>
    <x v="1"/>
  </r>
  <r>
    <s v="Id95"/>
    <s v="Kratz, Ms.  Natalie"/>
    <x v="89"/>
    <x v="8"/>
    <s v="YES"/>
    <x v="0"/>
    <x v="0"/>
    <x v="1"/>
    <x v="0"/>
    <x v="0"/>
    <x v="0"/>
    <d v="1998-09-04T00:00:00"/>
    <x v="94"/>
    <x v="0"/>
    <s v="tier - 1"/>
    <x v="3"/>
    <x v="2"/>
  </r>
  <r>
    <s v="Id96"/>
    <s v="Boland, Mr.  Thomas"/>
    <x v="90"/>
    <x v="91"/>
    <s v="YES"/>
    <x v="0"/>
    <x v="0"/>
    <x v="3"/>
    <x v="0"/>
    <x v="0"/>
    <x v="0"/>
    <d v="1998-09-03T00:00:00"/>
    <x v="95"/>
    <x v="0"/>
    <s v="tier - 3"/>
    <x v="1"/>
    <x v="27"/>
  </r>
  <r>
    <s v="Id97"/>
    <s v="Van Hout, Ms.  Pamela J."/>
    <x v="66"/>
    <x v="92"/>
    <s v="YES"/>
    <x v="0"/>
    <x v="0"/>
    <x v="0"/>
    <x v="0"/>
    <x v="0"/>
    <x v="2"/>
    <d v="1998-09-02T00:00:00"/>
    <x v="96"/>
    <x v="0"/>
    <s v="tier - 2"/>
    <x v="0"/>
    <x v="17"/>
  </r>
  <r>
    <s v="Id98"/>
    <s v="Ramsey, Ms.  Jessica"/>
    <x v="91"/>
    <x v="93"/>
    <s v="YES"/>
    <x v="0"/>
    <x v="0"/>
    <x v="1"/>
    <x v="0"/>
    <x v="0"/>
    <x v="2"/>
    <d v="1998-09-01T00:00:00"/>
    <x v="97"/>
    <x v="0"/>
    <s v="tier - 3"/>
    <x v="3"/>
    <x v="24"/>
  </r>
  <r>
    <s v="Id99"/>
    <s v="Gage, Mr.  Ron N"/>
    <x v="92"/>
    <x v="94"/>
    <s v="NO"/>
    <x v="0"/>
    <x v="0"/>
    <x v="0"/>
    <x v="0"/>
    <x v="0"/>
    <x v="0"/>
    <d v="1998-08-31T00:00:00"/>
    <x v="98"/>
    <x v="0"/>
    <s v="tier - 3"/>
    <x v="3"/>
    <x v="5"/>
  </r>
  <r>
    <s v="Id100"/>
    <s v="Gollins, Mr.  Daniel"/>
    <x v="93"/>
    <x v="95"/>
    <s v="NO"/>
    <x v="0"/>
    <x v="0"/>
    <x v="0"/>
    <x v="0"/>
    <x v="0"/>
    <x v="2"/>
    <d v="1998-08-30T00:00:00"/>
    <x v="99"/>
    <x v="0"/>
    <s v="tier - 3"/>
    <x v="1"/>
    <x v="29"/>
  </r>
  <r>
    <s v="Id101"/>
    <s v="Benestad, Mr.  Brian"/>
    <x v="94"/>
    <x v="96"/>
    <s v="YES"/>
    <x v="0"/>
    <x v="0"/>
    <x v="0"/>
    <x v="0"/>
    <x v="0"/>
    <x v="0"/>
    <d v="1998-08-29T00:00:00"/>
    <x v="100"/>
    <x v="0"/>
    <s v="tier - 3"/>
    <x v="0"/>
    <x v="36"/>
  </r>
  <r>
    <s v="Id102"/>
    <s v="Aviv, Ms.  Sari"/>
    <x v="95"/>
    <x v="97"/>
    <s v="YES"/>
    <x v="0"/>
    <x v="0"/>
    <x v="0"/>
    <x v="0"/>
    <x v="0"/>
    <x v="0"/>
    <d v="1998-08-28T00:00:00"/>
    <x v="101"/>
    <x v="0"/>
    <s v="tier - 2"/>
    <x v="3"/>
    <x v="36"/>
  </r>
  <r>
    <s v="Id103"/>
    <s v="Burns, Mr.  Robert M."/>
    <x v="96"/>
    <x v="98"/>
    <s v="NO"/>
    <x v="0"/>
    <x v="1"/>
    <x v="3"/>
    <x v="0"/>
    <x v="0"/>
    <x v="2"/>
    <d v="1998-08-27T00:00:00"/>
    <x v="102"/>
    <x v="0"/>
    <s v="tier - 3"/>
    <x v="1"/>
    <x v="18"/>
  </r>
  <r>
    <s v="Id104"/>
    <s v="Maldonado, Mr.  Ricardo"/>
    <x v="97"/>
    <x v="46"/>
    <s v="YES"/>
    <x v="0"/>
    <x v="0"/>
    <x v="0"/>
    <x v="0"/>
    <x v="0"/>
    <x v="2"/>
    <d v="1998-08-26T00:00:00"/>
    <x v="103"/>
    <x v="0"/>
    <s v="tier - 2"/>
    <x v="3"/>
    <x v="17"/>
  </r>
  <r>
    <s v="Id105"/>
    <s v="Yitref, Mr.  Gedion"/>
    <x v="98"/>
    <x v="99"/>
    <s v="YES"/>
    <x v="0"/>
    <x v="1"/>
    <x v="3"/>
    <x v="0"/>
    <x v="0"/>
    <x v="1"/>
    <d v="1998-08-25T00:00:00"/>
    <x v="104"/>
    <x v="0"/>
    <s v="tier - 2"/>
    <x v="3"/>
    <x v="33"/>
  </r>
  <r>
    <s v="Id106"/>
    <s v="Loudon-Brown, Mr.  Mark"/>
    <x v="99"/>
    <x v="100"/>
    <s v="YES"/>
    <x v="0"/>
    <x v="0"/>
    <x v="1"/>
    <x v="0"/>
    <x v="0"/>
    <x v="1"/>
    <d v="1998-08-24T00:00:00"/>
    <x v="105"/>
    <x v="0"/>
    <s v="tier - 3"/>
    <x v="3"/>
    <x v="24"/>
  </r>
  <r>
    <s v="Id107"/>
    <s v="Sugathadasa, Mr.  Gamini P."/>
    <x v="100"/>
    <x v="101"/>
    <s v="NO"/>
    <x v="0"/>
    <x v="0"/>
    <x v="0"/>
    <x v="0"/>
    <x v="0"/>
    <x v="0"/>
    <d v="1998-08-23T00:00:00"/>
    <x v="106"/>
    <x v="0"/>
    <s v="tier - 3"/>
    <x v="3"/>
    <x v="9"/>
  </r>
  <r>
    <s v="Id108"/>
    <s v="Ganley, Ms.  Emily J"/>
    <x v="101"/>
    <x v="102"/>
    <s v="NO"/>
    <x v="0"/>
    <x v="0"/>
    <x v="0"/>
    <x v="0"/>
    <x v="0"/>
    <x v="2"/>
    <d v="1998-08-22T00:00:00"/>
    <x v="107"/>
    <x v="0"/>
    <s v="tier - 1"/>
    <x v="1"/>
    <x v="37"/>
  </r>
  <r>
    <s v="Id109"/>
    <s v="Potter, Ms.  Amanda"/>
    <x v="50"/>
    <x v="103"/>
    <s v="NO"/>
    <x v="0"/>
    <x v="0"/>
    <x v="3"/>
    <x v="0"/>
    <x v="0"/>
    <x v="2"/>
    <d v="1998-08-21T00:00:00"/>
    <x v="108"/>
    <x v="1"/>
    <s v="tier - 3"/>
    <x v="1"/>
    <x v="38"/>
  </r>
  <r>
    <s v="Id110"/>
    <s v="Rasmussen, Mr.  Nicholas"/>
    <x v="102"/>
    <x v="104"/>
    <s v="YES"/>
    <x v="0"/>
    <x v="0"/>
    <x v="3"/>
    <x v="0"/>
    <x v="0"/>
    <x v="0"/>
    <d v="1998-08-20T00:00:00"/>
    <x v="109"/>
    <x v="1"/>
    <s v="tier - 2"/>
    <x v="3"/>
    <x v="27"/>
  </r>
  <r>
    <s v="Id111"/>
    <s v="Robinson, Mr.  Knox"/>
    <x v="103"/>
    <x v="105"/>
    <s v="YES"/>
    <x v="0"/>
    <x v="0"/>
    <x v="0"/>
    <x v="0"/>
    <x v="0"/>
    <x v="1"/>
    <d v="1998-08-19T00:00:00"/>
    <x v="110"/>
    <x v="0"/>
    <s v="tier - 2"/>
    <x v="0"/>
    <x v="17"/>
  </r>
  <r>
    <s v="Id112"/>
    <s v="Antonopoulos, Ms.  Yianna"/>
    <x v="104"/>
    <x v="106"/>
    <s v="YES"/>
    <x v="0"/>
    <x v="1"/>
    <x v="3"/>
    <x v="0"/>
    <x v="0"/>
    <x v="1"/>
    <d v="1998-08-18T00:00:00"/>
    <x v="111"/>
    <x v="1"/>
    <s v="tier - 2"/>
    <x v="3"/>
    <x v="37"/>
  </r>
  <r>
    <s v="Id113"/>
    <s v="Groner, Ms.  Roberta"/>
    <x v="105"/>
    <x v="18"/>
    <s v="YES"/>
    <x v="0"/>
    <x v="0"/>
    <x v="0"/>
    <x v="0"/>
    <x v="0"/>
    <x v="2"/>
    <d v="1998-08-17T00:00:00"/>
    <x v="112"/>
    <x v="1"/>
    <s v="tier - 1"/>
    <x v="3"/>
    <x v="17"/>
  </r>
  <r>
    <s v="Id114"/>
    <s v="Zywicki, Mr.  Benjamin P."/>
    <x v="106"/>
    <x v="107"/>
    <s v="NO"/>
    <x v="0"/>
    <x v="0"/>
    <x v="3"/>
    <x v="0"/>
    <x v="0"/>
    <x v="2"/>
    <d v="1998-08-16T00:00:00"/>
    <x v="113"/>
    <x v="0"/>
    <s v="tier - 1"/>
    <x v="7"/>
    <x v="38"/>
  </r>
  <r>
    <s v="Id115"/>
    <s v="Cardinal, Mr.  Craig"/>
    <x v="107"/>
    <x v="108"/>
    <s v="NO"/>
    <x v="0"/>
    <x v="0"/>
    <x v="1"/>
    <x v="0"/>
    <x v="0"/>
    <x v="0"/>
    <d v="1998-08-15T00:00:00"/>
    <x v="114"/>
    <x v="0"/>
    <s v="tier - 2"/>
    <x v="3"/>
    <x v="30"/>
  </r>
  <r>
    <s v="Id116"/>
    <s v="Alleman, Ms.  Ann"/>
    <x v="88"/>
    <x v="109"/>
    <s v="NO"/>
    <x v="0"/>
    <x v="0"/>
    <x v="0"/>
    <x v="0"/>
    <x v="0"/>
    <x v="1"/>
    <d v="1998-08-14T00:00:00"/>
    <x v="115"/>
    <x v="1"/>
    <s v="tier - 1"/>
    <x v="1"/>
    <x v="29"/>
  </r>
  <r>
    <s v="Id117"/>
    <s v="Stroffolino, Mr.  Jamie P"/>
    <x v="108"/>
    <x v="60"/>
    <s v="NO"/>
    <x v="0"/>
    <x v="1"/>
    <x v="3"/>
    <x v="0"/>
    <x v="0"/>
    <x v="1"/>
    <d v="1998-08-13T00:00:00"/>
    <x v="116"/>
    <x v="0"/>
    <s v="tier - 1"/>
    <x v="0"/>
    <x v="39"/>
  </r>
  <r>
    <s v="Id118"/>
    <s v="Clubb, Mr.  John"/>
    <x v="109"/>
    <x v="110"/>
    <s v="NO"/>
    <x v="0"/>
    <x v="0"/>
    <x v="0"/>
    <x v="0"/>
    <x v="0"/>
    <x v="0"/>
    <d v="1998-08-12T00:00:00"/>
    <x v="117"/>
    <x v="1"/>
    <s v="tier - 2"/>
    <x v="3"/>
    <x v="0"/>
  </r>
  <r>
    <s v="Id119"/>
    <s v="McGoogan, Mr.  Charlie"/>
    <x v="110"/>
    <x v="111"/>
    <s v="NO"/>
    <x v="0"/>
    <x v="0"/>
    <x v="0"/>
    <x v="0"/>
    <x v="0"/>
    <x v="2"/>
    <d v="1998-08-11T00:00:00"/>
    <x v="118"/>
    <x v="1"/>
    <s v="tier - 1"/>
    <x v="1"/>
    <x v="29"/>
  </r>
  <r>
    <s v="Id120"/>
    <s v="Keflezighi, Mr.  Meb"/>
    <x v="11"/>
    <x v="112"/>
    <s v="YES"/>
    <x v="0"/>
    <x v="0"/>
    <x v="3"/>
    <x v="0"/>
    <x v="0"/>
    <x v="2"/>
    <d v="1998-08-10T00:00:00"/>
    <x v="119"/>
    <x v="0"/>
    <s v="tier - 3"/>
    <x v="0"/>
    <x v="40"/>
  </r>
  <r>
    <s v="Id121"/>
    <s v="Syed, Mr.  Aaqib L."/>
    <x v="111"/>
    <x v="113"/>
    <s v="YES"/>
    <x v="0"/>
    <x v="0"/>
    <x v="0"/>
    <x v="0"/>
    <x v="0"/>
    <x v="0"/>
    <d v="1998-08-09T00:00:00"/>
    <x v="120"/>
    <x v="0"/>
    <s v="tier - 2"/>
    <x v="6"/>
    <x v="36"/>
  </r>
  <r>
    <s v="Id122"/>
    <s v="Segal, Mr.  Craig A."/>
    <x v="32"/>
    <x v="114"/>
    <s v="NO"/>
    <x v="0"/>
    <x v="0"/>
    <x v="0"/>
    <x v="0"/>
    <x v="0"/>
    <x v="0"/>
    <d v="1998-08-08T00:00:00"/>
    <x v="121"/>
    <x v="0"/>
    <s v="tier - 2"/>
    <x v="5"/>
    <x v="9"/>
  </r>
  <r>
    <s v="Id123"/>
    <s v="Defranco, Ms.  Meredith"/>
    <x v="112"/>
    <x v="115"/>
    <s v="YES"/>
    <x v="0"/>
    <x v="0"/>
    <x v="1"/>
    <x v="0"/>
    <x v="0"/>
    <x v="2"/>
    <d v="1998-08-07T00:00:00"/>
    <x v="122"/>
    <x v="1"/>
    <s v="tier - 2"/>
    <x v="3"/>
    <x v="24"/>
  </r>
  <r>
    <s v="Id124"/>
    <s v="Kells, Mr.  Doug"/>
    <x v="113"/>
    <x v="116"/>
    <s v="NO"/>
    <x v="0"/>
    <x v="0"/>
    <x v="0"/>
    <x v="0"/>
    <x v="0"/>
    <x v="0"/>
    <d v="1998-08-06T00:00:00"/>
    <x v="123"/>
    <x v="1"/>
    <s v="tier - 3"/>
    <x v="3"/>
    <x v="9"/>
  </r>
  <r>
    <s v="Id125"/>
    <s v="Lawton, Ms.  Elizabeth J."/>
    <x v="114"/>
    <x v="117"/>
    <s v="NO"/>
    <x v="0"/>
    <x v="0"/>
    <x v="0"/>
    <x v="0"/>
    <x v="0"/>
    <x v="2"/>
    <d v="1998-08-05T00:00:00"/>
    <x v="124"/>
    <x v="1"/>
    <s v="tier - 3"/>
    <x v="3"/>
    <x v="37"/>
  </r>
  <r>
    <s v="Id126"/>
    <s v="Bejar, Mr.  Matthew P"/>
    <x v="115"/>
    <x v="109"/>
    <s v="NO"/>
    <x v="0"/>
    <x v="0"/>
    <x v="3"/>
    <x v="0"/>
    <x v="0"/>
    <x v="1"/>
    <d v="1998-08-04T00:00:00"/>
    <x v="125"/>
    <x v="0"/>
    <s v="tier - 3"/>
    <x v="3"/>
    <x v="34"/>
  </r>
  <r>
    <s v="Id127"/>
    <s v="Navarro Castro, Mr.  Guillermo Sr."/>
    <x v="116"/>
    <x v="118"/>
    <s v="NO"/>
    <x v="0"/>
    <x v="0"/>
    <x v="0"/>
    <x v="0"/>
    <x v="0"/>
    <x v="0"/>
    <d v="1998-08-03T00:00:00"/>
    <x v="126"/>
    <x v="1"/>
    <s v="tier - 1"/>
    <x v="3"/>
    <x v="5"/>
  </r>
  <r>
    <s v="Id128"/>
    <s v="Tice, Mr.  Ryan C"/>
    <x v="101"/>
    <x v="18"/>
    <s v="NO"/>
    <x v="0"/>
    <x v="0"/>
    <x v="0"/>
    <x v="0"/>
    <x v="0"/>
    <x v="2"/>
    <d v="1998-08-02T00:00:00"/>
    <x v="127"/>
    <x v="0"/>
    <s v="tier - 1"/>
    <x v="4"/>
    <x v="37"/>
  </r>
  <r>
    <s v="Id129"/>
    <s v="Wolf, Mr.  Dane"/>
    <x v="54"/>
    <x v="119"/>
    <s v="YES"/>
    <x v="0"/>
    <x v="0"/>
    <x v="0"/>
    <x v="0"/>
    <x v="0"/>
    <x v="1"/>
    <d v="1998-08-01T00:00:00"/>
    <x v="128"/>
    <x v="0"/>
    <s v="tier - 3"/>
    <x v="6"/>
    <x v="17"/>
  </r>
  <r>
    <s v="Id130"/>
    <s v="Oppedal, Mr.  Jonas"/>
    <x v="117"/>
    <x v="8"/>
    <s v="NO"/>
    <x v="0"/>
    <x v="0"/>
    <x v="0"/>
    <x v="0"/>
    <x v="0"/>
    <x v="0"/>
    <d v="1998-07-31T00:00:00"/>
    <x v="129"/>
    <x v="0"/>
    <s v="tier - 1"/>
    <x v="3"/>
    <x v="9"/>
  </r>
  <r>
    <s v="Id131"/>
    <s v="Wright, Mr.  George E"/>
    <x v="118"/>
    <x v="1"/>
    <s v="NO"/>
    <x v="0"/>
    <x v="0"/>
    <x v="0"/>
    <x v="0"/>
    <x v="0"/>
    <x v="1"/>
    <d v="1998-07-30T00:00:00"/>
    <x v="130"/>
    <x v="1"/>
    <s v="tier - 3"/>
    <x v="3"/>
    <x v="25"/>
  </r>
  <r>
    <s v="Id132"/>
    <s v="Ellis, Ms.  Sara S"/>
    <x v="119"/>
    <x v="24"/>
    <s v="YES"/>
    <x v="0"/>
    <x v="0"/>
    <x v="0"/>
    <x v="0"/>
    <x v="0"/>
    <x v="2"/>
    <d v="1998-07-29T00:00:00"/>
    <x v="131"/>
    <x v="1"/>
    <s v="tier - 3"/>
    <x v="3"/>
    <x v="1"/>
  </r>
  <r>
    <s v="Id133"/>
    <s v="Taormina, Mr.  Nick"/>
    <x v="120"/>
    <x v="120"/>
    <s v="NO"/>
    <x v="0"/>
    <x v="0"/>
    <x v="3"/>
    <x v="0"/>
    <x v="0"/>
    <x v="2"/>
    <d v="1998-07-28T00:00:00"/>
    <x v="132"/>
    <x v="1"/>
    <s v="tier - 2"/>
    <x v="3"/>
    <x v="38"/>
  </r>
  <r>
    <s v="Id134"/>
    <s v="Lynch, Mr.  Timothy"/>
    <x v="121"/>
    <x v="121"/>
    <s v="YES"/>
    <x v="0"/>
    <x v="0"/>
    <x v="0"/>
    <x v="0"/>
    <x v="0"/>
    <x v="0"/>
    <d v="1998-07-27T00:00:00"/>
    <x v="133"/>
    <x v="0"/>
    <s v="tier - 2"/>
    <x v="3"/>
    <x v="22"/>
  </r>
  <r>
    <s v="Id135"/>
    <s v="Tavella, Ms.  Becky L"/>
    <x v="66"/>
    <x v="78"/>
    <s v="YES"/>
    <x v="0"/>
    <x v="0"/>
    <x v="3"/>
    <x v="0"/>
    <x v="0"/>
    <x v="2"/>
    <d v="1998-07-26T00:00:00"/>
    <x v="134"/>
    <x v="1"/>
    <s v="tier - 2"/>
    <x v="3"/>
    <x v="8"/>
  </r>
  <r>
    <s v="Id136"/>
    <s v="Neufeld, Ms.  Steph K."/>
    <x v="122"/>
    <x v="69"/>
    <s v="NO"/>
    <x v="0"/>
    <x v="1"/>
    <x v="3"/>
    <x v="0"/>
    <x v="0"/>
    <x v="2"/>
    <d v="1998-07-25T00:00:00"/>
    <x v="135"/>
    <x v="1"/>
    <s v="tier - 1"/>
    <x v="3"/>
    <x v="18"/>
  </r>
  <r>
    <s v="Id137"/>
    <s v="Walhovd, Ms.  Kristine B."/>
    <x v="123"/>
    <x v="122"/>
    <s v="NO"/>
    <x v="1"/>
    <x v="0"/>
    <x v="3"/>
    <x v="0"/>
    <x v="0"/>
    <x v="2"/>
    <d v="1998-07-24T00:00:00"/>
    <x v="136"/>
    <x v="1"/>
    <s v="tier - 2"/>
    <x v="0"/>
    <x v="41"/>
  </r>
  <r>
    <s v="Id138"/>
    <s v="Washburn, Mr.  Taylor B"/>
    <x v="124"/>
    <x v="123"/>
    <s v="NO"/>
    <x v="0"/>
    <x v="0"/>
    <x v="0"/>
    <x v="0"/>
    <x v="0"/>
    <x v="1"/>
    <d v="1998-07-23T00:00:00"/>
    <x v="137"/>
    <x v="0"/>
    <s v="tier - 2"/>
    <x v="1"/>
    <x v="42"/>
  </r>
  <r>
    <s v="Id139"/>
    <s v="Mroz, Mr.  William"/>
    <x v="125"/>
    <x v="124"/>
    <s v="YES"/>
    <x v="0"/>
    <x v="0"/>
    <x v="0"/>
    <x v="0"/>
    <x v="0"/>
    <x v="2"/>
    <d v="1998-07-22T00:00:00"/>
    <x v="138"/>
    <x v="1"/>
    <s v="tier - 2"/>
    <x v="1"/>
    <x v="1"/>
  </r>
  <r>
    <s v="Id140"/>
    <s v="Canaday, Mr.  Sage"/>
    <x v="20"/>
    <x v="125"/>
    <s v="NO"/>
    <x v="0"/>
    <x v="0"/>
    <x v="0"/>
    <x v="0"/>
    <x v="0"/>
    <x v="2"/>
    <d v="1998-07-21T00:00:00"/>
    <x v="139"/>
    <x v="1"/>
    <s v="tier - 2"/>
    <x v="3"/>
    <x v="42"/>
  </r>
  <r>
    <s v="Id141"/>
    <s v="Atkins, Mr.  Cole"/>
    <x v="40"/>
    <x v="126"/>
    <s v="YES"/>
    <x v="0"/>
    <x v="0"/>
    <x v="3"/>
    <x v="0"/>
    <x v="0"/>
    <x v="0"/>
    <d v="1998-07-19T00:00:00"/>
    <x v="140"/>
    <x v="0"/>
    <s v="tier - 3"/>
    <x v="0"/>
    <x v="26"/>
  </r>
  <r>
    <s v="Id142"/>
    <s v="Kropelnicki, Mr.  Jesse"/>
    <x v="126"/>
    <x v="127"/>
    <s v="NO"/>
    <x v="0"/>
    <x v="0"/>
    <x v="0"/>
    <x v="0"/>
    <x v="0"/>
    <x v="2"/>
    <d v="1998-07-18T00:00:00"/>
    <x v="141"/>
    <x v="1"/>
    <s v="tier - 2"/>
    <x v="3"/>
    <x v="3"/>
  </r>
  <r>
    <s v="Id143"/>
    <s v="Braund, Ms.  Tammi J."/>
    <x v="106"/>
    <x v="128"/>
    <s v="NO"/>
    <x v="0"/>
    <x v="0"/>
    <x v="0"/>
    <x v="0"/>
    <x v="0"/>
    <x v="1"/>
    <d v="1998-07-17T00:00:00"/>
    <x v="142"/>
    <x v="1"/>
    <s v="tier - 2"/>
    <x v="2"/>
    <x v="35"/>
  </r>
  <r>
    <s v="Id144"/>
    <s v="Anderson, Mr.  Matthew S."/>
    <x v="127"/>
    <x v="129"/>
    <s v="YES"/>
    <x v="0"/>
    <x v="0"/>
    <x v="3"/>
    <x v="0"/>
    <x v="0"/>
    <x v="0"/>
    <d v="1998-07-16T00:00:00"/>
    <x v="143"/>
    <x v="0"/>
    <s v="tier - 2"/>
    <x v="3"/>
    <x v="26"/>
  </r>
  <r>
    <s v="Id145"/>
    <s v="Bilbrey, Mr.  Eric"/>
    <x v="128"/>
    <x v="130"/>
    <s v="NO"/>
    <x v="0"/>
    <x v="0"/>
    <x v="0"/>
    <x v="0"/>
    <x v="0"/>
    <x v="0"/>
    <d v="1998-07-15T00:00:00"/>
    <x v="144"/>
    <x v="1"/>
    <s v="tier - 1"/>
    <x v="3"/>
    <x v="14"/>
  </r>
  <r>
    <s v="Id146"/>
    <s v="Curtis, Ms.  Valeria R"/>
    <x v="129"/>
    <x v="131"/>
    <s v="YES"/>
    <x v="0"/>
    <x v="0"/>
    <x v="1"/>
    <x v="0"/>
    <x v="0"/>
    <x v="0"/>
    <d v="1998-07-14T00:00:00"/>
    <x v="145"/>
    <x v="1"/>
    <s v="tier - 3"/>
    <x v="3"/>
    <x v="2"/>
  </r>
  <r>
    <s v="Id147"/>
    <s v="Meyer, Mr.  Michael P"/>
    <x v="130"/>
    <x v="132"/>
    <s v="NO"/>
    <x v="0"/>
    <x v="0"/>
    <x v="0"/>
    <x v="0"/>
    <x v="0"/>
    <x v="0"/>
    <d v="1998-07-13T00:00:00"/>
    <x v="146"/>
    <x v="0"/>
    <s v="tier - 3"/>
    <x v="3"/>
    <x v="43"/>
  </r>
  <r>
    <s v="Id148"/>
    <s v="Bardeesy, Mr.  Rami"/>
    <x v="131"/>
    <x v="133"/>
    <s v="NO"/>
    <x v="0"/>
    <x v="0"/>
    <x v="0"/>
    <x v="0"/>
    <x v="0"/>
    <x v="2"/>
    <d v="1998-07-12T00:00:00"/>
    <x v="147"/>
    <x v="0"/>
    <s v="tier - 3"/>
    <x v="3"/>
    <x v="25"/>
  </r>
  <r>
    <s v="Id149"/>
    <s v="Shanahan, Mr.  Denis"/>
    <x v="94"/>
    <x v="40"/>
    <s v="NO"/>
    <x v="0"/>
    <x v="0"/>
    <x v="0"/>
    <x v="0"/>
    <x v="0"/>
    <x v="2"/>
    <d v="1998-07-11T00:00:00"/>
    <x v="148"/>
    <x v="0"/>
    <s v="tier - 2"/>
    <x v="0"/>
    <x v="4"/>
  </r>
  <r>
    <s v="Id150"/>
    <s v="Sutter, Mr.  Brian E"/>
    <x v="132"/>
    <x v="134"/>
    <s v="NO"/>
    <x v="0"/>
    <x v="0"/>
    <x v="0"/>
    <x v="0"/>
    <x v="1"/>
    <x v="2"/>
    <d v="1998-07-10T00:00:00"/>
    <x v="149"/>
    <x v="0"/>
    <s v="tier - 2"/>
    <x v="0"/>
    <x v="25"/>
  </r>
  <r>
    <s v="Id151"/>
    <s v="Yesian, Ms.  Bonnie"/>
    <x v="133"/>
    <x v="135"/>
    <s v="YES"/>
    <x v="0"/>
    <x v="0"/>
    <x v="3"/>
    <x v="0"/>
    <x v="0"/>
    <x v="2"/>
    <d v="1998-07-09T00:00:00"/>
    <x v="150"/>
    <x v="1"/>
    <s v="tier - 3"/>
    <x v="3"/>
    <x v="13"/>
  </r>
  <r>
    <s v="Id152"/>
    <s v="Meers, Mr.  Michael P"/>
    <x v="134"/>
    <x v="120"/>
    <s v="NO"/>
    <x v="0"/>
    <x v="0"/>
    <x v="0"/>
    <x v="0"/>
    <x v="0"/>
    <x v="2"/>
    <d v="1998-07-08T00:00:00"/>
    <x v="151"/>
    <x v="1"/>
    <s v="tier - 3"/>
    <x v="3"/>
    <x v="4"/>
  </r>
  <r>
    <s v="Id153"/>
    <s v="Conlon, Mr.  Paul"/>
    <x v="135"/>
    <x v="60"/>
    <s v="NO"/>
    <x v="0"/>
    <x v="0"/>
    <x v="1"/>
    <x v="0"/>
    <x v="0"/>
    <x v="1"/>
    <d v="1998-07-07T00:00:00"/>
    <x v="152"/>
    <x v="1"/>
    <s v="tier - 2"/>
    <x v="3"/>
    <x v="28"/>
  </r>
  <r>
    <s v="Id154"/>
    <s v="Arnstein, Mr.  Michael"/>
    <x v="136"/>
    <x v="136"/>
    <s v="NO"/>
    <x v="0"/>
    <x v="0"/>
    <x v="3"/>
    <x v="0"/>
    <x v="0"/>
    <x v="1"/>
    <d v="1998-07-06T00:00:00"/>
    <x v="153"/>
    <x v="0"/>
    <s v="tier - 3"/>
    <x v="0"/>
    <x v="44"/>
  </r>
  <r>
    <s v="Id155"/>
    <s v="Jurek, Mr.  Samuel"/>
    <x v="137"/>
    <x v="67"/>
    <s v="NO"/>
    <x v="0"/>
    <x v="1"/>
    <x v="3"/>
    <x v="0"/>
    <x v="1"/>
    <x v="2"/>
    <d v="1998-07-05T00:00:00"/>
    <x v="154"/>
    <x v="0"/>
    <s v="tier - 2"/>
    <x v="3"/>
    <x v="18"/>
  </r>
  <r>
    <s v="Id156"/>
    <s v="Thill, Mr.  Matthew"/>
    <x v="138"/>
    <x v="70"/>
    <s v="YES"/>
    <x v="0"/>
    <x v="1"/>
    <x v="3"/>
    <x v="0"/>
    <x v="0"/>
    <x v="2"/>
    <d v="1998-07-04T00:00:00"/>
    <x v="155"/>
    <x v="1"/>
    <s v="tier - 2"/>
    <x v="3"/>
    <x v="33"/>
  </r>
  <r>
    <s v="Id157"/>
    <s v="Glaz, Mr.  Daniel"/>
    <x v="139"/>
    <x v="137"/>
    <s v="YES"/>
    <x v="0"/>
    <x v="0"/>
    <x v="3"/>
    <x v="0"/>
    <x v="0"/>
    <x v="0"/>
    <d v="1998-07-03T00:00:00"/>
    <x v="156"/>
    <x v="0"/>
    <s v="tier - 1"/>
    <x v="0"/>
    <x v="26"/>
  </r>
  <r>
    <s v="Id158"/>
    <s v="Sampson, Ms.  Syndy"/>
    <x v="140"/>
    <x v="138"/>
    <s v="YES"/>
    <x v="0"/>
    <x v="0"/>
    <x v="0"/>
    <x v="0"/>
    <x v="0"/>
    <x v="2"/>
    <d v="1998-07-02T00:00:00"/>
    <x v="157"/>
    <x v="1"/>
    <s v="tier - 2"/>
    <x v="3"/>
    <x v="1"/>
  </r>
  <r>
    <s v="Id159"/>
    <s v="Duliba, Ms.  Aleksandra"/>
    <x v="141"/>
    <x v="89"/>
    <s v="YES"/>
    <x v="0"/>
    <x v="0"/>
    <x v="3"/>
    <x v="0"/>
    <x v="0"/>
    <x v="2"/>
    <d v="1998-07-01T00:00:00"/>
    <x v="158"/>
    <x v="1"/>
    <s v="tier - 3"/>
    <x v="8"/>
    <x v="23"/>
  </r>
  <r>
    <s v="Id160"/>
    <s v="Tanguay, Mr.  Steeve T Sr."/>
    <x v="142"/>
    <x v="116"/>
    <s v="YES"/>
    <x v="0"/>
    <x v="0"/>
    <x v="1"/>
    <x v="0"/>
    <x v="0"/>
    <x v="0"/>
    <d v="1998-06-30T00:00:00"/>
    <x v="159"/>
    <x v="1"/>
    <s v="tier - 3"/>
    <x v="3"/>
    <x v="2"/>
  </r>
  <r>
    <s v="Id161"/>
    <s v="McClelland, Mr.  Richard"/>
    <x v="143"/>
    <x v="139"/>
    <s v="NO"/>
    <x v="0"/>
    <x v="0"/>
    <x v="0"/>
    <x v="0"/>
    <x v="0"/>
    <x v="2"/>
    <d v="1998-06-29T00:00:00"/>
    <x v="160"/>
    <x v="1"/>
    <s v="tier - 2"/>
    <x v="1"/>
    <x v="37"/>
  </r>
  <r>
    <s v="Id162"/>
    <s v="Gorman, Mr.  Aaron T"/>
    <x v="44"/>
    <x v="140"/>
    <s v="NO"/>
    <x v="0"/>
    <x v="0"/>
    <x v="0"/>
    <x v="0"/>
    <x v="0"/>
    <x v="2"/>
    <d v="1998-06-28T00:00:00"/>
    <x v="161"/>
    <x v="0"/>
    <s v="tier - 2"/>
    <x v="9"/>
    <x v="3"/>
  </r>
  <r>
    <s v="Id163"/>
    <s v="Nishimura, Mr.  Akira"/>
    <x v="103"/>
    <x v="141"/>
    <s v="NO"/>
    <x v="1"/>
    <x v="0"/>
    <x v="3"/>
    <x v="0"/>
    <x v="0"/>
    <x v="2"/>
    <d v="1998-06-27T00:00:00"/>
    <x v="162"/>
    <x v="0"/>
    <s v="tier - 1"/>
    <x v="0"/>
    <x v="21"/>
  </r>
  <r>
    <s v="Id164"/>
    <s v="Brimble, Mr.  Ben"/>
    <x v="144"/>
    <x v="142"/>
    <s v="NO"/>
    <x v="0"/>
    <x v="0"/>
    <x v="0"/>
    <x v="0"/>
    <x v="0"/>
    <x v="0"/>
    <d v="1998-06-26T00:00:00"/>
    <x v="163"/>
    <x v="0"/>
    <s v="tier - 2"/>
    <x v="1"/>
    <x v="43"/>
  </r>
  <r>
    <s v="Id165"/>
    <s v="Trenk, Ms.  Jana"/>
    <x v="145"/>
    <x v="143"/>
    <s v="NO"/>
    <x v="0"/>
    <x v="1"/>
    <x v="3"/>
    <x v="0"/>
    <x v="0"/>
    <x v="2"/>
    <d v="1998-06-25T00:00:00"/>
    <x v="164"/>
    <x v="1"/>
    <s v="tier - 1"/>
    <x v="3"/>
    <x v="18"/>
  </r>
  <r>
    <s v="Id166"/>
    <s v="Wittmann, Mr.  Jay T."/>
    <x v="146"/>
    <x v="144"/>
    <s v="YES"/>
    <x v="0"/>
    <x v="1"/>
    <x v="3"/>
    <x v="0"/>
    <x v="0"/>
    <x v="2"/>
    <d v="1998-06-24T00:00:00"/>
    <x v="165"/>
    <x v="0"/>
    <s v="tier - 3"/>
    <x v="3"/>
    <x v="16"/>
  </r>
  <r>
    <s v="Id167"/>
    <s v="Tremblay, Ms.  Marie-Helene"/>
    <x v="147"/>
    <x v="96"/>
    <s v="YES"/>
    <x v="0"/>
    <x v="0"/>
    <x v="3"/>
    <x v="0"/>
    <x v="0"/>
    <x v="0"/>
    <d v="1998-06-23T00:00:00"/>
    <x v="166"/>
    <x v="1"/>
    <s v="tier - 3"/>
    <x v="3"/>
    <x v="27"/>
  </r>
  <r>
    <s v="Id168"/>
    <s v="Scofield, Ms.  Bret R"/>
    <x v="111"/>
    <x v="145"/>
    <s v="YES"/>
    <x v="0"/>
    <x v="0"/>
    <x v="0"/>
    <x v="0"/>
    <x v="0"/>
    <x v="2"/>
    <d v="1998-06-22T00:00:00"/>
    <x v="167"/>
    <x v="1"/>
    <s v="tier - 1"/>
    <x v="2"/>
    <x v="17"/>
  </r>
  <r>
    <s v="Id169"/>
    <s v="Yost, Mr.  Gardner L"/>
    <x v="148"/>
    <x v="146"/>
    <s v="NO"/>
    <x v="0"/>
    <x v="0"/>
    <x v="0"/>
    <x v="0"/>
    <x v="0"/>
    <x v="2"/>
    <d v="1998-06-21T00:00:00"/>
    <x v="168"/>
    <x v="1"/>
    <s v="tier - 2"/>
    <x v="3"/>
    <x v="3"/>
  </r>
  <r>
    <s v="Id170"/>
    <s v="Torphy, Mr.  Bobby"/>
    <x v="149"/>
    <x v="147"/>
    <s v="YES"/>
    <x v="1"/>
    <x v="0"/>
    <x v="1"/>
    <x v="0"/>
    <x v="0"/>
    <x v="1"/>
    <d v="1998-06-20T00:00:00"/>
    <x v="169"/>
    <x v="0"/>
    <s v="tier - 3"/>
    <x v="10"/>
    <x v="21"/>
  </r>
  <r>
    <s v="Id171"/>
    <s v="Busby, Ms.  Natalie"/>
    <x v="61"/>
    <x v="148"/>
    <s v="YES"/>
    <x v="0"/>
    <x v="0"/>
    <x v="3"/>
    <x v="0"/>
    <x v="0"/>
    <x v="1"/>
    <d v="1998-06-19T00:00:00"/>
    <x v="170"/>
    <x v="1"/>
    <s v="tier - 2"/>
    <x v="0"/>
    <x v="40"/>
  </r>
  <r>
    <s v="Id172"/>
    <s v="Nguyen, Ms.  Lina"/>
    <x v="150"/>
    <x v="66"/>
    <s v="NO"/>
    <x v="0"/>
    <x v="0"/>
    <x v="0"/>
    <x v="0"/>
    <x v="0"/>
    <x v="2"/>
    <d v="1998-06-18T00:00:00"/>
    <x v="171"/>
    <x v="1"/>
    <s v="tier - 3"/>
    <x v="3"/>
    <x v="4"/>
  </r>
  <r>
    <s v="Id173"/>
    <s v="Hanley, Mr.  Zebulon"/>
    <x v="151"/>
    <x v="149"/>
    <s v="YES"/>
    <x v="0"/>
    <x v="0"/>
    <x v="3"/>
    <x v="0"/>
    <x v="0"/>
    <x v="1"/>
    <d v="1998-06-17T00:00:00"/>
    <x v="172"/>
    <x v="1"/>
    <s v="tier - 1"/>
    <x v="3"/>
    <x v="23"/>
  </r>
  <r>
    <s v="Id174"/>
    <s v="Scheer, Ms.  Amanda"/>
    <x v="152"/>
    <x v="150"/>
    <s v="NO"/>
    <x v="0"/>
    <x v="0"/>
    <x v="0"/>
    <x v="0"/>
    <x v="0"/>
    <x v="2"/>
    <d v="1998-06-16T00:00:00"/>
    <x v="173"/>
    <x v="1"/>
    <s v="tier - 2"/>
    <x v="3"/>
    <x v="42"/>
  </r>
  <r>
    <s v="Id175"/>
    <s v="Rankin, Mr.  Greg"/>
    <x v="153"/>
    <x v="151"/>
    <s v="NO"/>
    <x v="0"/>
    <x v="0"/>
    <x v="3"/>
    <x v="0"/>
    <x v="0"/>
    <x v="2"/>
    <d v="1998-06-15T00:00:00"/>
    <x v="174"/>
    <x v="1"/>
    <s v="tier - 3"/>
    <x v="3"/>
    <x v="34"/>
  </r>
  <r>
    <s v="Id176"/>
    <s v="Ricardi, Mr.  John"/>
    <x v="4"/>
    <x v="152"/>
    <s v="NO"/>
    <x v="0"/>
    <x v="0"/>
    <x v="3"/>
    <x v="0"/>
    <x v="0"/>
    <x v="2"/>
    <d v="1998-06-14T00:00:00"/>
    <x v="175"/>
    <x v="0"/>
    <s v="tier - 1"/>
    <x v="0"/>
    <x v="34"/>
  </r>
  <r>
    <s v="Id177"/>
    <s v="Karkos, Ms.  Kelsey A."/>
    <x v="154"/>
    <x v="149"/>
    <s v="NO"/>
    <x v="0"/>
    <x v="0"/>
    <x v="0"/>
    <x v="0"/>
    <x v="0"/>
    <x v="1"/>
    <d v="1998-06-13T00:00:00"/>
    <x v="176"/>
    <x v="1"/>
    <s v="tier - 1"/>
    <x v="3"/>
    <x v="29"/>
  </r>
  <r>
    <s v="Id178"/>
    <s v="Price-Dierksen, Ms.  Bronwen L"/>
    <x v="155"/>
    <x v="153"/>
    <s v="NO"/>
    <x v="0"/>
    <x v="0"/>
    <x v="0"/>
    <x v="0"/>
    <x v="0"/>
    <x v="0"/>
    <d v="1998-06-12T00:00:00"/>
    <x v="177"/>
    <x v="1"/>
    <s v="tier - 1"/>
    <x v="3"/>
    <x v="0"/>
  </r>
  <r>
    <s v="Id179"/>
    <s v="Knispel, Ms.  Manuela"/>
    <x v="156"/>
    <x v="34"/>
    <s v="NO"/>
    <x v="0"/>
    <x v="0"/>
    <x v="0"/>
    <x v="0"/>
    <x v="0"/>
    <x v="1"/>
    <d v="1998-06-11T00:00:00"/>
    <x v="178"/>
    <x v="1"/>
    <s v="tier - 2"/>
    <x v="3"/>
    <x v="42"/>
  </r>
  <r>
    <s v="Id180"/>
    <s v="King, Ms.  Jennifer L"/>
    <x v="105"/>
    <x v="154"/>
    <s v="YES"/>
    <x v="0"/>
    <x v="1"/>
    <x v="3"/>
    <x v="1"/>
    <x v="0"/>
    <x v="0"/>
    <d v="1998-06-10T00:00:00"/>
    <x v="179"/>
    <x v="1"/>
    <s v="tier - 2"/>
    <x v="3"/>
    <x v="8"/>
  </r>
  <r>
    <s v="Id181"/>
    <s v="Samuelson, Ms.  Abby W."/>
    <x v="157"/>
    <x v="144"/>
    <s v="NO"/>
    <x v="0"/>
    <x v="1"/>
    <x v="3"/>
    <x v="0"/>
    <x v="0"/>
    <x v="2"/>
    <d v="1998-06-09T00:00:00"/>
    <x v="180"/>
    <x v="1"/>
    <s v="tier - 1"/>
    <x v="1"/>
    <x v="39"/>
  </r>
  <r>
    <s v="Id182"/>
    <s v="Fredsall, Mr.  Tyler"/>
    <x v="158"/>
    <x v="155"/>
    <s v="NO"/>
    <x v="0"/>
    <x v="0"/>
    <x v="1"/>
    <x v="0"/>
    <x v="0"/>
    <x v="1"/>
    <d v="1998-06-08T00:00:00"/>
    <x v="181"/>
    <x v="0"/>
    <s v="tier - 3"/>
    <x v="3"/>
    <x v="28"/>
  </r>
  <r>
    <s v="Id183"/>
    <s v="Eggleston, Mr.  Jeffrey"/>
    <x v="98"/>
    <x v="34"/>
    <s v="NO"/>
    <x v="0"/>
    <x v="0"/>
    <x v="3"/>
    <x v="0"/>
    <x v="0"/>
    <x v="1"/>
    <d v="1998-06-07T00:00:00"/>
    <x v="182"/>
    <x v="1"/>
    <s v="tier - 3"/>
    <x v="3"/>
    <x v="34"/>
  </r>
  <r>
    <s v="Id184"/>
    <s v="Palombaro, Mr.  Matthew F"/>
    <x v="159"/>
    <x v="156"/>
    <s v="NO"/>
    <x v="0"/>
    <x v="0"/>
    <x v="0"/>
    <x v="0"/>
    <x v="0"/>
    <x v="0"/>
    <d v="1998-06-05T00:00:00"/>
    <x v="183"/>
    <x v="1"/>
    <s v="tier - 1"/>
    <x v="3"/>
    <x v="11"/>
  </r>
  <r>
    <s v="Id185"/>
    <s v="Silva, Mr.  Ryan J."/>
    <x v="160"/>
    <x v="157"/>
    <s v="YES"/>
    <x v="0"/>
    <x v="0"/>
    <x v="1"/>
    <x v="0"/>
    <x v="0"/>
    <x v="0"/>
    <d v="1998-06-04T00:00:00"/>
    <x v="184"/>
    <x v="0"/>
    <s v="tier - 1"/>
    <x v="3"/>
    <x v="2"/>
  </r>
  <r>
    <s v="Id186"/>
    <s v="Bugala, Ms.  Amy"/>
    <x v="161"/>
    <x v="158"/>
    <s v="YES"/>
    <x v="0"/>
    <x v="0"/>
    <x v="1"/>
    <x v="1"/>
    <x v="0"/>
    <x v="0"/>
    <d v="1998-06-03T00:00:00"/>
    <x v="185"/>
    <x v="1"/>
    <s v="tier - 2"/>
    <x v="0"/>
    <x v="12"/>
  </r>
  <r>
    <s v="Id187"/>
    <s v="Dublin, Mr.  Andrew P"/>
    <x v="162"/>
    <x v="159"/>
    <s v="NO"/>
    <x v="0"/>
    <x v="0"/>
    <x v="3"/>
    <x v="0"/>
    <x v="0"/>
    <x v="2"/>
    <d v="1998-06-02T00:00:00"/>
    <x v="186"/>
    <x v="0"/>
    <s v="tier - 2"/>
    <x v="3"/>
    <x v="34"/>
  </r>
  <r>
    <s v="Id188"/>
    <s v="Cleland, Mr.  George M. V"/>
    <x v="163"/>
    <x v="73"/>
    <s v="NO"/>
    <x v="0"/>
    <x v="0"/>
    <x v="1"/>
    <x v="0"/>
    <x v="0"/>
    <x v="0"/>
    <d v="1998-06-01T00:00:00"/>
    <x v="187"/>
    <x v="1"/>
    <s v="tier - 3"/>
    <x v="3"/>
    <x v="30"/>
  </r>
  <r>
    <s v="Id189"/>
    <s v="Evans, Ms.  Sarah"/>
    <x v="164"/>
    <x v="160"/>
    <s v="NO"/>
    <x v="0"/>
    <x v="0"/>
    <x v="0"/>
    <x v="0"/>
    <x v="1"/>
    <x v="0"/>
    <d v="1998-05-31T00:00:00"/>
    <x v="188"/>
    <x v="1"/>
    <s v="tier - 2"/>
    <x v="3"/>
    <x v="5"/>
  </r>
  <r>
    <s v="Id190"/>
    <s v="Boyd, Ms.  Lara"/>
    <x v="165"/>
    <x v="161"/>
    <s v="NO"/>
    <x v="0"/>
    <x v="1"/>
    <x v="3"/>
    <x v="0"/>
    <x v="0"/>
    <x v="2"/>
    <d v="1998-05-30T00:00:00"/>
    <x v="189"/>
    <x v="1"/>
    <s v="tier - 3"/>
    <x v="3"/>
    <x v="39"/>
  </r>
  <r>
    <s v="Id191"/>
    <s v="Roulier, Mr.  Sebastien"/>
    <x v="166"/>
    <x v="162"/>
    <s v="YES"/>
    <x v="0"/>
    <x v="0"/>
    <x v="3"/>
    <x v="0"/>
    <x v="0"/>
    <x v="0"/>
    <d v="1998-05-29T00:00:00"/>
    <x v="190"/>
    <x v="0"/>
    <s v="tier - 2"/>
    <x v="3"/>
    <x v="19"/>
  </r>
  <r>
    <s v="Id192"/>
    <s v="Mullins, Mr.  Padraig"/>
    <x v="167"/>
    <x v="163"/>
    <s v="YES"/>
    <x v="0"/>
    <x v="0"/>
    <x v="0"/>
    <x v="0"/>
    <x v="0"/>
    <x v="0"/>
    <d v="1998-05-28T00:00:00"/>
    <x v="191"/>
    <x v="0"/>
    <s v="tier - 3"/>
    <x v="3"/>
    <x v="22"/>
  </r>
  <r>
    <s v="Id193"/>
    <s v="Hofmann, Ms.  Heather"/>
    <x v="59"/>
    <x v="164"/>
    <s v="NO"/>
    <x v="0"/>
    <x v="0"/>
    <x v="3"/>
    <x v="0"/>
    <x v="0"/>
    <x v="2"/>
    <d v="1998-05-27T00:00:00"/>
    <x v="192"/>
    <x v="1"/>
    <s v="tier - 2"/>
    <x v="3"/>
    <x v="34"/>
  </r>
  <r>
    <s v="Id194"/>
    <s v="Garcia Garcia, Mr.  Jorge"/>
    <x v="168"/>
    <x v="165"/>
    <s v="NO"/>
    <x v="1"/>
    <x v="0"/>
    <x v="3"/>
    <x v="0"/>
    <x v="0"/>
    <x v="2"/>
    <d v="1998-05-26T00:00:00"/>
    <x v="193"/>
    <x v="0"/>
    <s v="tier - 2"/>
    <x v="0"/>
    <x v="41"/>
  </r>
  <r>
    <s v="Id195"/>
    <s v="Klecker, Mr.  Jack R"/>
    <x v="18"/>
    <x v="85"/>
    <s v="NO"/>
    <x v="0"/>
    <x v="1"/>
    <x v="3"/>
    <x v="0"/>
    <x v="0"/>
    <x v="1"/>
    <d v="1998-05-25T00:00:00"/>
    <x v="194"/>
    <x v="0"/>
    <s v="tier - 1"/>
    <x v="1"/>
    <x v="39"/>
  </r>
  <r>
    <s v="Id196"/>
    <s v="Cancre, Mr.  Felix"/>
    <x v="169"/>
    <x v="166"/>
    <s v="NO"/>
    <x v="0"/>
    <x v="1"/>
    <x v="3"/>
    <x v="0"/>
    <x v="0"/>
    <x v="2"/>
    <d v="1998-05-24T00:00:00"/>
    <x v="195"/>
    <x v="0"/>
    <s v="tier - 3"/>
    <x v="3"/>
    <x v="20"/>
  </r>
  <r>
    <s v="Id197"/>
    <s v="Denucci, Mr.  Christopher C"/>
    <x v="170"/>
    <x v="167"/>
    <s v="NO"/>
    <x v="0"/>
    <x v="0"/>
    <x v="0"/>
    <x v="0"/>
    <x v="0"/>
    <x v="2"/>
    <d v="1998-05-23T00:00:00"/>
    <x v="196"/>
    <x v="0"/>
    <s v="tier - 3"/>
    <x v="4"/>
    <x v="35"/>
  </r>
  <r>
    <s v="Id198"/>
    <s v="Saldana, Mr.  Jesse"/>
    <x v="171"/>
    <x v="168"/>
    <s v="NO"/>
    <x v="0"/>
    <x v="0"/>
    <x v="0"/>
    <x v="0"/>
    <x v="0"/>
    <x v="0"/>
    <d v="1998-05-22T00:00:00"/>
    <x v="197"/>
    <x v="1"/>
    <s v="tier - 3"/>
    <x v="1"/>
    <x v="19"/>
  </r>
  <r>
    <s v="Id199"/>
    <s v="Weinberg, Ms.  Jill"/>
    <x v="172"/>
    <x v="169"/>
    <s v="NO"/>
    <x v="1"/>
    <x v="0"/>
    <x v="3"/>
    <x v="0"/>
    <x v="0"/>
    <x v="1"/>
    <d v="1998-05-21T00:00:00"/>
    <x v="198"/>
    <x v="1"/>
    <s v="tier - 2"/>
    <x v="0"/>
    <x v="41"/>
  </r>
  <r>
    <s v="Id200"/>
    <s v="Walsh, Mr.  William"/>
    <x v="161"/>
    <x v="170"/>
    <s v="YES"/>
    <x v="0"/>
    <x v="1"/>
    <x v="3"/>
    <x v="0"/>
    <x v="0"/>
    <x v="2"/>
    <d v="1998-05-20T00:00:00"/>
    <x v="199"/>
    <x v="0"/>
    <s v="tier - 3"/>
    <x v="0"/>
    <x v="31"/>
  </r>
  <r>
    <s v="Id201"/>
    <s v="Pasten, Mr.  Alejandro"/>
    <x v="173"/>
    <x v="171"/>
    <s v="NO"/>
    <x v="0"/>
    <x v="1"/>
    <x v="3"/>
    <x v="0"/>
    <x v="0"/>
    <x v="2"/>
    <d v="1998-05-19T00:00:00"/>
    <x v="200"/>
    <x v="1"/>
    <s v="tier - 2"/>
    <x v="3"/>
    <x v="18"/>
  </r>
  <r>
    <s v="Id202"/>
    <s v="LaBelle, Mr.  Ian E."/>
    <x v="174"/>
    <x v="106"/>
    <s v="YES"/>
    <x v="0"/>
    <x v="0"/>
    <x v="0"/>
    <x v="0"/>
    <x v="0"/>
    <x v="1"/>
    <d v="1998-05-18T00:00:00"/>
    <x v="201"/>
    <x v="0"/>
    <s v="tier - 1"/>
    <x v="3"/>
    <x v="45"/>
  </r>
  <r>
    <s v="Id203"/>
    <s v="Guzman, Mr.  Hector Sr."/>
    <x v="175"/>
    <x v="172"/>
    <s v="YES"/>
    <x v="0"/>
    <x v="1"/>
    <x v="3"/>
    <x v="0"/>
    <x v="1"/>
    <x v="0"/>
    <d v="1998-05-17T00:00:00"/>
    <x v="202"/>
    <x v="1"/>
    <s v="tier - 1"/>
    <x v="3"/>
    <x v="8"/>
  </r>
  <r>
    <s v="Id204"/>
    <s v="Turnbull, Ms.  Rebecca"/>
    <x v="176"/>
    <x v="173"/>
    <s v="NO"/>
    <x v="0"/>
    <x v="0"/>
    <x v="0"/>
    <x v="0"/>
    <x v="0"/>
    <x v="2"/>
    <d v="1998-05-16T00:00:00"/>
    <x v="203"/>
    <x v="1"/>
    <s v="tier - 3"/>
    <x v="0"/>
    <x v="35"/>
  </r>
  <r>
    <s v="Id205"/>
    <s v="Aguero, Mr.  Matt"/>
    <x v="177"/>
    <x v="129"/>
    <s v="YES"/>
    <x v="0"/>
    <x v="0"/>
    <x v="0"/>
    <x v="0"/>
    <x v="0"/>
    <x v="0"/>
    <d v="1998-05-15T00:00:00"/>
    <x v="204"/>
    <x v="0"/>
    <s v="tier - 3"/>
    <x v="3"/>
    <x v="36"/>
  </r>
  <r>
    <s v="Id206"/>
    <s v="Woodward, Ms.  Elizabeth H"/>
    <x v="178"/>
    <x v="150"/>
    <s v="NO"/>
    <x v="0"/>
    <x v="0"/>
    <x v="3"/>
    <x v="0"/>
    <x v="0"/>
    <x v="2"/>
    <d v="1998-05-14T00:00:00"/>
    <x v="205"/>
    <x v="1"/>
    <s v="tier - 1"/>
    <x v="3"/>
    <x v="34"/>
  </r>
  <r>
    <s v="Id207"/>
    <s v="McElroy, Ms.  Grace"/>
    <x v="179"/>
    <x v="174"/>
    <s v="YES"/>
    <x v="0"/>
    <x v="0"/>
    <x v="0"/>
    <x v="0"/>
    <x v="0"/>
    <x v="2"/>
    <d v="1998-05-13T00:00:00"/>
    <x v="206"/>
    <x v="1"/>
    <s v="tier - 2"/>
    <x v="3"/>
    <x v="1"/>
  </r>
  <r>
    <s v="Id208"/>
    <s v="Lopez, Mr.  Jaime"/>
    <x v="180"/>
    <x v="118"/>
    <s v="NO"/>
    <x v="0"/>
    <x v="0"/>
    <x v="0"/>
    <x v="0"/>
    <x v="0"/>
    <x v="0"/>
    <d v="1998-05-12T00:00:00"/>
    <x v="207"/>
    <x v="1"/>
    <s v="tier - 3"/>
    <x v="1"/>
    <x v="19"/>
  </r>
  <r>
    <s v="Id209"/>
    <s v="Cardosi, Ms.  Calesse"/>
    <x v="172"/>
    <x v="175"/>
    <s v="NO"/>
    <x v="0"/>
    <x v="0"/>
    <x v="0"/>
    <x v="0"/>
    <x v="0"/>
    <x v="0"/>
    <d v="1998-05-11T00:00:00"/>
    <x v="208"/>
    <x v="1"/>
    <s v="tier - 1"/>
    <x v="3"/>
    <x v="9"/>
  </r>
  <r>
    <s v="Id210"/>
    <s v="Looney, Ms.  Kate L"/>
    <x v="181"/>
    <x v="176"/>
    <s v="NO"/>
    <x v="1"/>
    <x v="0"/>
    <x v="3"/>
    <x v="0"/>
    <x v="0"/>
    <x v="2"/>
    <d v="1998-05-10T00:00:00"/>
    <x v="209"/>
    <x v="1"/>
    <s v="tier - 3"/>
    <x v="0"/>
    <x v="21"/>
  </r>
  <r>
    <s v="Id211"/>
    <s v="Zyryanov, Mr.  Sergey"/>
    <x v="182"/>
    <x v="93"/>
    <s v="YES"/>
    <x v="1"/>
    <x v="0"/>
    <x v="1"/>
    <x v="0"/>
    <x v="0"/>
    <x v="2"/>
    <d v="1998-05-09T00:00:00"/>
    <x v="210"/>
    <x v="1"/>
    <s v="tier - 3"/>
    <x v="3"/>
    <x v="21"/>
  </r>
  <r>
    <s v="Id212"/>
    <s v="Gavin, Mr.  Timothy V"/>
    <x v="124"/>
    <x v="177"/>
    <s v="NO"/>
    <x v="0"/>
    <x v="0"/>
    <x v="0"/>
    <x v="0"/>
    <x v="0"/>
    <x v="0"/>
    <d v="1998-05-07T00:00:00"/>
    <x v="211"/>
    <x v="0"/>
    <s v="tier - 3"/>
    <x v="3"/>
    <x v="14"/>
  </r>
  <r>
    <s v="Id213"/>
    <s v="Littlefield, Mr.  Andrew S"/>
    <x v="183"/>
    <x v="178"/>
    <s v="YES"/>
    <x v="0"/>
    <x v="0"/>
    <x v="3"/>
    <x v="0"/>
    <x v="1"/>
    <x v="1"/>
    <d v="1998-05-06T00:00:00"/>
    <x v="212"/>
    <x v="1"/>
    <s v="tier - 1"/>
    <x v="3"/>
    <x v="13"/>
  </r>
  <r>
    <s v="Id214"/>
    <s v="Shearer, Mr.  Matthew D"/>
    <x v="184"/>
    <x v="179"/>
    <s v="NO"/>
    <x v="0"/>
    <x v="0"/>
    <x v="1"/>
    <x v="0"/>
    <x v="0"/>
    <x v="0"/>
    <d v="1998-05-05T00:00:00"/>
    <x v="213"/>
    <x v="0"/>
    <s v="tier - 1"/>
    <x v="3"/>
    <x v="30"/>
  </r>
  <r>
    <s v="Id215"/>
    <s v="Armstrong, Ms.  Jessica"/>
    <x v="185"/>
    <x v="180"/>
    <s v="NO"/>
    <x v="0"/>
    <x v="0"/>
    <x v="3"/>
    <x v="0"/>
    <x v="0"/>
    <x v="2"/>
    <d v="1998-05-04T00:00:00"/>
    <x v="214"/>
    <x v="1"/>
    <s v="tier - 3"/>
    <x v="3"/>
    <x v="34"/>
  </r>
  <r>
    <s v="Id216"/>
    <s v="Warriner, Mr.  Lawrence"/>
    <x v="186"/>
    <x v="181"/>
    <s v="NO"/>
    <x v="0"/>
    <x v="0"/>
    <x v="1"/>
    <x v="0"/>
    <x v="0"/>
    <x v="0"/>
    <d v="1998-05-03T00:00:00"/>
    <x v="215"/>
    <x v="1"/>
    <s v="tier - 2"/>
    <x v="3"/>
    <x v="30"/>
  </r>
  <r>
    <s v="Id217"/>
    <s v="White, Mr.  Alex"/>
    <x v="65"/>
    <x v="182"/>
    <s v="YES"/>
    <x v="0"/>
    <x v="0"/>
    <x v="3"/>
    <x v="0"/>
    <x v="0"/>
    <x v="2"/>
    <d v="1998-05-02T00:00:00"/>
    <x v="216"/>
    <x v="0"/>
    <s v="tier - 2"/>
    <x v="3"/>
    <x v="23"/>
  </r>
  <r>
    <s v="Id218"/>
    <s v="Cordaro, Mr.  Kevin"/>
    <x v="187"/>
    <x v="183"/>
    <s v="NO"/>
    <x v="0"/>
    <x v="0"/>
    <x v="0"/>
    <x v="0"/>
    <x v="0"/>
    <x v="0"/>
    <d v="1998-05-01T00:00:00"/>
    <x v="217"/>
    <x v="1"/>
    <s v="tier - 3"/>
    <x v="3"/>
    <x v="14"/>
  </r>
  <r>
    <s v="Id219"/>
    <s v="Hamilton, Mr.  Gavin M."/>
    <x v="188"/>
    <x v="3"/>
    <s v="YES"/>
    <x v="0"/>
    <x v="0"/>
    <x v="3"/>
    <x v="0"/>
    <x v="0"/>
    <x v="1"/>
    <d v="1998-04-30T00:00:00"/>
    <x v="218"/>
    <x v="1"/>
    <s v="tier - 1"/>
    <x v="3"/>
    <x v="23"/>
  </r>
  <r>
    <s v="Id220"/>
    <s v="Meyer, Mr.  Rick E"/>
    <x v="189"/>
    <x v="184"/>
    <s v="YES"/>
    <x v="0"/>
    <x v="1"/>
    <x v="3"/>
    <x v="0"/>
    <x v="0"/>
    <x v="1"/>
    <d v="1998-04-29T00:00:00"/>
    <x v="219"/>
    <x v="0"/>
    <s v="tier - 2"/>
    <x v="3"/>
    <x v="31"/>
  </r>
  <r>
    <s v="Id221"/>
    <s v="Duke, Ms.  Andrea H."/>
    <x v="190"/>
    <x v="185"/>
    <s v="YES"/>
    <x v="0"/>
    <x v="0"/>
    <x v="0"/>
    <x v="1"/>
    <x v="1"/>
    <x v="0"/>
    <d v="1998-04-28T00:00:00"/>
    <x v="220"/>
    <x v="1"/>
    <s v="tier - 2"/>
    <x v="3"/>
    <x v="22"/>
  </r>
  <r>
    <s v="Id222"/>
    <s v="Malatesta, Mr.  Anthony S"/>
    <x v="191"/>
    <x v="89"/>
    <s v="NO"/>
    <x v="0"/>
    <x v="0"/>
    <x v="3"/>
    <x v="0"/>
    <x v="1"/>
    <x v="2"/>
    <d v="1998-04-27T00:00:00"/>
    <x v="221"/>
    <x v="0"/>
    <s v="tier - 1"/>
    <x v="4"/>
    <x v="44"/>
  </r>
  <r>
    <s v="Id223"/>
    <s v="Hinrichsen, Mr.  Erik"/>
    <x v="192"/>
    <x v="186"/>
    <s v="NO"/>
    <x v="0"/>
    <x v="0"/>
    <x v="0"/>
    <x v="0"/>
    <x v="2"/>
    <x v="1"/>
    <d v="1998-04-26T00:00:00"/>
    <x v="222"/>
    <x v="0"/>
    <s v="tier - 1"/>
    <x v="6"/>
    <x v="29"/>
  </r>
  <r>
    <s v="Id224"/>
    <s v="Lucan, Ms.  Kiley D"/>
    <x v="193"/>
    <x v="187"/>
    <s v="YES"/>
    <x v="0"/>
    <x v="0"/>
    <x v="3"/>
    <x v="0"/>
    <x v="0"/>
    <x v="0"/>
    <d v="1998-04-25T00:00:00"/>
    <x v="223"/>
    <x v="1"/>
    <s v="tier - 1"/>
    <x v="3"/>
    <x v="27"/>
  </r>
  <r>
    <s v="Id225"/>
    <s v="Koch, Ms.  Jennifer"/>
    <x v="194"/>
    <x v="188"/>
    <s v="NO"/>
    <x v="0"/>
    <x v="0"/>
    <x v="0"/>
    <x v="0"/>
    <x v="0"/>
    <x v="2"/>
    <d v="1998-04-24T00:00:00"/>
    <x v="224"/>
    <x v="1"/>
    <s v="tier - 3"/>
    <x v="3"/>
    <x v="37"/>
  </r>
  <r>
    <s v="Id226"/>
    <s v="Smith, Mr.  Chris"/>
    <x v="195"/>
    <x v="189"/>
    <s v="YES"/>
    <x v="0"/>
    <x v="1"/>
    <x v="3"/>
    <x v="0"/>
    <x v="0"/>
    <x v="2"/>
    <d v="1998-04-23T00:00:00"/>
    <x v="225"/>
    <x v="1"/>
    <s v="tier - 2"/>
    <x v="3"/>
    <x v="31"/>
  </r>
  <r>
    <s v="Id227"/>
    <s v="O'Connor, Ms.  Marian M."/>
    <x v="196"/>
    <x v="150"/>
    <s v="NO"/>
    <x v="0"/>
    <x v="0"/>
    <x v="3"/>
    <x v="0"/>
    <x v="0"/>
    <x v="2"/>
    <d v="1998-04-22T00:00:00"/>
    <x v="226"/>
    <x v="1"/>
    <s v="tier - 1"/>
    <x v="3"/>
    <x v="44"/>
  </r>
  <r>
    <s v="Id228"/>
    <s v="Kampwerth, Mr.  Jeremy"/>
    <x v="197"/>
    <x v="190"/>
    <s v="YES"/>
    <x v="0"/>
    <x v="0"/>
    <x v="0"/>
    <x v="0"/>
    <x v="1"/>
    <x v="0"/>
    <d v="1998-04-21T00:00:00"/>
    <x v="227"/>
    <x v="1"/>
    <s v="tier - 2"/>
    <x v="3"/>
    <x v="22"/>
  </r>
  <r>
    <s v="Id229"/>
    <s v="Federoff, Ms.  Allison H"/>
    <x v="198"/>
    <x v="191"/>
    <s v="YES"/>
    <x v="0"/>
    <x v="1"/>
    <x v="3"/>
    <x v="0"/>
    <x v="0"/>
    <x v="2"/>
    <d v="1998-04-20T00:00:00"/>
    <x v="228"/>
    <x v="1"/>
    <s v="tier - 3"/>
    <x v="3"/>
    <x v="33"/>
  </r>
  <r>
    <s v="Id230"/>
    <s v="Goya, Ms.  Elizabeth"/>
    <x v="199"/>
    <x v="192"/>
    <s v="YES"/>
    <x v="0"/>
    <x v="0"/>
    <x v="3"/>
    <x v="0"/>
    <x v="0"/>
    <x v="2"/>
    <d v="1998-04-19T00:00:00"/>
    <x v="229"/>
    <x v="1"/>
    <s v="tier - 3"/>
    <x v="3"/>
    <x v="40"/>
  </r>
  <r>
    <s v="Id231"/>
    <s v="Hodges, Mr.  Andrew"/>
    <x v="200"/>
    <x v="21"/>
    <s v="NO"/>
    <x v="0"/>
    <x v="1"/>
    <x v="3"/>
    <x v="0"/>
    <x v="0"/>
    <x v="1"/>
    <d v="1998-04-18T00:00:00"/>
    <x v="230"/>
    <x v="0"/>
    <s v="tier - 3"/>
    <x v="3"/>
    <x v="39"/>
  </r>
  <r>
    <s v="Id232"/>
    <s v="Erickson, Mr.  Anders J"/>
    <x v="201"/>
    <x v="193"/>
    <s v="YES"/>
    <x v="0"/>
    <x v="0"/>
    <x v="3"/>
    <x v="0"/>
    <x v="0"/>
    <x v="2"/>
    <d v="1998-04-17T00:00:00"/>
    <x v="231"/>
    <x v="0"/>
    <s v="tier - 2"/>
    <x v="0"/>
    <x v="40"/>
  </r>
  <r>
    <s v="Id233"/>
    <s v="Welleck, Mr.  Sean"/>
    <x v="105"/>
    <x v="194"/>
    <s v="NO"/>
    <x v="0"/>
    <x v="1"/>
    <x v="3"/>
    <x v="0"/>
    <x v="0"/>
    <x v="1"/>
    <d v="1998-04-16T00:00:00"/>
    <x v="232"/>
    <x v="0"/>
    <s v="tier - 2"/>
    <x v="3"/>
    <x v="39"/>
  </r>
  <r>
    <s v="Id234"/>
    <s v="Polen, Mr.  Brian M."/>
    <x v="202"/>
    <x v="171"/>
    <s v="NO"/>
    <x v="0"/>
    <x v="0"/>
    <x v="0"/>
    <x v="0"/>
    <x v="0"/>
    <x v="2"/>
    <d v="1998-04-15T00:00:00"/>
    <x v="233"/>
    <x v="0"/>
    <s v="tier - 3"/>
    <x v="0"/>
    <x v="6"/>
  </r>
  <r>
    <s v="Id235"/>
    <s v="Lynch, Mr.  Jeremy"/>
    <x v="203"/>
    <x v="195"/>
    <s v="NO"/>
    <x v="1"/>
    <x v="0"/>
    <x v="3"/>
    <x v="0"/>
    <x v="0"/>
    <x v="1"/>
    <d v="1998-04-14T00:00:00"/>
    <x v="234"/>
    <x v="0"/>
    <s v="tier - 3"/>
    <x v="4"/>
    <x v="41"/>
  </r>
  <r>
    <s v="Id236"/>
    <s v="Hufstader, Ms.  Susannah"/>
    <x v="141"/>
    <x v="196"/>
    <s v="YES"/>
    <x v="0"/>
    <x v="0"/>
    <x v="0"/>
    <x v="0"/>
    <x v="0"/>
    <x v="2"/>
    <d v="1998-04-13T00:00:00"/>
    <x v="235"/>
    <x v="1"/>
    <s v="tier - 3"/>
    <x v="3"/>
    <x v="1"/>
  </r>
  <r>
    <s v="Id237"/>
    <s v="Doak, Mr.  Randy"/>
    <x v="204"/>
    <x v="197"/>
    <s v="NO"/>
    <x v="0"/>
    <x v="0"/>
    <x v="3"/>
    <x v="0"/>
    <x v="0"/>
    <x v="2"/>
    <d v="1998-04-12T00:00:00"/>
    <x v="236"/>
    <x v="0"/>
    <s v="tier - 3"/>
    <x v="3"/>
    <x v="44"/>
  </r>
  <r>
    <s v="Id238"/>
    <s v="Noya, Mr.  Leslie"/>
    <x v="205"/>
    <x v="27"/>
    <s v="NO"/>
    <x v="0"/>
    <x v="0"/>
    <x v="0"/>
    <x v="0"/>
    <x v="0"/>
    <x v="2"/>
    <d v="1998-04-11T00:00:00"/>
    <x v="237"/>
    <x v="0"/>
    <s v="tier - 2"/>
    <x v="3"/>
    <x v="3"/>
  </r>
  <r>
    <s v="Id239"/>
    <s v="Heninger, Ms.  Brittany L."/>
    <x v="82"/>
    <x v="198"/>
    <s v="NO"/>
    <x v="0"/>
    <x v="1"/>
    <x v="3"/>
    <x v="0"/>
    <x v="0"/>
    <x v="2"/>
    <d v="1998-04-10T00:00:00"/>
    <x v="238"/>
    <x v="1"/>
    <s v="tier - 1"/>
    <x v="0"/>
    <x v="39"/>
  </r>
  <r>
    <s v="Id240"/>
    <s v="Richardson, Ms.  Cassie J."/>
    <x v="206"/>
    <x v="199"/>
    <s v="NO"/>
    <x v="0"/>
    <x v="0"/>
    <x v="3"/>
    <x v="0"/>
    <x v="0"/>
    <x v="2"/>
    <d v="1998-04-09T00:00:00"/>
    <x v="239"/>
    <x v="1"/>
    <s v="tier - 3"/>
    <x v="3"/>
    <x v="32"/>
  </r>
  <r>
    <s v="Id241"/>
    <s v="Deucher, Mr.  Peter W"/>
    <x v="207"/>
    <x v="200"/>
    <s v="YES"/>
    <x v="0"/>
    <x v="1"/>
    <x v="3"/>
    <x v="0"/>
    <x v="0"/>
    <x v="1"/>
    <d v="1998-04-08T00:00:00"/>
    <x v="240"/>
    <x v="1"/>
    <s v="tier - 2"/>
    <x v="1"/>
    <x v="33"/>
  </r>
  <r>
    <s v="Id242"/>
    <s v="Wilson, Mr.  Douglas"/>
    <x v="208"/>
    <x v="201"/>
    <s v="YES"/>
    <x v="0"/>
    <x v="0"/>
    <x v="3"/>
    <x v="0"/>
    <x v="0"/>
    <x v="0"/>
    <d v="1998-04-06T00:00:00"/>
    <x v="241"/>
    <x v="0"/>
    <s v="tier - 2"/>
    <x v="3"/>
    <x v="26"/>
  </r>
  <r>
    <s v="Id243"/>
    <s v="Hall, Mr.  Dan"/>
    <x v="209"/>
    <x v="202"/>
    <s v="YES"/>
    <x v="0"/>
    <x v="0"/>
    <x v="3"/>
    <x v="0"/>
    <x v="0"/>
    <x v="2"/>
    <d v="1998-04-05T00:00:00"/>
    <x v="242"/>
    <x v="0"/>
    <s v="tier - 1"/>
    <x v="3"/>
    <x v="40"/>
  </r>
  <r>
    <s v="Id244"/>
    <s v="Reed, Mr.  Dan M."/>
    <x v="210"/>
    <x v="203"/>
    <s v="NO"/>
    <x v="0"/>
    <x v="0"/>
    <x v="3"/>
    <x v="0"/>
    <x v="0"/>
    <x v="2"/>
    <d v="1998-04-04T00:00:00"/>
    <x v="243"/>
    <x v="0"/>
    <s v="tier - 3"/>
    <x v="9"/>
    <x v="44"/>
  </r>
  <r>
    <s v="Id245"/>
    <s v="Frome, Mr.  Eric L."/>
    <x v="211"/>
    <x v="204"/>
    <s v="NO"/>
    <x v="0"/>
    <x v="0"/>
    <x v="0"/>
    <x v="0"/>
    <x v="2"/>
    <x v="0"/>
    <d v="1998-04-03T00:00:00"/>
    <x v="244"/>
    <x v="0"/>
    <s v="tier - 1"/>
    <x v="3"/>
    <x v="5"/>
  </r>
  <r>
    <s v="Id246"/>
    <s v="Creasy, Mr.  Les J"/>
    <x v="212"/>
    <x v="205"/>
    <s v="YES"/>
    <x v="0"/>
    <x v="0"/>
    <x v="3"/>
    <x v="0"/>
    <x v="0"/>
    <x v="0"/>
    <d v="1998-04-02T00:00:00"/>
    <x v="245"/>
    <x v="1"/>
    <s v="tier - 1"/>
    <x v="1"/>
    <x v="27"/>
  </r>
  <r>
    <s v="Id247"/>
    <s v="Latimer, Ms.  Stephanie"/>
    <x v="213"/>
    <x v="14"/>
    <s v="NO"/>
    <x v="0"/>
    <x v="0"/>
    <x v="0"/>
    <x v="0"/>
    <x v="0"/>
    <x v="0"/>
    <d v="1998-04-01T00:00:00"/>
    <x v="246"/>
    <x v="1"/>
    <s v="tier - 2"/>
    <x v="3"/>
    <x v="14"/>
  </r>
  <r>
    <s v="Id248"/>
    <s v="Wei, Ms.  Melissa Y"/>
    <x v="199"/>
    <x v="206"/>
    <s v="NO"/>
    <x v="0"/>
    <x v="0"/>
    <x v="0"/>
    <x v="0"/>
    <x v="0"/>
    <x v="2"/>
    <d v="1998-03-31T00:00:00"/>
    <x v="247"/>
    <x v="1"/>
    <s v="tier - 3"/>
    <x v="3"/>
    <x v="35"/>
  </r>
  <r>
    <s v="Id249"/>
    <s v="Hayes, Ms.  Ashley"/>
    <x v="214"/>
    <x v="41"/>
    <s v="NO"/>
    <x v="0"/>
    <x v="0"/>
    <x v="0"/>
    <x v="0"/>
    <x v="0"/>
    <x v="0"/>
    <d v="1998-03-30T00:00:00"/>
    <x v="248"/>
    <x v="1"/>
    <s v="tier - 3"/>
    <x v="3"/>
    <x v="43"/>
  </r>
  <r>
    <s v="Id250"/>
    <s v="Velardo, Ms.  Stephanie M."/>
    <x v="215"/>
    <x v="40"/>
    <s v="NO"/>
    <x v="0"/>
    <x v="0"/>
    <x v="1"/>
    <x v="0"/>
    <x v="0"/>
    <x v="2"/>
    <d v="1998-03-29T00:00:00"/>
    <x v="249"/>
    <x v="1"/>
    <s v="tier - 2"/>
    <x v="3"/>
    <x v="28"/>
  </r>
  <r>
    <s v="Id251"/>
    <s v="Kastes, Ms.  Kylie"/>
    <x v="216"/>
    <x v="138"/>
    <s v="NO"/>
    <x v="0"/>
    <x v="0"/>
    <x v="0"/>
    <x v="0"/>
    <x v="0"/>
    <x v="2"/>
    <d v="1998-03-28T00:00:00"/>
    <x v="250"/>
    <x v="1"/>
    <s v="tier - 2"/>
    <x v="3"/>
    <x v="6"/>
  </r>
  <r>
    <s v="Id252"/>
    <s v="Escorcia, Ms.  Kelly"/>
    <x v="217"/>
    <x v="119"/>
    <s v="NO"/>
    <x v="1"/>
    <x v="0"/>
    <x v="1"/>
    <x v="0"/>
    <x v="0"/>
    <x v="1"/>
    <d v="1998-03-27T00:00:00"/>
    <x v="251"/>
    <x v="1"/>
    <s v="tier - 2"/>
    <x v="1"/>
    <x v="21"/>
  </r>
  <r>
    <s v="Id253"/>
    <s v="Larscheid, Ms.  Carrie"/>
    <x v="117"/>
    <x v="47"/>
    <s v="YES"/>
    <x v="0"/>
    <x v="1"/>
    <x v="3"/>
    <x v="0"/>
    <x v="0"/>
    <x v="2"/>
    <d v="1998-03-26T00:00:00"/>
    <x v="252"/>
    <x v="1"/>
    <s v="tier - 3"/>
    <x v="3"/>
    <x v="31"/>
  </r>
  <r>
    <s v="Id254"/>
    <s v="O'Bannon, Mr.  Alex"/>
    <x v="218"/>
    <x v="176"/>
    <s v="YES"/>
    <x v="1"/>
    <x v="0"/>
    <x v="1"/>
    <x v="0"/>
    <x v="0"/>
    <x v="2"/>
    <d v="1998-03-25T00:00:00"/>
    <x v="253"/>
    <x v="1"/>
    <s v="tier - 3"/>
    <x v="3"/>
    <x v="21"/>
  </r>
  <r>
    <s v="Id255"/>
    <s v="Ridgway, Mr.  Zach S"/>
    <x v="219"/>
    <x v="207"/>
    <s v="NO"/>
    <x v="0"/>
    <x v="0"/>
    <x v="0"/>
    <x v="0"/>
    <x v="2"/>
    <x v="0"/>
    <d v="1998-03-24T00:00:00"/>
    <x v="254"/>
    <x v="0"/>
    <s v="tier - 3"/>
    <x v="3"/>
    <x v="5"/>
  </r>
  <r>
    <s v="Id256"/>
    <s v="Black, Mr.  Alan"/>
    <x v="141"/>
    <x v="78"/>
    <s v="NO"/>
    <x v="0"/>
    <x v="1"/>
    <x v="3"/>
    <x v="0"/>
    <x v="0"/>
    <x v="2"/>
    <d v="1998-03-23T00:00:00"/>
    <x v="255"/>
    <x v="0"/>
    <s v="tier - 3"/>
    <x v="1"/>
    <x v="39"/>
  </r>
  <r>
    <s v="Id257"/>
    <s v="Canton, Mr.  Nate"/>
    <x v="170"/>
    <x v="208"/>
    <s v="NO"/>
    <x v="1"/>
    <x v="0"/>
    <x v="3"/>
    <x v="0"/>
    <x v="0"/>
    <x v="1"/>
    <d v="1998-03-22T00:00:00"/>
    <x v="256"/>
    <x v="0"/>
    <s v="tier - 1"/>
    <x v="6"/>
    <x v="41"/>
  </r>
  <r>
    <s v="Id258"/>
    <s v="Fine, Mr.  Jesse G."/>
    <x v="220"/>
    <x v="60"/>
    <s v="NO"/>
    <x v="0"/>
    <x v="1"/>
    <x v="3"/>
    <x v="0"/>
    <x v="0"/>
    <x v="1"/>
    <d v="1998-03-21T00:00:00"/>
    <x v="257"/>
    <x v="1"/>
    <s v="tier - 2"/>
    <x v="3"/>
    <x v="20"/>
  </r>
  <r>
    <s v="Id259"/>
    <s v="Bui, Mr.  Jason"/>
    <x v="221"/>
    <x v="27"/>
    <s v="NO"/>
    <x v="0"/>
    <x v="1"/>
    <x v="3"/>
    <x v="0"/>
    <x v="0"/>
    <x v="2"/>
    <d v="1998-03-20T00:00:00"/>
    <x v="258"/>
    <x v="0"/>
    <s v="tier - 2"/>
    <x v="3"/>
    <x v="39"/>
  </r>
  <r>
    <s v="Id260"/>
    <s v="Riepma, Ms.  Megan A."/>
    <x v="222"/>
    <x v="209"/>
    <s v="NO"/>
    <x v="0"/>
    <x v="0"/>
    <x v="3"/>
    <x v="0"/>
    <x v="0"/>
    <x v="2"/>
    <d v="1998-03-19T00:00:00"/>
    <x v="259"/>
    <x v="1"/>
    <s v="tier - 3"/>
    <x v="3"/>
    <x v="32"/>
  </r>
  <r>
    <s v="Id261"/>
    <s v="Inman, Mr.  Luke M"/>
    <x v="60"/>
    <x v="210"/>
    <s v="NO"/>
    <x v="0"/>
    <x v="0"/>
    <x v="0"/>
    <x v="0"/>
    <x v="0"/>
    <x v="0"/>
    <d v="1998-03-18T00:00:00"/>
    <x v="260"/>
    <x v="0"/>
    <s v="tier - 1"/>
    <x v="11"/>
    <x v="43"/>
  </r>
  <r>
    <s v="Id262"/>
    <s v="Kruzel, Ms.  Jacy D"/>
    <x v="223"/>
    <x v="211"/>
    <s v="YES"/>
    <x v="0"/>
    <x v="0"/>
    <x v="1"/>
    <x v="1"/>
    <x v="0"/>
    <x v="0"/>
    <d v="1998-03-17T00:00:00"/>
    <x v="261"/>
    <x v="1"/>
    <s v="tier - 2"/>
    <x v="1"/>
    <x v="2"/>
  </r>
  <r>
    <s v="Id263"/>
    <s v="Lindsay, Mr.  Simon G."/>
    <x v="224"/>
    <x v="212"/>
    <s v="YES"/>
    <x v="0"/>
    <x v="0"/>
    <x v="0"/>
    <x v="0"/>
    <x v="0"/>
    <x v="2"/>
    <d v="1998-03-16T00:00:00"/>
    <x v="262"/>
    <x v="1"/>
    <s v="tier - 2"/>
    <x v="3"/>
    <x v="17"/>
  </r>
  <r>
    <s v="Id264"/>
    <s v="Land, Ms.  Ainsley E."/>
    <x v="225"/>
    <x v="1"/>
    <s v="NO"/>
    <x v="0"/>
    <x v="0"/>
    <x v="1"/>
    <x v="0"/>
    <x v="1"/>
    <x v="1"/>
    <d v="1998-03-15T00:00:00"/>
    <x v="263"/>
    <x v="1"/>
    <s v="tier - 3"/>
    <x v="3"/>
    <x v="28"/>
  </r>
  <r>
    <s v="Id265"/>
    <s v="Brecher, Ms.  Erica A."/>
    <x v="226"/>
    <x v="213"/>
    <s v="NO"/>
    <x v="0"/>
    <x v="1"/>
    <x v="3"/>
    <x v="0"/>
    <x v="0"/>
    <x v="1"/>
    <d v="1998-03-14T00:00:00"/>
    <x v="264"/>
    <x v="1"/>
    <s v="tier - 3"/>
    <x v="1"/>
    <x v="39"/>
  </r>
  <r>
    <s v="Id266"/>
    <s v="Debolt, Mr.  Erik"/>
    <x v="227"/>
    <x v="214"/>
    <s v="NO"/>
    <x v="0"/>
    <x v="0"/>
    <x v="0"/>
    <x v="0"/>
    <x v="0"/>
    <x v="1"/>
    <d v="1998-03-13T00:00:00"/>
    <x v="265"/>
    <x v="1"/>
    <s v="tier - 1"/>
    <x v="3"/>
    <x v="3"/>
  </r>
  <r>
    <s v="Id267"/>
    <s v="Oswalt, Ms.  Erin C."/>
    <x v="228"/>
    <x v="215"/>
    <s v="YES"/>
    <x v="0"/>
    <x v="0"/>
    <x v="0"/>
    <x v="0"/>
    <x v="0"/>
    <x v="2"/>
    <d v="1998-03-12T00:00:00"/>
    <x v="266"/>
    <x v="1"/>
    <s v="tier - 1"/>
    <x v="3"/>
    <x v="17"/>
  </r>
  <r>
    <s v="Id268"/>
    <s v="Boyd, Ms.  Adrienne"/>
    <x v="229"/>
    <x v="216"/>
    <s v="YES"/>
    <x v="0"/>
    <x v="1"/>
    <x v="3"/>
    <x v="0"/>
    <x v="1"/>
    <x v="1"/>
    <d v="1998-03-11T00:00:00"/>
    <x v="267"/>
    <x v="1"/>
    <s v="tier - 2"/>
    <x v="3"/>
    <x v="16"/>
  </r>
  <r>
    <s v="Id269"/>
    <s v="Bulewich, Mr.  Adam"/>
    <x v="230"/>
    <x v="217"/>
    <s v="NO"/>
    <x v="0"/>
    <x v="0"/>
    <x v="0"/>
    <x v="0"/>
    <x v="2"/>
    <x v="0"/>
    <d v="1998-03-10T00:00:00"/>
    <x v="268"/>
    <x v="0"/>
    <s v="tier - 2"/>
    <x v="3"/>
    <x v="5"/>
  </r>
  <r>
    <s v="Id270"/>
    <s v="Fukuda, Mr.  Yutaka"/>
    <x v="231"/>
    <x v="78"/>
    <s v="NO"/>
    <x v="0"/>
    <x v="0"/>
    <x v="0"/>
    <x v="0"/>
    <x v="0"/>
    <x v="2"/>
    <d v="1998-03-09T00:00:00"/>
    <x v="269"/>
    <x v="0"/>
    <s v="tier - 2"/>
    <x v="3"/>
    <x v="6"/>
  </r>
  <r>
    <s v="Id271"/>
    <s v="Phillips, Mr.  Tyler M"/>
    <x v="232"/>
    <x v="218"/>
    <s v="YES"/>
    <x v="0"/>
    <x v="0"/>
    <x v="0"/>
    <x v="0"/>
    <x v="2"/>
    <x v="0"/>
    <d v="1998-03-08T00:00:00"/>
    <x v="270"/>
    <x v="1"/>
    <s v="tier - 3"/>
    <x v="3"/>
    <x v="22"/>
  </r>
  <r>
    <s v="Id272"/>
    <s v="Maddison, Mr.  Stephen"/>
    <x v="233"/>
    <x v="219"/>
    <s v="YES"/>
    <x v="0"/>
    <x v="0"/>
    <x v="3"/>
    <x v="0"/>
    <x v="0"/>
    <x v="2"/>
    <d v="1998-03-07T00:00:00"/>
    <x v="271"/>
    <x v="0"/>
    <s v="tier - 1"/>
    <x v="3"/>
    <x v="40"/>
  </r>
  <r>
    <s v="Id273"/>
    <s v="Lockwood, Mr.  Andrew B."/>
    <x v="234"/>
    <x v="220"/>
    <s v="NO"/>
    <x v="0"/>
    <x v="0"/>
    <x v="0"/>
    <x v="0"/>
    <x v="1"/>
    <x v="0"/>
    <d v="1998-03-06T00:00:00"/>
    <x v="272"/>
    <x v="1"/>
    <s v="tier - 1"/>
    <x v="3"/>
    <x v="14"/>
  </r>
  <r>
    <s v="Id274"/>
    <s v="Defilippi, Mr.  James"/>
    <x v="235"/>
    <x v="221"/>
    <s v="YES"/>
    <x v="0"/>
    <x v="0"/>
    <x v="0"/>
    <x v="0"/>
    <x v="0"/>
    <x v="0"/>
    <d v="1998-03-05T00:00:00"/>
    <x v="273"/>
    <x v="1"/>
    <s v="tier - 3"/>
    <x v="3"/>
    <x v="36"/>
  </r>
  <r>
    <s v="Id275"/>
    <s v="Jackson, Mr.  Shawn P."/>
    <x v="236"/>
    <x v="166"/>
    <s v="YES"/>
    <x v="0"/>
    <x v="0"/>
    <x v="3"/>
    <x v="0"/>
    <x v="0"/>
    <x v="2"/>
    <d v="1998-03-04T00:00:00"/>
    <x v="274"/>
    <x v="0"/>
    <s v="tier - 2"/>
    <x v="3"/>
    <x v="40"/>
  </r>
  <r>
    <s v="Id276"/>
    <s v="Ozahowski, Mr.  Matt"/>
    <x v="237"/>
    <x v="196"/>
    <s v="NO"/>
    <x v="0"/>
    <x v="0"/>
    <x v="0"/>
    <x v="0"/>
    <x v="1"/>
    <x v="2"/>
    <d v="1998-03-03T00:00:00"/>
    <x v="275"/>
    <x v="0"/>
    <s v="tier - 3"/>
    <x v="1"/>
    <x v="25"/>
  </r>
  <r>
    <s v="Id277"/>
    <s v="Guthals, Mr.  Nathaniel"/>
    <x v="238"/>
    <x v="152"/>
    <s v="NO"/>
    <x v="0"/>
    <x v="0"/>
    <x v="1"/>
    <x v="0"/>
    <x v="1"/>
    <x v="2"/>
    <d v="1998-03-02T00:00:00"/>
    <x v="276"/>
    <x v="1"/>
    <s v="tier - 2"/>
    <x v="1"/>
    <x v="28"/>
  </r>
  <r>
    <s v="Id278"/>
    <s v="Yates, Mr.  Kevin D."/>
    <x v="239"/>
    <x v="222"/>
    <s v="NO"/>
    <x v="0"/>
    <x v="0"/>
    <x v="0"/>
    <x v="0"/>
    <x v="1"/>
    <x v="0"/>
    <d v="1998-03-01T00:00:00"/>
    <x v="277"/>
    <x v="0"/>
    <s v="tier - 1"/>
    <x v="3"/>
    <x v="19"/>
  </r>
  <r>
    <s v="Id279"/>
    <s v="Samuelson, Ms.  Joan"/>
    <x v="240"/>
    <x v="133"/>
    <s v="NO"/>
    <x v="0"/>
    <x v="0"/>
    <x v="0"/>
    <x v="0"/>
    <x v="3"/>
    <x v="2"/>
    <d v="1998-02-28T00:00:00"/>
    <x v="278"/>
    <x v="1"/>
    <s v="tier - 1"/>
    <x v="1"/>
    <x v="3"/>
  </r>
  <r>
    <s v="Id280"/>
    <s v="Lemos, Mr.  Christopher A"/>
    <x v="241"/>
    <x v="99"/>
    <s v="NO"/>
    <x v="0"/>
    <x v="0"/>
    <x v="0"/>
    <x v="0"/>
    <x v="0"/>
    <x v="1"/>
    <d v="1998-02-27T00:00:00"/>
    <x v="279"/>
    <x v="0"/>
    <s v="tier - 2"/>
    <x v="3"/>
    <x v="3"/>
  </r>
  <r>
    <s v="Id281"/>
    <s v="Seynders, Ms.  Kacy L."/>
    <x v="242"/>
    <x v="223"/>
    <s v="NO"/>
    <x v="0"/>
    <x v="0"/>
    <x v="0"/>
    <x v="0"/>
    <x v="2"/>
    <x v="0"/>
    <d v="1998-02-26T00:00:00"/>
    <x v="280"/>
    <x v="1"/>
    <s v="tier - 3"/>
    <x v="3"/>
    <x v="0"/>
  </r>
  <r>
    <s v="Id282"/>
    <s v="Saunders, Mr.  Benjamin H."/>
    <x v="243"/>
    <x v="80"/>
    <s v="NO"/>
    <x v="0"/>
    <x v="0"/>
    <x v="0"/>
    <x v="0"/>
    <x v="0"/>
    <x v="2"/>
    <d v="1998-02-25T00:00:00"/>
    <x v="281"/>
    <x v="0"/>
    <s v="tier - 1"/>
    <x v="3"/>
    <x v="3"/>
  </r>
  <r>
    <s v="Id283"/>
    <s v="Walker, Mr.  Xaviour J."/>
    <x v="215"/>
    <x v="224"/>
    <s v="NO"/>
    <x v="0"/>
    <x v="1"/>
    <x v="3"/>
    <x v="0"/>
    <x v="0"/>
    <x v="2"/>
    <d v="1998-02-24T00:00:00"/>
    <x v="282"/>
    <x v="0"/>
    <s v="tier - 2"/>
    <x v="0"/>
    <x v="39"/>
  </r>
  <r>
    <s v="Id284"/>
    <s v="Lam, Mr.  Michael T."/>
    <x v="244"/>
    <x v="106"/>
    <s v="YES"/>
    <x v="0"/>
    <x v="0"/>
    <x v="0"/>
    <x v="0"/>
    <x v="1"/>
    <x v="1"/>
    <d v="1998-02-23T00:00:00"/>
    <x v="283"/>
    <x v="1"/>
    <s v="tier - 1"/>
    <x v="3"/>
    <x v="1"/>
  </r>
  <r>
    <s v="Id285"/>
    <s v="Sweigart, Mr.  Bradley"/>
    <x v="245"/>
    <x v="225"/>
    <s v="YES"/>
    <x v="0"/>
    <x v="0"/>
    <x v="0"/>
    <x v="0"/>
    <x v="0"/>
    <x v="0"/>
    <d v="1998-02-22T00:00:00"/>
    <x v="284"/>
    <x v="1"/>
    <s v="tier - 2"/>
    <x v="3"/>
    <x v="36"/>
  </r>
  <r>
    <s v="Id286"/>
    <s v="Sieczkowski, Ms.  Andrea"/>
    <x v="246"/>
    <x v="226"/>
    <s v="YES"/>
    <x v="0"/>
    <x v="0"/>
    <x v="0"/>
    <x v="0"/>
    <x v="1"/>
    <x v="2"/>
    <d v="1998-02-21T00:00:00"/>
    <x v="285"/>
    <x v="1"/>
    <s v="tier - 3"/>
    <x v="3"/>
    <x v="1"/>
  </r>
  <r>
    <s v="Id287"/>
    <s v="Jurgens, Ms.  Nancy M"/>
    <x v="247"/>
    <x v="100"/>
    <s v="NO"/>
    <x v="0"/>
    <x v="0"/>
    <x v="1"/>
    <x v="0"/>
    <x v="1"/>
    <x v="1"/>
    <d v="1998-02-20T00:00:00"/>
    <x v="286"/>
    <x v="1"/>
    <s v="tier - 2"/>
    <x v="3"/>
    <x v="28"/>
  </r>
  <r>
    <s v="Id288"/>
    <s v="Hackman, Mr.  Matt"/>
    <x v="248"/>
    <x v="227"/>
    <s v="YES"/>
    <x v="0"/>
    <x v="0"/>
    <x v="3"/>
    <x v="0"/>
    <x v="0"/>
    <x v="0"/>
    <d v="1998-02-19T00:00:00"/>
    <x v="287"/>
    <x v="1"/>
    <s v="tier - 2"/>
    <x v="3"/>
    <x v="26"/>
  </r>
  <r>
    <s v="Id289"/>
    <s v="Klarich, Mr.  Lee"/>
    <x v="249"/>
    <x v="14"/>
    <s v="YES"/>
    <x v="0"/>
    <x v="0"/>
    <x v="3"/>
    <x v="0"/>
    <x v="2"/>
    <x v="0"/>
    <d v="1998-02-18T00:00:00"/>
    <x v="288"/>
    <x v="1"/>
    <s v="tier - 3"/>
    <x v="1"/>
    <x v="27"/>
  </r>
  <r>
    <s v="Id290"/>
    <s v="Schulten, Mr.  Chris"/>
    <x v="250"/>
    <x v="228"/>
    <s v="NO"/>
    <x v="0"/>
    <x v="0"/>
    <x v="0"/>
    <x v="0"/>
    <x v="0"/>
    <x v="2"/>
    <d v="1998-02-17T00:00:00"/>
    <x v="289"/>
    <x v="1"/>
    <s v="tier - 1"/>
    <x v="3"/>
    <x v="6"/>
  </r>
  <r>
    <s v="Id291"/>
    <s v="Fagerstrom, Mr.  Erik T."/>
    <x v="251"/>
    <x v="229"/>
    <s v="YES"/>
    <x v="0"/>
    <x v="1"/>
    <x v="3"/>
    <x v="0"/>
    <x v="2"/>
    <x v="1"/>
    <d v="1998-02-16T00:00:00"/>
    <x v="290"/>
    <x v="0"/>
    <s v="tier - 2"/>
    <x v="3"/>
    <x v="16"/>
  </r>
  <r>
    <s v="Id292"/>
    <s v="Bien, Mr.  Rod W"/>
    <x v="252"/>
    <x v="230"/>
    <s v="NO"/>
    <x v="0"/>
    <x v="0"/>
    <x v="0"/>
    <x v="1"/>
    <x v="1"/>
    <x v="0"/>
    <d v="1998-02-15T00:00:00"/>
    <x v="291"/>
    <x v="0"/>
    <s v="tier - 3"/>
    <x v="6"/>
    <x v="9"/>
  </r>
  <r>
    <s v="Id293"/>
    <s v="Hess, Mr.  Joey"/>
    <x v="253"/>
    <x v="124"/>
    <s v="NO"/>
    <x v="0"/>
    <x v="1"/>
    <x v="3"/>
    <x v="0"/>
    <x v="0"/>
    <x v="2"/>
    <d v="1998-02-14T00:00:00"/>
    <x v="292"/>
    <x v="0"/>
    <s v="tier - 3"/>
    <x v="3"/>
    <x v="20"/>
  </r>
  <r>
    <s v="Id294"/>
    <s v="Shaw, Ms.  Hillary L."/>
    <x v="254"/>
    <x v="231"/>
    <s v="NO"/>
    <x v="0"/>
    <x v="0"/>
    <x v="1"/>
    <x v="0"/>
    <x v="2"/>
    <x v="1"/>
    <d v="1998-02-13T00:00:00"/>
    <x v="293"/>
    <x v="1"/>
    <s v="tier - 1"/>
    <x v="3"/>
    <x v="28"/>
  </r>
  <r>
    <s v="Id295"/>
    <s v="Williams, Mr.  Eric J"/>
    <x v="255"/>
    <x v="232"/>
    <s v="YES"/>
    <x v="0"/>
    <x v="0"/>
    <x v="3"/>
    <x v="0"/>
    <x v="1"/>
    <x v="0"/>
    <d v="1998-02-12T00:00:00"/>
    <x v="294"/>
    <x v="1"/>
    <s v="tier - 3"/>
    <x v="3"/>
    <x v="27"/>
  </r>
  <r>
    <s v="Id296"/>
    <s v="Menzies, Mr.  Nicolas"/>
    <x v="256"/>
    <x v="112"/>
    <s v="NO"/>
    <x v="0"/>
    <x v="0"/>
    <x v="3"/>
    <x v="0"/>
    <x v="1"/>
    <x v="2"/>
    <d v="1998-02-11T00:00:00"/>
    <x v="295"/>
    <x v="1"/>
    <s v="tier - 1"/>
    <x v="3"/>
    <x v="32"/>
  </r>
  <r>
    <s v="Id297"/>
    <s v="Buehler, Mr.  Marcel"/>
    <x v="257"/>
    <x v="233"/>
    <s v="NO"/>
    <x v="0"/>
    <x v="0"/>
    <x v="0"/>
    <x v="0"/>
    <x v="2"/>
    <x v="2"/>
    <d v="1998-02-10T00:00:00"/>
    <x v="296"/>
    <x v="1"/>
    <s v="tier - 2"/>
    <x v="1"/>
    <x v="29"/>
  </r>
  <r>
    <s v="Id298"/>
    <s v="Degen, Ms.  Ashley N"/>
    <x v="27"/>
    <x v="54"/>
    <s v="NO"/>
    <x v="0"/>
    <x v="0"/>
    <x v="0"/>
    <x v="1"/>
    <x v="0"/>
    <x v="0"/>
    <d v="1998-02-09T00:00:00"/>
    <x v="297"/>
    <x v="1"/>
    <s v="tier - 1"/>
    <x v="2"/>
    <x v="15"/>
  </r>
  <r>
    <s v="Id299"/>
    <s v="Arsenault, Mr.  Evan D"/>
    <x v="258"/>
    <x v="234"/>
    <s v="YES"/>
    <x v="0"/>
    <x v="0"/>
    <x v="3"/>
    <x v="0"/>
    <x v="2"/>
    <x v="0"/>
    <d v="1998-02-08T00:00:00"/>
    <x v="298"/>
    <x v="1"/>
    <s v="tier - 1"/>
    <x v="3"/>
    <x v="27"/>
  </r>
  <r>
    <s v="Id300"/>
    <s v="Hoff, Ms.  Krisana"/>
    <x v="259"/>
    <x v="235"/>
    <s v="NO"/>
    <x v="0"/>
    <x v="0"/>
    <x v="0"/>
    <x v="0"/>
    <x v="2"/>
    <x v="0"/>
    <d v="1998-02-07T00:00:00"/>
    <x v="299"/>
    <x v="1"/>
    <s v="tier - 3"/>
    <x v="3"/>
    <x v="19"/>
  </r>
  <r>
    <s v="Id301"/>
    <s v="Hall, Mr.  Kyle"/>
    <x v="260"/>
    <x v="27"/>
    <s v="YES"/>
    <x v="0"/>
    <x v="0"/>
    <x v="3"/>
    <x v="0"/>
    <x v="0"/>
    <x v="2"/>
    <d v="1998-02-06T00:00:00"/>
    <x v="300"/>
    <x v="1"/>
    <s v="tier - 2"/>
    <x v="3"/>
    <x v="40"/>
  </r>
  <r>
    <s v="Id302"/>
    <s v="Ashley, Ms.  Kate"/>
    <x v="261"/>
    <x v="12"/>
    <s v="NO"/>
    <x v="0"/>
    <x v="0"/>
    <x v="0"/>
    <x v="0"/>
    <x v="2"/>
    <x v="0"/>
    <d v="1998-02-05T00:00:00"/>
    <x v="301"/>
    <x v="1"/>
    <s v="tier - 1"/>
    <x v="3"/>
    <x v="0"/>
  </r>
  <r>
    <s v="Id303"/>
    <s v="Rindahl, Mr.  Martin A."/>
    <x v="262"/>
    <x v="236"/>
    <s v="YES"/>
    <x v="1"/>
    <x v="0"/>
    <x v="1"/>
    <x v="0"/>
    <x v="0"/>
    <x v="1"/>
    <d v="1998-02-04T00:00:00"/>
    <x v="302"/>
    <x v="0"/>
    <s v="tier - 1"/>
    <x v="3"/>
    <x v="21"/>
  </r>
  <r>
    <s v="Id304"/>
    <s v="Clark, Ms.  Stacey"/>
    <x v="263"/>
    <x v="237"/>
    <s v="NO"/>
    <x v="1"/>
    <x v="0"/>
    <x v="3"/>
    <x v="0"/>
    <x v="0"/>
    <x v="2"/>
    <d v="1998-02-03T00:00:00"/>
    <x v="303"/>
    <x v="1"/>
    <s v="tier - 1"/>
    <x v="3"/>
    <x v="41"/>
  </r>
  <r>
    <s v="Id305"/>
    <s v="Irish, Ms.  Christine"/>
    <x v="264"/>
    <x v="238"/>
    <s v="YES"/>
    <x v="0"/>
    <x v="0"/>
    <x v="1"/>
    <x v="0"/>
    <x v="0"/>
    <x v="0"/>
    <d v="1998-02-02T00:00:00"/>
    <x v="304"/>
    <x v="1"/>
    <s v="tier - 2"/>
    <x v="0"/>
    <x v="12"/>
  </r>
  <r>
    <s v="Id306"/>
    <s v="Richardson, Ms.  Sarah C."/>
    <x v="265"/>
    <x v="239"/>
    <s v="YES"/>
    <x v="0"/>
    <x v="0"/>
    <x v="3"/>
    <x v="0"/>
    <x v="1"/>
    <x v="2"/>
    <d v="1998-02-01T00:00:00"/>
    <x v="305"/>
    <x v="1"/>
    <s v="tier - 1"/>
    <x v="3"/>
    <x v="23"/>
  </r>
  <r>
    <s v="Id307"/>
    <s v="Dewitt, Ms.  Megan"/>
    <x v="266"/>
    <x v="194"/>
    <s v="YES"/>
    <x v="0"/>
    <x v="1"/>
    <x v="3"/>
    <x v="0"/>
    <x v="2"/>
    <x v="1"/>
    <d v="1998-01-31T00:00:00"/>
    <x v="306"/>
    <x v="1"/>
    <s v="tier - 3"/>
    <x v="3"/>
    <x v="33"/>
  </r>
  <r>
    <s v="Id308"/>
    <s v="Hickman, Mr.  Jason W"/>
    <x v="267"/>
    <x v="240"/>
    <s v="NO"/>
    <x v="0"/>
    <x v="0"/>
    <x v="0"/>
    <x v="0"/>
    <x v="0"/>
    <x v="1"/>
    <d v="1998-01-30T00:00:00"/>
    <x v="307"/>
    <x v="0"/>
    <s v="tier - 2"/>
    <x v="3"/>
    <x v="35"/>
  </r>
  <r>
    <s v="Id309"/>
    <s v="Gonzalez, Ms.  Michele"/>
    <x v="268"/>
    <x v="241"/>
    <s v="YES"/>
    <x v="0"/>
    <x v="0"/>
    <x v="1"/>
    <x v="0"/>
    <x v="2"/>
    <x v="0"/>
    <d v="1998-01-29T00:00:00"/>
    <x v="308"/>
    <x v="1"/>
    <s v="tier - 3"/>
    <x v="3"/>
    <x v="2"/>
  </r>
  <r>
    <s v="Id310"/>
    <s v="Difani, Ms.  Nikki"/>
    <x v="269"/>
    <x v="242"/>
    <s v="YES"/>
    <x v="0"/>
    <x v="0"/>
    <x v="3"/>
    <x v="0"/>
    <x v="1"/>
    <x v="0"/>
    <d v="1998-01-28T00:00:00"/>
    <x v="309"/>
    <x v="1"/>
    <s v="tier - 1"/>
    <x v="3"/>
    <x v="26"/>
  </r>
  <r>
    <s v="Id311"/>
    <s v="Turner, Mr.  Philip J."/>
    <x v="270"/>
    <x v="236"/>
    <s v="YES"/>
    <x v="0"/>
    <x v="1"/>
    <x v="3"/>
    <x v="0"/>
    <x v="2"/>
    <x v="1"/>
    <d v="1998-01-27T00:00:00"/>
    <x v="310"/>
    <x v="1"/>
    <s v="tier - 1"/>
    <x v="1"/>
    <x v="33"/>
  </r>
  <r>
    <s v="Id312"/>
    <s v="Widmann, Mr.  Bryan L"/>
    <x v="271"/>
    <x v="141"/>
    <s v="NO"/>
    <x v="0"/>
    <x v="0"/>
    <x v="3"/>
    <x v="0"/>
    <x v="0"/>
    <x v="2"/>
    <d v="1998-01-26T00:00:00"/>
    <x v="311"/>
    <x v="1"/>
    <s v="tier - 3"/>
    <x v="3"/>
    <x v="44"/>
  </r>
  <r>
    <s v="Id313"/>
    <s v="Tunney, Mr.  Timothy F"/>
    <x v="272"/>
    <x v="243"/>
    <s v="YES"/>
    <x v="0"/>
    <x v="0"/>
    <x v="0"/>
    <x v="0"/>
    <x v="3"/>
    <x v="2"/>
    <d v="1998-01-25T00:00:00"/>
    <x v="312"/>
    <x v="1"/>
    <s v="tier - 3"/>
    <x v="1"/>
    <x v="1"/>
  </r>
  <r>
    <s v="Id314"/>
    <s v="San Juan, Ms.  Angielyn M"/>
    <x v="273"/>
    <x v="244"/>
    <s v="YES"/>
    <x v="0"/>
    <x v="1"/>
    <x v="3"/>
    <x v="0"/>
    <x v="3"/>
    <x v="2"/>
    <d v="1998-01-24T00:00:00"/>
    <x v="313"/>
    <x v="1"/>
    <s v="tier - 2"/>
    <x v="3"/>
    <x v="16"/>
  </r>
  <r>
    <s v="Id315"/>
    <s v="Croll, Ms.  Jeanie M."/>
    <x v="274"/>
    <x v="245"/>
    <s v="NO"/>
    <x v="1"/>
    <x v="0"/>
    <x v="3"/>
    <x v="0"/>
    <x v="0"/>
    <x v="1"/>
    <d v="1998-01-23T00:00:00"/>
    <x v="314"/>
    <x v="1"/>
    <s v="tier - 2"/>
    <x v="3"/>
    <x v="39"/>
  </r>
  <r>
    <s v="Id316"/>
    <s v="Rolfes, Mr.  Greg"/>
    <x v="275"/>
    <x v="27"/>
    <s v="NO"/>
    <x v="0"/>
    <x v="0"/>
    <x v="1"/>
    <x v="1"/>
    <x v="1"/>
    <x v="2"/>
    <d v="1998-01-22T00:00:00"/>
    <x v="315"/>
    <x v="0"/>
    <s v="tier - 1"/>
    <x v="1"/>
    <x v="28"/>
  </r>
  <r>
    <s v="Id317"/>
    <s v="Hinkle, Mr.  John"/>
    <x v="276"/>
    <x v="246"/>
    <s v="NO"/>
    <x v="0"/>
    <x v="0"/>
    <x v="0"/>
    <x v="1"/>
    <x v="1"/>
    <x v="0"/>
    <d v="1998-01-21T00:00:00"/>
    <x v="316"/>
    <x v="0"/>
    <s v="tier - 1"/>
    <x v="7"/>
    <x v="5"/>
  </r>
  <r>
    <s v="Id318"/>
    <s v="Leuchanka, Mr.  Aliaksandr"/>
    <x v="277"/>
    <x v="247"/>
    <s v="YES"/>
    <x v="0"/>
    <x v="1"/>
    <x v="3"/>
    <x v="0"/>
    <x v="1"/>
    <x v="0"/>
    <d v="1998-01-20T00:00:00"/>
    <x v="317"/>
    <x v="0"/>
    <s v="tier - 1"/>
    <x v="7"/>
    <x v="8"/>
  </r>
  <r>
    <s v="Id319"/>
    <s v="Ayr, Mr.  Jason M."/>
    <x v="278"/>
    <x v="248"/>
    <s v="NO"/>
    <x v="0"/>
    <x v="0"/>
    <x v="2"/>
    <x v="1"/>
    <x v="2"/>
    <x v="0"/>
    <d v="1998-01-19T00:00:00"/>
    <x v="318"/>
    <x v="0"/>
    <s v="tier - 3"/>
    <x v="1"/>
    <x v="7"/>
  </r>
  <r>
    <s v="Id320"/>
    <s v="Siegel, Ms.  Sheera K"/>
    <x v="279"/>
    <x v="68"/>
    <s v="NO"/>
    <x v="0"/>
    <x v="0"/>
    <x v="0"/>
    <x v="0"/>
    <x v="3"/>
    <x v="0"/>
    <d v="1998-01-18T00:00:00"/>
    <x v="319"/>
    <x v="1"/>
    <s v="tier - 3"/>
    <x v="3"/>
    <x v="14"/>
  </r>
  <r>
    <s v="Id321"/>
    <s v="Penrose, Ms.  Janice"/>
    <x v="280"/>
    <x v="249"/>
    <s v="NO"/>
    <x v="0"/>
    <x v="1"/>
    <x v="3"/>
    <x v="0"/>
    <x v="2"/>
    <x v="2"/>
    <d v="1998-01-17T00:00:00"/>
    <x v="320"/>
    <x v="1"/>
    <s v="tier - 3"/>
    <x v="3"/>
    <x v="18"/>
  </r>
  <r>
    <s v="Id322"/>
    <s v="Schuler, Mr.  Timothy G."/>
    <x v="281"/>
    <x v="250"/>
    <s v="YES"/>
    <x v="0"/>
    <x v="0"/>
    <x v="0"/>
    <x v="1"/>
    <x v="0"/>
    <x v="0"/>
    <d v="1998-01-16T00:00:00"/>
    <x v="321"/>
    <x v="0"/>
    <s v="tier - 1"/>
    <x v="1"/>
    <x v="22"/>
  </r>
  <r>
    <s v="Id323"/>
    <s v="Walker, Mr.  Alan R"/>
    <x v="282"/>
    <x v="201"/>
    <s v="YES"/>
    <x v="0"/>
    <x v="0"/>
    <x v="0"/>
    <x v="0"/>
    <x v="2"/>
    <x v="0"/>
    <d v="1998-01-15T00:00:00"/>
    <x v="322"/>
    <x v="1"/>
    <s v="tier - 3"/>
    <x v="1"/>
    <x v="36"/>
  </r>
  <r>
    <s v="Id324"/>
    <s v="Stange, Mr.  Michael"/>
    <x v="283"/>
    <x v="251"/>
    <s v="NO"/>
    <x v="0"/>
    <x v="0"/>
    <x v="0"/>
    <x v="0"/>
    <x v="1"/>
    <x v="2"/>
    <d v="1998-01-14T00:00:00"/>
    <x v="323"/>
    <x v="0"/>
    <s v="tier - 1"/>
    <x v="3"/>
    <x v="42"/>
  </r>
  <r>
    <s v="Id325"/>
    <s v="Roy, Ms.  Marie-France"/>
    <x v="272"/>
    <x v="252"/>
    <s v="YES"/>
    <x v="0"/>
    <x v="0"/>
    <x v="0"/>
    <x v="0"/>
    <x v="3"/>
    <x v="2"/>
    <d v="1998-01-13T00:00:00"/>
    <x v="324"/>
    <x v="0"/>
    <s v="tier - 1"/>
    <x v="3"/>
    <x v="1"/>
  </r>
  <r>
    <s v="Id326"/>
    <s v="Potere, Mr.  Erik F."/>
    <x v="284"/>
    <x v="253"/>
    <s v="YES"/>
    <x v="0"/>
    <x v="0"/>
    <x v="3"/>
    <x v="0"/>
    <x v="1"/>
    <x v="2"/>
    <d v="1998-01-12T00:00:00"/>
    <x v="325"/>
    <x v="0"/>
    <s v="tier - 1"/>
    <x v="3"/>
    <x v="23"/>
  </r>
  <r>
    <s v="Id327"/>
    <s v="Podgurski, Mr.  Andrew"/>
    <x v="285"/>
    <x v="254"/>
    <s v="YES"/>
    <x v="0"/>
    <x v="0"/>
    <x v="3"/>
    <x v="0"/>
    <x v="2"/>
    <x v="0"/>
    <d v="1998-01-11T00:00:00"/>
    <x v="326"/>
    <x v="0"/>
    <s v="tier - 3"/>
    <x v="3"/>
    <x v="27"/>
  </r>
  <r>
    <s v="Id328"/>
    <s v="Diamond, Mr.  Anthony"/>
    <x v="286"/>
    <x v="34"/>
    <s v="NO"/>
    <x v="0"/>
    <x v="0"/>
    <x v="0"/>
    <x v="0"/>
    <x v="1"/>
    <x v="1"/>
    <d v="1998-01-10T00:00:00"/>
    <x v="327"/>
    <x v="0"/>
    <s v="tier - 3"/>
    <x v="3"/>
    <x v="4"/>
  </r>
  <r>
    <s v="Id329"/>
    <s v="Sallade, Mr.  Chris"/>
    <x v="287"/>
    <x v="67"/>
    <s v="NO"/>
    <x v="0"/>
    <x v="0"/>
    <x v="0"/>
    <x v="0"/>
    <x v="2"/>
    <x v="2"/>
    <d v="1998-01-09T00:00:00"/>
    <x v="328"/>
    <x v="0"/>
    <s v="tier - 1"/>
    <x v="1"/>
    <x v="37"/>
  </r>
  <r>
    <s v="Id330"/>
    <s v="Zhang, Mr.  Yu"/>
    <x v="288"/>
    <x v="255"/>
    <s v="YES"/>
    <x v="0"/>
    <x v="0"/>
    <x v="0"/>
    <x v="0"/>
    <x v="2"/>
    <x v="0"/>
    <d v="1998-01-08T00:00:00"/>
    <x v="329"/>
    <x v="0"/>
    <s v="tier - 2"/>
    <x v="3"/>
    <x v="36"/>
  </r>
  <r>
    <s v="Id331"/>
    <s v="Chatfield, Mr.  Caleb N"/>
    <x v="289"/>
    <x v="256"/>
    <s v="NO"/>
    <x v="0"/>
    <x v="0"/>
    <x v="3"/>
    <x v="0"/>
    <x v="0"/>
    <x v="1"/>
    <d v="1998-01-07T00:00:00"/>
    <x v="330"/>
    <x v="0"/>
    <s v="tier - 2"/>
    <x v="3"/>
    <x v="44"/>
  </r>
  <r>
    <s v="Id332"/>
    <s v="Bruns, Mr.  Jason M."/>
    <x v="290"/>
    <x v="257"/>
    <s v="NO"/>
    <x v="0"/>
    <x v="0"/>
    <x v="1"/>
    <x v="0"/>
    <x v="2"/>
    <x v="0"/>
    <d v="1998-01-06T00:00:00"/>
    <x v="331"/>
    <x v="0"/>
    <s v="tier - 3"/>
    <x v="3"/>
    <x v="30"/>
  </r>
  <r>
    <s v="Id333"/>
    <s v="Yochum, Ms.  Angela R"/>
    <x v="291"/>
    <x v="87"/>
    <s v="NO"/>
    <x v="0"/>
    <x v="1"/>
    <x v="3"/>
    <x v="0"/>
    <x v="0"/>
    <x v="1"/>
    <d v="1998-01-05T00:00:00"/>
    <x v="332"/>
    <x v="0"/>
    <s v="tier - 1"/>
    <x v="3"/>
    <x v="20"/>
  </r>
  <r>
    <s v="Id334"/>
    <s v="Freeburn, Mr.  Keith J"/>
    <x v="272"/>
    <x v="258"/>
    <s v="YES"/>
    <x v="0"/>
    <x v="0"/>
    <x v="3"/>
    <x v="0"/>
    <x v="3"/>
    <x v="0"/>
    <d v="1998-01-04T00:00:00"/>
    <x v="333"/>
    <x v="0"/>
    <s v="tier - 1"/>
    <x v="3"/>
    <x v="27"/>
  </r>
  <r>
    <s v="Id335"/>
    <s v="Spencer, Ms.  Emma"/>
    <x v="292"/>
    <x v="82"/>
    <s v="YES"/>
    <x v="0"/>
    <x v="0"/>
    <x v="1"/>
    <x v="0"/>
    <x v="1"/>
    <x v="2"/>
    <d v="1998-01-03T00:00:00"/>
    <x v="334"/>
    <x v="0"/>
    <s v="tier - 2"/>
    <x v="2"/>
    <x v="10"/>
  </r>
  <r>
    <s v="Id336"/>
    <s v="Jarosik, Mr.  Nathan A"/>
    <x v="293"/>
    <x v="259"/>
    <s v="NO"/>
    <x v="0"/>
    <x v="0"/>
    <x v="3"/>
    <x v="0"/>
    <x v="2"/>
    <x v="1"/>
    <d v="1998-01-02T00:00:00"/>
    <x v="335"/>
    <x v="0"/>
    <s v="tier - 1"/>
    <x v="3"/>
    <x v="38"/>
  </r>
  <r>
    <s v="Id337"/>
    <s v="Heinzen, Ms.  Kathryn"/>
    <x v="294"/>
    <x v="141"/>
    <s v="YES"/>
    <x v="0"/>
    <x v="0"/>
    <x v="0"/>
    <x v="0"/>
    <x v="2"/>
    <x v="2"/>
    <d v="1998-01-01T00:00:00"/>
    <x v="336"/>
    <x v="0"/>
    <s v="tier - 1"/>
    <x v="3"/>
    <x v="17"/>
  </r>
  <r>
    <s v="Id338"/>
    <s v="Kelley, Ms.  Elizabeth H."/>
    <x v="295"/>
    <x v="260"/>
    <s v="NO"/>
    <x v="0"/>
    <x v="0"/>
    <x v="2"/>
    <x v="0"/>
    <x v="1"/>
    <x v="0"/>
    <d v="1997-12-31T00:00:00"/>
    <x v="337"/>
    <x v="0"/>
    <s v="tier - 2"/>
    <x v="1"/>
    <x v="46"/>
  </r>
  <r>
    <s v="Id339"/>
    <s v="Thacker, Mr.  Ben"/>
    <x v="296"/>
    <x v="217"/>
    <s v="NO"/>
    <x v="0"/>
    <x v="0"/>
    <x v="0"/>
    <x v="0"/>
    <x v="3"/>
    <x v="0"/>
    <d v="1997-12-30T00:00:00"/>
    <x v="338"/>
    <x v="0"/>
    <s v="tier - 3"/>
    <x v="1"/>
    <x v="9"/>
  </r>
  <r>
    <s v="Id340"/>
    <s v="Jeseritz, Ms.  Cheryl A"/>
    <x v="67"/>
    <x v="143"/>
    <s v="YES"/>
    <x v="0"/>
    <x v="1"/>
    <x v="3"/>
    <x v="1"/>
    <x v="0"/>
    <x v="2"/>
    <d v="1997-12-29T00:00:00"/>
    <x v="339"/>
    <x v="0"/>
    <s v="tier - 3"/>
    <x v="2"/>
    <x v="16"/>
  </r>
  <r>
    <s v="Id341"/>
    <s v="Hohman, Ms.  Kimberly A"/>
    <x v="297"/>
    <x v="261"/>
    <s v="YES"/>
    <x v="0"/>
    <x v="0"/>
    <x v="0"/>
    <x v="0"/>
    <x v="3"/>
    <x v="2"/>
    <d v="1997-12-28T00:00:00"/>
    <x v="340"/>
    <x v="0"/>
    <s v="tier - 2"/>
    <x v="3"/>
    <x v="1"/>
  </r>
  <r>
    <s v="Id342"/>
    <s v="Hill, Ms.  Cynthia"/>
    <x v="298"/>
    <x v="262"/>
    <s v="YES"/>
    <x v="0"/>
    <x v="0"/>
    <x v="1"/>
    <x v="0"/>
    <x v="1"/>
    <x v="0"/>
    <d v="1997-12-27T00:00:00"/>
    <x v="341"/>
    <x v="0"/>
    <s v="tier - 3"/>
    <x v="1"/>
    <x v="12"/>
  </r>
  <r>
    <s v="Id343"/>
    <s v="Kuepfer, Ms.  Jessica"/>
    <x v="299"/>
    <x v="263"/>
    <s v="NO"/>
    <x v="0"/>
    <x v="0"/>
    <x v="0"/>
    <x v="0"/>
    <x v="3"/>
    <x v="0"/>
    <d v="1997-12-26T00:00:00"/>
    <x v="342"/>
    <x v="0"/>
    <s v="tier - 1"/>
    <x v="3"/>
    <x v="9"/>
  </r>
  <r>
    <s v="Id344"/>
    <s v="Kaczmarek, Mr.  Bruce"/>
    <x v="300"/>
    <x v="159"/>
    <s v="NO"/>
    <x v="0"/>
    <x v="0"/>
    <x v="0"/>
    <x v="0"/>
    <x v="2"/>
    <x v="2"/>
    <d v="1997-12-25T00:00:00"/>
    <x v="343"/>
    <x v="0"/>
    <s v="tier - 3"/>
    <x v="3"/>
    <x v="25"/>
  </r>
  <r>
    <s v="Id345"/>
    <s v="Pitt, Ms.  Allison"/>
    <x v="301"/>
    <x v="139"/>
    <s v="NO"/>
    <x v="0"/>
    <x v="0"/>
    <x v="3"/>
    <x v="0"/>
    <x v="0"/>
    <x v="2"/>
    <d v="1997-12-24T00:00:00"/>
    <x v="344"/>
    <x v="0"/>
    <s v="tier - 3"/>
    <x v="3"/>
    <x v="34"/>
  </r>
  <r>
    <s v="Id346"/>
    <s v="Lorton, Mr.  Alex"/>
    <x v="302"/>
    <x v="264"/>
    <s v="NO"/>
    <x v="0"/>
    <x v="1"/>
    <x v="3"/>
    <x v="0"/>
    <x v="0"/>
    <x v="2"/>
    <d v="1997-12-23T00:00:00"/>
    <x v="345"/>
    <x v="0"/>
    <s v="tier - 3"/>
    <x v="3"/>
    <x v="39"/>
  </r>
  <r>
    <s v="Id347"/>
    <s v="Castaneda, Ms.  Gabriela"/>
    <x v="303"/>
    <x v="127"/>
    <s v="YES"/>
    <x v="0"/>
    <x v="0"/>
    <x v="1"/>
    <x v="0"/>
    <x v="1"/>
    <x v="2"/>
    <d v="1997-12-22T00:00:00"/>
    <x v="346"/>
    <x v="0"/>
    <s v="tier - 1"/>
    <x v="1"/>
    <x v="10"/>
  </r>
  <r>
    <s v="Id348"/>
    <s v="Cherop, Ms.  Sharon"/>
    <x v="304"/>
    <x v="265"/>
    <s v="NO"/>
    <x v="0"/>
    <x v="0"/>
    <x v="0"/>
    <x v="1"/>
    <x v="1"/>
    <x v="0"/>
    <d v="1997-12-21T00:00:00"/>
    <x v="347"/>
    <x v="0"/>
    <s v="tier - 1"/>
    <x v="1"/>
    <x v="5"/>
  </r>
  <r>
    <s v="Id349"/>
    <s v="Howell, Mr.  Jason A"/>
    <x v="237"/>
    <x v="266"/>
    <s v="YES"/>
    <x v="0"/>
    <x v="0"/>
    <x v="1"/>
    <x v="0"/>
    <x v="1"/>
    <x v="0"/>
    <d v="1997-12-20T00:00:00"/>
    <x v="348"/>
    <x v="0"/>
    <s v="tier - 2"/>
    <x v="1"/>
    <x v="12"/>
  </r>
  <r>
    <s v="Id350"/>
    <s v="Palmer, Ms.  Chelsey C."/>
    <x v="305"/>
    <x v="267"/>
    <s v="NO"/>
    <x v="0"/>
    <x v="0"/>
    <x v="0"/>
    <x v="0"/>
    <x v="2"/>
    <x v="2"/>
    <d v="1997-12-19T00:00:00"/>
    <x v="349"/>
    <x v="0"/>
    <s v="tier - 3"/>
    <x v="3"/>
    <x v="3"/>
  </r>
  <r>
    <s v="Id351"/>
    <s v="Olson, Mr.  Devon A."/>
    <x v="306"/>
    <x v="105"/>
    <s v="YES"/>
    <x v="0"/>
    <x v="0"/>
    <x v="0"/>
    <x v="0"/>
    <x v="2"/>
    <x v="1"/>
    <d v="1997-12-18T00:00:00"/>
    <x v="350"/>
    <x v="0"/>
    <s v="tier - 3"/>
    <x v="3"/>
    <x v="17"/>
  </r>
  <r>
    <s v="Id352"/>
    <s v="Waldron, Ms.  Joni L"/>
    <x v="307"/>
    <x v="6"/>
    <s v="NO"/>
    <x v="0"/>
    <x v="0"/>
    <x v="0"/>
    <x v="1"/>
    <x v="0"/>
    <x v="1"/>
    <d v="1997-12-17T00:00:00"/>
    <x v="351"/>
    <x v="0"/>
    <s v="tier - 2"/>
    <x v="1"/>
    <x v="37"/>
  </r>
  <r>
    <s v="Id353"/>
    <s v="Meyer, Mr.  Colin"/>
    <x v="106"/>
    <x v="246"/>
    <s v="NO"/>
    <x v="0"/>
    <x v="0"/>
    <x v="0"/>
    <x v="1"/>
    <x v="0"/>
    <x v="0"/>
    <d v="1997-12-16T00:00:00"/>
    <x v="352"/>
    <x v="0"/>
    <s v="tier - 1"/>
    <x v="1"/>
    <x v="19"/>
  </r>
  <r>
    <s v="Id354"/>
    <s v="Stack, Ms.  Rachael"/>
    <x v="308"/>
    <x v="164"/>
    <s v="NO"/>
    <x v="0"/>
    <x v="0"/>
    <x v="0"/>
    <x v="1"/>
    <x v="1"/>
    <x v="2"/>
    <d v="1997-12-15T00:00:00"/>
    <x v="353"/>
    <x v="0"/>
    <s v="tier - 2"/>
    <x v="1"/>
    <x v="29"/>
  </r>
  <r>
    <s v="Id355"/>
    <s v="Sanchez Y Torres, Ms.  Maricela"/>
    <x v="309"/>
    <x v="268"/>
    <s v="NO"/>
    <x v="0"/>
    <x v="0"/>
    <x v="0"/>
    <x v="0"/>
    <x v="2"/>
    <x v="1"/>
    <d v="1997-12-14T00:00:00"/>
    <x v="354"/>
    <x v="0"/>
    <s v="tier - 2"/>
    <x v="3"/>
    <x v="3"/>
  </r>
  <r>
    <s v="Id356"/>
    <s v="Daniels, Ms.  Marie"/>
    <x v="310"/>
    <x v="269"/>
    <s v="YES"/>
    <x v="0"/>
    <x v="1"/>
    <x v="3"/>
    <x v="1"/>
    <x v="0"/>
    <x v="0"/>
    <d v="1997-12-13T00:00:00"/>
    <x v="355"/>
    <x v="0"/>
    <s v="tier - 1"/>
    <x v="0"/>
    <x v="8"/>
  </r>
  <r>
    <s v="Id357"/>
    <s v="Pepp, Mr.  Frank"/>
    <x v="311"/>
    <x v="115"/>
    <s v="NO"/>
    <x v="0"/>
    <x v="0"/>
    <x v="0"/>
    <x v="0"/>
    <x v="0"/>
    <x v="2"/>
    <d v="1997-12-12T00:00:00"/>
    <x v="356"/>
    <x v="0"/>
    <s v="tier - 3"/>
    <x v="3"/>
    <x v="35"/>
  </r>
  <r>
    <s v="Id358"/>
    <s v="Buechler, Mr.  Jeffry"/>
    <x v="312"/>
    <x v="205"/>
    <s v="NO"/>
    <x v="0"/>
    <x v="0"/>
    <x v="0"/>
    <x v="0"/>
    <x v="1"/>
    <x v="0"/>
    <d v="1997-12-11T00:00:00"/>
    <x v="357"/>
    <x v="0"/>
    <s v="tier - 2"/>
    <x v="9"/>
    <x v="15"/>
  </r>
  <r>
    <s v="Id359"/>
    <s v="Buenting, Mr.  Mike"/>
    <x v="313"/>
    <x v="103"/>
    <s v="YES"/>
    <x v="0"/>
    <x v="0"/>
    <x v="0"/>
    <x v="0"/>
    <x v="3"/>
    <x v="2"/>
    <d v="1997-12-10T00:00:00"/>
    <x v="358"/>
    <x v="0"/>
    <s v="tier - 2"/>
    <x v="3"/>
    <x v="17"/>
  </r>
  <r>
    <s v="Id360"/>
    <s v="Evans, Mr.  Rick"/>
    <x v="314"/>
    <x v="270"/>
    <s v="NO"/>
    <x v="0"/>
    <x v="0"/>
    <x v="0"/>
    <x v="0"/>
    <x v="0"/>
    <x v="2"/>
    <d v="1997-12-09T00:00:00"/>
    <x v="359"/>
    <x v="0"/>
    <s v="tier - 1"/>
    <x v="3"/>
    <x v="35"/>
  </r>
  <r>
    <s v="Id361"/>
    <s v="Arcand, Mr.  Pierre-Michel"/>
    <x v="315"/>
    <x v="271"/>
    <s v="YES"/>
    <x v="0"/>
    <x v="0"/>
    <x v="1"/>
    <x v="1"/>
    <x v="0"/>
    <x v="0"/>
    <d v="1997-12-08T00:00:00"/>
    <x v="360"/>
    <x v="0"/>
    <s v="tier - 3"/>
    <x v="3"/>
    <x v="12"/>
  </r>
  <r>
    <s v="Id362"/>
    <s v="Kesack, Mr.  Daniel"/>
    <x v="316"/>
    <x v="272"/>
    <s v="NO"/>
    <x v="0"/>
    <x v="0"/>
    <x v="0"/>
    <x v="0"/>
    <x v="2"/>
    <x v="1"/>
    <d v="1997-12-07T00:00:00"/>
    <x v="361"/>
    <x v="0"/>
    <s v="tier - 3"/>
    <x v="3"/>
    <x v="3"/>
  </r>
  <r>
    <s v="Id363"/>
    <s v="Post, Mr.  Brian L."/>
    <x v="317"/>
    <x v="273"/>
    <s v="NO"/>
    <x v="0"/>
    <x v="0"/>
    <x v="0"/>
    <x v="0"/>
    <x v="2"/>
    <x v="2"/>
    <d v="1997-12-06T00:00:00"/>
    <x v="362"/>
    <x v="0"/>
    <s v="tier - 2"/>
    <x v="3"/>
    <x v="4"/>
  </r>
  <r>
    <s v="Id364"/>
    <s v="Dunne, Ms.  Morgan M."/>
    <x v="318"/>
    <x v="274"/>
    <s v="YES"/>
    <x v="0"/>
    <x v="0"/>
    <x v="0"/>
    <x v="0"/>
    <x v="3"/>
    <x v="2"/>
    <d v="1997-12-05T00:00:00"/>
    <x v="363"/>
    <x v="0"/>
    <s v="tier - 1"/>
    <x v="3"/>
    <x v="17"/>
  </r>
  <r>
    <s v="Id365"/>
    <s v="Kilel, Ms.  Caroline"/>
    <x v="319"/>
    <x v="181"/>
    <s v="NO"/>
    <x v="0"/>
    <x v="0"/>
    <x v="0"/>
    <x v="0"/>
    <x v="1"/>
    <x v="0"/>
    <d v="1997-12-04T00:00:00"/>
    <x v="364"/>
    <x v="0"/>
    <s v="tier - 1"/>
    <x v="0"/>
    <x v="15"/>
  </r>
  <r>
    <s v="Id366"/>
    <s v="Nicholson, Mr.  Drew T."/>
    <x v="320"/>
    <x v="275"/>
    <s v="NO"/>
    <x v="0"/>
    <x v="0"/>
    <x v="0"/>
    <x v="1"/>
    <x v="0"/>
    <x v="0"/>
    <d v="1997-12-03T00:00:00"/>
    <x v="365"/>
    <x v="0"/>
    <s v="tier - 3"/>
    <x v="0"/>
    <x v="43"/>
  </r>
  <r>
    <s v="Id367"/>
    <s v="Susmann, Mr.  Austin W"/>
    <x v="321"/>
    <x v="276"/>
    <s v="NO"/>
    <x v="0"/>
    <x v="0"/>
    <x v="3"/>
    <x v="0"/>
    <x v="1"/>
    <x v="2"/>
    <d v="1997-12-02T00:00:00"/>
    <x v="366"/>
    <x v="0"/>
    <s v="tier - 2"/>
    <x v="3"/>
    <x v="34"/>
  </r>
  <r>
    <s v="Id368"/>
    <s v="Harsh, Ms.  Berenice"/>
    <x v="322"/>
    <x v="80"/>
    <s v="YES"/>
    <x v="0"/>
    <x v="1"/>
    <x v="3"/>
    <x v="0"/>
    <x v="0"/>
    <x v="2"/>
    <d v="1997-12-01T00:00:00"/>
    <x v="367"/>
    <x v="0"/>
    <s v="tier - 1"/>
    <x v="3"/>
    <x v="31"/>
  </r>
  <r>
    <s v="Id369"/>
    <s v="Pocasangre, Mr.  Kenneth A"/>
    <x v="323"/>
    <x v="277"/>
    <s v="YES"/>
    <x v="0"/>
    <x v="1"/>
    <x v="3"/>
    <x v="0"/>
    <x v="0"/>
    <x v="0"/>
    <d v="1997-11-30T00:00:00"/>
    <x v="368"/>
    <x v="1"/>
    <s v="tier - 3"/>
    <x v="3"/>
    <x v="31"/>
  </r>
  <r>
    <s v="Id370"/>
    <s v="Martinez Lopez, Mr.  Miguel"/>
    <x v="190"/>
    <x v="102"/>
    <s v="NO"/>
    <x v="0"/>
    <x v="0"/>
    <x v="3"/>
    <x v="0"/>
    <x v="1"/>
    <x v="2"/>
    <d v="1997-11-29T00:00:00"/>
    <x v="369"/>
    <x v="1"/>
    <s v="tier - 3"/>
    <x v="3"/>
    <x v="34"/>
  </r>
  <r>
    <s v="Id371"/>
    <s v="Riegel, Ms.  Hadley T."/>
    <x v="324"/>
    <x v="212"/>
    <s v="YES"/>
    <x v="0"/>
    <x v="0"/>
    <x v="0"/>
    <x v="0"/>
    <x v="3"/>
    <x v="2"/>
    <d v="1997-11-28T00:00:00"/>
    <x v="370"/>
    <x v="1"/>
    <s v="tier - 1"/>
    <x v="3"/>
    <x v="17"/>
  </r>
  <r>
    <s v="Id372"/>
    <s v="Monson, Mr.  Taylor"/>
    <x v="325"/>
    <x v="49"/>
    <s v="NO"/>
    <x v="0"/>
    <x v="0"/>
    <x v="3"/>
    <x v="0"/>
    <x v="3"/>
    <x v="2"/>
    <d v="1997-11-27T00:00:00"/>
    <x v="371"/>
    <x v="1"/>
    <s v="tier - 2"/>
    <x v="3"/>
    <x v="32"/>
  </r>
  <r>
    <s v="Id373"/>
    <s v="Klubben, Ms.  Tenielle M"/>
    <x v="326"/>
    <x v="278"/>
    <s v="NO"/>
    <x v="0"/>
    <x v="0"/>
    <x v="0"/>
    <x v="0"/>
    <x v="1"/>
    <x v="0"/>
    <d v="1997-11-26T00:00:00"/>
    <x v="372"/>
    <x v="1"/>
    <s v="tier - 3"/>
    <x v="0"/>
    <x v="11"/>
  </r>
  <r>
    <s v="Id374"/>
    <s v="Mascaro, Ms.  Andrea"/>
    <x v="327"/>
    <x v="279"/>
    <s v="YES"/>
    <x v="0"/>
    <x v="0"/>
    <x v="0"/>
    <x v="0"/>
    <x v="3"/>
    <x v="0"/>
    <d v="1997-11-25T00:00:00"/>
    <x v="373"/>
    <x v="1"/>
    <s v="tier - 1"/>
    <x v="3"/>
    <x v="36"/>
  </r>
  <r>
    <s v="Id375"/>
    <s v="Norvell, Ms.  Nora P"/>
    <x v="328"/>
    <x v="270"/>
    <s v="YES"/>
    <x v="0"/>
    <x v="0"/>
    <x v="0"/>
    <x v="0"/>
    <x v="3"/>
    <x v="2"/>
    <d v="1997-11-24T00:00:00"/>
    <x v="374"/>
    <x v="1"/>
    <s v="tier - 1"/>
    <x v="3"/>
    <x v="17"/>
  </r>
  <r>
    <s v="Id376"/>
    <s v="Ornelas, Mr.  Zachary"/>
    <x v="329"/>
    <x v="82"/>
    <s v="YES"/>
    <x v="0"/>
    <x v="0"/>
    <x v="3"/>
    <x v="1"/>
    <x v="2"/>
    <x v="2"/>
    <d v="1997-11-23T00:00:00"/>
    <x v="375"/>
    <x v="1"/>
    <s v="tier - 3"/>
    <x v="5"/>
    <x v="23"/>
  </r>
  <r>
    <s v="Id377"/>
    <s v="Fitzpatrick, Mr.  Michael"/>
    <x v="32"/>
    <x v="280"/>
    <s v="YES"/>
    <x v="0"/>
    <x v="1"/>
    <x v="3"/>
    <x v="1"/>
    <x v="0"/>
    <x v="2"/>
    <d v="1997-11-22T00:00:00"/>
    <x v="376"/>
    <x v="1"/>
    <s v="tier - 2"/>
    <x v="0"/>
    <x v="16"/>
  </r>
  <r>
    <s v="Id378"/>
    <s v="Bloomquist, Ms.  Alyssa K."/>
    <x v="330"/>
    <x v="57"/>
    <s v="NO"/>
    <x v="0"/>
    <x v="0"/>
    <x v="0"/>
    <x v="1"/>
    <x v="0"/>
    <x v="0"/>
    <d v="1997-11-21T00:00:00"/>
    <x v="377"/>
    <x v="1"/>
    <s v="tier - 2"/>
    <x v="0"/>
    <x v="22"/>
  </r>
  <r>
    <s v="Id379"/>
    <s v="Wick, Ms.  Heather"/>
    <x v="323"/>
    <x v="219"/>
    <s v="NO"/>
    <x v="0"/>
    <x v="0"/>
    <x v="0"/>
    <x v="0"/>
    <x v="0"/>
    <x v="2"/>
    <d v="1997-11-20T00:00:00"/>
    <x v="378"/>
    <x v="1"/>
    <s v="tier - 1"/>
    <x v="3"/>
    <x v="35"/>
  </r>
  <r>
    <s v="Id380"/>
    <s v="Zappala, Mr.  Dante"/>
    <x v="331"/>
    <x v="281"/>
    <s v="NO"/>
    <x v="0"/>
    <x v="0"/>
    <x v="0"/>
    <x v="0"/>
    <x v="1"/>
    <x v="0"/>
    <d v="1997-11-19T00:00:00"/>
    <x v="379"/>
    <x v="1"/>
    <s v="tier - 1"/>
    <x v="6"/>
    <x v="11"/>
  </r>
  <r>
    <s v="Id381"/>
    <s v="Earle, Ms.  Sara E."/>
    <x v="332"/>
    <x v="282"/>
    <s v="YES"/>
    <x v="0"/>
    <x v="0"/>
    <x v="1"/>
    <x v="1"/>
    <x v="2"/>
    <x v="0"/>
    <d v="1997-11-18T00:00:00"/>
    <x v="380"/>
    <x v="1"/>
    <s v="tier - 2"/>
    <x v="0"/>
    <x v="2"/>
  </r>
  <r>
    <s v="Id382"/>
    <s v="Majewski, Mr.  Scott"/>
    <x v="333"/>
    <x v="191"/>
    <s v="NO"/>
    <x v="0"/>
    <x v="0"/>
    <x v="0"/>
    <x v="0"/>
    <x v="2"/>
    <x v="2"/>
    <d v="1997-11-17T00:00:00"/>
    <x v="381"/>
    <x v="1"/>
    <s v="tier - 3"/>
    <x v="3"/>
    <x v="3"/>
  </r>
  <r>
    <s v="Id383"/>
    <s v="Apfelbaum, Mr.  Sean"/>
    <x v="334"/>
    <x v="283"/>
    <s v="NO"/>
    <x v="0"/>
    <x v="0"/>
    <x v="0"/>
    <x v="0"/>
    <x v="1"/>
    <x v="2"/>
    <d v="1997-11-16T00:00:00"/>
    <x v="382"/>
    <x v="1"/>
    <s v="tier - 2"/>
    <x v="3"/>
    <x v="6"/>
  </r>
  <r>
    <s v="Id384"/>
    <s v="Graham, Ms.  Danielle"/>
    <x v="335"/>
    <x v="284"/>
    <s v="NO"/>
    <x v="0"/>
    <x v="0"/>
    <x v="2"/>
    <x v="0"/>
    <x v="2"/>
    <x v="0"/>
    <d v="1997-11-15T00:00:00"/>
    <x v="383"/>
    <x v="1"/>
    <s v="tier - 2"/>
    <x v="0"/>
    <x v="7"/>
  </r>
  <r>
    <s v="Id385"/>
    <s v="Whitacre, Mr.  Andrew D."/>
    <x v="336"/>
    <x v="285"/>
    <s v="NO"/>
    <x v="0"/>
    <x v="0"/>
    <x v="0"/>
    <x v="1"/>
    <x v="0"/>
    <x v="0"/>
    <d v="1997-11-14T00:00:00"/>
    <x v="384"/>
    <x v="1"/>
    <s v="tier - 2"/>
    <x v="0"/>
    <x v="15"/>
  </r>
  <r>
    <s v="Id386"/>
    <s v="Wegener, Mr.  Joel D"/>
    <x v="337"/>
    <x v="194"/>
    <s v="NO"/>
    <x v="1"/>
    <x v="0"/>
    <x v="1"/>
    <x v="0"/>
    <x v="0"/>
    <x v="1"/>
    <d v="1997-11-13T00:00:00"/>
    <x v="385"/>
    <x v="1"/>
    <s v="tier - 3"/>
    <x v="3"/>
    <x v="21"/>
  </r>
  <r>
    <s v="Id387"/>
    <s v="Collie, Ms.  Michelle"/>
    <x v="338"/>
    <x v="286"/>
    <s v="NO"/>
    <x v="0"/>
    <x v="0"/>
    <x v="0"/>
    <x v="0"/>
    <x v="0"/>
    <x v="0"/>
    <d v="1997-11-12T00:00:00"/>
    <x v="386"/>
    <x v="1"/>
    <s v="tier - 2"/>
    <x v="3"/>
    <x v="43"/>
  </r>
  <r>
    <s v="Id388"/>
    <s v="Murphy, Mr.  Michael J."/>
    <x v="339"/>
    <x v="287"/>
    <s v="NO"/>
    <x v="0"/>
    <x v="0"/>
    <x v="2"/>
    <x v="0"/>
    <x v="2"/>
    <x v="0"/>
    <d v="1997-11-11T00:00:00"/>
    <x v="387"/>
    <x v="1"/>
    <s v="tier - 1"/>
    <x v="0"/>
    <x v="7"/>
  </r>
  <r>
    <s v="Id389"/>
    <s v="Butters, Ms.  Nikki"/>
    <x v="340"/>
    <x v="288"/>
    <s v="NO"/>
    <x v="0"/>
    <x v="0"/>
    <x v="0"/>
    <x v="0"/>
    <x v="2"/>
    <x v="1"/>
    <d v="1997-11-10T00:00:00"/>
    <x v="388"/>
    <x v="1"/>
    <s v="tier - 2"/>
    <x v="3"/>
    <x v="42"/>
  </r>
  <r>
    <s v="Id390"/>
    <s v="Cook, Ms.  Summer B."/>
    <x v="341"/>
    <x v="109"/>
    <s v="YES"/>
    <x v="0"/>
    <x v="0"/>
    <x v="3"/>
    <x v="0"/>
    <x v="3"/>
    <x v="1"/>
    <d v="1997-11-09T00:00:00"/>
    <x v="389"/>
    <x v="1"/>
    <s v="tier - 1"/>
    <x v="3"/>
    <x v="23"/>
  </r>
  <r>
    <s v="Id391"/>
    <s v="Breen, Mr.  Edward"/>
    <x v="342"/>
    <x v="93"/>
    <s v="NO"/>
    <x v="1"/>
    <x v="0"/>
    <x v="3"/>
    <x v="0"/>
    <x v="0"/>
    <x v="2"/>
    <d v="1997-11-08T00:00:00"/>
    <x v="390"/>
    <x v="1"/>
    <s v="tier - 2"/>
    <x v="3"/>
    <x v="41"/>
  </r>
  <r>
    <s v="Id392"/>
    <s v="Fitzsimons, Mr.  Ryan"/>
    <x v="17"/>
    <x v="54"/>
    <s v="YES"/>
    <x v="0"/>
    <x v="0"/>
    <x v="1"/>
    <x v="1"/>
    <x v="0"/>
    <x v="0"/>
    <d v="1997-11-07T00:00:00"/>
    <x v="391"/>
    <x v="1"/>
    <s v="tier - 3"/>
    <x v="1"/>
    <x v="2"/>
  </r>
  <r>
    <s v="Id393"/>
    <s v="Houle, Ms.  Kacee"/>
    <x v="343"/>
    <x v="30"/>
    <s v="NO"/>
    <x v="0"/>
    <x v="0"/>
    <x v="0"/>
    <x v="1"/>
    <x v="0"/>
    <x v="0"/>
    <d v="1997-11-06T00:00:00"/>
    <x v="392"/>
    <x v="1"/>
    <s v="tier - 2"/>
    <x v="2"/>
    <x v="19"/>
  </r>
  <r>
    <s v="Id394"/>
    <s v="Woodward, Mr.  Dave"/>
    <x v="344"/>
    <x v="145"/>
    <s v="NO"/>
    <x v="1"/>
    <x v="0"/>
    <x v="3"/>
    <x v="0"/>
    <x v="0"/>
    <x v="2"/>
    <d v="1997-11-05T00:00:00"/>
    <x v="393"/>
    <x v="1"/>
    <s v="tier - 3"/>
    <x v="3"/>
    <x v="41"/>
  </r>
  <r>
    <s v="Id395"/>
    <s v="Ray, Ms.  Maryanna"/>
    <x v="345"/>
    <x v="289"/>
    <s v="YES"/>
    <x v="0"/>
    <x v="0"/>
    <x v="3"/>
    <x v="1"/>
    <x v="2"/>
    <x v="0"/>
    <d v="1997-11-04T00:00:00"/>
    <x v="394"/>
    <x v="1"/>
    <s v="tier - 1"/>
    <x v="3"/>
    <x v="19"/>
  </r>
  <r>
    <s v="Id396"/>
    <s v="Jennings, Ms.  Jessica H."/>
    <x v="346"/>
    <x v="290"/>
    <s v="NO"/>
    <x v="0"/>
    <x v="0"/>
    <x v="1"/>
    <x v="1"/>
    <x v="1"/>
    <x v="0"/>
    <d v="1997-11-03T00:00:00"/>
    <x v="395"/>
    <x v="1"/>
    <s v="tier - 3"/>
    <x v="3"/>
    <x v="30"/>
  </r>
  <r>
    <s v="Id397"/>
    <s v="Fuller, Ms.  Deanna"/>
    <x v="347"/>
    <x v="291"/>
    <s v="NO"/>
    <x v="0"/>
    <x v="0"/>
    <x v="0"/>
    <x v="0"/>
    <x v="2"/>
    <x v="0"/>
    <d v="1997-11-02T00:00:00"/>
    <x v="396"/>
    <x v="1"/>
    <s v="tier - 1"/>
    <x v="0"/>
    <x v="43"/>
  </r>
  <r>
    <s v="Id398"/>
    <s v="Lovisek, Mr.  Peter"/>
    <x v="312"/>
    <x v="82"/>
    <s v="YES"/>
    <x v="0"/>
    <x v="0"/>
    <x v="1"/>
    <x v="0"/>
    <x v="1"/>
    <x v="2"/>
    <d v="1997-11-01T00:00:00"/>
    <x v="397"/>
    <x v="1"/>
    <s v="tier - 3"/>
    <x v="1"/>
    <x v="24"/>
  </r>
  <r>
    <s v="Id399"/>
    <s v="Painter, Ms.  Rebecca"/>
    <x v="348"/>
    <x v="3"/>
    <s v="YES"/>
    <x v="1"/>
    <x v="0"/>
    <x v="3"/>
    <x v="0"/>
    <x v="1"/>
    <x v="1"/>
    <d v="1997-10-31T00:00:00"/>
    <x v="398"/>
    <x v="1"/>
    <s v="tier - 3"/>
    <x v="3"/>
    <x v="21"/>
  </r>
  <r>
    <s v="Id400"/>
    <s v="Edwards, Ms.  Elizabeth M."/>
    <x v="349"/>
    <x v="82"/>
    <s v="YES"/>
    <x v="0"/>
    <x v="0"/>
    <x v="0"/>
    <x v="1"/>
    <x v="0"/>
    <x v="2"/>
    <d v="1997-10-30T00:00:00"/>
    <x v="399"/>
    <x v="1"/>
    <s v="tier - 2"/>
    <x v="1"/>
    <x v="21"/>
  </r>
  <r>
    <s v="Id401"/>
    <s v="Liebl, Mr.  Gregory"/>
    <x v="350"/>
    <x v="292"/>
    <s v="YES"/>
    <x v="0"/>
    <x v="0"/>
    <x v="1"/>
    <x v="1"/>
    <x v="1"/>
    <x v="0"/>
    <d v="1997-10-29T00:00:00"/>
    <x v="400"/>
    <x v="1"/>
    <s v="tier - 2"/>
    <x v="0"/>
    <x v="2"/>
  </r>
  <r>
    <s v="Id402"/>
    <s v="Kasabian-Larson, Ms.  Sarah E."/>
    <x v="351"/>
    <x v="293"/>
    <s v="YES"/>
    <x v="0"/>
    <x v="1"/>
    <x v="3"/>
    <x v="0"/>
    <x v="2"/>
    <x v="0"/>
    <d v="1997-10-28T00:00:00"/>
    <x v="401"/>
    <x v="1"/>
    <s v="tier - 3"/>
    <x v="1"/>
    <x v="8"/>
  </r>
  <r>
    <s v="Id403"/>
    <s v="Creamer, Ms.  Anne Elise"/>
    <x v="352"/>
    <x v="169"/>
    <s v="NO"/>
    <x v="0"/>
    <x v="0"/>
    <x v="1"/>
    <x v="1"/>
    <x v="1"/>
    <x v="1"/>
    <d v="1997-10-27T00:00:00"/>
    <x v="402"/>
    <x v="1"/>
    <s v="tier - 3"/>
    <x v="2"/>
    <x v="28"/>
  </r>
  <r>
    <s v="Id404"/>
    <s v="Kimbel, Mr.  Christopher R"/>
    <x v="353"/>
    <x v="219"/>
    <s v="YES"/>
    <x v="0"/>
    <x v="0"/>
    <x v="0"/>
    <x v="0"/>
    <x v="1"/>
    <x v="2"/>
    <d v="1997-10-26T00:00:00"/>
    <x v="403"/>
    <x v="1"/>
    <s v="tier - 1"/>
    <x v="3"/>
    <x v="47"/>
  </r>
  <r>
    <s v="Id405"/>
    <s v="Livensparger, Mr.  Elliot"/>
    <x v="247"/>
    <x v="35"/>
    <s v="NO"/>
    <x v="0"/>
    <x v="0"/>
    <x v="0"/>
    <x v="1"/>
    <x v="1"/>
    <x v="0"/>
    <d v="1997-10-25T00:00:00"/>
    <x v="404"/>
    <x v="1"/>
    <s v="tier - 3"/>
    <x v="6"/>
    <x v="0"/>
  </r>
  <r>
    <s v="Id406"/>
    <s v="Grange, Mr.  Christopher D."/>
    <x v="354"/>
    <x v="294"/>
    <s v="NO"/>
    <x v="0"/>
    <x v="0"/>
    <x v="0"/>
    <x v="0"/>
    <x v="1"/>
    <x v="0"/>
    <d v="1997-10-24T00:00:00"/>
    <x v="405"/>
    <x v="1"/>
    <s v="tier - 2"/>
    <x v="3"/>
    <x v="0"/>
  </r>
  <r>
    <s v="Id407"/>
    <s v="Nunlist, Mr.  Corey"/>
    <x v="355"/>
    <x v="70"/>
    <s v="NO"/>
    <x v="0"/>
    <x v="0"/>
    <x v="1"/>
    <x v="1"/>
    <x v="0"/>
    <x v="2"/>
    <d v="1997-10-23T00:00:00"/>
    <x v="406"/>
    <x v="1"/>
    <s v="tier - 2"/>
    <x v="6"/>
    <x v="28"/>
  </r>
  <r>
    <s v="Id408"/>
    <s v="Cutter, Mr.  Patrick D."/>
    <x v="356"/>
    <x v="295"/>
    <s v="YES"/>
    <x v="0"/>
    <x v="0"/>
    <x v="3"/>
    <x v="0"/>
    <x v="1"/>
    <x v="0"/>
    <d v="1997-10-22T00:00:00"/>
    <x v="407"/>
    <x v="1"/>
    <s v="tier - 1"/>
    <x v="3"/>
    <x v="27"/>
  </r>
  <r>
    <s v="Id409"/>
    <s v="Martin, Mr.  Anthony D."/>
    <x v="357"/>
    <x v="70"/>
    <s v="NO"/>
    <x v="0"/>
    <x v="0"/>
    <x v="3"/>
    <x v="0"/>
    <x v="2"/>
    <x v="2"/>
    <d v="1997-10-21T00:00:00"/>
    <x v="408"/>
    <x v="1"/>
    <s v="tier - 3"/>
    <x v="3"/>
    <x v="44"/>
  </r>
  <r>
    <s v="Id410"/>
    <s v="Cooney, Ms.  Melissa"/>
    <x v="358"/>
    <x v="100"/>
    <s v="NO"/>
    <x v="0"/>
    <x v="0"/>
    <x v="3"/>
    <x v="1"/>
    <x v="2"/>
    <x v="1"/>
    <d v="1997-10-20T00:00:00"/>
    <x v="409"/>
    <x v="1"/>
    <s v="tier - 2"/>
    <x v="0"/>
    <x v="44"/>
  </r>
  <r>
    <s v="Id411"/>
    <s v="Bier, Ms.  Raven"/>
    <x v="359"/>
    <x v="212"/>
    <s v="YES"/>
    <x v="0"/>
    <x v="0"/>
    <x v="3"/>
    <x v="0"/>
    <x v="2"/>
    <x v="2"/>
    <d v="1997-10-19T00:00:00"/>
    <x v="410"/>
    <x v="1"/>
    <s v="tier - 2"/>
    <x v="3"/>
    <x v="40"/>
  </r>
  <r>
    <s v="Id412"/>
    <s v="Muskopf, Mr.  Christopher"/>
    <x v="360"/>
    <x v="296"/>
    <s v="YES"/>
    <x v="0"/>
    <x v="0"/>
    <x v="3"/>
    <x v="0"/>
    <x v="1"/>
    <x v="0"/>
    <d v="1997-10-18T00:00:00"/>
    <x v="411"/>
    <x v="1"/>
    <s v="tier - 3"/>
    <x v="1"/>
    <x v="27"/>
  </r>
  <r>
    <s v="Id413"/>
    <s v="Sirak, Ms.  Kendra A"/>
    <x v="3"/>
    <x v="70"/>
    <s v="NO"/>
    <x v="0"/>
    <x v="0"/>
    <x v="3"/>
    <x v="1"/>
    <x v="0"/>
    <x v="2"/>
    <d v="1997-10-17T00:00:00"/>
    <x v="412"/>
    <x v="1"/>
    <s v="tier - 1"/>
    <x v="2"/>
    <x v="38"/>
  </r>
  <r>
    <s v="Id414"/>
    <s v="Nelsen, Ms.  Jordan"/>
    <x v="361"/>
    <x v="297"/>
    <s v="YES"/>
    <x v="0"/>
    <x v="1"/>
    <x v="3"/>
    <x v="0"/>
    <x v="2"/>
    <x v="1"/>
    <d v="1997-10-16T00:00:00"/>
    <x v="413"/>
    <x v="1"/>
    <s v="tier - 1"/>
    <x v="2"/>
    <x v="16"/>
  </r>
  <r>
    <s v="Id415"/>
    <s v="Schallner, Mr.  Nils"/>
    <x v="362"/>
    <x v="298"/>
    <s v="YES"/>
    <x v="0"/>
    <x v="0"/>
    <x v="1"/>
    <x v="0"/>
    <x v="2"/>
    <x v="0"/>
    <d v="1997-10-15T00:00:00"/>
    <x v="414"/>
    <x v="1"/>
    <s v="tier - 2"/>
    <x v="4"/>
    <x v="2"/>
  </r>
  <r>
    <s v="Id416"/>
    <s v="Dunlap, Mr.  Scott"/>
    <x v="363"/>
    <x v="299"/>
    <s v="YES"/>
    <x v="0"/>
    <x v="0"/>
    <x v="3"/>
    <x v="0"/>
    <x v="2"/>
    <x v="2"/>
    <d v="1997-10-14T00:00:00"/>
    <x v="415"/>
    <x v="1"/>
    <s v="tier - 3"/>
    <x v="3"/>
    <x v="40"/>
  </r>
  <r>
    <s v="Id417"/>
    <s v="Messing, Ms.  Angela"/>
    <x v="364"/>
    <x v="300"/>
    <s v="NO"/>
    <x v="0"/>
    <x v="0"/>
    <x v="0"/>
    <x v="0"/>
    <x v="2"/>
    <x v="1"/>
    <d v="1997-10-13T00:00:00"/>
    <x v="416"/>
    <x v="1"/>
    <s v="tier - 2"/>
    <x v="3"/>
    <x v="6"/>
  </r>
  <r>
    <s v="Id418"/>
    <s v="Bondell, Ms.  Allison"/>
    <x v="365"/>
    <x v="301"/>
    <s v="NO"/>
    <x v="0"/>
    <x v="0"/>
    <x v="3"/>
    <x v="0"/>
    <x v="3"/>
    <x v="1"/>
    <d v="1997-10-12T00:00:00"/>
    <x v="417"/>
    <x v="1"/>
    <s v="tier - 3"/>
    <x v="3"/>
    <x v="34"/>
  </r>
  <r>
    <s v="Id419"/>
    <s v="Gaughan, Ms.  Caitlin O."/>
    <x v="366"/>
    <x v="141"/>
    <s v="YES"/>
    <x v="0"/>
    <x v="0"/>
    <x v="0"/>
    <x v="1"/>
    <x v="1"/>
    <x v="2"/>
    <d v="1997-10-11T00:00:00"/>
    <x v="418"/>
    <x v="1"/>
    <s v="tier - 1"/>
    <x v="2"/>
    <x v="45"/>
  </r>
  <r>
    <s v="Id420"/>
    <s v="Gruman, Ms.  Tracy M"/>
    <x v="367"/>
    <x v="302"/>
    <s v="YES"/>
    <x v="0"/>
    <x v="0"/>
    <x v="1"/>
    <x v="0"/>
    <x v="1"/>
    <x v="0"/>
    <d v="1997-10-10T00:00:00"/>
    <x v="419"/>
    <x v="1"/>
    <s v="tier - 3"/>
    <x v="0"/>
    <x v="2"/>
  </r>
  <r>
    <s v="Id421"/>
    <s v="Whitlow, Mr.  Dustin M."/>
    <x v="368"/>
    <x v="239"/>
    <s v="YES"/>
    <x v="0"/>
    <x v="0"/>
    <x v="0"/>
    <x v="1"/>
    <x v="1"/>
    <x v="2"/>
    <d v="1997-10-09T00:00:00"/>
    <x v="420"/>
    <x v="1"/>
    <s v="tier - 2"/>
    <x v="3"/>
    <x v="1"/>
  </r>
  <r>
    <s v="Id422"/>
    <s v="Robinson, Ms.  Jenny"/>
    <x v="308"/>
    <x v="303"/>
    <s v="YES"/>
    <x v="0"/>
    <x v="0"/>
    <x v="3"/>
    <x v="0"/>
    <x v="1"/>
    <x v="0"/>
    <d v="1997-10-08T00:00:00"/>
    <x v="421"/>
    <x v="1"/>
    <s v="tier - 2"/>
    <x v="1"/>
    <x v="27"/>
  </r>
  <r>
    <s v="Id423"/>
    <s v="Sabo, Ms.  Emily"/>
    <x v="368"/>
    <x v="151"/>
    <s v="NO"/>
    <x v="0"/>
    <x v="0"/>
    <x v="1"/>
    <x v="0"/>
    <x v="1"/>
    <x v="2"/>
    <d v="1997-10-07T00:00:00"/>
    <x v="422"/>
    <x v="1"/>
    <s v="tier - 3"/>
    <x v="3"/>
    <x v="28"/>
  </r>
  <r>
    <s v="Id424"/>
    <s v="Nazarian, Ms.  Fabienne"/>
    <x v="369"/>
    <x v="304"/>
    <s v="YES"/>
    <x v="0"/>
    <x v="0"/>
    <x v="1"/>
    <x v="1"/>
    <x v="1"/>
    <x v="0"/>
    <d v="1997-10-06T00:00:00"/>
    <x v="423"/>
    <x v="1"/>
    <s v="tier - 2"/>
    <x v="0"/>
    <x v="12"/>
  </r>
  <r>
    <s v="Id425"/>
    <s v="Lerma, Mr.  Jordan"/>
    <x v="226"/>
    <x v="305"/>
    <s v="NO"/>
    <x v="0"/>
    <x v="0"/>
    <x v="0"/>
    <x v="1"/>
    <x v="0"/>
    <x v="0"/>
    <d v="1997-10-05T00:00:00"/>
    <x v="424"/>
    <x v="1"/>
    <s v="tier - 2"/>
    <x v="1"/>
    <x v="0"/>
  </r>
  <r>
    <s v="Id426"/>
    <s v="Dahl, Mr.  Matt"/>
    <x v="352"/>
    <x v="306"/>
    <s v="YES"/>
    <x v="0"/>
    <x v="0"/>
    <x v="1"/>
    <x v="0"/>
    <x v="1"/>
    <x v="0"/>
    <d v="1997-10-04T00:00:00"/>
    <x v="425"/>
    <x v="1"/>
    <s v="tier - 3"/>
    <x v="1"/>
    <x v="2"/>
  </r>
  <r>
    <s v="Id427"/>
    <s v="Surtees, Ms.  Taryn L"/>
    <x v="370"/>
    <x v="49"/>
    <s v="NO"/>
    <x v="0"/>
    <x v="0"/>
    <x v="0"/>
    <x v="0"/>
    <x v="2"/>
    <x v="2"/>
    <d v="1997-10-03T00:00:00"/>
    <x v="426"/>
    <x v="1"/>
    <s v="tier - 1"/>
    <x v="3"/>
    <x v="35"/>
  </r>
  <r>
    <s v="Id428"/>
    <s v="Spetner, Ms.  Temima"/>
    <x v="371"/>
    <x v="237"/>
    <s v="NO"/>
    <x v="1"/>
    <x v="0"/>
    <x v="3"/>
    <x v="0"/>
    <x v="1"/>
    <x v="2"/>
    <d v="1997-10-02T00:00:00"/>
    <x v="427"/>
    <x v="1"/>
    <s v="tier - 1"/>
    <x v="3"/>
    <x v="41"/>
  </r>
  <r>
    <s v="Id429"/>
    <s v="Brandon, Ms.  Jennifer"/>
    <x v="372"/>
    <x v="213"/>
    <s v="YES"/>
    <x v="0"/>
    <x v="0"/>
    <x v="3"/>
    <x v="1"/>
    <x v="0"/>
    <x v="1"/>
    <d v="1997-10-01T00:00:00"/>
    <x v="428"/>
    <x v="1"/>
    <s v="tier - 1"/>
    <x v="0"/>
    <x v="13"/>
  </r>
  <r>
    <s v="Id430"/>
    <s v="Eley, Ms.  Serena M."/>
    <x v="373"/>
    <x v="307"/>
    <s v="NO"/>
    <x v="0"/>
    <x v="0"/>
    <x v="0"/>
    <x v="0"/>
    <x v="1"/>
    <x v="0"/>
    <d v="1997-09-30T00:00:00"/>
    <x v="429"/>
    <x v="1"/>
    <s v="tier - 1"/>
    <x v="0"/>
    <x v="19"/>
  </r>
  <r>
    <s v="Id431"/>
    <s v="Sedicum, Ms.  Victoria M."/>
    <x v="374"/>
    <x v="308"/>
    <s v="NO"/>
    <x v="0"/>
    <x v="0"/>
    <x v="1"/>
    <x v="0"/>
    <x v="2"/>
    <x v="0"/>
    <d v="1997-09-29T00:00:00"/>
    <x v="430"/>
    <x v="1"/>
    <s v="tier - 2"/>
    <x v="2"/>
    <x v="30"/>
  </r>
  <r>
    <s v="Id432"/>
    <s v="Markle, Ms.  Phoebe"/>
    <x v="375"/>
    <x v="182"/>
    <s v="NO"/>
    <x v="0"/>
    <x v="1"/>
    <x v="3"/>
    <x v="1"/>
    <x v="0"/>
    <x v="2"/>
    <d v="1997-09-28T00:00:00"/>
    <x v="431"/>
    <x v="1"/>
    <s v="tier - 2"/>
    <x v="1"/>
    <x v="39"/>
  </r>
  <r>
    <s v="Id433"/>
    <s v="Kunz, Mr.  Corey"/>
    <x v="376"/>
    <x v="309"/>
    <s v="NO"/>
    <x v="0"/>
    <x v="0"/>
    <x v="0"/>
    <x v="0"/>
    <x v="2"/>
    <x v="0"/>
    <d v="1997-09-27T00:00:00"/>
    <x v="432"/>
    <x v="1"/>
    <s v="tier - 2"/>
    <x v="1"/>
    <x v="14"/>
  </r>
  <r>
    <s v="Id434"/>
    <s v="Wimert, Ms.  Rebecca"/>
    <x v="377"/>
    <x v="310"/>
    <s v="YES"/>
    <x v="0"/>
    <x v="0"/>
    <x v="1"/>
    <x v="0"/>
    <x v="2"/>
    <x v="0"/>
    <d v="1997-09-26T00:00:00"/>
    <x v="433"/>
    <x v="1"/>
    <s v="tier - 3"/>
    <x v="1"/>
    <x v="2"/>
  </r>
  <r>
    <s v="Id435"/>
    <s v="Peterson, Mr.  Nicholas D"/>
    <x v="304"/>
    <x v="311"/>
    <s v="NO"/>
    <x v="0"/>
    <x v="0"/>
    <x v="1"/>
    <x v="0"/>
    <x v="1"/>
    <x v="0"/>
    <d v="1997-09-25T00:00:00"/>
    <x v="434"/>
    <x v="1"/>
    <s v="tier - 3"/>
    <x v="1"/>
    <x v="30"/>
  </r>
  <r>
    <s v="Id436"/>
    <s v="Mercier, Mr.  Christian"/>
    <x v="378"/>
    <x v="130"/>
    <s v="NO"/>
    <x v="0"/>
    <x v="0"/>
    <x v="0"/>
    <x v="0"/>
    <x v="1"/>
    <x v="0"/>
    <d v="1997-09-24T00:00:00"/>
    <x v="435"/>
    <x v="1"/>
    <s v="tier - 2"/>
    <x v="3"/>
    <x v="30"/>
  </r>
  <r>
    <s v="Id437"/>
    <s v="Laurie, Mr.  Jonathon S."/>
    <x v="97"/>
    <x v="138"/>
    <s v="YES"/>
    <x v="0"/>
    <x v="1"/>
    <x v="3"/>
    <x v="1"/>
    <x v="0"/>
    <x v="2"/>
    <d v="1997-09-23T00:00:00"/>
    <x v="436"/>
    <x v="1"/>
    <s v="tier - 2"/>
    <x v="0"/>
    <x v="33"/>
  </r>
  <r>
    <s v="Id438"/>
    <s v="Sekaquaptewa, Ms.  Caroline"/>
    <x v="379"/>
    <x v="312"/>
    <s v="YES"/>
    <x v="0"/>
    <x v="0"/>
    <x v="3"/>
    <x v="0"/>
    <x v="1"/>
    <x v="0"/>
    <d v="1997-09-22T00:00:00"/>
    <x v="437"/>
    <x v="1"/>
    <s v="tier - 3"/>
    <x v="2"/>
    <x v="27"/>
  </r>
  <r>
    <s v="Id439"/>
    <s v="Frash, Mr.  Joshua D."/>
    <x v="380"/>
    <x v="313"/>
    <s v="NO"/>
    <x v="0"/>
    <x v="0"/>
    <x v="1"/>
    <x v="0"/>
    <x v="1"/>
    <x v="0"/>
    <d v="1997-09-21T00:00:00"/>
    <x v="438"/>
    <x v="1"/>
    <s v="tier - 2"/>
    <x v="3"/>
    <x v="30"/>
  </r>
  <r>
    <s v="Id440"/>
    <s v="Bukowski, Ms.  Nichole"/>
    <x v="362"/>
    <x v="314"/>
    <s v="NO"/>
    <x v="0"/>
    <x v="0"/>
    <x v="0"/>
    <x v="1"/>
    <x v="2"/>
    <x v="1"/>
    <d v="1997-09-20T00:00:00"/>
    <x v="439"/>
    <x v="1"/>
    <s v="tier - 3"/>
    <x v="2"/>
    <x v="6"/>
  </r>
  <r>
    <s v="Id441"/>
    <s v="Sandahl, Ms.  Denise M"/>
    <x v="251"/>
    <x v="268"/>
    <s v="YES"/>
    <x v="0"/>
    <x v="1"/>
    <x v="3"/>
    <x v="0"/>
    <x v="2"/>
    <x v="1"/>
    <d v="1997-09-19T00:00:00"/>
    <x v="440"/>
    <x v="1"/>
    <s v="tier - 3"/>
    <x v="0"/>
    <x v="16"/>
  </r>
  <r>
    <s v="Id442"/>
    <s v="Speight, Mr.  Peter R."/>
    <x v="381"/>
    <x v="46"/>
    <s v="YES"/>
    <x v="0"/>
    <x v="1"/>
    <x v="3"/>
    <x v="1"/>
    <x v="1"/>
    <x v="2"/>
    <d v="1997-09-18T00:00:00"/>
    <x v="441"/>
    <x v="1"/>
    <s v="tier - 3"/>
    <x v="11"/>
    <x v="31"/>
  </r>
  <r>
    <s v="Id443"/>
    <s v="Lee, Mr.  Johnson K"/>
    <x v="382"/>
    <x v="315"/>
    <s v="NO"/>
    <x v="0"/>
    <x v="1"/>
    <x v="3"/>
    <x v="1"/>
    <x v="0"/>
    <x v="2"/>
    <d v="1997-09-17T00:00:00"/>
    <x v="442"/>
    <x v="1"/>
    <s v="tier - 2"/>
    <x v="3"/>
    <x v="39"/>
  </r>
  <r>
    <s v="Id444"/>
    <s v="Nielsen, Ms.  Katherine"/>
    <x v="383"/>
    <x v="77"/>
    <s v="YES"/>
    <x v="0"/>
    <x v="0"/>
    <x v="3"/>
    <x v="0"/>
    <x v="1"/>
    <x v="0"/>
    <d v="1997-09-16T00:00:00"/>
    <x v="443"/>
    <x v="1"/>
    <s v="tier - 2"/>
    <x v="0"/>
    <x v="27"/>
  </r>
  <r>
    <s v="Id445"/>
    <s v="Zirdok, Ms.  Lynda"/>
    <x v="26"/>
    <x v="221"/>
    <s v="YES"/>
    <x v="0"/>
    <x v="0"/>
    <x v="1"/>
    <x v="1"/>
    <x v="0"/>
    <x v="0"/>
    <d v="1997-09-15T00:00:00"/>
    <x v="444"/>
    <x v="1"/>
    <s v="tier - 2"/>
    <x v="2"/>
    <x v="2"/>
  </r>
  <r>
    <s v="Id446"/>
    <s v="Crudale, Mr.  Anthony"/>
    <x v="384"/>
    <x v="69"/>
    <s v="NO"/>
    <x v="0"/>
    <x v="1"/>
    <x v="3"/>
    <x v="1"/>
    <x v="1"/>
    <x v="2"/>
    <d v="1997-09-14T00:00:00"/>
    <x v="445"/>
    <x v="1"/>
    <s v="tier - 1"/>
    <x v="1"/>
    <x v="39"/>
  </r>
  <r>
    <s v="Id447"/>
    <s v="Koopmans, Ms.  Linnea C."/>
    <x v="385"/>
    <x v="182"/>
    <s v="NO"/>
    <x v="0"/>
    <x v="1"/>
    <x v="3"/>
    <x v="0"/>
    <x v="1"/>
    <x v="2"/>
    <d v="1997-09-13T00:00:00"/>
    <x v="446"/>
    <x v="2"/>
    <s v="tier - 2"/>
    <x v="3"/>
    <x v="18"/>
  </r>
  <r>
    <s v="Id448"/>
    <s v="Milani, Mr.  Massimiliano A."/>
    <x v="386"/>
    <x v="10"/>
    <s v="YES"/>
    <x v="0"/>
    <x v="1"/>
    <x v="3"/>
    <x v="0"/>
    <x v="0"/>
    <x v="1"/>
    <d v="1997-09-12T00:00:00"/>
    <x v="447"/>
    <x v="2"/>
    <s v="tier - 1"/>
    <x v="9"/>
    <x v="33"/>
  </r>
  <r>
    <s v="Id449"/>
    <s v="Kelly, Mr.  James M."/>
    <x v="387"/>
    <x v="144"/>
    <s v="YES"/>
    <x v="0"/>
    <x v="0"/>
    <x v="1"/>
    <x v="0"/>
    <x v="2"/>
    <x v="2"/>
    <d v="1997-09-11T00:00:00"/>
    <x v="448"/>
    <x v="2"/>
    <s v="tier - 3"/>
    <x v="7"/>
    <x v="24"/>
  </r>
  <r>
    <s v="Id450"/>
    <s v="Finelli, Ms.  Lauren"/>
    <x v="388"/>
    <x v="197"/>
    <s v="NO"/>
    <x v="0"/>
    <x v="0"/>
    <x v="0"/>
    <x v="1"/>
    <x v="2"/>
    <x v="2"/>
    <d v="1997-09-10T00:00:00"/>
    <x v="449"/>
    <x v="2"/>
    <s v="tier - 2"/>
    <x v="2"/>
    <x v="35"/>
  </r>
  <r>
    <s v="Id451"/>
    <s v="Palmer, Ms.  Michele V."/>
    <x v="389"/>
    <x v="316"/>
    <s v="NO"/>
    <x v="0"/>
    <x v="0"/>
    <x v="0"/>
    <x v="0"/>
    <x v="1"/>
    <x v="2"/>
    <d v="1997-09-09T00:00:00"/>
    <x v="450"/>
    <x v="1"/>
    <s v="tier - 3"/>
    <x v="2"/>
    <x v="37"/>
  </r>
  <r>
    <s v="Id452"/>
    <s v="Wang, Mr.  Xiao"/>
    <x v="358"/>
    <x v="132"/>
    <s v="NO"/>
    <x v="0"/>
    <x v="0"/>
    <x v="0"/>
    <x v="0"/>
    <x v="2"/>
    <x v="0"/>
    <d v="1997-09-08T00:00:00"/>
    <x v="451"/>
    <x v="1"/>
    <s v="tier - 3"/>
    <x v="0"/>
    <x v="14"/>
  </r>
  <r>
    <s v="Id453"/>
    <s v="Beasley, Ms.  Harper L"/>
    <x v="390"/>
    <x v="156"/>
    <s v="NO"/>
    <x v="0"/>
    <x v="0"/>
    <x v="0"/>
    <x v="1"/>
    <x v="2"/>
    <x v="0"/>
    <d v="1997-09-07T00:00:00"/>
    <x v="452"/>
    <x v="2"/>
    <s v="tier - 1"/>
    <x v="0"/>
    <x v="11"/>
  </r>
  <r>
    <s v="Id454"/>
    <s v="Bedbury, Mr.  Nick"/>
    <x v="391"/>
    <x v="200"/>
    <s v="NO"/>
    <x v="0"/>
    <x v="0"/>
    <x v="0"/>
    <x v="0"/>
    <x v="0"/>
    <x v="1"/>
    <d v="1997-09-06T00:00:00"/>
    <x v="453"/>
    <x v="1"/>
    <s v="tier - 2"/>
    <x v="3"/>
    <x v="25"/>
  </r>
  <r>
    <s v="Id455"/>
    <s v="Stemberger, Mr.  Scott"/>
    <x v="392"/>
    <x v="52"/>
    <s v="YES"/>
    <x v="0"/>
    <x v="0"/>
    <x v="0"/>
    <x v="0"/>
    <x v="3"/>
    <x v="2"/>
    <d v="1997-09-05T00:00:00"/>
    <x v="454"/>
    <x v="2"/>
    <s v="tier - 1"/>
    <x v="3"/>
    <x v="47"/>
  </r>
  <r>
    <s v="Id456"/>
    <s v="Chebet, Mr.  Wilson"/>
    <x v="393"/>
    <x v="173"/>
    <s v="NO"/>
    <x v="0"/>
    <x v="0"/>
    <x v="0"/>
    <x v="1"/>
    <x v="2"/>
    <x v="2"/>
    <d v="1997-09-04T00:00:00"/>
    <x v="455"/>
    <x v="2"/>
    <s v="tier - 1"/>
    <x v="1"/>
    <x v="4"/>
  </r>
  <r>
    <s v="Id457"/>
    <s v="Muir, Mr.  Lee"/>
    <x v="394"/>
    <x v="317"/>
    <s v="YES"/>
    <x v="0"/>
    <x v="0"/>
    <x v="3"/>
    <x v="0"/>
    <x v="1"/>
    <x v="0"/>
    <d v="1997-09-03T00:00:00"/>
    <x v="456"/>
    <x v="2"/>
    <s v="tier - 3"/>
    <x v="0"/>
    <x v="27"/>
  </r>
  <r>
    <s v="Id458"/>
    <s v="Yang, Mr.  Shizhong"/>
    <x v="395"/>
    <x v="123"/>
    <s v="NO"/>
    <x v="0"/>
    <x v="1"/>
    <x v="3"/>
    <x v="0"/>
    <x v="3"/>
    <x v="1"/>
    <d v="1997-09-02T00:00:00"/>
    <x v="457"/>
    <x v="1"/>
    <s v="tier - 1"/>
    <x v="3"/>
    <x v="39"/>
  </r>
  <r>
    <s v="Id459"/>
    <s v="Gravel, Ms.  Marie-Claire"/>
    <x v="278"/>
    <x v="67"/>
    <s v="NO"/>
    <x v="0"/>
    <x v="1"/>
    <x v="3"/>
    <x v="0"/>
    <x v="2"/>
    <x v="2"/>
    <d v="1997-09-01T00:00:00"/>
    <x v="458"/>
    <x v="2"/>
    <s v="tier - 1"/>
    <x v="1"/>
    <x v="18"/>
  </r>
  <r>
    <s v="Id460"/>
    <s v="Smith, Mr.  Todd J."/>
    <x v="396"/>
    <x v="318"/>
    <s v="YES"/>
    <x v="0"/>
    <x v="1"/>
    <x v="3"/>
    <x v="1"/>
    <x v="0"/>
    <x v="0"/>
    <d v="1997-08-31T00:00:00"/>
    <x v="459"/>
    <x v="2"/>
    <s v="tier - 1"/>
    <x v="3"/>
    <x v="8"/>
  </r>
  <r>
    <s v="Id461"/>
    <s v="Williams, Ms.  Carolyn"/>
    <x v="295"/>
    <x v="107"/>
    <s v="NO"/>
    <x v="0"/>
    <x v="1"/>
    <x v="3"/>
    <x v="0"/>
    <x v="1"/>
    <x v="2"/>
    <d v="1997-08-30T00:00:00"/>
    <x v="460"/>
    <x v="2"/>
    <s v="tier - 2"/>
    <x v="1"/>
    <x v="18"/>
  </r>
  <r>
    <s v="Id462"/>
    <s v="Meyer, Ms.  Lindsey"/>
    <x v="397"/>
    <x v="319"/>
    <s v="NO"/>
    <x v="0"/>
    <x v="1"/>
    <x v="3"/>
    <x v="0"/>
    <x v="1"/>
    <x v="2"/>
    <d v="1997-08-29T00:00:00"/>
    <x v="461"/>
    <x v="2"/>
    <s v="tier - 1"/>
    <x v="2"/>
    <x v="18"/>
  </r>
  <r>
    <s v="Id463"/>
    <s v="Jamieson, Ms.  Marissa D"/>
    <x v="351"/>
    <x v="320"/>
    <s v="YES"/>
    <x v="0"/>
    <x v="0"/>
    <x v="0"/>
    <x v="0"/>
    <x v="2"/>
    <x v="2"/>
    <d v="1997-08-28T00:00:00"/>
    <x v="462"/>
    <x v="2"/>
    <s v="tier - 1"/>
    <x v="1"/>
    <x v="1"/>
  </r>
  <r>
    <s v="Id464"/>
    <s v="Dufeal, Mr.  Jean Luc"/>
    <x v="398"/>
    <x v="223"/>
    <s v="NO"/>
    <x v="0"/>
    <x v="0"/>
    <x v="0"/>
    <x v="1"/>
    <x v="0"/>
    <x v="0"/>
    <d v="1997-08-27T00:00:00"/>
    <x v="463"/>
    <x v="1"/>
    <s v="tier - 2"/>
    <x v="1"/>
    <x v="5"/>
  </r>
  <r>
    <s v="Id465"/>
    <s v="Sansonetti, Ms.  Danielle"/>
    <x v="399"/>
    <x v="148"/>
    <s v="YES"/>
    <x v="0"/>
    <x v="1"/>
    <x v="3"/>
    <x v="0"/>
    <x v="2"/>
    <x v="1"/>
    <d v="1997-08-26T00:00:00"/>
    <x v="464"/>
    <x v="2"/>
    <s v="tier - 3"/>
    <x v="2"/>
    <x v="33"/>
  </r>
  <r>
    <s v="Id466"/>
    <s v="Koneazny, Mr.  Jim"/>
    <x v="400"/>
    <x v="321"/>
    <s v="NO"/>
    <x v="0"/>
    <x v="0"/>
    <x v="0"/>
    <x v="1"/>
    <x v="2"/>
    <x v="2"/>
    <d v="1997-08-25T00:00:00"/>
    <x v="465"/>
    <x v="1"/>
    <s v="tier - 3"/>
    <x v="1"/>
    <x v="35"/>
  </r>
  <r>
    <s v="Id467"/>
    <s v="Johnson, Mr.  Matthew T"/>
    <x v="389"/>
    <x v="259"/>
    <s v="NO"/>
    <x v="0"/>
    <x v="0"/>
    <x v="0"/>
    <x v="0"/>
    <x v="1"/>
    <x v="1"/>
    <d v="1997-08-24T00:00:00"/>
    <x v="466"/>
    <x v="1"/>
    <s v="tier - 2"/>
    <x v="1"/>
    <x v="3"/>
  </r>
  <r>
    <s v="Id468"/>
    <s v="Glasson, Ms.  Rachel L."/>
    <x v="401"/>
    <x v="165"/>
    <s v="NO"/>
    <x v="0"/>
    <x v="0"/>
    <x v="0"/>
    <x v="0"/>
    <x v="1"/>
    <x v="2"/>
    <d v="1997-08-23T00:00:00"/>
    <x v="467"/>
    <x v="1"/>
    <s v="tier - 1"/>
    <x v="1"/>
    <x v="25"/>
  </r>
  <r>
    <s v="Id469"/>
    <s v="Canitz, Ms.  Corina"/>
    <x v="402"/>
    <x v="233"/>
    <s v="NO"/>
    <x v="1"/>
    <x v="0"/>
    <x v="3"/>
    <x v="1"/>
    <x v="0"/>
    <x v="2"/>
    <d v="1997-08-22T00:00:00"/>
    <x v="468"/>
    <x v="2"/>
    <s v="tier - 1"/>
    <x v="2"/>
    <x v="41"/>
  </r>
  <r>
    <s v="Id470"/>
    <s v="Li, Mr.  Guannan"/>
    <x v="403"/>
    <x v="233"/>
    <s v="NO"/>
    <x v="0"/>
    <x v="0"/>
    <x v="0"/>
    <x v="0"/>
    <x v="2"/>
    <x v="2"/>
    <d v="1997-08-21T00:00:00"/>
    <x v="469"/>
    <x v="2"/>
    <s v="tier - 3"/>
    <x v="9"/>
    <x v="25"/>
  </r>
  <r>
    <s v="Id471"/>
    <s v="Parsons, Mr.  Don"/>
    <x v="404"/>
    <x v="322"/>
    <s v="NO"/>
    <x v="0"/>
    <x v="0"/>
    <x v="0"/>
    <x v="1"/>
    <x v="1"/>
    <x v="0"/>
    <d v="1997-08-20T00:00:00"/>
    <x v="470"/>
    <x v="2"/>
    <s v="tier - 2"/>
    <x v="3"/>
    <x v="19"/>
  </r>
  <r>
    <s v="Id472"/>
    <s v="Raulli, Mr.  Chris"/>
    <x v="347"/>
    <x v="323"/>
    <s v="NO"/>
    <x v="0"/>
    <x v="0"/>
    <x v="0"/>
    <x v="0"/>
    <x v="2"/>
    <x v="0"/>
    <d v="1997-08-19T00:00:00"/>
    <x v="471"/>
    <x v="2"/>
    <s v="tier - 2"/>
    <x v="0"/>
    <x v="19"/>
  </r>
  <r>
    <s v="Id473"/>
    <s v="Frome, Mr.  Gavin V."/>
    <x v="405"/>
    <x v="188"/>
    <s v="YES"/>
    <x v="0"/>
    <x v="1"/>
    <x v="3"/>
    <x v="0"/>
    <x v="2"/>
    <x v="2"/>
    <d v="1997-08-18T00:00:00"/>
    <x v="472"/>
    <x v="2"/>
    <s v="tier - 1"/>
    <x v="0"/>
    <x v="16"/>
  </r>
  <r>
    <s v="Id474"/>
    <s v="Sevcik, Mr.  David"/>
    <x v="192"/>
    <x v="100"/>
    <s v="NO"/>
    <x v="0"/>
    <x v="0"/>
    <x v="0"/>
    <x v="0"/>
    <x v="2"/>
    <x v="1"/>
    <d v="1997-08-17T00:00:00"/>
    <x v="473"/>
    <x v="2"/>
    <s v="tier - 3"/>
    <x v="1"/>
    <x v="29"/>
  </r>
  <r>
    <s v="Id475"/>
    <s v="Narang, Mr.  Jatin"/>
    <x v="406"/>
    <x v="324"/>
    <s v="YES"/>
    <x v="0"/>
    <x v="1"/>
    <x v="3"/>
    <x v="0"/>
    <x v="1"/>
    <x v="2"/>
    <d v="1997-08-16T00:00:00"/>
    <x v="474"/>
    <x v="2"/>
    <s v="tier - 2"/>
    <x v="3"/>
    <x v="33"/>
  </r>
  <r>
    <s v="Id476"/>
    <s v="Royston, Mr.  J P. II"/>
    <x v="407"/>
    <x v="325"/>
    <s v="YES"/>
    <x v="0"/>
    <x v="0"/>
    <x v="3"/>
    <x v="1"/>
    <x v="0"/>
    <x v="2"/>
    <d v="1997-08-14T00:00:00"/>
    <x v="475"/>
    <x v="1"/>
    <s v="tier - 3"/>
    <x v="1"/>
    <x v="13"/>
  </r>
  <r>
    <s v="Id477"/>
    <s v="Tieri, Ms.  Angela M."/>
    <x v="408"/>
    <x v="15"/>
    <s v="YES"/>
    <x v="0"/>
    <x v="0"/>
    <x v="3"/>
    <x v="1"/>
    <x v="0"/>
    <x v="0"/>
    <d v="1997-08-13T00:00:00"/>
    <x v="476"/>
    <x v="1"/>
    <s v="tier - 1"/>
    <x v="2"/>
    <x v="27"/>
  </r>
  <r>
    <s v="Id478"/>
    <s v="Whitney, Mr.  Blake K."/>
    <x v="409"/>
    <x v="118"/>
    <s v="YES"/>
    <x v="0"/>
    <x v="0"/>
    <x v="0"/>
    <x v="1"/>
    <x v="0"/>
    <x v="0"/>
    <d v="1997-08-12T00:00:00"/>
    <x v="477"/>
    <x v="1"/>
    <s v="tier - 3"/>
    <x v="0"/>
    <x v="22"/>
  </r>
  <r>
    <s v="Id479"/>
    <s v="Wandzilak, Mr.  Brian T."/>
    <x v="410"/>
    <x v="16"/>
    <s v="YES"/>
    <x v="0"/>
    <x v="0"/>
    <x v="3"/>
    <x v="0"/>
    <x v="1"/>
    <x v="0"/>
    <d v="1997-08-11T00:00:00"/>
    <x v="478"/>
    <x v="1"/>
    <s v="tier - 3"/>
    <x v="6"/>
    <x v="26"/>
  </r>
  <r>
    <s v="Id480"/>
    <s v="Valenzona, Mr.  Damon"/>
    <x v="411"/>
    <x v="195"/>
    <s v="NO"/>
    <x v="0"/>
    <x v="0"/>
    <x v="3"/>
    <x v="0"/>
    <x v="1"/>
    <x v="1"/>
    <d v="1997-08-10T00:00:00"/>
    <x v="479"/>
    <x v="2"/>
    <s v="tier - 1"/>
    <x v="1"/>
    <x v="34"/>
  </r>
  <r>
    <s v="Id481"/>
    <s v="Young, Mr.  Jeffrey"/>
    <x v="412"/>
    <x v="142"/>
    <s v="NO"/>
    <x v="0"/>
    <x v="0"/>
    <x v="0"/>
    <x v="1"/>
    <x v="0"/>
    <x v="0"/>
    <d v="1997-08-09T00:00:00"/>
    <x v="480"/>
    <x v="2"/>
    <s v="tier - 2"/>
    <x v="9"/>
    <x v="11"/>
  </r>
  <r>
    <s v="Id482"/>
    <s v="Richards, Mr.  Malcolm J."/>
    <x v="413"/>
    <x v="230"/>
    <s v="YES"/>
    <x v="0"/>
    <x v="0"/>
    <x v="0"/>
    <x v="1"/>
    <x v="0"/>
    <x v="0"/>
    <d v="1997-08-08T00:00:00"/>
    <x v="481"/>
    <x v="1"/>
    <s v="tier - 3"/>
    <x v="3"/>
    <x v="22"/>
  </r>
  <r>
    <s v="Id483"/>
    <s v="Alexson, Ms.  Margaret B."/>
    <x v="414"/>
    <x v="326"/>
    <s v="YES"/>
    <x v="0"/>
    <x v="0"/>
    <x v="1"/>
    <x v="1"/>
    <x v="0"/>
    <x v="2"/>
    <d v="1997-08-07T00:00:00"/>
    <x v="482"/>
    <x v="2"/>
    <s v="tier - 2"/>
    <x v="1"/>
    <x v="24"/>
  </r>
  <r>
    <s v="Id484"/>
    <s v="Wright, Ms.  Helen"/>
    <x v="9"/>
    <x v="219"/>
    <s v="YES"/>
    <x v="0"/>
    <x v="1"/>
    <x v="3"/>
    <x v="1"/>
    <x v="0"/>
    <x v="2"/>
    <d v="1997-08-06T00:00:00"/>
    <x v="483"/>
    <x v="1"/>
    <s v="tier - 2"/>
    <x v="0"/>
    <x v="16"/>
  </r>
  <r>
    <s v="Id485"/>
    <s v="McKenna, Mr.  Matthew"/>
    <x v="415"/>
    <x v="327"/>
    <s v="NO"/>
    <x v="0"/>
    <x v="0"/>
    <x v="0"/>
    <x v="1"/>
    <x v="0"/>
    <x v="0"/>
    <d v="1997-08-05T00:00:00"/>
    <x v="484"/>
    <x v="1"/>
    <s v="tier - 1"/>
    <x v="1"/>
    <x v="5"/>
  </r>
  <r>
    <s v="Id486"/>
    <s v="Sallade, Mr.  Jeff"/>
    <x v="356"/>
    <x v="123"/>
    <s v="YES"/>
    <x v="0"/>
    <x v="0"/>
    <x v="0"/>
    <x v="1"/>
    <x v="1"/>
    <x v="1"/>
    <d v="1997-08-04T00:00:00"/>
    <x v="485"/>
    <x v="2"/>
    <s v="tier - 2"/>
    <x v="3"/>
    <x v="17"/>
  </r>
  <r>
    <s v="Id487"/>
    <s v="Argall, Mrs.  Tara R"/>
    <x v="416"/>
    <x v="13"/>
    <s v="NO"/>
    <x v="0"/>
    <x v="0"/>
    <x v="0"/>
    <x v="1"/>
    <x v="0"/>
    <x v="0"/>
    <d v="1997-08-03T00:00:00"/>
    <x v="486"/>
    <x v="2"/>
    <s v="tier - 2"/>
    <x v="12"/>
    <x v="5"/>
  </r>
  <r>
    <s v="Id488"/>
    <s v="Patchell, Ms.  Kristin"/>
    <x v="417"/>
    <x v="197"/>
    <s v="YES"/>
    <x v="0"/>
    <x v="0"/>
    <x v="0"/>
    <x v="0"/>
    <x v="1"/>
    <x v="2"/>
    <d v="1997-08-02T00:00:00"/>
    <x v="487"/>
    <x v="2"/>
    <s v="tier - 1"/>
    <x v="2"/>
    <x v="17"/>
  </r>
  <r>
    <s v="Id489"/>
    <s v="Catoggio, Mr.  Timothy"/>
    <x v="366"/>
    <x v="328"/>
    <s v="NO"/>
    <x v="0"/>
    <x v="1"/>
    <x v="3"/>
    <x v="1"/>
    <x v="1"/>
    <x v="2"/>
    <d v="1997-08-01T00:00:00"/>
    <x v="488"/>
    <x v="2"/>
    <s v="tier - 3"/>
    <x v="4"/>
    <x v="20"/>
  </r>
  <r>
    <s v="Id490"/>
    <s v="Adams, Mr.  Scott"/>
    <x v="418"/>
    <x v="45"/>
    <s v="YES"/>
    <x v="0"/>
    <x v="0"/>
    <x v="1"/>
    <x v="1"/>
    <x v="0"/>
    <x v="2"/>
    <d v="1997-07-31T00:00:00"/>
    <x v="489"/>
    <x v="1"/>
    <s v="tier - 3"/>
    <x v="1"/>
    <x v="24"/>
  </r>
  <r>
    <s v="Id491"/>
    <s v="Windt, Ms.  Carly E"/>
    <x v="410"/>
    <x v="120"/>
    <s v="NO"/>
    <x v="0"/>
    <x v="0"/>
    <x v="3"/>
    <x v="0"/>
    <x v="1"/>
    <x v="2"/>
    <d v="1997-07-30T00:00:00"/>
    <x v="490"/>
    <x v="1"/>
    <s v="tier - 3"/>
    <x v="1"/>
    <x v="38"/>
  </r>
  <r>
    <s v="Id492"/>
    <s v="Ryan, Ms.  Lisa"/>
    <x v="419"/>
    <x v="326"/>
    <s v="NO"/>
    <x v="0"/>
    <x v="0"/>
    <x v="0"/>
    <x v="1"/>
    <x v="1"/>
    <x v="2"/>
    <d v="1997-07-29T00:00:00"/>
    <x v="491"/>
    <x v="1"/>
    <s v="tier - 1"/>
    <x v="3"/>
    <x v="20"/>
  </r>
  <r>
    <s v="Id493"/>
    <s v="Marion, Ms.  Stacey"/>
    <x v="420"/>
    <x v="110"/>
    <s v="NO"/>
    <x v="0"/>
    <x v="0"/>
    <x v="0"/>
    <x v="0"/>
    <x v="2"/>
    <x v="0"/>
    <d v="1997-07-28T00:00:00"/>
    <x v="492"/>
    <x v="2"/>
    <s v="tier - 3"/>
    <x v="3"/>
    <x v="43"/>
  </r>
  <r>
    <s v="Id494"/>
    <s v="Raffetto, Mr.  Louis"/>
    <x v="421"/>
    <x v="329"/>
    <s v="YES"/>
    <x v="0"/>
    <x v="1"/>
    <x v="3"/>
    <x v="0"/>
    <x v="1"/>
    <x v="2"/>
    <d v="1997-07-27T00:00:00"/>
    <x v="493"/>
    <x v="1"/>
    <s v="tier - 1"/>
    <x v="4"/>
    <x v="33"/>
  </r>
  <r>
    <s v="Id495"/>
    <s v="Young, Mr.  Brian R."/>
    <x v="422"/>
    <x v="229"/>
    <s v="YES"/>
    <x v="0"/>
    <x v="0"/>
    <x v="3"/>
    <x v="0"/>
    <x v="1"/>
    <x v="1"/>
    <d v="1997-07-26T00:00:00"/>
    <x v="494"/>
    <x v="1"/>
    <s v="tier - 1"/>
    <x v="1"/>
    <x v="23"/>
  </r>
  <r>
    <s v="Id496"/>
    <s v="Oehlke, Mrs.  Jessica"/>
    <x v="423"/>
    <x v="244"/>
    <s v="YES"/>
    <x v="0"/>
    <x v="0"/>
    <x v="1"/>
    <x v="1"/>
    <x v="0"/>
    <x v="2"/>
    <d v="1997-07-25T00:00:00"/>
    <x v="495"/>
    <x v="0"/>
    <s v="tier - 3"/>
    <x v="12"/>
    <x v="24"/>
  </r>
  <r>
    <s v="Id497"/>
    <s v="Sudol, Ms.  Dawn M."/>
    <x v="424"/>
    <x v="330"/>
    <s v="NO"/>
    <x v="0"/>
    <x v="0"/>
    <x v="0"/>
    <x v="0"/>
    <x v="2"/>
    <x v="1"/>
    <d v="1997-07-24T00:00:00"/>
    <x v="496"/>
    <x v="0"/>
    <s v="tier - 2"/>
    <x v="2"/>
    <x v="25"/>
  </r>
  <r>
    <s v="Id498"/>
    <s v="Van Es, Mr.  Chris"/>
    <x v="425"/>
    <x v="200"/>
    <s v="YES"/>
    <x v="0"/>
    <x v="1"/>
    <x v="3"/>
    <x v="0"/>
    <x v="1"/>
    <x v="1"/>
    <d v="1997-07-23T00:00:00"/>
    <x v="497"/>
    <x v="0"/>
    <s v="tier - 3"/>
    <x v="3"/>
    <x v="31"/>
  </r>
  <r>
    <s v="Id499"/>
    <s v="Dolge, Ms.  Karen"/>
    <x v="426"/>
    <x v="331"/>
    <s v="NO"/>
    <x v="0"/>
    <x v="1"/>
    <x v="3"/>
    <x v="0"/>
    <x v="2"/>
    <x v="1"/>
    <d v="1997-07-22T00:00:00"/>
    <x v="498"/>
    <x v="0"/>
    <s v="tier - 1"/>
    <x v="2"/>
    <x v="18"/>
  </r>
  <r>
    <s v="Id500"/>
    <s v="Marlier, Ms.  Jessica"/>
    <x v="383"/>
    <x v="332"/>
    <s v="NO"/>
    <x v="0"/>
    <x v="0"/>
    <x v="1"/>
    <x v="1"/>
    <x v="1"/>
    <x v="2"/>
    <d v="1997-07-21T00:00:00"/>
    <x v="499"/>
    <x v="0"/>
    <s v="tier - 3"/>
    <x v="0"/>
    <x v="28"/>
  </r>
  <r>
    <s v="Id501"/>
    <s v="Girard, Mr.  Mathieu"/>
    <x v="427"/>
    <x v="112"/>
    <s v="NO"/>
    <x v="0"/>
    <x v="0"/>
    <x v="0"/>
    <x v="0"/>
    <x v="1"/>
    <x v="2"/>
    <d v="1997-07-20T00:00:00"/>
    <x v="500"/>
    <x v="0"/>
    <s v="tier - 2"/>
    <x v="0"/>
    <x v="3"/>
  </r>
  <r>
    <s v="Id502"/>
    <s v="Lee, Mr.  Kam S."/>
    <x v="428"/>
    <x v="140"/>
    <s v="NO"/>
    <x v="0"/>
    <x v="0"/>
    <x v="0"/>
    <x v="1"/>
    <x v="0"/>
    <x v="2"/>
    <d v="1997-07-19T00:00:00"/>
    <x v="501"/>
    <x v="0"/>
    <s v="tier - 2"/>
    <x v="1"/>
    <x v="6"/>
  </r>
  <r>
    <s v="Id503"/>
    <s v="Hubbard, Ms.  Valerie A"/>
    <x v="429"/>
    <x v="181"/>
    <s v="NO"/>
    <x v="0"/>
    <x v="0"/>
    <x v="0"/>
    <x v="0"/>
    <x v="2"/>
    <x v="0"/>
    <d v="1997-07-18T00:00:00"/>
    <x v="502"/>
    <x v="0"/>
    <s v="tier - 1"/>
    <x v="2"/>
    <x v="9"/>
  </r>
  <r>
    <s v="Id504"/>
    <s v="Koester, Ms.  Freya R"/>
    <x v="430"/>
    <x v="333"/>
    <s v="YES"/>
    <x v="0"/>
    <x v="1"/>
    <x v="3"/>
    <x v="1"/>
    <x v="0"/>
    <x v="0"/>
    <d v="1997-07-17T00:00:00"/>
    <x v="503"/>
    <x v="0"/>
    <s v="tier - 3"/>
    <x v="1"/>
    <x v="8"/>
  </r>
  <r>
    <s v="Id505"/>
    <s v="Matthews, Ms.  Jennifer"/>
    <x v="350"/>
    <x v="189"/>
    <s v="YES"/>
    <x v="0"/>
    <x v="0"/>
    <x v="0"/>
    <x v="0"/>
    <x v="1"/>
    <x v="2"/>
    <d v="1997-07-16T00:00:00"/>
    <x v="504"/>
    <x v="0"/>
    <s v="tier - 1"/>
    <x v="0"/>
    <x v="17"/>
  </r>
  <r>
    <s v="Id506"/>
    <s v="Rubinich, Ms.  Kara"/>
    <x v="431"/>
    <x v="6"/>
    <s v="NO"/>
    <x v="0"/>
    <x v="0"/>
    <x v="3"/>
    <x v="0"/>
    <x v="1"/>
    <x v="1"/>
    <d v="1997-07-15T00:00:00"/>
    <x v="505"/>
    <x v="0"/>
    <s v="tier - 2"/>
    <x v="0"/>
    <x v="34"/>
  </r>
  <r>
    <s v="Id507"/>
    <s v="Alban, Mr.  Bradley A."/>
    <x v="432"/>
    <x v="280"/>
    <s v="NO"/>
    <x v="0"/>
    <x v="0"/>
    <x v="0"/>
    <x v="0"/>
    <x v="2"/>
    <x v="2"/>
    <d v="1997-07-14T00:00:00"/>
    <x v="506"/>
    <x v="0"/>
    <s v="tier - 1"/>
    <x v="0"/>
    <x v="25"/>
  </r>
  <r>
    <s v="Id508"/>
    <s v="Corcoran, Mr.  Brendan"/>
    <x v="433"/>
    <x v="334"/>
    <s v="NO"/>
    <x v="0"/>
    <x v="0"/>
    <x v="3"/>
    <x v="1"/>
    <x v="0"/>
    <x v="1"/>
    <d v="1997-07-13T00:00:00"/>
    <x v="507"/>
    <x v="0"/>
    <s v="tier - 3"/>
    <x v="9"/>
    <x v="38"/>
  </r>
  <r>
    <s v="Id509"/>
    <s v="Sargent, Ms.  Amber R"/>
    <x v="434"/>
    <x v="335"/>
    <s v="NO"/>
    <x v="0"/>
    <x v="0"/>
    <x v="0"/>
    <x v="0"/>
    <x v="2"/>
    <x v="2"/>
    <d v="1997-07-12T00:00:00"/>
    <x v="508"/>
    <x v="0"/>
    <s v="tier - 1"/>
    <x v="0"/>
    <x v="37"/>
  </r>
  <r>
    <s v="Id510"/>
    <s v="Watson, Mr.  Sean K"/>
    <x v="408"/>
    <x v="270"/>
    <s v="NO"/>
    <x v="0"/>
    <x v="1"/>
    <x v="3"/>
    <x v="1"/>
    <x v="0"/>
    <x v="2"/>
    <d v="1997-07-11T00:00:00"/>
    <x v="509"/>
    <x v="0"/>
    <s v="tier - 3"/>
    <x v="1"/>
    <x v="20"/>
  </r>
  <r>
    <s v="Id511"/>
    <s v="Esponda, Mr.  Rick"/>
    <x v="347"/>
    <x v="336"/>
    <s v="NO"/>
    <x v="0"/>
    <x v="0"/>
    <x v="3"/>
    <x v="0"/>
    <x v="2"/>
    <x v="1"/>
    <d v="1997-07-10T00:00:00"/>
    <x v="510"/>
    <x v="0"/>
    <s v="tier - 3"/>
    <x v="0"/>
    <x v="38"/>
  </r>
  <r>
    <s v="Id512"/>
    <s v="Krall, Mr.  Matthew"/>
    <x v="326"/>
    <x v="224"/>
    <s v="NO"/>
    <x v="0"/>
    <x v="0"/>
    <x v="0"/>
    <x v="0"/>
    <x v="1"/>
    <x v="2"/>
    <d v="1997-07-09T00:00:00"/>
    <x v="511"/>
    <x v="0"/>
    <s v="tier - 3"/>
    <x v="0"/>
    <x v="42"/>
  </r>
  <r>
    <s v="Id513"/>
    <s v="Poskin, Mr.  Brady"/>
    <x v="218"/>
    <x v="171"/>
    <s v="YES"/>
    <x v="0"/>
    <x v="0"/>
    <x v="1"/>
    <x v="1"/>
    <x v="0"/>
    <x v="2"/>
    <d v="1997-07-08T00:00:00"/>
    <x v="512"/>
    <x v="0"/>
    <s v="tier - 1"/>
    <x v="1"/>
    <x v="24"/>
  </r>
  <r>
    <s v="Id514"/>
    <s v="Halfmann, Ms.  Kameko"/>
    <x v="435"/>
    <x v="222"/>
    <s v="YES"/>
    <x v="0"/>
    <x v="0"/>
    <x v="0"/>
    <x v="1"/>
    <x v="0"/>
    <x v="0"/>
    <d v="1997-07-07T00:00:00"/>
    <x v="513"/>
    <x v="0"/>
    <s v="tier - 1"/>
    <x v="1"/>
    <x v="22"/>
  </r>
  <r>
    <s v="Id515"/>
    <s v="Klapper, Mr.  Jeremy A"/>
    <x v="71"/>
    <x v="315"/>
    <s v="YES"/>
    <x v="0"/>
    <x v="0"/>
    <x v="0"/>
    <x v="1"/>
    <x v="0"/>
    <x v="2"/>
    <d v="1997-07-06T00:00:00"/>
    <x v="514"/>
    <x v="0"/>
    <s v="tier - 3"/>
    <x v="0"/>
    <x v="17"/>
  </r>
  <r>
    <s v="Id516"/>
    <s v="George, Mr.  Daniel"/>
    <x v="436"/>
    <x v="95"/>
    <s v="NO"/>
    <x v="0"/>
    <x v="0"/>
    <x v="0"/>
    <x v="0"/>
    <x v="1"/>
    <x v="2"/>
    <d v="1997-07-05T00:00:00"/>
    <x v="515"/>
    <x v="0"/>
    <s v="tier - 3"/>
    <x v="3"/>
    <x v="42"/>
  </r>
  <r>
    <s v="Id517"/>
    <s v="Hicks, Ms.  Amanda"/>
    <x v="437"/>
    <x v="337"/>
    <s v="NO"/>
    <x v="0"/>
    <x v="1"/>
    <x v="3"/>
    <x v="1"/>
    <x v="0"/>
    <x v="2"/>
    <d v="1997-07-04T00:00:00"/>
    <x v="516"/>
    <x v="0"/>
    <s v="tier - 1"/>
    <x v="2"/>
    <x v="18"/>
  </r>
  <r>
    <s v="Id518"/>
    <s v="Lockyer, Ms.  Karen"/>
    <x v="438"/>
    <x v="338"/>
    <s v="NO"/>
    <x v="0"/>
    <x v="1"/>
    <x v="3"/>
    <x v="0"/>
    <x v="1"/>
    <x v="2"/>
    <d v="1997-07-03T00:00:00"/>
    <x v="517"/>
    <x v="0"/>
    <s v="tier - 2"/>
    <x v="0"/>
    <x v="20"/>
  </r>
  <r>
    <s v="Id519"/>
    <s v="Byrnes, Mr.  Gregory"/>
    <x v="346"/>
    <x v="208"/>
    <s v="NO"/>
    <x v="0"/>
    <x v="0"/>
    <x v="0"/>
    <x v="0"/>
    <x v="1"/>
    <x v="1"/>
    <d v="1997-07-02T00:00:00"/>
    <x v="518"/>
    <x v="0"/>
    <s v="tier - 3"/>
    <x v="3"/>
    <x v="23"/>
  </r>
  <r>
    <s v="Id520"/>
    <s v="Norris, Ms.  Sabine"/>
    <x v="439"/>
    <x v="339"/>
    <s v="YES"/>
    <x v="0"/>
    <x v="1"/>
    <x v="3"/>
    <x v="0"/>
    <x v="3"/>
    <x v="2"/>
    <d v="1997-07-01T00:00:00"/>
    <x v="519"/>
    <x v="0"/>
    <s v="tier - 3"/>
    <x v="3"/>
    <x v="33"/>
  </r>
  <r>
    <s v="Id521"/>
    <s v="Darda, Mr.  Joseph"/>
    <x v="367"/>
    <x v="340"/>
    <s v="YES"/>
    <x v="0"/>
    <x v="0"/>
    <x v="3"/>
    <x v="0"/>
    <x v="1"/>
    <x v="2"/>
    <d v="1997-06-30T00:00:00"/>
    <x v="520"/>
    <x v="0"/>
    <s v="tier - 3"/>
    <x v="0"/>
    <x v="23"/>
  </r>
  <r>
    <s v="Id522"/>
    <s v="Otstot, Mr.  Adam"/>
    <x v="440"/>
    <x v="341"/>
    <s v="NO"/>
    <x v="0"/>
    <x v="0"/>
    <x v="3"/>
    <x v="1"/>
    <x v="0"/>
    <x v="1"/>
    <d v="1997-06-29T00:00:00"/>
    <x v="521"/>
    <x v="0"/>
    <s v="tier - 1"/>
    <x v="0"/>
    <x v="34"/>
  </r>
  <r>
    <s v="Id523"/>
    <s v="Bowley, Ms.  Karolyn A"/>
    <x v="368"/>
    <x v="332"/>
    <s v="NO"/>
    <x v="0"/>
    <x v="0"/>
    <x v="3"/>
    <x v="1"/>
    <x v="1"/>
    <x v="2"/>
    <d v="1997-06-28T00:00:00"/>
    <x v="522"/>
    <x v="0"/>
    <s v="tier - 3"/>
    <x v="3"/>
    <x v="44"/>
  </r>
  <r>
    <s v="Id524"/>
    <s v="Rogers, Mrs.  Anita L."/>
    <x v="441"/>
    <x v="342"/>
    <s v="YES"/>
    <x v="0"/>
    <x v="1"/>
    <x v="3"/>
    <x v="1"/>
    <x v="0"/>
    <x v="0"/>
    <d v="1997-06-27T00:00:00"/>
    <x v="523"/>
    <x v="0"/>
    <s v="tier - 1"/>
    <x v="12"/>
    <x v="8"/>
  </r>
  <r>
    <s v="Id525"/>
    <s v="Mclaughlin, Ms.  Laura E."/>
    <x v="442"/>
    <x v="107"/>
    <s v="YES"/>
    <x v="0"/>
    <x v="1"/>
    <x v="3"/>
    <x v="1"/>
    <x v="0"/>
    <x v="2"/>
    <d v="1997-06-26T00:00:00"/>
    <x v="524"/>
    <x v="0"/>
    <s v="tier - 3"/>
    <x v="1"/>
    <x v="16"/>
  </r>
  <r>
    <s v="Id526"/>
    <s v="Ziegler, Ms.  Sarah"/>
    <x v="443"/>
    <x v="251"/>
    <s v="YES"/>
    <x v="0"/>
    <x v="0"/>
    <x v="3"/>
    <x v="1"/>
    <x v="0"/>
    <x v="2"/>
    <d v="1997-06-25T00:00:00"/>
    <x v="525"/>
    <x v="0"/>
    <s v="tier - 2"/>
    <x v="2"/>
    <x v="40"/>
  </r>
  <r>
    <s v="Id527"/>
    <s v="Hughey, Mrs.  Ashley E"/>
    <x v="444"/>
    <x v="343"/>
    <s v="YES"/>
    <x v="0"/>
    <x v="1"/>
    <x v="3"/>
    <x v="1"/>
    <x v="0"/>
    <x v="0"/>
    <d v="1997-06-24T00:00:00"/>
    <x v="526"/>
    <x v="0"/>
    <s v="tier - 1"/>
    <x v="12"/>
    <x v="8"/>
  </r>
  <r>
    <s v="Id528"/>
    <s v="Knast, Ms.  Lindsey"/>
    <x v="445"/>
    <x v="145"/>
    <s v="NO"/>
    <x v="0"/>
    <x v="1"/>
    <x v="3"/>
    <x v="1"/>
    <x v="1"/>
    <x v="2"/>
    <d v="1997-06-23T00:00:00"/>
    <x v="527"/>
    <x v="0"/>
    <s v="tier - 3"/>
    <x v="1"/>
    <x v="39"/>
  </r>
  <r>
    <s v="Id529"/>
    <s v="Stob, Mr.  Alan"/>
    <x v="446"/>
    <x v="344"/>
    <s v="NO"/>
    <x v="0"/>
    <x v="0"/>
    <x v="0"/>
    <x v="1"/>
    <x v="0"/>
    <x v="0"/>
    <d v="1997-06-22T00:00:00"/>
    <x v="528"/>
    <x v="0"/>
    <s v="tier - 1"/>
    <x v="8"/>
    <x v="5"/>
  </r>
  <r>
    <s v="Id530"/>
    <s v="Jensen, Mr.  Dan R."/>
    <x v="320"/>
    <x v="231"/>
    <s v="NO"/>
    <x v="0"/>
    <x v="1"/>
    <x v="3"/>
    <x v="1"/>
    <x v="0"/>
    <x v="1"/>
    <d v="1997-06-21T00:00:00"/>
    <x v="529"/>
    <x v="0"/>
    <s v="tier - 2"/>
    <x v="0"/>
    <x v="18"/>
  </r>
  <r>
    <s v="Id531"/>
    <s v="Mutter, Ms.  Katie"/>
    <x v="217"/>
    <x v="212"/>
    <s v="YES"/>
    <x v="0"/>
    <x v="0"/>
    <x v="3"/>
    <x v="1"/>
    <x v="0"/>
    <x v="2"/>
    <d v="1997-06-20T00:00:00"/>
    <x v="530"/>
    <x v="0"/>
    <s v="tier - 1"/>
    <x v="1"/>
    <x v="40"/>
  </r>
  <r>
    <s v="Id532"/>
    <s v="Ahern, Mr.  Eric"/>
    <x v="447"/>
    <x v="345"/>
    <s v="NO"/>
    <x v="0"/>
    <x v="1"/>
    <x v="3"/>
    <x v="0"/>
    <x v="2"/>
    <x v="0"/>
    <d v="1997-06-19T00:00:00"/>
    <x v="531"/>
    <x v="0"/>
    <s v="tier - 1"/>
    <x v="0"/>
    <x v="18"/>
  </r>
  <r>
    <s v="Id533"/>
    <s v="Chviruk, Ms.  Cathryn"/>
    <x v="351"/>
    <x v="39"/>
    <s v="NO"/>
    <x v="0"/>
    <x v="0"/>
    <x v="3"/>
    <x v="0"/>
    <x v="2"/>
    <x v="2"/>
    <d v="1997-06-18T00:00:00"/>
    <x v="532"/>
    <x v="0"/>
    <s v="tier - 2"/>
    <x v="1"/>
    <x v="34"/>
  </r>
  <r>
    <s v="Id534"/>
    <s v="Meehan, Mr.  Brendan"/>
    <x v="448"/>
    <x v="68"/>
    <s v="YES"/>
    <x v="0"/>
    <x v="0"/>
    <x v="0"/>
    <x v="1"/>
    <x v="0"/>
    <x v="0"/>
    <d v="1997-06-17T00:00:00"/>
    <x v="533"/>
    <x v="0"/>
    <s v="tier - 1"/>
    <x v="8"/>
    <x v="22"/>
  </r>
  <r>
    <s v="Id535"/>
    <s v="Gammon, Ms.  Shauna"/>
    <x v="449"/>
    <x v="63"/>
    <s v="YES"/>
    <x v="0"/>
    <x v="0"/>
    <x v="1"/>
    <x v="1"/>
    <x v="0"/>
    <x v="0"/>
    <d v="1997-06-16T00:00:00"/>
    <x v="534"/>
    <x v="0"/>
    <s v="tier - 3"/>
    <x v="1"/>
    <x v="2"/>
  </r>
  <r>
    <s v="Id536"/>
    <s v="Lee, Mr.  Terence"/>
    <x v="277"/>
    <x v="85"/>
    <s v="NO"/>
    <x v="0"/>
    <x v="0"/>
    <x v="3"/>
    <x v="0"/>
    <x v="1"/>
    <x v="1"/>
    <d v="1997-06-15T00:00:00"/>
    <x v="535"/>
    <x v="0"/>
    <s v="tier - 1"/>
    <x v="9"/>
    <x v="44"/>
  </r>
  <r>
    <s v="Id537"/>
    <s v="Franco, Ms.  Marisol"/>
    <x v="450"/>
    <x v="346"/>
    <s v="YES"/>
    <x v="0"/>
    <x v="0"/>
    <x v="3"/>
    <x v="0"/>
    <x v="2"/>
    <x v="0"/>
    <d v="1997-06-14T00:00:00"/>
    <x v="536"/>
    <x v="0"/>
    <s v="tier - 3"/>
    <x v="3"/>
    <x v="26"/>
  </r>
  <r>
    <s v="Id538"/>
    <s v="Patterson, Ms.  Lindsay"/>
    <x v="451"/>
    <x v="69"/>
    <s v="YES"/>
    <x v="0"/>
    <x v="0"/>
    <x v="3"/>
    <x v="1"/>
    <x v="0"/>
    <x v="2"/>
    <d v="1997-06-13T00:00:00"/>
    <x v="537"/>
    <x v="0"/>
    <s v="tier - 2"/>
    <x v="1"/>
    <x v="13"/>
  </r>
  <r>
    <s v="Id539"/>
    <s v="Valdes, Ms.  Katie"/>
    <x v="452"/>
    <x v="143"/>
    <s v="NO"/>
    <x v="0"/>
    <x v="0"/>
    <x v="0"/>
    <x v="0"/>
    <x v="1"/>
    <x v="2"/>
    <d v="1997-06-12T00:00:00"/>
    <x v="538"/>
    <x v="0"/>
    <s v="tier - 2"/>
    <x v="0"/>
    <x v="35"/>
  </r>
  <r>
    <s v="Id540"/>
    <s v="Craig, Mr.  Daniel"/>
    <x v="191"/>
    <x v="122"/>
    <s v="YES"/>
    <x v="0"/>
    <x v="0"/>
    <x v="3"/>
    <x v="0"/>
    <x v="1"/>
    <x v="2"/>
    <d v="1997-06-11T00:00:00"/>
    <x v="539"/>
    <x v="0"/>
    <s v="tier - 3"/>
    <x v="1"/>
    <x v="40"/>
  </r>
  <r>
    <s v="Id541"/>
    <s v="Whipple, Mr.  Brett W"/>
    <x v="453"/>
    <x v="193"/>
    <s v="NO"/>
    <x v="0"/>
    <x v="0"/>
    <x v="3"/>
    <x v="0"/>
    <x v="2"/>
    <x v="2"/>
    <d v="1997-06-10T00:00:00"/>
    <x v="540"/>
    <x v="0"/>
    <s v="tier - 3"/>
    <x v="3"/>
    <x v="34"/>
  </r>
  <r>
    <s v="Id542"/>
    <s v="Marton, Mr.  Dylan J"/>
    <x v="454"/>
    <x v="150"/>
    <s v="YES"/>
    <x v="0"/>
    <x v="0"/>
    <x v="3"/>
    <x v="0"/>
    <x v="1"/>
    <x v="2"/>
    <d v="1997-06-09T00:00:00"/>
    <x v="541"/>
    <x v="0"/>
    <s v="tier - 1"/>
    <x v="0"/>
    <x v="40"/>
  </r>
  <r>
    <s v="Id543"/>
    <s v="Hildebrandt, Ms.  Elizabeth"/>
    <x v="455"/>
    <x v="18"/>
    <s v="NO"/>
    <x v="1"/>
    <x v="0"/>
    <x v="3"/>
    <x v="0"/>
    <x v="1"/>
    <x v="2"/>
    <d v="1997-06-08T00:00:00"/>
    <x v="542"/>
    <x v="0"/>
    <s v="tier - 3"/>
    <x v="0"/>
    <x v="41"/>
  </r>
  <r>
    <s v="Id544"/>
    <s v="Biggs, Ms.  Brooke M."/>
    <x v="456"/>
    <x v="347"/>
    <s v="YES"/>
    <x v="0"/>
    <x v="1"/>
    <x v="3"/>
    <x v="1"/>
    <x v="0"/>
    <x v="2"/>
    <d v="1997-06-07T00:00:00"/>
    <x v="543"/>
    <x v="0"/>
    <s v="tier - 1"/>
    <x v="0"/>
    <x v="31"/>
  </r>
  <r>
    <s v="Id545"/>
    <s v="Shigezumi, Mrs.  Teiko"/>
    <x v="457"/>
    <x v="168"/>
    <s v="YES"/>
    <x v="0"/>
    <x v="1"/>
    <x v="3"/>
    <x v="1"/>
    <x v="0"/>
    <x v="0"/>
    <d v="1997-06-06T00:00:00"/>
    <x v="544"/>
    <x v="0"/>
    <s v="tier - 2"/>
    <x v="12"/>
    <x v="8"/>
  </r>
  <r>
    <s v="Id546"/>
    <s v="Meineke, Mr.  Zachary"/>
    <x v="252"/>
    <x v="165"/>
    <s v="NO"/>
    <x v="0"/>
    <x v="1"/>
    <x v="3"/>
    <x v="1"/>
    <x v="1"/>
    <x v="2"/>
    <d v="1997-06-05T00:00:00"/>
    <x v="545"/>
    <x v="0"/>
    <s v="tier - 1"/>
    <x v="1"/>
    <x v="20"/>
  </r>
  <r>
    <s v="Id547"/>
    <s v="Ludington, Ms.  Johannah"/>
    <x v="237"/>
    <x v="348"/>
    <s v="NO"/>
    <x v="0"/>
    <x v="0"/>
    <x v="0"/>
    <x v="0"/>
    <x v="1"/>
    <x v="1"/>
    <d v="1997-06-04T00:00:00"/>
    <x v="546"/>
    <x v="0"/>
    <s v="tier - 1"/>
    <x v="1"/>
    <x v="35"/>
  </r>
  <r>
    <s v="Id548"/>
    <s v="Perrich, Mr.  Ryan A"/>
    <x v="458"/>
    <x v="349"/>
    <s v="NO"/>
    <x v="0"/>
    <x v="0"/>
    <x v="0"/>
    <x v="1"/>
    <x v="0"/>
    <x v="0"/>
    <d v="1997-06-03T00:00:00"/>
    <x v="547"/>
    <x v="0"/>
    <s v="tier - 2"/>
    <x v="1"/>
    <x v="11"/>
  </r>
  <r>
    <s v="Id549"/>
    <s v="Cervantes, Mr.  Andres Sr."/>
    <x v="459"/>
    <x v="350"/>
    <s v="YES"/>
    <x v="0"/>
    <x v="0"/>
    <x v="3"/>
    <x v="1"/>
    <x v="0"/>
    <x v="0"/>
    <d v="1997-06-02T00:00:00"/>
    <x v="548"/>
    <x v="0"/>
    <s v="tier - 3"/>
    <x v="8"/>
    <x v="27"/>
  </r>
  <r>
    <s v="Id550"/>
    <s v="Andrews, Mr.  Bryan"/>
    <x v="460"/>
    <x v="351"/>
    <s v="YES"/>
    <x v="0"/>
    <x v="0"/>
    <x v="0"/>
    <x v="0"/>
    <x v="1"/>
    <x v="2"/>
    <d v="1997-06-01T00:00:00"/>
    <x v="549"/>
    <x v="0"/>
    <s v="tier - 2"/>
    <x v="3"/>
    <x v="47"/>
  </r>
  <r>
    <s v="Id551"/>
    <s v="Ruvalcaba, Ms.  Lizette"/>
    <x v="47"/>
    <x v="188"/>
    <s v="NO"/>
    <x v="0"/>
    <x v="0"/>
    <x v="0"/>
    <x v="1"/>
    <x v="0"/>
    <x v="2"/>
    <d v="1997-05-31T00:00:00"/>
    <x v="550"/>
    <x v="0"/>
    <s v="tier - 2"/>
    <x v="0"/>
    <x v="29"/>
  </r>
  <r>
    <s v="Id552"/>
    <s v="King, Mr.  Don"/>
    <x v="376"/>
    <x v="193"/>
    <s v="NO"/>
    <x v="0"/>
    <x v="0"/>
    <x v="0"/>
    <x v="0"/>
    <x v="2"/>
    <x v="2"/>
    <d v="1997-05-30T00:00:00"/>
    <x v="551"/>
    <x v="0"/>
    <s v="tier - 2"/>
    <x v="6"/>
    <x v="4"/>
  </r>
  <r>
    <s v="Id553"/>
    <s v="Stone, Mr.  Jeb"/>
    <x v="461"/>
    <x v="103"/>
    <s v="NO"/>
    <x v="0"/>
    <x v="1"/>
    <x v="3"/>
    <x v="1"/>
    <x v="0"/>
    <x v="2"/>
    <d v="1997-05-29T00:00:00"/>
    <x v="552"/>
    <x v="0"/>
    <s v="tier - 3"/>
    <x v="1"/>
    <x v="18"/>
  </r>
  <r>
    <s v="Id554"/>
    <s v="Campbell, Ms.  Amy R."/>
    <x v="462"/>
    <x v="299"/>
    <s v="YES"/>
    <x v="0"/>
    <x v="1"/>
    <x v="3"/>
    <x v="1"/>
    <x v="0"/>
    <x v="2"/>
    <d v="1997-05-28T00:00:00"/>
    <x v="553"/>
    <x v="0"/>
    <s v="tier - 2"/>
    <x v="2"/>
    <x v="31"/>
  </r>
  <r>
    <s v="Id555"/>
    <s v="Asher, Mr.  Brian"/>
    <x v="463"/>
    <x v="352"/>
    <s v="YES"/>
    <x v="0"/>
    <x v="0"/>
    <x v="0"/>
    <x v="1"/>
    <x v="0"/>
    <x v="2"/>
    <d v="1997-05-27T00:00:00"/>
    <x v="554"/>
    <x v="0"/>
    <s v="tier - 2"/>
    <x v="1"/>
    <x v="1"/>
  </r>
  <r>
    <s v="Id556"/>
    <s v="Mazzotta, Mr.  Mike G"/>
    <x v="464"/>
    <x v="263"/>
    <s v="YES"/>
    <x v="0"/>
    <x v="1"/>
    <x v="3"/>
    <x v="1"/>
    <x v="0"/>
    <x v="0"/>
    <d v="1997-05-26T00:00:00"/>
    <x v="555"/>
    <x v="0"/>
    <s v="tier - 2"/>
    <x v="1"/>
    <x v="8"/>
  </r>
  <r>
    <s v="Id557"/>
    <s v="Huttl, Ms.  Simonezitrone Sr."/>
    <x v="465"/>
    <x v="79"/>
    <s v="NO"/>
    <x v="0"/>
    <x v="1"/>
    <x v="3"/>
    <x v="1"/>
    <x v="0"/>
    <x v="2"/>
    <d v="1997-05-25T00:00:00"/>
    <x v="556"/>
    <x v="0"/>
    <s v="tier - 2"/>
    <x v="1"/>
    <x v="18"/>
  </r>
  <r>
    <s v="Id558"/>
    <s v="Ferron, Mr.  Nicholas"/>
    <x v="466"/>
    <x v="228"/>
    <s v="YES"/>
    <x v="0"/>
    <x v="0"/>
    <x v="1"/>
    <x v="1"/>
    <x v="0"/>
    <x v="2"/>
    <d v="1997-05-24T00:00:00"/>
    <x v="557"/>
    <x v="0"/>
    <s v="tier - 3"/>
    <x v="1"/>
    <x v="24"/>
  </r>
  <r>
    <s v="Id559"/>
    <s v="Colarusso, Ms.  Angela M"/>
    <x v="467"/>
    <x v="353"/>
    <s v="NO"/>
    <x v="0"/>
    <x v="1"/>
    <x v="3"/>
    <x v="0"/>
    <x v="1"/>
    <x v="2"/>
    <d v="1997-05-23T00:00:00"/>
    <x v="558"/>
    <x v="0"/>
    <s v="tier - 1"/>
    <x v="1"/>
    <x v="39"/>
  </r>
  <r>
    <s v="Id560"/>
    <s v="Pearlman, Mr.  Oz"/>
    <x v="390"/>
    <x v="166"/>
    <s v="NO"/>
    <x v="0"/>
    <x v="0"/>
    <x v="0"/>
    <x v="0"/>
    <x v="2"/>
    <x v="2"/>
    <d v="1997-05-22T00:00:00"/>
    <x v="559"/>
    <x v="0"/>
    <s v="tier - 3"/>
    <x v="0"/>
    <x v="6"/>
  </r>
  <r>
    <s v="Id561"/>
    <s v="O'Mara, Ms.  Erin M."/>
    <x v="468"/>
    <x v="146"/>
    <s v="NO"/>
    <x v="0"/>
    <x v="0"/>
    <x v="0"/>
    <x v="1"/>
    <x v="2"/>
    <x v="2"/>
    <d v="1997-05-21T00:00:00"/>
    <x v="560"/>
    <x v="0"/>
    <s v="tier - 3"/>
    <x v="0"/>
    <x v="3"/>
  </r>
  <r>
    <s v="Id562"/>
    <s v="Niska, Mr.  Bobby E."/>
    <x v="469"/>
    <x v="354"/>
    <s v="YES"/>
    <x v="0"/>
    <x v="0"/>
    <x v="1"/>
    <x v="1"/>
    <x v="0"/>
    <x v="0"/>
    <d v="1997-05-20T00:00:00"/>
    <x v="561"/>
    <x v="0"/>
    <s v="tier - 3"/>
    <x v="1"/>
    <x v="2"/>
  </r>
  <r>
    <s v="Id563"/>
    <s v="Schlich, Mr.  Daniel P."/>
    <x v="410"/>
    <x v="355"/>
    <s v="NO"/>
    <x v="0"/>
    <x v="0"/>
    <x v="0"/>
    <x v="0"/>
    <x v="1"/>
    <x v="0"/>
    <d v="1997-05-19T00:00:00"/>
    <x v="562"/>
    <x v="0"/>
    <s v="tier - 1"/>
    <x v="1"/>
    <x v="43"/>
  </r>
  <r>
    <s v="Id564"/>
    <s v="Zidek, Ms.  Marie E."/>
    <x v="470"/>
    <x v="356"/>
    <s v="YES"/>
    <x v="0"/>
    <x v="1"/>
    <x v="3"/>
    <x v="1"/>
    <x v="0"/>
    <x v="0"/>
    <d v="1997-05-18T00:00:00"/>
    <x v="563"/>
    <x v="0"/>
    <s v="tier - 2"/>
    <x v="1"/>
    <x v="8"/>
  </r>
  <r>
    <s v="Id565"/>
    <s v="Ellgass, Mrs.  Katie"/>
    <x v="471"/>
    <x v="118"/>
    <s v="NO"/>
    <x v="0"/>
    <x v="0"/>
    <x v="0"/>
    <x v="1"/>
    <x v="0"/>
    <x v="0"/>
    <d v="1997-05-17T00:00:00"/>
    <x v="564"/>
    <x v="0"/>
    <s v="tier - 1"/>
    <x v="12"/>
    <x v="0"/>
  </r>
  <r>
    <s v="Id566"/>
    <s v="Lowe, Mr.  Eric D"/>
    <x v="472"/>
    <x v="357"/>
    <s v="NO"/>
    <x v="0"/>
    <x v="0"/>
    <x v="0"/>
    <x v="1"/>
    <x v="0"/>
    <x v="0"/>
    <d v="1997-05-16T00:00:00"/>
    <x v="565"/>
    <x v="0"/>
    <s v="tier - 2"/>
    <x v="8"/>
    <x v="11"/>
  </r>
  <r>
    <s v="Id567"/>
    <s v="Malone, Ms.  Tara"/>
    <x v="473"/>
    <x v="358"/>
    <s v="NO"/>
    <x v="0"/>
    <x v="0"/>
    <x v="0"/>
    <x v="0"/>
    <x v="2"/>
    <x v="2"/>
    <d v="1997-05-15T00:00:00"/>
    <x v="566"/>
    <x v="0"/>
    <s v="tier - 2"/>
    <x v="3"/>
    <x v="3"/>
  </r>
  <r>
    <s v="Id568"/>
    <s v="Dumke, Ms.  Haley L"/>
    <x v="474"/>
    <x v="359"/>
    <s v="NO"/>
    <x v="0"/>
    <x v="0"/>
    <x v="0"/>
    <x v="1"/>
    <x v="0"/>
    <x v="0"/>
    <d v="1997-05-14T00:00:00"/>
    <x v="567"/>
    <x v="0"/>
    <s v="tier - 1"/>
    <x v="1"/>
    <x v="2"/>
  </r>
  <r>
    <s v="Id569"/>
    <s v="Strong, Ms.  Kayla B."/>
    <x v="237"/>
    <x v="109"/>
    <s v="NO"/>
    <x v="0"/>
    <x v="1"/>
    <x v="3"/>
    <x v="0"/>
    <x v="1"/>
    <x v="1"/>
    <d v="1997-05-13T00:00:00"/>
    <x v="568"/>
    <x v="1"/>
    <s v="tier - 1"/>
    <x v="1"/>
    <x v="39"/>
  </r>
  <r>
    <s v="Id570"/>
    <s v="Ferguson, Mr.  Mark D."/>
    <x v="335"/>
    <x v="109"/>
    <s v="NO"/>
    <x v="0"/>
    <x v="0"/>
    <x v="3"/>
    <x v="0"/>
    <x v="2"/>
    <x v="1"/>
    <d v="1997-05-12T00:00:00"/>
    <x v="569"/>
    <x v="1"/>
    <s v="tier - 1"/>
    <x v="1"/>
    <x v="34"/>
  </r>
  <r>
    <s v="Id571"/>
    <s v="Klein, Mr.  Patrick J."/>
    <x v="298"/>
    <x v="89"/>
    <s v="NO"/>
    <x v="0"/>
    <x v="1"/>
    <x v="3"/>
    <x v="0"/>
    <x v="1"/>
    <x v="2"/>
    <d v="1997-05-11T00:00:00"/>
    <x v="570"/>
    <x v="1"/>
    <s v="tier - 3"/>
    <x v="1"/>
    <x v="39"/>
  </r>
  <r>
    <s v="Id572"/>
    <s v="Eusebio, Mr.  Alejandro"/>
    <x v="475"/>
    <x v="360"/>
    <s v="YES"/>
    <x v="0"/>
    <x v="1"/>
    <x v="3"/>
    <x v="1"/>
    <x v="0"/>
    <x v="0"/>
    <d v="1997-05-10T00:00:00"/>
    <x v="571"/>
    <x v="1"/>
    <s v="tier - 3"/>
    <x v="8"/>
    <x v="8"/>
  </r>
  <r>
    <s v="Id573"/>
    <s v="Szolosi, Mrs.  Beth A"/>
    <x v="476"/>
    <x v="232"/>
    <s v="YES"/>
    <x v="0"/>
    <x v="0"/>
    <x v="3"/>
    <x v="1"/>
    <x v="0"/>
    <x v="0"/>
    <d v="1997-05-09T00:00:00"/>
    <x v="572"/>
    <x v="1"/>
    <s v="tier - 3"/>
    <x v="12"/>
    <x v="27"/>
  </r>
  <r>
    <s v="Id574"/>
    <s v="Butler, Mr.  Jason R"/>
    <x v="477"/>
    <x v="48"/>
    <s v="NO"/>
    <x v="0"/>
    <x v="0"/>
    <x v="0"/>
    <x v="0"/>
    <x v="2"/>
    <x v="2"/>
    <d v="1997-05-08T00:00:00"/>
    <x v="573"/>
    <x v="1"/>
    <s v="tier - 1"/>
    <x v="0"/>
    <x v="37"/>
  </r>
  <r>
    <s v="Id575"/>
    <s v="Fukuchi, Mr.  Yoshinori"/>
    <x v="352"/>
    <x v="347"/>
    <s v="NO"/>
    <x v="1"/>
    <x v="0"/>
    <x v="3"/>
    <x v="0"/>
    <x v="1"/>
    <x v="2"/>
    <d v="1997-05-07T00:00:00"/>
    <x v="574"/>
    <x v="1"/>
    <s v="tier - 2"/>
    <x v="9"/>
    <x v="41"/>
  </r>
  <r>
    <s v="Id576"/>
    <s v="Drucker, Ms.  Adrienne G."/>
    <x v="478"/>
    <x v="361"/>
    <s v="YES"/>
    <x v="0"/>
    <x v="0"/>
    <x v="3"/>
    <x v="1"/>
    <x v="0"/>
    <x v="2"/>
    <d v="1997-05-06T00:00:00"/>
    <x v="575"/>
    <x v="1"/>
    <s v="tier - 2"/>
    <x v="1"/>
    <x v="8"/>
  </r>
  <r>
    <s v="Id577"/>
    <s v="Aziz, Mrs.  Meredith"/>
    <x v="479"/>
    <x v="362"/>
    <s v="NO"/>
    <x v="0"/>
    <x v="0"/>
    <x v="0"/>
    <x v="1"/>
    <x v="0"/>
    <x v="0"/>
    <d v="1997-05-05T00:00:00"/>
    <x v="576"/>
    <x v="1"/>
    <s v="tier - 2"/>
    <x v="12"/>
    <x v="11"/>
  </r>
  <r>
    <s v="Id578"/>
    <s v="Pak, Mr.  Junyong"/>
    <x v="44"/>
    <x v="363"/>
    <s v="NO"/>
    <x v="0"/>
    <x v="0"/>
    <x v="3"/>
    <x v="1"/>
    <x v="0"/>
    <x v="2"/>
    <d v="1997-05-04T00:00:00"/>
    <x v="577"/>
    <x v="1"/>
    <s v="tier - 3"/>
    <x v="4"/>
    <x v="31"/>
  </r>
  <r>
    <s v="Id579"/>
    <s v="Kieta, Ms.  Kristen A."/>
    <x v="480"/>
    <x v="364"/>
    <s v="NO"/>
    <x v="0"/>
    <x v="0"/>
    <x v="0"/>
    <x v="0"/>
    <x v="1"/>
    <x v="0"/>
    <d v="1997-05-03T00:00:00"/>
    <x v="578"/>
    <x v="1"/>
    <s v="tier - 3"/>
    <x v="0"/>
    <x v="43"/>
  </r>
  <r>
    <s v="Id580"/>
    <s v="Velez, Ms.  Maria I."/>
    <x v="406"/>
    <x v="208"/>
    <s v="NO"/>
    <x v="0"/>
    <x v="1"/>
    <x v="3"/>
    <x v="0"/>
    <x v="1"/>
    <x v="1"/>
    <d v="1997-05-02T00:00:00"/>
    <x v="579"/>
    <x v="1"/>
    <s v="tier - 2"/>
    <x v="3"/>
    <x v="39"/>
  </r>
  <r>
    <s v="Id581"/>
    <s v="Bussiere, Mr.  Jonathan"/>
    <x v="481"/>
    <x v="300"/>
    <s v="YES"/>
    <x v="0"/>
    <x v="0"/>
    <x v="0"/>
    <x v="0"/>
    <x v="1"/>
    <x v="1"/>
    <d v="1997-05-01T00:00:00"/>
    <x v="580"/>
    <x v="1"/>
    <s v="tier - 3"/>
    <x v="0"/>
    <x v="45"/>
  </r>
  <r>
    <s v="Id582"/>
    <s v="McCartney, Mr.  Phil"/>
    <x v="482"/>
    <x v="234"/>
    <s v="NO"/>
    <x v="0"/>
    <x v="0"/>
    <x v="0"/>
    <x v="1"/>
    <x v="0"/>
    <x v="0"/>
    <d v="1997-04-30T00:00:00"/>
    <x v="581"/>
    <x v="1"/>
    <s v="tier - 2"/>
    <x v="8"/>
    <x v="14"/>
  </r>
  <r>
    <s v="Id583"/>
    <s v="Bambauer, Ms.  Benjamina C"/>
    <x v="483"/>
    <x v="111"/>
    <s v="NO"/>
    <x v="0"/>
    <x v="0"/>
    <x v="0"/>
    <x v="1"/>
    <x v="0"/>
    <x v="2"/>
    <d v="1997-04-29T00:00:00"/>
    <x v="582"/>
    <x v="1"/>
    <s v="tier - 3"/>
    <x v="1"/>
    <x v="25"/>
  </r>
  <r>
    <s v="Id584"/>
    <s v="Mertz, Mr.  Christopher"/>
    <x v="484"/>
    <x v="252"/>
    <s v="NO"/>
    <x v="0"/>
    <x v="0"/>
    <x v="0"/>
    <x v="1"/>
    <x v="0"/>
    <x v="2"/>
    <d v="1997-04-28T00:00:00"/>
    <x v="583"/>
    <x v="1"/>
    <s v="tier - 3"/>
    <x v="8"/>
    <x v="29"/>
  </r>
  <r>
    <s v="Id585"/>
    <s v="Mason, Ms.  Alison B"/>
    <x v="485"/>
    <x v="50"/>
    <s v="NO"/>
    <x v="0"/>
    <x v="0"/>
    <x v="0"/>
    <x v="1"/>
    <x v="0"/>
    <x v="0"/>
    <d v="1997-04-27T00:00:00"/>
    <x v="584"/>
    <x v="1"/>
    <s v="tier - 3"/>
    <x v="1"/>
    <x v="0"/>
  </r>
  <r>
    <s v="Id586"/>
    <s v="Rotich, Ms.  Caroline"/>
    <x v="486"/>
    <x v="216"/>
    <s v="NO"/>
    <x v="0"/>
    <x v="1"/>
    <x v="3"/>
    <x v="0"/>
    <x v="1"/>
    <x v="1"/>
    <d v="1997-04-26T00:00:00"/>
    <x v="585"/>
    <x v="1"/>
    <s v="tier - 2"/>
    <x v="3"/>
    <x v="39"/>
  </r>
  <r>
    <s v="Id587"/>
    <s v="Fetzer, Ms.  Alexis N"/>
    <x v="487"/>
    <x v="365"/>
    <s v="NO"/>
    <x v="0"/>
    <x v="0"/>
    <x v="0"/>
    <x v="1"/>
    <x v="0"/>
    <x v="0"/>
    <d v="1997-04-25T00:00:00"/>
    <x v="586"/>
    <x v="1"/>
    <s v="tier - 3"/>
    <x v="3"/>
    <x v="19"/>
  </r>
  <r>
    <s v="Id588"/>
    <s v="Mattis, Ms.  Shanda L"/>
    <x v="375"/>
    <x v="209"/>
    <s v="YES"/>
    <x v="0"/>
    <x v="0"/>
    <x v="3"/>
    <x v="1"/>
    <x v="0"/>
    <x v="2"/>
    <d v="1997-04-24T00:00:00"/>
    <x v="587"/>
    <x v="1"/>
    <s v="tier - 3"/>
    <x v="2"/>
    <x v="40"/>
  </r>
  <r>
    <s v="Id589"/>
    <s v="Cochran, Mrs.  Lacey"/>
    <x v="488"/>
    <x v="113"/>
    <s v="NO"/>
    <x v="0"/>
    <x v="0"/>
    <x v="0"/>
    <x v="1"/>
    <x v="0"/>
    <x v="0"/>
    <d v="1997-04-23T00:00:00"/>
    <x v="588"/>
    <x v="1"/>
    <s v="tier - 2"/>
    <x v="12"/>
    <x v="5"/>
  </r>
  <r>
    <s v="Id590"/>
    <s v="Balinsky, Ms.  Laurette"/>
    <x v="489"/>
    <x v="366"/>
    <s v="NO"/>
    <x v="0"/>
    <x v="0"/>
    <x v="0"/>
    <x v="0"/>
    <x v="2"/>
    <x v="1"/>
    <d v="1997-04-22T00:00:00"/>
    <x v="589"/>
    <x v="1"/>
    <s v="tier - 2"/>
    <x v="2"/>
    <x v="4"/>
  </r>
  <r>
    <s v="Id591"/>
    <s v="Reilly, Mr.  Jason"/>
    <x v="490"/>
    <x v="367"/>
    <s v="NO"/>
    <x v="0"/>
    <x v="0"/>
    <x v="0"/>
    <x v="1"/>
    <x v="0"/>
    <x v="0"/>
    <d v="1997-04-21T00:00:00"/>
    <x v="590"/>
    <x v="1"/>
    <s v="tier - 1"/>
    <x v="1"/>
    <x v="19"/>
  </r>
  <r>
    <s v="Id592"/>
    <s v="Johnson, Ms.  Mary"/>
    <x v="491"/>
    <x v="368"/>
    <s v="NO"/>
    <x v="0"/>
    <x v="1"/>
    <x v="3"/>
    <x v="0"/>
    <x v="2"/>
    <x v="2"/>
    <d v="1997-04-20T00:00:00"/>
    <x v="591"/>
    <x v="1"/>
    <s v="tier - 1"/>
    <x v="2"/>
    <x v="20"/>
  </r>
  <r>
    <s v="Id593"/>
    <s v="Petry, Ms.  Kati A"/>
    <x v="492"/>
    <x v="152"/>
    <s v="NO"/>
    <x v="0"/>
    <x v="0"/>
    <x v="0"/>
    <x v="1"/>
    <x v="0"/>
    <x v="2"/>
    <d v="1997-04-19T00:00:00"/>
    <x v="592"/>
    <x v="1"/>
    <s v="tier - 1"/>
    <x v="1"/>
    <x v="29"/>
  </r>
  <r>
    <s v="Id594"/>
    <s v="Laleman, Mrs.  Kelly J"/>
    <x v="493"/>
    <x v="201"/>
    <s v="YES"/>
    <x v="0"/>
    <x v="0"/>
    <x v="3"/>
    <x v="1"/>
    <x v="0"/>
    <x v="0"/>
    <d v="1997-04-18T00:00:00"/>
    <x v="593"/>
    <x v="1"/>
    <s v="tier - 1"/>
    <x v="12"/>
    <x v="27"/>
  </r>
  <r>
    <s v="Id595"/>
    <s v="Colby, Ms.  Greer D"/>
    <x v="494"/>
    <x v="369"/>
    <s v="YES"/>
    <x v="0"/>
    <x v="0"/>
    <x v="1"/>
    <x v="1"/>
    <x v="0"/>
    <x v="0"/>
    <d v="1997-04-17T00:00:00"/>
    <x v="594"/>
    <x v="1"/>
    <s v="tier - 2"/>
    <x v="3"/>
    <x v="2"/>
  </r>
  <r>
    <s v="Id596"/>
    <s v="Wathke, Mr.  Brent"/>
    <x v="495"/>
    <x v="370"/>
    <s v="YES"/>
    <x v="0"/>
    <x v="1"/>
    <x v="3"/>
    <x v="1"/>
    <x v="0"/>
    <x v="0"/>
    <d v="1997-04-16T00:00:00"/>
    <x v="595"/>
    <x v="1"/>
    <s v="tier - 2"/>
    <x v="8"/>
    <x v="8"/>
  </r>
  <r>
    <s v="Id597"/>
    <s v="Daly, Mr.  Eugene M"/>
    <x v="181"/>
    <x v="231"/>
    <s v="YES"/>
    <x v="0"/>
    <x v="0"/>
    <x v="0"/>
    <x v="1"/>
    <x v="0"/>
    <x v="1"/>
    <d v="1997-04-15T00:00:00"/>
    <x v="596"/>
    <x v="1"/>
    <s v="tier - 1"/>
    <x v="0"/>
    <x v="47"/>
  </r>
  <r>
    <s v="Id598"/>
    <s v="Dillon, Ms.  Erin D"/>
    <x v="496"/>
    <x v="67"/>
    <s v="YES"/>
    <x v="0"/>
    <x v="0"/>
    <x v="3"/>
    <x v="0"/>
    <x v="2"/>
    <x v="2"/>
    <d v="1997-04-14T00:00:00"/>
    <x v="597"/>
    <x v="1"/>
    <s v="tier - 1"/>
    <x v="0"/>
    <x v="40"/>
  </r>
  <r>
    <s v="Id599"/>
    <s v="Pontes, Ms.  Kamilla"/>
    <x v="402"/>
    <x v="371"/>
    <s v="NO"/>
    <x v="0"/>
    <x v="0"/>
    <x v="2"/>
    <x v="1"/>
    <x v="0"/>
    <x v="0"/>
    <d v="1997-04-13T00:00:00"/>
    <x v="598"/>
    <x v="1"/>
    <s v="tier - 2"/>
    <x v="1"/>
    <x v="7"/>
  </r>
  <r>
    <s v="Id600"/>
    <s v="Spies, Mr.  Wayne I."/>
    <x v="497"/>
    <x v="138"/>
    <s v="NO"/>
    <x v="0"/>
    <x v="1"/>
    <x v="3"/>
    <x v="0"/>
    <x v="1"/>
    <x v="2"/>
    <d v="1997-04-12T00:00:00"/>
    <x v="599"/>
    <x v="1"/>
    <s v="tier - 1"/>
    <x v="1"/>
    <x v="39"/>
  </r>
  <r>
    <s v="Id601"/>
    <s v="Greig, Ms.  Tracy L"/>
    <x v="426"/>
    <x v="372"/>
    <s v="YES"/>
    <x v="0"/>
    <x v="0"/>
    <x v="3"/>
    <x v="0"/>
    <x v="2"/>
    <x v="2"/>
    <d v="1997-04-11T00:00:00"/>
    <x v="600"/>
    <x v="1"/>
    <s v="tier - 3"/>
    <x v="1"/>
    <x v="40"/>
  </r>
  <r>
    <s v="Id602"/>
    <s v="Scott, Mrs.  Heather"/>
    <x v="498"/>
    <x v="373"/>
    <s v="NO"/>
    <x v="0"/>
    <x v="0"/>
    <x v="0"/>
    <x v="1"/>
    <x v="0"/>
    <x v="0"/>
    <d v="1997-04-10T00:00:00"/>
    <x v="601"/>
    <x v="1"/>
    <s v="tier - 3"/>
    <x v="12"/>
    <x v="11"/>
  </r>
  <r>
    <s v="Id603"/>
    <s v="Erlandson, Mrs.  Megan C"/>
    <x v="499"/>
    <x v="105"/>
    <s v="YES"/>
    <x v="0"/>
    <x v="1"/>
    <x v="3"/>
    <x v="1"/>
    <x v="0"/>
    <x v="1"/>
    <d v="1997-04-09T00:00:00"/>
    <x v="602"/>
    <x v="1"/>
    <s v="tier - 3"/>
    <x v="12"/>
    <x v="16"/>
  </r>
  <r>
    <s v="Id604"/>
    <s v="Autrey, Mr.  Jonathan"/>
    <x v="500"/>
    <x v="374"/>
    <s v="NO"/>
    <x v="0"/>
    <x v="1"/>
    <x v="3"/>
    <x v="0"/>
    <x v="1"/>
    <x v="2"/>
    <d v="1997-04-08T00:00:00"/>
    <x v="603"/>
    <x v="1"/>
    <s v="tier - 3"/>
    <x v="3"/>
    <x v="39"/>
  </r>
  <r>
    <s v="Id605"/>
    <s v="Alleman, Mr.  Greg D."/>
    <x v="501"/>
    <x v="375"/>
    <s v="NO"/>
    <x v="0"/>
    <x v="0"/>
    <x v="1"/>
    <x v="1"/>
    <x v="0"/>
    <x v="2"/>
    <d v="1997-04-07T00:00:00"/>
    <x v="604"/>
    <x v="1"/>
    <s v="tier - 2"/>
    <x v="8"/>
    <x v="28"/>
  </r>
  <r>
    <s v="Id606"/>
    <s v="Michalski, Mr.  Steven L."/>
    <x v="502"/>
    <x v="57"/>
    <s v="NO"/>
    <x v="0"/>
    <x v="0"/>
    <x v="0"/>
    <x v="0"/>
    <x v="1"/>
    <x v="0"/>
    <d v="1997-04-06T00:00:00"/>
    <x v="605"/>
    <x v="1"/>
    <s v="tier - 1"/>
    <x v="3"/>
    <x v="43"/>
  </r>
  <r>
    <s v="Id607"/>
    <s v="Grillo, Mr.  Gianfilippo"/>
    <x v="503"/>
    <x v="376"/>
    <s v="YES"/>
    <x v="0"/>
    <x v="0"/>
    <x v="3"/>
    <x v="1"/>
    <x v="0"/>
    <x v="2"/>
    <d v="1997-04-05T00:00:00"/>
    <x v="606"/>
    <x v="1"/>
    <s v="tier - 1"/>
    <x v="1"/>
    <x v="23"/>
  </r>
  <r>
    <s v="Id608"/>
    <s v="Coronado, Mr.  Hector"/>
    <x v="504"/>
    <x v="152"/>
    <s v="YES"/>
    <x v="0"/>
    <x v="0"/>
    <x v="3"/>
    <x v="1"/>
    <x v="0"/>
    <x v="2"/>
    <d v="1997-04-04T00:00:00"/>
    <x v="607"/>
    <x v="1"/>
    <s v="tier - 2"/>
    <x v="1"/>
    <x v="23"/>
  </r>
  <r>
    <s v="Id609"/>
    <s v="Dewine, Mr.  Mark W."/>
    <x v="505"/>
    <x v="377"/>
    <s v="NO"/>
    <x v="0"/>
    <x v="0"/>
    <x v="0"/>
    <x v="1"/>
    <x v="0"/>
    <x v="0"/>
    <d v="1997-04-03T00:00:00"/>
    <x v="608"/>
    <x v="1"/>
    <s v="tier - 3"/>
    <x v="1"/>
    <x v="19"/>
  </r>
  <r>
    <s v="Id610"/>
    <s v="Carman, Mrs.  Aubri"/>
    <x v="118"/>
    <x v="169"/>
    <s v="NO"/>
    <x v="0"/>
    <x v="0"/>
    <x v="0"/>
    <x v="1"/>
    <x v="0"/>
    <x v="1"/>
    <d v="1997-04-02T00:00:00"/>
    <x v="609"/>
    <x v="1"/>
    <s v="tier - 1"/>
    <x v="12"/>
    <x v="37"/>
  </r>
  <r>
    <s v="Id611"/>
    <s v="Neems, Mr.  Justin"/>
    <x v="192"/>
    <x v="81"/>
    <s v="NO"/>
    <x v="0"/>
    <x v="1"/>
    <x v="3"/>
    <x v="0"/>
    <x v="2"/>
    <x v="2"/>
    <d v="1997-04-01T00:00:00"/>
    <x v="610"/>
    <x v="1"/>
    <s v="tier - 3"/>
    <x v="6"/>
    <x v="20"/>
  </r>
  <r>
    <s v="Id612"/>
    <s v="Pesyna, Ms.  Megan A."/>
    <x v="506"/>
    <x v="166"/>
    <s v="NO"/>
    <x v="0"/>
    <x v="0"/>
    <x v="3"/>
    <x v="1"/>
    <x v="0"/>
    <x v="2"/>
    <d v="1997-03-31T00:00:00"/>
    <x v="611"/>
    <x v="1"/>
    <s v="tier - 1"/>
    <x v="3"/>
    <x v="38"/>
  </r>
  <r>
    <s v="Id613"/>
    <s v="Meling, Ms.  Erika M."/>
    <x v="507"/>
    <x v="315"/>
    <s v="NO"/>
    <x v="0"/>
    <x v="1"/>
    <x v="3"/>
    <x v="0"/>
    <x v="2"/>
    <x v="2"/>
    <d v="1997-03-30T00:00:00"/>
    <x v="612"/>
    <x v="1"/>
    <s v="tier - 1"/>
    <x v="2"/>
    <x v="20"/>
  </r>
  <r>
    <s v="Id614"/>
    <s v="Widlowski, Mr.  Daniel G."/>
    <x v="508"/>
    <x v="112"/>
    <s v="YES"/>
    <x v="0"/>
    <x v="0"/>
    <x v="0"/>
    <x v="1"/>
    <x v="0"/>
    <x v="2"/>
    <d v="1997-03-29T00:00:00"/>
    <x v="613"/>
    <x v="1"/>
    <s v="tier - 3"/>
    <x v="1"/>
    <x v="17"/>
  </r>
  <r>
    <s v="Id615"/>
    <s v="Nadar, Ms.  Devin C."/>
    <x v="85"/>
    <x v="14"/>
    <s v="NO"/>
    <x v="0"/>
    <x v="0"/>
    <x v="2"/>
    <x v="1"/>
    <x v="0"/>
    <x v="0"/>
    <d v="1997-03-28T00:00:00"/>
    <x v="614"/>
    <x v="1"/>
    <s v="tier - 2"/>
    <x v="0"/>
    <x v="7"/>
  </r>
  <r>
    <s v="Id616"/>
    <s v="Turner, Ms.  Louise A"/>
    <x v="80"/>
    <x v="378"/>
    <s v="NO"/>
    <x v="0"/>
    <x v="0"/>
    <x v="2"/>
    <x v="1"/>
    <x v="0"/>
    <x v="0"/>
    <d v="1997-03-27T00:00:00"/>
    <x v="615"/>
    <x v="1"/>
    <s v="tier - 2"/>
    <x v="2"/>
    <x v="7"/>
  </r>
  <r>
    <s v="Id617"/>
    <s v="Walker, Mrs.  Sarah"/>
    <x v="509"/>
    <x v="379"/>
    <s v="NO"/>
    <x v="0"/>
    <x v="0"/>
    <x v="0"/>
    <x v="1"/>
    <x v="0"/>
    <x v="0"/>
    <d v="1997-03-26T00:00:00"/>
    <x v="616"/>
    <x v="1"/>
    <s v="tier - 2"/>
    <x v="12"/>
    <x v="9"/>
  </r>
  <r>
    <s v="Id618"/>
    <s v="Leedham, Ms.  Amy"/>
    <x v="510"/>
    <x v="324"/>
    <s v="YES"/>
    <x v="0"/>
    <x v="0"/>
    <x v="3"/>
    <x v="1"/>
    <x v="0"/>
    <x v="2"/>
    <d v="1997-03-25T00:00:00"/>
    <x v="617"/>
    <x v="1"/>
    <s v="tier - 3"/>
    <x v="1"/>
    <x v="23"/>
  </r>
  <r>
    <s v="Id619"/>
    <s v="Haglund, Ms.  Brittany L."/>
    <x v="511"/>
    <x v="380"/>
    <s v="NO"/>
    <x v="0"/>
    <x v="0"/>
    <x v="0"/>
    <x v="1"/>
    <x v="0"/>
    <x v="2"/>
    <d v="1997-03-24T00:00:00"/>
    <x v="618"/>
    <x v="1"/>
    <s v="tier - 2"/>
    <x v="1"/>
    <x v="25"/>
  </r>
  <r>
    <s v="Id620"/>
    <s v="Mills, Ms.  Jessica L"/>
    <x v="512"/>
    <x v="206"/>
    <s v="NO"/>
    <x v="0"/>
    <x v="0"/>
    <x v="0"/>
    <x v="1"/>
    <x v="0"/>
    <x v="2"/>
    <d v="1997-03-23T00:00:00"/>
    <x v="619"/>
    <x v="1"/>
    <s v="tier - 1"/>
    <x v="1"/>
    <x v="37"/>
  </r>
  <r>
    <s v="Id621"/>
    <s v="Drnjevich, Mrs.  Kristina K"/>
    <x v="513"/>
    <x v="18"/>
    <s v="NO"/>
    <x v="0"/>
    <x v="0"/>
    <x v="0"/>
    <x v="1"/>
    <x v="0"/>
    <x v="2"/>
    <d v="1997-03-22T00:00:00"/>
    <x v="620"/>
    <x v="1"/>
    <s v="tier - 3"/>
    <x v="12"/>
    <x v="25"/>
  </r>
  <r>
    <s v="Id622"/>
    <s v="Clay, Mr.  Brad"/>
    <x v="172"/>
    <x v="381"/>
    <s v="NO"/>
    <x v="0"/>
    <x v="0"/>
    <x v="0"/>
    <x v="1"/>
    <x v="0"/>
    <x v="0"/>
    <d v="1997-03-21T00:00:00"/>
    <x v="621"/>
    <x v="1"/>
    <s v="tier - 1"/>
    <x v="13"/>
    <x v="5"/>
  </r>
  <r>
    <s v="Id623"/>
    <s v="Marbury, Ms.  Margaret O"/>
    <x v="514"/>
    <x v="335"/>
    <s v="NO"/>
    <x v="0"/>
    <x v="0"/>
    <x v="0"/>
    <x v="1"/>
    <x v="1"/>
    <x v="2"/>
    <d v="1997-03-20T00:00:00"/>
    <x v="622"/>
    <x v="1"/>
    <s v="tier - 3"/>
    <x v="3"/>
    <x v="37"/>
  </r>
  <r>
    <s v="Id624"/>
    <s v="Coon, Mr.  Craig R."/>
    <x v="515"/>
    <x v="135"/>
    <s v="NO"/>
    <x v="0"/>
    <x v="0"/>
    <x v="3"/>
    <x v="0"/>
    <x v="2"/>
    <x v="2"/>
    <d v="1997-03-19T00:00:00"/>
    <x v="623"/>
    <x v="1"/>
    <s v="tier - 3"/>
    <x v="3"/>
    <x v="32"/>
  </r>
  <r>
    <s v="Id625"/>
    <s v="Vanttinen, Mr.  Simo"/>
    <x v="377"/>
    <x v="319"/>
    <s v="YES"/>
    <x v="0"/>
    <x v="1"/>
    <x v="3"/>
    <x v="0"/>
    <x v="2"/>
    <x v="2"/>
    <d v="1997-03-18T00:00:00"/>
    <x v="624"/>
    <x v="1"/>
    <s v="tier - 2"/>
    <x v="1"/>
    <x v="31"/>
  </r>
  <r>
    <s v="Id626"/>
    <s v="Garges, Mr.  Christopher J"/>
    <x v="516"/>
    <x v="382"/>
    <s v="NO"/>
    <x v="0"/>
    <x v="0"/>
    <x v="0"/>
    <x v="1"/>
    <x v="0"/>
    <x v="0"/>
    <d v="1997-03-17T00:00:00"/>
    <x v="625"/>
    <x v="1"/>
    <s v="tier - 1"/>
    <x v="1"/>
    <x v="19"/>
  </r>
  <r>
    <s v="Id627"/>
    <s v="Rivel, Mr.  Mario Sr."/>
    <x v="517"/>
    <x v="112"/>
    <s v="YES"/>
    <x v="0"/>
    <x v="0"/>
    <x v="0"/>
    <x v="1"/>
    <x v="0"/>
    <x v="2"/>
    <d v="1997-03-16T00:00:00"/>
    <x v="626"/>
    <x v="1"/>
    <s v="tier - 2"/>
    <x v="1"/>
    <x v="1"/>
  </r>
  <r>
    <s v="Id628"/>
    <s v="Lawson, Mrs.  Meghann R."/>
    <x v="518"/>
    <x v="383"/>
    <s v="NO"/>
    <x v="0"/>
    <x v="0"/>
    <x v="1"/>
    <x v="1"/>
    <x v="0"/>
    <x v="0"/>
    <d v="1997-03-15T00:00:00"/>
    <x v="627"/>
    <x v="1"/>
    <s v="tier - 2"/>
    <x v="12"/>
    <x v="30"/>
  </r>
  <r>
    <s v="Id629"/>
    <s v="Cale, Mr.  Scott M"/>
    <x v="519"/>
    <x v="88"/>
    <s v="YES"/>
    <x v="0"/>
    <x v="0"/>
    <x v="3"/>
    <x v="1"/>
    <x v="0"/>
    <x v="2"/>
    <d v="1997-03-14T00:00:00"/>
    <x v="628"/>
    <x v="1"/>
    <s v="tier - 2"/>
    <x v="3"/>
    <x v="23"/>
  </r>
  <r>
    <s v="Id630"/>
    <s v="Phillips, Ms.  Caitlin E."/>
    <x v="520"/>
    <x v="384"/>
    <s v="NO"/>
    <x v="0"/>
    <x v="0"/>
    <x v="0"/>
    <x v="1"/>
    <x v="0"/>
    <x v="0"/>
    <d v="1997-03-13T00:00:00"/>
    <x v="629"/>
    <x v="1"/>
    <s v="tier - 2"/>
    <x v="1"/>
    <x v="10"/>
  </r>
  <r>
    <s v="Id631"/>
    <s v="Stewart, Mrs.  Samantha A."/>
    <x v="521"/>
    <x v="385"/>
    <s v="NO"/>
    <x v="0"/>
    <x v="0"/>
    <x v="0"/>
    <x v="1"/>
    <x v="0"/>
    <x v="0"/>
    <d v="1997-03-12T00:00:00"/>
    <x v="630"/>
    <x v="1"/>
    <s v="tier - 2"/>
    <x v="12"/>
    <x v="11"/>
  </r>
  <r>
    <s v="Id632"/>
    <s v="Drotz, Mr.  Erik"/>
    <x v="522"/>
    <x v="386"/>
    <s v="NO"/>
    <x v="0"/>
    <x v="0"/>
    <x v="0"/>
    <x v="1"/>
    <x v="0"/>
    <x v="0"/>
    <d v="1997-03-11T00:00:00"/>
    <x v="631"/>
    <x v="1"/>
    <s v="tier - 2"/>
    <x v="1"/>
    <x v="19"/>
  </r>
  <r>
    <s v="Id633"/>
    <s v="Mutai, Mr.  Christopher"/>
    <x v="462"/>
    <x v="78"/>
    <s v="YES"/>
    <x v="0"/>
    <x v="0"/>
    <x v="1"/>
    <x v="1"/>
    <x v="0"/>
    <x v="2"/>
    <d v="1997-03-10T00:00:00"/>
    <x v="632"/>
    <x v="1"/>
    <s v="tier - 3"/>
    <x v="1"/>
    <x v="10"/>
  </r>
  <r>
    <s v="Id634"/>
    <s v="Lovlien, Mrs.  Maya"/>
    <x v="523"/>
    <x v="387"/>
    <s v="NO"/>
    <x v="0"/>
    <x v="0"/>
    <x v="0"/>
    <x v="1"/>
    <x v="0"/>
    <x v="0"/>
    <d v="1997-03-09T00:00:00"/>
    <x v="633"/>
    <x v="1"/>
    <s v="tier - 2"/>
    <x v="12"/>
    <x v="19"/>
  </r>
  <r>
    <s v="Id635"/>
    <s v="Bruns, Mr.  Zachary T"/>
    <x v="524"/>
    <x v="98"/>
    <s v="NO"/>
    <x v="1"/>
    <x v="0"/>
    <x v="3"/>
    <x v="0"/>
    <x v="1"/>
    <x v="2"/>
    <d v="1997-03-08T00:00:00"/>
    <x v="634"/>
    <x v="1"/>
    <s v="tier - 3"/>
    <x v="5"/>
    <x v="41"/>
  </r>
  <r>
    <s v="Id636"/>
    <s v="Stoney, Mrs.  Hilda"/>
    <x v="525"/>
    <x v="145"/>
    <s v="YES"/>
    <x v="0"/>
    <x v="0"/>
    <x v="0"/>
    <x v="1"/>
    <x v="0"/>
    <x v="2"/>
    <d v="1997-03-07T00:00:00"/>
    <x v="635"/>
    <x v="1"/>
    <s v="tier - 1"/>
    <x v="12"/>
    <x v="1"/>
  </r>
  <r>
    <s v="Id637"/>
    <s v="Markert, Ms.  Stephanie"/>
    <x v="526"/>
    <x v="388"/>
    <s v="NO"/>
    <x v="0"/>
    <x v="0"/>
    <x v="0"/>
    <x v="1"/>
    <x v="0"/>
    <x v="2"/>
    <d v="1997-03-06T00:00:00"/>
    <x v="636"/>
    <x v="1"/>
    <s v="tier - 1"/>
    <x v="1"/>
    <x v="3"/>
  </r>
  <r>
    <s v="Id638"/>
    <s v="McLucas, Mr.  Doug"/>
    <x v="527"/>
    <x v="340"/>
    <s v="YES"/>
    <x v="0"/>
    <x v="0"/>
    <x v="3"/>
    <x v="1"/>
    <x v="0"/>
    <x v="2"/>
    <d v="1997-03-05T00:00:00"/>
    <x v="637"/>
    <x v="1"/>
    <s v="tier - 2"/>
    <x v="1"/>
    <x v="13"/>
  </r>
  <r>
    <s v="Id639"/>
    <s v="Erwin, Ms.  Bethany N."/>
    <x v="528"/>
    <x v="389"/>
    <s v="NO"/>
    <x v="0"/>
    <x v="0"/>
    <x v="0"/>
    <x v="1"/>
    <x v="0"/>
    <x v="0"/>
    <d v="1997-03-04T00:00:00"/>
    <x v="638"/>
    <x v="1"/>
    <s v="tier - 2"/>
    <x v="3"/>
    <x v="5"/>
  </r>
  <r>
    <s v="Id640"/>
    <s v="Osborne, Mrs.  Sandra H"/>
    <x v="529"/>
    <x v="390"/>
    <s v="NO"/>
    <x v="0"/>
    <x v="0"/>
    <x v="0"/>
    <x v="1"/>
    <x v="0"/>
    <x v="0"/>
    <d v="1997-03-03T00:00:00"/>
    <x v="639"/>
    <x v="1"/>
    <s v="tier - 1"/>
    <x v="12"/>
    <x v="0"/>
  </r>
  <r>
    <s v="Id641"/>
    <s v="Otsuka, Mr.  Takuo"/>
    <x v="530"/>
    <x v="391"/>
    <s v="YES"/>
    <x v="0"/>
    <x v="0"/>
    <x v="3"/>
    <x v="1"/>
    <x v="0"/>
    <x v="2"/>
    <d v="1997-03-02T00:00:00"/>
    <x v="640"/>
    <x v="1"/>
    <s v="tier - 3"/>
    <x v="8"/>
    <x v="23"/>
  </r>
  <r>
    <s v="Id642"/>
    <s v="Smith, Ms.  Kelly A."/>
    <x v="507"/>
    <x v="209"/>
    <s v="YES"/>
    <x v="0"/>
    <x v="0"/>
    <x v="0"/>
    <x v="0"/>
    <x v="2"/>
    <x v="2"/>
    <d v="1997-03-01T00:00:00"/>
    <x v="641"/>
    <x v="1"/>
    <s v="tier - 3"/>
    <x v="2"/>
    <x v="47"/>
  </r>
  <r>
    <s v="Id643"/>
    <s v="Myers, Mr.  Scott"/>
    <x v="61"/>
    <x v="392"/>
    <s v="YES"/>
    <x v="0"/>
    <x v="1"/>
    <x v="3"/>
    <x v="1"/>
    <x v="0"/>
    <x v="0"/>
    <d v="1997-02-28T00:00:00"/>
    <x v="642"/>
    <x v="1"/>
    <s v="tier - 3"/>
    <x v="14"/>
    <x v="8"/>
  </r>
  <r>
    <s v="Id644"/>
    <s v="Cote, Mr.  Benoit"/>
    <x v="531"/>
    <x v="273"/>
    <s v="YES"/>
    <x v="0"/>
    <x v="1"/>
    <x v="3"/>
    <x v="1"/>
    <x v="0"/>
    <x v="2"/>
    <d v="1997-02-27T00:00:00"/>
    <x v="643"/>
    <x v="1"/>
    <s v="tier - 2"/>
    <x v="8"/>
    <x v="16"/>
  </r>
  <r>
    <s v="Id645"/>
    <s v="Ehrhardt, Ms.  Elizabeth M."/>
    <x v="3"/>
    <x v="393"/>
    <s v="NO"/>
    <x v="0"/>
    <x v="0"/>
    <x v="0"/>
    <x v="1"/>
    <x v="0"/>
    <x v="0"/>
    <d v="1997-02-26T00:00:00"/>
    <x v="644"/>
    <x v="1"/>
    <s v="tier - 2"/>
    <x v="2"/>
    <x v="15"/>
  </r>
  <r>
    <s v="Id646"/>
    <s v="Petersen, Ms.  Jessica A."/>
    <x v="532"/>
    <x v="394"/>
    <s v="NO"/>
    <x v="0"/>
    <x v="0"/>
    <x v="0"/>
    <x v="1"/>
    <x v="0"/>
    <x v="0"/>
    <d v="1997-02-25T00:00:00"/>
    <x v="645"/>
    <x v="1"/>
    <s v="tier - 1"/>
    <x v="1"/>
    <x v="9"/>
  </r>
  <r>
    <s v="Id647"/>
    <s v="Ertel, Ms.  Monica K"/>
    <x v="533"/>
    <x v="156"/>
    <s v="NO"/>
    <x v="0"/>
    <x v="0"/>
    <x v="0"/>
    <x v="1"/>
    <x v="0"/>
    <x v="0"/>
    <d v="1997-02-24T00:00:00"/>
    <x v="646"/>
    <x v="1"/>
    <s v="tier - 1"/>
    <x v="1"/>
    <x v="5"/>
  </r>
  <r>
    <s v="Id648"/>
    <s v="Lanza, Mr.  Kevin L"/>
    <x v="142"/>
    <x v="347"/>
    <s v="YES"/>
    <x v="0"/>
    <x v="0"/>
    <x v="1"/>
    <x v="1"/>
    <x v="0"/>
    <x v="2"/>
    <d v="1997-02-23T00:00:00"/>
    <x v="647"/>
    <x v="1"/>
    <s v="tier - 3"/>
    <x v="3"/>
    <x v="10"/>
  </r>
  <r>
    <s v="Id649"/>
    <s v="Picklesimer, Mr.  Gregory"/>
    <x v="534"/>
    <x v="120"/>
    <s v="YES"/>
    <x v="0"/>
    <x v="0"/>
    <x v="1"/>
    <x v="1"/>
    <x v="0"/>
    <x v="2"/>
    <d v="1997-02-22T00:00:00"/>
    <x v="648"/>
    <x v="1"/>
    <s v="tier - 1"/>
    <x v="0"/>
    <x v="7"/>
  </r>
  <r>
    <s v="Id650"/>
    <s v="Giles, Ms.  Della"/>
    <x v="38"/>
    <x v="395"/>
    <s v="NO"/>
    <x v="0"/>
    <x v="0"/>
    <x v="0"/>
    <x v="1"/>
    <x v="0"/>
    <x v="0"/>
    <d v="1997-02-21T00:00:00"/>
    <x v="649"/>
    <x v="1"/>
    <s v="tier - 2"/>
    <x v="1"/>
    <x v="5"/>
  </r>
  <r>
    <s v="Id651"/>
    <s v="Harmon, Mr.  David"/>
    <x v="535"/>
    <x v="396"/>
    <s v="NO"/>
    <x v="0"/>
    <x v="0"/>
    <x v="0"/>
    <x v="1"/>
    <x v="0"/>
    <x v="0"/>
    <d v="1997-02-20T00:00:00"/>
    <x v="650"/>
    <x v="1"/>
    <s v="tier - 1"/>
    <x v="8"/>
    <x v="14"/>
  </r>
  <r>
    <s v="Id652"/>
    <s v="Pennings, Ms.  Victoria"/>
    <x v="536"/>
    <x v="397"/>
    <s v="NO"/>
    <x v="0"/>
    <x v="0"/>
    <x v="0"/>
    <x v="1"/>
    <x v="0"/>
    <x v="0"/>
    <d v="1997-02-19T00:00:00"/>
    <x v="651"/>
    <x v="1"/>
    <s v="tier - 1"/>
    <x v="3"/>
    <x v="9"/>
  </r>
  <r>
    <s v="Id653"/>
    <s v="Tseronis, Mr.  Tasos"/>
    <x v="537"/>
    <x v="353"/>
    <s v="NO"/>
    <x v="0"/>
    <x v="0"/>
    <x v="1"/>
    <x v="1"/>
    <x v="0"/>
    <x v="2"/>
    <d v="1997-02-18T00:00:00"/>
    <x v="652"/>
    <x v="1"/>
    <s v="tier - 1"/>
    <x v="1"/>
    <x v="28"/>
  </r>
  <r>
    <s v="Id654"/>
    <s v="Aliff, Mr.  Thomas"/>
    <x v="538"/>
    <x v="254"/>
    <s v="YES"/>
    <x v="0"/>
    <x v="0"/>
    <x v="3"/>
    <x v="1"/>
    <x v="0"/>
    <x v="0"/>
    <d v="1997-02-17T00:00:00"/>
    <x v="653"/>
    <x v="1"/>
    <s v="tier - 1"/>
    <x v="8"/>
    <x v="27"/>
  </r>
  <r>
    <s v="Id655"/>
    <s v="Willenberg, Mr.  Lukasz"/>
    <x v="539"/>
    <x v="398"/>
    <s v="NO"/>
    <x v="0"/>
    <x v="0"/>
    <x v="0"/>
    <x v="1"/>
    <x v="0"/>
    <x v="0"/>
    <d v="1997-02-16T00:00:00"/>
    <x v="654"/>
    <x v="1"/>
    <s v="tier - 2"/>
    <x v="13"/>
    <x v="0"/>
  </r>
  <r>
    <s v="Id656"/>
    <s v="Millett, Mr.  Matthew A."/>
    <x v="540"/>
    <x v="399"/>
    <s v="NO"/>
    <x v="0"/>
    <x v="0"/>
    <x v="0"/>
    <x v="1"/>
    <x v="0"/>
    <x v="0"/>
    <d v="1997-02-15T00:00:00"/>
    <x v="655"/>
    <x v="1"/>
    <s v="tier - 3"/>
    <x v="8"/>
    <x v="14"/>
  </r>
  <r>
    <s v="Id657"/>
    <s v="Haley, Ms.  Meta"/>
    <x v="478"/>
    <x v="26"/>
    <s v="YES"/>
    <x v="0"/>
    <x v="0"/>
    <x v="1"/>
    <x v="1"/>
    <x v="0"/>
    <x v="0"/>
    <d v="1997-02-14T00:00:00"/>
    <x v="656"/>
    <x v="1"/>
    <s v="tier - 3"/>
    <x v="3"/>
    <x v="2"/>
  </r>
  <r>
    <s v="Id658"/>
    <s v="Ackerman, Ms.  Rachel E"/>
    <x v="541"/>
    <x v="202"/>
    <s v="NO"/>
    <x v="0"/>
    <x v="1"/>
    <x v="3"/>
    <x v="1"/>
    <x v="0"/>
    <x v="2"/>
    <d v="1997-02-13T00:00:00"/>
    <x v="657"/>
    <x v="1"/>
    <s v="tier - 1"/>
    <x v="3"/>
    <x v="18"/>
  </r>
  <r>
    <s v="Id659"/>
    <s v="Valdez, Ms.  Angelica"/>
    <x v="88"/>
    <x v="201"/>
    <s v="NO"/>
    <x v="0"/>
    <x v="0"/>
    <x v="0"/>
    <x v="1"/>
    <x v="0"/>
    <x v="0"/>
    <d v="1997-02-12T00:00:00"/>
    <x v="658"/>
    <x v="1"/>
    <s v="tier - 2"/>
    <x v="1"/>
    <x v="15"/>
  </r>
  <r>
    <s v="Id660"/>
    <s v="Michaud, Ms.  Kathleen"/>
    <x v="542"/>
    <x v="319"/>
    <s v="YES"/>
    <x v="0"/>
    <x v="0"/>
    <x v="3"/>
    <x v="0"/>
    <x v="3"/>
    <x v="2"/>
    <d v="1997-02-11T00:00:00"/>
    <x v="659"/>
    <x v="1"/>
    <s v="tier - 2"/>
    <x v="2"/>
    <x v="40"/>
  </r>
  <r>
    <s v="Id661"/>
    <s v="Gunnink, Mr.  Gabriel D."/>
    <x v="380"/>
    <x v="400"/>
    <s v="NO"/>
    <x v="0"/>
    <x v="0"/>
    <x v="2"/>
    <x v="1"/>
    <x v="1"/>
    <x v="0"/>
    <d v="1997-02-10T00:00:00"/>
    <x v="660"/>
    <x v="1"/>
    <s v="tier - 3"/>
    <x v="3"/>
    <x v="7"/>
  </r>
  <r>
    <s v="Id662"/>
    <s v="Knight, Mr.  Jeff T"/>
    <x v="41"/>
    <x v="401"/>
    <s v="NO"/>
    <x v="0"/>
    <x v="0"/>
    <x v="0"/>
    <x v="1"/>
    <x v="0"/>
    <x v="0"/>
    <d v="1997-02-09T00:00:00"/>
    <x v="661"/>
    <x v="1"/>
    <s v="tier - 1"/>
    <x v="14"/>
    <x v="5"/>
  </r>
  <r>
    <s v="Id663"/>
    <s v="Grosscup, Mr.  Neil D"/>
    <x v="543"/>
    <x v="285"/>
    <s v="NO"/>
    <x v="0"/>
    <x v="0"/>
    <x v="0"/>
    <x v="1"/>
    <x v="0"/>
    <x v="0"/>
    <d v="1997-02-08T00:00:00"/>
    <x v="662"/>
    <x v="1"/>
    <s v="tier - 2"/>
    <x v="1"/>
    <x v="0"/>
  </r>
  <r>
    <s v="Id664"/>
    <s v="Koniuch, Ms.  Katherine L."/>
    <x v="544"/>
    <x v="402"/>
    <s v="YES"/>
    <x v="0"/>
    <x v="0"/>
    <x v="0"/>
    <x v="1"/>
    <x v="0"/>
    <x v="0"/>
    <d v="1997-02-07T00:00:00"/>
    <x v="663"/>
    <x v="1"/>
    <s v="tier - 1"/>
    <x v="3"/>
    <x v="36"/>
  </r>
  <r>
    <s v="Id665"/>
    <s v="Heitzman, Ms.  Ariel E"/>
    <x v="545"/>
    <x v="394"/>
    <s v="NO"/>
    <x v="0"/>
    <x v="0"/>
    <x v="2"/>
    <x v="1"/>
    <x v="0"/>
    <x v="0"/>
    <d v="1997-02-06T00:00:00"/>
    <x v="664"/>
    <x v="1"/>
    <s v="tier - 2"/>
    <x v="2"/>
    <x v="7"/>
  </r>
  <r>
    <s v="Id666"/>
    <s v="Tatton, Mr.  Christopher P"/>
    <x v="546"/>
    <x v="403"/>
    <s v="YES"/>
    <x v="0"/>
    <x v="0"/>
    <x v="1"/>
    <x v="1"/>
    <x v="0"/>
    <x v="0"/>
    <d v="1997-02-05T00:00:00"/>
    <x v="665"/>
    <x v="1"/>
    <s v="tier - 2"/>
    <x v="8"/>
    <x v="2"/>
  </r>
  <r>
    <s v="Id667"/>
    <s v="Flanagan, Mrs.  Erin M."/>
    <x v="547"/>
    <x v="404"/>
    <s v="YES"/>
    <x v="0"/>
    <x v="0"/>
    <x v="0"/>
    <x v="1"/>
    <x v="0"/>
    <x v="0"/>
    <d v="1997-02-04T00:00:00"/>
    <x v="666"/>
    <x v="1"/>
    <s v="tier - 3"/>
    <x v="12"/>
    <x v="25"/>
  </r>
  <r>
    <s v="Id668"/>
    <s v="Funk, Mrs.  Molly K."/>
    <x v="548"/>
    <x v="80"/>
    <s v="NO"/>
    <x v="0"/>
    <x v="1"/>
    <x v="3"/>
    <x v="1"/>
    <x v="0"/>
    <x v="2"/>
    <d v="1997-02-03T00:00:00"/>
    <x v="667"/>
    <x v="1"/>
    <s v="tier - 3"/>
    <x v="12"/>
    <x v="18"/>
  </r>
  <r>
    <s v="Id669"/>
    <s v="Davenport, Mr.  Ryan J."/>
    <x v="549"/>
    <x v="405"/>
    <s v="YES"/>
    <x v="0"/>
    <x v="0"/>
    <x v="3"/>
    <x v="1"/>
    <x v="0"/>
    <x v="0"/>
    <d v="1997-02-02T00:00:00"/>
    <x v="668"/>
    <x v="1"/>
    <s v="tier - 3"/>
    <x v="8"/>
    <x v="27"/>
  </r>
  <r>
    <s v="Id670"/>
    <s v="Nicholson, Mrs.  Jennifer"/>
    <x v="550"/>
    <x v="296"/>
    <s v="NO"/>
    <x v="0"/>
    <x v="0"/>
    <x v="0"/>
    <x v="1"/>
    <x v="0"/>
    <x v="0"/>
    <d v="1997-02-01T00:00:00"/>
    <x v="669"/>
    <x v="1"/>
    <s v="tier - 2"/>
    <x v="12"/>
    <x v="11"/>
  </r>
  <r>
    <s v="Id671"/>
    <s v="Lindbloom, Mr.  Daniel M"/>
    <x v="551"/>
    <x v="406"/>
    <s v="NO"/>
    <x v="0"/>
    <x v="0"/>
    <x v="0"/>
    <x v="1"/>
    <x v="0"/>
    <x v="0"/>
    <d v="1997-01-31T00:00:00"/>
    <x v="670"/>
    <x v="1"/>
    <s v="tier - 3"/>
    <x v="14"/>
    <x v="5"/>
  </r>
  <r>
    <s v="Id672"/>
    <s v="Wijayaratne, Ms.  Hiruni"/>
    <x v="329"/>
    <x v="28"/>
    <s v="NO"/>
    <x v="0"/>
    <x v="0"/>
    <x v="0"/>
    <x v="0"/>
    <x v="2"/>
    <x v="0"/>
    <d v="1997-01-30T00:00:00"/>
    <x v="671"/>
    <x v="1"/>
    <s v="tier - 2"/>
    <x v="1"/>
    <x v="43"/>
  </r>
  <r>
    <s v="Id673"/>
    <s v="Ainsworth, Ms.  Reina H."/>
    <x v="552"/>
    <x v="189"/>
    <s v="NO"/>
    <x v="0"/>
    <x v="0"/>
    <x v="0"/>
    <x v="1"/>
    <x v="0"/>
    <x v="2"/>
    <d v="1997-01-29T00:00:00"/>
    <x v="672"/>
    <x v="1"/>
    <s v="tier - 2"/>
    <x v="3"/>
    <x v="37"/>
  </r>
  <r>
    <s v="Id674"/>
    <s v="Gayagoy, Ms.  Kristi"/>
    <x v="520"/>
    <x v="407"/>
    <s v="NO"/>
    <x v="0"/>
    <x v="0"/>
    <x v="2"/>
    <x v="1"/>
    <x v="0"/>
    <x v="0"/>
    <d v="1997-01-28T00:00:00"/>
    <x v="673"/>
    <x v="1"/>
    <s v="tier - 1"/>
    <x v="1"/>
    <x v="7"/>
  </r>
  <r>
    <s v="Id675"/>
    <s v="Fitzmaurice, Ms.  Meredith L."/>
    <x v="553"/>
    <x v="340"/>
    <s v="YES"/>
    <x v="0"/>
    <x v="1"/>
    <x v="3"/>
    <x v="1"/>
    <x v="0"/>
    <x v="2"/>
    <d v="1997-01-27T00:00:00"/>
    <x v="674"/>
    <x v="1"/>
    <s v="tier - 1"/>
    <x v="1"/>
    <x v="16"/>
  </r>
  <r>
    <s v="Id676"/>
    <s v="Rodriguez, Ms.  Jocelyn"/>
    <x v="554"/>
    <x v="257"/>
    <s v="YES"/>
    <x v="0"/>
    <x v="0"/>
    <x v="0"/>
    <x v="1"/>
    <x v="0"/>
    <x v="0"/>
    <d v="1997-01-26T00:00:00"/>
    <x v="675"/>
    <x v="1"/>
    <s v="tier - 1"/>
    <x v="1"/>
    <x v="36"/>
  </r>
  <r>
    <s v="Id677"/>
    <s v="Tsoucas, Mrs.  Daphne"/>
    <x v="555"/>
    <x v="408"/>
    <s v="YES"/>
    <x v="0"/>
    <x v="0"/>
    <x v="0"/>
    <x v="1"/>
    <x v="0"/>
    <x v="0"/>
    <d v="1997-01-25T00:00:00"/>
    <x v="676"/>
    <x v="1"/>
    <s v="tier - 3"/>
    <x v="12"/>
    <x v="22"/>
  </r>
  <r>
    <s v="Id678"/>
    <s v="Muhly, Ms.  Margaret E"/>
    <x v="556"/>
    <x v="409"/>
    <s v="NO"/>
    <x v="0"/>
    <x v="0"/>
    <x v="0"/>
    <x v="1"/>
    <x v="0"/>
    <x v="2"/>
    <d v="1997-01-24T00:00:00"/>
    <x v="677"/>
    <x v="1"/>
    <s v="tier - 3"/>
    <x v="3"/>
    <x v="42"/>
  </r>
  <r>
    <s v="Id679"/>
    <s v="Lund, Mr.  Mario J."/>
    <x v="38"/>
    <x v="410"/>
    <s v="NO"/>
    <x v="0"/>
    <x v="0"/>
    <x v="0"/>
    <x v="1"/>
    <x v="0"/>
    <x v="0"/>
    <d v="1997-01-23T00:00:00"/>
    <x v="678"/>
    <x v="1"/>
    <s v="tier - 3"/>
    <x v="14"/>
    <x v="11"/>
  </r>
  <r>
    <s v="Id680"/>
    <s v="Battaglino, Mr.  Peter"/>
    <x v="557"/>
    <x v="411"/>
    <s v="YES"/>
    <x v="0"/>
    <x v="0"/>
    <x v="0"/>
    <x v="1"/>
    <x v="0"/>
    <x v="0"/>
    <d v="1997-01-22T00:00:00"/>
    <x v="679"/>
    <x v="1"/>
    <s v="tier - 3"/>
    <x v="13"/>
    <x v="22"/>
  </r>
  <r>
    <s v="Id681"/>
    <s v="Pena, Ms.  Carolina"/>
    <x v="443"/>
    <x v="210"/>
    <s v="YES"/>
    <x v="0"/>
    <x v="1"/>
    <x v="3"/>
    <x v="1"/>
    <x v="0"/>
    <x v="0"/>
    <d v="1997-01-21T00:00:00"/>
    <x v="680"/>
    <x v="1"/>
    <s v="tier - 1"/>
    <x v="2"/>
    <x v="8"/>
  </r>
  <r>
    <s v="Id682"/>
    <s v="Thomason, Mrs.  Jenny K."/>
    <x v="558"/>
    <x v="355"/>
    <s v="NO"/>
    <x v="0"/>
    <x v="0"/>
    <x v="0"/>
    <x v="1"/>
    <x v="0"/>
    <x v="0"/>
    <d v="1997-01-20T00:00:00"/>
    <x v="681"/>
    <x v="1"/>
    <s v="tier - 1"/>
    <x v="15"/>
    <x v="5"/>
  </r>
  <r>
    <s v="Id683"/>
    <s v="Hancox, Ms.  Jessica"/>
    <x v="559"/>
    <x v="4"/>
    <s v="NO"/>
    <x v="0"/>
    <x v="0"/>
    <x v="3"/>
    <x v="0"/>
    <x v="2"/>
    <x v="2"/>
    <d v="1997-01-19T00:00:00"/>
    <x v="682"/>
    <x v="1"/>
    <s v="tier - 1"/>
    <x v="2"/>
    <x v="44"/>
  </r>
  <r>
    <s v="Id684"/>
    <s v="Canarecci, Ms.  Kimberly D"/>
    <x v="483"/>
    <x v="136"/>
    <s v="NO"/>
    <x v="0"/>
    <x v="0"/>
    <x v="0"/>
    <x v="1"/>
    <x v="0"/>
    <x v="1"/>
    <d v="1997-01-18T00:00:00"/>
    <x v="683"/>
    <x v="1"/>
    <s v="tier - 3"/>
    <x v="3"/>
    <x v="4"/>
  </r>
  <r>
    <s v="Id685"/>
    <s v="Toupin, Mr.  Marc-Olivier"/>
    <x v="560"/>
    <x v="66"/>
    <s v="NO"/>
    <x v="0"/>
    <x v="0"/>
    <x v="0"/>
    <x v="1"/>
    <x v="0"/>
    <x v="2"/>
    <d v="1997-01-17T00:00:00"/>
    <x v="684"/>
    <x v="1"/>
    <s v="tier - 3"/>
    <x v="1"/>
    <x v="4"/>
  </r>
  <r>
    <s v="Id686"/>
    <s v="Mulley, Mr.  Russell J"/>
    <x v="561"/>
    <x v="348"/>
    <s v="NO"/>
    <x v="0"/>
    <x v="1"/>
    <x v="3"/>
    <x v="1"/>
    <x v="1"/>
    <x v="1"/>
    <d v="1997-01-16T00:00:00"/>
    <x v="685"/>
    <x v="1"/>
    <s v="tier - 2"/>
    <x v="0"/>
    <x v="18"/>
  </r>
  <r>
    <s v="Id687"/>
    <s v="Parry, Ms.  Karine"/>
    <x v="40"/>
    <x v="106"/>
    <s v="YES"/>
    <x v="0"/>
    <x v="0"/>
    <x v="1"/>
    <x v="1"/>
    <x v="0"/>
    <x v="1"/>
    <d v="1997-01-15T00:00:00"/>
    <x v="686"/>
    <x v="1"/>
    <s v="tier - 2"/>
    <x v="0"/>
    <x v="10"/>
  </r>
  <r>
    <s v="Id688"/>
    <s v="Mason Cox, Ms.  Cheryl"/>
    <x v="562"/>
    <x v="412"/>
    <s v="YES"/>
    <x v="0"/>
    <x v="0"/>
    <x v="0"/>
    <x v="1"/>
    <x v="0"/>
    <x v="1"/>
    <d v="1997-01-14T00:00:00"/>
    <x v="687"/>
    <x v="1"/>
    <s v="tier - 3"/>
    <x v="1"/>
    <x v="1"/>
  </r>
  <r>
    <s v="Id689"/>
    <s v="Thompson, Ms.  Allison M."/>
    <x v="563"/>
    <x v="319"/>
    <s v="YES"/>
    <x v="0"/>
    <x v="0"/>
    <x v="0"/>
    <x v="0"/>
    <x v="3"/>
    <x v="2"/>
    <d v="1997-01-13T00:00:00"/>
    <x v="688"/>
    <x v="1"/>
    <s v="tier - 3"/>
    <x v="2"/>
    <x v="45"/>
  </r>
  <r>
    <s v="Id690"/>
    <s v="Nelson, Ms.  Adriana"/>
    <x v="564"/>
    <x v="159"/>
    <s v="YES"/>
    <x v="0"/>
    <x v="0"/>
    <x v="1"/>
    <x v="1"/>
    <x v="2"/>
    <x v="2"/>
    <d v="1997-01-12T00:00:00"/>
    <x v="689"/>
    <x v="1"/>
    <s v="tier - 3"/>
    <x v="8"/>
    <x v="10"/>
  </r>
  <r>
    <s v="Id691"/>
    <s v="Forte, Ms.  Miranda J"/>
    <x v="565"/>
    <x v="112"/>
    <s v="YES"/>
    <x v="0"/>
    <x v="0"/>
    <x v="1"/>
    <x v="1"/>
    <x v="2"/>
    <x v="2"/>
    <d v="1997-01-11T00:00:00"/>
    <x v="690"/>
    <x v="1"/>
    <s v="tier - 1"/>
    <x v="2"/>
    <x v="10"/>
  </r>
  <r>
    <s v="Id692"/>
    <s v="Corona Iturriaga, Mr.  Roberto"/>
    <x v="566"/>
    <x v="210"/>
    <s v="YES"/>
    <x v="0"/>
    <x v="0"/>
    <x v="0"/>
    <x v="1"/>
    <x v="0"/>
    <x v="0"/>
    <d v="1997-01-10T00:00:00"/>
    <x v="691"/>
    <x v="1"/>
    <s v="tier - 2"/>
    <x v="14"/>
    <x v="22"/>
  </r>
  <r>
    <s v="Id693"/>
    <s v="McCollum, Mrs.  Rebecca B."/>
    <x v="61"/>
    <x v="413"/>
    <s v="YES"/>
    <x v="0"/>
    <x v="0"/>
    <x v="0"/>
    <x v="1"/>
    <x v="0"/>
    <x v="0"/>
    <d v="1997-01-09T00:00:00"/>
    <x v="692"/>
    <x v="1"/>
    <s v="tier - 2"/>
    <x v="12"/>
    <x v="22"/>
  </r>
  <r>
    <s v="Id694"/>
    <s v="Hevner, Ms.  Tiffany"/>
    <x v="567"/>
    <x v="297"/>
    <s v="NO"/>
    <x v="0"/>
    <x v="0"/>
    <x v="0"/>
    <x v="1"/>
    <x v="2"/>
    <x v="1"/>
    <d v="1997-01-08T00:00:00"/>
    <x v="693"/>
    <x v="1"/>
    <s v="tier - 1"/>
    <x v="1"/>
    <x v="35"/>
  </r>
  <r>
    <s v="Id695"/>
    <s v="Looi, Mr.  Alexander"/>
    <x v="568"/>
    <x v="359"/>
    <s v="NO"/>
    <x v="0"/>
    <x v="0"/>
    <x v="2"/>
    <x v="1"/>
    <x v="0"/>
    <x v="0"/>
    <d v="1997-01-07T00:00:00"/>
    <x v="694"/>
    <x v="1"/>
    <s v="tier - 3"/>
    <x v="0"/>
    <x v="7"/>
  </r>
  <r>
    <s v="Id696"/>
    <s v="Power, Mr.  Rich M"/>
    <x v="569"/>
    <x v="414"/>
    <s v="NO"/>
    <x v="0"/>
    <x v="0"/>
    <x v="2"/>
    <x v="1"/>
    <x v="0"/>
    <x v="0"/>
    <d v="1997-01-06T00:00:00"/>
    <x v="695"/>
    <x v="1"/>
    <s v="tier - 2"/>
    <x v="4"/>
    <x v="7"/>
  </r>
  <r>
    <s v="Id697"/>
    <s v="Routon, Mr.  Aaron C"/>
    <x v="421"/>
    <x v="415"/>
    <s v="NO"/>
    <x v="0"/>
    <x v="0"/>
    <x v="2"/>
    <x v="1"/>
    <x v="1"/>
    <x v="0"/>
    <d v="1997-01-05T00:00:00"/>
    <x v="696"/>
    <x v="1"/>
    <s v="tier - 1"/>
    <x v="11"/>
    <x v="7"/>
  </r>
  <r>
    <s v="Id698"/>
    <s v="Dochelli, Ms.  Kate"/>
    <x v="570"/>
    <x v="416"/>
    <s v="NO"/>
    <x v="0"/>
    <x v="0"/>
    <x v="0"/>
    <x v="1"/>
    <x v="1"/>
    <x v="0"/>
    <d v="1997-01-04T00:00:00"/>
    <x v="697"/>
    <x v="1"/>
    <s v="tier - 3"/>
    <x v="2"/>
    <x v="11"/>
  </r>
  <r>
    <s v="Id699"/>
    <s v="Gillespie, Ms.  Maria M"/>
    <x v="312"/>
    <x v="417"/>
    <s v="YES"/>
    <x v="0"/>
    <x v="1"/>
    <x v="3"/>
    <x v="1"/>
    <x v="1"/>
    <x v="0"/>
    <d v="1997-01-03T00:00:00"/>
    <x v="698"/>
    <x v="1"/>
    <s v="tier - 2"/>
    <x v="1"/>
    <x v="8"/>
  </r>
  <r>
    <s v="Id700"/>
    <s v="Oskvig, Mr.  Daven W"/>
    <x v="5"/>
    <x v="87"/>
    <s v="YES"/>
    <x v="0"/>
    <x v="0"/>
    <x v="3"/>
    <x v="1"/>
    <x v="0"/>
    <x v="1"/>
    <d v="1997-01-02T00:00:00"/>
    <x v="699"/>
    <x v="1"/>
    <s v="tier - 2"/>
    <x v="3"/>
    <x v="23"/>
  </r>
  <r>
    <s v="Id701"/>
    <s v="Holland-Stergar, Mrs.  Brianne"/>
    <x v="571"/>
    <x v="418"/>
    <s v="YES"/>
    <x v="0"/>
    <x v="0"/>
    <x v="0"/>
    <x v="1"/>
    <x v="0"/>
    <x v="0"/>
    <d v="1997-01-01T00:00:00"/>
    <x v="700"/>
    <x v="1"/>
    <s v="tier - 1"/>
    <x v="12"/>
    <x v="22"/>
  </r>
  <r>
    <s v="Id702"/>
    <s v="Arai, Mr.  Hiroki"/>
    <x v="565"/>
    <x v="419"/>
    <s v="YES"/>
    <x v="0"/>
    <x v="0"/>
    <x v="1"/>
    <x v="1"/>
    <x v="2"/>
    <x v="2"/>
    <d v="1996-12-31T00:00:00"/>
    <x v="701"/>
    <x v="1"/>
    <s v="tier - 2"/>
    <x v="1"/>
    <x v="10"/>
  </r>
  <r>
    <s v="Id703"/>
    <s v="Olausson, Mr.  Anders"/>
    <x v="572"/>
    <x v="24"/>
    <s v="YES"/>
    <x v="0"/>
    <x v="1"/>
    <x v="3"/>
    <x v="1"/>
    <x v="0"/>
    <x v="2"/>
    <d v="1996-12-30T00:00:00"/>
    <x v="702"/>
    <x v="1"/>
    <s v="tier - 3"/>
    <x v="13"/>
    <x v="16"/>
  </r>
  <r>
    <s v="Id704"/>
    <s v="Wagner, Ms.  Danielle"/>
    <x v="573"/>
    <x v="420"/>
    <s v="NO"/>
    <x v="0"/>
    <x v="0"/>
    <x v="2"/>
    <x v="1"/>
    <x v="0"/>
    <x v="0"/>
    <d v="1996-12-29T00:00:00"/>
    <x v="703"/>
    <x v="1"/>
    <s v="tier - 2"/>
    <x v="3"/>
    <x v="7"/>
  </r>
  <r>
    <s v="Id705"/>
    <s v="Delong, Ms.  Candace N"/>
    <x v="63"/>
    <x v="421"/>
    <s v="NO"/>
    <x v="0"/>
    <x v="0"/>
    <x v="2"/>
    <x v="1"/>
    <x v="0"/>
    <x v="0"/>
    <d v="1996-12-28T00:00:00"/>
    <x v="704"/>
    <x v="1"/>
    <s v="tier - 3"/>
    <x v="0"/>
    <x v="7"/>
  </r>
  <r>
    <s v="Id706"/>
    <s v="Mehech, Mr.  Bruno F."/>
    <x v="574"/>
    <x v="422"/>
    <s v="NO"/>
    <x v="0"/>
    <x v="0"/>
    <x v="0"/>
    <x v="1"/>
    <x v="0"/>
    <x v="0"/>
    <d v="1996-12-27T00:00:00"/>
    <x v="705"/>
    <x v="1"/>
    <s v="tier - 3"/>
    <x v="1"/>
    <x v="0"/>
  </r>
  <r>
    <s v="Id707"/>
    <s v="Machiela, Ms.  Emily"/>
    <x v="565"/>
    <x v="161"/>
    <s v="NO"/>
    <x v="1"/>
    <x v="0"/>
    <x v="3"/>
    <x v="0"/>
    <x v="2"/>
    <x v="2"/>
    <d v="1996-12-26T00:00:00"/>
    <x v="706"/>
    <x v="1"/>
    <s v="tier - 2"/>
    <x v="2"/>
    <x v="41"/>
  </r>
  <r>
    <s v="Id708"/>
    <s v="Young, Mrs.  Katie"/>
    <x v="575"/>
    <x v="119"/>
    <s v="NO"/>
    <x v="0"/>
    <x v="0"/>
    <x v="1"/>
    <x v="1"/>
    <x v="0"/>
    <x v="1"/>
    <d v="1996-12-25T00:00:00"/>
    <x v="707"/>
    <x v="1"/>
    <s v="tier - 2"/>
    <x v="12"/>
    <x v="28"/>
  </r>
  <r>
    <s v="Id709"/>
    <s v="Dupere, Mrs.  Sally"/>
    <x v="576"/>
    <x v="370"/>
    <s v="NO"/>
    <x v="0"/>
    <x v="0"/>
    <x v="0"/>
    <x v="1"/>
    <x v="0"/>
    <x v="0"/>
    <d v="1996-12-24T00:00:00"/>
    <x v="708"/>
    <x v="1"/>
    <s v="tier - 2"/>
    <x v="12"/>
    <x v="19"/>
  </r>
  <r>
    <s v="Id710"/>
    <s v="Iandolo, Ms.  Meaghan J"/>
    <x v="577"/>
    <x v="191"/>
    <s v="YES"/>
    <x v="0"/>
    <x v="0"/>
    <x v="1"/>
    <x v="1"/>
    <x v="1"/>
    <x v="2"/>
    <d v="1996-12-23T00:00:00"/>
    <x v="709"/>
    <x v="1"/>
    <s v="tier - 3"/>
    <x v="1"/>
    <x v="10"/>
  </r>
  <r>
    <s v="Id711"/>
    <s v="Ito, Ms.  Rina"/>
    <x v="369"/>
    <x v="56"/>
    <s v="YES"/>
    <x v="0"/>
    <x v="0"/>
    <x v="1"/>
    <x v="1"/>
    <x v="1"/>
    <x v="1"/>
    <d v="1996-12-22T00:00:00"/>
    <x v="710"/>
    <x v="1"/>
    <s v="tier - 1"/>
    <x v="1"/>
    <x v="10"/>
  </r>
  <r>
    <s v="Id712"/>
    <s v="Barry, Ms.  Kristin P."/>
    <x v="578"/>
    <x v="423"/>
    <s v="YES"/>
    <x v="0"/>
    <x v="0"/>
    <x v="1"/>
    <x v="1"/>
    <x v="0"/>
    <x v="0"/>
    <d v="1996-12-21T00:00:00"/>
    <x v="711"/>
    <x v="1"/>
    <s v="tier - 1"/>
    <x v="3"/>
    <x v="12"/>
  </r>
  <r>
    <s v="Id713"/>
    <s v="Boyce, Mr.  Albert"/>
    <x v="579"/>
    <x v="355"/>
    <s v="NO"/>
    <x v="0"/>
    <x v="0"/>
    <x v="2"/>
    <x v="1"/>
    <x v="0"/>
    <x v="0"/>
    <d v="1996-12-20T00:00:00"/>
    <x v="712"/>
    <x v="1"/>
    <s v="tier - 2"/>
    <x v="1"/>
    <x v="7"/>
  </r>
  <r>
    <s v="Id714"/>
    <s v="Lin, Mrs.  Ashley"/>
    <x v="580"/>
    <x v="86"/>
    <s v="YES"/>
    <x v="0"/>
    <x v="1"/>
    <x v="3"/>
    <x v="1"/>
    <x v="0"/>
    <x v="2"/>
    <d v="1996-12-19T00:00:00"/>
    <x v="713"/>
    <x v="1"/>
    <s v="tier - 1"/>
    <x v="12"/>
    <x v="33"/>
  </r>
  <r>
    <s v="Id715"/>
    <s v="Smith, Mrs.  Shannon L"/>
    <x v="581"/>
    <x v="424"/>
    <s v="NO"/>
    <x v="0"/>
    <x v="0"/>
    <x v="0"/>
    <x v="1"/>
    <x v="0"/>
    <x v="0"/>
    <d v="1996-12-18T00:00:00"/>
    <x v="714"/>
    <x v="1"/>
    <s v="tier - 1"/>
    <x v="12"/>
    <x v="0"/>
  </r>
  <r>
    <s v="Id716"/>
    <s v="Nalven, Ms.  Amy B"/>
    <x v="582"/>
    <x v="425"/>
    <s v="NO"/>
    <x v="0"/>
    <x v="0"/>
    <x v="3"/>
    <x v="1"/>
    <x v="0"/>
    <x v="1"/>
    <d v="1996-12-17T00:00:00"/>
    <x v="715"/>
    <x v="1"/>
    <s v="tier - 1"/>
    <x v="1"/>
    <x v="32"/>
  </r>
  <r>
    <s v="Id717"/>
    <s v="Bourgeois, Ms.  A Danielle"/>
    <x v="166"/>
    <x v="49"/>
    <s v="NO"/>
    <x v="1"/>
    <x v="0"/>
    <x v="3"/>
    <x v="1"/>
    <x v="0"/>
    <x v="2"/>
    <d v="1996-12-16T00:00:00"/>
    <x v="716"/>
    <x v="1"/>
    <s v="tier - 3"/>
    <x v="0"/>
    <x v="41"/>
  </r>
  <r>
    <s v="Id718"/>
    <s v="Orloff, Mr.  Conrad F"/>
    <x v="67"/>
    <x v="426"/>
    <s v="YES"/>
    <x v="0"/>
    <x v="0"/>
    <x v="1"/>
    <x v="1"/>
    <x v="0"/>
    <x v="0"/>
    <d v="1996-12-15T00:00:00"/>
    <x v="717"/>
    <x v="1"/>
    <s v="tier - 1"/>
    <x v="1"/>
    <x v="12"/>
  </r>
  <r>
    <s v="Id719"/>
    <s v="Ramirez, Mr.  Josh"/>
    <x v="583"/>
    <x v="427"/>
    <s v="YES"/>
    <x v="0"/>
    <x v="0"/>
    <x v="0"/>
    <x v="1"/>
    <x v="0"/>
    <x v="1"/>
    <d v="1996-12-14T00:00:00"/>
    <x v="718"/>
    <x v="1"/>
    <s v="tier - 3"/>
    <x v="8"/>
    <x v="1"/>
  </r>
  <r>
    <s v="Id720"/>
    <s v="Fouquet, Mr.  Maxime"/>
    <x v="584"/>
    <x v="176"/>
    <s v="NO"/>
    <x v="0"/>
    <x v="0"/>
    <x v="0"/>
    <x v="1"/>
    <x v="0"/>
    <x v="2"/>
    <d v="1996-12-13T00:00:00"/>
    <x v="719"/>
    <x v="1"/>
    <s v="tier - 3"/>
    <x v="1"/>
    <x v="42"/>
  </r>
  <r>
    <s v="Id721"/>
    <s v="McPhillips, Ms.  Natalie"/>
    <x v="170"/>
    <x v="365"/>
    <s v="NO"/>
    <x v="0"/>
    <x v="0"/>
    <x v="0"/>
    <x v="1"/>
    <x v="0"/>
    <x v="0"/>
    <d v="1996-12-12T00:00:00"/>
    <x v="720"/>
    <x v="1"/>
    <s v="tier - 3"/>
    <x v="2"/>
    <x v="15"/>
  </r>
  <r>
    <s v="Id722"/>
    <s v="Burgin, Ms.  Melissa"/>
    <x v="585"/>
    <x v="428"/>
    <s v="YES"/>
    <x v="0"/>
    <x v="1"/>
    <x v="3"/>
    <x v="1"/>
    <x v="0"/>
    <x v="0"/>
    <d v="1996-12-11T00:00:00"/>
    <x v="721"/>
    <x v="1"/>
    <s v="tier - 3"/>
    <x v="3"/>
    <x v="8"/>
  </r>
  <r>
    <s v="Id723"/>
    <s v="Roberts, Ms.  Laura P."/>
    <x v="383"/>
    <x v="429"/>
    <s v="YES"/>
    <x v="0"/>
    <x v="1"/>
    <x v="3"/>
    <x v="1"/>
    <x v="1"/>
    <x v="0"/>
    <d v="1996-12-10T00:00:00"/>
    <x v="722"/>
    <x v="1"/>
    <s v="tier - 2"/>
    <x v="0"/>
    <x v="8"/>
  </r>
  <r>
    <s v="Id724"/>
    <s v="Nemec, Mrs.  Lisa"/>
    <x v="586"/>
    <x v="430"/>
    <s v="YES"/>
    <x v="0"/>
    <x v="1"/>
    <x v="3"/>
    <x v="1"/>
    <x v="1"/>
    <x v="0"/>
    <d v="1996-12-09T00:00:00"/>
    <x v="723"/>
    <x v="1"/>
    <s v="tier - 1"/>
    <x v="0"/>
    <x v="8"/>
  </r>
  <r>
    <s v="Id725"/>
    <s v="Appman, Mr.  William D. Jr."/>
    <x v="17"/>
    <x v="338"/>
    <s v="YES"/>
    <x v="0"/>
    <x v="0"/>
    <x v="1"/>
    <x v="1"/>
    <x v="0"/>
    <x v="2"/>
    <d v="1996-12-08T00:00:00"/>
    <x v="724"/>
    <x v="1"/>
    <s v="tier - 1"/>
    <x v="4"/>
    <x v="10"/>
  </r>
  <r>
    <s v="Id726"/>
    <s v="Driscoll, Mr.  James"/>
    <x v="587"/>
    <x v="337"/>
    <s v="NO"/>
    <x v="0"/>
    <x v="0"/>
    <x v="0"/>
    <x v="1"/>
    <x v="0"/>
    <x v="2"/>
    <d v="1996-12-07T00:00:00"/>
    <x v="725"/>
    <x v="1"/>
    <s v="tier - 1"/>
    <x v="8"/>
    <x v="3"/>
  </r>
  <r>
    <s v="Id727"/>
    <s v="Glotzbach, Mr.  John"/>
    <x v="588"/>
    <x v="171"/>
    <s v="YES"/>
    <x v="0"/>
    <x v="0"/>
    <x v="1"/>
    <x v="1"/>
    <x v="0"/>
    <x v="2"/>
    <d v="1996-12-06T00:00:00"/>
    <x v="726"/>
    <x v="1"/>
    <s v="tier - 2"/>
    <x v="9"/>
    <x v="10"/>
  </r>
  <r>
    <s v="Id728"/>
    <s v="Tenforde, Mr.  Adam S"/>
    <x v="589"/>
    <x v="431"/>
    <s v="NO"/>
    <x v="0"/>
    <x v="0"/>
    <x v="0"/>
    <x v="1"/>
    <x v="1"/>
    <x v="0"/>
    <d v="1996-12-05T00:00:00"/>
    <x v="727"/>
    <x v="1"/>
    <s v="tier - 1"/>
    <x v="1"/>
    <x v="15"/>
  </r>
  <r>
    <s v="Id729"/>
    <s v="Ramirez, Mr.  Armando"/>
    <x v="82"/>
    <x v="432"/>
    <s v="NO"/>
    <x v="0"/>
    <x v="0"/>
    <x v="0"/>
    <x v="1"/>
    <x v="0"/>
    <x v="0"/>
    <d v="1996-12-04T00:00:00"/>
    <x v="728"/>
    <x v="1"/>
    <s v="tier - 2"/>
    <x v="0"/>
    <x v="5"/>
  </r>
  <r>
    <s v="Id730"/>
    <s v="Stanley Torres, Ms.  Dana"/>
    <x v="172"/>
    <x v="200"/>
    <s v="YES"/>
    <x v="0"/>
    <x v="0"/>
    <x v="1"/>
    <x v="1"/>
    <x v="0"/>
    <x v="1"/>
    <d v="1996-12-03T00:00:00"/>
    <x v="729"/>
    <x v="1"/>
    <s v="tier - 2"/>
    <x v="0"/>
    <x v="10"/>
  </r>
  <r>
    <s v="Id731"/>
    <s v="Vandongen, Ms.  Jennifer L"/>
    <x v="20"/>
    <x v="427"/>
    <s v="YES"/>
    <x v="0"/>
    <x v="0"/>
    <x v="1"/>
    <x v="1"/>
    <x v="0"/>
    <x v="1"/>
    <d v="1996-12-02T00:00:00"/>
    <x v="730"/>
    <x v="1"/>
    <s v="tier - 3"/>
    <x v="0"/>
    <x v="10"/>
  </r>
  <r>
    <s v="Id732"/>
    <s v="Liebald, Mr.  Benjamin"/>
    <x v="590"/>
    <x v="363"/>
    <s v="YES"/>
    <x v="0"/>
    <x v="0"/>
    <x v="0"/>
    <x v="1"/>
    <x v="0"/>
    <x v="2"/>
    <d v="1996-12-01T00:00:00"/>
    <x v="731"/>
    <x v="1"/>
    <s v="tier - 2"/>
    <x v="1"/>
    <x v="17"/>
  </r>
  <r>
    <s v="Id733"/>
    <s v="Holte, Ms.  Tanya"/>
    <x v="591"/>
    <x v="332"/>
    <s v="YES"/>
    <x v="0"/>
    <x v="0"/>
    <x v="1"/>
    <x v="1"/>
    <x v="0"/>
    <x v="2"/>
    <d v="1996-11-30T00:00:00"/>
    <x v="732"/>
    <x v="1"/>
    <s v="tier - 2"/>
    <x v="3"/>
    <x v="10"/>
  </r>
  <r>
    <s v="Id734"/>
    <s v="Johnson, Ms.  Tracy"/>
    <x v="592"/>
    <x v="433"/>
    <s v="NO"/>
    <x v="0"/>
    <x v="0"/>
    <x v="0"/>
    <x v="1"/>
    <x v="0"/>
    <x v="0"/>
    <d v="1996-11-29T00:00:00"/>
    <x v="733"/>
    <x v="1"/>
    <s v="tier - 1"/>
    <x v="1"/>
    <x v="9"/>
  </r>
  <r>
    <s v="Id735"/>
    <s v="Bartlett, Ms.  Emily S"/>
    <x v="349"/>
    <x v="2"/>
    <s v="NO"/>
    <x v="0"/>
    <x v="0"/>
    <x v="0"/>
    <x v="1"/>
    <x v="0"/>
    <x v="0"/>
    <d v="1996-11-28T00:00:00"/>
    <x v="734"/>
    <x v="1"/>
    <s v="tier - 2"/>
    <x v="1"/>
    <x v="15"/>
  </r>
  <r>
    <s v="Id736"/>
    <s v="Bergman, Ms.  Kelly R"/>
    <x v="593"/>
    <x v="166"/>
    <s v="NO"/>
    <x v="0"/>
    <x v="1"/>
    <x v="3"/>
    <x v="0"/>
    <x v="2"/>
    <x v="2"/>
    <d v="1996-11-27T00:00:00"/>
    <x v="735"/>
    <x v="1"/>
    <s v="tier - 1"/>
    <x v="3"/>
    <x v="43"/>
  </r>
  <r>
    <s v="Id737"/>
    <s v="Aitken, Mr.  Kyle"/>
    <x v="594"/>
    <x v="381"/>
    <s v="NO"/>
    <x v="0"/>
    <x v="0"/>
    <x v="2"/>
    <x v="1"/>
    <x v="0"/>
    <x v="0"/>
    <d v="1996-11-26T00:00:00"/>
    <x v="736"/>
    <x v="2"/>
    <s v="tier - 1"/>
    <x v="0"/>
    <x v="7"/>
  </r>
  <r>
    <s v="Id738"/>
    <s v="Berger, Mr.  Bruce A Jr."/>
    <x v="224"/>
    <x v="434"/>
    <s v="NO"/>
    <x v="0"/>
    <x v="0"/>
    <x v="2"/>
    <x v="1"/>
    <x v="0"/>
    <x v="0"/>
    <d v="1996-11-25T00:00:00"/>
    <x v="737"/>
    <x v="2"/>
    <s v="tier - 3"/>
    <x v="3"/>
    <x v="7"/>
  </r>
  <r>
    <s v="Id739"/>
    <s v="Richey, Mr.  Cary J"/>
    <x v="595"/>
    <x v="289"/>
    <s v="YES"/>
    <x v="0"/>
    <x v="0"/>
    <x v="3"/>
    <x v="1"/>
    <x v="0"/>
    <x v="0"/>
    <d v="1996-11-24T00:00:00"/>
    <x v="738"/>
    <x v="2"/>
    <s v="tier - 2"/>
    <x v="1"/>
    <x v="26"/>
  </r>
  <r>
    <s v="Id740"/>
    <s v="Trotter, Mrs.  Jill M"/>
    <x v="596"/>
    <x v="435"/>
    <s v="YES"/>
    <x v="0"/>
    <x v="0"/>
    <x v="1"/>
    <x v="1"/>
    <x v="0"/>
    <x v="2"/>
    <d v="1996-11-23T00:00:00"/>
    <x v="739"/>
    <x v="2"/>
    <s v="tier - 3"/>
    <x v="12"/>
    <x v="24"/>
  </r>
  <r>
    <s v="Id741"/>
    <s v="Chavez, Mr.  Chris"/>
    <x v="237"/>
    <x v="10"/>
    <s v="YES"/>
    <x v="0"/>
    <x v="0"/>
    <x v="1"/>
    <x v="1"/>
    <x v="1"/>
    <x v="1"/>
    <d v="1996-11-22T00:00:00"/>
    <x v="740"/>
    <x v="2"/>
    <s v="tier - 1"/>
    <x v="1"/>
    <x v="10"/>
  </r>
  <r>
    <s v="Id742"/>
    <s v="Orifice, Mr.  Michael E."/>
    <x v="597"/>
    <x v="436"/>
    <s v="NO"/>
    <x v="1"/>
    <x v="0"/>
    <x v="3"/>
    <x v="0"/>
    <x v="2"/>
    <x v="2"/>
    <d v="1996-11-21T00:00:00"/>
    <x v="741"/>
    <x v="2"/>
    <s v="tier - 2"/>
    <x v="11"/>
    <x v="41"/>
  </r>
  <r>
    <s v="Id743"/>
    <s v="Farkash, Mrs.  Lauren"/>
    <x v="598"/>
    <x v="127"/>
    <s v="YES"/>
    <x v="0"/>
    <x v="1"/>
    <x v="3"/>
    <x v="1"/>
    <x v="0"/>
    <x v="2"/>
    <d v="1996-11-20T00:00:00"/>
    <x v="742"/>
    <x v="2"/>
    <s v="tier - 2"/>
    <x v="12"/>
    <x v="16"/>
  </r>
  <r>
    <s v="Id744"/>
    <s v="Hribar, Mrs.  Kathryn E"/>
    <x v="599"/>
    <x v="320"/>
    <s v="YES"/>
    <x v="0"/>
    <x v="0"/>
    <x v="0"/>
    <x v="1"/>
    <x v="0"/>
    <x v="2"/>
    <d v="1996-11-19T00:00:00"/>
    <x v="743"/>
    <x v="2"/>
    <s v="tier - 3"/>
    <x v="12"/>
    <x v="17"/>
  </r>
  <r>
    <s v="Id745"/>
    <s v="Crawford, Ms.  Polly"/>
    <x v="491"/>
    <x v="230"/>
    <s v="YES"/>
    <x v="0"/>
    <x v="0"/>
    <x v="0"/>
    <x v="1"/>
    <x v="2"/>
    <x v="0"/>
    <d v="1996-11-18T00:00:00"/>
    <x v="744"/>
    <x v="2"/>
    <s v="tier - 2"/>
    <x v="2"/>
    <x v="36"/>
  </r>
  <r>
    <s v="Id746"/>
    <s v="Sittlington, Mr.  Mark H."/>
    <x v="600"/>
    <x v="437"/>
    <s v="YES"/>
    <x v="0"/>
    <x v="0"/>
    <x v="3"/>
    <x v="1"/>
    <x v="0"/>
    <x v="0"/>
    <d v="1996-11-17T00:00:00"/>
    <x v="745"/>
    <x v="2"/>
    <s v="tier - 2"/>
    <x v="8"/>
    <x v="26"/>
  </r>
  <r>
    <s v="Id747"/>
    <s v="Silbert, Mrs.  Jessie M."/>
    <x v="470"/>
    <x v="145"/>
    <s v="YES"/>
    <x v="0"/>
    <x v="0"/>
    <x v="0"/>
    <x v="1"/>
    <x v="0"/>
    <x v="2"/>
    <d v="1996-11-16T00:00:00"/>
    <x v="746"/>
    <x v="2"/>
    <s v="tier - 1"/>
    <x v="12"/>
    <x v="17"/>
  </r>
  <r>
    <s v="Id748"/>
    <s v="Carrique, Mr.  Chris"/>
    <x v="601"/>
    <x v="438"/>
    <s v="YES"/>
    <x v="0"/>
    <x v="1"/>
    <x v="3"/>
    <x v="1"/>
    <x v="0"/>
    <x v="0"/>
    <d v="1996-11-15T00:00:00"/>
    <x v="747"/>
    <x v="2"/>
    <s v="tier - 2"/>
    <x v="14"/>
    <x v="8"/>
  </r>
  <r>
    <s v="Id749"/>
    <s v="Kosla, Mr.  Daniel"/>
    <x v="602"/>
    <x v="325"/>
    <s v="NO"/>
    <x v="0"/>
    <x v="0"/>
    <x v="3"/>
    <x v="1"/>
    <x v="0"/>
    <x v="2"/>
    <d v="1996-11-14T00:00:00"/>
    <x v="748"/>
    <x v="2"/>
    <s v="tier - 3"/>
    <x v="8"/>
    <x v="32"/>
  </r>
  <r>
    <s v="Id750"/>
    <s v="Parker, Ms.  Megan"/>
    <x v="343"/>
    <x v="379"/>
    <s v="YES"/>
    <x v="0"/>
    <x v="0"/>
    <x v="1"/>
    <x v="1"/>
    <x v="0"/>
    <x v="0"/>
    <d v="1996-11-13T00:00:00"/>
    <x v="749"/>
    <x v="2"/>
    <s v="tier - 3"/>
    <x v="2"/>
    <x v="12"/>
  </r>
  <r>
    <s v="Id751"/>
    <s v="Horton, Mr.  Kevin"/>
    <x v="603"/>
    <x v="170"/>
    <s v="YES"/>
    <x v="0"/>
    <x v="1"/>
    <x v="3"/>
    <x v="1"/>
    <x v="0"/>
    <x v="2"/>
    <d v="1996-11-12T00:00:00"/>
    <x v="750"/>
    <x v="2"/>
    <s v="tier - 3"/>
    <x v="1"/>
    <x v="16"/>
  </r>
  <r>
    <s v="Id752"/>
    <s v="Boller, Ms.  Caroline S."/>
    <x v="604"/>
    <x v="333"/>
    <s v="YES"/>
    <x v="0"/>
    <x v="0"/>
    <x v="1"/>
    <x v="1"/>
    <x v="2"/>
    <x v="0"/>
    <d v="1996-11-11T00:00:00"/>
    <x v="751"/>
    <x v="2"/>
    <s v="tier - 3"/>
    <x v="2"/>
    <x v="12"/>
  </r>
  <r>
    <s v="Id753"/>
    <s v="Olaru, Ms.  Nuta"/>
    <x v="80"/>
    <x v="315"/>
    <s v="YES"/>
    <x v="0"/>
    <x v="0"/>
    <x v="3"/>
    <x v="1"/>
    <x v="0"/>
    <x v="2"/>
    <d v="1996-11-10T00:00:00"/>
    <x v="752"/>
    <x v="2"/>
    <s v="tier - 1"/>
    <x v="2"/>
    <x v="13"/>
  </r>
  <r>
    <s v="Id754"/>
    <s v="Prescott, Ms.  Margie"/>
    <x v="605"/>
    <x v="188"/>
    <s v="NO"/>
    <x v="0"/>
    <x v="0"/>
    <x v="3"/>
    <x v="1"/>
    <x v="0"/>
    <x v="2"/>
    <d v="1996-11-09T00:00:00"/>
    <x v="753"/>
    <x v="2"/>
    <s v="tier - 1"/>
    <x v="1"/>
    <x v="34"/>
  </r>
  <r>
    <s v="Id755"/>
    <s v="Hines, Mrs.  Heidi"/>
    <x v="606"/>
    <x v="439"/>
    <s v="NO"/>
    <x v="0"/>
    <x v="0"/>
    <x v="0"/>
    <x v="1"/>
    <x v="0"/>
    <x v="0"/>
    <d v="1996-11-08T00:00:00"/>
    <x v="754"/>
    <x v="2"/>
    <s v="tier - 3"/>
    <x v="12"/>
    <x v="0"/>
  </r>
  <r>
    <s v="Id756"/>
    <s v="Blanton, Mr.  Diego J"/>
    <x v="355"/>
    <x v="440"/>
    <s v="NO"/>
    <x v="0"/>
    <x v="0"/>
    <x v="0"/>
    <x v="1"/>
    <x v="0"/>
    <x v="0"/>
    <d v="1996-11-07T00:00:00"/>
    <x v="755"/>
    <x v="2"/>
    <s v="tier - 3"/>
    <x v="6"/>
    <x v="15"/>
  </r>
  <r>
    <s v="Id757"/>
    <s v="Bustamante, Mr.  Enrique M Sr."/>
    <x v="607"/>
    <x v="441"/>
    <s v="YES"/>
    <x v="0"/>
    <x v="1"/>
    <x v="3"/>
    <x v="1"/>
    <x v="0"/>
    <x v="0"/>
    <d v="1996-11-06T00:00:00"/>
    <x v="756"/>
    <x v="2"/>
    <s v="tier - 1"/>
    <x v="1"/>
    <x v="8"/>
  </r>
  <r>
    <s v="Id758"/>
    <s v="McCann, Mr.  Greg"/>
    <x v="608"/>
    <x v="315"/>
    <s v="NO"/>
    <x v="0"/>
    <x v="0"/>
    <x v="0"/>
    <x v="1"/>
    <x v="0"/>
    <x v="2"/>
    <d v="1996-11-05T00:00:00"/>
    <x v="757"/>
    <x v="2"/>
    <s v="tier - 2"/>
    <x v="8"/>
    <x v="3"/>
  </r>
  <r>
    <s v="Id759"/>
    <s v="Schmole, Mr.  Filip"/>
    <x v="609"/>
    <x v="442"/>
    <s v="YES"/>
    <x v="0"/>
    <x v="0"/>
    <x v="3"/>
    <x v="1"/>
    <x v="0"/>
    <x v="0"/>
    <d v="1996-11-04T00:00:00"/>
    <x v="758"/>
    <x v="2"/>
    <s v="tier - 2"/>
    <x v="1"/>
    <x v="27"/>
  </r>
  <r>
    <s v="Id760"/>
    <s v="Barber, Ms.  Rosemary E."/>
    <x v="610"/>
    <x v="22"/>
    <s v="NO"/>
    <x v="0"/>
    <x v="0"/>
    <x v="0"/>
    <x v="1"/>
    <x v="0"/>
    <x v="0"/>
    <d v="1996-11-03T00:00:00"/>
    <x v="759"/>
    <x v="2"/>
    <s v="tier - 3"/>
    <x v="3"/>
    <x v="15"/>
  </r>
  <r>
    <s v="Id761"/>
    <s v="Reichmann, Ms.  Lisa"/>
    <x v="568"/>
    <x v="443"/>
    <s v="NO"/>
    <x v="0"/>
    <x v="0"/>
    <x v="0"/>
    <x v="1"/>
    <x v="0"/>
    <x v="0"/>
    <d v="1996-11-02T00:00:00"/>
    <x v="760"/>
    <x v="2"/>
    <s v="tier - 2"/>
    <x v="0"/>
    <x v="15"/>
  </r>
  <r>
    <s v="Id762"/>
    <s v="Cavatorta, Mr.  Jason"/>
    <x v="611"/>
    <x v="264"/>
    <s v="YES"/>
    <x v="0"/>
    <x v="0"/>
    <x v="0"/>
    <x v="1"/>
    <x v="0"/>
    <x v="2"/>
    <d v="1996-11-01T00:00:00"/>
    <x v="761"/>
    <x v="2"/>
    <s v="tier - 1"/>
    <x v="1"/>
    <x v="17"/>
  </r>
  <r>
    <s v="Id763"/>
    <s v="Yaeger, Ms.  Courtney"/>
    <x v="612"/>
    <x v="444"/>
    <s v="NO"/>
    <x v="0"/>
    <x v="0"/>
    <x v="0"/>
    <x v="1"/>
    <x v="0"/>
    <x v="0"/>
    <d v="1996-10-31T00:00:00"/>
    <x v="762"/>
    <x v="2"/>
    <s v="tier - 2"/>
    <x v="3"/>
    <x v="15"/>
  </r>
  <r>
    <s v="Id764"/>
    <s v="Hughes, Ms.  Jennifer R."/>
    <x v="264"/>
    <x v="445"/>
    <s v="NO"/>
    <x v="0"/>
    <x v="0"/>
    <x v="0"/>
    <x v="1"/>
    <x v="0"/>
    <x v="0"/>
    <d v="1996-10-30T00:00:00"/>
    <x v="763"/>
    <x v="2"/>
    <s v="tier - 1"/>
    <x v="0"/>
    <x v="15"/>
  </r>
  <r>
    <s v="Id765"/>
    <s v="Donahue, Ms.  Lauren E"/>
    <x v="613"/>
    <x v="446"/>
    <s v="NO"/>
    <x v="0"/>
    <x v="0"/>
    <x v="0"/>
    <x v="1"/>
    <x v="1"/>
    <x v="0"/>
    <d v="1996-10-29T00:00:00"/>
    <x v="764"/>
    <x v="2"/>
    <s v="tier - 1"/>
    <x v="3"/>
    <x v="15"/>
  </r>
  <r>
    <s v="Id766"/>
    <s v="Greenwell, Ms.  Ashley M."/>
    <x v="614"/>
    <x v="447"/>
    <s v="YES"/>
    <x v="0"/>
    <x v="0"/>
    <x v="3"/>
    <x v="1"/>
    <x v="0"/>
    <x v="0"/>
    <d v="1996-10-28T00:00:00"/>
    <x v="765"/>
    <x v="2"/>
    <s v="tier - 2"/>
    <x v="1"/>
    <x v="27"/>
  </r>
  <r>
    <s v="Id767"/>
    <s v="Steele, Ms.  Alison R."/>
    <x v="67"/>
    <x v="124"/>
    <s v="YES"/>
    <x v="0"/>
    <x v="0"/>
    <x v="1"/>
    <x v="1"/>
    <x v="0"/>
    <x v="2"/>
    <d v="1996-10-27T00:00:00"/>
    <x v="766"/>
    <x v="2"/>
    <s v="tier - 3"/>
    <x v="2"/>
    <x v="24"/>
  </r>
  <r>
    <s v="Id768"/>
    <s v="Gunter, Ms.  Madeleine"/>
    <x v="49"/>
    <x v="448"/>
    <s v="YES"/>
    <x v="0"/>
    <x v="0"/>
    <x v="1"/>
    <x v="1"/>
    <x v="0"/>
    <x v="0"/>
    <d v="1996-10-26T00:00:00"/>
    <x v="767"/>
    <x v="2"/>
    <s v="tier - 3"/>
    <x v="1"/>
    <x v="12"/>
  </r>
  <r>
    <s v="Id769"/>
    <s v="McDonough, Ms.  Stacey"/>
    <x v="519"/>
    <x v="159"/>
    <s v="NO"/>
    <x v="0"/>
    <x v="0"/>
    <x v="0"/>
    <x v="1"/>
    <x v="0"/>
    <x v="2"/>
    <d v="1996-10-25T00:00:00"/>
    <x v="768"/>
    <x v="2"/>
    <s v="tier - 3"/>
    <x v="1"/>
    <x v="6"/>
  </r>
  <r>
    <s v="Id770"/>
    <s v="Sweetland, Ms.  Kimberly"/>
    <x v="615"/>
    <x v="449"/>
    <s v="YES"/>
    <x v="0"/>
    <x v="0"/>
    <x v="1"/>
    <x v="1"/>
    <x v="2"/>
    <x v="0"/>
    <d v="1996-10-24T00:00:00"/>
    <x v="769"/>
    <x v="2"/>
    <s v="tier - 2"/>
    <x v="1"/>
    <x v="12"/>
  </r>
  <r>
    <s v="Id771"/>
    <s v="Hammersmith, Mr.  Matthew D"/>
    <x v="616"/>
    <x v="74"/>
    <s v="NO"/>
    <x v="0"/>
    <x v="0"/>
    <x v="3"/>
    <x v="1"/>
    <x v="0"/>
    <x v="1"/>
    <d v="1996-10-23T00:00:00"/>
    <x v="770"/>
    <x v="2"/>
    <s v="tier - 3"/>
    <x v="8"/>
    <x v="34"/>
  </r>
  <r>
    <s v="Id772"/>
    <s v="French, Mr.  Michael"/>
    <x v="617"/>
    <x v="236"/>
    <s v="YES"/>
    <x v="0"/>
    <x v="0"/>
    <x v="1"/>
    <x v="1"/>
    <x v="0"/>
    <x v="1"/>
    <d v="1996-10-22T00:00:00"/>
    <x v="771"/>
    <x v="2"/>
    <s v="tier - 3"/>
    <x v="0"/>
    <x v="10"/>
  </r>
  <r>
    <s v="Id773"/>
    <s v="Garbe, Mr.  Ben"/>
    <x v="382"/>
    <x v="27"/>
    <s v="YES"/>
    <x v="0"/>
    <x v="0"/>
    <x v="1"/>
    <x v="1"/>
    <x v="0"/>
    <x v="2"/>
    <d v="1996-10-21T00:00:00"/>
    <x v="772"/>
    <x v="2"/>
    <s v="tier - 1"/>
    <x v="3"/>
    <x v="10"/>
  </r>
  <r>
    <s v="Id774"/>
    <s v="Duncan, Mr.  Chris"/>
    <x v="65"/>
    <x v="161"/>
    <s v="YES"/>
    <x v="0"/>
    <x v="0"/>
    <x v="1"/>
    <x v="1"/>
    <x v="0"/>
    <x v="2"/>
    <d v="1996-10-20T00:00:00"/>
    <x v="773"/>
    <x v="2"/>
    <s v="tier - 3"/>
    <x v="3"/>
    <x v="10"/>
  </r>
  <r>
    <s v="Id775"/>
    <s v="Wallace, Mr.  Jeremy J"/>
    <x v="618"/>
    <x v="134"/>
    <s v="NO"/>
    <x v="0"/>
    <x v="0"/>
    <x v="3"/>
    <x v="1"/>
    <x v="0"/>
    <x v="2"/>
    <d v="1996-10-19T00:00:00"/>
    <x v="774"/>
    <x v="2"/>
    <s v="tier - 2"/>
    <x v="8"/>
    <x v="33"/>
  </r>
  <r>
    <s v="Id776"/>
    <s v="Tillman, Mrs.  Amy L."/>
    <x v="619"/>
    <x v="409"/>
    <s v="NO"/>
    <x v="0"/>
    <x v="1"/>
    <x v="3"/>
    <x v="1"/>
    <x v="0"/>
    <x v="2"/>
    <d v="1996-10-18T00:00:00"/>
    <x v="775"/>
    <x v="2"/>
    <s v="tier - 3"/>
    <x v="12"/>
    <x v="18"/>
  </r>
  <r>
    <s v="Id777"/>
    <s v="Lee, Mrs.  Karen L."/>
    <x v="620"/>
    <x v="450"/>
    <s v="YES"/>
    <x v="0"/>
    <x v="0"/>
    <x v="3"/>
    <x v="1"/>
    <x v="0"/>
    <x v="2"/>
    <d v="1996-10-17T00:00:00"/>
    <x v="776"/>
    <x v="2"/>
    <s v="tier - 2"/>
    <x v="15"/>
    <x v="13"/>
  </r>
  <r>
    <s v="Id778"/>
    <s v="Taylor, Ms.  Tennille"/>
    <x v="621"/>
    <x v="319"/>
    <s v="NO"/>
    <x v="0"/>
    <x v="0"/>
    <x v="0"/>
    <x v="1"/>
    <x v="0"/>
    <x v="2"/>
    <d v="1996-10-16T00:00:00"/>
    <x v="777"/>
    <x v="2"/>
    <s v="tier - 1"/>
    <x v="1"/>
    <x v="3"/>
  </r>
  <r>
    <s v="Id779"/>
    <s v="McSween, Mr.  Matt"/>
    <x v="226"/>
    <x v="451"/>
    <s v="NO"/>
    <x v="0"/>
    <x v="0"/>
    <x v="0"/>
    <x v="1"/>
    <x v="0"/>
    <x v="0"/>
    <d v="1996-10-15T00:00:00"/>
    <x v="778"/>
    <x v="2"/>
    <s v="tier - 1"/>
    <x v="1"/>
    <x v="15"/>
  </r>
  <r>
    <s v="Id780"/>
    <s v="Schubert, Ms.  Emily"/>
    <x v="622"/>
    <x v="251"/>
    <s v="YES"/>
    <x v="0"/>
    <x v="0"/>
    <x v="0"/>
    <x v="1"/>
    <x v="0"/>
    <x v="2"/>
    <d v="1996-10-14T00:00:00"/>
    <x v="779"/>
    <x v="2"/>
    <s v="tier - 2"/>
    <x v="1"/>
    <x v="1"/>
  </r>
  <r>
    <s v="Id781"/>
    <s v="Lalanne, Mr.  Justin E"/>
    <x v="623"/>
    <x v="326"/>
    <s v="NO"/>
    <x v="0"/>
    <x v="0"/>
    <x v="0"/>
    <x v="1"/>
    <x v="0"/>
    <x v="2"/>
    <d v="1996-10-13T00:00:00"/>
    <x v="780"/>
    <x v="2"/>
    <s v="tier - 3"/>
    <x v="1"/>
    <x v="6"/>
  </r>
  <r>
    <s v="Id782"/>
    <s v="Flanagan, Ms.  Shalane"/>
    <x v="624"/>
    <x v="452"/>
    <s v="NO"/>
    <x v="0"/>
    <x v="0"/>
    <x v="0"/>
    <x v="1"/>
    <x v="0"/>
    <x v="0"/>
    <d v="1996-10-12T00:00:00"/>
    <x v="781"/>
    <x v="2"/>
    <s v="tier - 3"/>
    <x v="8"/>
    <x v="5"/>
  </r>
  <r>
    <s v="Id783"/>
    <s v="Arellano, Ms.  Jessica N."/>
    <x v="625"/>
    <x v="453"/>
    <s v="NO"/>
    <x v="0"/>
    <x v="0"/>
    <x v="0"/>
    <x v="1"/>
    <x v="1"/>
    <x v="0"/>
    <d v="1996-10-11T00:00:00"/>
    <x v="782"/>
    <x v="2"/>
    <s v="tier - 2"/>
    <x v="3"/>
    <x v="5"/>
  </r>
  <r>
    <s v="Id784"/>
    <s v="Charette, Ms.  Melanie"/>
    <x v="626"/>
    <x v="454"/>
    <s v="NO"/>
    <x v="0"/>
    <x v="0"/>
    <x v="0"/>
    <x v="1"/>
    <x v="0"/>
    <x v="0"/>
    <d v="1996-10-10T00:00:00"/>
    <x v="783"/>
    <x v="2"/>
    <s v="tier - 3"/>
    <x v="2"/>
    <x v="11"/>
  </r>
  <r>
    <s v="Id785"/>
    <s v="Pena Reyes, Ms.  Ruth Angelica"/>
    <x v="589"/>
    <x v="455"/>
    <s v="NO"/>
    <x v="0"/>
    <x v="0"/>
    <x v="0"/>
    <x v="1"/>
    <x v="1"/>
    <x v="0"/>
    <d v="1996-10-09T00:00:00"/>
    <x v="784"/>
    <x v="2"/>
    <s v="tier - 1"/>
    <x v="2"/>
    <x v="5"/>
  </r>
  <r>
    <s v="Id786"/>
    <s v="Broderick, Ms.  Una M"/>
    <x v="627"/>
    <x v="140"/>
    <s v="NO"/>
    <x v="0"/>
    <x v="0"/>
    <x v="0"/>
    <x v="1"/>
    <x v="0"/>
    <x v="2"/>
    <d v="1996-10-08T00:00:00"/>
    <x v="785"/>
    <x v="2"/>
    <s v="tier - 2"/>
    <x v="1"/>
    <x v="37"/>
  </r>
  <r>
    <s v="Id787"/>
    <s v="Summers, Ms.  Taralyn"/>
    <x v="628"/>
    <x v="221"/>
    <s v="NO"/>
    <x v="0"/>
    <x v="0"/>
    <x v="0"/>
    <x v="1"/>
    <x v="3"/>
    <x v="0"/>
    <d v="1996-10-07T00:00:00"/>
    <x v="786"/>
    <x v="2"/>
    <s v="tier - 1"/>
    <x v="2"/>
    <x v="5"/>
  </r>
  <r>
    <s v="Id788"/>
    <s v="Fisher, Mr.  James A"/>
    <x v="629"/>
    <x v="411"/>
    <s v="YES"/>
    <x v="0"/>
    <x v="0"/>
    <x v="1"/>
    <x v="1"/>
    <x v="0"/>
    <x v="0"/>
    <d v="1996-10-06T00:00:00"/>
    <x v="787"/>
    <x v="2"/>
    <s v="tier - 2"/>
    <x v="4"/>
    <x v="12"/>
  </r>
  <r>
    <s v="Id789"/>
    <s v="Zhou, Mr.  Ning"/>
    <x v="203"/>
    <x v="108"/>
    <s v="YES"/>
    <x v="0"/>
    <x v="0"/>
    <x v="1"/>
    <x v="1"/>
    <x v="0"/>
    <x v="0"/>
    <d v="1996-10-05T00:00:00"/>
    <x v="788"/>
    <x v="2"/>
    <s v="tier - 2"/>
    <x v="16"/>
    <x v="12"/>
  </r>
  <r>
    <s v="Id790"/>
    <s v="Clarke-Ames, Mr.  Joel"/>
    <x v="351"/>
    <x v="456"/>
    <s v="YES"/>
    <x v="0"/>
    <x v="0"/>
    <x v="1"/>
    <x v="1"/>
    <x v="2"/>
    <x v="0"/>
    <d v="1996-10-04T00:00:00"/>
    <x v="789"/>
    <x v="2"/>
    <s v="tier - 2"/>
    <x v="6"/>
    <x v="12"/>
  </r>
  <r>
    <s v="Id791"/>
    <s v="Staton, Ms.  Pamela J."/>
    <x v="378"/>
    <x v="252"/>
    <s v="NO"/>
    <x v="0"/>
    <x v="0"/>
    <x v="0"/>
    <x v="1"/>
    <x v="1"/>
    <x v="2"/>
    <d v="1996-10-03T00:00:00"/>
    <x v="790"/>
    <x v="2"/>
    <s v="tier - 3"/>
    <x v="3"/>
    <x v="35"/>
  </r>
  <r>
    <s v="Id792"/>
    <s v="Forster, Ms.  Brittney"/>
    <x v="322"/>
    <x v="457"/>
    <s v="YES"/>
    <x v="0"/>
    <x v="1"/>
    <x v="3"/>
    <x v="1"/>
    <x v="0"/>
    <x v="0"/>
    <d v="1996-10-02T00:00:00"/>
    <x v="791"/>
    <x v="2"/>
    <s v="tier - 1"/>
    <x v="1"/>
    <x v="8"/>
  </r>
  <r>
    <s v="Id793"/>
    <s v="Monaghan, Mrs.  Sheila"/>
    <x v="630"/>
    <x v="458"/>
    <s v="NO"/>
    <x v="0"/>
    <x v="0"/>
    <x v="3"/>
    <x v="1"/>
    <x v="0"/>
    <x v="2"/>
    <d v="1996-10-01T00:00:00"/>
    <x v="792"/>
    <x v="2"/>
    <s v="tier - 2"/>
    <x v="12"/>
    <x v="34"/>
  </r>
  <r>
    <s v="Id794"/>
    <s v="Kawamoto, Mr.  Koji"/>
    <x v="362"/>
    <x v="459"/>
    <s v="NO"/>
    <x v="0"/>
    <x v="0"/>
    <x v="0"/>
    <x v="1"/>
    <x v="2"/>
    <x v="0"/>
    <d v="1996-09-30T00:00:00"/>
    <x v="793"/>
    <x v="2"/>
    <s v="tier - 3"/>
    <x v="1"/>
    <x v="5"/>
  </r>
  <r>
    <s v="Id795"/>
    <s v="Dicharry, Ms.  Sarah"/>
    <x v="9"/>
    <x v="460"/>
    <s v="NO"/>
    <x v="0"/>
    <x v="0"/>
    <x v="0"/>
    <x v="1"/>
    <x v="0"/>
    <x v="0"/>
    <d v="1996-09-29T00:00:00"/>
    <x v="794"/>
    <x v="2"/>
    <s v="tier - 2"/>
    <x v="3"/>
    <x v="14"/>
  </r>
  <r>
    <s v="Id796"/>
    <s v="Berry, Mrs.  Colleen M"/>
    <x v="10"/>
    <x v="461"/>
    <s v="NO"/>
    <x v="0"/>
    <x v="0"/>
    <x v="0"/>
    <x v="1"/>
    <x v="0"/>
    <x v="0"/>
    <d v="1996-09-28T00:00:00"/>
    <x v="795"/>
    <x v="2"/>
    <s v="tier - 2"/>
    <x v="12"/>
    <x v="9"/>
  </r>
  <r>
    <s v="Id797"/>
    <s v="Porfirio, Ms.  Deedra G."/>
    <x v="631"/>
    <x v="390"/>
    <s v="YES"/>
    <x v="0"/>
    <x v="0"/>
    <x v="1"/>
    <x v="1"/>
    <x v="0"/>
    <x v="0"/>
    <d v="1996-09-27T00:00:00"/>
    <x v="796"/>
    <x v="2"/>
    <s v="tier - 2"/>
    <x v="3"/>
    <x v="12"/>
  </r>
  <r>
    <s v="Id798"/>
    <s v="Thind, Mrs.  Kulwinder"/>
    <x v="632"/>
    <x v="65"/>
    <s v="YES"/>
    <x v="0"/>
    <x v="0"/>
    <x v="0"/>
    <x v="1"/>
    <x v="0"/>
    <x v="1"/>
    <d v="1996-09-26T00:00:00"/>
    <x v="797"/>
    <x v="2"/>
    <s v="tier - 1"/>
    <x v="12"/>
    <x v="17"/>
  </r>
  <r>
    <s v="Id799"/>
    <s v="Ryan, Ms.  Ann M."/>
    <x v="275"/>
    <x v="462"/>
    <s v="YES"/>
    <x v="0"/>
    <x v="0"/>
    <x v="0"/>
    <x v="1"/>
    <x v="1"/>
    <x v="0"/>
    <d v="1996-09-25T00:00:00"/>
    <x v="798"/>
    <x v="2"/>
    <s v="tier - 3"/>
    <x v="2"/>
    <x v="22"/>
  </r>
  <r>
    <s v="Id800"/>
    <s v="Horn, Ms.  Sarah E"/>
    <x v="633"/>
    <x v="85"/>
    <s v="YES"/>
    <x v="0"/>
    <x v="1"/>
    <x v="3"/>
    <x v="1"/>
    <x v="0"/>
    <x v="1"/>
    <d v="1996-09-24T00:00:00"/>
    <x v="799"/>
    <x v="2"/>
    <s v="tier - 1"/>
    <x v="1"/>
    <x v="16"/>
  </r>
  <r>
    <s v="Id801"/>
    <s v="Sabadosa, Ms.  Apryl J."/>
    <x v="634"/>
    <x v="463"/>
    <s v="YES"/>
    <x v="0"/>
    <x v="0"/>
    <x v="1"/>
    <x v="1"/>
    <x v="1"/>
    <x v="0"/>
    <d v="1996-09-23T00:00:00"/>
    <x v="800"/>
    <x v="2"/>
    <s v="tier - 1"/>
    <x v="3"/>
    <x v="12"/>
  </r>
  <r>
    <s v="Id802"/>
    <s v="Casady, Mrs.  Ilana"/>
    <x v="635"/>
    <x v="464"/>
    <s v="NO"/>
    <x v="0"/>
    <x v="0"/>
    <x v="0"/>
    <x v="1"/>
    <x v="0"/>
    <x v="0"/>
    <d v="1996-09-22T00:00:00"/>
    <x v="801"/>
    <x v="2"/>
    <s v="tier - 2"/>
    <x v="15"/>
    <x v="11"/>
  </r>
  <r>
    <s v="Id803"/>
    <s v="Phillips, Ms.  Katherine"/>
    <x v="443"/>
    <x v="159"/>
    <s v="YES"/>
    <x v="0"/>
    <x v="0"/>
    <x v="3"/>
    <x v="1"/>
    <x v="0"/>
    <x v="2"/>
    <d v="1996-09-21T00:00:00"/>
    <x v="802"/>
    <x v="2"/>
    <s v="tier - 1"/>
    <x v="2"/>
    <x v="13"/>
  </r>
  <r>
    <s v="Id804"/>
    <s v="Ahokas, Ms.  Katherine"/>
    <x v="636"/>
    <x v="308"/>
    <s v="NO"/>
    <x v="0"/>
    <x v="0"/>
    <x v="0"/>
    <x v="1"/>
    <x v="2"/>
    <x v="0"/>
    <d v="1996-09-20T00:00:00"/>
    <x v="803"/>
    <x v="2"/>
    <s v="tier - 1"/>
    <x v="1"/>
    <x v="5"/>
  </r>
  <r>
    <s v="Id805"/>
    <s v="Hebert, Mr.  Karl"/>
    <x v="637"/>
    <x v="319"/>
    <s v="NO"/>
    <x v="0"/>
    <x v="0"/>
    <x v="1"/>
    <x v="1"/>
    <x v="0"/>
    <x v="2"/>
    <d v="1996-09-19T00:00:00"/>
    <x v="804"/>
    <x v="2"/>
    <s v="tier - 2"/>
    <x v="1"/>
    <x v="28"/>
  </r>
  <r>
    <s v="Id806"/>
    <s v="Fair, Mr.  Stephen"/>
    <x v="638"/>
    <x v="272"/>
    <s v="YES"/>
    <x v="0"/>
    <x v="1"/>
    <x v="3"/>
    <x v="1"/>
    <x v="0"/>
    <x v="1"/>
    <d v="1996-09-18T00:00:00"/>
    <x v="805"/>
    <x v="2"/>
    <s v="tier - 3"/>
    <x v="1"/>
    <x v="16"/>
  </r>
  <r>
    <s v="Id807"/>
    <s v="Swenson, Mr.  Will"/>
    <x v="639"/>
    <x v="257"/>
    <s v="NO"/>
    <x v="0"/>
    <x v="0"/>
    <x v="0"/>
    <x v="1"/>
    <x v="1"/>
    <x v="0"/>
    <d v="1996-09-17T00:00:00"/>
    <x v="806"/>
    <x v="2"/>
    <s v="tier - 1"/>
    <x v="1"/>
    <x v="5"/>
  </r>
  <r>
    <s v="Id808"/>
    <s v="Revenis, Mr.  Bradley D"/>
    <x v="640"/>
    <x v="465"/>
    <s v="YES"/>
    <x v="0"/>
    <x v="0"/>
    <x v="0"/>
    <x v="1"/>
    <x v="0"/>
    <x v="0"/>
    <d v="1996-09-16T00:00:00"/>
    <x v="807"/>
    <x v="2"/>
    <s v="tier - 1"/>
    <x v="1"/>
    <x v="36"/>
  </r>
  <r>
    <s v="Id809"/>
    <s v="Engnes, Mrs.  Amy M"/>
    <x v="641"/>
    <x v="224"/>
    <s v="NO"/>
    <x v="0"/>
    <x v="1"/>
    <x v="3"/>
    <x v="1"/>
    <x v="0"/>
    <x v="2"/>
    <d v="1996-09-15T00:00:00"/>
    <x v="808"/>
    <x v="2"/>
    <s v="tier - 2"/>
    <x v="12"/>
    <x v="18"/>
  </r>
  <r>
    <s v="Id810"/>
    <s v="Wiltse, Mr.  Matthew W."/>
    <x v="642"/>
    <x v="356"/>
    <s v="NO"/>
    <x v="0"/>
    <x v="0"/>
    <x v="0"/>
    <x v="1"/>
    <x v="0"/>
    <x v="0"/>
    <d v="1996-09-14T00:00:00"/>
    <x v="809"/>
    <x v="2"/>
    <s v="tier - 1"/>
    <x v="0"/>
    <x v="15"/>
  </r>
  <r>
    <s v="Id811"/>
    <s v="Fernandez, Mr.  Doug"/>
    <x v="440"/>
    <x v="466"/>
    <s v="NO"/>
    <x v="0"/>
    <x v="0"/>
    <x v="0"/>
    <x v="1"/>
    <x v="0"/>
    <x v="0"/>
    <d v="1996-09-13T00:00:00"/>
    <x v="810"/>
    <x v="2"/>
    <s v="tier - 3"/>
    <x v="0"/>
    <x v="15"/>
  </r>
  <r>
    <s v="Id812"/>
    <s v="Edwards, Mr.  Tom"/>
    <x v="396"/>
    <x v="467"/>
    <s v="NO"/>
    <x v="0"/>
    <x v="0"/>
    <x v="0"/>
    <x v="1"/>
    <x v="0"/>
    <x v="0"/>
    <d v="1996-09-12T00:00:00"/>
    <x v="811"/>
    <x v="2"/>
    <s v="tier - 1"/>
    <x v="3"/>
    <x v="15"/>
  </r>
  <r>
    <s v="Id813"/>
    <s v="Pinney, Mr.  Jonathan"/>
    <x v="643"/>
    <x v="211"/>
    <s v="NO"/>
    <x v="0"/>
    <x v="0"/>
    <x v="0"/>
    <x v="1"/>
    <x v="2"/>
    <x v="0"/>
    <d v="1996-09-11T00:00:00"/>
    <x v="812"/>
    <x v="2"/>
    <s v="tier - 1"/>
    <x v="3"/>
    <x v="15"/>
  </r>
  <r>
    <s v="Id814"/>
    <s v="Levy, Mr.  Wayne A."/>
    <x v="644"/>
    <x v="296"/>
    <s v="YES"/>
    <x v="0"/>
    <x v="0"/>
    <x v="1"/>
    <x v="1"/>
    <x v="0"/>
    <x v="0"/>
    <d v="1996-09-10T00:00:00"/>
    <x v="813"/>
    <x v="2"/>
    <s v="tier - 1"/>
    <x v="1"/>
    <x v="12"/>
  </r>
  <r>
    <s v="Id815"/>
    <s v="Takeda, Mr.  Nobuyori"/>
    <x v="534"/>
    <x v="140"/>
    <s v="YES"/>
    <x v="0"/>
    <x v="0"/>
    <x v="1"/>
    <x v="1"/>
    <x v="0"/>
    <x v="2"/>
    <d v="1996-09-09T00:00:00"/>
    <x v="814"/>
    <x v="2"/>
    <s v="tier - 3"/>
    <x v="0"/>
    <x v="24"/>
  </r>
  <r>
    <s v="Id816"/>
    <s v="Burke, Mr.  Rich"/>
    <x v="47"/>
    <x v="468"/>
    <s v="YES"/>
    <x v="0"/>
    <x v="1"/>
    <x v="3"/>
    <x v="1"/>
    <x v="0"/>
    <x v="0"/>
    <d v="1996-09-08T00:00:00"/>
    <x v="815"/>
    <x v="2"/>
    <s v="tier - 2"/>
    <x v="0"/>
    <x v="8"/>
  </r>
  <r>
    <s v="Id817"/>
    <s v="Duarte, Mr.  Marcos S"/>
    <x v="425"/>
    <x v="469"/>
    <s v="YES"/>
    <x v="0"/>
    <x v="1"/>
    <x v="3"/>
    <x v="1"/>
    <x v="1"/>
    <x v="0"/>
    <d v="1996-09-07T00:00:00"/>
    <x v="816"/>
    <x v="2"/>
    <s v="tier - 2"/>
    <x v="0"/>
    <x v="8"/>
  </r>
  <r>
    <s v="Id818"/>
    <s v="Clark, Mr.  Dave"/>
    <x v="247"/>
    <x v="97"/>
    <s v="YES"/>
    <x v="0"/>
    <x v="1"/>
    <x v="3"/>
    <x v="1"/>
    <x v="1"/>
    <x v="0"/>
    <d v="1996-09-06T00:00:00"/>
    <x v="817"/>
    <x v="2"/>
    <s v="tier - 2"/>
    <x v="4"/>
    <x v="8"/>
  </r>
  <r>
    <s v="Id819"/>
    <s v="Nice, Mr.  Andy"/>
    <x v="173"/>
    <x v="470"/>
    <s v="NO"/>
    <x v="1"/>
    <x v="0"/>
    <x v="3"/>
    <x v="1"/>
    <x v="0"/>
    <x v="2"/>
    <d v="1996-09-05T00:00:00"/>
    <x v="818"/>
    <x v="2"/>
    <s v="tier - 1"/>
    <x v="9"/>
    <x v="41"/>
  </r>
  <r>
    <s v="Id820"/>
    <s v="Windler, Ms.  Mary"/>
    <x v="645"/>
    <x v="436"/>
    <s v="NO"/>
    <x v="0"/>
    <x v="0"/>
    <x v="3"/>
    <x v="1"/>
    <x v="0"/>
    <x v="2"/>
    <d v="1996-09-04T00:00:00"/>
    <x v="819"/>
    <x v="2"/>
    <s v="tier - 3"/>
    <x v="1"/>
    <x v="32"/>
  </r>
  <r>
    <s v="Id821"/>
    <s v="Jones, Mr.  Marcus B"/>
    <x v="646"/>
    <x v="471"/>
    <s v="YES"/>
    <x v="0"/>
    <x v="1"/>
    <x v="3"/>
    <x v="1"/>
    <x v="1"/>
    <x v="0"/>
    <d v="1996-09-03T00:00:00"/>
    <x v="820"/>
    <x v="2"/>
    <s v="tier - 3"/>
    <x v="14"/>
    <x v="8"/>
  </r>
  <r>
    <s v="Id822"/>
    <s v="Stevenson, Mr.  Thomas K."/>
    <x v="647"/>
    <x v="472"/>
    <s v="NO"/>
    <x v="0"/>
    <x v="0"/>
    <x v="1"/>
    <x v="1"/>
    <x v="0"/>
    <x v="0"/>
    <d v="1996-09-02T00:00:00"/>
    <x v="821"/>
    <x v="2"/>
    <s v="tier - 1"/>
    <x v="1"/>
    <x v="30"/>
  </r>
  <r>
    <s v="Id823"/>
    <s v="Humphrey, Mr.  Robert"/>
    <x v="648"/>
    <x v="89"/>
    <s v="NO"/>
    <x v="0"/>
    <x v="1"/>
    <x v="3"/>
    <x v="1"/>
    <x v="0"/>
    <x v="2"/>
    <d v="1996-09-01T00:00:00"/>
    <x v="822"/>
    <x v="2"/>
    <s v="tier - 2"/>
    <x v="1"/>
    <x v="20"/>
  </r>
  <r>
    <s v="Id824"/>
    <s v="Nelson, Mr.  Geoff"/>
    <x v="649"/>
    <x v="473"/>
    <s v="NO"/>
    <x v="1"/>
    <x v="0"/>
    <x v="3"/>
    <x v="0"/>
    <x v="3"/>
    <x v="2"/>
    <d v="1996-08-31T00:00:00"/>
    <x v="823"/>
    <x v="2"/>
    <s v="tier - 3"/>
    <x v="4"/>
    <x v="41"/>
  </r>
  <r>
    <s v="Id825"/>
    <s v="Payne, Mr.  Chris J."/>
    <x v="650"/>
    <x v="474"/>
    <s v="YES"/>
    <x v="0"/>
    <x v="0"/>
    <x v="0"/>
    <x v="1"/>
    <x v="0"/>
    <x v="0"/>
    <d v="1996-08-30T00:00:00"/>
    <x v="824"/>
    <x v="2"/>
    <s v="tier - 3"/>
    <x v="14"/>
    <x v="22"/>
  </r>
  <r>
    <s v="Id826"/>
    <s v="Hails, Ms.  Kate A."/>
    <x v="651"/>
    <x v="423"/>
    <s v="YES"/>
    <x v="0"/>
    <x v="1"/>
    <x v="3"/>
    <x v="1"/>
    <x v="1"/>
    <x v="0"/>
    <d v="1996-08-29T00:00:00"/>
    <x v="825"/>
    <x v="2"/>
    <s v="tier - 3"/>
    <x v="2"/>
    <x v="8"/>
  </r>
  <r>
    <s v="Id827"/>
    <s v="Proctor, Ms.  Kelli"/>
    <x v="56"/>
    <x v="305"/>
    <s v="NO"/>
    <x v="0"/>
    <x v="0"/>
    <x v="0"/>
    <x v="1"/>
    <x v="0"/>
    <x v="0"/>
    <d v="1996-08-28T00:00:00"/>
    <x v="826"/>
    <x v="2"/>
    <s v="tier - 1"/>
    <x v="2"/>
    <x v="9"/>
  </r>
  <r>
    <s v="Id828"/>
    <s v="Ryan, Mrs.  Maggie M"/>
    <x v="568"/>
    <x v="219"/>
    <s v="YES"/>
    <x v="0"/>
    <x v="1"/>
    <x v="3"/>
    <x v="1"/>
    <x v="0"/>
    <x v="2"/>
    <d v="1996-08-27T00:00:00"/>
    <x v="827"/>
    <x v="2"/>
    <s v="tier - 1"/>
    <x v="12"/>
    <x v="33"/>
  </r>
  <r>
    <s v="Id829"/>
    <s v="Watson, Mrs.  Michelle L."/>
    <x v="652"/>
    <x v="475"/>
    <s v="YES"/>
    <x v="0"/>
    <x v="1"/>
    <x v="3"/>
    <x v="1"/>
    <x v="1"/>
    <x v="0"/>
    <d v="1996-08-26T00:00:00"/>
    <x v="828"/>
    <x v="2"/>
    <s v="tier - 3"/>
    <x v="15"/>
    <x v="8"/>
  </r>
  <r>
    <s v="Id830"/>
    <s v="Gresh, Mrs.  Ashley K"/>
    <x v="653"/>
    <x v="351"/>
    <s v="NO"/>
    <x v="0"/>
    <x v="0"/>
    <x v="1"/>
    <x v="1"/>
    <x v="0"/>
    <x v="2"/>
    <d v="1996-08-25T00:00:00"/>
    <x v="829"/>
    <x v="2"/>
    <s v="tier - 3"/>
    <x v="12"/>
    <x v="28"/>
  </r>
  <r>
    <s v="Id831"/>
    <s v="Anis, Mr.  Michael"/>
    <x v="654"/>
    <x v="354"/>
    <s v="YES"/>
    <x v="0"/>
    <x v="0"/>
    <x v="3"/>
    <x v="1"/>
    <x v="0"/>
    <x v="0"/>
    <d v="1996-08-24T00:00:00"/>
    <x v="830"/>
    <x v="2"/>
    <s v="tier - 3"/>
    <x v="14"/>
    <x v="27"/>
  </r>
  <r>
    <s v="Id832"/>
    <s v="Swartz, Mr.  Ryan K."/>
    <x v="18"/>
    <x v="476"/>
    <s v="NO"/>
    <x v="0"/>
    <x v="0"/>
    <x v="0"/>
    <x v="1"/>
    <x v="0"/>
    <x v="0"/>
    <d v="1996-08-23T00:00:00"/>
    <x v="831"/>
    <x v="2"/>
    <s v="tier - 1"/>
    <x v="6"/>
    <x v="5"/>
  </r>
  <r>
    <s v="Id833"/>
    <s v="Schluneker, Mr.  Matthew J"/>
    <x v="366"/>
    <x v="477"/>
    <s v="NO"/>
    <x v="0"/>
    <x v="0"/>
    <x v="0"/>
    <x v="1"/>
    <x v="1"/>
    <x v="0"/>
    <d v="1996-08-22T00:00:00"/>
    <x v="832"/>
    <x v="2"/>
    <s v="tier - 3"/>
    <x v="4"/>
    <x v="5"/>
  </r>
  <r>
    <s v="Id834"/>
    <s v="Bellemare, Mrs.  Karine"/>
    <x v="655"/>
    <x v="478"/>
    <s v="YES"/>
    <x v="0"/>
    <x v="0"/>
    <x v="3"/>
    <x v="1"/>
    <x v="0"/>
    <x v="1"/>
    <d v="1996-08-21T00:00:00"/>
    <x v="833"/>
    <x v="2"/>
    <s v="tier - 1"/>
    <x v="12"/>
    <x v="23"/>
  </r>
  <r>
    <s v="Id835"/>
    <s v="Vitalo, Ms.  Antonia G"/>
    <x v="656"/>
    <x v="463"/>
    <s v="YES"/>
    <x v="0"/>
    <x v="0"/>
    <x v="1"/>
    <x v="1"/>
    <x v="0"/>
    <x v="0"/>
    <d v="1996-08-20T00:00:00"/>
    <x v="834"/>
    <x v="2"/>
    <s v="tier - 1"/>
    <x v="3"/>
    <x v="2"/>
  </r>
  <r>
    <s v="Id836"/>
    <s v="Hamilton, Ms.  Casondra L"/>
    <x v="657"/>
    <x v="184"/>
    <s v="YES"/>
    <x v="0"/>
    <x v="0"/>
    <x v="3"/>
    <x v="1"/>
    <x v="0"/>
    <x v="1"/>
    <d v="1996-08-19T00:00:00"/>
    <x v="835"/>
    <x v="2"/>
    <s v="tier - 3"/>
    <x v="3"/>
    <x v="13"/>
  </r>
  <r>
    <s v="Id837"/>
    <s v="Marshall, Ms.  Wendy"/>
    <x v="658"/>
    <x v="216"/>
    <s v="NO"/>
    <x v="0"/>
    <x v="0"/>
    <x v="3"/>
    <x v="1"/>
    <x v="0"/>
    <x v="1"/>
    <d v="1996-08-18T00:00:00"/>
    <x v="836"/>
    <x v="2"/>
    <s v="tier - 2"/>
    <x v="3"/>
    <x v="34"/>
  </r>
  <r>
    <s v="Id838"/>
    <s v="Cale, Mr.  Eric D"/>
    <x v="106"/>
    <x v="466"/>
    <s v="NO"/>
    <x v="0"/>
    <x v="0"/>
    <x v="0"/>
    <x v="1"/>
    <x v="0"/>
    <x v="0"/>
    <d v="1996-08-17T00:00:00"/>
    <x v="837"/>
    <x v="2"/>
    <s v="tier - 3"/>
    <x v="14"/>
    <x v="19"/>
  </r>
  <r>
    <s v="Id839"/>
    <s v="Pittaway, Ms.  Elizabeth"/>
    <x v="9"/>
    <x v="479"/>
    <s v="NO"/>
    <x v="0"/>
    <x v="0"/>
    <x v="0"/>
    <x v="1"/>
    <x v="0"/>
    <x v="0"/>
    <d v="1996-08-16T00:00:00"/>
    <x v="838"/>
    <x v="2"/>
    <s v="tier - 2"/>
    <x v="0"/>
    <x v="5"/>
  </r>
  <r>
    <s v="Id840"/>
    <s v="Bill, Ms.  Laura F"/>
    <x v="659"/>
    <x v="480"/>
    <s v="NO"/>
    <x v="0"/>
    <x v="0"/>
    <x v="0"/>
    <x v="1"/>
    <x v="0"/>
    <x v="0"/>
    <d v="1996-08-15T00:00:00"/>
    <x v="839"/>
    <x v="2"/>
    <s v="tier - 2"/>
    <x v="3"/>
    <x v="11"/>
  </r>
  <r>
    <s v="Id841"/>
    <s v="Antrim, Ms.  Amelia F."/>
    <x v="660"/>
    <x v="481"/>
    <s v="NO"/>
    <x v="0"/>
    <x v="0"/>
    <x v="0"/>
    <x v="1"/>
    <x v="0"/>
    <x v="0"/>
    <d v="1996-08-14T00:00:00"/>
    <x v="840"/>
    <x v="2"/>
    <s v="tier - 2"/>
    <x v="3"/>
    <x v="5"/>
  </r>
  <r>
    <s v="Id842"/>
    <s v="Doolittle-Crider, Ms.  Amy L."/>
    <x v="428"/>
    <x v="256"/>
    <s v="YES"/>
    <x v="0"/>
    <x v="0"/>
    <x v="1"/>
    <x v="1"/>
    <x v="0"/>
    <x v="1"/>
    <d v="1996-08-13T00:00:00"/>
    <x v="841"/>
    <x v="2"/>
    <s v="tier - 1"/>
    <x v="1"/>
    <x v="24"/>
  </r>
  <r>
    <s v="Id843"/>
    <s v="Ruhlman, Ms.  Katie J"/>
    <x v="661"/>
    <x v="482"/>
    <s v="NO"/>
    <x v="0"/>
    <x v="0"/>
    <x v="1"/>
    <x v="1"/>
    <x v="0"/>
    <x v="2"/>
    <d v="1996-08-12T00:00:00"/>
    <x v="842"/>
    <x v="2"/>
    <s v="tier - 1"/>
    <x v="3"/>
    <x v="28"/>
  </r>
  <r>
    <s v="Id844"/>
    <s v="Anderson, Ms.  Laura E."/>
    <x v="662"/>
    <x v="207"/>
    <s v="NO"/>
    <x v="0"/>
    <x v="0"/>
    <x v="0"/>
    <x v="1"/>
    <x v="0"/>
    <x v="0"/>
    <d v="1996-08-11T00:00:00"/>
    <x v="843"/>
    <x v="2"/>
    <s v="tier - 1"/>
    <x v="3"/>
    <x v="5"/>
  </r>
  <r>
    <s v="Id845"/>
    <s v="Uchiyama, Mrs.  Mayumi"/>
    <x v="663"/>
    <x v="290"/>
    <s v="NO"/>
    <x v="0"/>
    <x v="0"/>
    <x v="0"/>
    <x v="1"/>
    <x v="2"/>
    <x v="0"/>
    <d v="1996-08-10T00:00:00"/>
    <x v="844"/>
    <x v="2"/>
    <s v="tier - 3"/>
    <x v="0"/>
    <x v="5"/>
  </r>
  <r>
    <s v="Id846"/>
    <s v="Desota, Ms.  Vanessa"/>
    <x v="664"/>
    <x v="185"/>
    <s v="NO"/>
    <x v="0"/>
    <x v="0"/>
    <x v="0"/>
    <x v="1"/>
    <x v="1"/>
    <x v="0"/>
    <d v="1996-08-09T00:00:00"/>
    <x v="845"/>
    <x v="2"/>
    <s v="tier - 1"/>
    <x v="0"/>
    <x v="11"/>
  </r>
  <r>
    <s v="Id847"/>
    <s v="Edmonds, Ms.  Natali N"/>
    <x v="665"/>
    <x v="483"/>
    <s v="YES"/>
    <x v="0"/>
    <x v="0"/>
    <x v="1"/>
    <x v="1"/>
    <x v="0"/>
    <x v="0"/>
    <d v="1996-08-08T00:00:00"/>
    <x v="846"/>
    <x v="2"/>
    <s v="tier - 1"/>
    <x v="1"/>
    <x v="2"/>
  </r>
  <r>
    <s v="Id848"/>
    <s v="Otto, Ms.  Beth"/>
    <x v="32"/>
    <x v="484"/>
    <s v="YES"/>
    <x v="0"/>
    <x v="1"/>
    <x v="3"/>
    <x v="1"/>
    <x v="0"/>
    <x v="0"/>
    <d v="1996-08-07T00:00:00"/>
    <x v="847"/>
    <x v="2"/>
    <s v="tier - 1"/>
    <x v="1"/>
    <x v="8"/>
  </r>
  <r>
    <s v="Id849"/>
    <s v="Kurt, Mr.  Alex"/>
    <x v="666"/>
    <x v="388"/>
    <s v="NO"/>
    <x v="0"/>
    <x v="0"/>
    <x v="3"/>
    <x v="1"/>
    <x v="1"/>
    <x v="2"/>
    <d v="1996-08-06T00:00:00"/>
    <x v="848"/>
    <x v="2"/>
    <s v="tier - 3"/>
    <x v="1"/>
    <x v="44"/>
  </r>
  <r>
    <s v="Id850"/>
    <s v="Duhaime, Mr.  Spencer"/>
    <x v="667"/>
    <x v="184"/>
    <s v="YES"/>
    <x v="0"/>
    <x v="0"/>
    <x v="3"/>
    <x v="1"/>
    <x v="0"/>
    <x v="1"/>
    <d v="1996-08-05T00:00:00"/>
    <x v="849"/>
    <x v="2"/>
    <s v="tier - 1"/>
    <x v="8"/>
    <x v="23"/>
  </r>
  <r>
    <s v="Id851"/>
    <s v="Swann, Ms.  Andee W."/>
    <x v="668"/>
    <x v="485"/>
    <s v="YES"/>
    <x v="0"/>
    <x v="0"/>
    <x v="1"/>
    <x v="1"/>
    <x v="0"/>
    <x v="0"/>
    <d v="1996-08-04T00:00:00"/>
    <x v="850"/>
    <x v="2"/>
    <s v="tier - 2"/>
    <x v="0"/>
    <x v="2"/>
  </r>
  <r>
    <s v="Id852"/>
    <s v="Burton, Mrs.  Amy"/>
    <x v="669"/>
    <x v="93"/>
    <s v="YES"/>
    <x v="0"/>
    <x v="1"/>
    <x v="3"/>
    <x v="1"/>
    <x v="0"/>
    <x v="2"/>
    <d v="1996-08-03T00:00:00"/>
    <x v="851"/>
    <x v="2"/>
    <s v="tier - 1"/>
    <x v="15"/>
    <x v="16"/>
  </r>
  <r>
    <s v="Id853"/>
    <s v="Ricardi, Mr.  Joshua"/>
    <x v="670"/>
    <x v="486"/>
    <s v="YES"/>
    <x v="0"/>
    <x v="0"/>
    <x v="1"/>
    <x v="1"/>
    <x v="0"/>
    <x v="0"/>
    <d v="1996-08-02T00:00:00"/>
    <x v="852"/>
    <x v="2"/>
    <s v="tier - 1"/>
    <x v="3"/>
    <x v="12"/>
  </r>
  <r>
    <s v="Id854"/>
    <s v="Joslyn, Mr.  C Fred"/>
    <x v="671"/>
    <x v="487"/>
    <s v="YES"/>
    <x v="0"/>
    <x v="0"/>
    <x v="1"/>
    <x v="1"/>
    <x v="0"/>
    <x v="0"/>
    <d v="1996-08-01T00:00:00"/>
    <x v="853"/>
    <x v="2"/>
    <s v="tier - 3"/>
    <x v="0"/>
    <x v="12"/>
  </r>
  <r>
    <s v="Id855"/>
    <s v="Bennie, Mr.  Jeremy"/>
    <x v="362"/>
    <x v="488"/>
    <s v="NO"/>
    <x v="0"/>
    <x v="0"/>
    <x v="0"/>
    <x v="1"/>
    <x v="2"/>
    <x v="0"/>
    <d v="1996-07-31T00:00:00"/>
    <x v="854"/>
    <x v="2"/>
    <s v="tier - 3"/>
    <x v="1"/>
    <x v="5"/>
  </r>
  <r>
    <s v="Id856"/>
    <s v="Kanyane, Mr.  Patrick Sr."/>
    <x v="672"/>
    <x v="473"/>
    <s v="YES"/>
    <x v="0"/>
    <x v="0"/>
    <x v="1"/>
    <x v="1"/>
    <x v="0"/>
    <x v="2"/>
    <d v="1996-07-30T00:00:00"/>
    <x v="855"/>
    <x v="2"/>
    <s v="tier - 2"/>
    <x v="1"/>
    <x v="24"/>
  </r>
  <r>
    <s v="Id857"/>
    <s v="McFadden, Ms.  Kelly M."/>
    <x v="673"/>
    <x v="266"/>
    <s v="NO"/>
    <x v="0"/>
    <x v="0"/>
    <x v="0"/>
    <x v="1"/>
    <x v="0"/>
    <x v="0"/>
    <d v="1996-07-29T00:00:00"/>
    <x v="856"/>
    <x v="2"/>
    <s v="tier - 3"/>
    <x v="1"/>
    <x v="0"/>
  </r>
  <r>
    <s v="Id858"/>
    <s v="Connolly, Ms.  Katherine"/>
    <x v="674"/>
    <x v="489"/>
    <s v="YES"/>
    <x v="0"/>
    <x v="0"/>
    <x v="0"/>
    <x v="1"/>
    <x v="0"/>
    <x v="0"/>
    <d v="1996-07-28T00:00:00"/>
    <x v="857"/>
    <x v="2"/>
    <s v="tier - 3"/>
    <x v="0"/>
    <x v="22"/>
  </r>
  <r>
    <s v="Id859"/>
    <s v="Merino, Ms.  Keila L"/>
    <x v="403"/>
    <x v="488"/>
    <s v="NO"/>
    <x v="0"/>
    <x v="0"/>
    <x v="0"/>
    <x v="1"/>
    <x v="2"/>
    <x v="0"/>
    <d v="1996-07-27T00:00:00"/>
    <x v="858"/>
    <x v="2"/>
    <s v="tier - 3"/>
    <x v="1"/>
    <x v="0"/>
  </r>
  <r>
    <s v="Id860"/>
    <s v="Baird, Ms.  Zanae E"/>
    <x v="675"/>
    <x v="490"/>
    <s v="NO"/>
    <x v="0"/>
    <x v="0"/>
    <x v="0"/>
    <x v="1"/>
    <x v="2"/>
    <x v="0"/>
    <d v="1996-07-26T00:00:00"/>
    <x v="859"/>
    <x v="2"/>
    <s v="tier - 1"/>
    <x v="1"/>
    <x v="0"/>
  </r>
  <r>
    <s v="Id861"/>
    <s v="Locatelli, Mr.  Alex"/>
    <x v="676"/>
    <x v="98"/>
    <s v="YES"/>
    <x v="0"/>
    <x v="0"/>
    <x v="3"/>
    <x v="1"/>
    <x v="0"/>
    <x v="2"/>
    <d v="1996-07-25T00:00:00"/>
    <x v="860"/>
    <x v="2"/>
    <s v="tier - 3"/>
    <x v="1"/>
    <x v="40"/>
  </r>
  <r>
    <s v="Id862"/>
    <s v="Brake, Ms.  Kathryn"/>
    <x v="520"/>
    <x v="259"/>
    <s v="YES"/>
    <x v="0"/>
    <x v="0"/>
    <x v="3"/>
    <x v="1"/>
    <x v="0"/>
    <x v="1"/>
    <d v="1996-07-24T00:00:00"/>
    <x v="861"/>
    <x v="2"/>
    <s v="tier - 3"/>
    <x v="2"/>
    <x v="13"/>
  </r>
  <r>
    <s v="Id863"/>
    <s v="Jacobs, Mr.  Jason L."/>
    <x v="677"/>
    <x v="473"/>
    <s v="NO"/>
    <x v="0"/>
    <x v="1"/>
    <x v="3"/>
    <x v="1"/>
    <x v="0"/>
    <x v="2"/>
    <d v="1996-07-23T00:00:00"/>
    <x v="862"/>
    <x v="2"/>
    <s v="tier - 1"/>
    <x v="13"/>
    <x v="18"/>
  </r>
  <r>
    <s v="Id864"/>
    <s v="Vaught, Mr.  Benjamin J."/>
    <x v="606"/>
    <x v="189"/>
    <s v="NO"/>
    <x v="0"/>
    <x v="0"/>
    <x v="1"/>
    <x v="1"/>
    <x v="0"/>
    <x v="2"/>
    <d v="1996-07-22T00:00:00"/>
    <x v="863"/>
    <x v="2"/>
    <s v="tier - 2"/>
    <x v="14"/>
    <x v="28"/>
  </r>
  <r>
    <s v="Id865"/>
    <s v="Monteleone, Mr.  Steven M."/>
    <x v="678"/>
    <x v="368"/>
    <s v="NO"/>
    <x v="0"/>
    <x v="0"/>
    <x v="0"/>
    <x v="1"/>
    <x v="0"/>
    <x v="2"/>
    <d v="1996-07-21T00:00:00"/>
    <x v="864"/>
    <x v="2"/>
    <s v="tier - 3"/>
    <x v="4"/>
    <x v="4"/>
  </r>
  <r>
    <s v="Id866"/>
    <s v="Verdugo, Mrs.  Erika"/>
    <x v="679"/>
    <x v="398"/>
    <s v="NO"/>
    <x v="0"/>
    <x v="0"/>
    <x v="0"/>
    <x v="1"/>
    <x v="1"/>
    <x v="0"/>
    <d v="1996-07-20T00:00:00"/>
    <x v="865"/>
    <x v="2"/>
    <s v="tier - 2"/>
    <x v="2"/>
    <x v="5"/>
  </r>
  <r>
    <s v="Id867"/>
    <s v="Sellers, Mr.  Chad"/>
    <x v="315"/>
    <x v="120"/>
    <s v="YES"/>
    <x v="0"/>
    <x v="0"/>
    <x v="1"/>
    <x v="1"/>
    <x v="0"/>
    <x v="2"/>
    <d v="1996-07-19T00:00:00"/>
    <x v="866"/>
    <x v="2"/>
    <s v="tier - 3"/>
    <x v="3"/>
    <x v="24"/>
  </r>
  <r>
    <s v="Id868"/>
    <s v="Bowman, Mr.  Mark"/>
    <x v="680"/>
    <x v="491"/>
    <s v="YES"/>
    <x v="0"/>
    <x v="1"/>
    <x v="3"/>
    <x v="1"/>
    <x v="0"/>
    <x v="0"/>
    <d v="1996-07-18T00:00:00"/>
    <x v="867"/>
    <x v="2"/>
    <s v="tier - 3"/>
    <x v="3"/>
    <x v="8"/>
  </r>
  <r>
    <s v="Id869"/>
    <s v="Marley, Mr.  David"/>
    <x v="419"/>
    <x v="492"/>
    <s v="YES"/>
    <x v="0"/>
    <x v="1"/>
    <x v="3"/>
    <x v="1"/>
    <x v="1"/>
    <x v="0"/>
    <d v="1996-07-17T00:00:00"/>
    <x v="868"/>
    <x v="2"/>
    <s v="tier - 2"/>
    <x v="3"/>
    <x v="8"/>
  </r>
  <r>
    <s v="Id870"/>
    <s v="Grey, Mr.  Matthew R"/>
    <x v="278"/>
    <x v="493"/>
    <s v="YES"/>
    <x v="0"/>
    <x v="1"/>
    <x v="3"/>
    <x v="1"/>
    <x v="2"/>
    <x v="0"/>
    <d v="1996-07-16T00:00:00"/>
    <x v="869"/>
    <x v="2"/>
    <s v="tier - 3"/>
    <x v="6"/>
    <x v="8"/>
  </r>
  <r>
    <s v="Id871"/>
    <s v="O'Rourke, Mrs.  Orla"/>
    <x v="681"/>
    <x v="494"/>
    <s v="YES"/>
    <x v="0"/>
    <x v="1"/>
    <x v="3"/>
    <x v="1"/>
    <x v="1"/>
    <x v="0"/>
    <d v="1996-07-15T00:00:00"/>
    <x v="870"/>
    <x v="2"/>
    <s v="tier - 1"/>
    <x v="15"/>
    <x v="8"/>
  </r>
  <r>
    <s v="Id872"/>
    <s v="Fatehali, Ms.  Shaista S"/>
    <x v="682"/>
    <x v="239"/>
    <s v="NO"/>
    <x v="0"/>
    <x v="0"/>
    <x v="0"/>
    <x v="1"/>
    <x v="0"/>
    <x v="2"/>
    <d v="1996-07-14T00:00:00"/>
    <x v="871"/>
    <x v="2"/>
    <s v="tier - 1"/>
    <x v="3"/>
    <x v="3"/>
  </r>
  <r>
    <s v="Id873"/>
    <s v="Piza-Taylor, Mrs.  Emily"/>
    <x v="683"/>
    <x v="495"/>
    <s v="YES"/>
    <x v="0"/>
    <x v="0"/>
    <x v="1"/>
    <x v="1"/>
    <x v="1"/>
    <x v="2"/>
    <d v="1996-07-13T00:00:00"/>
    <x v="872"/>
    <x v="2"/>
    <s v="tier - 1"/>
    <x v="15"/>
    <x v="24"/>
  </r>
  <r>
    <s v="Id874"/>
    <s v="Cavanaugh, Ms.  Julie A."/>
    <x v="203"/>
    <x v="295"/>
    <s v="YES"/>
    <x v="0"/>
    <x v="0"/>
    <x v="0"/>
    <x v="1"/>
    <x v="0"/>
    <x v="0"/>
    <d v="1996-07-12T00:00:00"/>
    <x v="873"/>
    <x v="2"/>
    <s v="tier - 2"/>
    <x v="1"/>
    <x v="22"/>
  </r>
  <r>
    <s v="Id875"/>
    <s v="Amako, Ms.  Megumi"/>
    <x v="101"/>
    <x v="68"/>
    <s v="YES"/>
    <x v="0"/>
    <x v="0"/>
    <x v="0"/>
    <x v="1"/>
    <x v="0"/>
    <x v="0"/>
    <d v="1996-07-11T00:00:00"/>
    <x v="874"/>
    <x v="2"/>
    <s v="tier - 1"/>
    <x v="1"/>
    <x v="22"/>
  </r>
  <r>
    <s v="Id876"/>
    <s v="Musa, Ms.  Skylar"/>
    <x v="684"/>
    <x v="335"/>
    <s v="YES"/>
    <x v="0"/>
    <x v="0"/>
    <x v="1"/>
    <x v="1"/>
    <x v="0"/>
    <x v="2"/>
    <d v="1996-07-10T00:00:00"/>
    <x v="875"/>
    <x v="2"/>
    <s v="tier - 3"/>
    <x v="0"/>
    <x v="24"/>
  </r>
  <r>
    <s v="Id877"/>
    <s v="Phillippi, Mrs.  Victoria"/>
    <x v="685"/>
    <x v="496"/>
    <s v="YES"/>
    <x v="0"/>
    <x v="0"/>
    <x v="3"/>
    <x v="1"/>
    <x v="0"/>
    <x v="0"/>
    <d v="1996-07-09T00:00:00"/>
    <x v="876"/>
    <x v="2"/>
    <s v="tier - 2"/>
    <x v="12"/>
    <x v="26"/>
  </r>
  <r>
    <s v="Id878"/>
    <s v="Hoskins, Mrs.  Amanda L"/>
    <x v="11"/>
    <x v="497"/>
    <s v="NO"/>
    <x v="0"/>
    <x v="0"/>
    <x v="0"/>
    <x v="1"/>
    <x v="0"/>
    <x v="2"/>
    <d v="1996-07-08T00:00:00"/>
    <x v="877"/>
    <x v="2"/>
    <s v="tier - 3"/>
    <x v="12"/>
    <x v="4"/>
  </r>
  <r>
    <s v="Id879"/>
    <s v="Imbalzano Zegar, Ms.  Renee"/>
    <x v="243"/>
    <x v="498"/>
    <s v="NO"/>
    <x v="0"/>
    <x v="0"/>
    <x v="0"/>
    <x v="1"/>
    <x v="0"/>
    <x v="0"/>
    <d v="1996-07-07T00:00:00"/>
    <x v="878"/>
    <x v="2"/>
    <s v="tier - 1"/>
    <x v="1"/>
    <x v="19"/>
  </r>
  <r>
    <s v="Id880"/>
    <s v="Triedman, Ms.  Nellie A."/>
    <x v="40"/>
    <x v="55"/>
    <s v="YES"/>
    <x v="0"/>
    <x v="1"/>
    <x v="3"/>
    <x v="1"/>
    <x v="0"/>
    <x v="0"/>
    <d v="1996-07-06T00:00:00"/>
    <x v="879"/>
    <x v="2"/>
    <s v="tier - 1"/>
    <x v="0"/>
    <x v="8"/>
  </r>
  <r>
    <s v="Id881"/>
    <s v="Lovuolo, Ms.  Tamara"/>
    <x v="686"/>
    <x v="122"/>
    <s v="YES"/>
    <x v="0"/>
    <x v="0"/>
    <x v="1"/>
    <x v="1"/>
    <x v="0"/>
    <x v="2"/>
    <d v="1996-07-05T00:00:00"/>
    <x v="880"/>
    <x v="2"/>
    <s v="tier - 3"/>
    <x v="1"/>
    <x v="24"/>
  </r>
  <r>
    <s v="Id882"/>
    <s v="Chung, Ms.  Joan"/>
    <x v="56"/>
    <x v="203"/>
    <s v="YES"/>
    <x v="0"/>
    <x v="0"/>
    <x v="3"/>
    <x v="1"/>
    <x v="0"/>
    <x v="2"/>
    <d v="1996-07-04T00:00:00"/>
    <x v="881"/>
    <x v="2"/>
    <s v="tier - 3"/>
    <x v="1"/>
    <x v="13"/>
  </r>
  <r>
    <s v="Id883"/>
    <s v="Newsom, Ms.  Aimee J."/>
    <x v="419"/>
    <x v="404"/>
    <s v="YES"/>
    <x v="0"/>
    <x v="1"/>
    <x v="3"/>
    <x v="1"/>
    <x v="1"/>
    <x v="0"/>
    <d v="1996-07-03T00:00:00"/>
    <x v="882"/>
    <x v="2"/>
    <s v="tier - 1"/>
    <x v="3"/>
    <x v="8"/>
  </r>
  <r>
    <s v="Id884"/>
    <s v="Harrington, Ms.  Suzanne"/>
    <x v="687"/>
    <x v="229"/>
    <s v="YES"/>
    <x v="0"/>
    <x v="0"/>
    <x v="3"/>
    <x v="1"/>
    <x v="0"/>
    <x v="1"/>
    <d v="1996-07-02T00:00:00"/>
    <x v="883"/>
    <x v="2"/>
    <s v="tier - 3"/>
    <x v="1"/>
    <x v="13"/>
  </r>
  <r>
    <s v="Id885"/>
    <s v="Hoffman, Ms.  Kristin A."/>
    <x v="360"/>
    <x v="109"/>
    <s v="YES"/>
    <x v="0"/>
    <x v="0"/>
    <x v="3"/>
    <x v="1"/>
    <x v="1"/>
    <x v="1"/>
    <d v="1996-07-01T00:00:00"/>
    <x v="884"/>
    <x v="2"/>
    <s v="tier - 1"/>
    <x v="1"/>
    <x v="13"/>
  </r>
  <r>
    <s v="Id886"/>
    <s v="Van Vugt, Ms.  Bronwyn"/>
    <x v="688"/>
    <x v="85"/>
    <s v="YES"/>
    <x v="0"/>
    <x v="0"/>
    <x v="3"/>
    <x v="1"/>
    <x v="1"/>
    <x v="1"/>
    <d v="1996-06-30T00:00:00"/>
    <x v="885"/>
    <x v="2"/>
    <s v="tier - 2"/>
    <x v="1"/>
    <x v="13"/>
  </r>
  <r>
    <s v="Id887"/>
    <s v="Feehley, Ms.  Taylor J"/>
    <x v="689"/>
    <x v="65"/>
    <s v="NO"/>
    <x v="0"/>
    <x v="0"/>
    <x v="0"/>
    <x v="1"/>
    <x v="0"/>
    <x v="1"/>
    <d v="1996-06-29T00:00:00"/>
    <x v="886"/>
    <x v="2"/>
    <s v="tier - 1"/>
    <x v="1"/>
    <x v="29"/>
  </r>
  <r>
    <s v="Id888"/>
    <s v="Ashworth, Mrs.  Kimberly M."/>
    <x v="690"/>
    <x v="149"/>
    <s v="NO"/>
    <x v="0"/>
    <x v="0"/>
    <x v="0"/>
    <x v="1"/>
    <x v="0"/>
    <x v="1"/>
    <d v="1996-06-28T00:00:00"/>
    <x v="887"/>
    <x v="2"/>
    <s v="tier - 3"/>
    <x v="12"/>
    <x v="42"/>
  </r>
  <r>
    <s v="Id889"/>
    <s v="Hansen, Mr.  Joshua E."/>
    <x v="691"/>
    <x v="178"/>
    <s v="NO"/>
    <x v="0"/>
    <x v="0"/>
    <x v="3"/>
    <x v="1"/>
    <x v="0"/>
    <x v="1"/>
    <d v="1996-06-27T00:00:00"/>
    <x v="888"/>
    <x v="2"/>
    <s v="tier - 3"/>
    <x v="1"/>
    <x v="38"/>
  </r>
  <r>
    <s v="Id890"/>
    <s v="Czyz, Mr.  Jeffrey"/>
    <x v="692"/>
    <x v="499"/>
    <s v="NO"/>
    <x v="0"/>
    <x v="0"/>
    <x v="0"/>
    <x v="1"/>
    <x v="1"/>
    <x v="0"/>
    <d v="1996-06-26T00:00:00"/>
    <x v="889"/>
    <x v="2"/>
    <s v="tier - 3"/>
    <x v="3"/>
    <x v="5"/>
  </r>
  <r>
    <s v="Id891"/>
    <s v="Bauder, Mr.  Andrew R"/>
    <x v="664"/>
    <x v="469"/>
    <s v="NO"/>
    <x v="0"/>
    <x v="0"/>
    <x v="0"/>
    <x v="1"/>
    <x v="1"/>
    <x v="0"/>
    <d v="1996-06-25T00:00:00"/>
    <x v="890"/>
    <x v="2"/>
    <s v="tier - 2"/>
    <x v="0"/>
    <x v="5"/>
  </r>
  <r>
    <s v="Id892"/>
    <s v="Mendoza, Mr.  Francisco J. Sr."/>
    <x v="693"/>
    <x v="265"/>
    <s v="NO"/>
    <x v="0"/>
    <x v="0"/>
    <x v="0"/>
    <x v="1"/>
    <x v="0"/>
    <x v="0"/>
    <d v="1996-06-24T00:00:00"/>
    <x v="891"/>
    <x v="2"/>
    <s v="tier - 3"/>
    <x v="1"/>
    <x v="19"/>
  </r>
  <r>
    <s v="Id893"/>
    <s v="Glass, Mrs.  Rhonda"/>
    <x v="694"/>
    <x v="500"/>
    <s v="NO"/>
    <x v="0"/>
    <x v="0"/>
    <x v="0"/>
    <x v="1"/>
    <x v="0"/>
    <x v="2"/>
    <d v="1996-06-23T00:00:00"/>
    <x v="892"/>
    <x v="2"/>
    <s v="tier - 3"/>
    <x v="12"/>
    <x v="42"/>
  </r>
  <r>
    <s v="Id894"/>
    <s v="Butcher, Mr.  John"/>
    <x v="570"/>
    <x v="501"/>
    <s v="YES"/>
    <x v="0"/>
    <x v="1"/>
    <x v="3"/>
    <x v="1"/>
    <x v="1"/>
    <x v="0"/>
    <d v="1996-06-22T00:00:00"/>
    <x v="893"/>
    <x v="2"/>
    <s v="tier - 1"/>
    <x v="1"/>
    <x v="5"/>
  </r>
  <r>
    <s v="Id895"/>
    <s v="Traiser, Mr.  Miles J."/>
    <x v="247"/>
    <x v="453"/>
    <s v="YES"/>
    <x v="0"/>
    <x v="1"/>
    <x v="3"/>
    <x v="1"/>
    <x v="1"/>
    <x v="0"/>
    <d v="1996-06-21T00:00:00"/>
    <x v="894"/>
    <x v="2"/>
    <s v="tier - 1"/>
    <x v="1"/>
    <x v="8"/>
  </r>
  <r>
    <s v="Id896"/>
    <s v="Mudy-Mader, Ms.  Justyna I."/>
    <x v="65"/>
    <x v="400"/>
    <s v="NO"/>
    <x v="0"/>
    <x v="0"/>
    <x v="0"/>
    <x v="1"/>
    <x v="0"/>
    <x v="0"/>
    <d v="1996-06-20T00:00:00"/>
    <x v="895"/>
    <x v="2"/>
    <s v="tier - 3"/>
    <x v="3"/>
    <x v="0"/>
  </r>
  <r>
    <s v="Id897"/>
    <s v="Rogers, Ms.  Lucille"/>
    <x v="467"/>
    <x v="20"/>
    <s v="NO"/>
    <x v="0"/>
    <x v="0"/>
    <x v="0"/>
    <x v="1"/>
    <x v="1"/>
    <x v="0"/>
    <d v="1996-06-19T00:00:00"/>
    <x v="896"/>
    <x v="2"/>
    <s v="tier - 1"/>
    <x v="2"/>
    <x v="0"/>
  </r>
  <r>
    <s v="Id898"/>
    <s v="Woo, Ms.  April"/>
    <x v="257"/>
    <x v="502"/>
    <s v="NO"/>
    <x v="0"/>
    <x v="0"/>
    <x v="0"/>
    <x v="1"/>
    <x v="2"/>
    <x v="0"/>
    <d v="1996-06-18T00:00:00"/>
    <x v="897"/>
    <x v="2"/>
    <s v="tier - 3"/>
    <x v="3"/>
    <x v="0"/>
  </r>
  <r>
    <s v="Id899"/>
    <s v="Walsh, Mr.  Robert"/>
    <x v="695"/>
    <x v="58"/>
    <s v="NO"/>
    <x v="0"/>
    <x v="0"/>
    <x v="3"/>
    <x v="1"/>
    <x v="0"/>
    <x v="1"/>
    <d v="1996-06-17T00:00:00"/>
    <x v="898"/>
    <x v="2"/>
    <s v="tier - 2"/>
    <x v="13"/>
    <x v="32"/>
  </r>
  <r>
    <s v="Id900"/>
    <s v="White, Mrs.  Alyssa"/>
    <x v="696"/>
    <x v="12"/>
    <s v="YES"/>
    <x v="0"/>
    <x v="0"/>
    <x v="3"/>
    <x v="1"/>
    <x v="0"/>
    <x v="0"/>
    <d v="1996-06-16T00:00:00"/>
    <x v="899"/>
    <x v="2"/>
    <s v="tier - 2"/>
    <x v="12"/>
    <x v="26"/>
  </r>
  <r>
    <s v="Id901"/>
    <s v="Sheppard, Ms.  Jessica E."/>
    <x v="401"/>
    <x v="103"/>
    <s v="YES"/>
    <x v="0"/>
    <x v="0"/>
    <x v="1"/>
    <x v="1"/>
    <x v="1"/>
    <x v="2"/>
    <d v="1996-06-15T00:00:00"/>
    <x v="900"/>
    <x v="2"/>
    <s v="tier - 1"/>
    <x v="1"/>
    <x v="24"/>
  </r>
  <r>
    <s v="Id902"/>
    <s v="Doran, Mr.  Patrick J."/>
    <x v="697"/>
    <x v="81"/>
    <s v="NO"/>
    <x v="0"/>
    <x v="1"/>
    <x v="3"/>
    <x v="1"/>
    <x v="0"/>
    <x v="2"/>
    <d v="1996-06-14T00:00:00"/>
    <x v="901"/>
    <x v="2"/>
    <s v="tier - 3"/>
    <x v="14"/>
    <x v="18"/>
  </r>
  <r>
    <s v="Id903"/>
    <s v="Labrosse, Ms.  Emilie"/>
    <x v="698"/>
    <x v="130"/>
    <s v="NO"/>
    <x v="0"/>
    <x v="0"/>
    <x v="0"/>
    <x v="1"/>
    <x v="2"/>
    <x v="0"/>
    <d v="1996-06-13T00:00:00"/>
    <x v="902"/>
    <x v="2"/>
    <s v="tier - 1"/>
    <x v="3"/>
    <x v="11"/>
  </r>
  <r>
    <s v="Id904"/>
    <s v="Thomas, Ms.  Caitlin B."/>
    <x v="699"/>
    <x v="503"/>
    <s v="NO"/>
    <x v="0"/>
    <x v="0"/>
    <x v="0"/>
    <x v="1"/>
    <x v="2"/>
    <x v="0"/>
    <d v="1996-06-12T00:00:00"/>
    <x v="903"/>
    <x v="2"/>
    <s v="tier - 2"/>
    <x v="2"/>
    <x v="11"/>
  </r>
  <r>
    <s v="Id905"/>
    <s v="Lesniak, Mr.  Joseph W"/>
    <x v="566"/>
    <x v="200"/>
    <s v="NO"/>
    <x v="0"/>
    <x v="0"/>
    <x v="0"/>
    <x v="1"/>
    <x v="0"/>
    <x v="1"/>
    <d v="1996-06-11T00:00:00"/>
    <x v="904"/>
    <x v="2"/>
    <s v="tier - 3"/>
    <x v="14"/>
    <x v="37"/>
  </r>
  <r>
    <s v="Id906"/>
    <s v="Prowse, Ms.  Wendy"/>
    <x v="700"/>
    <x v="70"/>
    <s v="NO"/>
    <x v="0"/>
    <x v="1"/>
    <x v="3"/>
    <x v="1"/>
    <x v="0"/>
    <x v="2"/>
    <d v="1996-06-10T00:00:00"/>
    <x v="905"/>
    <x v="2"/>
    <s v="tier - 2"/>
    <x v="1"/>
    <x v="20"/>
  </r>
  <r>
    <s v="Id907"/>
    <s v="Seigel, Mrs.  Leah L."/>
    <x v="677"/>
    <x v="208"/>
    <s v="YES"/>
    <x v="0"/>
    <x v="1"/>
    <x v="3"/>
    <x v="1"/>
    <x v="0"/>
    <x v="1"/>
    <d v="1996-06-09T00:00:00"/>
    <x v="906"/>
    <x v="2"/>
    <s v="tier - 2"/>
    <x v="12"/>
    <x v="33"/>
  </r>
  <r>
    <s v="Id908"/>
    <s v="Blas, Mr.  Wayne L."/>
    <x v="25"/>
    <x v="386"/>
    <s v="YES"/>
    <x v="0"/>
    <x v="0"/>
    <x v="0"/>
    <x v="1"/>
    <x v="0"/>
    <x v="0"/>
    <d v="1996-06-08T00:00:00"/>
    <x v="907"/>
    <x v="2"/>
    <s v="tier - 3"/>
    <x v="0"/>
    <x v="22"/>
  </r>
  <r>
    <s v="Id909"/>
    <s v="Simpson, Mr.  Jason M."/>
    <x v="701"/>
    <x v="31"/>
    <s v="YES"/>
    <x v="0"/>
    <x v="0"/>
    <x v="3"/>
    <x v="1"/>
    <x v="0"/>
    <x v="2"/>
    <d v="1996-06-07T00:00:00"/>
    <x v="908"/>
    <x v="2"/>
    <s v="tier - 2"/>
    <x v="0"/>
    <x v="13"/>
  </r>
  <r>
    <s v="Id910"/>
    <s v="Gierman, Mr.  Floris"/>
    <x v="44"/>
    <x v="271"/>
    <s v="NO"/>
    <x v="0"/>
    <x v="0"/>
    <x v="0"/>
    <x v="1"/>
    <x v="0"/>
    <x v="0"/>
    <d v="1996-06-06T00:00:00"/>
    <x v="909"/>
    <x v="2"/>
    <s v="tier - 2"/>
    <x v="1"/>
    <x v="11"/>
  </r>
  <r>
    <s v="Id911"/>
    <s v="Jeuland, Mr.  Marc"/>
    <x v="702"/>
    <x v="353"/>
    <s v="YES"/>
    <x v="0"/>
    <x v="0"/>
    <x v="3"/>
    <x v="1"/>
    <x v="0"/>
    <x v="2"/>
    <d v="1996-06-05T00:00:00"/>
    <x v="910"/>
    <x v="2"/>
    <s v="tier - 2"/>
    <x v="4"/>
    <x v="13"/>
  </r>
  <r>
    <s v="Id912"/>
    <s v="Chorney, Mr.  Christopher"/>
    <x v="525"/>
    <x v="374"/>
    <s v="NO"/>
    <x v="0"/>
    <x v="0"/>
    <x v="0"/>
    <x v="1"/>
    <x v="0"/>
    <x v="2"/>
    <d v="1996-06-04T00:00:00"/>
    <x v="911"/>
    <x v="2"/>
    <s v="tier - 1"/>
    <x v="8"/>
    <x v="42"/>
  </r>
  <r>
    <s v="Id913"/>
    <s v="Rook, Mr.  Kevin"/>
    <x v="703"/>
    <x v="159"/>
    <s v="YES"/>
    <x v="0"/>
    <x v="0"/>
    <x v="3"/>
    <x v="1"/>
    <x v="0"/>
    <x v="2"/>
    <d v="1996-06-03T00:00:00"/>
    <x v="912"/>
    <x v="2"/>
    <s v="tier - 3"/>
    <x v="9"/>
    <x v="13"/>
  </r>
  <r>
    <s v="Id914"/>
    <s v="Wright, Mr.  Aharon N"/>
    <x v="524"/>
    <x v="252"/>
    <s v="YES"/>
    <x v="0"/>
    <x v="0"/>
    <x v="3"/>
    <x v="1"/>
    <x v="1"/>
    <x v="2"/>
    <d v="1996-06-02T00:00:00"/>
    <x v="913"/>
    <x v="2"/>
    <s v="tier - 1"/>
    <x v="9"/>
    <x v="13"/>
  </r>
  <r>
    <s v="Id915"/>
    <s v="Chin, Mr.  Lawrence D."/>
    <x v="190"/>
    <x v="251"/>
    <s v="YES"/>
    <x v="0"/>
    <x v="0"/>
    <x v="3"/>
    <x v="1"/>
    <x v="1"/>
    <x v="2"/>
    <d v="1996-06-01T00:00:00"/>
    <x v="914"/>
    <x v="2"/>
    <s v="tier - 1"/>
    <x v="14"/>
    <x v="13"/>
  </r>
  <r>
    <s v="Id916"/>
    <s v="White, Mr.  Malcolm"/>
    <x v="704"/>
    <x v="352"/>
    <s v="NO"/>
    <x v="1"/>
    <x v="0"/>
    <x v="3"/>
    <x v="1"/>
    <x v="2"/>
    <x v="2"/>
    <d v="1996-05-31T00:00:00"/>
    <x v="915"/>
    <x v="2"/>
    <s v="tier - 3"/>
    <x v="0"/>
    <x v="39"/>
  </r>
  <r>
    <s v="Id917"/>
    <s v="Savage, Ms.  Anna E."/>
    <x v="705"/>
    <x v="306"/>
    <s v="YES"/>
    <x v="0"/>
    <x v="0"/>
    <x v="0"/>
    <x v="1"/>
    <x v="0"/>
    <x v="0"/>
    <d v="1996-05-30T00:00:00"/>
    <x v="916"/>
    <x v="2"/>
    <s v="tier - 1"/>
    <x v="0"/>
    <x v="22"/>
  </r>
  <r>
    <s v="Id918"/>
    <s v="Hitchings, Ms.  Jenny"/>
    <x v="425"/>
    <x v="423"/>
    <s v="YES"/>
    <x v="0"/>
    <x v="0"/>
    <x v="0"/>
    <x v="1"/>
    <x v="1"/>
    <x v="0"/>
    <d v="1996-05-29T00:00:00"/>
    <x v="917"/>
    <x v="2"/>
    <s v="tier - 2"/>
    <x v="3"/>
    <x v="22"/>
  </r>
  <r>
    <s v="Id919"/>
    <s v="Truitt, Ms.  Melissa L"/>
    <x v="443"/>
    <x v="504"/>
    <s v="YES"/>
    <x v="0"/>
    <x v="0"/>
    <x v="0"/>
    <x v="1"/>
    <x v="0"/>
    <x v="0"/>
    <d v="1996-05-28T00:00:00"/>
    <x v="918"/>
    <x v="2"/>
    <s v="tier - 3"/>
    <x v="2"/>
    <x v="22"/>
  </r>
  <r>
    <s v="Id920"/>
    <s v="Chang, Ms.  Chia J."/>
    <x v="171"/>
    <x v="279"/>
    <s v="NO"/>
    <x v="0"/>
    <x v="0"/>
    <x v="0"/>
    <x v="1"/>
    <x v="0"/>
    <x v="0"/>
    <d v="1996-05-27T00:00:00"/>
    <x v="919"/>
    <x v="2"/>
    <s v="tier - 3"/>
    <x v="3"/>
    <x v="19"/>
  </r>
  <r>
    <s v="Id921"/>
    <s v="Frey, Ms.  Laura A"/>
    <x v="85"/>
    <x v="173"/>
    <s v="YES"/>
    <x v="0"/>
    <x v="0"/>
    <x v="3"/>
    <x v="1"/>
    <x v="0"/>
    <x v="2"/>
    <d v="1996-05-26T00:00:00"/>
    <x v="920"/>
    <x v="2"/>
    <s v="tier - 2"/>
    <x v="0"/>
    <x v="13"/>
  </r>
  <r>
    <s v="Id922"/>
    <s v="Krishna, Ms.  Aditi"/>
    <x v="382"/>
    <x v="339"/>
    <s v="YES"/>
    <x v="0"/>
    <x v="0"/>
    <x v="3"/>
    <x v="1"/>
    <x v="0"/>
    <x v="2"/>
    <d v="1996-05-25T00:00:00"/>
    <x v="921"/>
    <x v="2"/>
    <s v="tier - 2"/>
    <x v="3"/>
    <x v="13"/>
  </r>
  <r>
    <s v="Id923"/>
    <s v="Maher, Ms.  Leah A."/>
    <x v="80"/>
    <x v="480"/>
    <s v="NO"/>
    <x v="0"/>
    <x v="0"/>
    <x v="0"/>
    <x v="1"/>
    <x v="0"/>
    <x v="0"/>
    <d v="1996-05-24T00:00:00"/>
    <x v="922"/>
    <x v="2"/>
    <s v="tier - 3"/>
    <x v="1"/>
    <x v="11"/>
  </r>
  <r>
    <s v="Id924"/>
    <s v="Boivin, Ms.  Marianne"/>
    <x v="683"/>
    <x v="69"/>
    <s v="YES"/>
    <x v="0"/>
    <x v="0"/>
    <x v="3"/>
    <x v="1"/>
    <x v="1"/>
    <x v="2"/>
    <d v="1996-05-23T00:00:00"/>
    <x v="923"/>
    <x v="2"/>
    <s v="tier - 2"/>
    <x v="3"/>
    <x v="13"/>
  </r>
  <r>
    <s v="Id925"/>
    <s v="McAlister, Ms.  Carla"/>
    <x v="88"/>
    <x v="64"/>
    <s v="NO"/>
    <x v="0"/>
    <x v="0"/>
    <x v="0"/>
    <x v="1"/>
    <x v="0"/>
    <x v="0"/>
    <d v="1996-05-22T00:00:00"/>
    <x v="924"/>
    <x v="2"/>
    <s v="tier - 2"/>
    <x v="1"/>
    <x v="11"/>
  </r>
  <r>
    <s v="Id926"/>
    <s v="Akhmedova, Ms.  Oksana"/>
    <x v="706"/>
    <x v="178"/>
    <s v="YES"/>
    <x v="0"/>
    <x v="0"/>
    <x v="3"/>
    <x v="1"/>
    <x v="1"/>
    <x v="1"/>
    <d v="1996-05-21T00:00:00"/>
    <x v="925"/>
    <x v="2"/>
    <s v="tier - 3"/>
    <x v="3"/>
    <x v="13"/>
  </r>
  <r>
    <s v="Id927"/>
    <s v="Tucker, Ms.  Rebecca B."/>
    <x v="316"/>
    <x v="47"/>
    <s v="YES"/>
    <x v="0"/>
    <x v="0"/>
    <x v="3"/>
    <x v="1"/>
    <x v="2"/>
    <x v="2"/>
    <d v="1996-05-20T00:00:00"/>
    <x v="926"/>
    <x v="2"/>
    <s v="tier - 3"/>
    <x v="0"/>
    <x v="13"/>
  </r>
  <r>
    <s v="Id928"/>
    <s v="Gramelspacher, Ms.  Maria A."/>
    <x v="567"/>
    <x v="205"/>
    <s v="NO"/>
    <x v="0"/>
    <x v="0"/>
    <x v="0"/>
    <x v="1"/>
    <x v="2"/>
    <x v="0"/>
    <d v="1996-05-19T00:00:00"/>
    <x v="927"/>
    <x v="2"/>
    <s v="tier - 1"/>
    <x v="1"/>
    <x v="11"/>
  </r>
  <r>
    <s v="Id929"/>
    <s v="Goldsmith, Mrs.  Lisa M"/>
    <x v="707"/>
    <x v="251"/>
    <s v="NO"/>
    <x v="0"/>
    <x v="0"/>
    <x v="0"/>
    <x v="1"/>
    <x v="0"/>
    <x v="2"/>
    <d v="1996-05-18T00:00:00"/>
    <x v="928"/>
    <x v="2"/>
    <s v="tier - 3"/>
    <x v="12"/>
    <x v="37"/>
  </r>
  <r>
    <s v="Id930"/>
    <s v="Tranter, Mr.  Steve Jr."/>
    <x v="355"/>
    <x v="505"/>
    <s v="YES"/>
    <x v="0"/>
    <x v="0"/>
    <x v="1"/>
    <x v="1"/>
    <x v="0"/>
    <x v="2"/>
    <d v="1996-05-17T00:00:00"/>
    <x v="929"/>
    <x v="2"/>
    <s v="tier - 3"/>
    <x v="4"/>
    <x v="24"/>
  </r>
  <r>
    <s v="Id931"/>
    <s v="Tu, Mrs.  Tiffany"/>
    <x v="708"/>
    <x v="478"/>
    <s v="NO"/>
    <x v="0"/>
    <x v="1"/>
    <x v="3"/>
    <x v="1"/>
    <x v="0"/>
    <x v="1"/>
    <d v="1996-05-16T00:00:00"/>
    <x v="930"/>
    <x v="2"/>
    <s v="tier - 1"/>
    <x v="12"/>
    <x v="18"/>
  </r>
  <r>
    <s v="Id932"/>
    <s v="Kaczka, Mr.  Greg"/>
    <x v="124"/>
    <x v="288"/>
    <s v="YES"/>
    <x v="0"/>
    <x v="0"/>
    <x v="3"/>
    <x v="1"/>
    <x v="0"/>
    <x v="1"/>
    <d v="1996-05-15T00:00:00"/>
    <x v="931"/>
    <x v="2"/>
    <s v="tier - 1"/>
    <x v="1"/>
    <x v="13"/>
  </r>
  <r>
    <s v="Id933"/>
    <s v="Hunter, Mr.  Dale"/>
    <x v="350"/>
    <x v="506"/>
    <s v="YES"/>
    <x v="0"/>
    <x v="1"/>
    <x v="3"/>
    <x v="1"/>
    <x v="1"/>
    <x v="0"/>
    <d v="1996-05-14T00:00:00"/>
    <x v="932"/>
    <x v="2"/>
    <s v="tier - 3"/>
    <x v="0"/>
    <x v="8"/>
  </r>
  <r>
    <s v="Id934"/>
    <s v="Moran, Ms.  Brittany A."/>
    <x v="709"/>
    <x v="427"/>
    <s v="YES"/>
    <x v="0"/>
    <x v="1"/>
    <x v="3"/>
    <x v="1"/>
    <x v="1"/>
    <x v="1"/>
    <d v="1996-05-13T00:00:00"/>
    <x v="933"/>
    <x v="2"/>
    <s v="tier - 1"/>
    <x v="3"/>
    <x v="16"/>
  </r>
  <r>
    <s v="Id935"/>
    <s v="Ashby, Mr.  Robert S"/>
    <x v="710"/>
    <x v="117"/>
    <s v="YES"/>
    <x v="0"/>
    <x v="0"/>
    <x v="3"/>
    <x v="1"/>
    <x v="1"/>
    <x v="2"/>
    <d v="1996-05-12T00:00:00"/>
    <x v="934"/>
    <x v="2"/>
    <s v="tier - 1"/>
    <x v="3"/>
    <x v="23"/>
  </r>
  <r>
    <s v="Id936"/>
    <s v="Ausen, Mr.  Cameron"/>
    <x v="276"/>
    <x v="82"/>
    <s v="YES"/>
    <x v="0"/>
    <x v="0"/>
    <x v="3"/>
    <x v="1"/>
    <x v="1"/>
    <x v="2"/>
    <d v="1996-05-11T00:00:00"/>
    <x v="935"/>
    <x v="2"/>
    <s v="tier - 1"/>
    <x v="1"/>
    <x v="13"/>
  </r>
  <r>
    <s v="Id937"/>
    <s v="Savage, Mrs.  Ulrike"/>
    <x v="677"/>
    <x v="169"/>
    <s v="NO"/>
    <x v="0"/>
    <x v="0"/>
    <x v="3"/>
    <x v="1"/>
    <x v="0"/>
    <x v="1"/>
    <d v="1996-05-10T00:00:00"/>
    <x v="936"/>
    <x v="2"/>
    <s v="tier - 3"/>
    <x v="12"/>
    <x v="32"/>
  </r>
  <r>
    <s v="Id938"/>
    <s v="O'Leary, Ms.  Katlyn A."/>
    <x v="711"/>
    <x v="140"/>
    <s v="YES"/>
    <x v="0"/>
    <x v="1"/>
    <x v="3"/>
    <x v="1"/>
    <x v="2"/>
    <x v="2"/>
    <d v="1996-05-09T00:00:00"/>
    <x v="937"/>
    <x v="2"/>
    <s v="tier - 1"/>
    <x v="2"/>
    <x v="16"/>
  </r>
  <r>
    <s v="Id939"/>
    <s v="Scoville, Mr.  Morgan B."/>
    <x v="712"/>
    <x v="243"/>
    <s v="NO"/>
    <x v="0"/>
    <x v="0"/>
    <x v="0"/>
    <x v="1"/>
    <x v="0"/>
    <x v="2"/>
    <d v="1996-05-08T00:00:00"/>
    <x v="938"/>
    <x v="2"/>
    <s v="tier - 2"/>
    <x v="14"/>
    <x v="37"/>
  </r>
  <r>
    <s v="Id940"/>
    <s v="Kaus, Mr.  Peter"/>
    <x v="713"/>
    <x v="310"/>
    <s v="YES"/>
    <x v="0"/>
    <x v="0"/>
    <x v="1"/>
    <x v="1"/>
    <x v="0"/>
    <x v="0"/>
    <d v="1996-05-07T00:00:00"/>
    <x v="939"/>
    <x v="2"/>
    <s v="tier - 1"/>
    <x v="14"/>
    <x v="2"/>
  </r>
  <r>
    <s v="Id941"/>
    <s v="Rainey, Ms.  Chandler"/>
    <x v="184"/>
    <x v="507"/>
    <s v="YES"/>
    <x v="0"/>
    <x v="0"/>
    <x v="1"/>
    <x v="1"/>
    <x v="0"/>
    <x v="2"/>
    <d v="1996-05-06T00:00:00"/>
    <x v="940"/>
    <x v="2"/>
    <s v="tier - 1"/>
    <x v="3"/>
    <x v="24"/>
  </r>
  <r>
    <s v="Id942"/>
    <s v="Rasch, Ms.  Silvana M."/>
    <x v="570"/>
    <x v="180"/>
    <s v="YES"/>
    <x v="0"/>
    <x v="0"/>
    <x v="1"/>
    <x v="1"/>
    <x v="1"/>
    <x v="2"/>
    <d v="1996-05-05T00:00:00"/>
    <x v="941"/>
    <x v="2"/>
    <s v="tier - 3"/>
    <x v="2"/>
    <x v="24"/>
  </r>
  <r>
    <s v="Id943"/>
    <s v="Plunkett, Ms.  Natty"/>
    <x v="276"/>
    <x v="98"/>
    <s v="YES"/>
    <x v="0"/>
    <x v="0"/>
    <x v="1"/>
    <x v="1"/>
    <x v="1"/>
    <x v="2"/>
    <d v="1996-05-04T00:00:00"/>
    <x v="942"/>
    <x v="2"/>
    <s v="tier - 1"/>
    <x v="2"/>
    <x v="24"/>
  </r>
  <r>
    <s v="Id944"/>
    <s v="Murphy, Mr.  Nicholas T"/>
    <x v="209"/>
    <x v="83"/>
    <s v="NO"/>
    <x v="0"/>
    <x v="0"/>
    <x v="0"/>
    <x v="1"/>
    <x v="0"/>
    <x v="2"/>
    <d v="1996-05-03T00:00:00"/>
    <x v="943"/>
    <x v="2"/>
    <s v="tier - 2"/>
    <x v="8"/>
    <x v="6"/>
  </r>
  <r>
    <s v="Id945"/>
    <s v="Gusmer, Ms.  Rebecca"/>
    <x v="237"/>
    <x v="508"/>
    <s v="YES"/>
    <x v="0"/>
    <x v="0"/>
    <x v="1"/>
    <x v="1"/>
    <x v="1"/>
    <x v="2"/>
    <d v="1996-05-02T00:00:00"/>
    <x v="944"/>
    <x v="2"/>
    <s v="tier - 2"/>
    <x v="2"/>
    <x v="24"/>
  </r>
  <r>
    <s v="Id946"/>
    <s v="Loftus, Mr.  John"/>
    <x v="66"/>
    <x v="509"/>
    <s v="YES"/>
    <x v="0"/>
    <x v="0"/>
    <x v="3"/>
    <x v="1"/>
    <x v="0"/>
    <x v="0"/>
    <d v="1996-05-01T00:00:00"/>
    <x v="945"/>
    <x v="2"/>
    <s v="tier - 3"/>
    <x v="13"/>
    <x v="26"/>
  </r>
  <r>
    <s v="Id947"/>
    <s v="Scott, Mr.  Antony G"/>
    <x v="714"/>
    <x v="507"/>
    <s v="YES"/>
    <x v="0"/>
    <x v="0"/>
    <x v="3"/>
    <x v="1"/>
    <x v="1"/>
    <x v="2"/>
    <d v="1996-04-30T00:00:00"/>
    <x v="946"/>
    <x v="2"/>
    <s v="tier - 1"/>
    <x v="16"/>
    <x v="13"/>
  </r>
  <r>
    <s v="Id948"/>
    <s v="Alvarez, Mr.  Eric"/>
    <x v="715"/>
    <x v="510"/>
    <s v="NO"/>
    <x v="0"/>
    <x v="0"/>
    <x v="0"/>
    <x v="1"/>
    <x v="0"/>
    <x v="0"/>
    <d v="1996-04-29T00:00:00"/>
    <x v="947"/>
    <x v="2"/>
    <s v="tier - 3"/>
    <x v="3"/>
    <x v="11"/>
  </r>
  <r>
    <s v="Id949"/>
    <s v="Petersson, Mr.  Erik"/>
    <x v="716"/>
    <x v="511"/>
    <s v="NO"/>
    <x v="0"/>
    <x v="0"/>
    <x v="0"/>
    <x v="1"/>
    <x v="0"/>
    <x v="0"/>
    <d v="1996-04-28T00:00:00"/>
    <x v="948"/>
    <x v="2"/>
    <s v="tier - 3"/>
    <x v="4"/>
    <x v="11"/>
  </r>
  <r>
    <s v="Id950"/>
    <s v="Liaw, Mr.  Matthew T"/>
    <x v="438"/>
    <x v="487"/>
    <s v="NO"/>
    <x v="0"/>
    <x v="0"/>
    <x v="0"/>
    <x v="1"/>
    <x v="1"/>
    <x v="0"/>
    <d v="1996-04-27T00:00:00"/>
    <x v="949"/>
    <x v="2"/>
    <s v="tier - 1"/>
    <x v="0"/>
    <x v="11"/>
  </r>
  <r>
    <s v="Id951"/>
    <s v="Tripaldi, Ms.  Cassandra"/>
    <x v="330"/>
    <x v="371"/>
    <s v="NO"/>
    <x v="0"/>
    <x v="0"/>
    <x v="1"/>
    <x v="1"/>
    <x v="0"/>
    <x v="0"/>
    <d v="1996-04-26T00:00:00"/>
    <x v="950"/>
    <x v="2"/>
    <s v="tier - 2"/>
    <x v="3"/>
    <x v="30"/>
  </r>
  <r>
    <s v="Id952"/>
    <s v="Kelley, Ms.  Rosemary C"/>
    <x v="717"/>
    <x v="512"/>
    <s v="NO"/>
    <x v="0"/>
    <x v="0"/>
    <x v="0"/>
    <x v="1"/>
    <x v="0"/>
    <x v="0"/>
    <d v="1996-04-25T00:00:00"/>
    <x v="951"/>
    <x v="2"/>
    <s v="tier - 1"/>
    <x v="1"/>
    <x v="14"/>
  </r>
  <r>
    <s v="Id953"/>
    <s v="Endara, Ms.  Carrie A."/>
    <x v="516"/>
    <x v="333"/>
    <s v="NO"/>
    <x v="0"/>
    <x v="0"/>
    <x v="0"/>
    <x v="1"/>
    <x v="0"/>
    <x v="0"/>
    <d v="1996-04-24T00:00:00"/>
    <x v="952"/>
    <x v="2"/>
    <s v="tier - 1"/>
    <x v="3"/>
    <x v="0"/>
  </r>
  <r>
    <s v="Id954"/>
    <s v="Valle, Mr.  Gerardo Sr."/>
    <x v="628"/>
    <x v="187"/>
    <s v="NO"/>
    <x v="0"/>
    <x v="0"/>
    <x v="0"/>
    <x v="1"/>
    <x v="3"/>
    <x v="0"/>
    <d v="1996-04-23T00:00:00"/>
    <x v="953"/>
    <x v="2"/>
    <s v="tier - 1"/>
    <x v="6"/>
    <x v="11"/>
  </r>
  <r>
    <s v="Id955"/>
    <s v="Germain, Mr.  Matthew R."/>
    <x v="718"/>
    <x v="513"/>
    <s v="YES"/>
    <x v="0"/>
    <x v="0"/>
    <x v="1"/>
    <x v="1"/>
    <x v="0"/>
    <x v="0"/>
    <d v="1996-04-22T00:00:00"/>
    <x v="954"/>
    <x v="2"/>
    <s v="tier - 1"/>
    <x v="1"/>
    <x v="2"/>
  </r>
  <r>
    <s v="Id956"/>
    <s v="Finecey, Mrs.  Meghan E"/>
    <x v="719"/>
    <x v="133"/>
    <s v="YES"/>
    <x v="0"/>
    <x v="0"/>
    <x v="3"/>
    <x v="1"/>
    <x v="0"/>
    <x v="2"/>
    <d v="1996-04-21T00:00:00"/>
    <x v="955"/>
    <x v="2"/>
    <s v="tier - 1"/>
    <x v="12"/>
    <x v="23"/>
  </r>
  <r>
    <s v="Id957"/>
    <s v="Mendoza, Mr.  Eric"/>
    <x v="720"/>
    <x v="323"/>
    <s v="NO"/>
    <x v="0"/>
    <x v="0"/>
    <x v="0"/>
    <x v="1"/>
    <x v="2"/>
    <x v="0"/>
    <d v="1996-04-20T00:00:00"/>
    <x v="956"/>
    <x v="2"/>
    <s v="tier - 1"/>
    <x v="1"/>
    <x v="14"/>
  </r>
  <r>
    <s v="Id958"/>
    <s v="Roe, Ms.  Lisa B"/>
    <x v="67"/>
    <x v="514"/>
    <s v="NO"/>
    <x v="0"/>
    <x v="0"/>
    <x v="0"/>
    <x v="1"/>
    <x v="0"/>
    <x v="0"/>
    <d v="1996-04-19T00:00:00"/>
    <x v="957"/>
    <x v="2"/>
    <s v="tier - 1"/>
    <x v="2"/>
    <x v="0"/>
  </r>
  <r>
    <s v="Id959"/>
    <s v="Webb, Mrs.  Jane R."/>
    <x v="721"/>
    <x v="39"/>
    <s v="NO"/>
    <x v="0"/>
    <x v="0"/>
    <x v="0"/>
    <x v="1"/>
    <x v="0"/>
    <x v="2"/>
    <d v="1996-04-18T00:00:00"/>
    <x v="958"/>
    <x v="2"/>
    <s v="tier - 3"/>
    <x v="12"/>
    <x v="4"/>
  </r>
  <r>
    <s v="Id960"/>
    <s v="Stocker, Ms.  Allison M"/>
    <x v="391"/>
    <x v="515"/>
    <s v="YES"/>
    <x v="0"/>
    <x v="1"/>
    <x v="3"/>
    <x v="1"/>
    <x v="0"/>
    <x v="2"/>
    <d v="1996-04-17T00:00:00"/>
    <x v="959"/>
    <x v="2"/>
    <s v="tier - 1"/>
    <x v="1"/>
    <x v="16"/>
  </r>
  <r>
    <s v="Id961"/>
    <s v="Jacobson, Mrs.  Sarah E."/>
    <x v="722"/>
    <x v="49"/>
    <s v="YES"/>
    <x v="0"/>
    <x v="1"/>
    <x v="3"/>
    <x v="1"/>
    <x v="0"/>
    <x v="2"/>
    <d v="1996-04-16T00:00:00"/>
    <x v="960"/>
    <x v="2"/>
    <s v="tier - 3"/>
    <x v="12"/>
    <x v="37"/>
  </r>
  <r>
    <s v="Id962"/>
    <s v="Shaw, Mr.  Philip J"/>
    <x v="723"/>
    <x v="354"/>
    <s v="YES"/>
    <x v="0"/>
    <x v="0"/>
    <x v="1"/>
    <x v="1"/>
    <x v="0"/>
    <x v="0"/>
    <d v="1996-04-15T00:00:00"/>
    <x v="961"/>
    <x v="2"/>
    <s v="tier - 1"/>
    <x v="7"/>
    <x v="2"/>
  </r>
  <r>
    <s v="Id963"/>
    <s v="Goodwin, Ms.  Jillian A."/>
    <x v="25"/>
    <x v="82"/>
    <s v="NO"/>
    <x v="1"/>
    <x v="0"/>
    <x v="3"/>
    <x v="1"/>
    <x v="0"/>
    <x v="2"/>
    <d v="1996-04-14T00:00:00"/>
    <x v="962"/>
    <x v="2"/>
    <s v="tier - 2"/>
    <x v="0"/>
    <x v="41"/>
  </r>
  <r>
    <s v="Id964"/>
    <s v="Brock, Mrs.  Laura D"/>
    <x v="724"/>
    <x v="67"/>
    <s v="YES"/>
    <x v="0"/>
    <x v="0"/>
    <x v="1"/>
    <x v="1"/>
    <x v="1"/>
    <x v="2"/>
    <d v="1996-04-13T00:00:00"/>
    <x v="963"/>
    <x v="2"/>
    <s v="tier - 2"/>
    <x v="15"/>
    <x v="24"/>
  </r>
  <r>
    <s v="Id965"/>
    <s v="Papp, Ms.  Megan E."/>
    <x v="625"/>
    <x v="516"/>
    <s v="NO"/>
    <x v="0"/>
    <x v="0"/>
    <x v="0"/>
    <x v="1"/>
    <x v="1"/>
    <x v="0"/>
    <d v="1996-04-12T00:00:00"/>
    <x v="964"/>
    <x v="2"/>
    <s v="tier - 2"/>
    <x v="3"/>
    <x v="11"/>
  </r>
  <r>
    <s v="Id966"/>
    <s v="Siragusa, Ms.  Shannon J."/>
    <x v="725"/>
    <x v="458"/>
    <s v="YES"/>
    <x v="0"/>
    <x v="0"/>
    <x v="1"/>
    <x v="1"/>
    <x v="1"/>
    <x v="2"/>
    <d v="1996-04-11T00:00:00"/>
    <x v="965"/>
    <x v="2"/>
    <s v="tier - 1"/>
    <x v="1"/>
    <x v="24"/>
  </r>
  <r>
    <s v="Id967"/>
    <s v="Pizarro, Ms.  Rachelle M"/>
    <x v="14"/>
    <x v="517"/>
    <s v="NO"/>
    <x v="0"/>
    <x v="0"/>
    <x v="0"/>
    <x v="1"/>
    <x v="0"/>
    <x v="0"/>
    <d v="1996-04-10T00:00:00"/>
    <x v="966"/>
    <x v="2"/>
    <s v="tier - 3"/>
    <x v="1"/>
    <x v="14"/>
  </r>
  <r>
    <s v="Id968"/>
    <s v="Strange, Mr.  Casey"/>
    <x v="726"/>
    <x v="120"/>
    <s v="NO"/>
    <x v="0"/>
    <x v="0"/>
    <x v="0"/>
    <x v="1"/>
    <x v="0"/>
    <x v="2"/>
    <d v="1996-04-09T00:00:00"/>
    <x v="967"/>
    <x v="2"/>
    <s v="tier - 3"/>
    <x v="14"/>
    <x v="25"/>
  </r>
  <r>
    <s v="Id969"/>
    <s v="Eidinger, Ms.  Jessica L"/>
    <x v="727"/>
    <x v="144"/>
    <s v="YES"/>
    <x v="0"/>
    <x v="0"/>
    <x v="0"/>
    <x v="1"/>
    <x v="0"/>
    <x v="2"/>
    <d v="1996-04-08T00:00:00"/>
    <x v="968"/>
    <x v="2"/>
    <s v="tier - 1"/>
    <x v="1"/>
    <x v="17"/>
  </r>
  <r>
    <s v="Id970"/>
    <s v="Ginsburg, Mr.  Brandon F"/>
    <x v="728"/>
    <x v="435"/>
    <s v="YES"/>
    <x v="0"/>
    <x v="1"/>
    <x v="3"/>
    <x v="1"/>
    <x v="0"/>
    <x v="2"/>
    <d v="1996-04-07T00:00:00"/>
    <x v="969"/>
    <x v="2"/>
    <s v="tier - 1"/>
    <x v="14"/>
    <x v="33"/>
  </r>
  <r>
    <s v="Id971"/>
    <s v="Truex, Ms.  Melissa"/>
    <x v="729"/>
    <x v="518"/>
    <s v="YES"/>
    <x v="0"/>
    <x v="0"/>
    <x v="1"/>
    <x v="1"/>
    <x v="0"/>
    <x v="0"/>
    <d v="1996-04-06T00:00:00"/>
    <x v="970"/>
    <x v="2"/>
    <s v="tier - 2"/>
    <x v="3"/>
    <x v="2"/>
  </r>
  <r>
    <s v="Id972"/>
    <s v="Higgins, Ms.  Danielle N"/>
    <x v="644"/>
    <x v="519"/>
    <s v="YES"/>
    <x v="0"/>
    <x v="0"/>
    <x v="1"/>
    <x v="1"/>
    <x v="0"/>
    <x v="0"/>
    <d v="1996-04-05T00:00:00"/>
    <x v="971"/>
    <x v="2"/>
    <s v="tier - 3"/>
    <x v="2"/>
    <x v="2"/>
  </r>
  <r>
    <s v="Id973"/>
    <s v="McCurdy, Mr.  Matthew"/>
    <x v="678"/>
    <x v="520"/>
    <s v="YES"/>
    <x v="0"/>
    <x v="0"/>
    <x v="0"/>
    <x v="1"/>
    <x v="0"/>
    <x v="0"/>
    <d v="1996-04-04T00:00:00"/>
    <x v="972"/>
    <x v="2"/>
    <s v="tier - 1"/>
    <x v="11"/>
    <x v="22"/>
  </r>
  <r>
    <s v="Id974"/>
    <s v="Hughes, Mrs.  Bettina"/>
    <x v="730"/>
    <x v="199"/>
    <s v="YES"/>
    <x v="0"/>
    <x v="1"/>
    <x v="3"/>
    <x v="1"/>
    <x v="0"/>
    <x v="2"/>
    <d v="1996-04-03T00:00:00"/>
    <x v="973"/>
    <x v="2"/>
    <s v="tier - 2"/>
    <x v="12"/>
    <x v="31"/>
  </r>
  <r>
    <s v="Id975"/>
    <s v="Varner, Mr.  Alexander"/>
    <x v="731"/>
    <x v="508"/>
    <s v="YES"/>
    <x v="0"/>
    <x v="0"/>
    <x v="3"/>
    <x v="1"/>
    <x v="0"/>
    <x v="2"/>
    <d v="1996-04-02T00:00:00"/>
    <x v="974"/>
    <x v="2"/>
    <s v="tier - 2"/>
    <x v="0"/>
    <x v="13"/>
  </r>
  <r>
    <s v="Id976"/>
    <s v="Dahmen, Mrs.  Holli"/>
    <x v="732"/>
    <x v="99"/>
    <s v="NO"/>
    <x v="0"/>
    <x v="0"/>
    <x v="1"/>
    <x v="1"/>
    <x v="0"/>
    <x v="1"/>
    <d v="1996-04-01T00:00:00"/>
    <x v="975"/>
    <x v="2"/>
    <s v="tier - 2"/>
    <x v="15"/>
    <x v="28"/>
  </r>
  <r>
    <s v="Id977"/>
    <s v="Young, Mrs.  Heather C"/>
    <x v="733"/>
    <x v="3"/>
    <s v="NO"/>
    <x v="0"/>
    <x v="1"/>
    <x v="3"/>
    <x v="1"/>
    <x v="0"/>
    <x v="1"/>
    <d v="1996-03-31T00:00:00"/>
    <x v="976"/>
    <x v="2"/>
    <s v="tier - 1"/>
    <x v="12"/>
    <x v="9"/>
  </r>
  <r>
    <s v="Id978"/>
    <s v="Fraser, Mr.  Kyle"/>
    <x v="659"/>
    <x v="245"/>
    <s v="YES"/>
    <x v="0"/>
    <x v="0"/>
    <x v="3"/>
    <x v="1"/>
    <x v="0"/>
    <x v="1"/>
    <d v="1996-03-30T00:00:00"/>
    <x v="977"/>
    <x v="2"/>
    <s v="tier - 2"/>
    <x v="3"/>
    <x v="13"/>
  </r>
  <r>
    <s v="Id979"/>
    <s v="Deeg, Mr.  Thomas J"/>
    <x v="61"/>
    <x v="208"/>
    <s v="YES"/>
    <x v="0"/>
    <x v="0"/>
    <x v="3"/>
    <x v="1"/>
    <x v="0"/>
    <x v="1"/>
    <d v="1996-03-29T00:00:00"/>
    <x v="978"/>
    <x v="2"/>
    <s v="tier - 1"/>
    <x v="0"/>
    <x v="13"/>
  </r>
  <r>
    <s v="Id980"/>
    <s v="Robertson, Mr.  Chris"/>
    <x v="697"/>
    <x v="324"/>
    <s v="YES"/>
    <x v="0"/>
    <x v="0"/>
    <x v="3"/>
    <x v="1"/>
    <x v="0"/>
    <x v="2"/>
    <d v="1996-03-28T00:00:00"/>
    <x v="979"/>
    <x v="2"/>
    <s v="tier - 1"/>
    <x v="3"/>
    <x v="13"/>
  </r>
  <r>
    <s v="Id981"/>
    <s v="Peck, Mr.  Graham"/>
    <x v="734"/>
    <x v="521"/>
    <s v="NO"/>
    <x v="0"/>
    <x v="0"/>
    <x v="0"/>
    <x v="1"/>
    <x v="0"/>
    <x v="0"/>
    <d v="1996-03-27T00:00:00"/>
    <x v="980"/>
    <x v="2"/>
    <s v="tier - 3"/>
    <x v="1"/>
    <x v="11"/>
  </r>
  <r>
    <s v="Id982"/>
    <s v="Burger, Mr.  Garrett"/>
    <x v="735"/>
    <x v="379"/>
    <s v="NO"/>
    <x v="0"/>
    <x v="0"/>
    <x v="0"/>
    <x v="1"/>
    <x v="0"/>
    <x v="0"/>
    <d v="1996-03-26T00:00:00"/>
    <x v="981"/>
    <x v="2"/>
    <s v="tier - 1"/>
    <x v="1"/>
    <x v="11"/>
  </r>
  <r>
    <s v="Id983"/>
    <s v="Blain, Mr.  Andrew"/>
    <x v="736"/>
    <x v="332"/>
    <s v="YES"/>
    <x v="0"/>
    <x v="0"/>
    <x v="3"/>
    <x v="1"/>
    <x v="2"/>
    <x v="2"/>
    <d v="1996-03-25T00:00:00"/>
    <x v="982"/>
    <x v="2"/>
    <s v="tier - 3"/>
    <x v="3"/>
    <x v="13"/>
  </r>
  <r>
    <s v="Id984"/>
    <s v="Winters, Mrs.  Annabelle M"/>
    <x v="737"/>
    <x v="502"/>
    <s v="NO"/>
    <x v="0"/>
    <x v="0"/>
    <x v="0"/>
    <x v="1"/>
    <x v="1"/>
    <x v="0"/>
    <d v="1996-03-24T00:00:00"/>
    <x v="983"/>
    <x v="2"/>
    <s v="tier - 2"/>
    <x v="15"/>
    <x v="0"/>
  </r>
  <r>
    <s v="Id985"/>
    <s v="McCue, Mr.  Daniel T."/>
    <x v="738"/>
    <x v="92"/>
    <s v="NO"/>
    <x v="0"/>
    <x v="0"/>
    <x v="0"/>
    <x v="1"/>
    <x v="0"/>
    <x v="2"/>
    <d v="1996-03-23T00:00:00"/>
    <x v="984"/>
    <x v="2"/>
    <s v="tier - 3"/>
    <x v="0"/>
    <x v="4"/>
  </r>
  <r>
    <s v="Id986"/>
    <s v="Webster, Ms.  Deanne"/>
    <x v="414"/>
    <x v="488"/>
    <s v="NO"/>
    <x v="0"/>
    <x v="0"/>
    <x v="0"/>
    <x v="1"/>
    <x v="0"/>
    <x v="0"/>
    <d v="1996-03-22T00:00:00"/>
    <x v="985"/>
    <x v="2"/>
    <s v="tier - 3"/>
    <x v="1"/>
    <x v="43"/>
  </r>
  <r>
    <s v="Id987"/>
    <s v="Anderson, Ms.  Carrie"/>
    <x v="739"/>
    <x v="522"/>
    <s v="YES"/>
    <x v="0"/>
    <x v="1"/>
    <x v="3"/>
    <x v="1"/>
    <x v="1"/>
    <x v="0"/>
    <d v="1996-03-21T00:00:00"/>
    <x v="986"/>
    <x v="2"/>
    <s v="tier - 1"/>
    <x v="1"/>
    <x v="8"/>
  </r>
  <r>
    <s v="Id988"/>
    <s v="Chiappone, Mrs.  Suzanne"/>
    <x v="740"/>
    <x v="523"/>
    <s v="YES"/>
    <x v="0"/>
    <x v="0"/>
    <x v="3"/>
    <x v="1"/>
    <x v="0"/>
    <x v="2"/>
    <d v="1996-03-20T00:00:00"/>
    <x v="987"/>
    <x v="2"/>
    <s v="tier - 2"/>
    <x v="12"/>
    <x v="40"/>
  </r>
  <r>
    <s v="Id989"/>
    <s v="Opie, Ms.  Jasmine P."/>
    <x v="741"/>
    <x v="524"/>
    <s v="YES"/>
    <x v="0"/>
    <x v="1"/>
    <x v="3"/>
    <x v="1"/>
    <x v="1"/>
    <x v="0"/>
    <d v="1996-03-19T00:00:00"/>
    <x v="988"/>
    <x v="2"/>
    <s v="tier - 3"/>
    <x v="1"/>
    <x v="8"/>
  </r>
  <r>
    <s v="Id990"/>
    <s v="Donnelly, Ms.  Jennifer"/>
    <x v="308"/>
    <x v="525"/>
    <s v="NO"/>
    <x v="0"/>
    <x v="0"/>
    <x v="0"/>
    <x v="1"/>
    <x v="1"/>
    <x v="0"/>
    <d v="1996-03-18T00:00:00"/>
    <x v="989"/>
    <x v="2"/>
    <s v="tier - 1"/>
    <x v="1"/>
    <x v="0"/>
  </r>
  <r>
    <s v="Id991"/>
    <s v="Rall, Ms.  Tracie"/>
    <x v="742"/>
    <x v="138"/>
    <s v="NO"/>
    <x v="0"/>
    <x v="0"/>
    <x v="1"/>
    <x v="1"/>
    <x v="0"/>
    <x v="2"/>
    <d v="1996-03-17T00:00:00"/>
    <x v="990"/>
    <x v="2"/>
    <s v="tier - 2"/>
    <x v="3"/>
    <x v="28"/>
  </r>
  <r>
    <s v="Id992"/>
    <s v="Mitchell, Mr.  Tristan D."/>
    <x v="743"/>
    <x v="409"/>
    <s v="YES"/>
    <x v="0"/>
    <x v="0"/>
    <x v="3"/>
    <x v="1"/>
    <x v="0"/>
    <x v="2"/>
    <d v="1996-03-16T00:00:00"/>
    <x v="991"/>
    <x v="2"/>
    <s v="tier - 1"/>
    <x v="13"/>
    <x v="23"/>
  </r>
  <r>
    <s v="Id993"/>
    <s v="Chen, Mr.  Peiweng"/>
    <x v="101"/>
    <x v="526"/>
    <s v="YES"/>
    <x v="0"/>
    <x v="0"/>
    <x v="1"/>
    <x v="1"/>
    <x v="0"/>
    <x v="0"/>
    <d v="1996-03-15T00:00:00"/>
    <x v="992"/>
    <x v="2"/>
    <s v="tier - 1"/>
    <x v="1"/>
    <x v="2"/>
  </r>
  <r>
    <s v="Id994"/>
    <s v="Tufaro, Ms.  Theresa M."/>
    <x v="277"/>
    <x v="527"/>
    <s v="YES"/>
    <x v="0"/>
    <x v="0"/>
    <x v="0"/>
    <x v="1"/>
    <x v="1"/>
    <x v="0"/>
    <d v="1996-03-14T00:00:00"/>
    <x v="993"/>
    <x v="2"/>
    <s v="tier - 3"/>
    <x v="2"/>
    <x v="22"/>
  </r>
  <r>
    <s v="Id995"/>
    <s v="Peters, Mr.  Daniel J"/>
    <x v="237"/>
    <x v="188"/>
    <s v="NO"/>
    <x v="1"/>
    <x v="0"/>
    <x v="3"/>
    <x v="1"/>
    <x v="1"/>
    <x v="2"/>
    <d v="1996-03-13T00:00:00"/>
    <x v="994"/>
    <x v="2"/>
    <s v="tier - 2"/>
    <x v="9"/>
    <x v="41"/>
  </r>
  <r>
    <s v="Id996"/>
    <s v="Susedik, Mrs.  Courtney M."/>
    <x v="744"/>
    <x v="211"/>
    <s v="NO"/>
    <x v="0"/>
    <x v="0"/>
    <x v="0"/>
    <x v="1"/>
    <x v="1"/>
    <x v="0"/>
    <d v="1996-03-12T00:00:00"/>
    <x v="995"/>
    <x v="2"/>
    <s v="tier - 1"/>
    <x v="15"/>
    <x v="14"/>
  </r>
  <r>
    <s v="Id997"/>
    <s v="Garcia, Mr.  Jose A."/>
    <x v="745"/>
    <x v="112"/>
    <s v="YES"/>
    <x v="0"/>
    <x v="1"/>
    <x v="3"/>
    <x v="1"/>
    <x v="0"/>
    <x v="2"/>
    <d v="1996-03-11T00:00:00"/>
    <x v="996"/>
    <x v="2"/>
    <s v="tier - 2"/>
    <x v="3"/>
    <x v="16"/>
  </r>
  <r>
    <s v="Id998"/>
    <s v="Deady, Mrs.  Lauren"/>
    <x v="746"/>
    <x v="528"/>
    <s v="YES"/>
    <x v="0"/>
    <x v="0"/>
    <x v="0"/>
    <x v="1"/>
    <x v="0"/>
    <x v="0"/>
    <d v="1996-03-10T00:00:00"/>
    <x v="997"/>
    <x v="2"/>
    <s v="tier - 1"/>
    <x v="12"/>
    <x v="36"/>
  </r>
  <r>
    <s v="Id999"/>
    <s v="Campbell, Mr.  Jonathon M."/>
    <x v="747"/>
    <x v="209"/>
    <s v="YES"/>
    <x v="0"/>
    <x v="1"/>
    <x v="3"/>
    <x v="1"/>
    <x v="1"/>
    <x v="2"/>
    <d v="1996-03-09T00:00:00"/>
    <x v="998"/>
    <x v="2"/>
    <s v="tier - 1"/>
    <x v="3"/>
    <x v="16"/>
  </r>
  <r>
    <s v="Id1000"/>
    <s v="Schaefer, Mrs.  Stephanie A"/>
    <x v="748"/>
    <x v="325"/>
    <s v="NO"/>
    <x v="0"/>
    <x v="0"/>
    <x v="0"/>
    <x v="1"/>
    <x v="0"/>
    <x v="2"/>
    <d v="1996-03-08T00:00:00"/>
    <x v="999"/>
    <x v="2"/>
    <s v="tier - 2"/>
    <x v="12"/>
    <x v="4"/>
  </r>
  <r>
    <s v="Id1001"/>
    <s v="D'Alessandro, Mr.  Patrick"/>
    <x v="421"/>
    <x v="74"/>
    <s v="YES"/>
    <x v="0"/>
    <x v="1"/>
    <x v="3"/>
    <x v="1"/>
    <x v="1"/>
    <x v="1"/>
    <d v="1996-03-07T00:00:00"/>
    <x v="1000"/>
    <x v="2"/>
    <s v="tier - 1"/>
    <x v="4"/>
    <x v="16"/>
  </r>
  <r>
    <s v="Id1002"/>
    <s v="Wyss, Mrs.  Krista"/>
    <x v="749"/>
    <x v="330"/>
    <s v="YES"/>
    <x v="0"/>
    <x v="0"/>
    <x v="0"/>
    <x v="1"/>
    <x v="0"/>
    <x v="1"/>
    <d v="1996-03-06T00:00:00"/>
    <x v="1001"/>
    <x v="2"/>
    <s v="tier - 2"/>
    <x v="15"/>
    <x v="1"/>
  </r>
  <r>
    <s v="Id1003"/>
    <s v="Rose, Ms.  Jenessa"/>
    <x v="170"/>
    <x v="179"/>
    <s v="YES"/>
    <x v="0"/>
    <x v="0"/>
    <x v="1"/>
    <x v="1"/>
    <x v="0"/>
    <x v="0"/>
    <d v="1996-03-05T00:00:00"/>
    <x v="1002"/>
    <x v="2"/>
    <s v="tier - 2"/>
    <x v="1"/>
    <x v="2"/>
  </r>
  <r>
    <s v="Id1004"/>
    <s v="Hopper, Mr.  Ryan M."/>
    <x v="750"/>
    <x v="361"/>
    <s v="NO"/>
    <x v="0"/>
    <x v="0"/>
    <x v="1"/>
    <x v="1"/>
    <x v="0"/>
    <x v="2"/>
    <d v="1996-03-04T00:00:00"/>
    <x v="1003"/>
    <x v="2"/>
    <s v="tier - 2"/>
    <x v="14"/>
    <x v="28"/>
  </r>
  <r>
    <s v="Id1005"/>
    <s v="Finneran, Mr.  Thomas"/>
    <x v="751"/>
    <x v="10"/>
    <s v="YES"/>
    <x v="0"/>
    <x v="0"/>
    <x v="1"/>
    <x v="1"/>
    <x v="1"/>
    <x v="1"/>
    <d v="1996-03-03T00:00:00"/>
    <x v="1004"/>
    <x v="2"/>
    <s v="tier - 1"/>
    <x v="4"/>
    <x v="24"/>
  </r>
  <r>
    <s v="Id1006"/>
    <s v="Basham, Ms.  Amanda N."/>
    <x v="752"/>
    <x v="239"/>
    <s v="YES"/>
    <x v="0"/>
    <x v="1"/>
    <x v="3"/>
    <x v="1"/>
    <x v="0"/>
    <x v="2"/>
    <d v="1996-03-02T00:00:00"/>
    <x v="1005"/>
    <x v="2"/>
    <s v="tier - 2"/>
    <x v="3"/>
    <x v="16"/>
  </r>
  <r>
    <s v="Id1007"/>
    <s v="Inman, Ms.  Teresa P."/>
    <x v="385"/>
    <x v="111"/>
    <s v="YES"/>
    <x v="0"/>
    <x v="1"/>
    <x v="3"/>
    <x v="1"/>
    <x v="1"/>
    <x v="2"/>
    <d v="1996-03-01T00:00:00"/>
    <x v="1006"/>
    <x v="2"/>
    <s v="tier - 2"/>
    <x v="3"/>
    <x v="16"/>
  </r>
  <r>
    <s v="Id1008"/>
    <s v="Oscal, Mr.  Dorian"/>
    <x v="753"/>
    <x v="529"/>
    <s v="NO"/>
    <x v="0"/>
    <x v="0"/>
    <x v="0"/>
    <x v="1"/>
    <x v="0"/>
    <x v="2"/>
    <d v="1996-02-29T00:00:00"/>
    <x v="1007"/>
    <x v="2"/>
    <s v="tier - 1"/>
    <x v="14"/>
    <x v="25"/>
  </r>
  <r>
    <s v="Id1009"/>
    <s v="Craft, Ms.  Amy"/>
    <x v="372"/>
    <x v="329"/>
    <s v="YES"/>
    <x v="0"/>
    <x v="0"/>
    <x v="1"/>
    <x v="1"/>
    <x v="0"/>
    <x v="2"/>
    <d v="1996-02-28T00:00:00"/>
    <x v="1008"/>
    <x v="2"/>
    <s v="tier - 1"/>
    <x v="0"/>
    <x v="24"/>
  </r>
  <r>
    <s v="Id1010"/>
    <s v="Kebede, Ms.  Aberu"/>
    <x v="754"/>
    <x v="3"/>
    <s v="YES"/>
    <x v="0"/>
    <x v="0"/>
    <x v="1"/>
    <x v="1"/>
    <x v="0"/>
    <x v="1"/>
    <d v="1996-02-27T00:00:00"/>
    <x v="1009"/>
    <x v="2"/>
    <s v="tier - 1"/>
    <x v="0"/>
    <x v="24"/>
  </r>
  <r>
    <s v="Id1011"/>
    <s v="Strobel, Ms.  Ashley"/>
    <x v="389"/>
    <x v="145"/>
    <s v="NO"/>
    <x v="0"/>
    <x v="0"/>
    <x v="1"/>
    <x v="1"/>
    <x v="1"/>
    <x v="2"/>
    <d v="1996-02-26T00:00:00"/>
    <x v="1010"/>
    <x v="2"/>
    <s v="tier - 2"/>
    <x v="1"/>
    <x v="28"/>
  </r>
  <r>
    <s v="Id1012"/>
    <s v="Dalton, Ms.  Anna E"/>
    <x v="303"/>
    <x v="241"/>
    <s v="YES"/>
    <x v="0"/>
    <x v="0"/>
    <x v="0"/>
    <x v="1"/>
    <x v="1"/>
    <x v="0"/>
    <d v="1996-02-25T00:00:00"/>
    <x v="1011"/>
    <x v="2"/>
    <s v="tier - 2"/>
    <x v="1"/>
    <x v="22"/>
  </r>
  <r>
    <s v="Id1013"/>
    <s v="Morimoto, Ms.  Tania K."/>
    <x v="755"/>
    <x v="87"/>
    <s v="YES"/>
    <x v="0"/>
    <x v="0"/>
    <x v="1"/>
    <x v="1"/>
    <x v="1"/>
    <x v="1"/>
    <d v="1996-02-24T00:00:00"/>
    <x v="1012"/>
    <x v="2"/>
    <s v="tier - 3"/>
    <x v="3"/>
    <x v="24"/>
  </r>
  <r>
    <s v="Id1014"/>
    <s v="Manlove, Ms.  Ashley E"/>
    <x v="367"/>
    <x v="27"/>
    <s v="YES"/>
    <x v="0"/>
    <x v="0"/>
    <x v="1"/>
    <x v="1"/>
    <x v="1"/>
    <x v="2"/>
    <d v="1996-02-23T00:00:00"/>
    <x v="1013"/>
    <x v="2"/>
    <s v="tier - 3"/>
    <x v="3"/>
    <x v="24"/>
  </r>
  <r>
    <s v="Id1015"/>
    <s v="Madzik, Ms.  Aleksandra"/>
    <x v="215"/>
    <x v="307"/>
    <s v="NO"/>
    <x v="0"/>
    <x v="0"/>
    <x v="0"/>
    <x v="1"/>
    <x v="0"/>
    <x v="0"/>
    <d v="1996-02-22T00:00:00"/>
    <x v="1014"/>
    <x v="2"/>
    <s v="tier - 2"/>
    <x v="1"/>
    <x v="14"/>
  </r>
  <r>
    <s v="Id1016"/>
    <s v="Hobson, Ms.  Valery L"/>
    <x v="756"/>
    <x v="82"/>
    <s v="YES"/>
    <x v="1"/>
    <x v="0"/>
    <x v="1"/>
    <x v="1"/>
    <x v="0"/>
    <x v="2"/>
    <d v="1996-02-21T00:00:00"/>
    <x v="1015"/>
    <x v="2"/>
    <s v="tier - 1"/>
    <x v="3"/>
    <x v="21"/>
  </r>
  <r>
    <s v="Id1017"/>
    <s v="Reyes, Mrs.  Joanna G."/>
    <x v="508"/>
    <x v="134"/>
    <s v="YES"/>
    <x v="0"/>
    <x v="0"/>
    <x v="0"/>
    <x v="1"/>
    <x v="0"/>
    <x v="2"/>
    <d v="1996-02-20T00:00:00"/>
    <x v="1016"/>
    <x v="2"/>
    <s v="tier - 1"/>
    <x v="12"/>
    <x v="47"/>
  </r>
  <r>
    <s v="Id1018"/>
    <s v="Tierney, Mrs.  Stefanie F."/>
    <x v="757"/>
    <x v="530"/>
    <s v="NO"/>
    <x v="0"/>
    <x v="0"/>
    <x v="0"/>
    <x v="1"/>
    <x v="0"/>
    <x v="0"/>
    <d v="1996-02-19T00:00:00"/>
    <x v="1017"/>
    <x v="2"/>
    <s v="tier - 2"/>
    <x v="15"/>
    <x v="19"/>
  </r>
  <r>
    <s v="Id1019"/>
    <s v="Gabris, Mr.  Stephen"/>
    <x v="758"/>
    <x v="122"/>
    <s v="NO"/>
    <x v="0"/>
    <x v="0"/>
    <x v="0"/>
    <x v="1"/>
    <x v="0"/>
    <x v="2"/>
    <d v="1996-02-18T00:00:00"/>
    <x v="1018"/>
    <x v="2"/>
    <s v="tier - 1"/>
    <x v="1"/>
    <x v="4"/>
  </r>
  <r>
    <s v="Id1020"/>
    <s v="Howard, Ms.  Liza J."/>
    <x v="759"/>
    <x v="457"/>
    <s v="NO"/>
    <x v="0"/>
    <x v="0"/>
    <x v="0"/>
    <x v="1"/>
    <x v="0"/>
    <x v="0"/>
    <d v="1996-02-17T00:00:00"/>
    <x v="1019"/>
    <x v="2"/>
    <s v="tier - 3"/>
    <x v="1"/>
    <x v="19"/>
  </r>
  <r>
    <s v="Id1021"/>
    <s v="Kallay, Mr.  Ian M."/>
    <x v="760"/>
    <x v="267"/>
    <s v="YES"/>
    <x v="0"/>
    <x v="0"/>
    <x v="0"/>
    <x v="1"/>
    <x v="0"/>
    <x v="2"/>
    <d v="1996-02-16T00:00:00"/>
    <x v="1020"/>
    <x v="2"/>
    <s v="tier - 3"/>
    <x v="1"/>
    <x v="45"/>
  </r>
  <r>
    <s v="Id1022"/>
    <s v="Leguizamo, Ms.  Claudia L."/>
    <x v="761"/>
    <x v="450"/>
    <s v="NO"/>
    <x v="0"/>
    <x v="0"/>
    <x v="0"/>
    <x v="1"/>
    <x v="0"/>
    <x v="2"/>
    <d v="1996-02-15T00:00:00"/>
    <x v="1021"/>
    <x v="2"/>
    <s v="tier - 2"/>
    <x v="1"/>
    <x v="42"/>
  </r>
  <r>
    <s v="Id1023"/>
    <s v="Escartin, Ms.  Jessica M"/>
    <x v="445"/>
    <x v="531"/>
    <s v="NO"/>
    <x v="0"/>
    <x v="0"/>
    <x v="0"/>
    <x v="1"/>
    <x v="1"/>
    <x v="0"/>
    <d v="1996-02-14T00:00:00"/>
    <x v="1022"/>
    <x v="2"/>
    <s v="tier - 1"/>
    <x v="1"/>
    <x v="19"/>
  </r>
  <r>
    <s v="Id1024"/>
    <s v="Chorey, Mr.  Billy Jr."/>
    <x v="762"/>
    <x v="36"/>
    <s v="NO"/>
    <x v="0"/>
    <x v="0"/>
    <x v="0"/>
    <x v="1"/>
    <x v="2"/>
    <x v="0"/>
    <d v="1996-02-13T00:00:00"/>
    <x v="1023"/>
    <x v="2"/>
    <s v="tier - 1"/>
    <x v="0"/>
    <x v="0"/>
  </r>
  <r>
    <s v="Id1025"/>
    <s v="McVay, Mr.  David"/>
    <x v="763"/>
    <x v="388"/>
    <s v="YES"/>
    <x v="1"/>
    <x v="0"/>
    <x v="1"/>
    <x v="1"/>
    <x v="0"/>
    <x v="2"/>
    <d v="1996-02-12T00:00:00"/>
    <x v="1024"/>
    <x v="2"/>
    <s v="tier - 3"/>
    <x v="1"/>
    <x v="21"/>
  </r>
  <r>
    <s v="Id1026"/>
    <s v="Vinson, Mr.  Tim"/>
    <x v="45"/>
    <x v="465"/>
    <s v="NO"/>
    <x v="0"/>
    <x v="0"/>
    <x v="0"/>
    <x v="1"/>
    <x v="0"/>
    <x v="0"/>
    <d v="1996-02-11T00:00:00"/>
    <x v="1025"/>
    <x v="2"/>
    <s v="tier - 3"/>
    <x v="0"/>
    <x v="11"/>
  </r>
  <r>
    <s v="Id1027"/>
    <s v="Astrike-Davis, Ms.  Emma M"/>
    <x v="617"/>
    <x v="532"/>
    <s v="NO"/>
    <x v="0"/>
    <x v="0"/>
    <x v="1"/>
    <x v="1"/>
    <x v="0"/>
    <x v="0"/>
    <d v="1996-02-10T00:00:00"/>
    <x v="1026"/>
    <x v="2"/>
    <s v="tier - 1"/>
    <x v="0"/>
    <x v="30"/>
  </r>
  <r>
    <s v="Id1028"/>
    <s v="Harder, Mr.  Tim"/>
    <x v="764"/>
    <x v="49"/>
    <s v="YES"/>
    <x v="0"/>
    <x v="0"/>
    <x v="1"/>
    <x v="1"/>
    <x v="0"/>
    <x v="2"/>
    <d v="1996-02-09T00:00:00"/>
    <x v="1027"/>
    <x v="2"/>
    <s v="tier - 2"/>
    <x v="1"/>
    <x v="24"/>
  </r>
  <r>
    <s v="Id1029"/>
    <s v="Bell, Mr.  Patrick"/>
    <x v="709"/>
    <x v="533"/>
    <s v="NO"/>
    <x v="0"/>
    <x v="0"/>
    <x v="0"/>
    <x v="1"/>
    <x v="1"/>
    <x v="0"/>
    <d v="1996-02-08T00:00:00"/>
    <x v="1028"/>
    <x v="2"/>
    <s v="tier - 2"/>
    <x v="3"/>
    <x v="11"/>
  </r>
  <r>
    <s v="Id1030"/>
    <s v="Dawes, Ms.  Bridget K."/>
    <x v="661"/>
    <x v="261"/>
    <s v="YES"/>
    <x v="0"/>
    <x v="1"/>
    <x v="3"/>
    <x v="1"/>
    <x v="0"/>
    <x v="2"/>
    <d v="1996-02-07T00:00:00"/>
    <x v="1029"/>
    <x v="2"/>
    <s v="tier - 3"/>
    <x v="1"/>
    <x v="16"/>
  </r>
  <r>
    <s v="Id1031"/>
    <s v="Larios, Mr.  Gabriel"/>
    <x v="765"/>
    <x v="446"/>
    <s v="NO"/>
    <x v="0"/>
    <x v="0"/>
    <x v="0"/>
    <x v="1"/>
    <x v="2"/>
    <x v="0"/>
    <d v="1996-02-06T00:00:00"/>
    <x v="1030"/>
    <x v="2"/>
    <s v="tier - 3"/>
    <x v="3"/>
    <x v="11"/>
  </r>
  <r>
    <s v="Id1032"/>
    <s v="Yaremczuk, Ms.  Natasha"/>
    <x v="376"/>
    <x v="212"/>
    <s v="YES"/>
    <x v="0"/>
    <x v="1"/>
    <x v="3"/>
    <x v="1"/>
    <x v="2"/>
    <x v="2"/>
    <d v="1996-02-05T00:00:00"/>
    <x v="1031"/>
    <x v="2"/>
    <s v="tier - 3"/>
    <x v="1"/>
    <x v="16"/>
  </r>
  <r>
    <s v="Id1033"/>
    <s v="Knight, Ms.  Abby A."/>
    <x v="330"/>
    <x v="43"/>
    <s v="NO"/>
    <x v="0"/>
    <x v="0"/>
    <x v="0"/>
    <x v="1"/>
    <x v="0"/>
    <x v="0"/>
    <d v="1996-02-04T00:00:00"/>
    <x v="1032"/>
    <x v="2"/>
    <s v="tier - 3"/>
    <x v="0"/>
    <x v="0"/>
  </r>
  <r>
    <s v="Id1034"/>
    <s v="Eversman, Ms.  Michelle"/>
    <x v="349"/>
    <x v="534"/>
    <s v="NO"/>
    <x v="0"/>
    <x v="0"/>
    <x v="0"/>
    <x v="1"/>
    <x v="0"/>
    <x v="0"/>
    <d v="1996-02-03T00:00:00"/>
    <x v="1033"/>
    <x v="2"/>
    <s v="tier - 1"/>
    <x v="2"/>
    <x v="0"/>
  </r>
  <r>
    <s v="Id1035"/>
    <s v="Hickory, Ms.  Mckendree"/>
    <x v="482"/>
    <x v="283"/>
    <s v="NO"/>
    <x v="0"/>
    <x v="0"/>
    <x v="0"/>
    <x v="1"/>
    <x v="0"/>
    <x v="2"/>
    <d v="1996-02-02T00:00:00"/>
    <x v="1034"/>
    <x v="2"/>
    <s v="tier - 3"/>
    <x v="1"/>
    <x v="6"/>
  </r>
  <r>
    <s v="Id1036"/>
    <s v="Mooney, Ms.  Tara"/>
    <x v="106"/>
    <x v="535"/>
    <s v="NO"/>
    <x v="0"/>
    <x v="0"/>
    <x v="0"/>
    <x v="1"/>
    <x v="0"/>
    <x v="0"/>
    <d v="1996-02-01T00:00:00"/>
    <x v="1035"/>
    <x v="2"/>
    <s v="tier - 3"/>
    <x v="1"/>
    <x v="14"/>
  </r>
  <r>
    <s v="Id1037"/>
    <s v="Craighead, Mr.  Daniel"/>
    <x v="44"/>
    <x v="291"/>
    <s v="NO"/>
    <x v="0"/>
    <x v="0"/>
    <x v="0"/>
    <x v="1"/>
    <x v="0"/>
    <x v="0"/>
    <d v="1996-01-31T00:00:00"/>
    <x v="1036"/>
    <x v="2"/>
    <s v="tier - 3"/>
    <x v="1"/>
    <x v="0"/>
  </r>
  <r>
    <s v="Id1038"/>
    <s v="Gardner, Mr.  Joshua P"/>
    <x v="235"/>
    <x v="536"/>
    <s v="YES"/>
    <x v="0"/>
    <x v="0"/>
    <x v="0"/>
    <x v="1"/>
    <x v="0"/>
    <x v="0"/>
    <d v="1996-01-30T00:00:00"/>
    <x v="1037"/>
    <x v="2"/>
    <s v="tier - 2"/>
    <x v="0"/>
    <x v="22"/>
  </r>
  <r>
    <s v="Id1039"/>
    <s v="Lohrenz, Ms.  Erin C"/>
    <x v="766"/>
    <x v="296"/>
    <s v="YES"/>
    <x v="0"/>
    <x v="0"/>
    <x v="1"/>
    <x v="1"/>
    <x v="0"/>
    <x v="0"/>
    <d v="1996-01-29T00:00:00"/>
    <x v="1038"/>
    <x v="2"/>
    <s v="tier - 2"/>
    <x v="3"/>
    <x v="2"/>
  </r>
  <r>
    <s v="Id1040"/>
    <s v="Demise, Ms.  Shure"/>
    <x v="111"/>
    <x v="537"/>
    <s v="YES"/>
    <x v="0"/>
    <x v="0"/>
    <x v="1"/>
    <x v="1"/>
    <x v="0"/>
    <x v="0"/>
    <d v="1996-01-28T00:00:00"/>
    <x v="1039"/>
    <x v="2"/>
    <s v="tier - 2"/>
    <x v="8"/>
    <x v="2"/>
  </r>
  <r>
    <s v="Id1041"/>
    <s v="Nelson, Mr.  Richard"/>
    <x v="331"/>
    <x v="469"/>
    <s v="YES"/>
    <x v="0"/>
    <x v="0"/>
    <x v="0"/>
    <x v="1"/>
    <x v="1"/>
    <x v="0"/>
    <d v="1996-01-27T00:00:00"/>
    <x v="1040"/>
    <x v="2"/>
    <s v="tier - 1"/>
    <x v="9"/>
    <x v="22"/>
  </r>
  <r>
    <s v="Id1042"/>
    <s v="Guitard, Ms.  Brenda"/>
    <x v="127"/>
    <x v="95"/>
    <s v="NO"/>
    <x v="0"/>
    <x v="0"/>
    <x v="0"/>
    <x v="1"/>
    <x v="0"/>
    <x v="2"/>
    <d v="1996-01-26T00:00:00"/>
    <x v="1041"/>
    <x v="2"/>
    <s v="tier - 1"/>
    <x v="3"/>
    <x v="35"/>
  </r>
  <r>
    <s v="Id1043"/>
    <s v="Navas, Mr.  Joseph M"/>
    <x v="767"/>
    <x v="68"/>
    <s v="YES"/>
    <x v="0"/>
    <x v="0"/>
    <x v="0"/>
    <x v="1"/>
    <x v="2"/>
    <x v="0"/>
    <d v="1996-01-25T00:00:00"/>
    <x v="1042"/>
    <x v="2"/>
    <s v="tier - 2"/>
    <x v="3"/>
    <x v="22"/>
  </r>
  <r>
    <s v="Id1044"/>
    <s v="Ptucha, Mr.  Stephen J."/>
    <x v="641"/>
    <x v="85"/>
    <s v="NO"/>
    <x v="0"/>
    <x v="0"/>
    <x v="0"/>
    <x v="1"/>
    <x v="0"/>
    <x v="1"/>
    <d v="1996-01-24T00:00:00"/>
    <x v="1043"/>
    <x v="2"/>
    <s v="tier - 2"/>
    <x v="13"/>
    <x v="4"/>
  </r>
  <r>
    <s v="Id1045"/>
    <s v="Kirouac, Mrs.  Kathya"/>
    <x v="768"/>
    <x v="234"/>
    <s v="YES"/>
    <x v="0"/>
    <x v="0"/>
    <x v="3"/>
    <x v="1"/>
    <x v="0"/>
    <x v="0"/>
    <d v="1996-01-23T00:00:00"/>
    <x v="1044"/>
    <x v="2"/>
    <s v="tier - 1"/>
    <x v="12"/>
    <x v="26"/>
  </r>
  <r>
    <s v="Id1046"/>
    <s v="Toews, Mr.  Wesley"/>
    <x v="144"/>
    <x v="9"/>
    <s v="NO"/>
    <x v="0"/>
    <x v="0"/>
    <x v="0"/>
    <x v="1"/>
    <x v="0"/>
    <x v="0"/>
    <d v="1996-01-22T00:00:00"/>
    <x v="1045"/>
    <x v="2"/>
    <s v="tier - 1"/>
    <x v="4"/>
    <x v="19"/>
  </r>
  <r>
    <s v="Id1047"/>
    <s v="Perry, Mr.  Tim"/>
    <x v="769"/>
    <x v="538"/>
    <s v="NO"/>
    <x v="0"/>
    <x v="0"/>
    <x v="3"/>
    <x v="1"/>
    <x v="0"/>
    <x v="2"/>
    <d v="1996-01-21T00:00:00"/>
    <x v="1046"/>
    <x v="2"/>
    <s v="tier - 1"/>
    <x v="1"/>
    <x v="34"/>
  </r>
  <r>
    <s v="Id1048"/>
    <s v="Kretz, Ms.  Jamie L."/>
    <x v="680"/>
    <x v="463"/>
    <s v="YES"/>
    <x v="0"/>
    <x v="0"/>
    <x v="0"/>
    <x v="1"/>
    <x v="0"/>
    <x v="0"/>
    <d v="1996-01-20T00:00:00"/>
    <x v="1047"/>
    <x v="2"/>
    <s v="tier - 3"/>
    <x v="3"/>
    <x v="22"/>
  </r>
  <r>
    <s v="Id1049"/>
    <s v="Hempel, Ms.  Alexandra"/>
    <x v="662"/>
    <x v="539"/>
    <s v="YES"/>
    <x v="0"/>
    <x v="0"/>
    <x v="0"/>
    <x v="1"/>
    <x v="0"/>
    <x v="0"/>
    <d v="1996-01-19T00:00:00"/>
    <x v="1048"/>
    <x v="2"/>
    <s v="tier - 2"/>
    <x v="3"/>
    <x v="22"/>
  </r>
  <r>
    <s v="Id1050"/>
    <s v="McBroom, Ms.  Tiffany"/>
    <x v="225"/>
    <x v="209"/>
    <s v="NO"/>
    <x v="0"/>
    <x v="0"/>
    <x v="1"/>
    <x v="1"/>
    <x v="1"/>
    <x v="2"/>
    <d v="1996-01-18T00:00:00"/>
    <x v="1049"/>
    <x v="2"/>
    <s v="tier - 3"/>
    <x v="0"/>
    <x v="28"/>
  </r>
  <r>
    <s v="Id1051"/>
    <s v="Yoo, Mrs.  Rebecca J"/>
    <x v="770"/>
    <x v="409"/>
    <s v="YES"/>
    <x v="0"/>
    <x v="0"/>
    <x v="0"/>
    <x v="1"/>
    <x v="1"/>
    <x v="2"/>
    <d v="1996-01-17T00:00:00"/>
    <x v="1050"/>
    <x v="2"/>
    <s v="tier - 1"/>
    <x v="15"/>
    <x v="1"/>
  </r>
  <r>
    <s v="Id1052"/>
    <s v="Rand, Mr.  Austin T."/>
    <x v="771"/>
    <x v="347"/>
    <s v="NO"/>
    <x v="0"/>
    <x v="0"/>
    <x v="0"/>
    <x v="1"/>
    <x v="0"/>
    <x v="2"/>
    <d v="1996-01-16T00:00:00"/>
    <x v="1051"/>
    <x v="2"/>
    <s v="tier - 2"/>
    <x v="14"/>
    <x v="29"/>
  </r>
  <r>
    <s v="Id1053"/>
    <s v="Wolfe, Ms.  Jamie T"/>
    <x v="772"/>
    <x v="290"/>
    <s v="NO"/>
    <x v="0"/>
    <x v="0"/>
    <x v="0"/>
    <x v="1"/>
    <x v="2"/>
    <x v="0"/>
    <d v="1996-01-15T00:00:00"/>
    <x v="1052"/>
    <x v="2"/>
    <s v="tier - 3"/>
    <x v="0"/>
    <x v="5"/>
  </r>
  <r>
    <s v="Id1054"/>
    <s v="Vance, Mr.  Matthew T."/>
    <x v="773"/>
    <x v="193"/>
    <s v="YES"/>
    <x v="0"/>
    <x v="0"/>
    <x v="0"/>
    <x v="1"/>
    <x v="1"/>
    <x v="2"/>
    <d v="1996-01-14T00:00:00"/>
    <x v="1053"/>
    <x v="2"/>
    <s v="tier - 2"/>
    <x v="14"/>
    <x v="1"/>
  </r>
  <r>
    <s v="Id1055"/>
    <s v="Burnett, Mrs.  Emily"/>
    <x v="774"/>
    <x v="473"/>
    <s v="YES"/>
    <x v="0"/>
    <x v="0"/>
    <x v="3"/>
    <x v="1"/>
    <x v="1"/>
    <x v="2"/>
    <d v="1996-01-13T00:00:00"/>
    <x v="1054"/>
    <x v="2"/>
    <s v="tier - 3"/>
    <x v="0"/>
    <x v="13"/>
  </r>
  <r>
    <s v="Id1056"/>
    <s v="Clason, Ms.  Gillian"/>
    <x v="775"/>
    <x v="231"/>
    <s v="NO"/>
    <x v="0"/>
    <x v="0"/>
    <x v="0"/>
    <x v="1"/>
    <x v="0"/>
    <x v="1"/>
    <d v="1996-01-12T00:00:00"/>
    <x v="1055"/>
    <x v="2"/>
    <s v="tier - 3"/>
    <x v="1"/>
    <x v="3"/>
  </r>
  <r>
    <s v="Id1057"/>
    <s v="Donnelly, Mrs.  Brenn E."/>
    <x v="776"/>
    <x v="268"/>
    <s v="NO"/>
    <x v="0"/>
    <x v="0"/>
    <x v="3"/>
    <x v="1"/>
    <x v="0"/>
    <x v="1"/>
    <d v="1996-01-11T00:00:00"/>
    <x v="1056"/>
    <x v="2"/>
    <s v="tier - 3"/>
    <x v="12"/>
    <x v="34"/>
  </r>
  <r>
    <s v="Id1058"/>
    <s v="Pietz, Ms.  Lisa M"/>
    <x v="777"/>
    <x v="232"/>
    <s v="NO"/>
    <x v="0"/>
    <x v="0"/>
    <x v="0"/>
    <x v="1"/>
    <x v="2"/>
    <x v="0"/>
    <d v="1996-01-10T00:00:00"/>
    <x v="1057"/>
    <x v="2"/>
    <s v="tier - 3"/>
    <x v="1"/>
    <x v="11"/>
  </r>
  <r>
    <s v="Id1059"/>
    <s v="Tegenkamp, Mr.  Matt"/>
    <x v="778"/>
    <x v="352"/>
    <s v="YES"/>
    <x v="0"/>
    <x v="0"/>
    <x v="1"/>
    <x v="1"/>
    <x v="0"/>
    <x v="2"/>
    <d v="1996-01-09T00:00:00"/>
    <x v="1058"/>
    <x v="2"/>
    <s v="tier - 3"/>
    <x v="3"/>
    <x v="24"/>
  </r>
  <r>
    <s v="Id1060"/>
    <s v="Dover, Mr.  Thomas A."/>
    <x v="101"/>
    <x v="439"/>
    <s v="YES"/>
    <x v="0"/>
    <x v="0"/>
    <x v="0"/>
    <x v="1"/>
    <x v="0"/>
    <x v="0"/>
    <d v="1996-01-08T00:00:00"/>
    <x v="1059"/>
    <x v="2"/>
    <s v="tier - 2"/>
    <x v="1"/>
    <x v="22"/>
  </r>
  <r>
    <s v="Id1061"/>
    <s v="Dockemeyer, Mr.  Kevin J"/>
    <x v="529"/>
    <x v="78"/>
    <s v="YES"/>
    <x v="0"/>
    <x v="0"/>
    <x v="1"/>
    <x v="1"/>
    <x v="0"/>
    <x v="2"/>
    <d v="1996-01-07T00:00:00"/>
    <x v="1060"/>
    <x v="2"/>
    <s v="tier - 2"/>
    <x v="3"/>
    <x v="24"/>
  </r>
  <r>
    <s v="Id1062"/>
    <s v="Steele, Mr.  William H. III"/>
    <x v="779"/>
    <x v="540"/>
    <s v="NO"/>
    <x v="0"/>
    <x v="0"/>
    <x v="1"/>
    <x v="1"/>
    <x v="0"/>
    <x v="2"/>
    <d v="1996-01-06T00:00:00"/>
    <x v="1061"/>
    <x v="2"/>
    <s v="tier - 1"/>
    <x v="1"/>
    <x v="28"/>
  </r>
  <r>
    <s v="Id1063"/>
    <s v="Harel, Mr.  Gal"/>
    <x v="308"/>
    <x v="541"/>
    <s v="YES"/>
    <x v="0"/>
    <x v="0"/>
    <x v="0"/>
    <x v="1"/>
    <x v="1"/>
    <x v="0"/>
    <d v="1996-01-05T00:00:00"/>
    <x v="1062"/>
    <x v="2"/>
    <s v="tier - 1"/>
    <x v="1"/>
    <x v="22"/>
  </r>
  <r>
    <s v="Id1064"/>
    <s v="Aguila, Mr.  Anton"/>
    <x v="139"/>
    <x v="10"/>
    <s v="YES"/>
    <x v="0"/>
    <x v="0"/>
    <x v="1"/>
    <x v="1"/>
    <x v="0"/>
    <x v="1"/>
    <d v="1996-01-04T00:00:00"/>
    <x v="1063"/>
    <x v="2"/>
    <s v="tier - 3"/>
    <x v="0"/>
    <x v="24"/>
  </r>
  <r>
    <s v="Id1065"/>
    <s v="Vallejo Sarmiento, Ms.  Yazmin"/>
    <x v="529"/>
    <x v="321"/>
    <s v="YES"/>
    <x v="0"/>
    <x v="1"/>
    <x v="3"/>
    <x v="1"/>
    <x v="0"/>
    <x v="2"/>
    <d v="1996-01-03T00:00:00"/>
    <x v="1064"/>
    <x v="2"/>
    <s v="tier - 3"/>
    <x v="0"/>
    <x v="16"/>
  </r>
  <r>
    <s v="Id1066"/>
    <s v="Beisheim, Mr.  Florian"/>
    <x v="780"/>
    <x v="347"/>
    <s v="YES"/>
    <x v="0"/>
    <x v="0"/>
    <x v="1"/>
    <x v="1"/>
    <x v="2"/>
    <x v="2"/>
    <d v="1996-01-02T00:00:00"/>
    <x v="1065"/>
    <x v="2"/>
    <s v="tier - 3"/>
    <x v="3"/>
    <x v="24"/>
  </r>
  <r>
    <s v="Id1067"/>
    <s v="Lenhoff, Ms.  Karen L"/>
    <x v="781"/>
    <x v="409"/>
    <s v="YES"/>
    <x v="0"/>
    <x v="1"/>
    <x v="3"/>
    <x v="1"/>
    <x v="0"/>
    <x v="2"/>
    <d v="1996-01-01T00:00:00"/>
    <x v="1066"/>
    <x v="2"/>
    <s v="tier - 1"/>
    <x v="2"/>
    <x v="16"/>
  </r>
  <r>
    <s v="Id1068"/>
    <s v="Wehrwein, Mr.  Scott"/>
    <x v="161"/>
    <x v="542"/>
    <s v="NO"/>
    <x v="0"/>
    <x v="0"/>
    <x v="0"/>
    <x v="1"/>
    <x v="0"/>
    <x v="0"/>
    <d v="1995-12-31T00:00:00"/>
    <x v="1067"/>
    <x v="2"/>
    <s v="tier - 2"/>
    <x v="0"/>
    <x v="14"/>
  </r>
  <r>
    <s v="Id1069"/>
    <s v="Wallace, Ms.  Claire"/>
    <x v="662"/>
    <x v="9"/>
    <s v="NO"/>
    <x v="0"/>
    <x v="0"/>
    <x v="0"/>
    <x v="1"/>
    <x v="0"/>
    <x v="0"/>
    <d v="1995-12-30T00:00:00"/>
    <x v="1068"/>
    <x v="2"/>
    <s v="tier - 3"/>
    <x v="3"/>
    <x v="14"/>
  </r>
  <r>
    <s v="Id1070"/>
    <s v="Markowitz, Ms.  Lynn M."/>
    <x v="782"/>
    <x v="180"/>
    <s v="NO"/>
    <x v="0"/>
    <x v="0"/>
    <x v="0"/>
    <x v="1"/>
    <x v="0"/>
    <x v="2"/>
    <d v="1995-12-29T00:00:00"/>
    <x v="1069"/>
    <x v="2"/>
    <s v="tier - 1"/>
    <x v="1"/>
    <x v="29"/>
  </r>
  <r>
    <s v="Id1071"/>
    <s v="Vos, Ms.  Sharon"/>
    <x v="577"/>
    <x v="334"/>
    <s v="NO"/>
    <x v="0"/>
    <x v="0"/>
    <x v="1"/>
    <x v="1"/>
    <x v="1"/>
    <x v="1"/>
    <d v="1995-12-28T00:00:00"/>
    <x v="1070"/>
    <x v="2"/>
    <s v="tier - 1"/>
    <x v="1"/>
    <x v="28"/>
  </r>
  <r>
    <s v="Id1072"/>
    <s v="McLeod, Mrs.  Candice"/>
    <x v="783"/>
    <x v="543"/>
    <s v="NO"/>
    <x v="0"/>
    <x v="0"/>
    <x v="0"/>
    <x v="1"/>
    <x v="0"/>
    <x v="0"/>
    <d v="1995-12-27T00:00:00"/>
    <x v="1071"/>
    <x v="2"/>
    <s v="tier - 3"/>
    <x v="15"/>
    <x v="9"/>
  </r>
  <r>
    <s v="Id1073"/>
    <s v="Balcom, Ms.  Jennifer D"/>
    <x v="784"/>
    <x v="213"/>
    <s v="NO"/>
    <x v="0"/>
    <x v="0"/>
    <x v="3"/>
    <x v="1"/>
    <x v="0"/>
    <x v="1"/>
    <d v="1995-12-26T00:00:00"/>
    <x v="1072"/>
    <x v="2"/>
    <s v="tier - 1"/>
    <x v="1"/>
    <x v="38"/>
  </r>
  <r>
    <s v="Id1074"/>
    <s v="Dirth, Mr.  Eric"/>
    <x v="49"/>
    <x v="228"/>
    <s v="YES"/>
    <x v="0"/>
    <x v="1"/>
    <x v="3"/>
    <x v="1"/>
    <x v="0"/>
    <x v="2"/>
    <d v="1995-12-25T00:00:00"/>
    <x v="1073"/>
    <x v="2"/>
    <s v="tier - 1"/>
    <x v="1"/>
    <x v="16"/>
  </r>
  <r>
    <s v="Id1075"/>
    <s v="Inglish, Mr.  Bryan"/>
    <x v="785"/>
    <x v="98"/>
    <s v="YES"/>
    <x v="0"/>
    <x v="0"/>
    <x v="3"/>
    <x v="1"/>
    <x v="1"/>
    <x v="2"/>
    <d v="1995-12-24T00:00:00"/>
    <x v="1074"/>
    <x v="2"/>
    <s v="tier - 1"/>
    <x v="0"/>
    <x v="13"/>
  </r>
  <r>
    <s v="Id1076"/>
    <s v="Matthews, Mr.  Devon R."/>
    <x v="786"/>
    <x v="544"/>
    <s v="YES"/>
    <x v="0"/>
    <x v="0"/>
    <x v="0"/>
    <x v="1"/>
    <x v="1"/>
    <x v="2"/>
    <d v="1995-12-23T00:00:00"/>
    <x v="1075"/>
    <x v="2"/>
    <s v="tier - 2"/>
    <x v="14"/>
    <x v="1"/>
  </r>
  <r>
    <s v="Id1077"/>
    <s v="Massa-Musiak, Ms.  Elena"/>
    <x v="787"/>
    <x v="325"/>
    <s v="YES"/>
    <x v="0"/>
    <x v="0"/>
    <x v="3"/>
    <x v="1"/>
    <x v="2"/>
    <x v="2"/>
    <d v="1995-12-22T00:00:00"/>
    <x v="1076"/>
    <x v="2"/>
    <s v="tier - 1"/>
    <x v="1"/>
    <x v="13"/>
  </r>
  <r>
    <s v="Id1078"/>
    <s v="Bailey, Mr.  Chris"/>
    <x v="529"/>
    <x v="545"/>
    <s v="NO"/>
    <x v="0"/>
    <x v="0"/>
    <x v="0"/>
    <x v="1"/>
    <x v="0"/>
    <x v="0"/>
    <d v="1995-12-21T00:00:00"/>
    <x v="1077"/>
    <x v="2"/>
    <s v="tier - 1"/>
    <x v="3"/>
    <x v="0"/>
  </r>
  <r>
    <s v="Id1079"/>
    <s v="Jacoby, Mr.  Bert"/>
    <x v="788"/>
    <x v="546"/>
    <s v="NO"/>
    <x v="0"/>
    <x v="0"/>
    <x v="0"/>
    <x v="1"/>
    <x v="1"/>
    <x v="0"/>
    <d v="1995-12-20T00:00:00"/>
    <x v="1078"/>
    <x v="2"/>
    <s v="tier - 3"/>
    <x v="3"/>
    <x v="0"/>
  </r>
  <r>
    <s v="Id1080"/>
    <s v="Crimmings, Mr.  John P."/>
    <x v="101"/>
    <x v="547"/>
    <s v="NO"/>
    <x v="0"/>
    <x v="0"/>
    <x v="0"/>
    <x v="1"/>
    <x v="0"/>
    <x v="0"/>
    <d v="1995-12-19T00:00:00"/>
    <x v="1079"/>
    <x v="2"/>
    <s v="tier - 1"/>
    <x v="4"/>
    <x v="0"/>
  </r>
  <r>
    <s v="Id1081"/>
    <s v="Crane, Mr.  Daniel P"/>
    <x v="636"/>
    <x v="519"/>
    <s v="NO"/>
    <x v="0"/>
    <x v="0"/>
    <x v="0"/>
    <x v="1"/>
    <x v="2"/>
    <x v="0"/>
    <d v="1995-12-18T00:00:00"/>
    <x v="1080"/>
    <x v="2"/>
    <s v="tier - 1"/>
    <x v="6"/>
    <x v="0"/>
  </r>
  <r>
    <s v="Id1082"/>
    <s v="Swartzfager, Mrs.  Lisa K."/>
    <x v="789"/>
    <x v="256"/>
    <s v="NO"/>
    <x v="0"/>
    <x v="1"/>
    <x v="3"/>
    <x v="1"/>
    <x v="0"/>
    <x v="1"/>
    <d v="1995-12-17T00:00:00"/>
    <x v="1081"/>
    <x v="2"/>
    <s v="tier - 2"/>
    <x v="15"/>
    <x v="18"/>
  </r>
  <r>
    <s v="Id1083"/>
    <s v="Clevenger, Mrs.  Kristine"/>
    <x v="646"/>
    <x v="548"/>
    <s v="NO"/>
    <x v="0"/>
    <x v="0"/>
    <x v="1"/>
    <x v="1"/>
    <x v="1"/>
    <x v="0"/>
    <d v="1995-12-16T00:00:00"/>
    <x v="1082"/>
    <x v="2"/>
    <s v="tier - 2"/>
    <x v="15"/>
    <x v="30"/>
  </r>
  <r>
    <s v="Id1084"/>
    <s v="Reichardt, Mr.  Paul A"/>
    <x v="790"/>
    <x v="92"/>
    <s v="NO"/>
    <x v="0"/>
    <x v="0"/>
    <x v="0"/>
    <x v="1"/>
    <x v="0"/>
    <x v="2"/>
    <d v="1995-12-15T00:00:00"/>
    <x v="1083"/>
    <x v="2"/>
    <s v="tier - 1"/>
    <x v="14"/>
    <x v="25"/>
  </r>
  <r>
    <s v="Id1085"/>
    <s v="Morton, Mr.  Bryan"/>
    <x v="360"/>
    <x v="549"/>
    <s v="YES"/>
    <x v="0"/>
    <x v="0"/>
    <x v="3"/>
    <x v="1"/>
    <x v="1"/>
    <x v="0"/>
    <d v="1995-12-14T00:00:00"/>
    <x v="1084"/>
    <x v="2"/>
    <s v="tier - 1"/>
    <x v="5"/>
    <x v="19"/>
  </r>
  <r>
    <s v="Id1086"/>
    <s v="Sunstrum, Mr.  Chris"/>
    <x v="791"/>
    <x v="550"/>
    <s v="YES"/>
    <x v="0"/>
    <x v="1"/>
    <x v="3"/>
    <x v="1"/>
    <x v="1"/>
    <x v="2"/>
    <d v="1995-12-13T00:00:00"/>
    <x v="1085"/>
    <x v="2"/>
    <s v="tier - 2"/>
    <x v="16"/>
    <x v="16"/>
  </r>
  <r>
    <s v="Id1087"/>
    <s v="Frownfelter, Ms.  Milah B"/>
    <x v="53"/>
    <x v="551"/>
    <s v="NO"/>
    <x v="0"/>
    <x v="0"/>
    <x v="1"/>
    <x v="1"/>
    <x v="0"/>
    <x v="0"/>
    <d v="1995-12-12T00:00:00"/>
    <x v="1086"/>
    <x v="2"/>
    <s v="tier - 3"/>
    <x v="0"/>
    <x v="30"/>
  </r>
  <r>
    <s v="Id1088"/>
    <s v="Richter, Ms.  Annette M."/>
    <x v="408"/>
    <x v="524"/>
    <s v="NO"/>
    <x v="0"/>
    <x v="0"/>
    <x v="1"/>
    <x v="1"/>
    <x v="0"/>
    <x v="0"/>
    <d v="1995-12-11T00:00:00"/>
    <x v="1087"/>
    <x v="2"/>
    <s v="tier - 3"/>
    <x v="2"/>
    <x v="30"/>
  </r>
  <r>
    <s v="Id1089"/>
    <s v="England, Mrs.  Yoko"/>
    <x v="792"/>
    <x v="381"/>
    <s v="NO"/>
    <x v="0"/>
    <x v="0"/>
    <x v="0"/>
    <x v="1"/>
    <x v="1"/>
    <x v="0"/>
    <d v="1995-12-10T00:00:00"/>
    <x v="1088"/>
    <x v="2"/>
    <s v="tier - 1"/>
    <x v="15"/>
    <x v="14"/>
  </r>
  <r>
    <s v="Id1090"/>
    <s v="McLean, Ms.  Laura"/>
    <x v="401"/>
    <x v="173"/>
    <s v="YES"/>
    <x v="0"/>
    <x v="1"/>
    <x v="3"/>
    <x v="1"/>
    <x v="1"/>
    <x v="2"/>
    <d v="1995-12-09T00:00:00"/>
    <x v="1089"/>
    <x v="2"/>
    <s v="tier - 1"/>
    <x v="1"/>
    <x v="16"/>
  </r>
  <r>
    <s v="Id1091"/>
    <s v="Gardner, Ms.  Tess A."/>
    <x v="793"/>
    <x v="55"/>
    <s v="NO"/>
    <x v="0"/>
    <x v="0"/>
    <x v="0"/>
    <x v="1"/>
    <x v="0"/>
    <x v="0"/>
    <d v="1995-12-08T00:00:00"/>
    <x v="1090"/>
    <x v="2"/>
    <s v="tier - 1"/>
    <x v="1"/>
    <x v="19"/>
  </r>
  <r>
    <s v="Id1092"/>
    <s v="Lane, Mr.  William G."/>
    <x v="794"/>
    <x v="64"/>
    <s v="NO"/>
    <x v="0"/>
    <x v="0"/>
    <x v="1"/>
    <x v="1"/>
    <x v="1"/>
    <x v="0"/>
    <d v="1995-12-07T00:00:00"/>
    <x v="1091"/>
    <x v="2"/>
    <s v="tier - 2"/>
    <x v="14"/>
    <x v="30"/>
  </r>
  <r>
    <s v="Id1093"/>
    <s v="Vonachen, Ms.  Paige"/>
    <x v="718"/>
    <x v="552"/>
    <s v="NO"/>
    <x v="0"/>
    <x v="0"/>
    <x v="0"/>
    <x v="1"/>
    <x v="0"/>
    <x v="0"/>
    <d v="1995-12-06T00:00:00"/>
    <x v="1092"/>
    <x v="2"/>
    <s v="tier - 1"/>
    <x v="0"/>
    <x v="0"/>
  </r>
  <r>
    <s v="Id1094"/>
    <s v="Smith, Mr.  Matthew J"/>
    <x v="735"/>
    <x v="321"/>
    <s v="NO"/>
    <x v="0"/>
    <x v="0"/>
    <x v="0"/>
    <x v="1"/>
    <x v="0"/>
    <x v="2"/>
    <d v="1995-12-05T00:00:00"/>
    <x v="1093"/>
    <x v="2"/>
    <s v="tier - 1"/>
    <x v="14"/>
    <x v="37"/>
  </r>
  <r>
    <s v="Id1095"/>
    <s v="Kidwell, Mr.  Matthew"/>
    <x v="795"/>
    <x v="463"/>
    <s v="YES"/>
    <x v="0"/>
    <x v="0"/>
    <x v="1"/>
    <x v="1"/>
    <x v="0"/>
    <x v="0"/>
    <d v="1995-12-04T00:00:00"/>
    <x v="1094"/>
    <x v="2"/>
    <s v="tier - 3"/>
    <x v="3"/>
    <x v="2"/>
  </r>
  <r>
    <s v="Id1096"/>
    <s v="Betancourth, Mrs.  Maria"/>
    <x v="796"/>
    <x v="87"/>
    <s v="NO"/>
    <x v="0"/>
    <x v="0"/>
    <x v="0"/>
    <x v="1"/>
    <x v="0"/>
    <x v="1"/>
    <d v="1995-12-03T00:00:00"/>
    <x v="1095"/>
    <x v="2"/>
    <s v="tier - 1"/>
    <x v="12"/>
    <x v="42"/>
  </r>
  <r>
    <s v="Id1097"/>
    <s v="Henstrom, Ms.  Stephanie D"/>
    <x v="797"/>
    <x v="89"/>
    <s v="NO"/>
    <x v="0"/>
    <x v="0"/>
    <x v="0"/>
    <x v="1"/>
    <x v="0"/>
    <x v="2"/>
    <d v="1995-12-02T00:00:00"/>
    <x v="1096"/>
    <x v="2"/>
    <s v="tier - 2"/>
    <x v="1"/>
    <x v="42"/>
  </r>
  <r>
    <s v="Id1098"/>
    <s v="Pereira, Ms.  Tiffany"/>
    <x v="359"/>
    <x v="553"/>
    <s v="NO"/>
    <x v="0"/>
    <x v="0"/>
    <x v="0"/>
    <x v="1"/>
    <x v="2"/>
    <x v="0"/>
    <d v="1995-12-01T00:00:00"/>
    <x v="1097"/>
    <x v="2"/>
    <s v="tier - 3"/>
    <x v="1"/>
    <x v="5"/>
  </r>
  <r>
    <s v="Id1099"/>
    <s v="Black, Ms.  Sara M."/>
    <x v="798"/>
    <x v="8"/>
    <s v="YES"/>
    <x v="0"/>
    <x v="1"/>
    <x v="3"/>
    <x v="1"/>
    <x v="2"/>
    <x v="0"/>
    <d v="1995-11-30T00:00:00"/>
    <x v="1098"/>
    <x v="2"/>
    <s v="tier - 1"/>
    <x v="0"/>
    <x v="8"/>
  </r>
  <r>
    <s v="Id1100"/>
    <s v="Brown, Mr.  Scott A."/>
    <x v="746"/>
    <x v="554"/>
    <s v="YES"/>
    <x v="0"/>
    <x v="0"/>
    <x v="3"/>
    <x v="1"/>
    <x v="0"/>
    <x v="1"/>
    <d v="1995-11-29T00:00:00"/>
    <x v="1099"/>
    <x v="2"/>
    <s v="tier - 1"/>
    <x v="14"/>
    <x v="23"/>
  </r>
  <r>
    <s v="Id1101"/>
    <s v="Reasoner, Mrs.  Lauren"/>
    <x v="799"/>
    <x v="555"/>
    <s v="YES"/>
    <x v="0"/>
    <x v="0"/>
    <x v="1"/>
    <x v="1"/>
    <x v="1"/>
    <x v="0"/>
    <d v="1995-11-28T00:00:00"/>
    <x v="1100"/>
    <x v="2"/>
    <s v="tier - 1"/>
    <x v="2"/>
    <x v="2"/>
  </r>
  <r>
    <s v="Id1102"/>
    <s v="Wandzilak, Mr.  Scott"/>
    <x v="67"/>
    <x v="556"/>
    <s v="NO"/>
    <x v="0"/>
    <x v="0"/>
    <x v="1"/>
    <x v="1"/>
    <x v="0"/>
    <x v="0"/>
    <d v="1995-11-27T00:00:00"/>
    <x v="1101"/>
    <x v="2"/>
    <s v="tier - 3"/>
    <x v="1"/>
    <x v="30"/>
  </r>
  <r>
    <s v="Id1103"/>
    <s v="Carver, Mr.  Brian A."/>
    <x v="411"/>
    <x v="557"/>
    <s v="NO"/>
    <x v="0"/>
    <x v="0"/>
    <x v="1"/>
    <x v="1"/>
    <x v="1"/>
    <x v="0"/>
    <d v="1995-11-26T00:00:00"/>
    <x v="1102"/>
    <x v="2"/>
    <s v="tier - 2"/>
    <x v="1"/>
    <x v="30"/>
  </r>
  <r>
    <s v="Id1104"/>
    <s v="Borror, Ms.  Kaitlin R."/>
    <x v="800"/>
    <x v="457"/>
    <s v="YES"/>
    <x v="0"/>
    <x v="0"/>
    <x v="3"/>
    <x v="1"/>
    <x v="0"/>
    <x v="0"/>
    <d v="1995-11-25T00:00:00"/>
    <x v="1103"/>
    <x v="2"/>
    <s v="tier - 2"/>
    <x v="3"/>
    <x v="27"/>
  </r>
  <r>
    <s v="Id1105"/>
    <s v="Saad, Mr.  Mohammad"/>
    <x v="43"/>
    <x v="558"/>
    <s v="NO"/>
    <x v="0"/>
    <x v="0"/>
    <x v="0"/>
    <x v="1"/>
    <x v="0"/>
    <x v="0"/>
    <d v="1995-11-24T00:00:00"/>
    <x v="1104"/>
    <x v="2"/>
    <s v="tier - 1"/>
    <x v="1"/>
    <x v="0"/>
  </r>
  <r>
    <s v="Id1106"/>
    <s v="Paul, Mr.  Charlie"/>
    <x v="166"/>
    <x v="559"/>
    <s v="YES"/>
    <x v="0"/>
    <x v="0"/>
    <x v="0"/>
    <x v="1"/>
    <x v="0"/>
    <x v="0"/>
    <d v="1995-11-23T00:00:00"/>
    <x v="1105"/>
    <x v="2"/>
    <s v="tier - 3"/>
    <x v="0"/>
    <x v="22"/>
  </r>
  <r>
    <s v="Id1107"/>
    <s v="Trail, Mr.  Brent"/>
    <x v="801"/>
    <x v="254"/>
    <s v="YES"/>
    <x v="0"/>
    <x v="0"/>
    <x v="0"/>
    <x v="1"/>
    <x v="1"/>
    <x v="0"/>
    <d v="1995-11-22T00:00:00"/>
    <x v="1106"/>
    <x v="2"/>
    <s v="tier - 2"/>
    <x v="3"/>
    <x v="22"/>
  </r>
  <r>
    <s v="Id1108"/>
    <s v="Benton, Ms.  Kelli M"/>
    <x v="567"/>
    <x v="560"/>
    <s v="YES"/>
    <x v="0"/>
    <x v="0"/>
    <x v="1"/>
    <x v="1"/>
    <x v="2"/>
    <x v="0"/>
    <d v="1995-11-21T00:00:00"/>
    <x v="1107"/>
    <x v="2"/>
    <s v="tier - 1"/>
    <x v="2"/>
    <x v="2"/>
  </r>
  <r>
    <s v="Id1109"/>
    <s v="Bauman, Mrs.  Sheridan H"/>
    <x v="802"/>
    <x v="103"/>
    <s v="YES"/>
    <x v="0"/>
    <x v="0"/>
    <x v="0"/>
    <x v="1"/>
    <x v="0"/>
    <x v="2"/>
    <d v="1995-11-20T00:00:00"/>
    <x v="1108"/>
    <x v="2"/>
    <s v="tier - 2"/>
    <x v="12"/>
    <x v="17"/>
  </r>
  <r>
    <s v="Id1110"/>
    <s v="Bakula, Mrs.  Sarah M."/>
    <x v="803"/>
    <x v="561"/>
    <s v="NO"/>
    <x v="0"/>
    <x v="0"/>
    <x v="1"/>
    <x v="1"/>
    <x v="1"/>
    <x v="1"/>
    <d v="1995-11-19T00:00:00"/>
    <x v="1109"/>
    <x v="2"/>
    <s v="tier - 3"/>
    <x v="15"/>
    <x v="28"/>
  </r>
  <r>
    <s v="Id1111"/>
    <s v="Edwards, Ms.  Jennifer"/>
    <x v="567"/>
    <x v="525"/>
    <s v="NO"/>
    <x v="0"/>
    <x v="0"/>
    <x v="1"/>
    <x v="1"/>
    <x v="2"/>
    <x v="0"/>
    <d v="1995-11-18T00:00:00"/>
    <x v="1110"/>
    <x v="2"/>
    <s v="tier - 2"/>
    <x v="1"/>
    <x v="30"/>
  </r>
  <r>
    <s v="Id1112"/>
    <s v="Davis, Mrs.  Laura J"/>
    <x v="804"/>
    <x v="282"/>
    <s v="YES"/>
    <x v="0"/>
    <x v="0"/>
    <x v="0"/>
    <x v="1"/>
    <x v="0"/>
    <x v="0"/>
    <d v="1995-11-17T00:00:00"/>
    <x v="1111"/>
    <x v="2"/>
    <s v="tier - 1"/>
    <x v="15"/>
    <x v="36"/>
  </r>
  <r>
    <s v="Id1113"/>
    <s v="Weiler, Mr.  Thomas"/>
    <x v="111"/>
    <x v="447"/>
    <s v="NO"/>
    <x v="0"/>
    <x v="0"/>
    <x v="0"/>
    <x v="1"/>
    <x v="0"/>
    <x v="0"/>
    <d v="1995-11-16T00:00:00"/>
    <x v="1112"/>
    <x v="2"/>
    <s v="tier - 1"/>
    <x v="4"/>
    <x v="19"/>
  </r>
  <r>
    <s v="Id1114"/>
    <s v="Schaaf, Ms.  Gisele"/>
    <x v="805"/>
    <x v="109"/>
    <s v="YES"/>
    <x v="0"/>
    <x v="1"/>
    <x v="3"/>
    <x v="1"/>
    <x v="0"/>
    <x v="1"/>
    <d v="1995-11-15T00:00:00"/>
    <x v="1113"/>
    <x v="2"/>
    <s v="tier - 2"/>
    <x v="1"/>
    <x v="31"/>
  </r>
  <r>
    <s v="Id1115"/>
    <s v="Sack, Ms.  Myra L"/>
    <x v="806"/>
    <x v="56"/>
    <s v="NO"/>
    <x v="0"/>
    <x v="0"/>
    <x v="1"/>
    <x v="1"/>
    <x v="0"/>
    <x v="1"/>
    <d v="1995-11-14T00:00:00"/>
    <x v="1114"/>
    <x v="2"/>
    <s v="tier - 3"/>
    <x v="3"/>
    <x v="28"/>
  </r>
  <r>
    <s v="Id1116"/>
    <s v="Chenard, Ms.  Melissa M."/>
    <x v="629"/>
    <x v="485"/>
    <s v="YES"/>
    <x v="0"/>
    <x v="0"/>
    <x v="3"/>
    <x v="1"/>
    <x v="0"/>
    <x v="0"/>
    <d v="1995-11-13T00:00:00"/>
    <x v="1115"/>
    <x v="2"/>
    <s v="tier - 3"/>
    <x v="1"/>
    <x v="27"/>
  </r>
  <r>
    <s v="Id1117"/>
    <s v="Williamson, Ms.  Eleanor F."/>
    <x v="807"/>
    <x v="199"/>
    <s v="NO"/>
    <x v="0"/>
    <x v="0"/>
    <x v="1"/>
    <x v="1"/>
    <x v="2"/>
    <x v="2"/>
    <d v="1995-11-12T00:00:00"/>
    <x v="1116"/>
    <x v="2"/>
    <s v="tier - 1"/>
    <x v="0"/>
    <x v="28"/>
  </r>
  <r>
    <s v="Id1118"/>
    <s v="Dollas, Ms.  Elizabeth"/>
    <x v="808"/>
    <x v="500"/>
    <s v="NO"/>
    <x v="0"/>
    <x v="0"/>
    <x v="1"/>
    <x v="1"/>
    <x v="1"/>
    <x v="2"/>
    <d v="1995-11-11T00:00:00"/>
    <x v="1117"/>
    <x v="2"/>
    <s v="tier - 1"/>
    <x v="2"/>
    <x v="28"/>
  </r>
  <r>
    <s v="Id1119"/>
    <s v="Sprague, Mr.  Kenneth"/>
    <x v="809"/>
    <x v="315"/>
    <s v="YES"/>
    <x v="0"/>
    <x v="0"/>
    <x v="0"/>
    <x v="1"/>
    <x v="1"/>
    <x v="2"/>
    <d v="1995-11-10T00:00:00"/>
    <x v="1118"/>
    <x v="2"/>
    <s v="tier - 2"/>
    <x v="3"/>
    <x v="1"/>
  </r>
  <r>
    <s v="Id1120"/>
    <s v="Michell, Mr.  Robert G."/>
    <x v="315"/>
    <x v="473"/>
    <s v="YES"/>
    <x v="0"/>
    <x v="1"/>
    <x v="3"/>
    <x v="1"/>
    <x v="0"/>
    <x v="2"/>
    <d v="1995-11-09T00:00:00"/>
    <x v="1119"/>
    <x v="2"/>
    <s v="tier - 3"/>
    <x v="3"/>
    <x v="16"/>
  </r>
  <r>
    <s v="Id1121"/>
    <s v="Datwyler, Mr.  Thomas C."/>
    <x v="88"/>
    <x v="300"/>
    <s v="YES"/>
    <x v="0"/>
    <x v="1"/>
    <x v="3"/>
    <x v="1"/>
    <x v="0"/>
    <x v="1"/>
    <d v="1995-11-08T00:00:00"/>
    <x v="1120"/>
    <x v="2"/>
    <s v="tier - 1"/>
    <x v="6"/>
    <x v="16"/>
  </r>
  <r>
    <s v="Id1122"/>
    <s v="Mead, Mr.  Matthew J."/>
    <x v="643"/>
    <x v="562"/>
    <s v="YES"/>
    <x v="0"/>
    <x v="1"/>
    <x v="3"/>
    <x v="1"/>
    <x v="2"/>
    <x v="1"/>
    <d v="1995-11-07T00:00:00"/>
    <x v="1121"/>
    <x v="2"/>
    <s v="tier - 2"/>
    <x v="3"/>
    <x v="16"/>
  </r>
  <r>
    <s v="Id1123"/>
    <s v="Kennedy, Ms.  Mallory D."/>
    <x v="67"/>
    <x v="172"/>
    <s v="NO"/>
    <x v="0"/>
    <x v="0"/>
    <x v="0"/>
    <x v="1"/>
    <x v="0"/>
    <x v="0"/>
    <d v="1995-11-06T00:00:00"/>
    <x v="1122"/>
    <x v="2"/>
    <s v="tier - 2"/>
    <x v="2"/>
    <x v="19"/>
  </r>
  <r>
    <s v="Id1124"/>
    <s v="Czech, Mr.  Christopher D."/>
    <x v="175"/>
    <x v="561"/>
    <s v="NO"/>
    <x v="0"/>
    <x v="1"/>
    <x v="3"/>
    <x v="1"/>
    <x v="1"/>
    <x v="1"/>
    <d v="1995-11-05T00:00:00"/>
    <x v="1123"/>
    <x v="2"/>
    <s v="tier - 1"/>
    <x v="14"/>
    <x v="18"/>
  </r>
  <r>
    <s v="Id1125"/>
    <s v="O'Brien, Mrs.  Jamie"/>
    <x v="810"/>
    <x v="563"/>
    <s v="YES"/>
    <x v="0"/>
    <x v="0"/>
    <x v="3"/>
    <x v="1"/>
    <x v="0"/>
    <x v="1"/>
    <d v="1995-11-04T00:00:00"/>
    <x v="1124"/>
    <x v="2"/>
    <s v="tier - 3"/>
    <x v="12"/>
    <x v="23"/>
  </r>
  <r>
    <s v="Id1126"/>
    <s v="Bachman, Ms.  Ariell"/>
    <x v="628"/>
    <x v="564"/>
    <s v="YES"/>
    <x v="0"/>
    <x v="0"/>
    <x v="1"/>
    <x v="1"/>
    <x v="3"/>
    <x v="0"/>
    <d v="1995-11-03T00:00:00"/>
    <x v="1125"/>
    <x v="1"/>
    <s v="tier - 3"/>
    <x v="1"/>
    <x v="2"/>
  </r>
  <r>
    <s v="Id1127"/>
    <s v="Bednar, Mr.  Christopher"/>
    <x v="67"/>
    <x v="399"/>
    <s v="NO"/>
    <x v="0"/>
    <x v="0"/>
    <x v="0"/>
    <x v="1"/>
    <x v="0"/>
    <x v="0"/>
    <d v="1995-11-02T00:00:00"/>
    <x v="1126"/>
    <x v="1"/>
    <s v="tier - 2"/>
    <x v="9"/>
    <x v="14"/>
  </r>
  <r>
    <s v="Id1128"/>
    <s v="Daye, Mr.  Ryan"/>
    <x v="292"/>
    <x v="410"/>
    <s v="NO"/>
    <x v="0"/>
    <x v="0"/>
    <x v="0"/>
    <x v="1"/>
    <x v="1"/>
    <x v="0"/>
    <d v="1995-11-01T00:00:00"/>
    <x v="1127"/>
    <x v="1"/>
    <s v="tier - 3"/>
    <x v="11"/>
    <x v="14"/>
  </r>
  <r>
    <s v="Id1129"/>
    <s v="Clarke, Mr.  Thomas B."/>
    <x v="811"/>
    <x v="138"/>
    <s v="YES"/>
    <x v="0"/>
    <x v="0"/>
    <x v="3"/>
    <x v="1"/>
    <x v="2"/>
    <x v="2"/>
    <d v="1995-10-31T00:00:00"/>
    <x v="1128"/>
    <x v="2"/>
    <s v="tier - 3"/>
    <x v="0"/>
    <x v="13"/>
  </r>
  <r>
    <s v="Id1130"/>
    <s v="Koren, Ms.  Katie"/>
    <x v="607"/>
    <x v="180"/>
    <s v="YES"/>
    <x v="0"/>
    <x v="1"/>
    <x v="3"/>
    <x v="1"/>
    <x v="0"/>
    <x v="2"/>
    <d v="1995-10-30T00:00:00"/>
    <x v="1129"/>
    <x v="1"/>
    <s v="tier - 2"/>
    <x v="1"/>
    <x v="33"/>
  </r>
  <r>
    <s v="Id1131"/>
    <s v="Kuramoto, Mrs.  Rachelle L"/>
    <x v="812"/>
    <x v="332"/>
    <s v="YES"/>
    <x v="0"/>
    <x v="0"/>
    <x v="0"/>
    <x v="1"/>
    <x v="0"/>
    <x v="2"/>
    <d v="1995-10-29T00:00:00"/>
    <x v="1130"/>
    <x v="1"/>
    <s v="tier - 3"/>
    <x v="15"/>
    <x v="17"/>
  </r>
  <r>
    <s v="Id1132"/>
    <s v="Lynn, Ms.  Colleen"/>
    <x v="402"/>
    <x v="115"/>
    <s v="NO"/>
    <x v="0"/>
    <x v="0"/>
    <x v="1"/>
    <x v="1"/>
    <x v="0"/>
    <x v="2"/>
    <d v="1995-10-28T00:00:00"/>
    <x v="1131"/>
    <x v="1"/>
    <s v="tier - 3"/>
    <x v="1"/>
    <x v="28"/>
  </r>
  <r>
    <s v="Id1133"/>
    <s v="Dierksen, Mr.  Gregory A"/>
    <x v="813"/>
    <x v="64"/>
    <s v="NO"/>
    <x v="0"/>
    <x v="0"/>
    <x v="0"/>
    <x v="1"/>
    <x v="2"/>
    <x v="0"/>
    <d v="1995-10-27T00:00:00"/>
    <x v="1132"/>
    <x v="2"/>
    <s v="tier - 2"/>
    <x v="0"/>
    <x v="5"/>
  </r>
  <r>
    <s v="Id1134"/>
    <s v="Zoeller, Ms.  Lara"/>
    <x v="814"/>
    <x v="80"/>
    <s v="YES"/>
    <x v="0"/>
    <x v="0"/>
    <x v="0"/>
    <x v="1"/>
    <x v="0"/>
    <x v="2"/>
    <d v="1995-10-26T00:00:00"/>
    <x v="1133"/>
    <x v="1"/>
    <s v="tier - 3"/>
    <x v="1"/>
    <x v="45"/>
  </r>
  <r>
    <s v="Id1135"/>
    <s v="Flesch, Ms.  Megan"/>
    <x v="613"/>
    <x v="134"/>
    <s v="YES"/>
    <x v="0"/>
    <x v="0"/>
    <x v="1"/>
    <x v="1"/>
    <x v="1"/>
    <x v="2"/>
    <d v="1995-10-25T00:00:00"/>
    <x v="1134"/>
    <x v="2"/>
    <s v="tier - 3"/>
    <x v="0"/>
    <x v="24"/>
  </r>
  <r>
    <s v="Id1136"/>
    <s v="Maltby, Ms.  Sara"/>
    <x v="815"/>
    <x v="485"/>
    <s v="NO"/>
    <x v="0"/>
    <x v="0"/>
    <x v="0"/>
    <x v="1"/>
    <x v="0"/>
    <x v="0"/>
    <d v="1995-10-24T00:00:00"/>
    <x v="1135"/>
    <x v="1"/>
    <s v="tier - 3"/>
    <x v="3"/>
    <x v="14"/>
  </r>
  <r>
    <s v="Id1137"/>
    <s v="Custance, Ms.  Lucie J."/>
    <x v="816"/>
    <x v="565"/>
    <s v="NO"/>
    <x v="0"/>
    <x v="0"/>
    <x v="0"/>
    <x v="1"/>
    <x v="0"/>
    <x v="0"/>
    <d v="1995-10-23T00:00:00"/>
    <x v="1136"/>
    <x v="1"/>
    <s v="tier - 1"/>
    <x v="0"/>
    <x v="14"/>
  </r>
  <r>
    <s v="Id1138"/>
    <s v="Choi, Ms.  Elizabeth S."/>
    <x v="817"/>
    <x v="220"/>
    <s v="NO"/>
    <x v="0"/>
    <x v="0"/>
    <x v="0"/>
    <x v="1"/>
    <x v="0"/>
    <x v="0"/>
    <d v="1995-10-22T00:00:00"/>
    <x v="1137"/>
    <x v="1"/>
    <s v="tier - 3"/>
    <x v="2"/>
    <x v="14"/>
  </r>
  <r>
    <s v="Id1139"/>
    <s v="Barnett, Ms.  Carma S"/>
    <x v="54"/>
    <x v="566"/>
    <s v="NO"/>
    <x v="0"/>
    <x v="0"/>
    <x v="0"/>
    <x v="1"/>
    <x v="0"/>
    <x v="0"/>
    <d v="1995-10-21T00:00:00"/>
    <x v="1138"/>
    <x v="1"/>
    <s v="tier - 2"/>
    <x v="3"/>
    <x v="14"/>
  </r>
  <r>
    <s v="Id1140"/>
    <s v="Proulx, Mr.  Ryan"/>
    <x v="547"/>
    <x v="85"/>
    <s v="NO"/>
    <x v="0"/>
    <x v="0"/>
    <x v="3"/>
    <x v="1"/>
    <x v="0"/>
    <x v="1"/>
    <d v="1995-10-20T00:00:00"/>
    <x v="1139"/>
    <x v="1"/>
    <s v="tier - 2"/>
    <x v="8"/>
    <x v="44"/>
  </r>
  <r>
    <s v="Id1141"/>
    <s v="Hamilton, Mr.  Daniel"/>
    <x v="467"/>
    <x v="320"/>
    <s v="YES"/>
    <x v="0"/>
    <x v="1"/>
    <x v="3"/>
    <x v="1"/>
    <x v="1"/>
    <x v="2"/>
    <d v="1995-10-19T00:00:00"/>
    <x v="1140"/>
    <x v="2"/>
    <s v="tier - 3"/>
    <x v="1"/>
    <x v="16"/>
  </r>
  <r>
    <s v="Id1142"/>
    <s v="Lundine, Ms.  Sarah"/>
    <x v="629"/>
    <x v="453"/>
    <s v="NO"/>
    <x v="0"/>
    <x v="0"/>
    <x v="0"/>
    <x v="1"/>
    <x v="0"/>
    <x v="0"/>
    <d v="1995-10-18T00:00:00"/>
    <x v="1141"/>
    <x v="1"/>
    <s v="tier - 3"/>
    <x v="2"/>
    <x v="14"/>
  </r>
  <r>
    <s v="Id1143"/>
    <s v="Paullin, Mr.  Matthew J"/>
    <x v="362"/>
    <x v="259"/>
    <s v="YES"/>
    <x v="0"/>
    <x v="1"/>
    <x v="3"/>
    <x v="1"/>
    <x v="2"/>
    <x v="1"/>
    <d v="1995-10-17T00:00:00"/>
    <x v="1142"/>
    <x v="2"/>
    <s v="tier - 3"/>
    <x v="1"/>
    <x v="16"/>
  </r>
  <r>
    <s v="Id1144"/>
    <s v="Delucia, Ms.  Francesca"/>
    <x v="809"/>
    <x v="567"/>
    <s v="NO"/>
    <x v="0"/>
    <x v="0"/>
    <x v="0"/>
    <x v="1"/>
    <x v="1"/>
    <x v="0"/>
    <d v="1995-10-16T00:00:00"/>
    <x v="1143"/>
    <x v="1"/>
    <s v="tier - 2"/>
    <x v="3"/>
    <x v="14"/>
  </r>
  <r>
    <s v="Id1145"/>
    <s v="Valentine, Ms.  Nicole"/>
    <x v="818"/>
    <x v="525"/>
    <s v="NO"/>
    <x v="0"/>
    <x v="0"/>
    <x v="0"/>
    <x v="1"/>
    <x v="2"/>
    <x v="0"/>
    <d v="1995-10-15T00:00:00"/>
    <x v="1144"/>
    <x v="1"/>
    <s v="tier - 3"/>
    <x v="0"/>
    <x v="14"/>
  </r>
  <r>
    <s v="Id1146"/>
    <s v="Mohara, Mr.  Toshiyuki"/>
    <x v="806"/>
    <x v="423"/>
    <s v="NO"/>
    <x v="0"/>
    <x v="0"/>
    <x v="0"/>
    <x v="1"/>
    <x v="0"/>
    <x v="0"/>
    <d v="1995-10-14T00:00:00"/>
    <x v="1145"/>
    <x v="2"/>
    <s v="tier - 3"/>
    <x v="3"/>
    <x v="0"/>
  </r>
  <r>
    <s v="Id1147"/>
    <s v="Fairbrother, Mr.  Tom L."/>
    <x v="819"/>
    <x v="375"/>
    <s v="NO"/>
    <x v="0"/>
    <x v="0"/>
    <x v="3"/>
    <x v="1"/>
    <x v="0"/>
    <x v="2"/>
    <d v="1995-10-13T00:00:00"/>
    <x v="1146"/>
    <x v="1"/>
    <s v="tier - 1"/>
    <x v="1"/>
    <x v="34"/>
  </r>
  <r>
    <s v="Id1148"/>
    <s v="Fagan, Mr.  Brian"/>
    <x v="820"/>
    <x v="56"/>
    <s v="NO"/>
    <x v="0"/>
    <x v="0"/>
    <x v="1"/>
    <x v="1"/>
    <x v="1"/>
    <x v="1"/>
    <d v="1995-10-12T00:00:00"/>
    <x v="1147"/>
    <x v="1"/>
    <s v="tier - 3"/>
    <x v="14"/>
    <x v="28"/>
  </r>
  <r>
    <s v="Id1149"/>
    <s v="Toth, Mr.  Matthew"/>
    <x v="821"/>
    <x v="336"/>
    <s v="NO"/>
    <x v="0"/>
    <x v="0"/>
    <x v="1"/>
    <x v="1"/>
    <x v="1"/>
    <x v="1"/>
    <d v="1995-10-11T00:00:00"/>
    <x v="1148"/>
    <x v="1"/>
    <s v="tier - 2"/>
    <x v="14"/>
    <x v="28"/>
  </r>
  <r>
    <s v="Id1150"/>
    <s v="Guinn, Ms.  Julee"/>
    <x v="822"/>
    <x v="568"/>
    <s v="NO"/>
    <x v="0"/>
    <x v="0"/>
    <x v="1"/>
    <x v="1"/>
    <x v="0"/>
    <x v="0"/>
    <d v="1995-10-10T00:00:00"/>
    <x v="1149"/>
    <x v="1"/>
    <s v="tier - 1"/>
    <x v="0"/>
    <x v="30"/>
  </r>
  <r>
    <s v="Id1151"/>
    <s v="Rogers, Mr.  Christopher M."/>
    <x v="823"/>
    <x v="240"/>
    <s v="NO"/>
    <x v="0"/>
    <x v="0"/>
    <x v="0"/>
    <x v="1"/>
    <x v="2"/>
    <x v="1"/>
    <d v="1995-10-09T00:00:00"/>
    <x v="1150"/>
    <x v="2"/>
    <s v="tier - 2"/>
    <x v="0"/>
    <x v="1"/>
  </r>
  <r>
    <s v="Id1152"/>
    <s v="Diviney, Mr.  Ciaran"/>
    <x v="824"/>
    <x v="111"/>
    <s v="YES"/>
    <x v="0"/>
    <x v="0"/>
    <x v="0"/>
    <x v="1"/>
    <x v="0"/>
    <x v="2"/>
    <d v="1995-10-08T00:00:00"/>
    <x v="1151"/>
    <x v="1"/>
    <s v="tier - 3"/>
    <x v="8"/>
    <x v="45"/>
  </r>
  <r>
    <s v="Id1153"/>
    <s v="Marlatt, Ms.  Kara"/>
    <x v="111"/>
    <x v="569"/>
    <s v="NO"/>
    <x v="0"/>
    <x v="0"/>
    <x v="1"/>
    <x v="1"/>
    <x v="0"/>
    <x v="0"/>
    <d v="1995-10-07T00:00:00"/>
    <x v="1152"/>
    <x v="1"/>
    <s v="tier - 2"/>
    <x v="2"/>
    <x v="30"/>
  </r>
  <r>
    <s v="Id1154"/>
    <s v="Ohler, Ms.  Makie"/>
    <x v="825"/>
    <x v="400"/>
    <s v="NO"/>
    <x v="0"/>
    <x v="0"/>
    <x v="0"/>
    <x v="1"/>
    <x v="2"/>
    <x v="0"/>
    <d v="1995-10-06T00:00:00"/>
    <x v="1153"/>
    <x v="2"/>
    <s v="tier - 1"/>
    <x v="1"/>
    <x v="11"/>
  </r>
  <r>
    <s v="Id1155"/>
    <s v="Mossler, Ms.  Emily E"/>
    <x v="469"/>
    <x v="562"/>
    <s v="YES"/>
    <x v="0"/>
    <x v="0"/>
    <x v="0"/>
    <x v="1"/>
    <x v="0"/>
    <x v="1"/>
    <d v="1995-10-05T00:00:00"/>
    <x v="1154"/>
    <x v="1"/>
    <s v="tier - 2"/>
    <x v="1"/>
    <x v="47"/>
  </r>
  <r>
    <s v="Id1156"/>
    <s v="Segall, Mr.  Cary"/>
    <x v="826"/>
    <x v="424"/>
    <s v="YES"/>
    <x v="0"/>
    <x v="0"/>
    <x v="1"/>
    <x v="1"/>
    <x v="0"/>
    <x v="0"/>
    <d v="1995-10-04T00:00:00"/>
    <x v="1155"/>
    <x v="1"/>
    <s v="tier - 1"/>
    <x v="0"/>
    <x v="2"/>
  </r>
  <r>
    <s v="Id1157"/>
    <s v="Sprieser, Mr.  Steven"/>
    <x v="117"/>
    <x v="502"/>
    <s v="YES"/>
    <x v="0"/>
    <x v="0"/>
    <x v="1"/>
    <x v="1"/>
    <x v="0"/>
    <x v="0"/>
    <d v="1995-10-03T00:00:00"/>
    <x v="1156"/>
    <x v="2"/>
    <s v="tier - 1"/>
    <x v="3"/>
    <x v="2"/>
  </r>
  <r>
    <s v="Id1158"/>
    <s v="Blanco, Mr.  Jose Antonio Sr."/>
    <x v="781"/>
    <x v="513"/>
    <s v="YES"/>
    <x v="0"/>
    <x v="0"/>
    <x v="1"/>
    <x v="1"/>
    <x v="0"/>
    <x v="0"/>
    <d v="1995-10-02T00:00:00"/>
    <x v="1157"/>
    <x v="2"/>
    <s v="tier - 1"/>
    <x v="4"/>
    <x v="2"/>
  </r>
  <r>
    <s v="Id1159"/>
    <s v="Sheptock, Ms.  Tatiana"/>
    <x v="401"/>
    <x v="113"/>
    <s v="YES"/>
    <x v="0"/>
    <x v="0"/>
    <x v="3"/>
    <x v="1"/>
    <x v="1"/>
    <x v="0"/>
    <d v="1995-10-01T00:00:00"/>
    <x v="1158"/>
    <x v="1"/>
    <s v="tier - 1"/>
    <x v="2"/>
    <x v="27"/>
  </r>
  <r>
    <s v="Id1160"/>
    <s v="Chruniak, Mr.  Dan T."/>
    <x v="827"/>
    <x v="200"/>
    <s v="NO"/>
    <x v="0"/>
    <x v="0"/>
    <x v="1"/>
    <x v="1"/>
    <x v="1"/>
    <x v="1"/>
    <d v="1995-09-30T00:00:00"/>
    <x v="1159"/>
    <x v="1"/>
    <s v="tier - 1"/>
    <x v="14"/>
    <x v="28"/>
  </r>
  <r>
    <s v="Id1161"/>
    <s v="Miller, Ms.  Liisa A."/>
    <x v="828"/>
    <x v="347"/>
    <s v="NO"/>
    <x v="0"/>
    <x v="0"/>
    <x v="0"/>
    <x v="1"/>
    <x v="0"/>
    <x v="2"/>
    <d v="1995-09-29T00:00:00"/>
    <x v="1160"/>
    <x v="1"/>
    <s v="tier - 3"/>
    <x v="2"/>
    <x v="29"/>
  </r>
  <r>
    <s v="Id1162"/>
    <s v="Theis, Ms.  Kathryn E."/>
    <x v="829"/>
    <x v="231"/>
    <s v="YES"/>
    <x v="0"/>
    <x v="0"/>
    <x v="3"/>
    <x v="1"/>
    <x v="2"/>
    <x v="1"/>
    <d v="1995-09-28T00:00:00"/>
    <x v="1161"/>
    <x v="2"/>
    <s v="tier - 3"/>
    <x v="0"/>
    <x v="13"/>
  </r>
  <r>
    <s v="Id1163"/>
    <s v="Sadler, Mr.  Maxwell"/>
    <x v="830"/>
    <x v="180"/>
    <s v="YES"/>
    <x v="0"/>
    <x v="0"/>
    <x v="1"/>
    <x v="1"/>
    <x v="2"/>
    <x v="2"/>
    <d v="1995-09-27T00:00:00"/>
    <x v="1162"/>
    <x v="2"/>
    <s v="tier - 2"/>
    <x v="0"/>
    <x v="24"/>
  </r>
  <r>
    <s v="Id1164"/>
    <s v="Auger, Ms.  Pascale"/>
    <x v="831"/>
    <x v="570"/>
    <s v="YES"/>
    <x v="0"/>
    <x v="0"/>
    <x v="0"/>
    <x v="1"/>
    <x v="0"/>
    <x v="0"/>
    <d v="1995-09-26T00:00:00"/>
    <x v="1163"/>
    <x v="1"/>
    <s v="tier - 3"/>
    <x v="3"/>
    <x v="36"/>
  </r>
  <r>
    <s v="Id1165"/>
    <s v="Steadman, Ms.  Becca"/>
    <x v="705"/>
    <x v="571"/>
    <s v="NO"/>
    <x v="0"/>
    <x v="0"/>
    <x v="0"/>
    <x v="1"/>
    <x v="0"/>
    <x v="0"/>
    <d v="1995-09-25T00:00:00"/>
    <x v="1164"/>
    <x v="1"/>
    <s v="tier - 2"/>
    <x v="3"/>
    <x v="19"/>
  </r>
  <r>
    <s v="Id1166"/>
    <s v="McCarron, Ms.  Grace"/>
    <x v="832"/>
    <x v="457"/>
    <s v="NO"/>
    <x v="0"/>
    <x v="0"/>
    <x v="0"/>
    <x v="1"/>
    <x v="3"/>
    <x v="0"/>
    <d v="1995-09-24T00:00:00"/>
    <x v="1165"/>
    <x v="1"/>
    <s v="tier - 1"/>
    <x v="1"/>
    <x v="14"/>
  </r>
  <r>
    <s v="Id1167"/>
    <s v="Roecker, Ms.  Samantha"/>
    <x v="396"/>
    <x v="521"/>
    <s v="YES"/>
    <x v="0"/>
    <x v="0"/>
    <x v="1"/>
    <x v="1"/>
    <x v="0"/>
    <x v="0"/>
    <d v="1995-09-23T00:00:00"/>
    <x v="1166"/>
    <x v="1"/>
    <s v="tier - 2"/>
    <x v="3"/>
    <x v="2"/>
  </r>
  <r>
    <s v="Id1168"/>
    <s v="Giumarra, Mrs.  Nicole R."/>
    <x v="833"/>
    <x v="572"/>
    <s v="NO"/>
    <x v="0"/>
    <x v="0"/>
    <x v="0"/>
    <x v="1"/>
    <x v="1"/>
    <x v="0"/>
    <d v="1995-09-22T00:00:00"/>
    <x v="1167"/>
    <x v="2"/>
    <s v="tier - 2"/>
    <x v="0"/>
    <x v="0"/>
  </r>
  <r>
    <s v="Id1169"/>
    <s v="Peters, Mr.  David W"/>
    <x v="67"/>
    <x v="161"/>
    <s v="NO"/>
    <x v="0"/>
    <x v="0"/>
    <x v="1"/>
    <x v="1"/>
    <x v="0"/>
    <x v="2"/>
    <d v="1995-09-21T00:00:00"/>
    <x v="1168"/>
    <x v="1"/>
    <s v="tier - 2"/>
    <x v="3"/>
    <x v="28"/>
  </r>
  <r>
    <s v="Id1170"/>
    <s v="Bower, Mr.  Grant"/>
    <x v="834"/>
    <x v="136"/>
    <s v="NO"/>
    <x v="0"/>
    <x v="1"/>
    <x v="3"/>
    <x v="1"/>
    <x v="1"/>
    <x v="1"/>
    <d v="1995-09-20T00:00:00"/>
    <x v="1169"/>
    <x v="1"/>
    <s v="tier - 2"/>
    <x v="14"/>
    <x v="18"/>
  </r>
  <r>
    <s v="Id1171"/>
    <s v="Chen, Mrs.  Sophia"/>
    <x v="78"/>
    <x v="98"/>
    <s v="NO"/>
    <x v="0"/>
    <x v="0"/>
    <x v="3"/>
    <x v="1"/>
    <x v="0"/>
    <x v="2"/>
    <d v="1995-09-19T00:00:00"/>
    <x v="1170"/>
    <x v="1"/>
    <s v="tier - 2"/>
    <x v="12"/>
    <x v="44"/>
  </r>
  <r>
    <s v="Id1172"/>
    <s v="Capriccioso, Ms.  Christina"/>
    <x v="835"/>
    <x v="573"/>
    <s v="YES"/>
    <x v="0"/>
    <x v="0"/>
    <x v="1"/>
    <x v="1"/>
    <x v="0"/>
    <x v="0"/>
    <d v="1995-09-18T00:00:00"/>
    <x v="1171"/>
    <x v="1"/>
    <s v="tier - 3"/>
    <x v="3"/>
    <x v="2"/>
  </r>
  <r>
    <s v="Id1173"/>
    <s v="Starbuck, Mr.  Sam L."/>
    <x v="277"/>
    <x v="570"/>
    <s v="YES"/>
    <x v="0"/>
    <x v="0"/>
    <x v="3"/>
    <x v="1"/>
    <x v="1"/>
    <x v="0"/>
    <d v="1995-09-17T00:00:00"/>
    <x v="1172"/>
    <x v="2"/>
    <s v="tier - 3"/>
    <x v="1"/>
    <x v="27"/>
  </r>
  <r>
    <s v="Id1174"/>
    <s v="McMahon, Mrs.  Haley R."/>
    <x v="183"/>
    <x v="188"/>
    <s v="NO"/>
    <x v="0"/>
    <x v="0"/>
    <x v="0"/>
    <x v="1"/>
    <x v="1"/>
    <x v="2"/>
    <d v="1995-09-16T00:00:00"/>
    <x v="1173"/>
    <x v="1"/>
    <s v="tier - 1"/>
    <x v="15"/>
    <x v="37"/>
  </r>
  <r>
    <s v="Id1175"/>
    <s v="Rissell, Mr.  Ethan"/>
    <x v="836"/>
    <x v="297"/>
    <s v="NO"/>
    <x v="0"/>
    <x v="0"/>
    <x v="1"/>
    <x v="1"/>
    <x v="1"/>
    <x v="1"/>
    <d v="1995-09-15T00:00:00"/>
    <x v="1174"/>
    <x v="2"/>
    <s v="tier - 3"/>
    <x v="4"/>
    <x v="28"/>
  </r>
  <r>
    <s v="Id1176"/>
    <s v="Kromroy, Mr.  Andrew W"/>
    <x v="837"/>
    <x v="60"/>
    <s v="YES"/>
    <x v="0"/>
    <x v="0"/>
    <x v="3"/>
    <x v="1"/>
    <x v="2"/>
    <x v="1"/>
    <d v="1995-09-14T00:00:00"/>
    <x v="1175"/>
    <x v="2"/>
    <s v="tier - 3"/>
    <x v="0"/>
    <x v="13"/>
  </r>
  <r>
    <s v="Id1177"/>
    <s v="Manfredi, Mr.  Mark G"/>
    <x v="757"/>
    <x v="574"/>
    <s v="YES"/>
    <x v="0"/>
    <x v="0"/>
    <x v="0"/>
    <x v="1"/>
    <x v="0"/>
    <x v="0"/>
    <d v="1995-09-13T00:00:00"/>
    <x v="1176"/>
    <x v="1"/>
    <s v="tier - 1"/>
    <x v="14"/>
    <x v="36"/>
  </r>
  <r>
    <s v="Id1178"/>
    <s v="Manwaring, Ms.  Kasey E."/>
    <x v="838"/>
    <x v="116"/>
    <s v="NO"/>
    <x v="0"/>
    <x v="0"/>
    <x v="1"/>
    <x v="1"/>
    <x v="0"/>
    <x v="0"/>
    <d v="1995-09-12T00:00:00"/>
    <x v="1177"/>
    <x v="1"/>
    <s v="tier - 3"/>
    <x v="1"/>
    <x v="30"/>
  </r>
  <r>
    <s v="Id1179"/>
    <s v="Tomaszewski, Mr.  Jeff"/>
    <x v="839"/>
    <x v="161"/>
    <s v="YES"/>
    <x v="0"/>
    <x v="0"/>
    <x v="1"/>
    <x v="1"/>
    <x v="2"/>
    <x v="2"/>
    <d v="1995-09-11T00:00:00"/>
    <x v="1178"/>
    <x v="2"/>
    <s v="tier - 2"/>
    <x v="0"/>
    <x v="24"/>
  </r>
  <r>
    <s v="Id1180"/>
    <s v="Gannon, Ms.  Amy"/>
    <x v="361"/>
    <x v="575"/>
    <s v="NO"/>
    <x v="0"/>
    <x v="0"/>
    <x v="1"/>
    <x v="1"/>
    <x v="2"/>
    <x v="0"/>
    <d v="1995-09-10T00:00:00"/>
    <x v="1179"/>
    <x v="1"/>
    <s v="tier - 1"/>
    <x v="1"/>
    <x v="30"/>
  </r>
  <r>
    <s v="Id1181"/>
    <s v="Frye, Mr.  Adam"/>
    <x v="606"/>
    <x v="410"/>
    <s v="NO"/>
    <x v="0"/>
    <x v="0"/>
    <x v="0"/>
    <x v="1"/>
    <x v="0"/>
    <x v="0"/>
    <d v="1995-09-09T00:00:00"/>
    <x v="1180"/>
    <x v="2"/>
    <s v="tier - 1"/>
    <x v="3"/>
    <x v="19"/>
  </r>
  <r>
    <s v="Id1182"/>
    <s v="Jenkins, Ms.  Kristin M"/>
    <x v="840"/>
    <x v="576"/>
    <s v="NO"/>
    <x v="0"/>
    <x v="0"/>
    <x v="1"/>
    <x v="1"/>
    <x v="0"/>
    <x v="2"/>
    <d v="1995-09-08T00:00:00"/>
    <x v="1181"/>
    <x v="1"/>
    <s v="tier - 1"/>
    <x v="0"/>
    <x v="28"/>
  </r>
  <r>
    <s v="Id1183"/>
    <s v="Currier, Ms.  Mary-Lynn B."/>
    <x v="841"/>
    <x v="27"/>
    <s v="NO"/>
    <x v="0"/>
    <x v="0"/>
    <x v="1"/>
    <x v="1"/>
    <x v="0"/>
    <x v="2"/>
    <d v="1995-09-07T00:00:00"/>
    <x v="1182"/>
    <x v="1"/>
    <s v="tier - 1"/>
    <x v="2"/>
    <x v="28"/>
  </r>
  <r>
    <s v="Id1184"/>
    <s v="Whittendale, Mrs.  Jamie A"/>
    <x v="842"/>
    <x v="242"/>
    <s v="YES"/>
    <x v="0"/>
    <x v="0"/>
    <x v="3"/>
    <x v="1"/>
    <x v="1"/>
    <x v="0"/>
    <d v="1995-09-06T00:00:00"/>
    <x v="1183"/>
    <x v="1"/>
    <s v="tier - 2"/>
    <x v="2"/>
    <x v="27"/>
  </r>
  <r>
    <s v="Id1185"/>
    <s v="Rixe, Mr.  Jeffrey A."/>
    <x v="401"/>
    <x v="354"/>
    <s v="NO"/>
    <x v="0"/>
    <x v="0"/>
    <x v="1"/>
    <x v="1"/>
    <x v="1"/>
    <x v="0"/>
    <d v="1995-09-05T00:00:00"/>
    <x v="1184"/>
    <x v="1"/>
    <s v="tier - 3"/>
    <x v="14"/>
    <x v="30"/>
  </r>
  <r>
    <s v="Id1186"/>
    <s v="Ballon-Landa, Ms.  Nicole"/>
    <x v="419"/>
    <x v="483"/>
    <s v="NO"/>
    <x v="0"/>
    <x v="0"/>
    <x v="0"/>
    <x v="1"/>
    <x v="1"/>
    <x v="0"/>
    <d v="1995-09-04T00:00:00"/>
    <x v="1185"/>
    <x v="1"/>
    <s v="tier - 2"/>
    <x v="3"/>
    <x v="14"/>
  </r>
  <r>
    <s v="Id1187"/>
    <s v="Zaferos, Ms.  Audrey"/>
    <x v="843"/>
    <x v="152"/>
    <s v="NO"/>
    <x v="0"/>
    <x v="0"/>
    <x v="3"/>
    <x v="1"/>
    <x v="0"/>
    <x v="2"/>
    <d v="1995-09-03T00:00:00"/>
    <x v="1186"/>
    <x v="1"/>
    <s v="tier - 1"/>
    <x v="1"/>
    <x v="34"/>
  </r>
  <r>
    <s v="Id1188"/>
    <s v="Jackson, Mr.  Jacob"/>
    <x v="617"/>
    <x v="577"/>
    <s v="YES"/>
    <x v="0"/>
    <x v="1"/>
    <x v="3"/>
    <x v="1"/>
    <x v="0"/>
    <x v="2"/>
    <d v="1995-09-02T00:00:00"/>
    <x v="1187"/>
    <x v="2"/>
    <s v="tier - 2"/>
    <x v="0"/>
    <x v="16"/>
  </r>
  <r>
    <s v="Id1189"/>
    <s v="Evans Marke, Mr.  Daniel S"/>
    <x v="376"/>
    <x v="3"/>
    <s v="YES"/>
    <x v="0"/>
    <x v="0"/>
    <x v="0"/>
    <x v="1"/>
    <x v="2"/>
    <x v="1"/>
    <d v="1995-09-01T00:00:00"/>
    <x v="1188"/>
    <x v="1"/>
    <s v="tier - 3"/>
    <x v="6"/>
    <x v="1"/>
  </r>
  <r>
    <s v="Id1190"/>
    <s v="Samland, Mr.  Marc C."/>
    <x v="844"/>
    <x v="507"/>
    <s v="YES"/>
    <x v="0"/>
    <x v="1"/>
    <x v="3"/>
    <x v="1"/>
    <x v="1"/>
    <x v="2"/>
    <d v="1995-08-31T00:00:00"/>
    <x v="1189"/>
    <x v="1"/>
    <s v="tier - 2"/>
    <x v="0"/>
    <x v="0"/>
  </r>
  <r>
    <s v="Id1191"/>
    <s v="Shapiro, Mr.  Mark S"/>
    <x v="845"/>
    <x v="87"/>
    <s v="NO"/>
    <x v="0"/>
    <x v="1"/>
    <x v="3"/>
    <x v="1"/>
    <x v="1"/>
    <x v="1"/>
    <d v="1995-08-30T00:00:00"/>
    <x v="1190"/>
    <x v="1"/>
    <s v="tier - 2"/>
    <x v="14"/>
    <x v="18"/>
  </r>
  <r>
    <s v="Id1192"/>
    <s v="Snitzer, Mr.  Dan"/>
    <x v="558"/>
    <x v="27"/>
    <s v="NO"/>
    <x v="0"/>
    <x v="0"/>
    <x v="3"/>
    <x v="1"/>
    <x v="0"/>
    <x v="2"/>
    <d v="1995-08-29T00:00:00"/>
    <x v="1191"/>
    <x v="1"/>
    <s v="tier - 3"/>
    <x v="14"/>
    <x v="38"/>
  </r>
  <r>
    <s v="Id1193"/>
    <s v="Herra Arroyo, Ms.  Gabriela"/>
    <x v="352"/>
    <x v="254"/>
    <s v="NO"/>
    <x v="0"/>
    <x v="0"/>
    <x v="0"/>
    <x v="1"/>
    <x v="1"/>
    <x v="0"/>
    <d v="1995-08-28T00:00:00"/>
    <x v="1192"/>
    <x v="1"/>
    <s v="tier - 3"/>
    <x v="2"/>
    <x v="30"/>
  </r>
  <r>
    <s v="Id1194"/>
    <s v="Watters, Ms.  Amanda"/>
    <x v="384"/>
    <x v="271"/>
    <s v="NO"/>
    <x v="0"/>
    <x v="0"/>
    <x v="0"/>
    <x v="1"/>
    <x v="1"/>
    <x v="0"/>
    <d v="1995-08-27T00:00:00"/>
    <x v="1193"/>
    <x v="1"/>
    <s v="tier - 1"/>
    <x v="2"/>
    <x v="19"/>
  </r>
  <r>
    <s v="Id1195"/>
    <s v="Steele-Belkin, Ms.  Dara"/>
    <x v="846"/>
    <x v="81"/>
    <s v="YES"/>
    <x v="0"/>
    <x v="0"/>
    <x v="0"/>
    <x v="1"/>
    <x v="0"/>
    <x v="2"/>
    <d v="1995-08-26T00:00:00"/>
    <x v="1194"/>
    <x v="1"/>
    <s v="tier - 1"/>
    <x v="2"/>
    <x v="1"/>
  </r>
  <r>
    <s v="Id1196"/>
    <s v="Christensen, Ms.  Rachelle R"/>
    <x v="65"/>
    <x v="182"/>
    <s v="YES"/>
    <x v="0"/>
    <x v="0"/>
    <x v="0"/>
    <x v="1"/>
    <x v="0"/>
    <x v="2"/>
    <d v="1995-08-25T00:00:00"/>
    <x v="1195"/>
    <x v="1"/>
    <s v="tier - 2"/>
    <x v="3"/>
    <x v="1"/>
  </r>
  <r>
    <s v="Id1197"/>
    <s v="Hodge, Ms.  Brenda J"/>
    <x v="67"/>
    <x v="203"/>
    <s v="YES"/>
    <x v="0"/>
    <x v="0"/>
    <x v="0"/>
    <x v="1"/>
    <x v="0"/>
    <x v="2"/>
    <d v="1995-08-24T00:00:00"/>
    <x v="1196"/>
    <x v="1"/>
    <s v="tier - 3"/>
    <x v="2"/>
    <x v="1"/>
  </r>
  <r>
    <s v="Id1198"/>
    <s v="Rusterholz, Mr.  Tim"/>
    <x v="573"/>
    <x v="578"/>
    <s v="NO"/>
    <x v="0"/>
    <x v="0"/>
    <x v="0"/>
    <x v="1"/>
    <x v="0"/>
    <x v="0"/>
    <d v="1995-08-23T00:00:00"/>
    <x v="1197"/>
    <x v="2"/>
    <s v="tier - 3"/>
    <x v="3"/>
    <x v="14"/>
  </r>
  <r>
    <s v="Id1199"/>
    <s v="Lafrance, Mr.  Sylvain"/>
    <x v="63"/>
    <x v="480"/>
    <s v="NO"/>
    <x v="0"/>
    <x v="0"/>
    <x v="0"/>
    <x v="1"/>
    <x v="0"/>
    <x v="0"/>
    <d v="1995-08-22T00:00:00"/>
    <x v="1198"/>
    <x v="2"/>
    <s v="tier - 2"/>
    <x v="0"/>
    <x v="14"/>
  </r>
  <r>
    <s v="Id1200"/>
    <s v="Hallis, Mrs.  Lisa M"/>
    <x v="847"/>
    <x v="407"/>
    <s v="YES"/>
    <x v="0"/>
    <x v="0"/>
    <x v="3"/>
    <x v="1"/>
    <x v="1"/>
    <x v="0"/>
    <d v="1995-08-21T00:00:00"/>
    <x v="1199"/>
    <x v="1"/>
    <s v="tier - 2"/>
    <x v="2"/>
    <x v="27"/>
  </r>
  <r>
    <s v="Id1201"/>
    <s v="Marshall, Mr.  Ryan"/>
    <x v="848"/>
    <x v="73"/>
    <s v="NO"/>
    <x v="0"/>
    <x v="0"/>
    <x v="0"/>
    <x v="1"/>
    <x v="0"/>
    <x v="0"/>
    <d v="1995-08-20T00:00:00"/>
    <x v="1200"/>
    <x v="1"/>
    <s v="tier - 1"/>
    <x v="0"/>
    <x v="14"/>
  </r>
  <r>
    <s v="Id1202"/>
    <s v="Salowitz, Mrs.  Kaitlin M"/>
    <x v="849"/>
    <x v="216"/>
    <s v="YES"/>
    <x v="0"/>
    <x v="1"/>
    <x v="3"/>
    <x v="1"/>
    <x v="1"/>
    <x v="1"/>
    <d v="1995-08-19T00:00:00"/>
    <x v="1201"/>
    <x v="1"/>
    <s v="tier - 3"/>
    <x v="0"/>
    <x v="16"/>
  </r>
  <r>
    <s v="Id1203"/>
    <s v="Blake, Mr.  William R."/>
    <x v="329"/>
    <x v="71"/>
    <s v="NO"/>
    <x v="0"/>
    <x v="0"/>
    <x v="0"/>
    <x v="1"/>
    <x v="2"/>
    <x v="0"/>
    <d v="1995-08-18T00:00:00"/>
    <x v="1202"/>
    <x v="2"/>
    <s v="tier - 1"/>
    <x v="4"/>
    <x v="14"/>
  </r>
  <r>
    <s v="Id1204"/>
    <s v="Langerak, Mr.  Bruce"/>
    <x v="314"/>
    <x v="214"/>
    <s v="YES"/>
    <x v="0"/>
    <x v="0"/>
    <x v="3"/>
    <x v="1"/>
    <x v="0"/>
    <x v="1"/>
    <d v="1995-08-17T00:00:00"/>
    <x v="1203"/>
    <x v="1"/>
    <s v="tier - 1"/>
    <x v="14"/>
    <x v="23"/>
  </r>
  <r>
    <s v="Id1205"/>
    <s v="Bonilla, Mrs.  Veronica"/>
    <x v="850"/>
    <x v="229"/>
    <s v="YES"/>
    <x v="0"/>
    <x v="0"/>
    <x v="0"/>
    <x v="1"/>
    <x v="0"/>
    <x v="1"/>
    <d v="1995-08-16T00:00:00"/>
    <x v="1204"/>
    <x v="1"/>
    <s v="tier - 1"/>
    <x v="12"/>
    <x v="45"/>
  </r>
  <r>
    <s v="Id1206"/>
    <s v="Ciabattoni, Mr.  Warren"/>
    <x v="851"/>
    <x v="326"/>
    <s v="YES"/>
    <x v="0"/>
    <x v="0"/>
    <x v="3"/>
    <x v="1"/>
    <x v="0"/>
    <x v="2"/>
    <d v="1995-08-15T00:00:00"/>
    <x v="1205"/>
    <x v="1"/>
    <s v="tier - 1"/>
    <x v="1"/>
    <x v="23"/>
  </r>
  <r>
    <s v="Id1207"/>
    <s v="Escanero Palmer, Mrs.  Daniela"/>
    <x v="852"/>
    <x v="178"/>
    <s v="NO"/>
    <x v="0"/>
    <x v="0"/>
    <x v="0"/>
    <x v="1"/>
    <x v="1"/>
    <x v="1"/>
    <d v="1995-08-14T00:00:00"/>
    <x v="1206"/>
    <x v="1"/>
    <s v="tier - 1"/>
    <x v="2"/>
    <x v="29"/>
  </r>
  <r>
    <s v="Id1208"/>
    <s v="Lowe, Ms.  Deirdre A"/>
    <x v="853"/>
    <x v="385"/>
    <s v="YES"/>
    <x v="0"/>
    <x v="1"/>
    <x v="3"/>
    <x v="1"/>
    <x v="2"/>
    <x v="0"/>
    <d v="1995-08-13T00:00:00"/>
    <x v="1207"/>
    <x v="2"/>
    <s v="tier - 1"/>
    <x v="0"/>
    <x v="5"/>
  </r>
  <r>
    <s v="Id1209"/>
    <s v="Osmark, Mr.  Mathias"/>
    <x v="684"/>
    <x v="579"/>
    <s v="NO"/>
    <x v="0"/>
    <x v="0"/>
    <x v="1"/>
    <x v="1"/>
    <x v="0"/>
    <x v="0"/>
    <d v="1995-08-12T00:00:00"/>
    <x v="1208"/>
    <x v="2"/>
    <s v="tier - 3"/>
    <x v="0"/>
    <x v="30"/>
  </r>
  <r>
    <s v="Id1210"/>
    <s v="Lawson, Mr.  Matthew"/>
    <x v="854"/>
    <x v="184"/>
    <s v="YES"/>
    <x v="0"/>
    <x v="0"/>
    <x v="0"/>
    <x v="1"/>
    <x v="1"/>
    <x v="1"/>
    <d v="1995-08-11T00:00:00"/>
    <x v="1209"/>
    <x v="1"/>
    <s v="tier - 1"/>
    <x v="1"/>
    <x v="1"/>
  </r>
  <r>
    <s v="Id1211"/>
    <s v="Warwick, Mr.  Kurt"/>
    <x v="32"/>
    <x v="517"/>
    <s v="NO"/>
    <x v="0"/>
    <x v="0"/>
    <x v="1"/>
    <x v="1"/>
    <x v="0"/>
    <x v="0"/>
    <d v="1995-08-10T00:00:00"/>
    <x v="1210"/>
    <x v="2"/>
    <s v="tier - 3"/>
    <x v="4"/>
    <x v="30"/>
  </r>
  <r>
    <s v="Id1212"/>
    <s v="Magnuson, Mr.  Samuel"/>
    <x v="277"/>
    <x v="64"/>
    <s v="NO"/>
    <x v="0"/>
    <x v="0"/>
    <x v="1"/>
    <x v="1"/>
    <x v="1"/>
    <x v="0"/>
    <d v="1995-08-09T00:00:00"/>
    <x v="1211"/>
    <x v="1"/>
    <s v="tier - 3"/>
    <x v="11"/>
    <x v="30"/>
  </r>
  <r>
    <s v="Id1213"/>
    <s v="Marsh, Mrs.  Emily"/>
    <x v="855"/>
    <x v="251"/>
    <s v="YES"/>
    <x v="0"/>
    <x v="1"/>
    <x v="3"/>
    <x v="1"/>
    <x v="1"/>
    <x v="2"/>
    <d v="1995-08-08T00:00:00"/>
    <x v="1212"/>
    <x v="1"/>
    <s v="tier - 3"/>
    <x v="0"/>
    <x v="16"/>
  </r>
  <r>
    <s v="Id1214"/>
    <s v="Kari, Ms.  Tiffany"/>
    <x v="97"/>
    <x v="113"/>
    <s v="NO"/>
    <x v="0"/>
    <x v="0"/>
    <x v="0"/>
    <x v="1"/>
    <x v="0"/>
    <x v="0"/>
    <d v="1995-08-07T00:00:00"/>
    <x v="1213"/>
    <x v="1"/>
    <s v="tier - 3"/>
    <x v="0"/>
    <x v="14"/>
  </r>
  <r>
    <s v="Id1215"/>
    <s v="Standiford, Mr.  Alex F"/>
    <x v="304"/>
    <x v="349"/>
    <s v="NO"/>
    <x v="0"/>
    <x v="0"/>
    <x v="1"/>
    <x v="1"/>
    <x v="1"/>
    <x v="0"/>
    <d v="1995-08-06T00:00:00"/>
    <x v="1214"/>
    <x v="2"/>
    <s v="tier - 2"/>
    <x v="4"/>
    <x v="30"/>
  </r>
  <r>
    <s v="Id1216"/>
    <s v="Sherwin, Ms.  Alice"/>
    <x v="856"/>
    <x v="580"/>
    <s v="NO"/>
    <x v="0"/>
    <x v="0"/>
    <x v="0"/>
    <x v="1"/>
    <x v="2"/>
    <x v="0"/>
    <d v="1995-08-05T00:00:00"/>
    <x v="1215"/>
    <x v="1"/>
    <s v="tier - 1"/>
    <x v="3"/>
    <x v="14"/>
  </r>
  <r>
    <s v="Id1217"/>
    <s v="Parker, Ms.  Allison M."/>
    <x v="467"/>
    <x v="581"/>
    <s v="NO"/>
    <x v="0"/>
    <x v="0"/>
    <x v="0"/>
    <x v="1"/>
    <x v="1"/>
    <x v="0"/>
    <d v="1995-08-04T00:00:00"/>
    <x v="1216"/>
    <x v="1"/>
    <s v="tier - 1"/>
    <x v="1"/>
    <x v="19"/>
  </r>
  <r>
    <s v="Id1218"/>
    <s v="Blekeli, Mr.  Johannes Fiskerstand"/>
    <x v="857"/>
    <x v="332"/>
    <s v="NO"/>
    <x v="0"/>
    <x v="0"/>
    <x v="0"/>
    <x v="1"/>
    <x v="1"/>
    <x v="2"/>
    <d v="1995-08-03T00:00:00"/>
    <x v="1217"/>
    <x v="1"/>
    <s v="tier - 1"/>
    <x v="14"/>
    <x v="25"/>
  </r>
  <r>
    <s v="Id1219"/>
    <s v="Vangampleare, Mr.  Stephen"/>
    <x v="247"/>
    <x v="384"/>
    <s v="YES"/>
    <x v="0"/>
    <x v="0"/>
    <x v="3"/>
    <x v="1"/>
    <x v="1"/>
    <x v="0"/>
    <d v="1995-08-02T00:00:00"/>
    <x v="1218"/>
    <x v="2"/>
    <s v="tier - 3"/>
    <x v="5"/>
    <x v="27"/>
  </r>
  <r>
    <s v="Id1220"/>
    <s v="Hiatt, Mr.  Jon M"/>
    <x v="366"/>
    <x v="137"/>
    <s v="YES"/>
    <x v="0"/>
    <x v="0"/>
    <x v="0"/>
    <x v="1"/>
    <x v="1"/>
    <x v="0"/>
    <d v="1995-08-01T00:00:00"/>
    <x v="1219"/>
    <x v="1"/>
    <s v="tier - 3"/>
    <x v="9"/>
    <x v="36"/>
  </r>
  <r>
    <s v="Id1221"/>
    <s v="Tadesse, Mr.  Fasil"/>
    <x v="858"/>
    <x v="582"/>
    <s v="YES"/>
    <x v="0"/>
    <x v="0"/>
    <x v="3"/>
    <x v="1"/>
    <x v="0"/>
    <x v="0"/>
    <d v="1995-07-31T00:00:00"/>
    <x v="1220"/>
    <x v="1"/>
    <s v="tier - 3"/>
    <x v="14"/>
    <x v="26"/>
  </r>
  <r>
    <s v="Id1222"/>
    <s v="Jaswell, Ms.  Megan C."/>
    <x v="387"/>
    <x v="149"/>
    <s v="YES"/>
    <x v="0"/>
    <x v="0"/>
    <x v="0"/>
    <x v="1"/>
    <x v="2"/>
    <x v="1"/>
    <d v="1995-07-30T00:00:00"/>
    <x v="1221"/>
    <x v="1"/>
    <s v="tier - 1"/>
    <x v="1"/>
    <x v="1"/>
  </r>
  <r>
    <s v="Id1223"/>
    <s v="Phillips-Cook, Ms.  Lisa J."/>
    <x v="859"/>
    <x v="583"/>
    <s v="NO"/>
    <x v="0"/>
    <x v="0"/>
    <x v="1"/>
    <x v="1"/>
    <x v="2"/>
    <x v="0"/>
    <d v="1995-07-29T00:00:00"/>
    <x v="1222"/>
    <x v="1"/>
    <s v="tier - 3"/>
    <x v="3"/>
    <x v="30"/>
  </r>
  <r>
    <s v="Id1224"/>
    <s v="Clark, Mr.  Doron P"/>
    <x v="860"/>
    <x v="498"/>
    <s v="NO"/>
    <x v="0"/>
    <x v="0"/>
    <x v="0"/>
    <x v="1"/>
    <x v="0"/>
    <x v="0"/>
    <d v="1995-07-28T00:00:00"/>
    <x v="1223"/>
    <x v="2"/>
    <s v="tier - 1"/>
    <x v="1"/>
    <x v="14"/>
  </r>
  <r>
    <s v="Id1225"/>
    <s v="Wang, Ms.  Katharina"/>
    <x v="861"/>
    <x v="16"/>
    <s v="YES"/>
    <x v="0"/>
    <x v="0"/>
    <x v="1"/>
    <x v="1"/>
    <x v="2"/>
    <x v="0"/>
    <d v="1995-07-27T00:00:00"/>
    <x v="1224"/>
    <x v="1"/>
    <s v="tier - 2"/>
    <x v="1"/>
    <x v="2"/>
  </r>
  <r>
    <s v="Id1226"/>
    <s v="Desruisseaux, Mr.  Carl"/>
    <x v="851"/>
    <x v="259"/>
    <s v="NO"/>
    <x v="0"/>
    <x v="0"/>
    <x v="0"/>
    <x v="1"/>
    <x v="0"/>
    <x v="1"/>
    <d v="1995-07-26T00:00:00"/>
    <x v="1225"/>
    <x v="1"/>
    <s v="tier - 2"/>
    <x v="14"/>
    <x v="3"/>
  </r>
  <r>
    <s v="Id1227"/>
    <s v="Ripp, Ms.  Kelsey J."/>
    <x v="256"/>
    <x v="268"/>
    <s v="NO"/>
    <x v="0"/>
    <x v="0"/>
    <x v="0"/>
    <x v="1"/>
    <x v="1"/>
    <x v="1"/>
    <d v="1995-07-25T00:00:00"/>
    <x v="1226"/>
    <x v="1"/>
    <s v="tier - 1"/>
    <x v="1"/>
    <x v="37"/>
  </r>
  <r>
    <s v="Id1228"/>
    <s v="Harris, Mr.  Stephen A."/>
    <x v="862"/>
    <x v="234"/>
    <s v="YES"/>
    <x v="0"/>
    <x v="0"/>
    <x v="1"/>
    <x v="1"/>
    <x v="0"/>
    <x v="0"/>
    <d v="1995-07-24T00:00:00"/>
    <x v="1227"/>
    <x v="2"/>
    <s v="tier - 2"/>
    <x v="3"/>
    <x v="2"/>
  </r>
  <r>
    <s v="Id1229"/>
    <s v="Shafer, Mr.  Dan"/>
    <x v="97"/>
    <x v="275"/>
    <s v="YES"/>
    <x v="0"/>
    <x v="0"/>
    <x v="1"/>
    <x v="1"/>
    <x v="0"/>
    <x v="0"/>
    <d v="1995-07-23T00:00:00"/>
    <x v="1228"/>
    <x v="2"/>
    <s v="tier - 3"/>
    <x v="0"/>
    <x v="2"/>
  </r>
  <r>
    <s v="Id1230"/>
    <s v="Hemesath, Ms.  Katie C"/>
    <x v="460"/>
    <x v="515"/>
    <s v="NO"/>
    <x v="0"/>
    <x v="0"/>
    <x v="0"/>
    <x v="1"/>
    <x v="1"/>
    <x v="2"/>
    <d v="1995-07-22T00:00:00"/>
    <x v="1229"/>
    <x v="1"/>
    <s v="tier - 1"/>
    <x v="3"/>
    <x v="29"/>
  </r>
  <r>
    <s v="Id1231"/>
    <s v="Vinci, Ms.  Melissa K"/>
    <x v="863"/>
    <x v="584"/>
    <s v="NO"/>
    <x v="0"/>
    <x v="0"/>
    <x v="0"/>
    <x v="1"/>
    <x v="2"/>
    <x v="0"/>
    <d v="1995-07-21T00:00:00"/>
    <x v="1230"/>
    <x v="2"/>
    <s v="tier - 1"/>
    <x v="3"/>
    <x v="11"/>
  </r>
  <r>
    <s v="Id1232"/>
    <s v="Diamond-Husmann, Ms.  Kara H"/>
    <x v="524"/>
    <x v="435"/>
    <s v="NO"/>
    <x v="0"/>
    <x v="0"/>
    <x v="0"/>
    <x v="1"/>
    <x v="1"/>
    <x v="2"/>
    <d v="1995-07-20T00:00:00"/>
    <x v="1231"/>
    <x v="1"/>
    <s v="tier - 2"/>
    <x v="2"/>
    <x v="29"/>
  </r>
  <r>
    <s v="Id1233"/>
    <s v="Soto, Mr.  Juan Carlos"/>
    <x v="864"/>
    <x v="81"/>
    <s v="NO"/>
    <x v="0"/>
    <x v="0"/>
    <x v="1"/>
    <x v="1"/>
    <x v="0"/>
    <x v="2"/>
    <d v="1995-07-19T00:00:00"/>
    <x v="1232"/>
    <x v="2"/>
    <s v="tier - 2"/>
    <x v="0"/>
    <x v="28"/>
  </r>
  <r>
    <s v="Id1234"/>
    <s v="Howard, Mr.  John III"/>
    <x v="103"/>
    <x v="363"/>
    <s v="NO"/>
    <x v="0"/>
    <x v="0"/>
    <x v="1"/>
    <x v="1"/>
    <x v="0"/>
    <x v="2"/>
    <d v="1995-07-18T00:00:00"/>
    <x v="1233"/>
    <x v="1"/>
    <s v="tier - 2"/>
    <x v="0"/>
    <x v="28"/>
  </r>
  <r>
    <s v="Id1235"/>
    <s v="Patrick, Mrs.  Sarah M"/>
    <x v="142"/>
    <x v="585"/>
    <s v="NO"/>
    <x v="0"/>
    <x v="1"/>
    <x v="3"/>
    <x v="1"/>
    <x v="0"/>
    <x v="2"/>
    <d v="1995-07-17T00:00:00"/>
    <x v="1234"/>
    <x v="1"/>
    <s v="tier - 3"/>
    <x v="12"/>
    <x v="20"/>
  </r>
  <r>
    <s v="Id1236"/>
    <s v="Dacko, Mrs.  Kristin C"/>
    <x v="865"/>
    <x v="538"/>
    <s v="NO"/>
    <x v="0"/>
    <x v="1"/>
    <x v="3"/>
    <x v="1"/>
    <x v="1"/>
    <x v="2"/>
    <d v="1995-07-16T00:00:00"/>
    <x v="1235"/>
    <x v="1"/>
    <s v="tier - 1"/>
    <x v="15"/>
    <x v="18"/>
  </r>
  <r>
    <s v="Id1237"/>
    <s v="Glassey, Ms.  Casey M."/>
    <x v="386"/>
    <x v="586"/>
    <s v="NO"/>
    <x v="0"/>
    <x v="0"/>
    <x v="1"/>
    <x v="1"/>
    <x v="0"/>
    <x v="0"/>
    <d v="1995-07-15T00:00:00"/>
    <x v="1236"/>
    <x v="1"/>
    <s v="tier - 1"/>
    <x v="1"/>
    <x v="30"/>
  </r>
  <r>
    <s v="Id1238"/>
    <s v="Frechette, Mr.  Samuel"/>
    <x v="866"/>
    <x v="284"/>
    <s v="NO"/>
    <x v="0"/>
    <x v="0"/>
    <x v="0"/>
    <x v="1"/>
    <x v="0"/>
    <x v="0"/>
    <d v="1995-07-14T00:00:00"/>
    <x v="1237"/>
    <x v="1"/>
    <s v="tier - 2"/>
    <x v="0"/>
    <x v="19"/>
  </r>
  <r>
    <s v="Id1239"/>
    <s v="Benitez, Mr.  Braulio"/>
    <x v="117"/>
    <x v="499"/>
    <s v="NO"/>
    <x v="0"/>
    <x v="0"/>
    <x v="0"/>
    <x v="1"/>
    <x v="0"/>
    <x v="0"/>
    <d v="1995-07-13T00:00:00"/>
    <x v="1238"/>
    <x v="2"/>
    <s v="tier - 2"/>
    <x v="3"/>
    <x v="19"/>
  </r>
  <r>
    <s v="Id1240"/>
    <s v="Gauthier, Ms.  Anne-Marie"/>
    <x v="388"/>
    <x v="69"/>
    <s v="YES"/>
    <x v="0"/>
    <x v="1"/>
    <x v="3"/>
    <x v="1"/>
    <x v="2"/>
    <x v="2"/>
    <d v="1995-07-12T00:00:00"/>
    <x v="1239"/>
    <x v="1"/>
    <s v="tier - 3"/>
    <x v="1"/>
    <x v="33"/>
  </r>
  <r>
    <s v="Id1241"/>
    <s v="Fazioli, Mr.  Samuel K."/>
    <x v="588"/>
    <x v="509"/>
    <s v="NO"/>
    <x v="0"/>
    <x v="0"/>
    <x v="0"/>
    <x v="1"/>
    <x v="0"/>
    <x v="0"/>
    <d v="1995-07-11T00:00:00"/>
    <x v="1240"/>
    <x v="2"/>
    <s v="tier - 2"/>
    <x v="4"/>
    <x v="19"/>
  </r>
  <r>
    <s v="Id1242"/>
    <s v="Chorney, Mrs.  Yuki"/>
    <x v="867"/>
    <x v="144"/>
    <s v="NO"/>
    <x v="0"/>
    <x v="0"/>
    <x v="3"/>
    <x v="1"/>
    <x v="0"/>
    <x v="2"/>
    <d v="1995-07-10T00:00:00"/>
    <x v="1241"/>
    <x v="1"/>
    <s v="tier - 3"/>
    <x v="12"/>
    <x v="34"/>
  </r>
  <r>
    <s v="Id1243"/>
    <s v="Dannenhauer, Mr.  Rafer"/>
    <x v="30"/>
    <x v="147"/>
    <s v="YES"/>
    <x v="0"/>
    <x v="0"/>
    <x v="0"/>
    <x v="1"/>
    <x v="0"/>
    <x v="1"/>
    <d v="1995-07-09T00:00:00"/>
    <x v="1242"/>
    <x v="2"/>
    <s v="tier - 2"/>
    <x v="0"/>
    <x v="1"/>
  </r>
  <r>
    <s v="Id1244"/>
    <s v="McComb, Ms.  Claire"/>
    <x v="380"/>
    <x v="120"/>
    <s v="NO"/>
    <x v="0"/>
    <x v="0"/>
    <x v="1"/>
    <x v="1"/>
    <x v="1"/>
    <x v="2"/>
    <d v="1995-07-08T00:00:00"/>
    <x v="1243"/>
    <x v="1"/>
    <s v="tier - 1"/>
    <x v="3"/>
    <x v="14"/>
  </r>
  <r>
    <s v="Id1245"/>
    <s v="Blake, Ms.  Erynn J."/>
    <x v="868"/>
    <x v="12"/>
    <s v="YES"/>
    <x v="0"/>
    <x v="0"/>
    <x v="3"/>
    <x v="1"/>
    <x v="1"/>
    <x v="0"/>
    <d v="1995-07-07T00:00:00"/>
    <x v="1244"/>
    <x v="1"/>
    <s v="tier - 2"/>
    <x v="1"/>
    <x v="27"/>
  </r>
  <r>
    <s v="Id1246"/>
    <s v="Sambasivam, Mr.  Mahesh"/>
    <x v="869"/>
    <x v="499"/>
    <s v="YES"/>
    <x v="0"/>
    <x v="0"/>
    <x v="0"/>
    <x v="1"/>
    <x v="2"/>
    <x v="0"/>
    <d v="1995-07-06T00:00:00"/>
    <x v="1245"/>
    <x v="2"/>
    <s v="tier - 2"/>
    <x v="0"/>
    <x v="22"/>
  </r>
  <r>
    <s v="Id1247"/>
    <s v="Maina, Mr.  Stanley"/>
    <x v="870"/>
    <x v="587"/>
    <s v="YES"/>
    <x v="0"/>
    <x v="1"/>
    <x v="3"/>
    <x v="1"/>
    <x v="0"/>
    <x v="2"/>
    <d v="1995-07-05T00:00:00"/>
    <x v="1246"/>
    <x v="1"/>
    <s v="tier - 2"/>
    <x v="1"/>
    <x v="31"/>
  </r>
  <r>
    <s v="Id1248"/>
    <s v="Keshian, Mr.  Gregory"/>
    <x v="507"/>
    <x v="548"/>
    <s v="NO"/>
    <x v="0"/>
    <x v="0"/>
    <x v="0"/>
    <x v="1"/>
    <x v="2"/>
    <x v="0"/>
    <d v="1995-07-04T00:00:00"/>
    <x v="1247"/>
    <x v="1"/>
    <s v="tier - 3"/>
    <x v="6"/>
    <x v="9"/>
  </r>
  <r>
    <s v="Id1249"/>
    <s v="Maas, Mr.  Eric"/>
    <x v="871"/>
    <x v="588"/>
    <s v="NO"/>
    <x v="0"/>
    <x v="0"/>
    <x v="1"/>
    <x v="1"/>
    <x v="1"/>
    <x v="0"/>
    <d v="1995-07-03T00:00:00"/>
    <x v="1248"/>
    <x v="1"/>
    <s v="tier - 3"/>
    <x v="1"/>
    <x v="30"/>
  </r>
  <r>
    <s v="Id1250"/>
    <s v="Sinasac, Ms.  Rachel M"/>
    <x v="456"/>
    <x v="350"/>
    <s v="NO"/>
    <x v="0"/>
    <x v="0"/>
    <x v="0"/>
    <x v="1"/>
    <x v="0"/>
    <x v="0"/>
    <d v="1995-07-02T00:00:00"/>
    <x v="1249"/>
    <x v="1"/>
    <s v="tier - 3"/>
    <x v="0"/>
    <x v="19"/>
  </r>
  <r>
    <s v="Id1251"/>
    <s v="Van De Kamp, Mr.  Fritz"/>
    <x v="723"/>
    <x v="105"/>
    <s v="NO"/>
    <x v="0"/>
    <x v="0"/>
    <x v="1"/>
    <x v="1"/>
    <x v="0"/>
    <x v="1"/>
    <d v="1995-07-01T00:00:00"/>
    <x v="1250"/>
    <x v="2"/>
    <s v="tier - 2"/>
    <x v="1"/>
    <x v="28"/>
  </r>
  <r>
    <s v="Id1252"/>
    <s v="Ruffo, Mr.  Brad"/>
    <x v="421"/>
    <x v="337"/>
    <s v="NO"/>
    <x v="0"/>
    <x v="0"/>
    <x v="1"/>
    <x v="1"/>
    <x v="1"/>
    <x v="2"/>
    <d v="1995-06-30T00:00:00"/>
    <x v="1251"/>
    <x v="2"/>
    <s v="tier - 1"/>
    <x v="1"/>
    <x v="28"/>
  </r>
  <r>
    <s v="Id1253"/>
    <s v="Long, Ms.  Claire M"/>
    <x v="117"/>
    <x v="178"/>
    <s v="YES"/>
    <x v="0"/>
    <x v="0"/>
    <x v="0"/>
    <x v="1"/>
    <x v="0"/>
    <x v="1"/>
    <d v="1995-06-29T00:00:00"/>
    <x v="1252"/>
    <x v="1"/>
    <s v="tier - 3"/>
    <x v="3"/>
    <x v="1"/>
  </r>
  <r>
    <s v="Id1254"/>
    <s v="Rohde, Mrs.  Jennifer"/>
    <x v="872"/>
    <x v="425"/>
    <s v="YES"/>
    <x v="0"/>
    <x v="0"/>
    <x v="3"/>
    <x v="1"/>
    <x v="0"/>
    <x v="1"/>
    <d v="1995-06-28T00:00:00"/>
    <x v="1253"/>
    <x v="1"/>
    <s v="tier - 1"/>
    <x v="15"/>
    <x v="23"/>
  </r>
  <r>
    <s v="Id1255"/>
    <s v="Bonzi, Ms.  Maria S."/>
    <x v="764"/>
    <x v="589"/>
    <s v="YES"/>
    <x v="0"/>
    <x v="0"/>
    <x v="0"/>
    <x v="1"/>
    <x v="0"/>
    <x v="0"/>
    <d v="1995-06-27T00:00:00"/>
    <x v="1254"/>
    <x v="1"/>
    <s v="tier - 3"/>
    <x v="2"/>
    <x v="1"/>
  </r>
  <r>
    <s v="Id1256"/>
    <s v="Moore, Ms.  Katherine E"/>
    <x v="692"/>
    <x v="300"/>
    <s v="YES"/>
    <x v="0"/>
    <x v="0"/>
    <x v="0"/>
    <x v="1"/>
    <x v="1"/>
    <x v="1"/>
    <d v="1995-06-26T00:00:00"/>
    <x v="1255"/>
    <x v="1"/>
    <s v="tier - 1"/>
    <x v="3"/>
    <x v="1"/>
  </r>
  <r>
    <s v="Id1257"/>
    <s v="McGrane, Mr.  Michael"/>
    <x v="873"/>
    <x v="46"/>
    <s v="YES"/>
    <x v="0"/>
    <x v="0"/>
    <x v="0"/>
    <x v="1"/>
    <x v="0"/>
    <x v="2"/>
    <d v="1995-06-25T00:00:00"/>
    <x v="1256"/>
    <x v="1"/>
    <s v="tier - 3"/>
    <x v="8"/>
    <x v="47"/>
  </r>
  <r>
    <s v="Id1258"/>
    <s v="Stepnowski, Ms.  Roxanne"/>
    <x v="874"/>
    <x v="364"/>
    <s v="NO"/>
    <x v="0"/>
    <x v="0"/>
    <x v="0"/>
    <x v="1"/>
    <x v="2"/>
    <x v="0"/>
    <d v="1995-06-24T00:00:00"/>
    <x v="1257"/>
    <x v="2"/>
    <s v="tier - 2"/>
    <x v="0"/>
    <x v="11"/>
  </r>
  <r>
    <s v="Id1259"/>
    <s v="Merkle, Mr.  Israel"/>
    <x v="875"/>
    <x v="356"/>
    <s v="NO"/>
    <x v="0"/>
    <x v="0"/>
    <x v="0"/>
    <x v="1"/>
    <x v="0"/>
    <x v="0"/>
    <d v="1995-06-23T00:00:00"/>
    <x v="1258"/>
    <x v="1"/>
    <s v="tier - 1"/>
    <x v="3"/>
    <x v="14"/>
  </r>
  <r>
    <s v="Id1260"/>
    <s v="Schaefer, Mr.  Samalya"/>
    <x v="876"/>
    <x v="499"/>
    <s v="NO"/>
    <x v="0"/>
    <x v="0"/>
    <x v="0"/>
    <x v="1"/>
    <x v="1"/>
    <x v="0"/>
    <d v="1995-06-22T00:00:00"/>
    <x v="1259"/>
    <x v="1"/>
    <s v="tier - 3"/>
    <x v="3"/>
    <x v="14"/>
  </r>
  <r>
    <s v="Id1261"/>
    <s v="Vigneron, Mr.  Peter"/>
    <x v="67"/>
    <x v="116"/>
    <s v="NO"/>
    <x v="0"/>
    <x v="0"/>
    <x v="0"/>
    <x v="1"/>
    <x v="0"/>
    <x v="0"/>
    <d v="1995-06-21T00:00:00"/>
    <x v="1260"/>
    <x v="1"/>
    <s v="tier - 3"/>
    <x v="1"/>
    <x v="19"/>
  </r>
  <r>
    <s v="Id1262"/>
    <s v="Mucci, Ms.  Alicia"/>
    <x v="305"/>
    <x v="117"/>
    <s v="YES"/>
    <x v="0"/>
    <x v="1"/>
    <x v="3"/>
    <x v="1"/>
    <x v="2"/>
    <x v="2"/>
    <d v="1995-06-20T00:00:00"/>
    <x v="1261"/>
    <x v="1"/>
    <s v="tier - 1"/>
    <x v="0"/>
    <x v="16"/>
  </r>
  <r>
    <s v="Id1263"/>
    <s v="MacDonald, Ms.  Sarah K."/>
    <x v="441"/>
    <x v="268"/>
    <s v="NO"/>
    <x v="0"/>
    <x v="0"/>
    <x v="0"/>
    <x v="1"/>
    <x v="0"/>
    <x v="1"/>
    <d v="1995-06-19T00:00:00"/>
    <x v="1262"/>
    <x v="1"/>
    <s v="tier - 3"/>
    <x v="3"/>
    <x v="35"/>
  </r>
  <r>
    <s v="Id1264"/>
    <s v="Deng, Mr.  Guomin"/>
    <x v="877"/>
    <x v="178"/>
    <s v="YES"/>
    <x v="0"/>
    <x v="0"/>
    <x v="0"/>
    <x v="1"/>
    <x v="0"/>
    <x v="1"/>
    <d v="1995-06-18T00:00:00"/>
    <x v="1263"/>
    <x v="1"/>
    <s v="tier - 3"/>
    <x v="1"/>
    <x v="1"/>
  </r>
  <r>
    <s v="Id1265"/>
    <s v="De Mata, Mr.  Javier"/>
    <x v="625"/>
    <x v="302"/>
    <s v="NO"/>
    <x v="0"/>
    <x v="0"/>
    <x v="1"/>
    <x v="1"/>
    <x v="1"/>
    <x v="0"/>
    <d v="1995-06-17T00:00:00"/>
    <x v="1264"/>
    <x v="2"/>
    <s v="tier - 3"/>
    <x v="3"/>
    <x v="30"/>
  </r>
  <r>
    <s v="Id1266"/>
    <s v="Strickland, Mr.  Matt"/>
    <x v="724"/>
    <x v="155"/>
    <s v="NO"/>
    <x v="0"/>
    <x v="0"/>
    <x v="0"/>
    <x v="1"/>
    <x v="1"/>
    <x v="1"/>
    <d v="1995-06-16T00:00:00"/>
    <x v="1265"/>
    <x v="1"/>
    <s v="tier - 3"/>
    <x v="14"/>
    <x v="25"/>
  </r>
  <r>
    <s v="Id1267"/>
    <s v="Cheney, Mr.  Thomas S"/>
    <x v="878"/>
    <x v="590"/>
    <s v="NO"/>
    <x v="0"/>
    <x v="0"/>
    <x v="1"/>
    <x v="1"/>
    <x v="2"/>
    <x v="0"/>
    <d v="1995-06-15T00:00:00"/>
    <x v="1266"/>
    <x v="1"/>
    <s v="tier - 1"/>
    <x v="6"/>
    <x v="30"/>
  </r>
  <r>
    <s v="Id1268"/>
    <s v="Godoy, Ms.  Martha Patricia"/>
    <x v="879"/>
    <x v="455"/>
    <s v="NO"/>
    <x v="0"/>
    <x v="0"/>
    <x v="0"/>
    <x v="1"/>
    <x v="0"/>
    <x v="0"/>
    <d v="1995-06-14T00:00:00"/>
    <x v="1267"/>
    <x v="1"/>
    <s v="tier - 1"/>
    <x v="1"/>
    <x v="19"/>
  </r>
  <r>
    <s v="Id1269"/>
    <s v="Rider, Ms.  Alicia"/>
    <x v="880"/>
    <x v="78"/>
    <s v="YES"/>
    <x v="0"/>
    <x v="1"/>
    <x v="3"/>
    <x v="1"/>
    <x v="2"/>
    <x v="2"/>
    <d v="1995-06-13T00:00:00"/>
    <x v="1268"/>
    <x v="1"/>
    <s v="tier - 3"/>
    <x v="0"/>
    <x v="16"/>
  </r>
  <r>
    <s v="Id1270"/>
    <s v="Evans, Ms.  Jennifer V."/>
    <x v="881"/>
    <x v="591"/>
    <s v="NO"/>
    <x v="0"/>
    <x v="0"/>
    <x v="0"/>
    <x v="1"/>
    <x v="2"/>
    <x v="0"/>
    <d v="1995-06-12T00:00:00"/>
    <x v="1269"/>
    <x v="2"/>
    <s v="tier - 2"/>
    <x v="1"/>
    <x v="11"/>
  </r>
  <r>
    <s v="Id1271"/>
    <s v="Anderson, Mr.  Michael W."/>
    <x v="882"/>
    <x v="367"/>
    <s v="YES"/>
    <x v="0"/>
    <x v="0"/>
    <x v="3"/>
    <x v="1"/>
    <x v="2"/>
    <x v="0"/>
    <d v="1995-06-11T00:00:00"/>
    <x v="1270"/>
    <x v="1"/>
    <s v="tier - 2"/>
    <x v="6"/>
    <x v="27"/>
  </r>
  <r>
    <s v="Id1272"/>
    <s v="Walters, Mr.  Eddie C"/>
    <x v="419"/>
    <x v="100"/>
    <s v="NO"/>
    <x v="0"/>
    <x v="0"/>
    <x v="0"/>
    <x v="1"/>
    <x v="1"/>
    <x v="1"/>
    <d v="1995-06-10T00:00:00"/>
    <x v="1271"/>
    <x v="1"/>
    <s v="tier - 3"/>
    <x v="3"/>
    <x v="29"/>
  </r>
  <r>
    <s v="Id1273"/>
    <s v="Leboeuf, Mr.  Maxime M"/>
    <x v="352"/>
    <x v="10"/>
    <s v="NO"/>
    <x v="0"/>
    <x v="1"/>
    <x v="3"/>
    <x v="1"/>
    <x v="1"/>
    <x v="1"/>
    <d v="1995-06-09T00:00:00"/>
    <x v="1272"/>
    <x v="0"/>
    <s v="tier - 2"/>
    <x v="7"/>
    <x v="18"/>
  </r>
  <r>
    <s v="Id1274"/>
    <s v="Scheibel, Mr.  Mark D"/>
    <x v="883"/>
    <x v="243"/>
    <s v="NO"/>
    <x v="0"/>
    <x v="0"/>
    <x v="0"/>
    <x v="1"/>
    <x v="2"/>
    <x v="2"/>
    <d v="1995-06-08T00:00:00"/>
    <x v="1273"/>
    <x v="1"/>
    <s v="tier - 2"/>
    <x v="0"/>
    <x v="29"/>
  </r>
  <r>
    <s v="Id1275"/>
    <s v="Ritter, Mr.  Adam"/>
    <x v="636"/>
    <x v="184"/>
    <s v="NO"/>
    <x v="0"/>
    <x v="0"/>
    <x v="0"/>
    <x v="1"/>
    <x v="2"/>
    <x v="1"/>
    <d v="1995-06-07T00:00:00"/>
    <x v="1274"/>
    <x v="2"/>
    <s v="tier - 2"/>
    <x v="4"/>
    <x v="29"/>
  </r>
  <r>
    <s v="Id1276"/>
    <s v="Deeg, Mr.  Justin M"/>
    <x v="288"/>
    <x v="412"/>
    <s v="NO"/>
    <x v="0"/>
    <x v="0"/>
    <x v="0"/>
    <x v="1"/>
    <x v="2"/>
    <x v="1"/>
    <d v="1995-06-06T00:00:00"/>
    <x v="1275"/>
    <x v="1"/>
    <s v="tier - 1"/>
    <x v="9"/>
    <x v="29"/>
  </r>
  <r>
    <s v="Id1277"/>
    <s v="Pretot, Ms.  Svetlana V."/>
    <x v="688"/>
    <x v="592"/>
    <s v="NO"/>
    <x v="0"/>
    <x v="0"/>
    <x v="1"/>
    <x v="1"/>
    <x v="1"/>
    <x v="0"/>
    <d v="1995-06-05T00:00:00"/>
    <x v="1276"/>
    <x v="1"/>
    <s v="tier - 1"/>
    <x v="0"/>
    <x v="30"/>
  </r>
  <r>
    <s v="Id1278"/>
    <s v="Willsey, Ms.  Jana L"/>
    <x v="884"/>
    <x v="155"/>
    <s v="YES"/>
    <x v="0"/>
    <x v="1"/>
    <x v="3"/>
    <x v="1"/>
    <x v="0"/>
    <x v="1"/>
    <d v="1995-06-04T00:00:00"/>
    <x v="1277"/>
    <x v="1"/>
    <s v="tier - 3"/>
    <x v="0"/>
    <x v="33"/>
  </r>
  <r>
    <s v="Id1279"/>
    <s v="Roach, Ms.  Laura"/>
    <x v="885"/>
    <x v="372"/>
    <s v="YES"/>
    <x v="0"/>
    <x v="1"/>
    <x v="3"/>
    <x v="1"/>
    <x v="2"/>
    <x v="2"/>
    <d v="1995-06-03T00:00:00"/>
    <x v="1278"/>
    <x v="1"/>
    <s v="tier - 1"/>
    <x v="0"/>
    <x v="33"/>
  </r>
  <r>
    <s v="Id1280"/>
    <s v="Jacobsen, Mr.  Torrey C III"/>
    <x v="886"/>
    <x v="69"/>
    <s v="NO"/>
    <x v="0"/>
    <x v="0"/>
    <x v="3"/>
    <x v="1"/>
    <x v="0"/>
    <x v="2"/>
    <d v="1995-06-02T00:00:00"/>
    <x v="1279"/>
    <x v="1"/>
    <s v="tier - 2"/>
    <x v="14"/>
    <x v="38"/>
  </r>
  <r>
    <s v="Id1281"/>
    <s v="O'Hora, Mr.  Paul"/>
    <x v="865"/>
    <x v="315"/>
    <s v="NO"/>
    <x v="0"/>
    <x v="0"/>
    <x v="0"/>
    <x v="1"/>
    <x v="1"/>
    <x v="2"/>
    <d v="1995-06-01T00:00:00"/>
    <x v="1280"/>
    <x v="1"/>
    <s v="tier - 2"/>
    <x v="14"/>
    <x v="37"/>
  </r>
  <r>
    <s v="Id1282"/>
    <s v="Amato, Ms.  Jennifer D."/>
    <x v="887"/>
    <x v="593"/>
    <s v="YES"/>
    <x v="0"/>
    <x v="0"/>
    <x v="3"/>
    <x v="1"/>
    <x v="0"/>
    <x v="0"/>
    <d v="1995-05-31T00:00:00"/>
    <x v="1281"/>
    <x v="1"/>
    <s v="tier - 3"/>
    <x v="0"/>
    <x v="27"/>
  </r>
  <r>
    <s v="Id1283"/>
    <s v="Reed, Mr.  Erik"/>
    <x v="888"/>
    <x v="48"/>
    <s v="YES"/>
    <x v="0"/>
    <x v="0"/>
    <x v="3"/>
    <x v="1"/>
    <x v="0"/>
    <x v="2"/>
    <d v="1995-05-30T00:00:00"/>
    <x v="1282"/>
    <x v="1"/>
    <s v="tier - 1"/>
    <x v="1"/>
    <x v="23"/>
  </r>
  <r>
    <s v="Id1284"/>
    <s v="Wegner, Ms.  Lana J"/>
    <x v="889"/>
    <x v="539"/>
    <s v="YES"/>
    <x v="0"/>
    <x v="0"/>
    <x v="3"/>
    <x v="1"/>
    <x v="0"/>
    <x v="0"/>
    <d v="1995-05-29T00:00:00"/>
    <x v="1283"/>
    <x v="1"/>
    <s v="tier - 1"/>
    <x v="3"/>
    <x v="27"/>
  </r>
  <r>
    <s v="Id1285"/>
    <s v="Bokun, Ms.  Rebecca E"/>
    <x v="890"/>
    <x v="594"/>
    <s v="YES"/>
    <x v="0"/>
    <x v="0"/>
    <x v="3"/>
    <x v="1"/>
    <x v="0"/>
    <x v="0"/>
    <d v="1995-05-28T00:00:00"/>
    <x v="1284"/>
    <x v="1"/>
    <s v="tier - 2"/>
    <x v="3"/>
    <x v="27"/>
  </r>
  <r>
    <s v="Id1286"/>
    <s v="Ainsley, Ms.  Katie M."/>
    <x v="891"/>
    <x v="126"/>
    <s v="YES"/>
    <x v="0"/>
    <x v="0"/>
    <x v="3"/>
    <x v="1"/>
    <x v="1"/>
    <x v="0"/>
    <d v="1995-05-27T00:00:00"/>
    <x v="1285"/>
    <x v="1"/>
    <s v="tier - 1"/>
    <x v="0"/>
    <x v="33"/>
  </r>
  <r>
    <s v="Id1287"/>
    <s v="Foster, Ms.  Elizabeth A."/>
    <x v="892"/>
    <x v="565"/>
    <s v="YES"/>
    <x v="0"/>
    <x v="0"/>
    <x v="3"/>
    <x v="1"/>
    <x v="2"/>
    <x v="0"/>
    <d v="1995-05-26T00:00:00"/>
    <x v="1286"/>
    <x v="1"/>
    <s v="tier - 3"/>
    <x v="3"/>
    <x v="27"/>
  </r>
  <r>
    <s v="Id1288"/>
    <s v="Overpeck, Ms.  Sarah"/>
    <x v="893"/>
    <x v="354"/>
    <s v="YES"/>
    <x v="0"/>
    <x v="0"/>
    <x v="0"/>
    <x v="1"/>
    <x v="0"/>
    <x v="0"/>
    <d v="1995-05-25T00:00:00"/>
    <x v="1287"/>
    <x v="1"/>
    <s v="tier - 3"/>
    <x v="2"/>
    <x v="36"/>
  </r>
  <r>
    <s v="Id1289"/>
    <s v="Levine, Ms.  Annie J."/>
    <x v="362"/>
    <x v="162"/>
    <s v="YES"/>
    <x v="0"/>
    <x v="0"/>
    <x v="3"/>
    <x v="1"/>
    <x v="2"/>
    <x v="0"/>
    <d v="1995-05-24T00:00:00"/>
    <x v="1288"/>
    <x v="1"/>
    <s v="tier - 3"/>
    <x v="2"/>
    <x v="33"/>
  </r>
  <r>
    <s v="Id1290"/>
    <s v="Jean, Ms.  Annie"/>
    <x v="20"/>
    <x v="152"/>
    <s v="NO"/>
    <x v="0"/>
    <x v="0"/>
    <x v="0"/>
    <x v="1"/>
    <x v="0"/>
    <x v="2"/>
    <d v="1995-05-23T00:00:00"/>
    <x v="1289"/>
    <x v="1"/>
    <s v="tier - 2"/>
    <x v="0"/>
    <x v="29"/>
  </r>
  <r>
    <s v="Id1291"/>
    <s v="Wild, Ms.  Lindsey"/>
    <x v="169"/>
    <x v="436"/>
    <s v="NO"/>
    <x v="0"/>
    <x v="1"/>
    <x v="3"/>
    <x v="1"/>
    <x v="0"/>
    <x v="2"/>
    <d v="1995-05-22T00:00:00"/>
    <x v="1290"/>
    <x v="1"/>
    <s v="tier - 2"/>
    <x v="3"/>
    <x v="18"/>
  </r>
  <r>
    <s v="Id1292"/>
    <s v="Tabor, Ms.  Laura"/>
    <x v="107"/>
    <x v="264"/>
    <s v="NO"/>
    <x v="0"/>
    <x v="0"/>
    <x v="0"/>
    <x v="1"/>
    <x v="0"/>
    <x v="2"/>
    <d v="1995-05-21T00:00:00"/>
    <x v="1291"/>
    <x v="1"/>
    <s v="tier - 3"/>
    <x v="3"/>
    <x v="29"/>
  </r>
  <r>
    <s v="Id1293"/>
    <s v="Steffen, Ms.  Amy T"/>
    <x v="747"/>
    <x v="140"/>
    <s v="NO"/>
    <x v="0"/>
    <x v="0"/>
    <x v="0"/>
    <x v="1"/>
    <x v="1"/>
    <x v="2"/>
    <d v="1995-05-20T00:00:00"/>
    <x v="1292"/>
    <x v="1"/>
    <s v="tier - 1"/>
    <x v="0"/>
    <x v="29"/>
  </r>
  <r>
    <s v="Id1294"/>
    <s v="Tadich, Ms.  Katarina D"/>
    <x v="383"/>
    <x v="125"/>
    <s v="NO"/>
    <x v="0"/>
    <x v="0"/>
    <x v="0"/>
    <x v="1"/>
    <x v="1"/>
    <x v="2"/>
    <d v="1995-05-19T00:00:00"/>
    <x v="1293"/>
    <x v="1"/>
    <s v="tier - 2"/>
    <x v="0"/>
    <x v="29"/>
  </r>
  <r>
    <s v="Id1295"/>
    <s v="Christenson, Mr.  B.j."/>
    <x v="894"/>
    <x v="272"/>
    <s v="NO"/>
    <x v="0"/>
    <x v="1"/>
    <x v="3"/>
    <x v="1"/>
    <x v="0"/>
    <x v="1"/>
    <d v="1995-05-18T00:00:00"/>
    <x v="1294"/>
    <x v="1"/>
    <s v="tier - 1"/>
    <x v="1"/>
    <x v="20"/>
  </r>
  <r>
    <s v="Id1296"/>
    <s v="Shell, Ms.  Alison"/>
    <x v="895"/>
    <x v="216"/>
    <s v="NO"/>
    <x v="0"/>
    <x v="0"/>
    <x v="3"/>
    <x v="1"/>
    <x v="0"/>
    <x v="1"/>
    <d v="1995-05-17T00:00:00"/>
    <x v="1295"/>
    <x v="1"/>
    <s v="tier - 2"/>
    <x v="1"/>
    <x v="34"/>
  </r>
  <r>
    <s v="Id1297"/>
    <s v="Rao, Mr.  Neil K."/>
    <x v="896"/>
    <x v="473"/>
    <s v="NO"/>
    <x v="0"/>
    <x v="0"/>
    <x v="1"/>
    <x v="1"/>
    <x v="0"/>
    <x v="2"/>
    <d v="1995-05-16T00:00:00"/>
    <x v="1296"/>
    <x v="1"/>
    <s v="tier - 3"/>
    <x v="3"/>
    <x v="28"/>
  </r>
  <r>
    <s v="Id1298"/>
    <s v="Myers, Mrs.  Anne Hunter"/>
    <x v="897"/>
    <x v="450"/>
    <s v="NO"/>
    <x v="0"/>
    <x v="0"/>
    <x v="3"/>
    <x v="1"/>
    <x v="1"/>
    <x v="2"/>
    <d v="1995-05-15T00:00:00"/>
    <x v="1297"/>
    <x v="1"/>
    <s v="tier - 2"/>
    <x v="15"/>
    <x v="32"/>
  </r>
  <r>
    <s v="Id1299"/>
    <s v="McLean, Ms.  Sandra"/>
    <x v="898"/>
    <x v="107"/>
    <s v="YES"/>
    <x v="0"/>
    <x v="0"/>
    <x v="1"/>
    <x v="1"/>
    <x v="2"/>
    <x v="2"/>
    <d v="1995-05-14T00:00:00"/>
    <x v="1298"/>
    <x v="2"/>
    <s v="tier - 1"/>
    <x v="0"/>
    <x v="24"/>
  </r>
  <r>
    <s v="Id1300"/>
    <s v="Gomez, Mr.  Robert"/>
    <x v="401"/>
    <x v="109"/>
    <s v="NO"/>
    <x v="0"/>
    <x v="0"/>
    <x v="1"/>
    <x v="1"/>
    <x v="1"/>
    <x v="1"/>
    <d v="1995-05-13T00:00:00"/>
    <x v="1299"/>
    <x v="2"/>
    <s v="tier - 1"/>
    <x v="3"/>
    <x v="28"/>
  </r>
  <r>
    <s v="Id1301"/>
    <s v="Hemingway, Mr.  Rodney"/>
    <x v="367"/>
    <x v="326"/>
    <s v="NO"/>
    <x v="0"/>
    <x v="0"/>
    <x v="1"/>
    <x v="1"/>
    <x v="1"/>
    <x v="2"/>
    <d v="1995-05-12T00:00:00"/>
    <x v="1300"/>
    <x v="1"/>
    <s v="tier - 3"/>
    <x v="0"/>
    <x v="28"/>
  </r>
  <r>
    <s v="Id1302"/>
    <s v="Pett, Mr.  Carl R"/>
    <x v="899"/>
    <x v="131"/>
    <s v="YES"/>
    <x v="0"/>
    <x v="1"/>
    <x v="3"/>
    <x v="1"/>
    <x v="2"/>
    <x v="0"/>
    <d v="1995-05-11T00:00:00"/>
    <x v="1301"/>
    <x v="2"/>
    <s v="tier - 2"/>
    <x v="0"/>
    <x v="8"/>
  </r>
  <r>
    <s v="Id1303"/>
    <s v="Meingast, Mr.  Maximilian"/>
    <x v="900"/>
    <x v="534"/>
    <s v="YES"/>
    <x v="0"/>
    <x v="0"/>
    <x v="3"/>
    <x v="1"/>
    <x v="2"/>
    <x v="0"/>
    <d v="1995-05-10T00:00:00"/>
    <x v="1302"/>
    <x v="2"/>
    <s v="tier - 2"/>
    <x v="1"/>
    <x v="27"/>
  </r>
  <r>
    <s v="Id1304"/>
    <s v="McCarthy, Mr.  Erik"/>
    <x v="88"/>
    <x v="412"/>
    <s v="NO"/>
    <x v="0"/>
    <x v="0"/>
    <x v="0"/>
    <x v="1"/>
    <x v="0"/>
    <x v="1"/>
    <d v="1995-05-09T00:00:00"/>
    <x v="1303"/>
    <x v="2"/>
    <s v="tier - 1"/>
    <x v="1"/>
    <x v="29"/>
  </r>
  <r>
    <s v="Id1305"/>
    <s v="Boyle, Mr.  Christopher"/>
    <x v="402"/>
    <x v="300"/>
    <s v="NO"/>
    <x v="0"/>
    <x v="1"/>
    <x v="3"/>
    <x v="1"/>
    <x v="0"/>
    <x v="1"/>
    <d v="1995-05-08T00:00:00"/>
    <x v="1304"/>
    <x v="1"/>
    <s v="tier - 2"/>
    <x v="1"/>
    <x v="18"/>
  </r>
  <r>
    <s v="Id1306"/>
    <s v="Gundersen, Mr.  Eirik"/>
    <x v="830"/>
    <x v="571"/>
    <s v="NO"/>
    <x v="0"/>
    <x v="0"/>
    <x v="0"/>
    <x v="1"/>
    <x v="2"/>
    <x v="0"/>
    <d v="1995-05-07T00:00:00"/>
    <x v="1305"/>
    <x v="1"/>
    <s v="tier - 3"/>
    <x v="0"/>
    <x v="14"/>
  </r>
  <r>
    <s v="Id1307"/>
    <s v="Wolswinkel, Mr.  Rik"/>
    <x v="901"/>
    <x v="14"/>
    <s v="NO"/>
    <x v="0"/>
    <x v="0"/>
    <x v="0"/>
    <x v="1"/>
    <x v="2"/>
    <x v="0"/>
    <d v="1995-05-06T00:00:00"/>
    <x v="1306"/>
    <x v="1"/>
    <s v="tier - 3"/>
    <x v="0"/>
    <x v="14"/>
  </r>
  <r>
    <s v="Id1308"/>
    <s v="Bomberger, Mr.  Matthew R"/>
    <x v="902"/>
    <x v="42"/>
    <s v="YES"/>
    <x v="0"/>
    <x v="1"/>
    <x v="3"/>
    <x v="1"/>
    <x v="3"/>
    <x v="0"/>
    <d v="1995-05-05T00:00:00"/>
    <x v="1307"/>
    <x v="2"/>
    <s v="tier - 3"/>
    <x v="1"/>
    <x v="8"/>
  </r>
  <r>
    <s v="Id1309"/>
    <s v="Roy, Mr.  Daniel G"/>
    <x v="168"/>
    <x v="376"/>
    <s v="YES"/>
    <x v="0"/>
    <x v="0"/>
    <x v="0"/>
    <x v="1"/>
    <x v="0"/>
    <x v="2"/>
    <d v="1995-05-04T00:00:00"/>
    <x v="1308"/>
    <x v="1"/>
    <s v="tier - 1"/>
    <x v="0"/>
    <x v="1"/>
  </r>
  <r>
    <s v="Id1310"/>
    <s v="Lapierre, Mr.  Yannick"/>
    <x v="903"/>
    <x v="70"/>
    <s v="YES"/>
    <x v="0"/>
    <x v="0"/>
    <x v="0"/>
    <x v="1"/>
    <x v="0"/>
    <x v="2"/>
    <d v="1995-05-03T00:00:00"/>
    <x v="1309"/>
    <x v="2"/>
    <s v="tier - 1"/>
    <x v="4"/>
    <x v="1"/>
  </r>
  <r>
    <s v="Id1311"/>
    <s v="Beaty, Mr.  Sean R"/>
    <x v="687"/>
    <x v="149"/>
    <s v="YES"/>
    <x v="0"/>
    <x v="0"/>
    <x v="0"/>
    <x v="1"/>
    <x v="0"/>
    <x v="1"/>
    <d v="1995-05-02T00:00:00"/>
    <x v="1310"/>
    <x v="2"/>
    <s v="tier - 2"/>
    <x v="4"/>
    <x v="1"/>
  </r>
  <r>
    <s v="Id1312"/>
    <s v="Hammer, Mr.  Peter"/>
    <x v="408"/>
    <x v="576"/>
    <s v="YES"/>
    <x v="0"/>
    <x v="0"/>
    <x v="0"/>
    <x v="1"/>
    <x v="0"/>
    <x v="2"/>
    <d v="1995-05-01T00:00:00"/>
    <x v="1311"/>
    <x v="2"/>
    <s v="tier - 2"/>
    <x v="4"/>
    <x v="1"/>
  </r>
  <r>
    <s v="Id1313"/>
    <s v="Randolph, Ms.  Sara A."/>
    <x v="904"/>
    <x v="31"/>
    <s v="NO"/>
    <x v="0"/>
    <x v="1"/>
    <x v="3"/>
    <x v="1"/>
    <x v="0"/>
    <x v="2"/>
    <d v="1995-04-30T00:00:00"/>
    <x v="1312"/>
    <x v="1"/>
    <s v="tier - 1"/>
    <x v="1"/>
    <x v="20"/>
  </r>
  <r>
    <s v="Id1314"/>
    <s v="Masterson, Ms.  Erin C."/>
    <x v="60"/>
    <x v="189"/>
    <s v="NO"/>
    <x v="0"/>
    <x v="1"/>
    <x v="3"/>
    <x v="1"/>
    <x v="0"/>
    <x v="2"/>
    <d v="1995-04-29T00:00:00"/>
    <x v="1313"/>
    <x v="1"/>
    <s v="tier - 2"/>
    <x v="1"/>
    <x v="18"/>
  </r>
  <r>
    <s v="Id1315"/>
    <s v="Friess, Mr.  Thibaud"/>
    <x v="905"/>
    <x v="595"/>
    <s v="NO"/>
    <x v="0"/>
    <x v="0"/>
    <x v="0"/>
    <x v="1"/>
    <x v="2"/>
    <x v="0"/>
    <d v="1995-04-28T00:00:00"/>
    <x v="1314"/>
    <x v="2"/>
    <s v="tier - 3"/>
    <x v="4"/>
    <x v="9"/>
  </r>
  <r>
    <s v="Id1316"/>
    <s v="Mantoni, Ms.  Lisa"/>
    <x v="161"/>
    <x v="596"/>
    <s v="NO"/>
    <x v="0"/>
    <x v="0"/>
    <x v="0"/>
    <x v="1"/>
    <x v="0"/>
    <x v="0"/>
    <d v="1995-04-27T00:00:00"/>
    <x v="1315"/>
    <x v="1"/>
    <s v="tier - 3"/>
    <x v="0"/>
    <x v="30"/>
  </r>
  <r>
    <s v="Id1317"/>
    <s v="Bodeen, Ms.  Gretchen K."/>
    <x v="201"/>
    <x v="481"/>
    <s v="NO"/>
    <x v="0"/>
    <x v="0"/>
    <x v="0"/>
    <x v="1"/>
    <x v="0"/>
    <x v="0"/>
    <d v="1995-04-26T00:00:00"/>
    <x v="1316"/>
    <x v="1"/>
    <s v="tier - 2"/>
    <x v="0"/>
    <x v="19"/>
  </r>
  <r>
    <s v="Id1318"/>
    <s v="McPherson, Ms.  Martina"/>
    <x v="692"/>
    <x v="454"/>
    <s v="NO"/>
    <x v="0"/>
    <x v="0"/>
    <x v="0"/>
    <x v="1"/>
    <x v="1"/>
    <x v="0"/>
    <d v="1995-04-25T00:00:00"/>
    <x v="1317"/>
    <x v="1"/>
    <s v="tier - 2"/>
    <x v="3"/>
    <x v="19"/>
  </r>
  <r>
    <s v="Id1319"/>
    <s v="Palko, Mr.  Dustin J"/>
    <x v="906"/>
    <x v="148"/>
    <s v="YES"/>
    <x v="1"/>
    <x v="0"/>
    <x v="3"/>
    <x v="1"/>
    <x v="0"/>
    <x v="1"/>
    <d v="1995-04-24T00:00:00"/>
    <x v="1318"/>
    <x v="1"/>
    <s v="tier - 1"/>
    <x v="8"/>
    <x v="21"/>
  </r>
  <r>
    <s v="Id1320"/>
    <s v="Breathitt, Ms.  Kelsey"/>
    <x v="907"/>
    <x v="42"/>
    <s v="NO"/>
    <x v="0"/>
    <x v="0"/>
    <x v="0"/>
    <x v="1"/>
    <x v="2"/>
    <x v="0"/>
    <d v="1995-04-23T00:00:00"/>
    <x v="1319"/>
    <x v="1"/>
    <s v="tier - 1"/>
    <x v="3"/>
    <x v="19"/>
  </r>
  <r>
    <s v="Id1321"/>
    <s v="Evora, Mr.  Daniel V."/>
    <x v="908"/>
    <x v="544"/>
    <s v="YES"/>
    <x v="0"/>
    <x v="0"/>
    <x v="3"/>
    <x v="1"/>
    <x v="2"/>
    <x v="2"/>
    <d v="1995-04-22T00:00:00"/>
    <x v="1320"/>
    <x v="2"/>
    <s v="tier - 3"/>
    <x v="0"/>
    <x v="13"/>
  </r>
  <r>
    <s v="Id1322"/>
    <s v="Fischer, Ms.  Saeger"/>
    <x v="424"/>
    <x v="80"/>
    <s v="NO"/>
    <x v="0"/>
    <x v="0"/>
    <x v="0"/>
    <x v="1"/>
    <x v="2"/>
    <x v="2"/>
    <d v="1995-04-21T00:00:00"/>
    <x v="1321"/>
    <x v="1"/>
    <s v="tier - 2"/>
    <x v="2"/>
    <x v="37"/>
  </r>
  <r>
    <s v="Id1323"/>
    <s v="Deba, Ms.  Buzunesh"/>
    <x v="687"/>
    <x v="18"/>
    <s v="YES"/>
    <x v="0"/>
    <x v="0"/>
    <x v="0"/>
    <x v="1"/>
    <x v="0"/>
    <x v="2"/>
    <d v="1995-04-20T00:00:00"/>
    <x v="1322"/>
    <x v="1"/>
    <s v="tier - 2"/>
    <x v="0"/>
    <x v="1"/>
  </r>
  <r>
    <s v="Id1324"/>
    <s v="Leloup, Ms.  Mirte"/>
    <x v="909"/>
    <x v="507"/>
    <s v="YES"/>
    <x v="0"/>
    <x v="0"/>
    <x v="0"/>
    <x v="1"/>
    <x v="1"/>
    <x v="2"/>
    <d v="1995-04-19T00:00:00"/>
    <x v="1323"/>
    <x v="1"/>
    <s v="tier - 2"/>
    <x v="0"/>
    <x v="1"/>
  </r>
  <r>
    <s v="Id1325"/>
    <s v="Labare, Ms.  Megan"/>
    <x v="586"/>
    <x v="334"/>
    <s v="YES"/>
    <x v="0"/>
    <x v="0"/>
    <x v="0"/>
    <x v="1"/>
    <x v="1"/>
    <x v="1"/>
    <d v="1995-04-18T00:00:00"/>
    <x v="1324"/>
    <x v="1"/>
    <s v="tier - 3"/>
    <x v="0"/>
    <x v="1"/>
  </r>
  <r>
    <s v="Id1326"/>
    <s v="Arouca, Ms.  Kerry A."/>
    <x v="326"/>
    <x v="572"/>
    <s v="NO"/>
    <x v="0"/>
    <x v="0"/>
    <x v="0"/>
    <x v="1"/>
    <x v="1"/>
    <x v="0"/>
    <d v="1995-04-17T00:00:00"/>
    <x v="1325"/>
    <x v="1"/>
    <s v="tier - 2"/>
    <x v="0"/>
    <x v="9"/>
  </r>
  <r>
    <s v="Id1327"/>
    <s v="Reese, Ms.  Kristin"/>
    <x v="390"/>
    <x v="514"/>
    <s v="NO"/>
    <x v="0"/>
    <x v="0"/>
    <x v="0"/>
    <x v="1"/>
    <x v="2"/>
    <x v="0"/>
    <d v="1995-04-16T00:00:00"/>
    <x v="1326"/>
    <x v="1"/>
    <s v="tier - 3"/>
    <x v="0"/>
    <x v="9"/>
  </r>
  <r>
    <s v="Id1328"/>
    <s v="McCloskey, Mr.  Christopher R."/>
    <x v="910"/>
    <x v="597"/>
    <s v="NO"/>
    <x v="0"/>
    <x v="0"/>
    <x v="0"/>
    <x v="1"/>
    <x v="3"/>
    <x v="0"/>
    <d v="1995-04-15T00:00:00"/>
    <x v="1327"/>
    <x v="2"/>
    <s v="tier - 3"/>
    <x v="0"/>
    <x v="5"/>
  </r>
  <r>
    <s v="Id1329"/>
    <s v="Tedsen, Mrs.  Elizabeth A"/>
    <x v="911"/>
    <x v="180"/>
    <s v="YES"/>
    <x v="0"/>
    <x v="1"/>
    <x v="3"/>
    <x v="1"/>
    <x v="0"/>
    <x v="2"/>
    <d v="1995-04-14T00:00:00"/>
    <x v="1328"/>
    <x v="1"/>
    <s v="tier - 1"/>
    <x v="12"/>
    <x v="31"/>
  </r>
  <r>
    <s v="Id1330"/>
    <s v="Koehlinger, Mr.  Andrew"/>
    <x v="912"/>
    <x v="82"/>
    <s v="YES"/>
    <x v="0"/>
    <x v="1"/>
    <x v="3"/>
    <x v="1"/>
    <x v="1"/>
    <x v="2"/>
    <d v="1995-04-13T00:00:00"/>
    <x v="1329"/>
    <x v="1"/>
    <s v="tier - 2"/>
    <x v="16"/>
    <x v="37"/>
  </r>
  <r>
    <s v="Id1331"/>
    <s v="Pielechaty, Ms.  Dawn M."/>
    <x v="913"/>
    <x v="598"/>
    <s v="YES"/>
    <x v="0"/>
    <x v="1"/>
    <x v="3"/>
    <x v="1"/>
    <x v="3"/>
    <x v="0"/>
    <d v="1995-04-12T00:00:00"/>
    <x v="1330"/>
    <x v="2"/>
    <s v="tier - 1"/>
    <x v="0"/>
    <x v="8"/>
  </r>
  <r>
    <s v="Id1332"/>
    <s v="Korhonen, Mr.  Jonathan P"/>
    <x v="26"/>
    <x v="276"/>
    <s v="NO"/>
    <x v="0"/>
    <x v="0"/>
    <x v="0"/>
    <x v="1"/>
    <x v="0"/>
    <x v="2"/>
    <d v="1995-04-11T00:00:00"/>
    <x v="1331"/>
    <x v="2"/>
    <s v="tier - 3"/>
    <x v="1"/>
    <x v="37"/>
  </r>
  <r>
    <s v="Id1333"/>
    <s v="Kehr, Mrs.  Gina"/>
    <x v="914"/>
    <x v="326"/>
    <s v="NO"/>
    <x v="0"/>
    <x v="0"/>
    <x v="0"/>
    <x v="1"/>
    <x v="0"/>
    <x v="2"/>
    <d v="1995-04-10T00:00:00"/>
    <x v="1332"/>
    <x v="1"/>
    <s v="tier - 3"/>
    <x v="15"/>
    <x v="3"/>
  </r>
  <r>
    <s v="Id1334"/>
    <s v="Montagna, Mr.  Dino"/>
    <x v="172"/>
    <x v="63"/>
    <s v="NO"/>
    <x v="0"/>
    <x v="0"/>
    <x v="1"/>
    <x v="1"/>
    <x v="0"/>
    <x v="0"/>
    <d v="1995-04-09T00:00:00"/>
    <x v="1333"/>
    <x v="1"/>
    <s v="tier - 2"/>
    <x v="0"/>
    <x v="30"/>
  </r>
  <r>
    <s v="Id1335"/>
    <s v="M√ºller, Mr.  Jan"/>
    <x v="28"/>
    <x v="7"/>
    <s v="NO"/>
    <x v="0"/>
    <x v="0"/>
    <x v="1"/>
    <x v="1"/>
    <x v="0"/>
    <x v="0"/>
    <d v="1995-04-08T00:00:00"/>
    <x v="1334"/>
    <x v="2"/>
    <s v="tier - 1"/>
    <x v="0"/>
    <x v="30"/>
  </r>
  <r>
    <s v="Id1336"/>
    <s v="Baker, Mr.  Jonathan E."/>
    <x v="782"/>
    <x v="306"/>
    <s v="NO"/>
    <x v="0"/>
    <x v="0"/>
    <x v="1"/>
    <x v="1"/>
    <x v="0"/>
    <x v="0"/>
    <d v="1995-04-07T00:00:00"/>
    <x v="1335"/>
    <x v="2"/>
    <s v="tier - 1"/>
    <x v="3"/>
    <x v="30"/>
  </r>
  <r>
    <s v="Id1337"/>
    <s v="Sidebottom, Mr.  Mark A"/>
    <x v="35"/>
    <x v="16"/>
    <s v="NO"/>
    <x v="0"/>
    <x v="0"/>
    <x v="0"/>
    <x v="1"/>
    <x v="0"/>
    <x v="0"/>
    <d v="1995-04-06T00:00:00"/>
    <x v="1336"/>
    <x v="2"/>
    <s v="tier - 1"/>
    <x v="1"/>
    <x v="9"/>
  </r>
  <r>
    <s v="Id1338"/>
    <s v="Johnson, Mrs.  Mary"/>
    <x v="915"/>
    <x v="317"/>
    <s v="NO"/>
    <x v="0"/>
    <x v="0"/>
    <x v="1"/>
    <x v="1"/>
    <x v="1"/>
    <x v="0"/>
    <d v="1995-04-05T00:00:00"/>
    <x v="1337"/>
    <x v="1"/>
    <s v="tier - 2"/>
    <x v="0"/>
    <x v="30"/>
  </r>
  <r>
    <s v="Id1339"/>
    <s v="Morris, Mr.  Samuel"/>
    <x v="916"/>
    <x v="220"/>
    <s v="YES"/>
    <x v="0"/>
    <x v="0"/>
    <x v="0"/>
    <x v="1"/>
    <x v="2"/>
    <x v="0"/>
    <d v="1995-04-04T00:00:00"/>
    <x v="1338"/>
    <x v="2"/>
    <s v="tier - 1"/>
    <x v="1"/>
    <x v="22"/>
  </r>
  <r>
    <s v="Id1340"/>
    <s v="Chaisson, Mr.  Stan J"/>
    <x v="917"/>
    <x v="271"/>
    <s v="YES"/>
    <x v="0"/>
    <x v="0"/>
    <x v="3"/>
    <x v="1"/>
    <x v="0"/>
    <x v="0"/>
    <d v="1995-04-03T00:00:00"/>
    <x v="1339"/>
    <x v="2"/>
    <s v="tier - 3"/>
    <x v="0"/>
    <x v="27"/>
  </r>
  <r>
    <s v="Id1341"/>
    <s v="Pigott, Mrs.  Jessica L."/>
    <x v="227"/>
    <x v="341"/>
    <s v="NO"/>
    <x v="0"/>
    <x v="0"/>
    <x v="0"/>
    <x v="1"/>
    <x v="0"/>
    <x v="1"/>
    <d v="1995-04-02T00:00:00"/>
    <x v="1340"/>
    <x v="1"/>
    <s v="tier - 2"/>
    <x v="12"/>
    <x v="6"/>
  </r>
  <r>
    <s v="Id1342"/>
    <s v="Cochrane, Ms.  Krysta"/>
    <x v="918"/>
    <x v="391"/>
    <s v="YES"/>
    <x v="0"/>
    <x v="0"/>
    <x v="0"/>
    <x v="1"/>
    <x v="0"/>
    <x v="2"/>
    <d v="1995-04-01T00:00:00"/>
    <x v="1341"/>
    <x v="1"/>
    <s v="tier - 2"/>
    <x v="1"/>
    <x v="47"/>
  </r>
  <r>
    <s v="Id1343"/>
    <s v="Armitage, Mrs.  Natascia"/>
    <x v="29"/>
    <x v="435"/>
    <s v="NO"/>
    <x v="0"/>
    <x v="1"/>
    <x v="3"/>
    <x v="1"/>
    <x v="0"/>
    <x v="2"/>
    <d v="1995-03-31T00:00:00"/>
    <x v="1342"/>
    <x v="1"/>
    <s v="tier - 1"/>
    <x v="12"/>
    <x v="20"/>
  </r>
  <r>
    <s v="Id1344"/>
    <s v="Shen, Ms.  Jenny"/>
    <x v="919"/>
    <x v="441"/>
    <s v="NO"/>
    <x v="0"/>
    <x v="0"/>
    <x v="0"/>
    <x v="1"/>
    <x v="2"/>
    <x v="0"/>
    <d v="1995-03-30T00:00:00"/>
    <x v="1343"/>
    <x v="2"/>
    <s v="tier - 1"/>
    <x v="3"/>
    <x v="11"/>
  </r>
  <r>
    <s v="Id1345"/>
    <s v="O'Kelly, Mr.  Brian"/>
    <x v="896"/>
    <x v="599"/>
    <s v="YES"/>
    <x v="0"/>
    <x v="0"/>
    <x v="3"/>
    <x v="1"/>
    <x v="0"/>
    <x v="0"/>
    <d v="1995-03-29T00:00:00"/>
    <x v="1344"/>
    <x v="2"/>
    <s v="tier - 2"/>
    <x v="3"/>
    <x v="27"/>
  </r>
  <r>
    <s v="Id1346"/>
    <s v="Huff, Ms.  Monica"/>
    <x v="920"/>
    <x v="432"/>
    <s v="NO"/>
    <x v="0"/>
    <x v="0"/>
    <x v="0"/>
    <x v="1"/>
    <x v="2"/>
    <x v="0"/>
    <d v="1995-03-28T00:00:00"/>
    <x v="1345"/>
    <x v="2"/>
    <s v="tier - 1"/>
    <x v="0"/>
    <x v="11"/>
  </r>
  <r>
    <s v="Id1347"/>
    <s v="Dye, Mr.  Tyler"/>
    <x v="67"/>
    <x v="28"/>
    <s v="YES"/>
    <x v="0"/>
    <x v="0"/>
    <x v="3"/>
    <x v="1"/>
    <x v="0"/>
    <x v="0"/>
    <d v="1995-03-27T00:00:00"/>
    <x v="1346"/>
    <x v="2"/>
    <s v="tier - 3"/>
    <x v="3"/>
    <x v="27"/>
  </r>
  <r>
    <s v="Id1348"/>
    <s v="Willard, Ms.  Kelly C"/>
    <x v="921"/>
    <x v="600"/>
    <s v="YES"/>
    <x v="0"/>
    <x v="0"/>
    <x v="1"/>
    <x v="1"/>
    <x v="2"/>
    <x v="0"/>
    <d v="1995-03-26T00:00:00"/>
    <x v="1347"/>
    <x v="1"/>
    <s v="tier - 1"/>
    <x v="0"/>
    <x v="2"/>
  </r>
  <r>
    <s v="Id1349"/>
    <s v="D'Addario, Mrs.  Emily"/>
    <x v="411"/>
    <x v="66"/>
    <s v="NO"/>
    <x v="0"/>
    <x v="0"/>
    <x v="0"/>
    <x v="1"/>
    <x v="1"/>
    <x v="2"/>
    <d v="1995-03-25T00:00:00"/>
    <x v="1348"/>
    <x v="1"/>
    <s v="tier - 3"/>
    <x v="1"/>
    <x v="37"/>
  </r>
  <r>
    <s v="Id1350"/>
    <s v="Buchanan, Mr.  James V"/>
    <x v="225"/>
    <x v="224"/>
    <s v="YES"/>
    <x v="0"/>
    <x v="0"/>
    <x v="0"/>
    <x v="1"/>
    <x v="1"/>
    <x v="2"/>
    <d v="1995-03-24T00:00:00"/>
    <x v="1349"/>
    <x v="1"/>
    <s v="tier - 3"/>
    <x v="1"/>
    <x v="17"/>
  </r>
  <r>
    <s v="Id1351"/>
    <s v="Clark, Ms.  Angie"/>
    <x v="64"/>
    <x v="85"/>
    <s v="NO"/>
    <x v="0"/>
    <x v="1"/>
    <x v="3"/>
    <x v="1"/>
    <x v="0"/>
    <x v="1"/>
    <d v="1995-03-23T00:00:00"/>
    <x v="1350"/>
    <x v="1"/>
    <s v="tier - 2"/>
    <x v="1"/>
    <x v="39"/>
  </r>
  <r>
    <s v="Id1352"/>
    <s v="Waterson, Mr.  Michael J."/>
    <x v="625"/>
    <x v="267"/>
    <s v="NO"/>
    <x v="0"/>
    <x v="0"/>
    <x v="0"/>
    <x v="1"/>
    <x v="1"/>
    <x v="2"/>
    <d v="1995-03-22T00:00:00"/>
    <x v="1351"/>
    <x v="2"/>
    <s v="tier - 2"/>
    <x v="3"/>
    <x v="29"/>
  </r>
  <r>
    <s v="Id1353"/>
    <s v="Piras, Ms.  Sabina"/>
    <x v="292"/>
    <x v="87"/>
    <s v="YES"/>
    <x v="0"/>
    <x v="0"/>
    <x v="0"/>
    <x v="1"/>
    <x v="1"/>
    <x v="1"/>
    <d v="1995-03-21T00:00:00"/>
    <x v="1352"/>
    <x v="1"/>
    <s v="tier - 2"/>
    <x v="1"/>
    <x v="1"/>
  </r>
  <r>
    <s v="Id1354"/>
    <s v="Olson, Ms.  Amy C"/>
    <x v="18"/>
    <x v="601"/>
    <s v="NO"/>
    <x v="0"/>
    <x v="0"/>
    <x v="0"/>
    <x v="1"/>
    <x v="0"/>
    <x v="0"/>
    <d v="1995-03-20T00:00:00"/>
    <x v="1353"/>
    <x v="1"/>
    <s v="tier - 3"/>
    <x v="1"/>
    <x v="9"/>
  </r>
  <r>
    <s v="Id1355"/>
    <s v="Manfredi, Ms.  Victoria U"/>
    <x v="713"/>
    <x v="259"/>
    <s v="NO"/>
    <x v="0"/>
    <x v="0"/>
    <x v="0"/>
    <x v="1"/>
    <x v="0"/>
    <x v="1"/>
    <d v="1995-03-19T00:00:00"/>
    <x v="1354"/>
    <x v="1"/>
    <s v="tier - 1"/>
    <x v="1"/>
    <x v="4"/>
  </r>
  <r>
    <s v="Id1356"/>
    <s v="Landberg, Ms.  Amelia B"/>
    <x v="381"/>
    <x v="176"/>
    <s v="NO"/>
    <x v="0"/>
    <x v="0"/>
    <x v="0"/>
    <x v="1"/>
    <x v="1"/>
    <x v="2"/>
    <d v="1995-03-18T00:00:00"/>
    <x v="1355"/>
    <x v="1"/>
    <s v="tier - 2"/>
    <x v="1"/>
    <x v="25"/>
  </r>
  <r>
    <s v="Id1357"/>
    <s v="Flynn, Ms.  Jackie J"/>
    <x v="922"/>
    <x v="18"/>
    <s v="YES"/>
    <x v="0"/>
    <x v="0"/>
    <x v="3"/>
    <x v="1"/>
    <x v="0"/>
    <x v="2"/>
    <d v="1995-03-17T00:00:00"/>
    <x v="1356"/>
    <x v="1"/>
    <s v="tier - 3"/>
    <x v="1"/>
    <x v="40"/>
  </r>
  <r>
    <s v="Id1358"/>
    <s v="Bishop, Mr.  Justin"/>
    <x v="923"/>
    <x v="602"/>
    <s v="NO"/>
    <x v="0"/>
    <x v="0"/>
    <x v="0"/>
    <x v="1"/>
    <x v="3"/>
    <x v="0"/>
    <d v="1995-03-16T00:00:00"/>
    <x v="1357"/>
    <x v="2"/>
    <s v="tier - 1"/>
    <x v="0"/>
    <x v="5"/>
  </r>
  <r>
    <s v="Id1359"/>
    <s v="Devitt, Ms.  Kerry"/>
    <x v="924"/>
    <x v="106"/>
    <s v="YES"/>
    <x v="0"/>
    <x v="1"/>
    <x v="3"/>
    <x v="1"/>
    <x v="2"/>
    <x v="1"/>
    <d v="1995-03-15T00:00:00"/>
    <x v="1358"/>
    <x v="1"/>
    <s v="tier - 3"/>
    <x v="2"/>
    <x v="33"/>
  </r>
  <r>
    <s v="Id1360"/>
    <s v="Lynch, Ms.  Cindy G."/>
    <x v="907"/>
    <x v="144"/>
    <s v="YES"/>
    <x v="0"/>
    <x v="1"/>
    <x v="3"/>
    <x v="1"/>
    <x v="2"/>
    <x v="2"/>
    <d v="1995-03-14T00:00:00"/>
    <x v="1359"/>
    <x v="1"/>
    <s v="tier - 1"/>
    <x v="2"/>
    <x v="33"/>
  </r>
  <r>
    <s v="Id1361"/>
    <s v="Tramontano, Mr.  Gennaro"/>
    <x v="925"/>
    <x v="508"/>
    <s v="NO"/>
    <x v="0"/>
    <x v="0"/>
    <x v="1"/>
    <x v="1"/>
    <x v="2"/>
    <x v="2"/>
    <d v="1995-03-13T00:00:00"/>
    <x v="1360"/>
    <x v="1"/>
    <s v="tier - 2"/>
    <x v="0"/>
    <x v="28"/>
  </r>
  <r>
    <s v="Id1362"/>
    <s v="Davidson, Mr.  Terry"/>
    <x v="926"/>
    <x v="96"/>
    <s v="YES"/>
    <x v="0"/>
    <x v="0"/>
    <x v="3"/>
    <x v="1"/>
    <x v="1"/>
    <x v="0"/>
    <d v="1995-03-12T00:00:00"/>
    <x v="1361"/>
    <x v="1"/>
    <s v="tier - 2"/>
    <x v="0"/>
    <x v="27"/>
  </r>
  <r>
    <s v="Id1363"/>
    <s v="Burke, Mr.  Patrick J"/>
    <x v="309"/>
    <x v="531"/>
    <s v="YES"/>
    <x v="0"/>
    <x v="0"/>
    <x v="1"/>
    <x v="1"/>
    <x v="2"/>
    <x v="0"/>
    <d v="1995-03-11T00:00:00"/>
    <x v="1362"/>
    <x v="1"/>
    <s v="tier - 2"/>
    <x v="0"/>
    <x v="2"/>
  </r>
  <r>
    <s v="Id1364"/>
    <s v="McGraw, Ms.  Keara"/>
    <x v="927"/>
    <x v="555"/>
    <s v="YES"/>
    <x v="0"/>
    <x v="0"/>
    <x v="0"/>
    <x v="1"/>
    <x v="0"/>
    <x v="0"/>
    <d v="1995-03-10T00:00:00"/>
    <x v="1363"/>
    <x v="1"/>
    <s v="tier - 2"/>
    <x v="3"/>
    <x v="36"/>
  </r>
  <r>
    <s v="Id1365"/>
    <s v="Fellure, Ms.  Nicole"/>
    <x v="928"/>
    <x v="21"/>
    <s v="YES"/>
    <x v="0"/>
    <x v="0"/>
    <x v="1"/>
    <x v="1"/>
    <x v="3"/>
    <x v="1"/>
    <d v="1995-03-09T00:00:00"/>
    <x v="1364"/>
    <x v="2"/>
    <s v="tier - 3"/>
    <x v="1"/>
    <x v="24"/>
  </r>
  <r>
    <s v="Id1366"/>
    <s v="Sanford, Mrs.  Katena"/>
    <x v="929"/>
    <x v="427"/>
    <s v="NO"/>
    <x v="0"/>
    <x v="0"/>
    <x v="3"/>
    <x v="1"/>
    <x v="1"/>
    <x v="1"/>
    <d v="1995-03-08T00:00:00"/>
    <x v="1365"/>
    <x v="1"/>
    <s v="tier - 3"/>
    <x v="15"/>
    <x v="38"/>
  </r>
  <r>
    <s v="Id1367"/>
    <s v="Wrenn, Ms.  Bean K."/>
    <x v="930"/>
    <x v="86"/>
    <s v="NO"/>
    <x v="0"/>
    <x v="0"/>
    <x v="0"/>
    <x v="1"/>
    <x v="0"/>
    <x v="2"/>
    <d v="1995-03-07T00:00:00"/>
    <x v="1366"/>
    <x v="1"/>
    <s v="tier - 1"/>
    <x v="2"/>
    <x v="29"/>
  </r>
  <r>
    <s v="Id1368"/>
    <s v="Lindsey, Mr.  Brian"/>
    <x v="931"/>
    <x v="53"/>
    <s v="NO"/>
    <x v="0"/>
    <x v="0"/>
    <x v="0"/>
    <x v="1"/>
    <x v="3"/>
    <x v="0"/>
    <d v="1995-03-06T00:00:00"/>
    <x v="1367"/>
    <x v="2"/>
    <s v="tier - 2"/>
    <x v="0"/>
    <x v="5"/>
  </r>
  <r>
    <s v="Id1369"/>
    <s v="Krueger, Mr.  Jan-Patrick"/>
    <x v="932"/>
    <x v="128"/>
    <s v="NO"/>
    <x v="0"/>
    <x v="0"/>
    <x v="0"/>
    <x v="1"/>
    <x v="0"/>
    <x v="1"/>
    <d v="1995-03-05T00:00:00"/>
    <x v="1368"/>
    <x v="1"/>
    <s v="tier - 3"/>
    <x v="1"/>
    <x v="6"/>
  </r>
  <r>
    <s v="Id1370"/>
    <s v="Babler, Mr.  Jesse J"/>
    <x v="933"/>
    <x v="372"/>
    <s v="YES"/>
    <x v="0"/>
    <x v="0"/>
    <x v="0"/>
    <x v="1"/>
    <x v="0"/>
    <x v="2"/>
    <d v="1995-03-04T00:00:00"/>
    <x v="1369"/>
    <x v="1"/>
    <s v="tier - 2"/>
    <x v="1"/>
    <x v="47"/>
  </r>
  <r>
    <s v="Id1371"/>
    <s v="Brezenski, Ms.  Lindsey M"/>
    <x v="934"/>
    <x v="337"/>
    <s v="NO"/>
    <x v="0"/>
    <x v="0"/>
    <x v="0"/>
    <x v="1"/>
    <x v="0"/>
    <x v="2"/>
    <d v="1995-03-03T00:00:00"/>
    <x v="1370"/>
    <x v="1"/>
    <s v="tier - 2"/>
    <x v="1"/>
    <x v="4"/>
  </r>
  <r>
    <s v="Id1372"/>
    <s v="Marschner, Ms.  Marguerite K."/>
    <x v="935"/>
    <x v="214"/>
    <s v="NO"/>
    <x v="0"/>
    <x v="0"/>
    <x v="0"/>
    <x v="1"/>
    <x v="0"/>
    <x v="1"/>
    <d v="1995-03-02T00:00:00"/>
    <x v="1371"/>
    <x v="1"/>
    <s v="tier - 1"/>
    <x v="1"/>
    <x v="42"/>
  </r>
  <r>
    <s v="Id1373"/>
    <s v="King, Mr.  Travis"/>
    <x v="136"/>
    <x v="496"/>
    <s v="NO"/>
    <x v="0"/>
    <x v="0"/>
    <x v="0"/>
    <x v="1"/>
    <x v="0"/>
    <x v="0"/>
    <d v="1995-03-01T00:00:00"/>
    <x v="1372"/>
    <x v="1"/>
    <s v="tier - 3"/>
    <x v="0"/>
    <x v="19"/>
  </r>
  <r>
    <s v="Id1374"/>
    <s v="Montez, Mr.  Ricky"/>
    <x v="627"/>
    <x v="128"/>
    <s v="YES"/>
    <x v="0"/>
    <x v="1"/>
    <x v="3"/>
    <x v="1"/>
    <x v="0"/>
    <x v="1"/>
    <d v="1995-02-28T00:00:00"/>
    <x v="1373"/>
    <x v="1"/>
    <s v="tier - 3"/>
    <x v="1"/>
    <x v="31"/>
  </r>
  <r>
    <s v="Id1375"/>
    <s v="Campbell, Mrs.  Colleen L."/>
    <x v="936"/>
    <x v="124"/>
    <s v="NO"/>
    <x v="0"/>
    <x v="0"/>
    <x v="0"/>
    <x v="1"/>
    <x v="0"/>
    <x v="2"/>
    <d v="1995-02-27T00:00:00"/>
    <x v="1374"/>
    <x v="1"/>
    <s v="tier - 2"/>
    <x v="12"/>
    <x v="35"/>
  </r>
  <r>
    <s v="Id1376"/>
    <s v="Hurt, Mr.  Charlie A"/>
    <x v="425"/>
    <x v="355"/>
    <s v="NO"/>
    <x v="0"/>
    <x v="0"/>
    <x v="0"/>
    <x v="1"/>
    <x v="1"/>
    <x v="0"/>
    <d v="1995-02-26T00:00:00"/>
    <x v="1375"/>
    <x v="0"/>
    <s v="tier - 3"/>
    <x v="0"/>
    <x v="19"/>
  </r>
  <r>
    <s v="Id1377"/>
    <s v="Garey, Mr.  Rick"/>
    <x v="937"/>
    <x v="134"/>
    <s v="YES"/>
    <x v="0"/>
    <x v="1"/>
    <x v="3"/>
    <x v="1"/>
    <x v="0"/>
    <x v="2"/>
    <d v="1995-02-25T00:00:00"/>
    <x v="1376"/>
    <x v="1"/>
    <s v="tier - 1"/>
    <x v="1"/>
    <x v="31"/>
  </r>
  <r>
    <s v="Id1378"/>
    <s v="Reddy, Ms.  Lauren C"/>
    <x v="938"/>
    <x v="399"/>
    <s v="YES"/>
    <x v="0"/>
    <x v="0"/>
    <x v="0"/>
    <x v="1"/>
    <x v="0"/>
    <x v="0"/>
    <d v="1995-02-24T00:00:00"/>
    <x v="1377"/>
    <x v="1"/>
    <s v="tier - 1"/>
    <x v="1"/>
    <x v="36"/>
  </r>
  <r>
    <s v="Id1379"/>
    <s v="Mueller, Mr.  Daniel"/>
    <x v="234"/>
    <x v="259"/>
    <s v="YES"/>
    <x v="0"/>
    <x v="0"/>
    <x v="0"/>
    <x v="1"/>
    <x v="1"/>
    <x v="1"/>
    <d v="1995-02-23T00:00:00"/>
    <x v="1378"/>
    <x v="2"/>
    <s v="tier - 2"/>
    <x v="0"/>
    <x v="1"/>
  </r>
  <r>
    <s v="Id1380"/>
    <s v="Julia, Mr.  Jaime"/>
    <x v="680"/>
    <x v="421"/>
    <s v="NO"/>
    <x v="0"/>
    <x v="0"/>
    <x v="0"/>
    <x v="1"/>
    <x v="0"/>
    <x v="0"/>
    <d v="1995-02-22T00:00:00"/>
    <x v="1379"/>
    <x v="0"/>
    <s v="tier - 1"/>
    <x v="3"/>
    <x v="9"/>
  </r>
  <r>
    <s v="Id1381"/>
    <s v="Uribe, Mr.  Erik R"/>
    <x v="939"/>
    <x v="547"/>
    <s v="NO"/>
    <x v="0"/>
    <x v="0"/>
    <x v="0"/>
    <x v="1"/>
    <x v="3"/>
    <x v="0"/>
    <d v="1995-02-21T00:00:00"/>
    <x v="1380"/>
    <x v="2"/>
    <s v="tier - 2"/>
    <x v="0"/>
    <x v="11"/>
  </r>
  <r>
    <s v="Id1382"/>
    <s v="Hand, Ms.  Katie"/>
    <x v="673"/>
    <x v="195"/>
    <s v="NO"/>
    <x v="0"/>
    <x v="0"/>
    <x v="0"/>
    <x v="1"/>
    <x v="0"/>
    <x v="1"/>
    <d v="1995-02-20T00:00:00"/>
    <x v="1381"/>
    <x v="1"/>
    <s v="tier - 3"/>
    <x v="1"/>
    <x v="29"/>
  </r>
  <r>
    <s v="Id1383"/>
    <s v="Petersen, Mr.  Thomas A"/>
    <x v="713"/>
    <x v="364"/>
    <s v="NO"/>
    <x v="0"/>
    <x v="0"/>
    <x v="0"/>
    <x v="1"/>
    <x v="0"/>
    <x v="0"/>
    <d v="1995-02-19T00:00:00"/>
    <x v="1382"/>
    <x v="2"/>
    <s v="tier - 2"/>
    <x v="0"/>
    <x v="9"/>
  </r>
  <r>
    <s v="Id1384"/>
    <s v="Mac-Thiong, Mr.  Jean-Marc"/>
    <x v="379"/>
    <x v="151"/>
    <s v="NO"/>
    <x v="0"/>
    <x v="0"/>
    <x v="0"/>
    <x v="1"/>
    <x v="1"/>
    <x v="2"/>
    <d v="1995-02-18T00:00:00"/>
    <x v="1383"/>
    <x v="2"/>
    <s v="tier - 1"/>
    <x v="4"/>
    <x v="25"/>
  </r>
  <r>
    <s v="Id1385"/>
    <s v="Walker, Ms.  Kerry L"/>
    <x v="940"/>
    <x v="562"/>
    <s v="NO"/>
    <x v="0"/>
    <x v="1"/>
    <x v="3"/>
    <x v="1"/>
    <x v="0"/>
    <x v="1"/>
    <d v="1995-02-17T00:00:00"/>
    <x v="1384"/>
    <x v="1"/>
    <s v="tier - 3"/>
    <x v="1"/>
    <x v="9"/>
  </r>
  <r>
    <s v="Id1386"/>
    <s v="Steidl, Mr.  Ulrich"/>
    <x v="941"/>
    <x v="603"/>
    <s v="NO"/>
    <x v="0"/>
    <x v="0"/>
    <x v="0"/>
    <x v="1"/>
    <x v="1"/>
    <x v="0"/>
    <d v="1995-02-16T00:00:00"/>
    <x v="1385"/>
    <x v="0"/>
    <s v="tier - 2"/>
    <x v="3"/>
    <x v="9"/>
  </r>
  <r>
    <s v="Id1387"/>
    <s v="Rose, Mr.  Justin P"/>
    <x v="942"/>
    <x v="92"/>
    <s v="NO"/>
    <x v="0"/>
    <x v="0"/>
    <x v="3"/>
    <x v="1"/>
    <x v="1"/>
    <x v="2"/>
    <d v="1995-02-15T00:00:00"/>
    <x v="1386"/>
    <x v="1"/>
    <s v="tier - 3"/>
    <x v="14"/>
    <x v="38"/>
  </r>
  <r>
    <s v="Id1388"/>
    <s v="Alderfer, Ms.  Hannah E."/>
    <x v="409"/>
    <x v="90"/>
    <s v="NO"/>
    <x v="0"/>
    <x v="0"/>
    <x v="0"/>
    <x v="1"/>
    <x v="0"/>
    <x v="2"/>
    <d v="1995-02-14T00:00:00"/>
    <x v="1387"/>
    <x v="1"/>
    <s v="tier - 1"/>
    <x v="0"/>
    <x v="37"/>
  </r>
  <r>
    <s v="Id1389"/>
    <s v="Ryland, Mr.  David"/>
    <x v="852"/>
    <x v="579"/>
    <s v="YES"/>
    <x v="0"/>
    <x v="0"/>
    <x v="0"/>
    <x v="1"/>
    <x v="1"/>
    <x v="0"/>
    <d v="1995-02-13T00:00:00"/>
    <x v="1388"/>
    <x v="1"/>
    <s v="tier - 2"/>
    <x v="16"/>
    <x v="36"/>
  </r>
  <r>
    <s v="Id1390"/>
    <s v="Bethea, Mr.  Jim"/>
    <x v="943"/>
    <x v="604"/>
    <s v="NO"/>
    <x v="0"/>
    <x v="0"/>
    <x v="0"/>
    <x v="1"/>
    <x v="2"/>
    <x v="0"/>
    <d v="1995-02-12T00:00:00"/>
    <x v="1389"/>
    <x v="1"/>
    <s v="tier - 1"/>
    <x v="0"/>
    <x v="14"/>
  </r>
  <r>
    <s v="Id1391"/>
    <s v="Kelly, Mr.  Joseph P"/>
    <x v="944"/>
    <x v="105"/>
    <s v="YES"/>
    <x v="0"/>
    <x v="0"/>
    <x v="3"/>
    <x v="1"/>
    <x v="0"/>
    <x v="1"/>
    <d v="1995-02-11T00:00:00"/>
    <x v="1390"/>
    <x v="1"/>
    <s v="tier - 1"/>
    <x v="1"/>
    <x v="40"/>
  </r>
  <r>
    <s v="Id1392"/>
    <s v="Blois, Mr.  Michael"/>
    <x v="945"/>
    <x v="4"/>
    <s v="YES"/>
    <x v="0"/>
    <x v="0"/>
    <x v="0"/>
    <x v="1"/>
    <x v="0"/>
    <x v="2"/>
    <d v="1995-02-10T00:00:00"/>
    <x v="1391"/>
    <x v="1"/>
    <s v="tier - 2"/>
    <x v="13"/>
    <x v="45"/>
  </r>
  <r>
    <s v="Id1393"/>
    <s v="Dayton, Ms.  Gina M"/>
    <x v="946"/>
    <x v="105"/>
    <s v="YES"/>
    <x v="0"/>
    <x v="0"/>
    <x v="0"/>
    <x v="1"/>
    <x v="2"/>
    <x v="1"/>
    <d v="1995-02-09T00:00:00"/>
    <x v="1392"/>
    <x v="1"/>
    <s v="tier - 1"/>
    <x v="3"/>
    <x v="1"/>
  </r>
  <r>
    <s v="Id1394"/>
    <s v="Cloud, Ms.  Shantel C."/>
    <x v="947"/>
    <x v="594"/>
    <s v="NO"/>
    <x v="0"/>
    <x v="0"/>
    <x v="0"/>
    <x v="1"/>
    <x v="3"/>
    <x v="0"/>
    <d v="1995-02-08T00:00:00"/>
    <x v="1393"/>
    <x v="2"/>
    <s v="tier - 3"/>
    <x v="1"/>
    <x v="11"/>
  </r>
  <r>
    <s v="Id1395"/>
    <s v="Betournay, Mr.  Brian"/>
    <x v="758"/>
    <x v="197"/>
    <s v="NO"/>
    <x v="0"/>
    <x v="0"/>
    <x v="3"/>
    <x v="1"/>
    <x v="0"/>
    <x v="2"/>
    <d v="1995-02-07T00:00:00"/>
    <x v="1394"/>
    <x v="1"/>
    <s v="tier - 3"/>
    <x v="8"/>
    <x v="44"/>
  </r>
  <r>
    <s v="Id1396"/>
    <s v="Temple, Mr.  Brian"/>
    <x v="948"/>
    <x v="473"/>
    <s v="NO"/>
    <x v="0"/>
    <x v="1"/>
    <x v="3"/>
    <x v="1"/>
    <x v="0"/>
    <x v="2"/>
    <d v="1995-02-06T00:00:00"/>
    <x v="1395"/>
    <x v="1"/>
    <s v="tier - 2"/>
    <x v="1"/>
    <x v="20"/>
  </r>
  <r>
    <s v="Id1397"/>
    <s v="Rollie, Ms.  Jessica R"/>
    <x v="462"/>
    <x v="1"/>
    <s v="NO"/>
    <x v="0"/>
    <x v="0"/>
    <x v="0"/>
    <x v="1"/>
    <x v="0"/>
    <x v="1"/>
    <d v="1995-02-05T00:00:00"/>
    <x v="1396"/>
    <x v="1"/>
    <s v="tier - 2"/>
    <x v="2"/>
    <x v="25"/>
  </r>
  <r>
    <s v="Id1398"/>
    <s v="Roybal, Mrs.  Robyn"/>
    <x v="949"/>
    <x v="85"/>
    <s v="NO"/>
    <x v="0"/>
    <x v="0"/>
    <x v="0"/>
    <x v="1"/>
    <x v="0"/>
    <x v="1"/>
    <d v="1995-02-04T00:00:00"/>
    <x v="1397"/>
    <x v="1"/>
    <s v="tier - 2"/>
    <x v="12"/>
    <x v="35"/>
  </r>
  <r>
    <s v="Id1399"/>
    <s v="Turgeon, Ms.  Ashley"/>
    <x v="844"/>
    <x v="470"/>
    <s v="NO"/>
    <x v="0"/>
    <x v="0"/>
    <x v="0"/>
    <x v="1"/>
    <x v="1"/>
    <x v="2"/>
    <d v="1995-02-03T00:00:00"/>
    <x v="1398"/>
    <x v="1"/>
    <s v="tier - 1"/>
    <x v="0"/>
    <x v="25"/>
  </r>
  <r>
    <s v="Id1400"/>
    <s v="Deingenis, Ms.  Dana"/>
    <x v="893"/>
    <x v="103"/>
    <s v="NO"/>
    <x v="0"/>
    <x v="0"/>
    <x v="0"/>
    <x v="1"/>
    <x v="0"/>
    <x v="2"/>
    <d v="1995-02-02T00:00:00"/>
    <x v="1399"/>
    <x v="1"/>
    <s v="tier - 2"/>
    <x v="2"/>
    <x v="25"/>
  </r>
  <r>
    <s v="Id1401"/>
    <s v="Hodge, Ms.  Jessica F."/>
    <x v="950"/>
    <x v="336"/>
    <s v="YES"/>
    <x v="0"/>
    <x v="0"/>
    <x v="0"/>
    <x v="1"/>
    <x v="0"/>
    <x v="1"/>
    <d v="1995-02-01T00:00:00"/>
    <x v="1400"/>
    <x v="1"/>
    <s v="tier - 3"/>
    <x v="1"/>
    <x v="47"/>
  </r>
  <r>
    <s v="Id1402"/>
    <s v="Gibbs, Ms.  Lindsey"/>
    <x v="951"/>
    <x v="533"/>
    <s v="NO"/>
    <x v="0"/>
    <x v="0"/>
    <x v="0"/>
    <x v="1"/>
    <x v="0"/>
    <x v="0"/>
    <d v="1995-01-31T00:00:00"/>
    <x v="1401"/>
    <x v="1"/>
    <s v="tier - 1"/>
    <x v="0"/>
    <x v="9"/>
  </r>
  <r>
    <s v="Id1403"/>
    <s v="Trom, Ms.  Kelly A"/>
    <x v="419"/>
    <x v="605"/>
    <s v="NO"/>
    <x v="0"/>
    <x v="0"/>
    <x v="0"/>
    <x v="1"/>
    <x v="1"/>
    <x v="0"/>
    <d v="1995-01-30T00:00:00"/>
    <x v="1402"/>
    <x v="1"/>
    <s v="tier - 2"/>
    <x v="3"/>
    <x v="9"/>
  </r>
  <r>
    <s v="Id1404"/>
    <s v="Sizer, Ms.  Brooke E"/>
    <x v="809"/>
    <x v="606"/>
    <s v="NO"/>
    <x v="0"/>
    <x v="0"/>
    <x v="0"/>
    <x v="1"/>
    <x v="1"/>
    <x v="0"/>
    <d v="1995-01-29T00:00:00"/>
    <x v="1403"/>
    <x v="1"/>
    <s v="tier - 1"/>
    <x v="3"/>
    <x v="9"/>
  </r>
  <r>
    <s v="Id1405"/>
    <s v="Ellison, Ms.  Katelyn E."/>
    <x v="613"/>
    <x v="607"/>
    <s v="NO"/>
    <x v="0"/>
    <x v="0"/>
    <x v="0"/>
    <x v="1"/>
    <x v="1"/>
    <x v="0"/>
    <d v="1995-01-28T00:00:00"/>
    <x v="1404"/>
    <x v="1"/>
    <s v="tier - 1"/>
    <x v="3"/>
    <x v="9"/>
  </r>
  <r>
    <s v="Id1406"/>
    <s v="Sulkowski, Mr.  Adam"/>
    <x v="645"/>
    <x v="237"/>
    <s v="YES"/>
    <x v="0"/>
    <x v="0"/>
    <x v="0"/>
    <x v="1"/>
    <x v="0"/>
    <x v="2"/>
    <d v="1995-01-27T00:00:00"/>
    <x v="1405"/>
    <x v="1"/>
    <s v="tier - 3"/>
    <x v="3"/>
    <x v="45"/>
  </r>
  <r>
    <s v="Id1407"/>
    <s v="Maringo, Ms.  Dana"/>
    <x v="952"/>
    <x v="608"/>
    <s v="NO"/>
    <x v="0"/>
    <x v="0"/>
    <x v="0"/>
    <x v="1"/>
    <x v="3"/>
    <x v="0"/>
    <d v="1995-01-26T00:00:00"/>
    <x v="1406"/>
    <x v="2"/>
    <s v="tier - 2"/>
    <x v="1"/>
    <x v="0"/>
  </r>
  <r>
    <s v="Id1408"/>
    <s v="Lattin, Mr.  Eric W"/>
    <x v="953"/>
    <x v="21"/>
    <s v="YES"/>
    <x v="0"/>
    <x v="1"/>
    <x v="3"/>
    <x v="1"/>
    <x v="0"/>
    <x v="1"/>
    <d v="1995-01-25T00:00:00"/>
    <x v="1407"/>
    <x v="1"/>
    <s v="tier - 2"/>
    <x v="1"/>
    <x v="31"/>
  </r>
  <r>
    <s v="Id1409"/>
    <s v="Deblander, Mr.  Matthew D"/>
    <x v="954"/>
    <x v="609"/>
    <s v="YES"/>
    <x v="0"/>
    <x v="0"/>
    <x v="0"/>
    <x v="1"/>
    <x v="2"/>
    <x v="0"/>
    <d v="1995-01-24T00:00:00"/>
    <x v="1408"/>
    <x v="2"/>
    <s v="tier - 2"/>
    <x v="0"/>
    <x v="22"/>
  </r>
  <r>
    <s v="Id1410"/>
    <s v="O'Neill, Mr.  Eoghan"/>
    <x v="955"/>
    <x v="259"/>
    <s v="NO"/>
    <x v="0"/>
    <x v="0"/>
    <x v="0"/>
    <x v="1"/>
    <x v="0"/>
    <x v="1"/>
    <d v="1995-01-23T00:00:00"/>
    <x v="1409"/>
    <x v="1"/>
    <s v="tier - 2"/>
    <x v="14"/>
    <x v="6"/>
  </r>
  <r>
    <s v="Id1411"/>
    <s v="Davis, Ms.  Pamela W"/>
    <x v="956"/>
    <x v="120"/>
    <s v="YES"/>
    <x v="0"/>
    <x v="0"/>
    <x v="3"/>
    <x v="1"/>
    <x v="1"/>
    <x v="2"/>
    <d v="1995-01-22T00:00:00"/>
    <x v="1410"/>
    <x v="1"/>
    <s v="tier - 2"/>
    <x v="1"/>
    <x v="23"/>
  </r>
  <r>
    <s v="Id1412"/>
    <s v="Stanek, Ms.  Lindsey M."/>
    <x v="43"/>
    <x v="335"/>
    <s v="NO"/>
    <x v="0"/>
    <x v="0"/>
    <x v="3"/>
    <x v="1"/>
    <x v="0"/>
    <x v="2"/>
    <d v="1995-01-21T00:00:00"/>
    <x v="1411"/>
    <x v="1"/>
    <s v="tier - 2"/>
    <x v="1"/>
    <x v="32"/>
  </r>
  <r>
    <s v="Id1413"/>
    <s v="Harris, Ms.  Kassie"/>
    <x v="957"/>
    <x v="96"/>
    <s v="NO"/>
    <x v="0"/>
    <x v="0"/>
    <x v="0"/>
    <x v="1"/>
    <x v="2"/>
    <x v="0"/>
    <d v="1995-01-20T00:00:00"/>
    <x v="1412"/>
    <x v="1"/>
    <s v="tier - 1"/>
    <x v="0"/>
    <x v="9"/>
  </r>
  <r>
    <s v="Id1414"/>
    <s v="Manning, Mr.  Matthew"/>
    <x v="958"/>
    <x v="268"/>
    <s v="YES"/>
    <x v="0"/>
    <x v="0"/>
    <x v="0"/>
    <x v="1"/>
    <x v="2"/>
    <x v="1"/>
    <d v="1995-01-19T00:00:00"/>
    <x v="1413"/>
    <x v="2"/>
    <s v="tier - 1"/>
    <x v="1"/>
    <x v="1"/>
  </r>
  <r>
    <s v="Id1415"/>
    <s v="Barrera Munoz, Mr.  Ruben Dario"/>
    <x v="275"/>
    <x v="308"/>
    <s v="NO"/>
    <x v="0"/>
    <x v="0"/>
    <x v="0"/>
    <x v="1"/>
    <x v="1"/>
    <x v="0"/>
    <d v="1995-01-18T00:00:00"/>
    <x v="1414"/>
    <x v="1"/>
    <s v="tier - 3"/>
    <x v="1"/>
    <x v="9"/>
  </r>
  <r>
    <s v="Id1416"/>
    <s v="Schauwaers, Mr.  Kevin"/>
    <x v="404"/>
    <x v="331"/>
    <s v="YES"/>
    <x v="0"/>
    <x v="1"/>
    <x v="3"/>
    <x v="1"/>
    <x v="1"/>
    <x v="1"/>
    <d v="1995-01-17T00:00:00"/>
    <x v="1415"/>
    <x v="2"/>
    <s v="tier - 2"/>
    <x v="3"/>
    <x v="33"/>
  </r>
  <r>
    <s v="Id1417"/>
    <s v="Hartman, Ms.  Lindsay M"/>
    <x v="959"/>
    <x v="148"/>
    <s v="YES"/>
    <x v="0"/>
    <x v="1"/>
    <x v="3"/>
    <x v="1"/>
    <x v="0"/>
    <x v="1"/>
    <d v="1995-01-16T00:00:00"/>
    <x v="1416"/>
    <x v="1"/>
    <s v="tier - 1"/>
    <x v="1"/>
    <x v="31"/>
  </r>
  <r>
    <s v="Id1418"/>
    <s v="Fire, Mrs.  Amanda"/>
    <x v="960"/>
    <x v="27"/>
    <s v="YES"/>
    <x v="0"/>
    <x v="0"/>
    <x v="3"/>
    <x v="1"/>
    <x v="1"/>
    <x v="2"/>
    <d v="1995-01-15T00:00:00"/>
    <x v="1417"/>
    <x v="1"/>
    <s v="tier - 3"/>
    <x v="15"/>
    <x v="23"/>
  </r>
  <r>
    <s v="Id1419"/>
    <s v="Waliaula, Mr.  James"/>
    <x v="961"/>
    <x v="191"/>
    <s v="YES"/>
    <x v="0"/>
    <x v="0"/>
    <x v="0"/>
    <x v="1"/>
    <x v="0"/>
    <x v="2"/>
    <d v="1995-01-14T00:00:00"/>
    <x v="1418"/>
    <x v="1"/>
    <s v="tier - 3"/>
    <x v="1"/>
    <x v="45"/>
  </r>
  <r>
    <s v="Id1420"/>
    <s v="Blackshear, Mr.  Samuel H."/>
    <x v="962"/>
    <x v="137"/>
    <s v="YES"/>
    <x v="0"/>
    <x v="0"/>
    <x v="0"/>
    <x v="1"/>
    <x v="2"/>
    <x v="0"/>
    <d v="1995-01-13T00:00:00"/>
    <x v="1419"/>
    <x v="2"/>
    <s v="tier - 3"/>
    <x v="0"/>
    <x v="22"/>
  </r>
  <r>
    <s v="Id1421"/>
    <s v="Nettik, Ms.  Jenni"/>
    <x v="963"/>
    <x v="87"/>
    <s v="YES"/>
    <x v="0"/>
    <x v="0"/>
    <x v="0"/>
    <x v="1"/>
    <x v="0"/>
    <x v="1"/>
    <d v="1995-01-12T00:00:00"/>
    <x v="1420"/>
    <x v="1"/>
    <s v="tier - 2"/>
    <x v="1"/>
    <x v="21"/>
  </r>
  <r>
    <s v="Id1422"/>
    <s v="Novales, Mr.  Estuardo F"/>
    <x v="964"/>
    <x v="119"/>
    <s v="NO"/>
    <x v="0"/>
    <x v="0"/>
    <x v="0"/>
    <x v="1"/>
    <x v="0"/>
    <x v="1"/>
    <d v="1995-01-11T00:00:00"/>
    <x v="1421"/>
    <x v="2"/>
    <s v="tier - 3"/>
    <x v="6"/>
    <x v="29"/>
  </r>
  <r>
    <s v="Id1423"/>
    <s v="Rosauer, Mr.  Brett"/>
    <x v="742"/>
    <x v="231"/>
    <s v="NO"/>
    <x v="0"/>
    <x v="0"/>
    <x v="0"/>
    <x v="1"/>
    <x v="0"/>
    <x v="1"/>
    <d v="1995-01-10T00:00:00"/>
    <x v="1422"/>
    <x v="2"/>
    <s v="tier - 1"/>
    <x v="3"/>
    <x v="29"/>
  </r>
  <r>
    <s v="Id1424"/>
    <s v="Ryder, Ms.  Sharon E."/>
    <x v="965"/>
    <x v="21"/>
    <s v="NO"/>
    <x v="0"/>
    <x v="0"/>
    <x v="0"/>
    <x v="1"/>
    <x v="0"/>
    <x v="1"/>
    <d v="1995-01-09T00:00:00"/>
    <x v="1423"/>
    <x v="1"/>
    <s v="tier - 3"/>
    <x v="1"/>
    <x v="25"/>
  </r>
  <r>
    <s v="Id1425"/>
    <s v="Larsen, Mr.  Jacob W√¶ver"/>
    <x v="927"/>
    <x v="208"/>
    <s v="NO"/>
    <x v="0"/>
    <x v="1"/>
    <x v="3"/>
    <x v="1"/>
    <x v="0"/>
    <x v="1"/>
    <d v="1995-01-08T00:00:00"/>
    <x v="1424"/>
    <x v="2"/>
    <s v="tier - 2"/>
    <x v="3"/>
    <x v="18"/>
  </r>
  <r>
    <s v="Id1426"/>
    <s v="Keate, Mr.  Scott"/>
    <x v="117"/>
    <x v="155"/>
    <s v="NO"/>
    <x v="0"/>
    <x v="0"/>
    <x v="0"/>
    <x v="1"/>
    <x v="0"/>
    <x v="1"/>
    <d v="1995-01-07T00:00:00"/>
    <x v="1425"/>
    <x v="2"/>
    <s v="tier - 2"/>
    <x v="3"/>
    <x v="29"/>
  </r>
  <r>
    <s v="Id1427"/>
    <s v="Williams, Ms.  Brooke S."/>
    <x v="308"/>
    <x v="418"/>
    <s v="NO"/>
    <x v="0"/>
    <x v="0"/>
    <x v="0"/>
    <x v="1"/>
    <x v="1"/>
    <x v="0"/>
    <d v="1995-01-06T00:00:00"/>
    <x v="1426"/>
    <x v="1"/>
    <s v="tier - 3"/>
    <x v="1"/>
    <x v="9"/>
  </r>
  <r>
    <s v="Id1428"/>
    <s v="Starosciak, Ms.  Kaye A."/>
    <x v="421"/>
    <x v="154"/>
    <s v="NO"/>
    <x v="0"/>
    <x v="0"/>
    <x v="0"/>
    <x v="1"/>
    <x v="1"/>
    <x v="0"/>
    <d v="1995-01-05T00:00:00"/>
    <x v="1427"/>
    <x v="1"/>
    <s v="tier - 2"/>
    <x v="1"/>
    <x v="9"/>
  </r>
  <r>
    <s v="Id1429"/>
    <s v="Smith, Ms.  Carolyn"/>
    <x v="97"/>
    <x v="109"/>
    <s v="YES"/>
    <x v="0"/>
    <x v="1"/>
    <x v="3"/>
    <x v="1"/>
    <x v="0"/>
    <x v="1"/>
    <d v="1995-01-04T00:00:00"/>
    <x v="1428"/>
    <x v="1"/>
    <s v="tier - 2"/>
    <x v="3"/>
    <x v="33"/>
  </r>
  <r>
    <s v="Id1430"/>
    <s v="Henderson, Mr.  Daniel C."/>
    <x v="966"/>
    <x v="568"/>
    <s v="NO"/>
    <x v="0"/>
    <x v="0"/>
    <x v="0"/>
    <x v="1"/>
    <x v="3"/>
    <x v="0"/>
    <d v="1995-01-03T00:00:00"/>
    <x v="1429"/>
    <x v="2"/>
    <s v="tier - 2"/>
    <x v="0"/>
    <x v="11"/>
  </r>
  <r>
    <s v="Id1431"/>
    <s v="Winkelman, Mrs.  Laurie A"/>
    <x v="967"/>
    <x v="226"/>
    <s v="NO"/>
    <x v="0"/>
    <x v="1"/>
    <x v="3"/>
    <x v="1"/>
    <x v="0"/>
    <x v="2"/>
    <d v="1995-01-02T00:00:00"/>
    <x v="1430"/>
    <x v="1"/>
    <s v="tier - 2"/>
    <x v="12"/>
    <x v="20"/>
  </r>
  <r>
    <s v="Id1432"/>
    <s v="Monette, Ms.  Nicole"/>
    <x v="680"/>
    <x v="541"/>
    <s v="YES"/>
    <x v="0"/>
    <x v="0"/>
    <x v="0"/>
    <x v="1"/>
    <x v="0"/>
    <x v="0"/>
    <d v="1995-01-01T00:00:00"/>
    <x v="1431"/>
    <x v="1"/>
    <s v="tier - 1"/>
    <x v="3"/>
    <x v="36"/>
  </r>
  <r>
    <s v="Id1433"/>
    <s v="Kramer, Ms.  Shelby"/>
    <x v="968"/>
    <x v="154"/>
    <s v="NO"/>
    <x v="0"/>
    <x v="0"/>
    <x v="0"/>
    <x v="1"/>
    <x v="3"/>
    <x v="0"/>
    <d v="1994-12-31T00:00:00"/>
    <x v="1432"/>
    <x v="2"/>
    <s v="tier - 3"/>
    <x v="0"/>
    <x v="11"/>
  </r>
  <r>
    <s v="Id1434"/>
    <s v="Goldstein, Ms.  Allison"/>
    <x v="860"/>
    <x v="402"/>
    <s v="YES"/>
    <x v="0"/>
    <x v="0"/>
    <x v="0"/>
    <x v="1"/>
    <x v="0"/>
    <x v="0"/>
    <d v="1994-12-30T00:00:00"/>
    <x v="1433"/>
    <x v="1"/>
    <s v="tier - 3"/>
    <x v="2"/>
    <x v="36"/>
  </r>
  <r>
    <s v="Id1435"/>
    <s v="Gonzalez, Ms.  Leticia"/>
    <x v="969"/>
    <x v="21"/>
    <s v="YES"/>
    <x v="0"/>
    <x v="1"/>
    <x v="3"/>
    <x v="1"/>
    <x v="2"/>
    <x v="1"/>
    <d v="1994-12-29T00:00:00"/>
    <x v="1434"/>
    <x v="1"/>
    <s v="tier - 2"/>
    <x v="1"/>
    <x v="33"/>
  </r>
  <r>
    <s v="Id1436"/>
    <s v="Barrett, Mr.  John S."/>
    <x v="970"/>
    <x v="229"/>
    <s v="NO"/>
    <x v="0"/>
    <x v="1"/>
    <x v="3"/>
    <x v="1"/>
    <x v="0"/>
    <x v="1"/>
    <d v="1994-12-28T00:00:00"/>
    <x v="1435"/>
    <x v="1"/>
    <s v="tier - 2"/>
    <x v="14"/>
    <x v="20"/>
  </r>
  <r>
    <s v="Id1437"/>
    <s v="Irwin, Ms.  April"/>
    <x v="98"/>
    <x v="150"/>
    <s v="NO"/>
    <x v="0"/>
    <x v="0"/>
    <x v="0"/>
    <x v="1"/>
    <x v="0"/>
    <x v="2"/>
    <d v="1994-12-27T00:00:00"/>
    <x v="1436"/>
    <x v="1"/>
    <s v="tier - 1"/>
    <x v="3"/>
    <x v="29"/>
  </r>
  <r>
    <s v="Id1438"/>
    <s v="Glenn, Ms.  Ashley N."/>
    <x v="971"/>
    <x v="331"/>
    <s v="NO"/>
    <x v="0"/>
    <x v="1"/>
    <x v="3"/>
    <x v="1"/>
    <x v="0"/>
    <x v="1"/>
    <d v="1994-12-26T00:00:00"/>
    <x v="1437"/>
    <x v="1"/>
    <s v="tier - 1"/>
    <x v="0"/>
    <x v="18"/>
  </r>
  <r>
    <s v="Id1439"/>
    <s v="O'Meara, Ms.  Madeleine"/>
    <x v="382"/>
    <x v="328"/>
    <s v="NO"/>
    <x v="0"/>
    <x v="0"/>
    <x v="0"/>
    <x v="1"/>
    <x v="0"/>
    <x v="2"/>
    <d v="1994-12-25T00:00:00"/>
    <x v="1438"/>
    <x v="1"/>
    <s v="tier - 1"/>
    <x v="3"/>
    <x v="29"/>
  </r>
  <r>
    <s v="Id1440"/>
    <s v="Budrow, Ms.  Nelly S"/>
    <x v="421"/>
    <x v="179"/>
    <s v="YES"/>
    <x v="0"/>
    <x v="0"/>
    <x v="3"/>
    <x v="1"/>
    <x v="1"/>
    <x v="0"/>
    <d v="1994-12-24T00:00:00"/>
    <x v="1439"/>
    <x v="1"/>
    <s v="tier - 2"/>
    <x v="1"/>
    <x v="26"/>
  </r>
  <r>
    <s v="Id1441"/>
    <s v="Anderson, Ms.  Meredith S"/>
    <x v="801"/>
    <x v="173"/>
    <s v="NO"/>
    <x v="0"/>
    <x v="1"/>
    <x v="3"/>
    <x v="1"/>
    <x v="1"/>
    <x v="2"/>
    <d v="1994-12-23T00:00:00"/>
    <x v="1440"/>
    <x v="1"/>
    <s v="tier - 3"/>
    <x v="3"/>
    <x v="18"/>
  </r>
  <r>
    <s v="Id1442"/>
    <s v="Douglas, Mr.  Kevin"/>
    <x v="972"/>
    <x v="99"/>
    <s v="NO"/>
    <x v="0"/>
    <x v="0"/>
    <x v="3"/>
    <x v="1"/>
    <x v="1"/>
    <x v="1"/>
    <d v="1994-12-22T00:00:00"/>
    <x v="1441"/>
    <x v="1"/>
    <s v="tier - 1"/>
    <x v="1"/>
    <x v="32"/>
  </r>
  <r>
    <s v="Id1443"/>
    <s v="Tecklenburg, Ms.  Lisa"/>
    <x v="369"/>
    <x v="330"/>
    <s v="NO"/>
    <x v="0"/>
    <x v="1"/>
    <x v="3"/>
    <x v="1"/>
    <x v="1"/>
    <x v="1"/>
    <d v="1994-12-21T00:00:00"/>
    <x v="1442"/>
    <x v="1"/>
    <s v="tier - 3"/>
    <x v="2"/>
    <x v="18"/>
  </r>
  <r>
    <s v="Id1444"/>
    <s v="Baker, Ms.  Katherine A"/>
    <x v="973"/>
    <x v="189"/>
    <s v="NO"/>
    <x v="1"/>
    <x v="0"/>
    <x v="3"/>
    <x v="1"/>
    <x v="1"/>
    <x v="2"/>
    <d v="1994-12-20T00:00:00"/>
    <x v="1443"/>
    <x v="1"/>
    <s v="tier - 2"/>
    <x v="2"/>
    <x v="41"/>
  </r>
  <r>
    <s v="Id1445"/>
    <s v="Schenck, Mr.  Steve"/>
    <x v="974"/>
    <x v="584"/>
    <s v="NO"/>
    <x v="0"/>
    <x v="0"/>
    <x v="0"/>
    <x v="1"/>
    <x v="3"/>
    <x v="0"/>
    <d v="1994-12-19T00:00:00"/>
    <x v="1444"/>
    <x v="2"/>
    <s v="tier - 3"/>
    <x v="1"/>
    <x v="11"/>
  </r>
  <r>
    <s v="Id1446"/>
    <s v="Johnson, Ms.  Kate L."/>
    <x v="387"/>
    <x v="67"/>
    <s v="NO"/>
    <x v="0"/>
    <x v="0"/>
    <x v="1"/>
    <x v="1"/>
    <x v="2"/>
    <x v="2"/>
    <d v="1994-12-18T00:00:00"/>
    <x v="1445"/>
    <x v="1"/>
    <s v="tier - 3"/>
    <x v="1"/>
    <x v="28"/>
  </r>
  <r>
    <s v="Id1447"/>
    <s v="Blendell, Ms.  Beth"/>
    <x v="975"/>
    <x v="405"/>
    <s v="NO"/>
    <x v="0"/>
    <x v="0"/>
    <x v="0"/>
    <x v="1"/>
    <x v="3"/>
    <x v="0"/>
    <d v="1994-12-17T00:00:00"/>
    <x v="1446"/>
    <x v="2"/>
    <s v="tier - 1"/>
    <x v="0"/>
    <x v="11"/>
  </r>
  <r>
    <s v="Id1448"/>
    <s v="Parodi, Ms.  Katharine"/>
    <x v="976"/>
    <x v="610"/>
    <s v="NO"/>
    <x v="0"/>
    <x v="0"/>
    <x v="0"/>
    <x v="1"/>
    <x v="3"/>
    <x v="0"/>
    <d v="1994-12-16T00:00:00"/>
    <x v="1447"/>
    <x v="2"/>
    <s v="tier - 3"/>
    <x v="0"/>
    <x v="13"/>
  </r>
  <r>
    <s v="Id1449"/>
    <s v="Morgan, Ms.  Heather L"/>
    <x v="977"/>
    <x v="206"/>
    <s v="YES"/>
    <x v="0"/>
    <x v="0"/>
    <x v="1"/>
    <x v="1"/>
    <x v="3"/>
    <x v="2"/>
    <d v="1994-12-15T00:00:00"/>
    <x v="1448"/>
    <x v="2"/>
    <s v="tier - 1"/>
    <x v="1"/>
    <x v="24"/>
  </r>
  <r>
    <s v="Id1450"/>
    <s v="Linden, Ms.  Desiree"/>
    <x v="292"/>
    <x v="10"/>
    <s v="YES"/>
    <x v="0"/>
    <x v="0"/>
    <x v="0"/>
    <x v="1"/>
    <x v="1"/>
    <x v="1"/>
    <d v="1994-12-14T00:00:00"/>
    <x v="1449"/>
    <x v="1"/>
    <s v="tier - 1"/>
    <x v="1"/>
    <x v="17"/>
  </r>
  <r>
    <s v="Id1451"/>
    <s v="Horning, Mr.  Peter B."/>
    <x v="978"/>
    <x v="473"/>
    <s v="YES"/>
    <x v="0"/>
    <x v="0"/>
    <x v="0"/>
    <x v="1"/>
    <x v="2"/>
    <x v="2"/>
    <d v="1994-12-13T00:00:00"/>
    <x v="1450"/>
    <x v="1"/>
    <s v="tier - 1"/>
    <x v="0"/>
    <x v="1"/>
  </r>
  <r>
    <s v="Id1452"/>
    <s v="Goode, Mr.  Adam"/>
    <x v="29"/>
    <x v="531"/>
    <s v="YES"/>
    <x v="0"/>
    <x v="0"/>
    <x v="0"/>
    <x v="1"/>
    <x v="0"/>
    <x v="0"/>
    <d v="1994-12-12T00:00:00"/>
    <x v="1451"/>
    <x v="2"/>
    <s v="tier - 3"/>
    <x v="1"/>
    <x v="36"/>
  </r>
  <r>
    <s v="Id1453"/>
    <s v="Doden, Mr.  Jeremy J"/>
    <x v="979"/>
    <x v="317"/>
    <s v="NO"/>
    <x v="0"/>
    <x v="0"/>
    <x v="1"/>
    <x v="1"/>
    <x v="2"/>
    <x v="0"/>
    <d v="1994-12-11T00:00:00"/>
    <x v="1452"/>
    <x v="1"/>
    <s v="tier - 2"/>
    <x v="0"/>
    <x v="30"/>
  </r>
  <r>
    <s v="Id1454"/>
    <s v="Groff, Mr.  Adam C"/>
    <x v="54"/>
    <x v="611"/>
    <s v="YES"/>
    <x v="0"/>
    <x v="0"/>
    <x v="0"/>
    <x v="1"/>
    <x v="0"/>
    <x v="0"/>
    <d v="1994-12-10T00:00:00"/>
    <x v="1453"/>
    <x v="2"/>
    <s v="tier - 3"/>
    <x v="1"/>
    <x v="36"/>
  </r>
  <r>
    <s v="Id1455"/>
    <s v="Kuehler, Mr.  Jon"/>
    <x v="375"/>
    <x v="612"/>
    <s v="YES"/>
    <x v="0"/>
    <x v="0"/>
    <x v="0"/>
    <x v="1"/>
    <x v="0"/>
    <x v="0"/>
    <d v="1994-12-09T00:00:00"/>
    <x v="1454"/>
    <x v="2"/>
    <s v="tier - 2"/>
    <x v="1"/>
    <x v="36"/>
  </r>
  <r>
    <s v="Id1456"/>
    <s v="Daniels, Mr.  Steven J"/>
    <x v="980"/>
    <x v="3"/>
    <s v="NO"/>
    <x v="0"/>
    <x v="0"/>
    <x v="0"/>
    <x v="1"/>
    <x v="1"/>
    <x v="1"/>
    <d v="1994-12-08T00:00:00"/>
    <x v="1455"/>
    <x v="1"/>
    <s v="tier - 1"/>
    <x v="0"/>
    <x v="37"/>
  </r>
  <r>
    <s v="Id1457"/>
    <s v="Gibby, Ms.  Jessica P."/>
    <x v="981"/>
    <x v="525"/>
    <s v="YES"/>
    <x v="0"/>
    <x v="0"/>
    <x v="3"/>
    <x v="1"/>
    <x v="1"/>
    <x v="0"/>
    <d v="1994-12-07T00:00:00"/>
    <x v="1456"/>
    <x v="1"/>
    <s v="tier - 3"/>
    <x v="0"/>
    <x v="26"/>
  </r>
  <r>
    <s v="Id1458"/>
    <s v="Busa, Ms.  Ashley"/>
    <x v="905"/>
    <x v="592"/>
    <s v="YES"/>
    <x v="0"/>
    <x v="0"/>
    <x v="3"/>
    <x v="1"/>
    <x v="2"/>
    <x v="0"/>
    <d v="1994-12-06T00:00:00"/>
    <x v="1457"/>
    <x v="1"/>
    <s v="tier - 1"/>
    <x v="2"/>
    <x v="26"/>
  </r>
  <r>
    <s v="Id1459"/>
    <s v="Moyo, Mr.  Arturo H."/>
    <x v="982"/>
    <x v="538"/>
    <s v="NO"/>
    <x v="0"/>
    <x v="0"/>
    <x v="0"/>
    <x v="1"/>
    <x v="2"/>
    <x v="2"/>
    <d v="1994-12-05T00:00:00"/>
    <x v="1458"/>
    <x v="2"/>
    <s v="tier - 3"/>
    <x v="1"/>
    <x v="29"/>
  </r>
  <r>
    <s v="Id1460"/>
    <s v="Horn, Mr.  Ketil"/>
    <x v="983"/>
    <x v="161"/>
    <s v="NO"/>
    <x v="0"/>
    <x v="0"/>
    <x v="0"/>
    <x v="1"/>
    <x v="1"/>
    <x v="2"/>
    <d v="1994-12-04T00:00:00"/>
    <x v="1459"/>
    <x v="1"/>
    <s v="tier - 2"/>
    <x v="14"/>
    <x v="42"/>
  </r>
  <r>
    <s v="Id1461"/>
    <s v="Bien, Ms.  Katie"/>
    <x v="141"/>
    <x v="358"/>
    <s v="YES"/>
    <x v="0"/>
    <x v="1"/>
    <x v="3"/>
    <x v="1"/>
    <x v="0"/>
    <x v="2"/>
    <d v="1994-12-03T00:00:00"/>
    <x v="1460"/>
    <x v="1"/>
    <s v="tier - 3"/>
    <x v="1"/>
    <x v="33"/>
  </r>
  <r>
    <s v="Id1462"/>
    <s v="O'Connor, Ms.  Christi"/>
    <x v="984"/>
    <x v="176"/>
    <s v="YES"/>
    <x v="0"/>
    <x v="1"/>
    <x v="3"/>
    <x v="1"/>
    <x v="1"/>
    <x v="2"/>
    <d v="1994-12-02T00:00:00"/>
    <x v="1461"/>
    <x v="1"/>
    <s v="tier - 3"/>
    <x v="1"/>
    <x v="33"/>
  </r>
  <r>
    <s v="Id1463"/>
    <s v="Ash, Mr.  Alan"/>
    <x v="98"/>
    <x v="495"/>
    <s v="NO"/>
    <x v="0"/>
    <x v="0"/>
    <x v="0"/>
    <x v="1"/>
    <x v="0"/>
    <x v="2"/>
    <d v="1994-12-01T00:00:00"/>
    <x v="1462"/>
    <x v="2"/>
    <s v="tier - 2"/>
    <x v="3"/>
    <x v="37"/>
  </r>
  <r>
    <s v="Id1464"/>
    <s v="Do Prado, Mr.  Edivaldo B. Sr."/>
    <x v="985"/>
    <x v="613"/>
    <s v="NO"/>
    <x v="0"/>
    <x v="0"/>
    <x v="0"/>
    <x v="1"/>
    <x v="2"/>
    <x v="0"/>
    <d v="1994-11-30T00:00:00"/>
    <x v="1463"/>
    <x v="2"/>
    <s v="tier - 3"/>
    <x v="0"/>
    <x v="0"/>
  </r>
  <r>
    <s v="Id1465"/>
    <s v="Phillips, Ms.  Eve"/>
    <x v="813"/>
    <x v="433"/>
    <s v="YES"/>
    <x v="0"/>
    <x v="0"/>
    <x v="3"/>
    <x v="1"/>
    <x v="2"/>
    <x v="0"/>
    <d v="1994-11-29T00:00:00"/>
    <x v="1464"/>
    <x v="1"/>
    <s v="tier - 3"/>
    <x v="0"/>
    <x v="27"/>
  </r>
  <r>
    <s v="Id1466"/>
    <s v="Kelly, Mr.  Devin"/>
    <x v="393"/>
    <x v="105"/>
    <s v="NO"/>
    <x v="0"/>
    <x v="0"/>
    <x v="0"/>
    <x v="1"/>
    <x v="2"/>
    <x v="1"/>
    <d v="1994-11-28T00:00:00"/>
    <x v="1465"/>
    <x v="2"/>
    <s v="tier - 2"/>
    <x v="4"/>
    <x v="37"/>
  </r>
  <r>
    <s v="Id1467"/>
    <s v="Dever, Mr.  Shaun R"/>
    <x v="160"/>
    <x v="143"/>
    <s v="NO"/>
    <x v="0"/>
    <x v="0"/>
    <x v="0"/>
    <x v="1"/>
    <x v="0"/>
    <x v="2"/>
    <d v="1994-11-27T00:00:00"/>
    <x v="1466"/>
    <x v="1"/>
    <s v="tier - 3"/>
    <x v="0"/>
    <x v="25"/>
  </r>
  <r>
    <s v="Id1468"/>
    <s v="Horvath, Mr.  Adrian"/>
    <x v="63"/>
    <x v="192"/>
    <s v="NO"/>
    <x v="0"/>
    <x v="0"/>
    <x v="0"/>
    <x v="1"/>
    <x v="0"/>
    <x v="2"/>
    <d v="1994-11-26T00:00:00"/>
    <x v="1467"/>
    <x v="1"/>
    <s v="tier - 1"/>
    <x v="0"/>
    <x v="25"/>
  </r>
  <r>
    <s v="Id1469"/>
    <s v="Danner, Mr.  Andrew"/>
    <x v="184"/>
    <x v="614"/>
    <s v="NO"/>
    <x v="0"/>
    <x v="0"/>
    <x v="0"/>
    <x v="1"/>
    <x v="0"/>
    <x v="2"/>
    <d v="1994-11-25T00:00:00"/>
    <x v="1468"/>
    <x v="1"/>
    <s v="tier - 2"/>
    <x v="3"/>
    <x v="25"/>
  </r>
  <r>
    <s v="Id1470"/>
    <s v="Weiss, Ms.  Mallory"/>
    <x v="237"/>
    <x v="488"/>
    <s v="YES"/>
    <x v="0"/>
    <x v="0"/>
    <x v="0"/>
    <x v="1"/>
    <x v="1"/>
    <x v="0"/>
    <d v="1994-11-24T00:00:00"/>
    <x v="1469"/>
    <x v="1"/>
    <s v="tier - 1"/>
    <x v="1"/>
    <x v="36"/>
  </r>
  <r>
    <s v="Id1471"/>
    <s v="D'Andrea, Mr.  Shawn E"/>
    <x v="9"/>
    <x v="537"/>
    <s v="NO"/>
    <x v="0"/>
    <x v="0"/>
    <x v="0"/>
    <x v="1"/>
    <x v="0"/>
    <x v="0"/>
    <d v="1994-11-23T00:00:00"/>
    <x v="1470"/>
    <x v="2"/>
    <s v="tier - 2"/>
    <x v="0"/>
    <x v="9"/>
  </r>
  <r>
    <s v="Id1472"/>
    <s v="Olesky, Ms.  Sarah E"/>
    <x v="378"/>
    <x v="27"/>
    <s v="NO"/>
    <x v="0"/>
    <x v="0"/>
    <x v="3"/>
    <x v="1"/>
    <x v="1"/>
    <x v="2"/>
    <d v="1994-11-22T00:00:00"/>
    <x v="1471"/>
    <x v="1"/>
    <s v="tier - 2"/>
    <x v="3"/>
    <x v="32"/>
  </r>
  <r>
    <s v="Id1473"/>
    <s v="Whitcraft, Mr.  Josh"/>
    <x v="884"/>
    <x v="401"/>
    <s v="NO"/>
    <x v="0"/>
    <x v="0"/>
    <x v="0"/>
    <x v="1"/>
    <x v="0"/>
    <x v="0"/>
    <d v="1994-11-21T00:00:00"/>
    <x v="1472"/>
    <x v="1"/>
    <s v="tier - 3"/>
    <x v="0"/>
    <x v="9"/>
  </r>
  <r>
    <s v="Id1474"/>
    <s v="Salazar, Mr.  Johann A"/>
    <x v="986"/>
    <x v="436"/>
    <s v="YES"/>
    <x v="0"/>
    <x v="0"/>
    <x v="0"/>
    <x v="1"/>
    <x v="2"/>
    <x v="2"/>
    <d v="1994-11-20T00:00:00"/>
    <x v="1473"/>
    <x v="2"/>
    <s v="tier - 2"/>
    <x v="3"/>
    <x v="1"/>
  </r>
  <r>
    <s v="Id1475"/>
    <s v="Todd, Ms.  Robin M."/>
    <x v="422"/>
    <x v="100"/>
    <s v="NO"/>
    <x v="0"/>
    <x v="0"/>
    <x v="3"/>
    <x v="1"/>
    <x v="1"/>
    <x v="1"/>
    <d v="1994-11-19T00:00:00"/>
    <x v="1474"/>
    <x v="1"/>
    <s v="tier - 2"/>
    <x v="2"/>
    <x v="32"/>
  </r>
  <r>
    <s v="Id1476"/>
    <s v="Pond, Mr.  Kyle K"/>
    <x v="488"/>
    <x v="332"/>
    <s v="NO"/>
    <x v="0"/>
    <x v="0"/>
    <x v="0"/>
    <x v="1"/>
    <x v="0"/>
    <x v="2"/>
    <d v="1994-11-18T00:00:00"/>
    <x v="1475"/>
    <x v="1"/>
    <s v="tier - 1"/>
    <x v="13"/>
    <x v="35"/>
  </r>
  <r>
    <s v="Id1477"/>
    <s v="Egan, Ms.  Alison"/>
    <x v="387"/>
    <x v="184"/>
    <s v="NO"/>
    <x v="0"/>
    <x v="0"/>
    <x v="3"/>
    <x v="1"/>
    <x v="2"/>
    <x v="1"/>
    <d v="1994-11-17T00:00:00"/>
    <x v="1476"/>
    <x v="1"/>
    <s v="tier - 1"/>
    <x v="2"/>
    <x v="32"/>
  </r>
  <r>
    <s v="Id1478"/>
    <s v="Bersani, Mr.  Michael A."/>
    <x v="987"/>
    <x v="316"/>
    <s v="NO"/>
    <x v="0"/>
    <x v="1"/>
    <x v="3"/>
    <x v="1"/>
    <x v="0"/>
    <x v="2"/>
    <d v="1994-11-16T00:00:00"/>
    <x v="1477"/>
    <x v="1"/>
    <s v="tier - 2"/>
    <x v="14"/>
    <x v="20"/>
  </r>
  <r>
    <s v="Id1479"/>
    <s v="Creech, Mr.  Byron A"/>
    <x v="988"/>
    <x v="379"/>
    <s v="NO"/>
    <x v="0"/>
    <x v="0"/>
    <x v="0"/>
    <x v="1"/>
    <x v="2"/>
    <x v="0"/>
    <d v="1994-11-15T00:00:00"/>
    <x v="1478"/>
    <x v="2"/>
    <s v="tier - 2"/>
    <x v="0"/>
    <x v="0"/>
  </r>
  <r>
    <s v="Id1480"/>
    <s v="Sudres, Ms.  Carine A"/>
    <x v="989"/>
    <x v="267"/>
    <s v="NO"/>
    <x v="0"/>
    <x v="0"/>
    <x v="3"/>
    <x v="1"/>
    <x v="1"/>
    <x v="2"/>
    <d v="1994-11-14T00:00:00"/>
    <x v="1479"/>
    <x v="1"/>
    <s v="tier - 1"/>
    <x v="1"/>
    <x v="38"/>
  </r>
  <r>
    <s v="Id1481"/>
    <s v="Couture, Mr.  Nathaniel"/>
    <x v="990"/>
    <x v="427"/>
    <s v="NO"/>
    <x v="0"/>
    <x v="0"/>
    <x v="3"/>
    <x v="1"/>
    <x v="0"/>
    <x v="1"/>
    <d v="1994-11-13T00:00:00"/>
    <x v="1480"/>
    <x v="1"/>
    <s v="tier - 2"/>
    <x v="1"/>
    <x v="34"/>
  </r>
  <r>
    <s v="Id1482"/>
    <s v="Willard, Ms.  Lindsay A."/>
    <x v="247"/>
    <x v="144"/>
    <s v="NO"/>
    <x v="0"/>
    <x v="0"/>
    <x v="0"/>
    <x v="1"/>
    <x v="1"/>
    <x v="2"/>
    <d v="1994-11-12T00:00:00"/>
    <x v="1481"/>
    <x v="1"/>
    <s v="tier - 3"/>
    <x v="2"/>
    <x v="37"/>
  </r>
  <r>
    <s v="Id1483"/>
    <s v="Patronick, Mr.  Justin R"/>
    <x v="991"/>
    <x v="615"/>
    <s v="NO"/>
    <x v="0"/>
    <x v="0"/>
    <x v="0"/>
    <x v="1"/>
    <x v="2"/>
    <x v="0"/>
    <d v="1994-11-11T00:00:00"/>
    <x v="1482"/>
    <x v="1"/>
    <s v="tier - 2"/>
    <x v="0"/>
    <x v="9"/>
  </r>
  <r>
    <s v="Id1484"/>
    <s v="Depasquale, Ms.  Casey"/>
    <x v="683"/>
    <x v="176"/>
    <s v="NO"/>
    <x v="0"/>
    <x v="0"/>
    <x v="0"/>
    <x v="1"/>
    <x v="1"/>
    <x v="2"/>
    <d v="1994-11-10T00:00:00"/>
    <x v="1483"/>
    <x v="1"/>
    <s v="tier - 3"/>
    <x v="3"/>
    <x v="25"/>
  </r>
  <r>
    <s v="Id1485"/>
    <s v="Lavergne, Ms.  Amanda L"/>
    <x v="992"/>
    <x v="196"/>
    <s v="NO"/>
    <x v="0"/>
    <x v="0"/>
    <x v="0"/>
    <x v="1"/>
    <x v="0"/>
    <x v="2"/>
    <d v="1994-11-09T00:00:00"/>
    <x v="1484"/>
    <x v="1"/>
    <s v="tier - 1"/>
    <x v="2"/>
    <x v="25"/>
  </r>
  <r>
    <s v="Id1486"/>
    <s v="Kawakami, Ms.  Ayako N."/>
    <x v="993"/>
    <x v="507"/>
    <s v="NO"/>
    <x v="0"/>
    <x v="0"/>
    <x v="0"/>
    <x v="1"/>
    <x v="1"/>
    <x v="2"/>
    <d v="1994-11-08T00:00:00"/>
    <x v="1485"/>
    <x v="1"/>
    <s v="tier - 3"/>
    <x v="0"/>
    <x v="25"/>
  </r>
  <r>
    <s v="Id1487"/>
    <s v="Gonsalves, Ms.  Emilee"/>
    <x v="367"/>
    <x v="89"/>
    <s v="NO"/>
    <x v="0"/>
    <x v="0"/>
    <x v="0"/>
    <x v="1"/>
    <x v="1"/>
    <x v="2"/>
    <d v="1994-11-07T00:00:00"/>
    <x v="1486"/>
    <x v="1"/>
    <s v="tier - 1"/>
    <x v="3"/>
    <x v="25"/>
  </r>
  <r>
    <s v="Id1488"/>
    <s v="Peck, Mr.  Stephen M"/>
    <x v="994"/>
    <x v="616"/>
    <s v="YES"/>
    <x v="0"/>
    <x v="0"/>
    <x v="3"/>
    <x v="1"/>
    <x v="0"/>
    <x v="2"/>
    <d v="1994-11-06T00:00:00"/>
    <x v="1487"/>
    <x v="1"/>
    <s v="tier - 3"/>
    <x v="1"/>
    <x v="40"/>
  </r>
  <r>
    <s v="Id1489"/>
    <s v="Aure, Ms.  Annemarie A"/>
    <x v="995"/>
    <x v="617"/>
    <s v="NO"/>
    <x v="0"/>
    <x v="0"/>
    <x v="0"/>
    <x v="1"/>
    <x v="2"/>
    <x v="0"/>
    <d v="1994-11-05T00:00:00"/>
    <x v="1488"/>
    <x v="1"/>
    <s v="tier - 2"/>
    <x v="0"/>
    <x v="29"/>
  </r>
  <r>
    <s v="Id1490"/>
    <s v="Mattingly, Ms.  Ashley R"/>
    <x v="996"/>
    <x v="316"/>
    <s v="YES"/>
    <x v="0"/>
    <x v="1"/>
    <x v="3"/>
    <x v="1"/>
    <x v="2"/>
    <x v="2"/>
    <d v="1994-11-04T00:00:00"/>
    <x v="1489"/>
    <x v="1"/>
    <s v="tier - 3"/>
    <x v="0"/>
    <x v="16"/>
  </r>
  <r>
    <s v="Id1491"/>
    <s v="Stelpflug, Ms.  Leslie A"/>
    <x v="997"/>
    <x v="252"/>
    <s v="NO"/>
    <x v="0"/>
    <x v="0"/>
    <x v="0"/>
    <x v="1"/>
    <x v="2"/>
    <x v="2"/>
    <d v="1994-11-03T00:00:00"/>
    <x v="1490"/>
    <x v="1"/>
    <s v="tier - 1"/>
    <x v="0"/>
    <x v="37"/>
  </r>
  <r>
    <s v="Id1492"/>
    <s v="Sanchez Antognini, Mr.  Mauricio J. Sr."/>
    <x v="67"/>
    <x v="391"/>
    <s v="NO"/>
    <x v="0"/>
    <x v="0"/>
    <x v="0"/>
    <x v="1"/>
    <x v="0"/>
    <x v="2"/>
    <d v="1994-11-02T00:00:00"/>
    <x v="1491"/>
    <x v="2"/>
    <s v="tier - 1"/>
    <x v="1"/>
    <x v="37"/>
  </r>
  <r>
    <s v="Id1493"/>
    <s v="Condon, Mr.  Kieran"/>
    <x v="393"/>
    <x v="90"/>
    <s v="YES"/>
    <x v="0"/>
    <x v="0"/>
    <x v="0"/>
    <x v="1"/>
    <x v="2"/>
    <x v="2"/>
    <d v="1994-11-01T00:00:00"/>
    <x v="1492"/>
    <x v="1"/>
    <s v="tier - 2"/>
    <x v="9"/>
    <x v="17"/>
  </r>
  <r>
    <s v="Id1494"/>
    <s v="Magato, Ms.  Elizabeth A"/>
    <x v="998"/>
    <x v="234"/>
    <s v="YES"/>
    <x v="0"/>
    <x v="0"/>
    <x v="3"/>
    <x v="1"/>
    <x v="2"/>
    <x v="0"/>
    <d v="1994-10-31T00:00:00"/>
    <x v="1493"/>
    <x v="1"/>
    <s v="tier - 3"/>
    <x v="0"/>
    <x v="19"/>
  </r>
  <r>
    <s v="Id1495"/>
    <s v="Dombrowski, Mr.  Zeke M."/>
    <x v="999"/>
    <x v="70"/>
    <s v="NO"/>
    <x v="0"/>
    <x v="0"/>
    <x v="0"/>
    <x v="1"/>
    <x v="2"/>
    <x v="2"/>
    <d v="1994-10-30T00:00:00"/>
    <x v="1494"/>
    <x v="1"/>
    <s v="tier - 2"/>
    <x v="0"/>
    <x v="25"/>
  </r>
  <r>
    <s v="Id1496"/>
    <s v="Ohara, Mr.  Chip"/>
    <x v="1000"/>
    <x v="536"/>
    <s v="NO"/>
    <x v="0"/>
    <x v="0"/>
    <x v="0"/>
    <x v="1"/>
    <x v="0"/>
    <x v="0"/>
    <d v="1994-10-29T00:00:00"/>
    <x v="1495"/>
    <x v="0"/>
    <s v="tier - 2"/>
    <x v="1"/>
    <x v="9"/>
  </r>
  <r>
    <s v="Id1497"/>
    <s v="Cifuentes Fetiva, Mr.  Miguel Angel Sr."/>
    <x v="1001"/>
    <x v="145"/>
    <s v="NO"/>
    <x v="0"/>
    <x v="0"/>
    <x v="0"/>
    <x v="1"/>
    <x v="2"/>
    <x v="2"/>
    <d v="1994-10-28T00:00:00"/>
    <x v="1496"/>
    <x v="1"/>
    <s v="tier - 3"/>
    <x v="0"/>
    <x v="25"/>
  </r>
  <r>
    <s v="Id1498"/>
    <s v="Keno, Mr.  Brian"/>
    <x v="984"/>
    <x v="216"/>
    <s v="NO"/>
    <x v="0"/>
    <x v="0"/>
    <x v="0"/>
    <x v="1"/>
    <x v="1"/>
    <x v="1"/>
    <d v="1994-10-27T00:00:00"/>
    <x v="1497"/>
    <x v="1"/>
    <s v="tier - 2"/>
    <x v="1"/>
    <x v="25"/>
  </r>
  <r>
    <s v="Id1499"/>
    <s v="Bruce, Ms.  Meghan"/>
    <x v="1002"/>
    <x v="258"/>
    <s v="NO"/>
    <x v="0"/>
    <x v="0"/>
    <x v="0"/>
    <x v="1"/>
    <x v="2"/>
    <x v="0"/>
    <d v="1994-10-26T00:00:00"/>
    <x v="1498"/>
    <x v="1"/>
    <s v="tier - 2"/>
    <x v="0"/>
    <x v="9"/>
  </r>
  <r>
    <s v="Id1500"/>
    <s v="Lorch, Ms.  Meredith L."/>
    <x v="1003"/>
    <x v="435"/>
    <s v="NO"/>
    <x v="0"/>
    <x v="0"/>
    <x v="3"/>
    <x v="1"/>
    <x v="2"/>
    <x v="2"/>
    <d v="1994-10-25T00:00:00"/>
    <x v="1499"/>
    <x v="1"/>
    <s v="tier - 3"/>
    <x v="1"/>
    <x v="32"/>
  </r>
  <r>
    <s v="Id1501"/>
    <s v="Sullivan, Mrs.  Millicent M"/>
    <x v="842"/>
    <x v="270"/>
    <s v="NO"/>
    <x v="0"/>
    <x v="0"/>
    <x v="0"/>
    <x v="1"/>
    <x v="1"/>
    <x v="2"/>
    <d v="1994-10-24T00:00:00"/>
    <x v="1500"/>
    <x v="1"/>
    <s v="tier - 3"/>
    <x v="2"/>
    <x v="4"/>
  </r>
  <r>
    <s v="Id1502"/>
    <s v="Cave, Ms.  Kathleen"/>
    <x v="649"/>
    <x v="353"/>
    <s v="YES"/>
    <x v="0"/>
    <x v="0"/>
    <x v="0"/>
    <x v="1"/>
    <x v="3"/>
    <x v="2"/>
    <d v="1994-10-23T00:00:00"/>
    <x v="1501"/>
    <x v="1"/>
    <s v="tier - 1"/>
    <x v="2"/>
    <x v="17"/>
  </r>
  <r>
    <s v="Id1503"/>
    <s v="Gudenkauf, Ms.  Kimberly K"/>
    <x v="1004"/>
    <x v="189"/>
    <s v="NO"/>
    <x v="1"/>
    <x v="0"/>
    <x v="3"/>
    <x v="1"/>
    <x v="0"/>
    <x v="2"/>
    <d v="1994-10-22T00:00:00"/>
    <x v="1502"/>
    <x v="1"/>
    <s v="tier - 1"/>
    <x v="1"/>
    <x v="41"/>
  </r>
  <r>
    <s v="Id1504"/>
    <s v="Thomas, Mr.  Justin C"/>
    <x v="21"/>
    <x v="618"/>
    <s v="YES"/>
    <x v="0"/>
    <x v="0"/>
    <x v="0"/>
    <x v="1"/>
    <x v="0"/>
    <x v="0"/>
    <d v="1994-10-21T00:00:00"/>
    <x v="1503"/>
    <x v="1"/>
    <s v="tier - 2"/>
    <x v="3"/>
    <x v="36"/>
  </r>
  <r>
    <s v="Id1505"/>
    <s v="Holley, Mr.  Tristan P."/>
    <x v="988"/>
    <x v="324"/>
    <s v="YES"/>
    <x v="0"/>
    <x v="1"/>
    <x v="3"/>
    <x v="1"/>
    <x v="2"/>
    <x v="2"/>
    <d v="1994-10-20T00:00:00"/>
    <x v="1504"/>
    <x v="1"/>
    <s v="tier - 2"/>
    <x v="0"/>
    <x v="16"/>
  </r>
  <r>
    <s v="Id1506"/>
    <s v="Kemble, Ms.  Traci A"/>
    <x v="1005"/>
    <x v="461"/>
    <s v="NO"/>
    <x v="0"/>
    <x v="0"/>
    <x v="0"/>
    <x v="1"/>
    <x v="2"/>
    <x v="0"/>
    <d v="1994-10-19T00:00:00"/>
    <x v="1505"/>
    <x v="1"/>
    <s v="tier - 1"/>
    <x v="0"/>
    <x v="9"/>
  </r>
  <r>
    <s v="Id1507"/>
    <s v="Bentley, Mr.  Justin P"/>
    <x v="305"/>
    <x v="537"/>
    <s v="YES"/>
    <x v="0"/>
    <x v="0"/>
    <x v="0"/>
    <x v="1"/>
    <x v="2"/>
    <x v="0"/>
    <d v="1994-10-18T00:00:00"/>
    <x v="1506"/>
    <x v="1"/>
    <s v="tier - 2"/>
    <x v="9"/>
    <x v="36"/>
  </r>
  <r>
    <s v="Id1508"/>
    <s v="Jones, Mr.  Logan M"/>
    <x v="1006"/>
    <x v="495"/>
    <s v="NO"/>
    <x v="0"/>
    <x v="1"/>
    <x v="3"/>
    <x v="1"/>
    <x v="0"/>
    <x v="2"/>
    <d v="1994-10-17T00:00:00"/>
    <x v="1507"/>
    <x v="1"/>
    <s v="tier - 2"/>
    <x v="3"/>
    <x v="18"/>
  </r>
  <r>
    <s v="Id1509"/>
    <s v="Tremblay, Mr.  Sebastien"/>
    <x v="1007"/>
    <x v="562"/>
    <s v="NO"/>
    <x v="0"/>
    <x v="0"/>
    <x v="0"/>
    <x v="1"/>
    <x v="2"/>
    <x v="1"/>
    <d v="1994-10-16T00:00:00"/>
    <x v="1508"/>
    <x v="1"/>
    <s v="tier - 1"/>
    <x v="0"/>
    <x v="29"/>
  </r>
  <r>
    <s v="Id1510"/>
    <s v="Bellucci, Ms.  Tiffany A"/>
    <x v="1008"/>
    <x v="86"/>
    <s v="NO"/>
    <x v="1"/>
    <x v="0"/>
    <x v="3"/>
    <x v="1"/>
    <x v="0"/>
    <x v="2"/>
    <d v="1994-10-15T00:00:00"/>
    <x v="1509"/>
    <x v="1"/>
    <s v="tier - 1"/>
    <x v="1"/>
    <x v="21"/>
  </r>
  <r>
    <s v="Id1511"/>
    <s v="Collins, Mr.  Matthew"/>
    <x v="497"/>
    <x v="47"/>
    <s v="NO"/>
    <x v="0"/>
    <x v="1"/>
    <x v="3"/>
    <x v="1"/>
    <x v="1"/>
    <x v="2"/>
    <d v="1994-10-14T00:00:00"/>
    <x v="1510"/>
    <x v="2"/>
    <s v="tier - 1"/>
    <x v="4"/>
    <x v="18"/>
  </r>
  <r>
    <s v="Id1512"/>
    <s v="Gillman, Mr.  Luke"/>
    <x v="1009"/>
    <x v="106"/>
    <s v="NO"/>
    <x v="0"/>
    <x v="0"/>
    <x v="0"/>
    <x v="1"/>
    <x v="0"/>
    <x v="1"/>
    <d v="1994-10-13T00:00:00"/>
    <x v="1511"/>
    <x v="1"/>
    <s v="tier - 2"/>
    <x v="14"/>
    <x v="6"/>
  </r>
  <r>
    <s v="Id1513"/>
    <s v="West, Ms.  Leigh"/>
    <x v="1010"/>
    <x v="619"/>
    <s v="YES"/>
    <x v="0"/>
    <x v="0"/>
    <x v="3"/>
    <x v="1"/>
    <x v="2"/>
    <x v="0"/>
    <d v="1994-10-12T00:00:00"/>
    <x v="1512"/>
    <x v="1"/>
    <s v="tier - 1"/>
    <x v="1"/>
    <x v="27"/>
  </r>
  <r>
    <s v="Id1514"/>
    <s v="Chida, Mr.  Yosuke"/>
    <x v="191"/>
    <x v="67"/>
    <s v="NO"/>
    <x v="0"/>
    <x v="0"/>
    <x v="0"/>
    <x v="1"/>
    <x v="1"/>
    <x v="2"/>
    <d v="1994-10-11T00:00:00"/>
    <x v="1513"/>
    <x v="0"/>
    <s v="tier - 2"/>
    <x v="7"/>
    <x v="42"/>
  </r>
  <r>
    <s v="Id1515"/>
    <s v="Reisenauer, Mr.  Matthew"/>
    <x v="26"/>
    <x v="419"/>
    <s v="YES"/>
    <x v="0"/>
    <x v="0"/>
    <x v="0"/>
    <x v="1"/>
    <x v="0"/>
    <x v="2"/>
    <d v="1994-10-10T00:00:00"/>
    <x v="1514"/>
    <x v="2"/>
    <s v="tier - 3"/>
    <x v="1"/>
    <x v="17"/>
  </r>
  <r>
    <s v="Id1516"/>
    <s v="Rosenberg-Wohl, Mr.  Jacob"/>
    <x v="1011"/>
    <x v="24"/>
    <s v="NO"/>
    <x v="0"/>
    <x v="0"/>
    <x v="0"/>
    <x v="1"/>
    <x v="2"/>
    <x v="2"/>
    <d v="1994-10-09T00:00:00"/>
    <x v="1515"/>
    <x v="1"/>
    <s v="tier - 2"/>
    <x v="0"/>
    <x v="25"/>
  </r>
  <r>
    <s v="Id1517"/>
    <s v="Theriault, Ms.  Jodi"/>
    <x v="61"/>
    <x v="429"/>
    <s v="YES"/>
    <x v="0"/>
    <x v="0"/>
    <x v="0"/>
    <x v="1"/>
    <x v="0"/>
    <x v="0"/>
    <d v="1994-10-08T00:00:00"/>
    <x v="1516"/>
    <x v="1"/>
    <s v="tier - 1"/>
    <x v="0"/>
    <x v="36"/>
  </r>
  <r>
    <s v="Id1518"/>
    <s v="Manuel, Ms.  Lauren"/>
    <x v="21"/>
    <x v="620"/>
    <s v="YES"/>
    <x v="0"/>
    <x v="0"/>
    <x v="0"/>
    <x v="1"/>
    <x v="0"/>
    <x v="0"/>
    <d v="1994-10-07T00:00:00"/>
    <x v="1517"/>
    <x v="1"/>
    <s v="tier - 3"/>
    <x v="3"/>
    <x v="36"/>
  </r>
  <r>
    <s v="Id1519"/>
    <s v="Demko, Ms.  Misti C"/>
    <x v="909"/>
    <x v="543"/>
    <s v="YES"/>
    <x v="0"/>
    <x v="0"/>
    <x v="0"/>
    <x v="1"/>
    <x v="1"/>
    <x v="0"/>
    <d v="1994-10-06T00:00:00"/>
    <x v="1518"/>
    <x v="1"/>
    <s v="tier - 3"/>
    <x v="0"/>
    <x v="36"/>
  </r>
  <r>
    <s v="Id1520"/>
    <s v="Battaglia, Ms.  Angela J"/>
    <x v="1012"/>
    <x v="339"/>
    <s v="YES"/>
    <x v="0"/>
    <x v="0"/>
    <x v="3"/>
    <x v="1"/>
    <x v="2"/>
    <x v="2"/>
    <d v="1994-10-05T00:00:00"/>
    <x v="1519"/>
    <x v="1"/>
    <s v="tier - 2"/>
    <x v="2"/>
    <x v="23"/>
  </r>
  <r>
    <s v="Id1521"/>
    <s v="Follo, Mr.  Jonathan D."/>
    <x v="1013"/>
    <x v="117"/>
    <s v="YES"/>
    <x v="0"/>
    <x v="0"/>
    <x v="1"/>
    <x v="1"/>
    <x v="3"/>
    <x v="2"/>
    <d v="1994-10-04T00:00:00"/>
    <x v="1520"/>
    <x v="2"/>
    <s v="tier - 2"/>
    <x v="0"/>
    <x v="24"/>
  </r>
  <r>
    <s v="Id1522"/>
    <s v="Barana, Ms.  Victoria"/>
    <x v="1014"/>
    <x v="621"/>
    <s v="YES"/>
    <x v="0"/>
    <x v="0"/>
    <x v="1"/>
    <x v="1"/>
    <x v="2"/>
    <x v="0"/>
    <d v="1994-10-03T00:00:00"/>
    <x v="1521"/>
    <x v="1"/>
    <s v="tier - 1"/>
    <x v="0"/>
    <x v="2"/>
  </r>
  <r>
    <s v="Id1523"/>
    <s v="Lysaght, Mr.  Adrian R."/>
    <x v="467"/>
    <x v="5"/>
    <s v="YES"/>
    <x v="0"/>
    <x v="0"/>
    <x v="3"/>
    <x v="1"/>
    <x v="1"/>
    <x v="0"/>
    <d v="1994-10-02T00:00:00"/>
    <x v="1522"/>
    <x v="2"/>
    <s v="tier - 1"/>
    <x v="4"/>
    <x v="17"/>
  </r>
  <r>
    <s v="Id1524"/>
    <s v="Chalmers, Mr.  Andrew"/>
    <x v="589"/>
    <x v="535"/>
    <s v="YES"/>
    <x v="0"/>
    <x v="0"/>
    <x v="3"/>
    <x v="1"/>
    <x v="1"/>
    <x v="0"/>
    <d v="1994-10-01T00:00:00"/>
    <x v="1523"/>
    <x v="2"/>
    <s v="tier - 2"/>
    <x v="4"/>
    <x v="26"/>
  </r>
  <r>
    <s v="Id1525"/>
    <s v="Phillippi, Mr.  Jason A."/>
    <x v="1015"/>
    <x v="461"/>
    <s v="NO"/>
    <x v="0"/>
    <x v="0"/>
    <x v="0"/>
    <x v="1"/>
    <x v="3"/>
    <x v="0"/>
    <d v="1994-09-30T00:00:00"/>
    <x v="1524"/>
    <x v="2"/>
    <s v="tier - 1"/>
    <x v="1"/>
    <x v="0"/>
  </r>
  <r>
    <s v="Id1526"/>
    <s v="MacPherson, Ms.  Rachel"/>
    <x v="1016"/>
    <x v="104"/>
    <s v="NO"/>
    <x v="0"/>
    <x v="0"/>
    <x v="0"/>
    <x v="1"/>
    <x v="2"/>
    <x v="0"/>
    <d v="1994-09-29T00:00:00"/>
    <x v="1525"/>
    <x v="1"/>
    <s v="tier - 3"/>
    <x v="0"/>
    <x v="9"/>
  </r>
  <r>
    <s v="Id1527"/>
    <s v="Delfidio, Ms.  Susan"/>
    <x v="1017"/>
    <x v="56"/>
    <s v="NO"/>
    <x v="0"/>
    <x v="0"/>
    <x v="0"/>
    <x v="1"/>
    <x v="0"/>
    <x v="1"/>
    <d v="1994-09-28T00:00:00"/>
    <x v="1526"/>
    <x v="1"/>
    <s v="tier - 1"/>
    <x v="1"/>
    <x v="6"/>
  </r>
  <r>
    <s v="Id1528"/>
    <s v="Cummings, Mr.  Cameron M."/>
    <x v="1018"/>
    <x v="249"/>
    <s v="YES"/>
    <x v="0"/>
    <x v="1"/>
    <x v="3"/>
    <x v="1"/>
    <x v="2"/>
    <x v="2"/>
    <d v="1994-09-27T00:00:00"/>
    <x v="1527"/>
    <x v="2"/>
    <s v="tier - 3"/>
    <x v="1"/>
    <x v="33"/>
  </r>
  <r>
    <s v="Id1529"/>
    <s v="Schroegel, Ms.  Claudia A."/>
    <x v="1019"/>
    <x v="398"/>
    <s v="NO"/>
    <x v="0"/>
    <x v="0"/>
    <x v="0"/>
    <x v="1"/>
    <x v="2"/>
    <x v="0"/>
    <d v="1994-09-26T00:00:00"/>
    <x v="1528"/>
    <x v="1"/>
    <s v="tier - 1"/>
    <x v="0"/>
    <x v="14"/>
  </r>
  <r>
    <s v="Id1530"/>
    <s v="Williams, Ms.  Kate"/>
    <x v="1020"/>
    <x v="12"/>
    <s v="NO"/>
    <x v="0"/>
    <x v="0"/>
    <x v="0"/>
    <x v="1"/>
    <x v="3"/>
    <x v="0"/>
    <d v="1994-09-25T00:00:00"/>
    <x v="1529"/>
    <x v="2"/>
    <s v="tier - 1"/>
    <x v="1"/>
    <x v="0"/>
  </r>
  <r>
    <s v="Id1531"/>
    <s v="Casey, Ms.  Nicole M."/>
    <x v="424"/>
    <x v="450"/>
    <s v="YES"/>
    <x v="0"/>
    <x v="0"/>
    <x v="0"/>
    <x v="1"/>
    <x v="2"/>
    <x v="2"/>
    <d v="1994-09-24T00:00:00"/>
    <x v="1530"/>
    <x v="1"/>
    <s v="tier - 3"/>
    <x v="1"/>
    <x v="17"/>
  </r>
  <r>
    <s v="Id1532"/>
    <s v="Randall, Mr.  Jack"/>
    <x v="1021"/>
    <x v="81"/>
    <s v="NO"/>
    <x v="0"/>
    <x v="0"/>
    <x v="0"/>
    <x v="1"/>
    <x v="0"/>
    <x v="2"/>
    <d v="1994-09-23T00:00:00"/>
    <x v="1531"/>
    <x v="2"/>
    <s v="tier - 1"/>
    <x v="3"/>
    <x v="4"/>
  </r>
  <r>
    <s v="Id1533"/>
    <s v="Doyon, Mr.  Gregory"/>
    <x v="1022"/>
    <x v="13"/>
    <s v="YES"/>
    <x v="0"/>
    <x v="0"/>
    <x v="0"/>
    <x v="1"/>
    <x v="1"/>
    <x v="0"/>
    <d v="1994-09-22T00:00:00"/>
    <x v="1532"/>
    <x v="2"/>
    <s v="tier - 1"/>
    <x v="1"/>
    <x v="36"/>
  </r>
  <r>
    <s v="Id1534"/>
    <s v="Sankey, Ms.  Rebecca"/>
    <x v="1023"/>
    <x v="47"/>
    <s v="NO"/>
    <x v="0"/>
    <x v="0"/>
    <x v="0"/>
    <x v="1"/>
    <x v="2"/>
    <x v="2"/>
    <d v="1994-09-21T00:00:00"/>
    <x v="1533"/>
    <x v="1"/>
    <s v="tier - 2"/>
    <x v="0"/>
    <x v="37"/>
  </r>
  <r>
    <s v="Id1535"/>
    <s v="Stilgenbauer, Mr.  Adam"/>
    <x v="687"/>
    <x v="117"/>
    <s v="NO"/>
    <x v="0"/>
    <x v="0"/>
    <x v="0"/>
    <x v="1"/>
    <x v="0"/>
    <x v="2"/>
    <d v="1994-09-20T00:00:00"/>
    <x v="1534"/>
    <x v="1"/>
    <s v="tier - 1"/>
    <x v="0"/>
    <x v="4"/>
  </r>
  <r>
    <s v="Id1536"/>
    <s v="Jaskiewicz, Mr.  Ryan"/>
    <x v="1024"/>
    <x v="115"/>
    <s v="NO"/>
    <x v="0"/>
    <x v="0"/>
    <x v="3"/>
    <x v="1"/>
    <x v="2"/>
    <x v="2"/>
    <d v="1994-09-19T00:00:00"/>
    <x v="1535"/>
    <x v="2"/>
    <s v="tier - 2"/>
    <x v="0"/>
    <x v="32"/>
  </r>
  <r>
    <s v="Id1537"/>
    <s v="Deppen, Ms.  Jackie K."/>
    <x v="1025"/>
    <x v="293"/>
    <s v="YES"/>
    <x v="0"/>
    <x v="0"/>
    <x v="1"/>
    <x v="1"/>
    <x v="3"/>
    <x v="0"/>
    <d v="1994-09-18T00:00:00"/>
    <x v="1536"/>
    <x v="1"/>
    <s v="tier - 3"/>
    <x v="0"/>
    <x v="2"/>
  </r>
  <r>
    <s v="Id1538"/>
    <s v="Hine, Mr.  Chris"/>
    <x v="1026"/>
    <x v="507"/>
    <s v="NO"/>
    <x v="0"/>
    <x v="0"/>
    <x v="3"/>
    <x v="1"/>
    <x v="3"/>
    <x v="2"/>
    <d v="1994-09-17T00:00:00"/>
    <x v="1537"/>
    <x v="1"/>
    <s v="tier - 3"/>
    <x v="9"/>
    <x v="32"/>
  </r>
  <r>
    <s v="Id1539"/>
    <s v="Mathews, Mr.  Tyler C"/>
    <x v="820"/>
    <x v="419"/>
    <s v="NO"/>
    <x v="0"/>
    <x v="0"/>
    <x v="0"/>
    <x v="1"/>
    <x v="1"/>
    <x v="2"/>
    <d v="1994-09-16T00:00:00"/>
    <x v="1538"/>
    <x v="1"/>
    <s v="tier - 2"/>
    <x v="14"/>
    <x v="4"/>
  </r>
  <r>
    <s v="Id1540"/>
    <s v="Yabu, Ms.  Yoshie"/>
    <x v="307"/>
    <x v="587"/>
    <s v="NO"/>
    <x v="0"/>
    <x v="1"/>
    <x v="3"/>
    <x v="1"/>
    <x v="0"/>
    <x v="2"/>
    <d v="1994-09-15T00:00:00"/>
    <x v="1539"/>
    <x v="1"/>
    <s v="tier - 1"/>
    <x v="1"/>
    <x v="39"/>
  </r>
  <r>
    <s v="Id1541"/>
    <s v="Strang, Ms.  Lauren A"/>
    <x v="1027"/>
    <x v="622"/>
    <s v="NO"/>
    <x v="0"/>
    <x v="0"/>
    <x v="1"/>
    <x v="1"/>
    <x v="2"/>
    <x v="0"/>
    <d v="1994-09-14T00:00:00"/>
    <x v="1540"/>
    <x v="1"/>
    <s v="tier - 1"/>
    <x v="0"/>
    <x v="30"/>
  </r>
  <r>
    <s v="Id1542"/>
    <s v="Frank, Mr.  Mason D."/>
    <x v="759"/>
    <x v="180"/>
    <s v="NO"/>
    <x v="0"/>
    <x v="0"/>
    <x v="0"/>
    <x v="1"/>
    <x v="0"/>
    <x v="2"/>
    <d v="1994-09-13T00:00:00"/>
    <x v="1541"/>
    <x v="2"/>
    <s v="tier - 2"/>
    <x v="5"/>
    <x v="37"/>
  </r>
  <r>
    <s v="Id1543"/>
    <s v="Shanley, Mr.  Ryan"/>
    <x v="801"/>
    <x v="119"/>
    <s v="NO"/>
    <x v="0"/>
    <x v="0"/>
    <x v="0"/>
    <x v="1"/>
    <x v="1"/>
    <x v="1"/>
    <d v="1994-09-12T00:00:00"/>
    <x v="1542"/>
    <x v="1"/>
    <s v="tier - 3"/>
    <x v="3"/>
    <x v="37"/>
  </r>
  <r>
    <s v="Id1544"/>
    <s v="Mancebo Garcia, Mr.  Arturo"/>
    <x v="50"/>
    <x v="623"/>
    <s v="NO"/>
    <x v="0"/>
    <x v="0"/>
    <x v="0"/>
    <x v="1"/>
    <x v="0"/>
    <x v="1"/>
    <d v="1994-09-11T00:00:00"/>
    <x v="1543"/>
    <x v="2"/>
    <s v="tier - 2"/>
    <x v="4"/>
    <x v="37"/>
  </r>
  <r>
    <s v="Id1545"/>
    <s v="Keehan, Mr.  Jake"/>
    <x v="1028"/>
    <x v="585"/>
    <s v="NO"/>
    <x v="0"/>
    <x v="0"/>
    <x v="0"/>
    <x v="1"/>
    <x v="1"/>
    <x v="2"/>
    <d v="1994-09-10T00:00:00"/>
    <x v="1544"/>
    <x v="1"/>
    <s v="tier - 1"/>
    <x v="0"/>
    <x v="37"/>
  </r>
  <r>
    <s v="Id1546"/>
    <s v="Mahaney, Ms.  Sarah E"/>
    <x v="105"/>
    <x v="40"/>
    <s v="NO"/>
    <x v="0"/>
    <x v="0"/>
    <x v="3"/>
    <x v="1"/>
    <x v="0"/>
    <x v="2"/>
    <d v="1994-09-09T00:00:00"/>
    <x v="1545"/>
    <x v="1"/>
    <s v="tier - 3"/>
    <x v="3"/>
    <x v="32"/>
  </r>
  <r>
    <s v="Id1547"/>
    <s v="Nolan, Ms.  Alison L."/>
    <x v="520"/>
    <x v="624"/>
    <s v="YES"/>
    <x v="0"/>
    <x v="0"/>
    <x v="0"/>
    <x v="1"/>
    <x v="0"/>
    <x v="0"/>
    <d v="1994-09-08T00:00:00"/>
    <x v="1546"/>
    <x v="1"/>
    <s v="tier - 1"/>
    <x v="1"/>
    <x v="36"/>
  </r>
  <r>
    <s v="Id1548"/>
    <s v="Sobrino, Ms.  Karen A."/>
    <x v="384"/>
    <x v="49"/>
    <s v="NO"/>
    <x v="0"/>
    <x v="0"/>
    <x v="3"/>
    <x v="1"/>
    <x v="1"/>
    <x v="2"/>
    <d v="1994-09-07T00:00:00"/>
    <x v="1547"/>
    <x v="1"/>
    <s v="tier - 2"/>
    <x v="2"/>
    <x v="32"/>
  </r>
  <r>
    <s v="Id1549"/>
    <s v="Gennaro, Mr.  Thomas R. Jr."/>
    <x v="1029"/>
    <x v="519"/>
    <s v="NO"/>
    <x v="0"/>
    <x v="0"/>
    <x v="0"/>
    <x v="1"/>
    <x v="3"/>
    <x v="0"/>
    <d v="1994-09-06T00:00:00"/>
    <x v="1548"/>
    <x v="2"/>
    <s v="tier - 2"/>
    <x v="0"/>
    <x v="0"/>
  </r>
  <r>
    <s v="Id1550"/>
    <s v="Mayer, Ms.  Stephanie W."/>
    <x v="1030"/>
    <x v="195"/>
    <s v="NO"/>
    <x v="0"/>
    <x v="0"/>
    <x v="0"/>
    <x v="1"/>
    <x v="0"/>
    <x v="1"/>
    <d v="1994-09-05T00:00:00"/>
    <x v="1549"/>
    <x v="1"/>
    <s v="tier - 2"/>
    <x v="2"/>
    <x v="4"/>
  </r>
  <r>
    <s v="Id1551"/>
    <s v="Becker, Mr.  Ezra"/>
    <x v="276"/>
    <x v="625"/>
    <s v="YES"/>
    <x v="0"/>
    <x v="0"/>
    <x v="3"/>
    <x v="1"/>
    <x v="1"/>
    <x v="0"/>
    <d v="1994-09-04T00:00:00"/>
    <x v="1550"/>
    <x v="1"/>
    <s v="tier - 3"/>
    <x v="1"/>
    <x v="26"/>
  </r>
  <r>
    <s v="Id1552"/>
    <s v="Moore, Mr.  Jim"/>
    <x v="1031"/>
    <x v="56"/>
    <s v="YES"/>
    <x v="0"/>
    <x v="1"/>
    <x v="3"/>
    <x v="1"/>
    <x v="3"/>
    <x v="1"/>
    <d v="1994-09-03T00:00:00"/>
    <x v="1551"/>
    <x v="1"/>
    <s v="tier - 3"/>
    <x v="0"/>
    <x v="16"/>
  </r>
  <r>
    <s v="Id1553"/>
    <s v="Platt, Mr.  Ari L."/>
    <x v="643"/>
    <x v="374"/>
    <s v="NO"/>
    <x v="0"/>
    <x v="0"/>
    <x v="0"/>
    <x v="1"/>
    <x v="2"/>
    <x v="2"/>
    <d v="1994-09-02T00:00:00"/>
    <x v="1552"/>
    <x v="1"/>
    <s v="tier - 2"/>
    <x v="1"/>
    <x v="37"/>
  </r>
  <r>
    <s v="Id1554"/>
    <s v="Brodeur, Ms.  Fanny"/>
    <x v="837"/>
    <x v="82"/>
    <s v="NO"/>
    <x v="0"/>
    <x v="0"/>
    <x v="0"/>
    <x v="1"/>
    <x v="2"/>
    <x v="2"/>
    <d v="1994-09-01T00:00:00"/>
    <x v="1553"/>
    <x v="1"/>
    <s v="tier - 1"/>
    <x v="0"/>
    <x v="37"/>
  </r>
  <r>
    <s v="Id1555"/>
    <s v="Knight Pech, Ms.  Heather"/>
    <x v="1032"/>
    <x v="133"/>
    <s v="YES"/>
    <x v="0"/>
    <x v="0"/>
    <x v="0"/>
    <x v="1"/>
    <x v="2"/>
    <x v="2"/>
    <d v="1994-08-31T00:00:00"/>
    <x v="1554"/>
    <x v="1"/>
    <s v="tier - 1"/>
    <x v="0"/>
    <x v="1"/>
  </r>
  <r>
    <s v="Id1556"/>
    <s v="Richter, Mr.  Peter W. Sr."/>
    <x v="222"/>
    <x v="31"/>
    <s v="NO"/>
    <x v="0"/>
    <x v="0"/>
    <x v="0"/>
    <x v="1"/>
    <x v="0"/>
    <x v="2"/>
    <d v="1994-08-30T00:00:00"/>
    <x v="1555"/>
    <x v="1"/>
    <s v="tier - 1"/>
    <x v="14"/>
    <x v="6"/>
  </r>
  <r>
    <s v="Id1557"/>
    <s v="Jubinski, Ms.  Catherine A"/>
    <x v="326"/>
    <x v="124"/>
    <s v="NO"/>
    <x v="0"/>
    <x v="0"/>
    <x v="0"/>
    <x v="1"/>
    <x v="1"/>
    <x v="2"/>
    <d v="1994-08-29T00:00:00"/>
    <x v="1556"/>
    <x v="1"/>
    <s v="tier - 2"/>
    <x v="0"/>
    <x v="37"/>
  </r>
  <r>
    <s v="Id1558"/>
    <s v="Wall, Ms.  Kelly A"/>
    <x v="941"/>
    <x v="152"/>
    <s v="NO"/>
    <x v="0"/>
    <x v="0"/>
    <x v="0"/>
    <x v="1"/>
    <x v="1"/>
    <x v="2"/>
    <d v="1994-08-28T00:00:00"/>
    <x v="1557"/>
    <x v="1"/>
    <s v="tier - 3"/>
    <x v="3"/>
    <x v="37"/>
  </r>
  <r>
    <s v="Id1559"/>
    <s v="McKay, Ms.  Janel N."/>
    <x v="1033"/>
    <x v="428"/>
    <s v="YES"/>
    <x v="0"/>
    <x v="0"/>
    <x v="1"/>
    <x v="1"/>
    <x v="3"/>
    <x v="0"/>
    <d v="1994-08-27T00:00:00"/>
    <x v="1558"/>
    <x v="1"/>
    <s v="tier - 2"/>
    <x v="0"/>
    <x v="2"/>
  </r>
  <r>
    <s v="Id1560"/>
    <s v="Oh, Ms.  Yann Kai"/>
    <x v="528"/>
    <x v="334"/>
    <s v="NO"/>
    <x v="0"/>
    <x v="0"/>
    <x v="0"/>
    <x v="1"/>
    <x v="0"/>
    <x v="1"/>
    <d v="1994-08-26T00:00:00"/>
    <x v="1559"/>
    <x v="1"/>
    <s v="tier - 3"/>
    <x v="3"/>
    <x v="18"/>
  </r>
  <r>
    <s v="Id1561"/>
    <s v="Kessell, Mr.  Zachary R."/>
    <x v="397"/>
    <x v="42"/>
    <s v="YES"/>
    <x v="0"/>
    <x v="0"/>
    <x v="0"/>
    <x v="1"/>
    <x v="1"/>
    <x v="0"/>
    <d v="1994-08-25T00:00:00"/>
    <x v="1560"/>
    <x v="1"/>
    <s v="tier - 2"/>
    <x v="0"/>
    <x v="36"/>
  </r>
  <r>
    <s v="Id1562"/>
    <s v="Hidalgo Zambrano, Mr.  Alejandro Sr."/>
    <x v="1034"/>
    <x v="79"/>
    <s v="NO"/>
    <x v="0"/>
    <x v="0"/>
    <x v="3"/>
    <x v="1"/>
    <x v="1"/>
    <x v="2"/>
    <d v="1994-08-24T00:00:00"/>
    <x v="1561"/>
    <x v="1"/>
    <s v="tier - 3"/>
    <x v="1"/>
    <x v="32"/>
  </r>
  <r>
    <s v="Id1563"/>
    <s v="Caprario, Mr.  Nicholas R."/>
    <x v="422"/>
    <x v="176"/>
    <s v="NO"/>
    <x v="0"/>
    <x v="0"/>
    <x v="3"/>
    <x v="1"/>
    <x v="1"/>
    <x v="2"/>
    <d v="1994-08-23T00:00:00"/>
    <x v="1562"/>
    <x v="2"/>
    <s v="tier - 3"/>
    <x v="1"/>
    <x v="32"/>
  </r>
  <r>
    <s v="Id1564"/>
    <s v="Ryan, Mr.  Paul"/>
    <x v="1035"/>
    <x v="626"/>
    <s v="YES"/>
    <x v="0"/>
    <x v="0"/>
    <x v="0"/>
    <x v="1"/>
    <x v="0"/>
    <x v="2"/>
    <d v="1994-08-22T00:00:00"/>
    <x v="1563"/>
    <x v="2"/>
    <s v="tier - 2"/>
    <x v="0"/>
    <x v="17"/>
  </r>
  <r>
    <s v="Id1565"/>
    <s v="Hoffman, Mr.  Michael D"/>
    <x v="1036"/>
    <x v="573"/>
    <s v="YES"/>
    <x v="0"/>
    <x v="0"/>
    <x v="3"/>
    <x v="1"/>
    <x v="2"/>
    <x v="0"/>
    <d v="1994-08-21T00:00:00"/>
    <x v="1564"/>
    <x v="1"/>
    <s v="tier - 3"/>
    <x v="0"/>
    <x v="27"/>
  </r>
  <r>
    <s v="Id1566"/>
    <s v="Wong, Ms.  Marina"/>
    <x v="1037"/>
    <x v="34"/>
    <s v="YES"/>
    <x v="0"/>
    <x v="0"/>
    <x v="0"/>
    <x v="1"/>
    <x v="2"/>
    <x v="1"/>
    <d v="1994-08-20T00:00:00"/>
    <x v="1565"/>
    <x v="1"/>
    <s v="tier - 3"/>
    <x v="0"/>
    <x v="1"/>
  </r>
  <r>
    <s v="Id1567"/>
    <s v="Lea, Ms.  Caroline"/>
    <x v="500"/>
    <x v="380"/>
    <s v="NO"/>
    <x v="0"/>
    <x v="0"/>
    <x v="3"/>
    <x v="1"/>
    <x v="1"/>
    <x v="2"/>
    <d v="1994-08-19T00:00:00"/>
    <x v="1566"/>
    <x v="1"/>
    <s v="tier - 2"/>
    <x v="3"/>
    <x v="38"/>
  </r>
  <r>
    <s v="Id1568"/>
    <s v="Patterson, Mr.  Ross P"/>
    <x v="1038"/>
    <x v="222"/>
    <s v="NO"/>
    <x v="0"/>
    <x v="0"/>
    <x v="0"/>
    <x v="1"/>
    <x v="2"/>
    <x v="0"/>
    <d v="1994-08-18T00:00:00"/>
    <x v="1567"/>
    <x v="1"/>
    <s v="tier - 3"/>
    <x v="0"/>
    <x v="14"/>
  </r>
  <r>
    <s v="Id1569"/>
    <s v="Quigley, Ms.  Aoife"/>
    <x v="1039"/>
    <x v="590"/>
    <s v="YES"/>
    <x v="0"/>
    <x v="0"/>
    <x v="1"/>
    <x v="1"/>
    <x v="3"/>
    <x v="0"/>
    <d v="1994-08-17T00:00:00"/>
    <x v="1568"/>
    <x v="1"/>
    <s v="tier - 1"/>
    <x v="0"/>
    <x v="2"/>
  </r>
  <r>
    <s v="Id1570"/>
    <s v="Korir, Mr.  Wesley"/>
    <x v="277"/>
    <x v="52"/>
    <s v="YES"/>
    <x v="0"/>
    <x v="0"/>
    <x v="0"/>
    <x v="1"/>
    <x v="1"/>
    <x v="2"/>
    <d v="1994-08-16T00:00:00"/>
    <x v="1569"/>
    <x v="0"/>
    <s v="tier - 3"/>
    <x v="7"/>
    <x v="17"/>
  </r>
  <r>
    <s v="Id1571"/>
    <s v="Downs, Ms.  Rebecca J"/>
    <x v="1040"/>
    <x v="209"/>
    <s v="NO"/>
    <x v="0"/>
    <x v="0"/>
    <x v="3"/>
    <x v="1"/>
    <x v="2"/>
    <x v="2"/>
    <d v="1994-08-15T00:00:00"/>
    <x v="1570"/>
    <x v="1"/>
    <s v="tier - 3"/>
    <x v="2"/>
    <x v="38"/>
  </r>
  <r>
    <s v="Id1572"/>
    <s v="Young, Mr.  Barry P."/>
    <x v="1041"/>
    <x v="280"/>
    <s v="NO"/>
    <x v="0"/>
    <x v="0"/>
    <x v="0"/>
    <x v="1"/>
    <x v="1"/>
    <x v="2"/>
    <d v="1994-08-14T00:00:00"/>
    <x v="1571"/>
    <x v="1"/>
    <s v="tier - 1"/>
    <x v="1"/>
    <x v="37"/>
  </r>
  <r>
    <s v="Id1573"/>
    <s v="Zywek, Mr.  Maciej"/>
    <x v="728"/>
    <x v="127"/>
    <s v="YES"/>
    <x v="0"/>
    <x v="1"/>
    <x v="3"/>
    <x v="1"/>
    <x v="0"/>
    <x v="2"/>
    <d v="1994-08-13T00:00:00"/>
    <x v="1572"/>
    <x v="1"/>
    <s v="tier - 2"/>
    <x v="14"/>
    <x v="31"/>
  </r>
  <r>
    <s v="Id1574"/>
    <s v="Faulkner, Mr.  Jerry D."/>
    <x v="984"/>
    <x v="256"/>
    <s v="NO"/>
    <x v="0"/>
    <x v="0"/>
    <x v="0"/>
    <x v="1"/>
    <x v="1"/>
    <x v="1"/>
    <d v="1994-08-12T00:00:00"/>
    <x v="1573"/>
    <x v="0"/>
    <s v="tier - 2"/>
    <x v="1"/>
    <x v="37"/>
  </r>
  <r>
    <s v="Id1575"/>
    <s v="Erspamer, Mr.  Eric A."/>
    <x v="1042"/>
    <x v="358"/>
    <s v="YES"/>
    <x v="0"/>
    <x v="0"/>
    <x v="0"/>
    <x v="1"/>
    <x v="2"/>
    <x v="2"/>
    <d v="1994-08-11T00:00:00"/>
    <x v="1574"/>
    <x v="1"/>
    <s v="tier - 2"/>
    <x v="0"/>
    <x v="1"/>
  </r>
  <r>
    <s v="Id1576"/>
    <s v="Campbell, Ms.  Cathi"/>
    <x v="13"/>
    <x v="585"/>
    <s v="NO"/>
    <x v="0"/>
    <x v="0"/>
    <x v="3"/>
    <x v="1"/>
    <x v="0"/>
    <x v="2"/>
    <d v="1994-08-10T00:00:00"/>
    <x v="1575"/>
    <x v="1"/>
    <s v="tier - 1"/>
    <x v="1"/>
    <x v="32"/>
  </r>
  <r>
    <s v="Id1577"/>
    <s v="Addison, Mr.  Alex M"/>
    <x v="1043"/>
    <x v="627"/>
    <s v="YES"/>
    <x v="0"/>
    <x v="0"/>
    <x v="1"/>
    <x v="1"/>
    <x v="3"/>
    <x v="0"/>
    <d v="1994-08-09T00:00:00"/>
    <x v="1576"/>
    <x v="1"/>
    <s v="tier - 1"/>
    <x v="0"/>
    <x v="2"/>
  </r>
  <r>
    <s v="Id1578"/>
    <s v="Wu, Mr.  Liang"/>
    <x v="1044"/>
    <x v="213"/>
    <s v="YES"/>
    <x v="0"/>
    <x v="0"/>
    <x v="0"/>
    <x v="1"/>
    <x v="0"/>
    <x v="1"/>
    <d v="1994-08-08T00:00:00"/>
    <x v="1577"/>
    <x v="1"/>
    <s v="tier - 3"/>
    <x v="14"/>
    <x v="45"/>
  </r>
  <r>
    <s v="Id1579"/>
    <s v="Millett, Ms.  Lexy"/>
    <x v="1045"/>
    <x v="83"/>
    <s v="NO"/>
    <x v="0"/>
    <x v="0"/>
    <x v="0"/>
    <x v="1"/>
    <x v="0"/>
    <x v="2"/>
    <d v="1994-08-07T00:00:00"/>
    <x v="1578"/>
    <x v="1"/>
    <s v="tier - 2"/>
    <x v="1"/>
    <x v="4"/>
  </r>
  <r>
    <s v="Id1580"/>
    <s v="Bosl, Mr.  Michael"/>
    <x v="1046"/>
    <x v="587"/>
    <s v="NO"/>
    <x v="0"/>
    <x v="0"/>
    <x v="0"/>
    <x v="1"/>
    <x v="0"/>
    <x v="2"/>
    <d v="1994-08-06T00:00:00"/>
    <x v="1579"/>
    <x v="1"/>
    <s v="tier - 1"/>
    <x v="1"/>
    <x v="25"/>
  </r>
  <r>
    <s v="Id1581"/>
    <s v="Goldberg, Mr.  Samuel L"/>
    <x v="1047"/>
    <x v="80"/>
    <s v="YES"/>
    <x v="0"/>
    <x v="1"/>
    <x v="3"/>
    <x v="1"/>
    <x v="0"/>
    <x v="2"/>
    <d v="1994-08-05T00:00:00"/>
    <x v="1580"/>
    <x v="2"/>
    <s v="tier - 2"/>
    <x v="0"/>
    <x v="33"/>
  </r>
  <r>
    <s v="Id1582"/>
    <s v="Kelley, Mr.  Spencer A."/>
    <x v="951"/>
    <x v="316"/>
    <s v="YES"/>
    <x v="0"/>
    <x v="1"/>
    <x v="3"/>
    <x v="1"/>
    <x v="0"/>
    <x v="2"/>
    <d v="1994-08-04T00:00:00"/>
    <x v="1581"/>
    <x v="1"/>
    <s v="tier - 1"/>
    <x v="0"/>
    <x v="33"/>
  </r>
  <r>
    <s v="Id1583"/>
    <s v="Johnston, Mrs.  Rochelle"/>
    <x v="247"/>
    <x v="628"/>
    <s v="YES"/>
    <x v="0"/>
    <x v="0"/>
    <x v="3"/>
    <x v="1"/>
    <x v="1"/>
    <x v="0"/>
    <d v="1994-08-03T00:00:00"/>
    <x v="1582"/>
    <x v="1"/>
    <s v="tier - 2"/>
    <x v="0"/>
    <x v="26"/>
  </r>
  <r>
    <s v="Id1584"/>
    <s v="Keating, Ms.  Paula"/>
    <x v="1048"/>
    <x v="134"/>
    <s v="NO"/>
    <x v="0"/>
    <x v="0"/>
    <x v="0"/>
    <x v="1"/>
    <x v="0"/>
    <x v="2"/>
    <d v="1994-08-02T00:00:00"/>
    <x v="1583"/>
    <x v="1"/>
    <s v="tier - 2"/>
    <x v="2"/>
    <x v="3"/>
  </r>
  <r>
    <s v="Id1585"/>
    <s v="Duhon, Mrs.  Madeline E."/>
    <x v="65"/>
    <x v="334"/>
    <s v="YES"/>
    <x v="0"/>
    <x v="0"/>
    <x v="0"/>
    <x v="1"/>
    <x v="0"/>
    <x v="1"/>
    <d v="1994-08-01T00:00:00"/>
    <x v="1584"/>
    <x v="1"/>
    <s v="tier - 1"/>
    <x v="0"/>
    <x v="17"/>
  </r>
  <r>
    <s v="Id1586"/>
    <s v="Briseno, Ms.  Maria Isabel"/>
    <x v="1049"/>
    <x v="540"/>
    <s v="YES"/>
    <x v="0"/>
    <x v="0"/>
    <x v="0"/>
    <x v="1"/>
    <x v="1"/>
    <x v="2"/>
    <d v="1994-07-31T00:00:00"/>
    <x v="1585"/>
    <x v="1"/>
    <s v="tier - 1"/>
    <x v="3"/>
    <x v="17"/>
  </r>
  <r>
    <s v="Id1587"/>
    <s v="Besse, Mr.  Arthur M."/>
    <x v="1050"/>
    <x v="561"/>
    <s v="NO"/>
    <x v="1"/>
    <x v="0"/>
    <x v="3"/>
    <x v="1"/>
    <x v="0"/>
    <x v="1"/>
    <d v="1994-07-30T00:00:00"/>
    <x v="1586"/>
    <x v="1"/>
    <s v="tier - 2"/>
    <x v="3"/>
    <x v="41"/>
  </r>
  <r>
    <s v="Id1588"/>
    <s v="Shillings, Mr.  Joseph R."/>
    <x v="1051"/>
    <x v="239"/>
    <s v="YES"/>
    <x v="0"/>
    <x v="1"/>
    <x v="3"/>
    <x v="1"/>
    <x v="3"/>
    <x v="2"/>
    <d v="1994-07-29T00:00:00"/>
    <x v="1587"/>
    <x v="1"/>
    <s v="tier - 2"/>
    <x v="1"/>
    <x v="16"/>
  </r>
  <r>
    <s v="Id1589"/>
    <s v="Tate, Ms.  Sachiko"/>
    <x v="1052"/>
    <x v="305"/>
    <s v="NO"/>
    <x v="0"/>
    <x v="0"/>
    <x v="0"/>
    <x v="1"/>
    <x v="2"/>
    <x v="0"/>
    <d v="1994-07-28T00:00:00"/>
    <x v="1588"/>
    <x v="1"/>
    <s v="tier - 1"/>
    <x v="0"/>
    <x v="19"/>
  </r>
  <r>
    <s v="Id1590"/>
    <s v="Arsenault, Mr.  Christopher"/>
    <x v="1053"/>
    <x v="224"/>
    <s v="YES"/>
    <x v="0"/>
    <x v="0"/>
    <x v="0"/>
    <x v="1"/>
    <x v="0"/>
    <x v="2"/>
    <d v="1994-07-27T00:00:00"/>
    <x v="1589"/>
    <x v="1"/>
    <s v="tier - 3"/>
    <x v="14"/>
    <x v="45"/>
  </r>
  <r>
    <s v="Id1591"/>
    <s v="Hengoed, Mr.  Joseph"/>
    <x v="41"/>
    <x v="318"/>
    <s v="YES"/>
    <x v="0"/>
    <x v="0"/>
    <x v="0"/>
    <x v="1"/>
    <x v="0"/>
    <x v="0"/>
    <d v="1994-07-26T00:00:00"/>
    <x v="1590"/>
    <x v="1"/>
    <s v="tier - 3"/>
    <x v="0"/>
    <x v="36"/>
  </r>
  <r>
    <s v="Id1592"/>
    <s v="Aller, Mr.  Lawrence"/>
    <x v="1054"/>
    <x v="19"/>
    <s v="YES"/>
    <x v="0"/>
    <x v="0"/>
    <x v="0"/>
    <x v="1"/>
    <x v="1"/>
    <x v="0"/>
    <d v="1994-07-25T00:00:00"/>
    <x v="1591"/>
    <x v="1"/>
    <s v="tier - 1"/>
    <x v="3"/>
    <x v="36"/>
  </r>
  <r>
    <s v="Id1593"/>
    <s v="Pisano, Mrs.  Katie"/>
    <x v="650"/>
    <x v="135"/>
    <s v="NO"/>
    <x v="0"/>
    <x v="1"/>
    <x v="3"/>
    <x v="1"/>
    <x v="0"/>
    <x v="2"/>
    <d v="1994-07-24T00:00:00"/>
    <x v="1592"/>
    <x v="1"/>
    <s v="tier - 1"/>
    <x v="15"/>
    <x v="20"/>
  </r>
  <r>
    <s v="Id1594"/>
    <s v="Sanca, Mr.  Ruben"/>
    <x v="704"/>
    <x v="629"/>
    <s v="YES"/>
    <x v="0"/>
    <x v="0"/>
    <x v="0"/>
    <x v="1"/>
    <x v="2"/>
    <x v="0"/>
    <d v="1994-07-23T00:00:00"/>
    <x v="1593"/>
    <x v="0"/>
    <s v="tier - 3"/>
    <x v="0"/>
    <x v="36"/>
  </r>
  <r>
    <s v="Id1595"/>
    <s v="Bond, Ms.  Sarah"/>
    <x v="711"/>
    <x v="52"/>
    <s v="NO"/>
    <x v="0"/>
    <x v="0"/>
    <x v="3"/>
    <x v="1"/>
    <x v="2"/>
    <x v="2"/>
    <d v="1994-07-22T00:00:00"/>
    <x v="1594"/>
    <x v="1"/>
    <s v="tier - 1"/>
    <x v="0"/>
    <x v="32"/>
  </r>
  <r>
    <s v="Id1596"/>
    <s v="Carron, Mrs.  Angela R."/>
    <x v="1055"/>
    <x v="103"/>
    <s v="YES"/>
    <x v="0"/>
    <x v="0"/>
    <x v="3"/>
    <x v="1"/>
    <x v="0"/>
    <x v="2"/>
    <d v="1994-07-21T00:00:00"/>
    <x v="1595"/>
    <x v="1"/>
    <s v="tier - 1"/>
    <x v="12"/>
    <x v="40"/>
  </r>
  <r>
    <s v="Id1597"/>
    <s v="Ellwanger, Mr.  Chatham"/>
    <x v="1056"/>
    <x v="583"/>
    <s v="YES"/>
    <x v="0"/>
    <x v="0"/>
    <x v="1"/>
    <x v="1"/>
    <x v="3"/>
    <x v="0"/>
    <d v="1994-07-20T00:00:00"/>
    <x v="1596"/>
    <x v="1"/>
    <s v="tier - 2"/>
    <x v="0"/>
    <x v="2"/>
  </r>
  <r>
    <s v="Id1598"/>
    <s v="Hanson, Mr.  Derek"/>
    <x v="1057"/>
    <x v="589"/>
    <s v="NO"/>
    <x v="0"/>
    <x v="0"/>
    <x v="1"/>
    <x v="1"/>
    <x v="3"/>
    <x v="0"/>
    <d v="1994-07-19T00:00:00"/>
    <x v="1597"/>
    <x v="1"/>
    <s v="tier - 2"/>
    <x v="1"/>
    <x v="28"/>
  </r>
  <r>
    <s v="Id1599"/>
    <s v="Tucker, Mr.  Kalvin J."/>
    <x v="1058"/>
    <x v="315"/>
    <s v="NO"/>
    <x v="0"/>
    <x v="0"/>
    <x v="1"/>
    <x v="1"/>
    <x v="2"/>
    <x v="2"/>
    <d v="1994-07-18T00:00:00"/>
    <x v="1598"/>
    <x v="1"/>
    <s v="tier - 2"/>
    <x v="0"/>
    <x v="28"/>
  </r>
  <r>
    <s v="Id1600"/>
    <s v="Counts, Mr.  Dave"/>
    <x v="1059"/>
    <x v="500"/>
    <s v="NO"/>
    <x v="0"/>
    <x v="1"/>
    <x v="3"/>
    <x v="1"/>
    <x v="2"/>
    <x v="2"/>
    <d v="1994-07-17T00:00:00"/>
    <x v="1599"/>
    <x v="1"/>
    <s v="tier - 1"/>
    <x v="3"/>
    <x v="18"/>
  </r>
  <r>
    <s v="Id1601"/>
    <s v="Carson, Ms.  Barbara G."/>
    <x v="1060"/>
    <x v="164"/>
    <s v="YES"/>
    <x v="0"/>
    <x v="1"/>
    <x v="3"/>
    <x v="1"/>
    <x v="0"/>
    <x v="2"/>
    <d v="1994-07-16T00:00:00"/>
    <x v="1600"/>
    <x v="1"/>
    <s v="tier - 1"/>
    <x v="3"/>
    <x v="33"/>
  </r>
  <r>
    <s v="Id1602"/>
    <s v="Haines, Mr.  Skylar"/>
    <x v="405"/>
    <x v="457"/>
    <s v="NO"/>
    <x v="0"/>
    <x v="0"/>
    <x v="0"/>
    <x v="1"/>
    <x v="2"/>
    <x v="0"/>
    <d v="1994-07-15T00:00:00"/>
    <x v="1601"/>
    <x v="1"/>
    <s v="tier - 2"/>
    <x v="0"/>
    <x v="9"/>
  </r>
  <r>
    <s v="Id1603"/>
    <s v="Schnabel, Mr.  Nick"/>
    <x v="1061"/>
    <x v="261"/>
    <s v="NO"/>
    <x v="0"/>
    <x v="0"/>
    <x v="1"/>
    <x v="1"/>
    <x v="2"/>
    <x v="2"/>
    <d v="1994-07-14T00:00:00"/>
    <x v="1602"/>
    <x v="1"/>
    <s v="tier - 2"/>
    <x v="0"/>
    <x v="28"/>
  </r>
  <r>
    <s v="Id1604"/>
    <s v="Thind, Mr.  Sunny S"/>
    <x v="1062"/>
    <x v="124"/>
    <s v="NO"/>
    <x v="0"/>
    <x v="0"/>
    <x v="3"/>
    <x v="1"/>
    <x v="0"/>
    <x v="2"/>
    <d v="1994-07-13T00:00:00"/>
    <x v="1603"/>
    <x v="1"/>
    <s v="tier - 1"/>
    <x v="14"/>
    <x v="34"/>
  </r>
  <r>
    <s v="Id1605"/>
    <s v="Simon, Mrs.  Anne-Marie"/>
    <x v="61"/>
    <x v="144"/>
    <s v="NO"/>
    <x v="0"/>
    <x v="0"/>
    <x v="0"/>
    <x v="1"/>
    <x v="0"/>
    <x v="2"/>
    <d v="1994-07-12T00:00:00"/>
    <x v="1604"/>
    <x v="1"/>
    <s v="tier - 2"/>
    <x v="12"/>
    <x v="35"/>
  </r>
  <r>
    <s v="Id1606"/>
    <s v="Arciniaga, Mr.  Nicholas"/>
    <x v="410"/>
    <x v="363"/>
    <s v="YES"/>
    <x v="0"/>
    <x v="0"/>
    <x v="0"/>
    <x v="1"/>
    <x v="1"/>
    <x v="2"/>
    <d v="1994-07-11T00:00:00"/>
    <x v="1605"/>
    <x v="1"/>
    <s v="tier - 2"/>
    <x v="1"/>
    <x v="17"/>
  </r>
  <r>
    <s v="Id1607"/>
    <s v="Ryan, Mr.  Scott M."/>
    <x v="362"/>
    <x v="209"/>
    <s v="YES"/>
    <x v="0"/>
    <x v="0"/>
    <x v="0"/>
    <x v="1"/>
    <x v="2"/>
    <x v="2"/>
    <d v="1994-07-09T00:00:00"/>
    <x v="1606"/>
    <x v="1"/>
    <s v="tier - 1"/>
    <x v="1"/>
    <x v="17"/>
  </r>
  <r>
    <s v="Id1608"/>
    <s v="Lizak, Ms.  Marisa A"/>
    <x v="659"/>
    <x v="86"/>
    <s v="YES"/>
    <x v="0"/>
    <x v="0"/>
    <x v="3"/>
    <x v="1"/>
    <x v="0"/>
    <x v="2"/>
    <d v="1994-07-08T00:00:00"/>
    <x v="1607"/>
    <x v="1"/>
    <s v="tier - 1"/>
    <x v="3"/>
    <x v="23"/>
  </r>
  <r>
    <s v="Id1609"/>
    <s v="Howery, Ms.  Katie"/>
    <x v="806"/>
    <x v="218"/>
    <s v="YES"/>
    <x v="0"/>
    <x v="0"/>
    <x v="0"/>
    <x v="1"/>
    <x v="0"/>
    <x v="0"/>
    <d v="1994-07-07T00:00:00"/>
    <x v="1608"/>
    <x v="1"/>
    <s v="tier - 3"/>
    <x v="3"/>
    <x v="36"/>
  </r>
  <r>
    <s v="Id1610"/>
    <s v="Crain, Ms.  Amy L"/>
    <x v="181"/>
    <x v="630"/>
    <s v="YES"/>
    <x v="0"/>
    <x v="0"/>
    <x v="0"/>
    <x v="1"/>
    <x v="0"/>
    <x v="0"/>
    <d v="1994-07-06T00:00:00"/>
    <x v="1609"/>
    <x v="1"/>
    <s v="tier - 1"/>
    <x v="0"/>
    <x v="36"/>
  </r>
  <r>
    <s v="Id1611"/>
    <s v="Hotze, Ms.  Jenna M"/>
    <x v="1034"/>
    <x v="251"/>
    <s v="YES"/>
    <x v="0"/>
    <x v="0"/>
    <x v="3"/>
    <x v="1"/>
    <x v="1"/>
    <x v="2"/>
    <d v="1994-07-05T00:00:00"/>
    <x v="1610"/>
    <x v="1"/>
    <s v="tier - 3"/>
    <x v="0"/>
    <x v="23"/>
  </r>
  <r>
    <s v="Id1612"/>
    <s v="Chauhan, Ms.  Elizabeth M."/>
    <x v="1063"/>
    <x v="14"/>
    <s v="YES"/>
    <x v="0"/>
    <x v="0"/>
    <x v="1"/>
    <x v="1"/>
    <x v="3"/>
    <x v="0"/>
    <d v="1994-07-04T00:00:00"/>
    <x v="1611"/>
    <x v="1"/>
    <s v="tier - 2"/>
    <x v="1"/>
    <x v="2"/>
  </r>
  <r>
    <s v="Id1613"/>
    <s v="Raab, Mr.  Lyazid"/>
    <x v="1064"/>
    <x v="111"/>
    <s v="YES"/>
    <x v="0"/>
    <x v="0"/>
    <x v="0"/>
    <x v="1"/>
    <x v="2"/>
    <x v="2"/>
    <d v="1994-07-03T00:00:00"/>
    <x v="1612"/>
    <x v="1"/>
    <s v="tier - 2"/>
    <x v="1"/>
    <x v="17"/>
  </r>
  <r>
    <s v="Id1614"/>
    <s v="McKown, Ms.  Lindsey A."/>
    <x v="1065"/>
    <x v="139"/>
    <s v="NO"/>
    <x v="0"/>
    <x v="0"/>
    <x v="3"/>
    <x v="1"/>
    <x v="2"/>
    <x v="2"/>
    <d v="1994-07-02T00:00:00"/>
    <x v="1613"/>
    <x v="1"/>
    <s v="tier - 1"/>
    <x v="0"/>
    <x v="32"/>
  </r>
  <r>
    <s v="Id1615"/>
    <s v="Schiemann, Mr.  Chris"/>
    <x v="1066"/>
    <x v="83"/>
    <s v="YES"/>
    <x v="0"/>
    <x v="0"/>
    <x v="0"/>
    <x v="1"/>
    <x v="2"/>
    <x v="2"/>
    <d v="1994-07-01T00:00:00"/>
    <x v="1614"/>
    <x v="1"/>
    <s v="tier - 1"/>
    <x v="1"/>
    <x v="17"/>
  </r>
  <r>
    <s v="Id1616"/>
    <s v="Cress, Ms.  Jennifer A"/>
    <x v="1067"/>
    <x v="543"/>
    <s v="NO"/>
    <x v="0"/>
    <x v="0"/>
    <x v="1"/>
    <x v="1"/>
    <x v="2"/>
    <x v="0"/>
    <d v="1994-06-30T00:00:00"/>
    <x v="1615"/>
    <x v="1"/>
    <s v="tier - 3"/>
    <x v="0"/>
    <x v="30"/>
  </r>
  <r>
    <s v="Id1617"/>
    <s v="Mawson, Mr.  Leif S."/>
    <x v="1068"/>
    <x v="631"/>
    <s v="YES"/>
    <x v="0"/>
    <x v="0"/>
    <x v="1"/>
    <x v="1"/>
    <x v="3"/>
    <x v="0"/>
    <d v="1994-06-29T00:00:00"/>
    <x v="1616"/>
    <x v="1"/>
    <s v="tier - 3"/>
    <x v="1"/>
    <x v="2"/>
  </r>
  <r>
    <s v="Id1618"/>
    <s v="Wigginton, Ms.  Stephanie A"/>
    <x v="1069"/>
    <x v="319"/>
    <s v="YES"/>
    <x v="0"/>
    <x v="0"/>
    <x v="0"/>
    <x v="1"/>
    <x v="2"/>
    <x v="2"/>
    <d v="1994-06-28T00:00:00"/>
    <x v="1617"/>
    <x v="1"/>
    <s v="tier - 3"/>
    <x v="0"/>
    <x v="1"/>
  </r>
  <r>
    <s v="Id1619"/>
    <s v="Wang, Mr.  Bo"/>
    <x v="1070"/>
    <x v="632"/>
    <s v="NO"/>
    <x v="0"/>
    <x v="0"/>
    <x v="0"/>
    <x v="1"/>
    <x v="2"/>
    <x v="0"/>
    <d v="1994-06-27T00:00:00"/>
    <x v="1618"/>
    <x v="1"/>
    <s v="tier - 1"/>
    <x v="0"/>
    <x v="9"/>
  </r>
  <r>
    <s v="Id1620"/>
    <s v="Schroeder, Ms.  Leah"/>
    <x v="1071"/>
    <x v="90"/>
    <s v="YES"/>
    <x v="0"/>
    <x v="1"/>
    <x v="3"/>
    <x v="1"/>
    <x v="3"/>
    <x v="2"/>
    <d v="1994-06-26T00:00:00"/>
    <x v="1619"/>
    <x v="1"/>
    <s v="tier - 2"/>
    <x v="3"/>
    <x v="16"/>
  </r>
  <r>
    <s v="Id1621"/>
    <s v="Leonard, Ms.  Kara Lynne"/>
    <x v="893"/>
    <x v="538"/>
    <s v="NO"/>
    <x v="0"/>
    <x v="0"/>
    <x v="0"/>
    <x v="1"/>
    <x v="0"/>
    <x v="2"/>
    <d v="1994-06-25T00:00:00"/>
    <x v="1620"/>
    <x v="1"/>
    <s v="tier - 3"/>
    <x v="1"/>
    <x v="3"/>
  </r>
  <r>
    <s v="Id1622"/>
    <s v="Tissue, Mr.  Jeffrey"/>
    <x v="577"/>
    <x v="252"/>
    <s v="YES"/>
    <x v="0"/>
    <x v="1"/>
    <x v="3"/>
    <x v="1"/>
    <x v="1"/>
    <x v="2"/>
    <d v="1994-06-24T00:00:00"/>
    <x v="1621"/>
    <x v="2"/>
    <s v="tier - 2"/>
    <x v="1"/>
    <x v="33"/>
  </r>
  <r>
    <s v="Id1623"/>
    <s v="Wood, Mr.  Justin"/>
    <x v="507"/>
    <x v="274"/>
    <s v="YES"/>
    <x v="0"/>
    <x v="1"/>
    <x v="3"/>
    <x v="1"/>
    <x v="2"/>
    <x v="2"/>
    <d v="1994-06-23T00:00:00"/>
    <x v="1622"/>
    <x v="1"/>
    <s v="tier - 3"/>
    <x v="1"/>
    <x v="33"/>
  </r>
  <r>
    <s v="Id1624"/>
    <s v="Denny, Ms.  Emily"/>
    <x v="88"/>
    <x v="178"/>
    <s v="NO"/>
    <x v="0"/>
    <x v="0"/>
    <x v="0"/>
    <x v="1"/>
    <x v="0"/>
    <x v="1"/>
    <d v="1994-06-22T00:00:00"/>
    <x v="1623"/>
    <x v="1"/>
    <s v="tier - 2"/>
    <x v="2"/>
    <x v="42"/>
  </r>
  <r>
    <s v="Id1625"/>
    <s v="Testa, Ms.  Rebecca"/>
    <x v="50"/>
    <x v="215"/>
    <s v="YES"/>
    <x v="0"/>
    <x v="0"/>
    <x v="0"/>
    <x v="1"/>
    <x v="0"/>
    <x v="2"/>
    <d v="1994-06-21T00:00:00"/>
    <x v="1624"/>
    <x v="1"/>
    <s v="tier - 1"/>
    <x v="1"/>
    <x v="17"/>
  </r>
  <r>
    <s v="Id1626"/>
    <s v="Mooney, Mrs.  Allie"/>
    <x v="1072"/>
    <x v="614"/>
    <s v="YES"/>
    <x v="0"/>
    <x v="0"/>
    <x v="3"/>
    <x v="1"/>
    <x v="0"/>
    <x v="2"/>
    <d v="1994-06-20T00:00:00"/>
    <x v="1625"/>
    <x v="1"/>
    <s v="tier - 3"/>
    <x v="12"/>
    <x v="40"/>
  </r>
  <r>
    <s v="Id1627"/>
    <s v="Buchholtz, Ms.  Trasi"/>
    <x v="1073"/>
    <x v="35"/>
    <s v="YES"/>
    <x v="0"/>
    <x v="0"/>
    <x v="1"/>
    <x v="1"/>
    <x v="3"/>
    <x v="0"/>
    <d v="1994-06-19T00:00:00"/>
    <x v="1626"/>
    <x v="1"/>
    <s v="tier - 2"/>
    <x v="0"/>
    <x v="2"/>
  </r>
  <r>
    <s v="Id1628"/>
    <s v="Hoyt, Mr.  Kevin"/>
    <x v="165"/>
    <x v="87"/>
    <s v="NO"/>
    <x v="0"/>
    <x v="0"/>
    <x v="3"/>
    <x v="1"/>
    <x v="0"/>
    <x v="1"/>
    <d v="1994-06-18T00:00:00"/>
    <x v="1627"/>
    <x v="0"/>
    <s v="tier - 2"/>
    <x v="3"/>
    <x v="32"/>
  </r>
  <r>
    <s v="Id1629"/>
    <s v="Cabada, Mr.  Fernando"/>
    <x v="29"/>
    <x v="233"/>
    <s v="NO"/>
    <x v="0"/>
    <x v="0"/>
    <x v="3"/>
    <x v="1"/>
    <x v="0"/>
    <x v="2"/>
    <d v="1994-06-17T00:00:00"/>
    <x v="1628"/>
    <x v="0"/>
    <s v="tier - 1"/>
    <x v="7"/>
    <x v="32"/>
  </r>
  <r>
    <s v="Id1630"/>
    <s v="Lobaciute, Ms.  Ieva"/>
    <x v="1074"/>
    <x v="150"/>
    <s v="NO"/>
    <x v="0"/>
    <x v="1"/>
    <x v="3"/>
    <x v="1"/>
    <x v="2"/>
    <x v="2"/>
    <d v="1994-06-16T00:00:00"/>
    <x v="1629"/>
    <x v="1"/>
    <s v="tier - 2"/>
    <x v="1"/>
    <x v="18"/>
  </r>
  <r>
    <s v="Id1631"/>
    <s v="Dawes, Mr.  Chris"/>
    <x v="410"/>
    <x v="633"/>
    <s v="NO"/>
    <x v="0"/>
    <x v="0"/>
    <x v="3"/>
    <x v="1"/>
    <x v="1"/>
    <x v="2"/>
    <d v="1994-06-15T00:00:00"/>
    <x v="1630"/>
    <x v="2"/>
    <s v="tier - 1"/>
    <x v="4"/>
    <x v="32"/>
  </r>
  <r>
    <s v="Id1632"/>
    <s v="Deppen, Mr.  Drew L."/>
    <x v="24"/>
    <x v="85"/>
    <s v="NO"/>
    <x v="0"/>
    <x v="0"/>
    <x v="0"/>
    <x v="1"/>
    <x v="0"/>
    <x v="1"/>
    <d v="1994-06-14T00:00:00"/>
    <x v="1631"/>
    <x v="1"/>
    <s v="tier - 2"/>
    <x v="3"/>
    <x v="6"/>
  </r>
  <r>
    <s v="Id1633"/>
    <s v="Oberndorfer, Ms.  Christina"/>
    <x v="1075"/>
    <x v="127"/>
    <s v="YES"/>
    <x v="0"/>
    <x v="0"/>
    <x v="0"/>
    <x v="1"/>
    <x v="0"/>
    <x v="2"/>
    <d v="1994-06-13T00:00:00"/>
    <x v="1632"/>
    <x v="1"/>
    <s v="tier - 3"/>
    <x v="1"/>
    <x v="45"/>
  </r>
  <r>
    <s v="Id1634"/>
    <s v="Hetherington, Mr.  Alexander G"/>
    <x v="1076"/>
    <x v="228"/>
    <s v="NO"/>
    <x v="0"/>
    <x v="0"/>
    <x v="0"/>
    <x v="1"/>
    <x v="1"/>
    <x v="2"/>
    <d v="1994-06-12T00:00:00"/>
    <x v="1633"/>
    <x v="1"/>
    <s v="tier - 1"/>
    <x v="3"/>
    <x v="4"/>
  </r>
  <r>
    <s v="Id1635"/>
    <s v="Murray, Ms.  Meaghan"/>
    <x v="1077"/>
    <x v="550"/>
    <s v="NO"/>
    <x v="0"/>
    <x v="0"/>
    <x v="0"/>
    <x v="1"/>
    <x v="2"/>
    <x v="2"/>
    <d v="1994-06-11T00:00:00"/>
    <x v="1634"/>
    <x v="1"/>
    <s v="tier - 3"/>
    <x v="0"/>
    <x v="25"/>
  </r>
  <r>
    <s v="Id1636"/>
    <s v="Higden, Ms.  Kristin"/>
    <x v="1078"/>
    <x v="499"/>
    <s v="NO"/>
    <x v="0"/>
    <x v="0"/>
    <x v="0"/>
    <x v="1"/>
    <x v="2"/>
    <x v="0"/>
    <d v="1994-06-10T00:00:00"/>
    <x v="1635"/>
    <x v="1"/>
    <s v="tier - 2"/>
    <x v="0"/>
    <x v="19"/>
  </r>
  <r>
    <s v="Id1637"/>
    <s v="Rediger, Ms.  Andrea K."/>
    <x v="1079"/>
    <x v="106"/>
    <s v="YES"/>
    <x v="0"/>
    <x v="0"/>
    <x v="3"/>
    <x v="1"/>
    <x v="0"/>
    <x v="1"/>
    <d v="1994-06-09T00:00:00"/>
    <x v="1636"/>
    <x v="1"/>
    <s v="tier - 1"/>
    <x v="1"/>
    <x v="23"/>
  </r>
  <r>
    <s v="Id1638"/>
    <s v="Huff, Ms.  Kris"/>
    <x v="1037"/>
    <x v="41"/>
    <s v="NO"/>
    <x v="0"/>
    <x v="0"/>
    <x v="0"/>
    <x v="1"/>
    <x v="2"/>
    <x v="0"/>
    <d v="1994-06-08T00:00:00"/>
    <x v="1637"/>
    <x v="1"/>
    <s v="tier - 3"/>
    <x v="0"/>
    <x v="19"/>
  </r>
  <r>
    <s v="Id1639"/>
    <s v="Hall, Mr.  Alden W"/>
    <x v="97"/>
    <x v="361"/>
    <s v="NO"/>
    <x v="0"/>
    <x v="0"/>
    <x v="0"/>
    <x v="1"/>
    <x v="0"/>
    <x v="2"/>
    <d v="1994-06-07T00:00:00"/>
    <x v="1638"/>
    <x v="1"/>
    <s v="tier - 2"/>
    <x v="3"/>
    <x v="25"/>
  </r>
  <r>
    <s v="Id1640"/>
    <s v="Grise, Ms.  Suzanne M"/>
    <x v="1080"/>
    <x v="452"/>
    <s v="YES"/>
    <x v="0"/>
    <x v="0"/>
    <x v="1"/>
    <x v="1"/>
    <x v="3"/>
    <x v="0"/>
    <d v="1994-06-06T00:00:00"/>
    <x v="1639"/>
    <x v="1"/>
    <s v="tier - 3"/>
    <x v="0"/>
    <x v="2"/>
  </r>
  <r>
    <s v="Id1641"/>
    <s v="Skildum, Ms.  Heidi Z."/>
    <x v="713"/>
    <x v="249"/>
    <s v="NO"/>
    <x v="0"/>
    <x v="0"/>
    <x v="3"/>
    <x v="1"/>
    <x v="0"/>
    <x v="2"/>
    <d v="1994-06-05T00:00:00"/>
    <x v="1640"/>
    <x v="1"/>
    <s v="tier - 2"/>
    <x v="0"/>
    <x v="32"/>
  </r>
  <r>
    <s v="Id1642"/>
    <s v="Yang, Ms.  Carolyn"/>
    <x v="427"/>
    <x v="189"/>
    <s v="NO"/>
    <x v="0"/>
    <x v="0"/>
    <x v="3"/>
    <x v="1"/>
    <x v="1"/>
    <x v="2"/>
    <d v="1994-06-04T00:00:00"/>
    <x v="1641"/>
    <x v="1"/>
    <s v="tier - 3"/>
    <x v="0"/>
    <x v="32"/>
  </r>
  <r>
    <s v="Id1643"/>
    <s v="Fischer-Daly, Ms.  Sabine"/>
    <x v="1081"/>
    <x v="141"/>
    <s v="NO"/>
    <x v="0"/>
    <x v="0"/>
    <x v="0"/>
    <x v="1"/>
    <x v="0"/>
    <x v="2"/>
    <d v="1994-06-03T00:00:00"/>
    <x v="1642"/>
    <x v="1"/>
    <s v="tier - 2"/>
    <x v="3"/>
    <x v="4"/>
  </r>
  <r>
    <s v="Id1644"/>
    <s v="Asher, Mr.  Bobby"/>
    <x v="1082"/>
    <x v="212"/>
    <s v="NO"/>
    <x v="0"/>
    <x v="0"/>
    <x v="0"/>
    <x v="1"/>
    <x v="1"/>
    <x v="2"/>
    <d v="1994-06-02T00:00:00"/>
    <x v="1643"/>
    <x v="2"/>
    <s v="tier - 3"/>
    <x v="3"/>
    <x v="25"/>
  </r>
  <r>
    <s v="Id1645"/>
    <s v="Zhou, Mr.  Fan"/>
    <x v="332"/>
    <x v="195"/>
    <s v="NO"/>
    <x v="0"/>
    <x v="0"/>
    <x v="0"/>
    <x v="1"/>
    <x v="2"/>
    <x v="1"/>
    <d v="1994-06-01T00:00:00"/>
    <x v="1644"/>
    <x v="1"/>
    <s v="tier - 3"/>
    <x v="0"/>
    <x v="25"/>
  </r>
  <r>
    <s v="Id1646"/>
    <s v="Rudder, Mrs.  Rachel M"/>
    <x v="173"/>
    <x v="149"/>
    <s v="NO"/>
    <x v="1"/>
    <x v="0"/>
    <x v="3"/>
    <x v="1"/>
    <x v="0"/>
    <x v="1"/>
    <d v="1994-05-31T00:00:00"/>
    <x v="1645"/>
    <x v="1"/>
    <s v="tier - 1"/>
    <x v="12"/>
    <x v="41"/>
  </r>
  <r>
    <s v="Id1647"/>
    <s v="Cartmell, Mr.  Greg"/>
    <x v="142"/>
    <x v="331"/>
    <s v="NO"/>
    <x v="0"/>
    <x v="1"/>
    <x v="3"/>
    <x v="1"/>
    <x v="0"/>
    <x v="1"/>
    <d v="1994-05-30T00:00:00"/>
    <x v="1646"/>
    <x v="1"/>
    <s v="tier - 2"/>
    <x v="1"/>
    <x v="39"/>
  </r>
  <r>
    <s v="Id1648"/>
    <s v="Troland, Mr.  Dan"/>
    <x v="884"/>
    <x v="361"/>
    <s v="NO"/>
    <x v="0"/>
    <x v="0"/>
    <x v="3"/>
    <x v="1"/>
    <x v="0"/>
    <x v="2"/>
    <d v="1994-05-29T00:00:00"/>
    <x v="1647"/>
    <x v="2"/>
    <s v="tier - 2"/>
    <x v="0"/>
    <x v="38"/>
  </r>
  <r>
    <s v="Id1649"/>
    <s v="Hall, Ms.  Jennifer A"/>
    <x v="1083"/>
    <x v="167"/>
    <s v="NO"/>
    <x v="0"/>
    <x v="0"/>
    <x v="0"/>
    <x v="1"/>
    <x v="0"/>
    <x v="2"/>
    <d v="1994-05-28T00:00:00"/>
    <x v="1648"/>
    <x v="1"/>
    <s v="tier - 1"/>
    <x v="1"/>
    <x v="6"/>
  </r>
  <r>
    <s v="Id1650"/>
    <s v="Berg, Mrs.  Jessica"/>
    <x v="620"/>
    <x v="105"/>
    <s v="NO"/>
    <x v="0"/>
    <x v="1"/>
    <x v="3"/>
    <x v="1"/>
    <x v="0"/>
    <x v="1"/>
    <d v="1994-05-27T00:00:00"/>
    <x v="1649"/>
    <x v="1"/>
    <s v="tier - 2"/>
    <x v="15"/>
    <x v="20"/>
  </r>
  <r>
    <s v="Id1651"/>
    <s v="Engtrakul, Mr.  Chaiwat"/>
    <x v="692"/>
    <x v="332"/>
    <s v="NO"/>
    <x v="0"/>
    <x v="0"/>
    <x v="3"/>
    <x v="1"/>
    <x v="1"/>
    <x v="2"/>
    <d v="1994-05-26T00:00:00"/>
    <x v="1650"/>
    <x v="2"/>
    <s v="tier - 3"/>
    <x v="3"/>
    <x v="38"/>
  </r>
  <r>
    <s v="Id1652"/>
    <s v="Leonhardt, Ms.  Kerri"/>
    <x v="71"/>
    <x v="167"/>
    <s v="NO"/>
    <x v="0"/>
    <x v="0"/>
    <x v="0"/>
    <x v="1"/>
    <x v="0"/>
    <x v="2"/>
    <d v="1994-05-25T00:00:00"/>
    <x v="1651"/>
    <x v="1"/>
    <s v="tier - 1"/>
    <x v="0"/>
    <x v="37"/>
  </r>
  <r>
    <s v="Id1653"/>
    <s v="Goetz, Ms.  Lisa"/>
    <x v="404"/>
    <x v="197"/>
    <s v="NO"/>
    <x v="0"/>
    <x v="0"/>
    <x v="0"/>
    <x v="1"/>
    <x v="1"/>
    <x v="2"/>
    <d v="1994-05-24T00:00:00"/>
    <x v="1652"/>
    <x v="1"/>
    <s v="tier - 1"/>
    <x v="3"/>
    <x v="37"/>
  </r>
  <r>
    <s v="Id1654"/>
    <s v="Cacharelis, Mr.  Nicholas G"/>
    <x v="1084"/>
    <x v="128"/>
    <s v="NO"/>
    <x v="0"/>
    <x v="1"/>
    <x v="3"/>
    <x v="1"/>
    <x v="0"/>
    <x v="1"/>
    <d v="1994-05-23T00:00:00"/>
    <x v="1653"/>
    <x v="1"/>
    <s v="tier - 2"/>
    <x v="14"/>
    <x v="20"/>
  </r>
  <r>
    <s v="Id1655"/>
    <s v="Kariolis, Mr.  Vasilis S"/>
    <x v="387"/>
    <x v="125"/>
    <s v="NO"/>
    <x v="0"/>
    <x v="0"/>
    <x v="3"/>
    <x v="1"/>
    <x v="2"/>
    <x v="2"/>
    <d v="1994-05-22T00:00:00"/>
    <x v="1654"/>
    <x v="1"/>
    <s v="tier - 3"/>
    <x v="1"/>
    <x v="32"/>
  </r>
  <r>
    <s v="Id1656"/>
    <s v="Zelwin, Mr.  Michael P"/>
    <x v="468"/>
    <x v="56"/>
    <s v="YES"/>
    <x v="0"/>
    <x v="0"/>
    <x v="0"/>
    <x v="1"/>
    <x v="2"/>
    <x v="1"/>
    <d v="1994-05-21T00:00:00"/>
    <x v="1655"/>
    <x v="1"/>
    <s v="tier - 1"/>
    <x v="0"/>
    <x v="17"/>
  </r>
  <r>
    <s v="Id1657"/>
    <s v="Barry, Ms.  Colleen C."/>
    <x v="1085"/>
    <x v="470"/>
    <s v="NO"/>
    <x v="0"/>
    <x v="0"/>
    <x v="3"/>
    <x v="1"/>
    <x v="0"/>
    <x v="2"/>
    <d v="1994-05-20T00:00:00"/>
    <x v="1656"/>
    <x v="1"/>
    <s v="tier - 2"/>
    <x v="0"/>
    <x v="38"/>
  </r>
  <r>
    <s v="Id1658"/>
    <s v="Bannon, Mrs.  Annika"/>
    <x v="1086"/>
    <x v="135"/>
    <s v="YES"/>
    <x v="0"/>
    <x v="0"/>
    <x v="3"/>
    <x v="1"/>
    <x v="0"/>
    <x v="2"/>
    <d v="1994-05-19T00:00:00"/>
    <x v="1657"/>
    <x v="1"/>
    <s v="tier - 2"/>
    <x v="15"/>
    <x v="40"/>
  </r>
  <r>
    <s v="Id1659"/>
    <s v="Chang, Ms.  Kelly"/>
    <x v="28"/>
    <x v="21"/>
    <s v="NO"/>
    <x v="0"/>
    <x v="0"/>
    <x v="3"/>
    <x v="1"/>
    <x v="0"/>
    <x v="1"/>
    <d v="1994-05-18T00:00:00"/>
    <x v="1658"/>
    <x v="1"/>
    <s v="tier - 3"/>
    <x v="0"/>
    <x v="38"/>
  </r>
  <r>
    <s v="Id1660"/>
    <s v="Vetter, Mr.  Nicholas C."/>
    <x v="1087"/>
    <x v="163"/>
    <s v="NO"/>
    <x v="0"/>
    <x v="0"/>
    <x v="0"/>
    <x v="1"/>
    <x v="3"/>
    <x v="0"/>
    <d v="1994-05-17T00:00:00"/>
    <x v="1659"/>
    <x v="1"/>
    <s v="tier - 3"/>
    <x v="1"/>
    <x v="14"/>
  </r>
  <r>
    <s v="Id1661"/>
    <s v="Jablonski, Mrs.  Kelly K"/>
    <x v="1088"/>
    <x v="417"/>
    <s v="NO"/>
    <x v="0"/>
    <x v="0"/>
    <x v="0"/>
    <x v="1"/>
    <x v="0"/>
    <x v="0"/>
    <d v="1994-05-16T00:00:00"/>
    <x v="1660"/>
    <x v="1"/>
    <s v="tier - 2"/>
    <x v="12"/>
    <x v="43"/>
  </r>
  <r>
    <s v="Id1662"/>
    <s v="Jakubowitch, Mr.  Andrew"/>
    <x v="1089"/>
    <x v="497"/>
    <s v="NO"/>
    <x v="0"/>
    <x v="0"/>
    <x v="1"/>
    <x v="1"/>
    <x v="3"/>
    <x v="2"/>
    <d v="1994-05-15T00:00:00"/>
    <x v="1661"/>
    <x v="1"/>
    <s v="tier - 2"/>
    <x v="0"/>
    <x v="28"/>
  </r>
  <r>
    <s v="Id1663"/>
    <s v="Altshuler, Ms.  Hannah"/>
    <x v="1090"/>
    <x v="106"/>
    <s v="NO"/>
    <x v="0"/>
    <x v="0"/>
    <x v="0"/>
    <x v="1"/>
    <x v="2"/>
    <x v="1"/>
    <d v="1994-05-14T00:00:00"/>
    <x v="1662"/>
    <x v="1"/>
    <s v="tier - 3"/>
    <x v="0"/>
    <x v="25"/>
  </r>
  <r>
    <s v="Id1664"/>
    <s v="Ugarte, Mr.  Patricio Sr."/>
    <x v="1091"/>
    <x v="127"/>
    <s v="NO"/>
    <x v="1"/>
    <x v="0"/>
    <x v="3"/>
    <x v="1"/>
    <x v="0"/>
    <x v="2"/>
    <d v="1994-05-13T00:00:00"/>
    <x v="1663"/>
    <x v="1"/>
    <s v="tier - 3"/>
    <x v="13"/>
    <x v="41"/>
  </r>
  <r>
    <s v="Id1665"/>
    <s v="Tusso, Mr.  Robert B"/>
    <x v="1092"/>
    <x v="425"/>
    <s v="YES"/>
    <x v="0"/>
    <x v="1"/>
    <x v="3"/>
    <x v="1"/>
    <x v="0"/>
    <x v="1"/>
    <d v="1994-05-12T00:00:00"/>
    <x v="1664"/>
    <x v="1"/>
    <s v="tier - 3"/>
    <x v="9"/>
    <x v="33"/>
  </r>
  <r>
    <s v="Id1666"/>
    <s v="Johnson, Mr.  Benjamin M"/>
    <x v="1093"/>
    <x v="45"/>
    <s v="NO"/>
    <x v="0"/>
    <x v="1"/>
    <x v="3"/>
    <x v="1"/>
    <x v="0"/>
    <x v="2"/>
    <d v="1994-05-11T00:00:00"/>
    <x v="1665"/>
    <x v="1"/>
    <s v="tier - 1"/>
    <x v="14"/>
    <x v="20"/>
  </r>
  <r>
    <s v="Id1667"/>
    <s v="Landry, Mr.  Robert"/>
    <x v="1056"/>
    <x v="245"/>
    <s v="NO"/>
    <x v="0"/>
    <x v="0"/>
    <x v="1"/>
    <x v="1"/>
    <x v="3"/>
    <x v="1"/>
    <d v="1994-05-10T00:00:00"/>
    <x v="1666"/>
    <x v="1"/>
    <s v="tier - 3"/>
    <x v="0"/>
    <x v="28"/>
  </r>
  <r>
    <s v="Id1668"/>
    <s v="McDonald, Mr.  Eric R."/>
    <x v="838"/>
    <x v="47"/>
    <s v="NO"/>
    <x v="0"/>
    <x v="0"/>
    <x v="3"/>
    <x v="1"/>
    <x v="0"/>
    <x v="2"/>
    <d v="1994-05-09T00:00:00"/>
    <x v="1667"/>
    <x v="0"/>
    <s v="tier - 2"/>
    <x v="1"/>
    <x v="38"/>
  </r>
  <r>
    <s v="Id1669"/>
    <s v="Dunlap, Mr.  Matthew"/>
    <x v="1094"/>
    <x v="531"/>
    <s v="NO"/>
    <x v="0"/>
    <x v="0"/>
    <x v="0"/>
    <x v="1"/>
    <x v="3"/>
    <x v="0"/>
    <d v="1994-05-08T00:00:00"/>
    <x v="1668"/>
    <x v="1"/>
    <s v="tier - 1"/>
    <x v="0"/>
    <x v="14"/>
  </r>
  <r>
    <s v="Id1670"/>
    <s v="Larue, Mr.  Bob R"/>
    <x v="1095"/>
    <x v="634"/>
    <s v="YES"/>
    <x v="0"/>
    <x v="0"/>
    <x v="0"/>
    <x v="1"/>
    <x v="0"/>
    <x v="0"/>
    <d v="1994-05-07T00:00:00"/>
    <x v="1669"/>
    <x v="2"/>
    <s v="tier - 3"/>
    <x v="0"/>
    <x v="36"/>
  </r>
  <r>
    <s v="Id1671"/>
    <s v="Hodge, Ms.  Stephanie J."/>
    <x v="380"/>
    <x v="100"/>
    <s v="NO"/>
    <x v="0"/>
    <x v="1"/>
    <x v="3"/>
    <x v="1"/>
    <x v="1"/>
    <x v="1"/>
    <d v="1994-05-06T00:00:00"/>
    <x v="1670"/>
    <x v="1"/>
    <s v="tier - 1"/>
    <x v="3"/>
    <x v="20"/>
  </r>
  <r>
    <s v="Id1672"/>
    <s v="Marcus, Mr.  Jake"/>
    <x v="1096"/>
    <x v="333"/>
    <s v="YES"/>
    <x v="0"/>
    <x v="0"/>
    <x v="0"/>
    <x v="1"/>
    <x v="0"/>
    <x v="0"/>
    <d v="1994-05-05T00:00:00"/>
    <x v="1671"/>
    <x v="1"/>
    <s v="tier - 3"/>
    <x v="0"/>
    <x v="36"/>
  </r>
  <r>
    <s v="Id1673"/>
    <s v="Daubert, Ms.  Alison L."/>
    <x v="1097"/>
    <x v="627"/>
    <s v="NO"/>
    <x v="0"/>
    <x v="0"/>
    <x v="0"/>
    <x v="1"/>
    <x v="3"/>
    <x v="0"/>
    <d v="1994-05-04T00:00:00"/>
    <x v="1672"/>
    <x v="1"/>
    <s v="tier - 2"/>
    <x v="1"/>
    <x v="19"/>
  </r>
  <r>
    <s v="Id1674"/>
    <s v="Close, Ms.  Lindsay M"/>
    <x v="387"/>
    <x v="458"/>
    <s v="NO"/>
    <x v="0"/>
    <x v="0"/>
    <x v="3"/>
    <x v="1"/>
    <x v="2"/>
    <x v="2"/>
    <d v="1994-05-03T00:00:00"/>
    <x v="1673"/>
    <x v="1"/>
    <s v="tier - 3"/>
    <x v="1"/>
    <x v="34"/>
  </r>
  <r>
    <s v="Id1675"/>
    <s v="Roels, Mr.  Guillaume"/>
    <x v="1098"/>
    <x v="80"/>
    <s v="NO"/>
    <x v="0"/>
    <x v="0"/>
    <x v="1"/>
    <x v="1"/>
    <x v="3"/>
    <x v="2"/>
    <d v="1994-05-02T00:00:00"/>
    <x v="1674"/>
    <x v="1"/>
    <s v="tier - 1"/>
    <x v="0"/>
    <x v="28"/>
  </r>
  <r>
    <s v="Id1676"/>
    <s v="Venosky, Ms.  Kaylee"/>
    <x v="1099"/>
    <x v="170"/>
    <s v="NO"/>
    <x v="0"/>
    <x v="0"/>
    <x v="3"/>
    <x v="1"/>
    <x v="2"/>
    <x v="2"/>
    <d v="1994-05-01T00:00:00"/>
    <x v="1675"/>
    <x v="1"/>
    <s v="tier - 2"/>
    <x v="0"/>
    <x v="32"/>
  </r>
  <r>
    <s v="Id1677"/>
    <s v="Gosnell, Ms.  Theresa"/>
    <x v="23"/>
    <x v="99"/>
    <s v="YES"/>
    <x v="0"/>
    <x v="1"/>
    <x v="3"/>
    <x v="1"/>
    <x v="0"/>
    <x v="1"/>
    <d v="1994-04-30T00:00:00"/>
    <x v="1676"/>
    <x v="1"/>
    <s v="tier - 1"/>
    <x v="0"/>
    <x v="33"/>
  </r>
  <r>
    <s v="Id1678"/>
    <s v="Chewning-Kulick, Mr.  Travis G."/>
    <x v="261"/>
    <x v="569"/>
    <s v="NO"/>
    <x v="0"/>
    <x v="0"/>
    <x v="0"/>
    <x v="1"/>
    <x v="2"/>
    <x v="0"/>
    <d v="1994-04-29T00:00:00"/>
    <x v="1677"/>
    <x v="1"/>
    <s v="tier - 1"/>
    <x v="0"/>
    <x v="9"/>
  </r>
  <r>
    <s v="Id1679"/>
    <s v="McCarron, Ms.  Emma L."/>
    <x v="5"/>
    <x v="635"/>
    <s v="YES"/>
    <x v="0"/>
    <x v="1"/>
    <x v="3"/>
    <x v="1"/>
    <x v="0"/>
    <x v="1"/>
    <d v="1994-04-28T00:00:00"/>
    <x v="1678"/>
    <x v="1"/>
    <s v="tier - 3"/>
    <x v="3"/>
    <x v="37"/>
  </r>
  <r>
    <s v="Id1680"/>
    <s v="Manion, Ms.  Linda"/>
    <x v="673"/>
    <x v="325"/>
    <s v="NO"/>
    <x v="0"/>
    <x v="0"/>
    <x v="3"/>
    <x v="1"/>
    <x v="0"/>
    <x v="2"/>
    <d v="1994-04-27T00:00:00"/>
    <x v="1679"/>
    <x v="1"/>
    <s v="tier - 3"/>
    <x v="1"/>
    <x v="38"/>
  </r>
  <r>
    <s v="Id1681"/>
    <s v="Strong, Mr.  Owen R"/>
    <x v="925"/>
    <x v="195"/>
    <s v="NO"/>
    <x v="0"/>
    <x v="0"/>
    <x v="0"/>
    <x v="1"/>
    <x v="2"/>
    <x v="1"/>
    <d v="1994-04-26T00:00:00"/>
    <x v="1680"/>
    <x v="1"/>
    <s v="tier - 3"/>
    <x v="3"/>
    <x v="6"/>
  </r>
  <r>
    <s v="Id1682"/>
    <s v="Leblanc, Mr.  Jacob"/>
    <x v="1100"/>
    <x v="534"/>
    <s v="NO"/>
    <x v="0"/>
    <x v="0"/>
    <x v="0"/>
    <x v="1"/>
    <x v="2"/>
    <x v="0"/>
    <d v="1994-04-25T00:00:00"/>
    <x v="1681"/>
    <x v="1"/>
    <s v="tier - 3"/>
    <x v="0"/>
    <x v="9"/>
  </r>
  <r>
    <s v="Id1683"/>
    <s v="Palmer, Ms.  Jacqueline"/>
    <x v="781"/>
    <x v="133"/>
    <s v="YES"/>
    <x v="0"/>
    <x v="0"/>
    <x v="3"/>
    <x v="1"/>
    <x v="0"/>
    <x v="2"/>
    <d v="1994-04-24T00:00:00"/>
    <x v="1682"/>
    <x v="1"/>
    <s v="tier - 3"/>
    <x v="2"/>
    <x v="23"/>
  </r>
  <r>
    <s v="Id1684"/>
    <s v="Shen, Mr.  Yefeng"/>
    <x v="1101"/>
    <x v="117"/>
    <s v="YES"/>
    <x v="0"/>
    <x v="1"/>
    <x v="3"/>
    <x v="1"/>
    <x v="2"/>
    <x v="2"/>
    <d v="1994-04-23T00:00:00"/>
    <x v="1683"/>
    <x v="1"/>
    <s v="tier - 1"/>
    <x v="0"/>
    <x v="33"/>
  </r>
  <r>
    <s v="Id1685"/>
    <s v="Goldsby, Mr.  Thomas J"/>
    <x v="139"/>
    <x v="636"/>
    <s v="YES"/>
    <x v="0"/>
    <x v="0"/>
    <x v="3"/>
    <x v="1"/>
    <x v="0"/>
    <x v="0"/>
    <d v="1994-04-22T00:00:00"/>
    <x v="1684"/>
    <x v="2"/>
    <s v="tier - 1"/>
    <x v="0"/>
    <x v="26"/>
  </r>
  <r>
    <s v="Id1686"/>
    <s v="Whitney, Mr.  Ken"/>
    <x v="1102"/>
    <x v="67"/>
    <s v="YES"/>
    <x v="0"/>
    <x v="0"/>
    <x v="0"/>
    <x v="1"/>
    <x v="2"/>
    <x v="2"/>
    <d v="1994-04-21T00:00:00"/>
    <x v="1685"/>
    <x v="1"/>
    <s v="tier - 1"/>
    <x v="1"/>
    <x v="17"/>
  </r>
  <r>
    <s v="Id1687"/>
    <s v="Mahoney, Ms.  Annie E"/>
    <x v="1103"/>
    <x v="564"/>
    <s v="NO"/>
    <x v="0"/>
    <x v="0"/>
    <x v="0"/>
    <x v="1"/>
    <x v="3"/>
    <x v="0"/>
    <d v="1994-04-20T00:00:00"/>
    <x v="1686"/>
    <x v="1"/>
    <s v="tier - 3"/>
    <x v="0"/>
    <x v="19"/>
  </r>
  <r>
    <s v="Id1688"/>
    <s v="McCracken, Mrs.  Noel K."/>
    <x v="851"/>
    <x v="140"/>
    <s v="NO"/>
    <x v="0"/>
    <x v="0"/>
    <x v="0"/>
    <x v="1"/>
    <x v="0"/>
    <x v="2"/>
    <d v="1994-04-19T00:00:00"/>
    <x v="1687"/>
    <x v="1"/>
    <s v="tier - 3"/>
    <x v="12"/>
    <x v="35"/>
  </r>
  <r>
    <s v="Id1689"/>
    <s v="Spewak, Mr.  Mark S"/>
    <x v="1104"/>
    <x v="89"/>
    <s v="NO"/>
    <x v="0"/>
    <x v="0"/>
    <x v="0"/>
    <x v="1"/>
    <x v="3"/>
    <x v="2"/>
    <d v="1994-04-18T00:00:00"/>
    <x v="1688"/>
    <x v="1"/>
    <s v="tier - 2"/>
    <x v="1"/>
    <x v="25"/>
  </r>
  <r>
    <s v="Id1690"/>
    <s v="Cottini, Ms.  Federica"/>
    <x v="1105"/>
    <x v="77"/>
    <s v="YES"/>
    <x v="0"/>
    <x v="0"/>
    <x v="0"/>
    <x v="1"/>
    <x v="2"/>
    <x v="0"/>
    <d v="1994-04-17T00:00:00"/>
    <x v="1689"/>
    <x v="1"/>
    <s v="tier - 2"/>
    <x v="0"/>
    <x v="36"/>
  </r>
  <r>
    <s v="Id1691"/>
    <s v="Findlay, Ms.  Pamela L"/>
    <x v="1106"/>
    <x v="637"/>
    <s v="YES"/>
    <x v="0"/>
    <x v="0"/>
    <x v="3"/>
    <x v="1"/>
    <x v="2"/>
    <x v="1"/>
    <d v="1994-04-16T00:00:00"/>
    <x v="1690"/>
    <x v="1"/>
    <s v="tier - 2"/>
    <x v="1"/>
    <x v="23"/>
  </r>
  <r>
    <s v="Id1692"/>
    <s v="Strasburg, Mr.  Andrew W."/>
    <x v="1107"/>
    <x v="372"/>
    <s v="NO"/>
    <x v="0"/>
    <x v="0"/>
    <x v="3"/>
    <x v="1"/>
    <x v="0"/>
    <x v="2"/>
    <d v="1994-04-15T00:00:00"/>
    <x v="1691"/>
    <x v="1"/>
    <s v="tier - 3"/>
    <x v="3"/>
    <x v="32"/>
  </r>
  <r>
    <s v="Id1693"/>
    <s v="Adams, Mr.  Randall"/>
    <x v="1108"/>
    <x v="473"/>
    <s v="NO"/>
    <x v="0"/>
    <x v="0"/>
    <x v="3"/>
    <x v="1"/>
    <x v="1"/>
    <x v="2"/>
    <d v="1994-04-14T00:00:00"/>
    <x v="1692"/>
    <x v="1"/>
    <s v="tier - 2"/>
    <x v="0"/>
    <x v="32"/>
  </r>
  <r>
    <s v="Id1694"/>
    <s v="Deeter, Ms.  Tracy L"/>
    <x v="264"/>
    <x v="269"/>
    <s v="YES"/>
    <x v="0"/>
    <x v="0"/>
    <x v="3"/>
    <x v="1"/>
    <x v="0"/>
    <x v="0"/>
    <d v="1994-04-13T00:00:00"/>
    <x v="1693"/>
    <x v="1"/>
    <s v="tier - 3"/>
    <x v="0"/>
    <x v="26"/>
  </r>
  <r>
    <s v="Id1695"/>
    <s v="Arpin, Ms.  Azelie"/>
    <x v="436"/>
    <x v="438"/>
    <s v="YES"/>
    <x v="0"/>
    <x v="0"/>
    <x v="3"/>
    <x v="1"/>
    <x v="1"/>
    <x v="0"/>
    <d v="1994-04-12T00:00:00"/>
    <x v="1694"/>
    <x v="1"/>
    <s v="tier - 3"/>
    <x v="3"/>
    <x v="26"/>
  </r>
  <r>
    <s v="Id1696"/>
    <s v="Schoeneck, Ms.  Monica M."/>
    <x v="292"/>
    <x v="179"/>
    <s v="YES"/>
    <x v="0"/>
    <x v="0"/>
    <x v="3"/>
    <x v="1"/>
    <x v="1"/>
    <x v="0"/>
    <d v="1994-04-11T00:00:00"/>
    <x v="1695"/>
    <x v="1"/>
    <s v="tier - 2"/>
    <x v="2"/>
    <x v="26"/>
  </r>
  <r>
    <s v="Id1697"/>
    <s v="Mueller, Ms.  Katarina K."/>
    <x v="1109"/>
    <x v="638"/>
    <s v="NO"/>
    <x v="0"/>
    <x v="0"/>
    <x v="1"/>
    <x v="1"/>
    <x v="3"/>
    <x v="0"/>
    <d v="1994-04-10T00:00:00"/>
    <x v="1696"/>
    <x v="1"/>
    <s v="tier - 2"/>
    <x v="0"/>
    <x v="30"/>
  </r>
  <r>
    <s v="Id1698"/>
    <s v="Willits, Ms.  Jamie L."/>
    <x v="958"/>
    <x v="639"/>
    <s v="YES"/>
    <x v="0"/>
    <x v="0"/>
    <x v="3"/>
    <x v="1"/>
    <x v="2"/>
    <x v="0"/>
    <d v="1994-04-09T00:00:00"/>
    <x v="1697"/>
    <x v="1"/>
    <s v="tier - 2"/>
    <x v="2"/>
    <x v="26"/>
  </r>
  <r>
    <s v="Id1699"/>
    <s v="Syring, Mr.  Brian"/>
    <x v="1110"/>
    <x v="123"/>
    <s v="NO"/>
    <x v="0"/>
    <x v="0"/>
    <x v="0"/>
    <x v="1"/>
    <x v="0"/>
    <x v="1"/>
    <d v="1994-04-08T00:00:00"/>
    <x v="1698"/>
    <x v="2"/>
    <s v="tier - 2"/>
    <x v="0"/>
    <x v="37"/>
  </r>
  <r>
    <s v="Id1700"/>
    <s v="Strike, Ms.  Stacey L."/>
    <x v="1111"/>
    <x v="446"/>
    <s v="NO"/>
    <x v="0"/>
    <x v="0"/>
    <x v="0"/>
    <x v="1"/>
    <x v="3"/>
    <x v="0"/>
    <d v="1994-04-07T00:00:00"/>
    <x v="1699"/>
    <x v="1"/>
    <s v="tier - 2"/>
    <x v="1"/>
    <x v="29"/>
  </r>
  <r>
    <s v="Id1701"/>
    <s v="Hennigar, Mr.  Stephen"/>
    <x v="661"/>
    <x v="193"/>
    <s v="NO"/>
    <x v="0"/>
    <x v="0"/>
    <x v="3"/>
    <x v="1"/>
    <x v="0"/>
    <x v="2"/>
    <d v="1994-04-06T00:00:00"/>
    <x v="1700"/>
    <x v="2"/>
    <s v="tier - 1"/>
    <x v="6"/>
    <x v="34"/>
  </r>
  <r>
    <s v="Id1702"/>
    <s v="May, Mr.  Joshua"/>
    <x v="210"/>
    <x v="268"/>
    <s v="NO"/>
    <x v="0"/>
    <x v="0"/>
    <x v="0"/>
    <x v="1"/>
    <x v="0"/>
    <x v="1"/>
    <d v="1994-04-05T00:00:00"/>
    <x v="1701"/>
    <x v="1"/>
    <s v="tier - 1"/>
    <x v="1"/>
    <x v="42"/>
  </r>
  <r>
    <s v="Id1703"/>
    <s v="Metcalf, Mr.  Josh"/>
    <x v="369"/>
    <x v="372"/>
    <s v="NO"/>
    <x v="0"/>
    <x v="0"/>
    <x v="0"/>
    <x v="1"/>
    <x v="1"/>
    <x v="2"/>
    <d v="1994-04-04T00:00:00"/>
    <x v="1702"/>
    <x v="1"/>
    <s v="tier - 3"/>
    <x v="0"/>
    <x v="37"/>
  </r>
  <r>
    <s v="Id1704"/>
    <s v="Tiska, Ms.  Heather"/>
    <x v="1087"/>
    <x v="570"/>
    <s v="YES"/>
    <x v="0"/>
    <x v="0"/>
    <x v="3"/>
    <x v="1"/>
    <x v="3"/>
    <x v="0"/>
    <d v="1994-04-03T00:00:00"/>
    <x v="1703"/>
    <x v="1"/>
    <s v="tier - 3"/>
    <x v="1"/>
    <x v="27"/>
  </r>
  <r>
    <s v="Id1705"/>
    <s v="McDonough, Mr.  James C."/>
    <x v="1112"/>
    <x v="27"/>
    <s v="YES"/>
    <x v="0"/>
    <x v="0"/>
    <x v="0"/>
    <x v="1"/>
    <x v="2"/>
    <x v="2"/>
    <d v="1994-04-02T00:00:00"/>
    <x v="1704"/>
    <x v="1"/>
    <s v="tier - 1"/>
    <x v="0"/>
    <x v="17"/>
  </r>
  <r>
    <s v="Id1706"/>
    <s v="Fairley, Ms.  Kim"/>
    <x v="136"/>
    <x v="623"/>
    <s v="NO"/>
    <x v="0"/>
    <x v="0"/>
    <x v="3"/>
    <x v="1"/>
    <x v="0"/>
    <x v="1"/>
    <d v="1994-04-01T00:00:00"/>
    <x v="1705"/>
    <x v="1"/>
    <s v="tier - 2"/>
    <x v="0"/>
    <x v="32"/>
  </r>
  <r>
    <s v="Id1707"/>
    <s v="Barnett, Ms.  Marie E."/>
    <x v="816"/>
    <x v="109"/>
    <s v="NO"/>
    <x v="0"/>
    <x v="0"/>
    <x v="3"/>
    <x v="1"/>
    <x v="0"/>
    <x v="1"/>
    <d v="1994-03-31T00:00:00"/>
    <x v="1706"/>
    <x v="1"/>
    <s v="tier - 2"/>
    <x v="0"/>
    <x v="32"/>
  </r>
  <r>
    <s v="Id1708"/>
    <s v="Piasta, Mr.  Dariusz"/>
    <x v="1113"/>
    <x v="166"/>
    <s v="NO"/>
    <x v="0"/>
    <x v="0"/>
    <x v="0"/>
    <x v="1"/>
    <x v="1"/>
    <x v="2"/>
    <d v="1994-03-30T00:00:00"/>
    <x v="1707"/>
    <x v="1"/>
    <s v="tier - 3"/>
    <x v="0"/>
    <x v="4"/>
  </r>
  <r>
    <s v="Id1709"/>
    <s v="Mueller, Ms.  Jessica E."/>
    <x v="421"/>
    <x v="103"/>
    <s v="YES"/>
    <x v="0"/>
    <x v="0"/>
    <x v="3"/>
    <x v="1"/>
    <x v="1"/>
    <x v="2"/>
    <d v="1994-03-29T00:00:00"/>
    <x v="1708"/>
    <x v="1"/>
    <s v="tier - 3"/>
    <x v="1"/>
    <x v="23"/>
  </r>
  <r>
    <s v="Id1710"/>
    <s v="Olsen, Ms.  Kristen"/>
    <x v="368"/>
    <x v="196"/>
    <s v="NO"/>
    <x v="0"/>
    <x v="0"/>
    <x v="3"/>
    <x v="1"/>
    <x v="1"/>
    <x v="2"/>
    <d v="1994-03-28T00:00:00"/>
    <x v="1709"/>
    <x v="1"/>
    <s v="tier - 3"/>
    <x v="3"/>
    <x v="33"/>
  </r>
  <r>
    <s v="Id1711"/>
    <s v="De Jesus, Mr.  Jose Guadalupe P. Sr."/>
    <x v="428"/>
    <x v="640"/>
    <s v="YES"/>
    <x v="0"/>
    <x v="0"/>
    <x v="3"/>
    <x v="1"/>
    <x v="0"/>
    <x v="0"/>
    <d v="1994-03-27T00:00:00"/>
    <x v="1710"/>
    <x v="1"/>
    <s v="tier - 3"/>
    <x v="1"/>
    <x v="26"/>
  </r>
  <r>
    <s v="Id1712"/>
    <s v="Bartus, Ms.  Cynthia"/>
    <x v="174"/>
    <x v="261"/>
    <s v="NO"/>
    <x v="0"/>
    <x v="0"/>
    <x v="0"/>
    <x v="1"/>
    <x v="0"/>
    <x v="2"/>
    <d v="1994-03-26T00:00:00"/>
    <x v="1711"/>
    <x v="1"/>
    <s v="tier - 1"/>
    <x v="3"/>
    <x v="4"/>
  </r>
  <r>
    <s v="Id1713"/>
    <s v="Stevens, Mr.  Tyler"/>
    <x v="26"/>
    <x v="114"/>
    <s v="YES"/>
    <x v="0"/>
    <x v="0"/>
    <x v="3"/>
    <x v="1"/>
    <x v="0"/>
    <x v="0"/>
    <d v="1994-03-25T00:00:00"/>
    <x v="1712"/>
    <x v="1"/>
    <s v="tier - 2"/>
    <x v="1"/>
    <x v="17"/>
  </r>
  <r>
    <s v="Id1714"/>
    <s v="Rich, Ms.  Holly J"/>
    <x v="1114"/>
    <x v="119"/>
    <s v="NO"/>
    <x v="0"/>
    <x v="0"/>
    <x v="0"/>
    <x v="1"/>
    <x v="0"/>
    <x v="1"/>
    <d v="1994-03-24T00:00:00"/>
    <x v="1713"/>
    <x v="1"/>
    <s v="tier - 1"/>
    <x v="3"/>
    <x v="6"/>
  </r>
  <r>
    <s v="Id1715"/>
    <s v="Fayter, Ms.  Kristen"/>
    <x v="905"/>
    <x v="199"/>
    <s v="NO"/>
    <x v="0"/>
    <x v="0"/>
    <x v="0"/>
    <x v="1"/>
    <x v="2"/>
    <x v="2"/>
    <d v="1994-03-23T00:00:00"/>
    <x v="1714"/>
    <x v="1"/>
    <s v="tier - 3"/>
    <x v="2"/>
    <x v="4"/>
  </r>
  <r>
    <s v="Id1716"/>
    <s v="Parise, Mr.  Thomas"/>
    <x v="1115"/>
    <x v="31"/>
    <s v="NO"/>
    <x v="0"/>
    <x v="0"/>
    <x v="1"/>
    <x v="1"/>
    <x v="3"/>
    <x v="2"/>
    <d v="1994-03-22T00:00:00"/>
    <x v="1715"/>
    <x v="1"/>
    <s v="tier - 3"/>
    <x v="0"/>
    <x v="28"/>
  </r>
  <r>
    <s v="Id1717"/>
    <s v="Andrew, Ms.  Tricity M"/>
    <x v="101"/>
    <x v="505"/>
    <s v="NO"/>
    <x v="0"/>
    <x v="0"/>
    <x v="0"/>
    <x v="1"/>
    <x v="0"/>
    <x v="2"/>
    <d v="1994-03-21T00:00:00"/>
    <x v="1716"/>
    <x v="1"/>
    <s v="tier - 1"/>
    <x v="1"/>
    <x v="42"/>
  </r>
  <r>
    <s v="Id1718"/>
    <s v="Gryniewicz, Ms.  Sarah A"/>
    <x v="107"/>
    <x v="3"/>
    <s v="NO"/>
    <x v="0"/>
    <x v="0"/>
    <x v="3"/>
    <x v="1"/>
    <x v="0"/>
    <x v="1"/>
    <d v="1994-03-20T00:00:00"/>
    <x v="1717"/>
    <x v="1"/>
    <s v="tier - 1"/>
    <x v="3"/>
    <x v="34"/>
  </r>
  <r>
    <s v="Id1719"/>
    <s v="Panora, Ms.  Lisa M."/>
    <x v="1116"/>
    <x v="162"/>
    <s v="NO"/>
    <x v="0"/>
    <x v="0"/>
    <x v="0"/>
    <x v="1"/>
    <x v="3"/>
    <x v="0"/>
    <d v="1994-03-19T00:00:00"/>
    <x v="1718"/>
    <x v="1"/>
    <s v="tier - 1"/>
    <x v="1"/>
    <x v="19"/>
  </r>
  <r>
    <s v="Id1720"/>
    <s v="Woodward, Ms.  Tracy A."/>
    <x v="984"/>
    <x v="136"/>
    <s v="NO"/>
    <x v="0"/>
    <x v="0"/>
    <x v="0"/>
    <x v="1"/>
    <x v="1"/>
    <x v="1"/>
    <d v="1994-03-18T00:00:00"/>
    <x v="1719"/>
    <x v="1"/>
    <s v="tier - 2"/>
    <x v="1"/>
    <x v="6"/>
  </r>
  <r>
    <s v="Id1721"/>
    <s v="Lambe, Mr.  Patrick"/>
    <x v="1117"/>
    <x v="120"/>
    <s v="NO"/>
    <x v="1"/>
    <x v="0"/>
    <x v="3"/>
    <x v="1"/>
    <x v="0"/>
    <x v="2"/>
    <d v="1994-03-17T00:00:00"/>
    <x v="1720"/>
    <x v="1"/>
    <s v="tier - 3"/>
    <x v="1"/>
    <x v="21"/>
  </r>
  <r>
    <s v="Id1722"/>
    <s v="Casto, Mr.  Trent"/>
    <x v="1118"/>
    <x v="169"/>
    <s v="NO"/>
    <x v="1"/>
    <x v="0"/>
    <x v="3"/>
    <x v="1"/>
    <x v="0"/>
    <x v="1"/>
    <d v="1994-03-16T00:00:00"/>
    <x v="1721"/>
    <x v="1"/>
    <s v="tier - 2"/>
    <x v="13"/>
    <x v="41"/>
  </r>
  <r>
    <s v="Id1723"/>
    <s v="Martelli, Ms.  Julie"/>
    <x v="1119"/>
    <x v="327"/>
    <s v="NO"/>
    <x v="0"/>
    <x v="0"/>
    <x v="0"/>
    <x v="1"/>
    <x v="3"/>
    <x v="0"/>
    <d v="1994-03-15T00:00:00"/>
    <x v="1722"/>
    <x v="1"/>
    <s v="tier - 2"/>
    <x v="1"/>
    <x v="19"/>
  </r>
  <r>
    <s v="Id1724"/>
    <s v="Naskret, Mr.  Sawomir"/>
    <x v="1120"/>
    <x v="149"/>
    <s v="NO"/>
    <x v="0"/>
    <x v="0"/>
    <x v="3"/>
    <x v="1"/>
    <x v="2"/>
    <x v="1"/>
    <d v="1994-03-14T00:00:00"/>
    <x v="1723"/>
    <x v="1"/>
    <s v="tier - 2"/>
    <x v="0"/>
    <x v="38"/>
  </r>
  <r>
    <s v="Id1725"/>
    <s v="Morgan, Ms.  Micah"/>
    <x v="226"/>
    <x v="281"/>
    <s v="YES"/>
    <x v="0"/>
    <x v="0"/>
    <x v="3"/>
    <x v="1"/>
    <x v="0"/>
    <x v="0"/>
    <d v="1994-03-13T00:00:00"/>
    <x v="1724"/>
    <x v="1"/>
    <s v="tier - 3"/>
    <x v="1"/>
    <x v="26"/>
  </r>
  <r>
    <s v="Id1726"/>
    <s v="Maloney, Ms.  Kelly H."/>
    <x v="295"/>
    <x v="262"/>
    <s v="YES"/>
    <x v="0"/>
    <x v="0"/>
    <x v="3"/>
    <x v="1"/>
    <x v="1"/>
    <x v="0"/>
    <d v="1994-03-12T00:00:00"/>
    <x v="1725"/>
    <x v="1"/>
    <s v="tier - 2"/>
    <x v="1"/>
    <x v="26"/>
  </r>
  <r>
    <s v="Id1727"/>
    <s v="Amherst, Ms.  Lindsay M."/>
    <x v="304"/>
    <x v="641"/>
    <s v="YES"/>
    <x v="0"/>
    <x v="0"/>
    <x v="3"/>
    <x v="1"/>
    <x v="1"/>
    <x v="0"/>
    <d v="1994-03-11T00:00:00"/>
    <x v="1726"/>
    <x v="1"/>
    <s v="tier - 2"/>
    <x v="1"/>
    <x v="26"/>
  </r>
  <r>
    <s v="Id1728"/>
    <s v="Davenport, Mr.  Austen G"/>
    <x v="836"/>
    <x v="117"/>
    <s v="NO"/>
    <x v="0"/>
    <x v="0"/>
    <x v="0"/>
    <x v="1"/>
    <x v="1"/>
    <x v="2"/>
    <d v="1994-03-10T00:00:00"/>
    <x v="1727"/>
    <x v="1"/>
    <s v="tier - 2"/>
    <x v="1"/>
    <x v="4"/>
  </r>
  <r>
    <s v="Id1729"/>
    <s v="Johansen, Mr.  Tory J."/>
    <x v="403"/>
    <x v="155"/>
    <s v="NO"/>
    <x v="0"/>
    <x v="0"/>
    <x v="0"/>
    <x v="1"/>
    <x v="2"/>
    <x v="1"/>
    <d v="1994-03-09T00:00:00"/>
    <x v="1728"/>
    <x v="1"/>
    <s v="tier - 2"/>
    <x v="1"/>
    <x v="4"/>
  </r>
  <r>
    <s v="Id1730"/>
    <s v="Bond, Mr.  Robert J."/>
    <x v="65"/>
    <x v="103"/>
    <s v="NO"/>
    <x v="0"/>
    <x v="0"/>
    <x v="0"/>
    <x v="1"/>
    <x v="0"/>
    <x v="2"/>
    <d v="1994-03-08T00:00:00"/>
    <x v="1729"/>
    <x v="2"/>
    <s v="tier - 3"/>
    <x v="3"/>
    <x v="3"/>
  </r>
  <r>
    <s v="Id1731"/>
    <s v="Reilly, Ms.  Steph"/>
    <x v="105"/>
    <x v="24"/>
    <s v="NO"/>
    <x v="0"/>
    <x v="0"/>
    <x v="3"/>
    <x v="1"/>
    <x v="0"/>
    <x v="2"/>
    <d v="1994-03-07T00:00:00"/>
    <x v="1730"/>
    <x v="1"/>
    <s v="tier - 3"/>
    <x v="3"/>
    <x v="38"/>
  </r>
  <r>
    <s v="Id1732"/>
    <s v="Chandler, Ms.  Kate"/>
    <x v="41"/>
    <x v="117"/>
    <s v="NO"/>
    <x v="0"/>
    <x v="0"/>
    <x v="3"/>
    <x v="1"/>
    <x v="0"/>
    <x v="2"/>
    <d v="1994-03-06T00:00:00"/>
    <x v="1731"/>
    <x v="1"/>
    <s v="tier - 2"/>
    <x v="0"/>
    <x v="38"/>
  </r>
  <r>
    <s v="Id1733"/>
    <s v="Kaufmann, Ms.  Kristina"/>
    <x v="1107"/>
    <x v="626"/>
    <s v="NO"/>
    <x v="0"/>
    <x v="0"/>
    <x v="3"/>
    <x v="1"/>
    <x v="0"/>
    <x v="2"/>
    <d v="1994-03-05T00:00:00"/>
    <x v="1732"/>
    <x v="1"/>
    <s v="tier - 2"/>
    <x v="3"/>
    <x v="38"/>
  </r>
  <r>
    <s v="Id1734"/>
    <s v="Barnes-Zurkinden, Ms.  Flo"/>
    <x v="379"/>
    <x v="122"/>
    <s v="NO"/>
    <x v="0"/>
    <x v="0"/>
    <x v="3"/>
    <x v="1"/>
    <x v="1"/>
    <x v="2"/>
    <d v="1994-03-04T00:00:00"/>
    <x v="1733"/>
    <x v="1"/>
    <s v="tier - 1"/>
    <x v="2"/>
    <x v="38"/>
  </r>
  <r>
    <s v="Id1735"/>
    <s v="Wolter, Mrs.  Sarah P."/>
    <x v="1121"/>
    <x v="79"/>
    <s v="YES"/>
    <x v="0"/>
    <x v="0"/>
    <x v="3"/>
    <x v="1"/>
    <x v="0"/>
    <x v="2"/>
    <d v="1994-03-03T00:00:00"/>
    <x v="1734"/>
    <x v="1"/>
    <s v="tier - 2"/>
    <x v="15"/>
    <x v="6"/>
  </r>
  <r>
    <s v="Id1736"/>
    <s v="Pearson, Ms.  Anabel"/>
    <x v="1122"/>
    <x v="40"/>
    <s v="NO"/>
    <x v="0"/>
    <x v="0"/>
    <x v="0"/>
    <x v="1"/>
    <x v="0"/>
    <x v="2"/>
    <d v="1994-03-02T00:00:00"/>
    <x v="1735"/>
    <x v="1"/>
    <s v="tier - 1"/>
    <x v="1"/>
    <x v="35"/>
  </r>
  <r>
    <s v="Id1737"/>
    <s v="Thomas, Mr.  Ian"/>
    <x v="878"/>
    <x v="161"/>
    <s v="NO"/>
    <x v="0"/>
    <x v="1"/>
    <x v="3"/>
    <x v="1"/>
    <x v="2"/>
    <x v="2"/>
    <d v="1994-03-01T00:00:00"/>
    <x v="1736"/>
    <x v="2"/>
    <s v="tier - 3"/>
    <x v="6"/>
    <x v="20"/>
  </r>
  <r>
    <s v="Id1738"/>
    <s v="Leon, Mr.  Alex"/>
    <x v="1123"/>
    <x v="391"/>
    <s v="YES"/>
    <x v="0"/>
    <x v="1"/>
    <x v="3"/>
    <x v="1"/>
    <x v="3"/>
    <x v="2"/>
    <d v="1994-02-28T00:00:00"/>
    <x v="1737"/>
    <x v="1"/>
    <s v="tier - 2"/>
    <x v="1"/>
    <x v="33"/>
  </r>
  <r>
    <s v="Id1739"/>
    <s v="Marriott, Mr.  Richard J"/>
    <x v="1124"/>
    <x v="497"/>
    <s v="NO"/>
    <x v="1"/>
    <x v="0"/>
    <x v="3"/>
    <x v="1"/>
    <x v="0"/>
    <x v="2"/>
    <d v="1994-02-27T00:00:00"/>
    <x v="1738"/>
    <x v="1"/>
    <s v="tier - 2"/>
    <x v="13"/>
    <x v="39"/>
  </r>
  <r>
    <s v="Id1740"/>
    <s v="Wilkins, Ms.  Jacqueline N."/>
    <x v="1125"/>
    <x v="366"/>
    <s v="NO"/>
    <x v="0"/>
    <x v="1"/>
    <x v="3"/>
    <x v="1"/>
    <x v="3"/>
    <x v="1"/>
    <d v="1994-02-26T00:00:00"/>
    <x v="1739"/>
    <x v="1"/>
    <s v="tier - 2"/>
    <x v="0"/>
    <x v="18"/>
  </r>
  <r>
    <s v="Id1741"/>
    <s v="Saiter, Ms.  Cindy"/>
    <x v="1126"/>
    <x v="320"/>
    <s v="NO"/>
    <x v="0"/>
    <x v="0"/>
    <x v="3"/>
    <x v="1"/>
    <x v="2"/>
    <x v="2"/>
    <d v="1994-02-25T00:00:00"/>
    <x v="1740"/>
    <x v="1"/>
    <s v="tier - 1"/>
    <x v="0"/>
    <x v="32"/>
  </r>
  <r>
    <s v="Id1742"/>
    <s v="Winrow, Ms.  Marcia"/>
    <x v="1127"/>
    <x v="435"/>
    <s v="NO"/>
    <x v="0"/>
    <x v="0"/>
    <x v="0"/>
    <x v="1"/>
    <x v="2"/>
    <x v="2"/>
    <d v="1994-02-24T00:00:00"/>
    <x v="1741"/>
    <x v="1"/>
    <s v="tier - 2"/>
    <x v="1"/>
    <x v="42"/>
  </r>
  <r>
    <s v="Id1743"/>
    <s v="Gries, Ms.  Samantha R."/>
    <x v="356"/>
    <x v="100"/>
    <s v="NO"/>
    <x v="0"/>
    <x v="0"/>
    <x v="0"/>
    <x v="1"/>
    <x v="1"/>
    <x v="1"/>
    <d v="1994-02-23T00:00:00"/>
    <x v="1742"/>
    <x v="1"/>
    <s v="tier - 2"/>
    <x v="3"/>
    <x v="3"/>
  </r>
  <r>
    <s v="Id1744"/>
    <s v="Strohschein, Ms.  Katie"/>
    <x v="735"/>
    <x v="380"/>
    <s v="NO"/>
    <x v="0"/>
    <x v="0"/>
    <x v="0"/>
    <x v="1"/>
    <x v="0"/>
    <x v="2"/>
    <d v="1994-02-22T00:00:00"/>
    <x v="1743"/>
    <x v="1"/>
    <s v="tier - 2"/>
    <x v="2"/>
    <x v="3"/>
  </r>
  <r>
    <s v="Id1745"/>
    <s v="Berger, Mr.  John P"/>
    <x v="1128"/>
    <x v="122"/>
    <s v="NO"/>
    <x v="0"/>
    <x v="0"/>
    <x v="3"/>
    <x v="1"/>
    <x v="2"/>
    <x v="2"/>
    <d v="1994-02-21T00:00:00"/>
    <x v="1744"/>
    <x v="1"/>
    <s v="tier - 1"/>
    <x v="0"/>
    <x v="32"/>
  </r>
  <r>
    <s v="Id1746"/>
    <s v="Coogan, Ms.  Rachel"/>
    <x v="440"/>
    <x v="226"/>
    <s v="NO"/>
    <x v="0"/>
    <x v="1"/>
    <x v="3"/>
    <x v="1"/>
    <x v="0"/>
    <x v="2"/>
    <d v="1994-02-20T00:00:00"/>
    <x v="1745"/>
    <x v="1"/>
    <s v="tier - 2"/>
    <x v="0"/>
    <x v="20"/>
  </r>
  <r>
    <s v="Id1747"/>
    <s v="Gagnon, Ms.  Isabelle"/>
    <x v="1129"/>
    <x v="347"/>
    <s v="YES"/>
    <x v="0"/>
    <x v="0"/>
    <x v="3"/>
    <x v="1"/>
    <x v="2"/>
    <x v="2"/>
    <d v="1994-02-19T00:00:00"/>
    <x v="1746"/>
    <x v="1"/>
    <s v="tier - 1"/>
    <x v="0"/>
    <x v="23"/>
  </r>
  <r>
    <s v="Id1748"/>
    <s v="Pearson, Mr.  Neil"/>
    <x v="377"/>
    <x v="112"/>
    <s v="NO"/>
    <x v="0"/>
    <x v="0"/>
    <x v="3"/>
    <x v="1"/>
    <x v="2"/>
    <x v="2"/>
    <d v="1994-02-18T00:00:00"/>
    <x v="1747"/>
    <x v="0"/>
    <s v="tier - 2"/>
    <x v="1"/>
    <x v="38"/>
  </r>
  <r>
    <s v="Id1749"/>
    <s v="Brian, Mr.  Tom"/>
    <x v="11"/>
    <x v="117"/>
    <s v="YES"/>
    <x v="0"/>
    <x v="0"/>
    <x v="3"/>
    <x v="1"/>
    <x v="0"/>
    <x v="2"/>
    <d v="1994-02-17T00:00:00"/>
    <x v="1748"/>
    <x v="1"/>
    <s v="tier - 3"/>
    <x v="0"/>
    <x v="23"/>
  </r>
  <r>
    <s v="Id1750"/>
    <s v="Brown, Mr.  Nathan"/>
    <x v="1130"/>
    <x v="92"/>
    <s v="NO"/>
    <x v="0"/>
    <x v="0"/>
    <x v="3"/>
    <x v="1"/>
    <x v="3"/>
    <x v="2"/>
    <d v="1994-02-16T00:00:00"/>
    <x v="1749"/>
    <x v="1"/>
    <s v="tier - 2"/>
    <x v="1"/>
    <x v="38"/>
  </r>
  <r>
    <s v="Id1751"/>
    <s v="Fox, Mrs.  Kelli N"/>
    <x v="176"/>
    <x v="368"/>
    <s v="NO"/>
    <x v="0"/>
    <x v="0"/>
    <x v="0"/>
    <x v="1"/>
    <x v="0"/>
    <x v="2"/>
    <d v="1994-02-15T00:00:00"/>
    <x v="1750"/>
    <x v="1"/>
    <s v="tier - 2"/>
    <x v="12"/>
    <x v="35"/>
  </r>
  <r>
    <s v="Id1752"/>
    <s v="Traver, Mr.  Scott M."/>
    <x v="861"/>
    <x v="87"/>
    <s v="YES"/>
    <x v="0"/>
    <x v="1"/>
    <x v="3"/>
    <x v="1"/>
    <x v="2"/>
    <x v="1"/>
    <d v="1994-02-14T00:00:00"/>
    <x v="1751"/>
    <x v="2"/>
    <s v="tier - 2"/>
    <x v="3"/>
    <x v="31"/>
  </r>
  <r>
    <s v="Id1753"/>
    <s v="Quick, Mr.  Grant A"/>
    <x v="1131"/>
    <x v="642"/>
    <s v="NO"/>
    <x v="0"/>
    <x v="0"/>
    <x v="0"/>
    <x v="1"/>
    <x v="3"/>
    <x v="0"/>
    <d v="1994-02-13T00:00:00"/>
    <x v="1752"/>
    <x v="1"/>
    <s v="tier - 3"/>
    <x v="1"/>
    <x v="9"/>
  </r>
  <r>
    <s v="Id1754"/>
    <s v="Scott, Mr.  Jonathan C"/>
    <x v="1132"/>
    <x v="49"/>
    <s v="NO"/>
    <x v="0"/>
    <x v="1"/>
    <x v="3"/>
    <x v="1"/>
    <x v="1"/>
    <x v="2"/>
    <d v="1994-02-12T00:00:00"/>
    <x v="1753"/>
    <x v="1"/>
    <s v="tier - 1"/>
    <x v="14"/>
    <x v="20"/>
  </r>
  <r>
    <s v="Id1755"/>
    <s v="Theriot, Ms.  Rachael M."/>
    <x v="1133"/>
    <x v="436"/>
    <s v="NO"/>
    <x v="0"/>
    <x v="0"/>
    <x v="0"/>
    <x v="1"/>
    <x v="2"/>
    <x v="2"/>
    <d v="1994-02-11T00:00:00"/>
    <x v="1754"/>
    <x v="1"/>
    <s v="tier - 2"/>
    <x v="0"/>
    <x v="25"/>
  </r>
  <r>
    <s v="Id1756"/>
    <s v="Michalis, Ms.  Pilar"/>
    <x v="1134"/>
    <x v="643"/>
    <s v="YES"/>
    <x v="0"/>
    <x v="1"/>
    <x v="3"/>
    <x v="1"/>
    <x v="0"/>
    <x v="0"/>
    <d v="1994-02-10T00:00:00"/>
    <x v="1755"/>
    <x v="1"/>
    <s v="tier - 2"/>
    <x v="1"/>
    <x v="31"/>
  </r>
  <r>
    <s v="Id1757"/>
    <s v="Hall, Mr.  Kyle M"/>
    <x v="1135"/>
    <x v="3"/>
    <s v="YES"/>
    <x v="0"/>
    <x v="0"/>
    <x v="0"/>
    <x v="1"/>
    <x v="0"/>
    <x v="1"/>
    <d v="1994-02-09T00:00:00"/>
    <x v="1756"/>
    <x v="1"/>
    <s v="tier - 3"/>
    <x v="3"/>
    <x v="47"/>
  </r>
  <r>
    <s v="Id1758"/>
    <s v="Tjong Clemons, Mrs.  Christie"/>
    <x v="1136"/>
    <x v="70"/>
    <s v="YES"/>
    <x v="0"/>
    <x v="1"/>
    <x v="3"/>
    <x v="1"/>
    <x v="0"/>
    <x v="2"/>
    <d v="1994-02-08T00:00:00"/>
    <x v="1757"/>
    <x v="1"/>
    <s v="tier - 2"/>
    <x v="15"/>
    <x v="31"/>
  </r>
  <r>
    <s v="Id1759"/>
    <s v="Palma, Mr.  David A."/>
    <x v="1099"/>
    <x v="379"/>
    <s v="YES"/>
    <x v="0"/>
    <x v="0"/>
    <x v="3"/>
    <x v="1"/>
    <x v="2"/>
    <x v="0"/>
    <d v="1994-02-07T00:00:00"/>
    <x v="1758"/>
    <x v="1"/>
    <s v="tier - 2"/>
    <x v="0"/>
    <x v="26"/>
  </r>
  <r>
    <s v="Id1760"/>
    <s v="Takaoka, Mr.  Masahiro"/>
    <x v="308"/>
    <x v="155"/>
    <s v="NO"/>
    <x v="0"/>
    <x v="0"/>
    <x v="0"/>
    <x v="1"/>
    <x v="1"/>
    <x v="1"/>
    <d v="1994-02-06T00:00:00"/>
    <x v="1759"/>
    <x v="2"/>
    <s v="tier - 1"/>
    <x v="4"/>
    <x v="42"/>
  </r>
  <r>
    <s v="Id1761"/>
    <s v="Sherman, Mr.  Logan B."/>
    <x v="366"/>
    <x v="391"/>
    <s v="YES"/>
    <x v="0"/>
    <x v="0"/>
    <x v="0"/>
    <x v="1"/>
    <x v="1"/>
    <x v="2"/>
    <d v="1994-02-05T00:00:00"/>
    <x v="1760"/>
    <x v="0"/>
    <s v="tier - 2"/>
    <x v="1"/>
    <x v="17"/>
  </r>
  <r>
    <s v="Id1762"/>
    <s v="Andre, Ms.  Stephanie L."/>
    <x v="742"/>
    <x v="538"/>
    <s v="YES"/>
    <x v="0"/>
    <x v="0"/>
    <x v="3"/>
    <x v="1"/>
    <x v="0"/>
    <x v="2"/>
    <d v="1994-02-04T00:00:00"/>
    <x v="1761"/>
    <x v="1"/>
    <s v="tier - 3"/>
    <x v="3"/>
    <x v="23"/>
  </r>
  <r>
    <s v="Id1763"/>
    <s v="Switt, Ms.  Angela H"/>
    <x v="419"/>
    <x v="80"/>
    <s v="YES"/>
    <x v="0"/>
    <x v="0"/>
    <x v="3"/>
    <x v="1"/>
    <x v="1"/>
    <x v="2"/>
    <d v="1994-02-03T00:00:00"/>
    <x v="1762"/>
    <x v="1"/>
    <s v="tier - 3"/>
    <x v="3"/>
    <x v="23"/>
  </r>
  <r>
    <s v="Id1764"/>
    <s v="Erickson, Ms.  Britt K"/>
    <x v="1111"/>
    <x v="34"/>
    <s v="NO"/>
    <x v="0"/>
    <x v="0"/>
    <x v="0"/>
    <x v="1"/>
    <x v="3"/>
    <x v="1"/>
    <d v="1994-02-02T00:00:00"/>
    <x v="1763"/>
    <x v="1"/>
    <s v="tier - 3"/>
    <x v="0"/>
    <x v="29"/>
  </r>
  <r>
    <s v="Id1765"/>
    <s v="Miller, Ms.  Joyce R."/>
    <x v="1137"/>
    <x v="435"/>
    <s v="YES"/>
    <x v="0"/>
    <x v="0"/>
    <x v="3"/>
    <x v="1"/>
    <x v="1"/>
    <x v="2"/>
    <d v="1994-02-01T00:00:00"/>
    <x v="1764"/>
    <x v="1"/>
    <s v="tier - 2"/>
    <x v="0"/>
    <x v="23"/>
  </r>
  <r>
    <s v="Id1766"/>
    <s v="Whitbeck, Mr.  Ben"/>
    <x v="1138"/>
    <x v="195"/>
    <s v="YES"/>
    <x v="0"/>
    <x v="0"/>
    <x v="0"/>
    <x v="1"/>
    <x v="0"/>
    <x v="1"/>
    <d v="1994-01-31T00:00:00"/>
    <x v="1765"/>
    <x v="1"/>
    <s v="tier - 2"/>
    <x v="3"/>
    <x v="47"/>
  </r>
  <r>
    <s v="Id1767"/>
    <s v="Auer, Ms.  Sarah M."/>
    <x v="288"/>
    <x v="4"/>
    <s v="YES"/>
    <x v="0"/>
    <x v="0"/>
    <x v="3"/>
    <x v="1"/>
    <x v="2"/>
    <x v="2"/>
    <d v="1994-01-30T00:00:00"/>
    <x v="1766"/>
    <x v="1"/>
    <s v="tier - 3"/>
    <x v="2"/>
    <x v="23"/>
  </r>
  <r>
    <s v="Id1768"/>
    <s v="Attar, Ms.  Sarah"/>
    <x v="1139"/>
    <x v="532"/>
    <s v="NO"/>
    <x v="0"/>
    <x v="0"/>
    <x v="1"/>
    <x v="1"/>
    <x v="3"/>
    <x v="0"/>
    <d v="1994-01-29T00:00:00"/>
    <x v="1767"/>
    <x v="1"/>
    <s v="tier - 3"/>
    <x v="0"/>
    <x v="30"/>
  </r>
  <r>
    <s v="Id1769"/>
    <s v="Misuraca, Ms.  Katie"/>
    <x v="53"/>
    <x v="616"/>
    <s v="NO"/>
    <x v="0"/>
    <x v="0"/>
    <x v="0"/>
    <x v="1"/>
    <x v="0"/>
    <x v="2"/>
    <d v="1994-01-28T00:00:00"/>
    <x v="1768"/>
    <x v="1"/>
    <s v="tier - 1"/>
    <x v="0"/>
    <x v="42"/>
  </r>
  <r>
    <s v="Id1770"/>
    <s v="Spannaus, Ms.  Michaela L"/>
    <x v="1140"/>
    <x v="644"/>
    <s v="NO"/>
    <x v="0"/>
    <x v="0"/>
    <x v="0"/>
    <x v="1"/>
    <x v="3"/>
    <x v="0"/>
    <d v="1994-01-27T00:00:00"/>
    <x v="1769"/>
    <x v="1"/>
    <s v="tier - 2"/>
    <x v="0"/>
    <x v="19"/>
  </r>
  <r>
    <s v="Id1771"/>
    <s v="Tarbiat, Ms.  Shalaleh"/>
    <x v="809"/>
    <x v="319"/>
    <s v="NO"/>
    <x v="0"/>
    <x v="0"/>
    <x v="0"/>
    <x v="1"/>
    <x v="1"/>
    <x v="2"/>
    <d v="1994-01-26T00:00:00"/>
    <x v="1770"/>
    <x v="1"/>
    <s v="tier - 3"/>
    <x v="3"/>
    <x v="42"/>
  </r>
  <r>
    <s v="Id1772"/>
    <s v="Pulkkinen, Ms.  Karen"/>
    <x v="892"/>
    <x v="280"/>
    <s v="NO"/>
    <x v="0"/>
    <x v="0"/>
    <x v="0"/>
    <x v="1"/>
    <x v="2"/>
    <x v="2"/>
    <d v="1994-01-25T00:00:00"/>
    <x v="1771"/>
    <x v="1"/>
    <s v="tier - 3"/>
    <x v="3"/>
    <x v="42"/>
  </r>
  <r>
    <s v="Id1773"/>
    <s v="Trnovcova, Ms.  Zuzana"/>
    <x v="355"/>
    <x v="149"/>
    <s v="NO"/>
    <x v="0"/>
    <x v="1"/>
    <x v="3"/>
    <x v="1"/>
    <x v="0"/>
    <x v="1"/>
    <d v="1994-01-24T00:00:00"/>
    <x v="1772"/>
    <x v="1"/>
    <s v="tier - 2"/>
    <x v="1"/>
    <x v="20"/>
  </r>
  <r>
    <s v="Id1774"/>
    <s v="Anthony, Mr.  Daniel J."/>
    <x v="402"/>
    <x v="429"/>
    <s v="NO"/>
    <x v="0"/>
    <x v="0"/>
    <x v="0"/>
    <x v="1"/>
    <x v="0"/>
    <x v="0"/>
    <d v="1994-01-23T00:00:00"/>
    <x v="1773"/>
    <x v="1"/>
    <s v="tier - 1"/>
    <x v="6"/>
    <x v="43"/>
  </r>
  <r>
    <s v="Id1775"/>
    <s v="Hetrick, Ms.  Alexandra"/>
    <x v="1141"/>
    <x v="445"/>
    <s v="YES"/>
    <x v="0"/>
    <x v="0"/>
    <x v="0"/>
    <x v="1"/>
    <x v="2"/>
    <x v="0"/>
    <d v="1994-01-22T00:00:00"/>
    <x v="1774"/>
    <x v="1"/>
    <s v="tier - 3"/>
    <x v="0"/>
    <x v="36"/>
  </r>
  <r>
    <s v="Id1776"/>
    <s v="Stern, Ms.  Jessica"/>
    <x v="429"/>
    <x v="27"/>
    <s v="NO"/>
    <x v="0"/>
    <x v="1"/>
    <x v="3"/>
    <x v="1"/>
    <x v="2"/>
    <x v="2"/>
    <d v="1994-01-21T00:00:00"/>
    <x v="1775"/>
    <x v="1"/>
    <s v="tier - 1"/>
    <x v="1"/>
    <x v="20"/>
  </r>
  <r>
    <s v="Id1777"/>
    <s v="Newman, Mr.  Matthew M"/>
    <x v="397"/>
    <x v="155"/>
    <s v="YES"/>
    <x v="0"/>
    <x v="0"/>
    <x v="3"/>
    <x v="1"/>
    <x v="1"/>
    <x v="1"/>
    <d v="1994-01-20T00:00:00"/>
    <x v="1776"/>
    <x v="2"/>
    <s v="tier - 3"/>
    <x v="1"/>
    <x v="23"/>
  </r>
  <r>
    <s v="Id1778"/>
    <s v="Reasoner, Ms.  Nadine A."/>
    <x v="1142"/>
    <x v="259"/>
    <s v="NO"/>
    <x v="0"/>
    <x v="0"/>
    <x v="0"/>
    <x v="1"/>
    <x v="2"/>
    <x v="1"/>
    <d v="1994-01-19T00:00:00"/>
    <x v="1777"/>
    <x v="1"/>
    <s v="tier - 3"/>
    <x v="0"/>
    <x v="3"/>
  </r>
  <r>
    <s v="Id1779"/>
    <s v="Mone, Mr.  Peter J. Jr."/>
    <x v="94"/>
    <x v="103"/>
    <s v="NO"/>
    <x v="0"/>
    <x v="0"/>
    <x v="0"/>
    <x v="1"/>
    <x v="0"/>
    <x v="2"/>
    <d v="1994-01-18T00:00:00"/>
    <x v="1778"/>
    <x v="2"/>
    <s v="tier - 2"/>
    <x v="0"/>
    <x v="4"/>
  </r>
  <r>
    <s v="Id1780"/>
    <s v="Powers, Ms.  Colleen M"/>
    <x v="264"/>
    <x v="221"/>
    <s v="YES"/>
    <x v="0"/>
    <x v="0"/>
    <x v="3"/>
    <x v="1"/>
    <x v="0"/>
    <x v="0"/>
    <d v="1994-01-17T00:00:00"/>
    <x v="1779"/>
    <x v="1"/>
    <s v="tier - 1"/>
    <x v="0"/>
    <x v="26"/>
  </r>
  <r>
    <s v="Id1781"/>
    <s v="Ulery, Ms.  Julie A."/>
    <x v="1143"/>
    <x v="185"/>
    <s v="YES"/>
    <x v="0"/>
    <x v="0"/>
    <x v="3"/>
    <x v="1"/>
    <x v="1"/>
    <x v="0"/>
    <d v="1994-01-16T00:00:00"/>
    <x v="1780"/>
    <x v="1"/>
    <s v="tier - 1"/>
    <x v="3"/>
    <x v="26"/>
  </r>
  <r>
    <s v="Id1782"/>
    <s v="Haines, Mr.  Douglas W"/>
    <x v="312"/>
    <x v="139"/>
    <s v="YES"/>
    <x v="0"/>
    <x v="1"/>
    <x v="3"/>
    <x v="1"/>
    <x v="1"/>
    <x v="2"/>
    <d v="1994-01-15T00:00:00"/>
    <x v="1781"/>
    <x v="1"/>
    <s v="tier - 3"/>
    <x v="1"/>
    <x v="31"/>
  </r>
  <r>
    <s v="Id1783"/>
    <s v="Airoldi, Ms.  Catherine"/>
    <x v="1144"/>
    <x v="335"/>
    <s v="NO"/>
    <x v="0"/>
    <x v="0"/>
    <x v="0"/>
    <x v="1"/>
    <x v="2"/>
    <x v="2"/>
    <d v="1994-01-14T00:00:00"/>
    <x v="1782"/>
    <x v="1"/>
    <s v="tier - 3"/>
    <x v="3"/>
    <x v="4"/>
  </r>
  <r>
    <s v="Id1784"/>
    <s v="Mattis, Mr.  James A"/>
    <x v="1145"/>
    <x v="328"/>
    <s v="YES"/>
    <x v="0"/>
    <x v="0"/>
    <x v="3"/>
    <x v="1"/>
    <x v="0"/>
    <x v="2"/>
    <d v="1994-01-13T00:00:00"/>
    <x v="1783"/>
    <x v="1"/>
    <s v="tier - 3"/>
    <x v="6"/>
    <x v="40"/>
  </r>
  <r>
    <s v="Id1785"/>
    <s v="Cho, Mr.  Youngseong"/>
    <x v="1146"/>
    <x v="374"/>
    <s v="YES"/>
    <x v="0"/>
    <x v="0"/>
    <x v="0"/>
    <x v="1"/>
    <x v="0"/>
    <x v="2"/>
    <d v="1994-01-12T00:00:00"/>
    <x v="1784"/>
    <x v="1"/>
    <s v="tier - 3"/>
    <x v="14"/>
    <x v="21"/>
  </r>
  <r>
    <s v="Id1786"/>
    <s v="Reumann, Mr.  John"/>
    <x v="1147"/>
    <x v="645"/>
    <s v="NO"/>
    <x v="0"/>
    <x v="0"/>
    <x v="0"/>
    <x v="1"/>
    <x v="3"/>
    <x v="0"/>
    <d v="1994-01-11T00:00:00"/>
    <x v="1785"/>
    <x v="1"/>
    <s v="tier - 2"/>
    <x v="0"/>
    <x v="19"/>
  </r>
  <r>
    <s v="Id1787"/>
    <s v="Cooper, Mr.  Brandon S."/>
    <x v="1098"/>
    <x v="623"/>
    <s v="NO"/>
    <x v="0"/>
    <x v="1"/>
    <x v="3"/>
    <x v="1"/>
    <x v="3"/>
    <x v="1"/>
    <d v="1994-01-10T00:00:00"/>
    <x v="1786"/>
    <x v="1"/>
    <s v="tier - 3"/>
    <x v="0"/>
    <x v="18"/>
  </r>
  <r>
    <s v="Id1788"/>
    <s v="Kennedy, Mr.  Sean P"/>
    <x v="1148"/>
    <x v="109"/>
    <s v="YES"/>
    <x v="0"/>
    <x v="0"/>
    <x v="3"/>
    <x v="1"/>
    <x v="1"/>
    <x v="1"/>
    <d v="1994-01-09T00:00:00"/>
    <x v="1787"/>
    <x v="1"/>
    <s v="tier - 1"/>
    <x v="14"/>
    <x v="40"/>
  </r>
  <r>
    <s v="Id1789"/>
    <s v="Cichon, Mr.  Scott"/>
    <x v="1089"/>
    <x v="120"/>
    <s v="NO"/>
    <x v="0"/>
    <x v="0"/>
    <x v="3"/>
    <x v="1"/>
    <x v="3"/>
    <x v="2"/>
    <d v="1994-01-08T00:00:00"/>
    <x v="1788"/>
    <x v="1"/>
    <s v="tier - 1"/>
    <x v="1"/>
    <x v="32"/>
  </r>
  <r>
    <s v="Id1790"/>
    <s v="Maroevic, Mr.  Janez"/>
    <x v="671"/>
    <x v="259"/>
    <s v="NO"/>
    <x v="0"/>
    <x v="0"/>
    <x v="3"/>
    <x v="1"/>
    <x v="0"/>
    <x v="1"/>
    <d v="1994-01-07T00:00:00"/>
    <x v="1789"/>
    <x v="2"/>
    <s v="tier - 2"/>
    <x v="0"/>
    <x v="34"/>
  </r>
  <r>
    <s v="Id1791"/>
    <s v="Martin, Mr.  John I. Jr."/>
    <x v="314"/>
    <x v="151"/>
    <s v="NO"/>
    <x v="1"/>
    <x v="0"/>
    <x v="3"/>
    <x v="1"/>
    <x v="0"/>
    <x v="2"/>
    <d v="1994-01-06T00:00:00"/>
    <x v="1790"/>
    <x v="1"/>
    <s v="tier - 2"/>
    <x v="14"/>
    <x v="21"/>
  </r>
  <r>
    <s v="Id1792"/>
    <s v="Schulz, Ms.  Heather"/>
    <x v="875"/>
    <x v="278"/>
    <s v="NO"/>
    <x v="0"/>
    <x v="0"/>
    <x v="0"/>
    <x v="1"/>
    <x v="0"/>
    <x v="0"/>
    <d v="1994-01-05T00:00:00"/>
    <x v="1791"/>
    <x v="1"/>
    <s v="tier - 1"/>
    <x v="3"/>
    <x v="43"/>
  </r>
  <r>
    <s v="Id1793"/>
    <s v="Capriolo, Mr.  Michael"/>
    <x v="1149"/>
    <x v="470"/>
    <s v="YES"/>
    <x v="0"/>
    <x v="0"/>
    <x v="3"/>
    <x v="1"/>
    <x v="2"/>
    <x v="2"/>
    <d v="1994-01-04T00:00:00"/>
    <x v="1792"/>
    <x v="0"/>
    <s v="tier - 2"/>
    <x v="10"/>
    <x v="40"/>
  </r>
  <r>
    <s v="Id1794"/>
    <s v="Borleis, Ms.  Kathleen"/>
    <x v="306"/>
    <x v="646"/>
    <s v="YES"/>
    <x v="0"/>
    <x v="0"/>
    <x v="0"/>
    <x v="1"/>
    <x v="2"/>
    <x v="0"/>
    <d v="1994-01-03T00:00:00"/>
    <x v="1793"/>
    <x v="1"/>
    <s v="tier - 1"/>
    <x v="0"/>
    <x v="36"/>
  </r>
  <r>
    <s v="Id1795"/>
    <s v="Kramer, Mr.  Ryan M"/>
    <x v="1150"/>
    <x v="647"/>
    <s v="NO"/>
    <x v="0"/>
    <x v="0"/>
    <x v="0"/>
    <x v="1"/>
    <x v="3"/>
    <x v="0"/>
    <d v="1994-01-02T00:00:00"/>
    <x v="1794"/>
    <x v="1"/>
    <s v="tier - 3"/>
    <x v="0"/>
    <x v="9"/>
  </r>
  <r>
    <s v="Id1796"/>
    <s v="Conrad, Ms.  Sara"/>
    <x v="754"/>
    <x v="87"/>
    <s v="NO"/>
    <x v="0"/>
    <x v="0"/>
    <x v="0"/>
    <x v="1"/>
    <x v="0"/>
    <x v="1"/>
    <d v="1994-01-01T00:00:00"/>
    <x v="1795"/>
    <x v="1"/>
    <s v="tier - 1"/>
    <x v="0"/>
    <x v="4"/>
  </r>
  <r>
    <s v="Id1797"/>
    <s v="Karakoyunlu, Mr.  Deniz"/>
    <x v="604"/>
    <x v="236"/>
    <s v="NO"/>
    <x v="0"/>
    <x v="0"/>
    <x v="3"/>
    <x v="1"/>
    <x v="2"/>
    <x v="1"/>
    <d v="1993-12-31T00:00:00"/>
    <x v="1796"/>
    <x v="1"/>
    <s v="tier - 3"/>
    <x v="0"/>
    <x v="38"/>
  </r>
  <r>
    <s v="Id1798"/>
    <s v="Desrosiers, Ms.  Shannon L."/>
    <x v="1108"/>
    <x v="196"/>
    <s v="NO"/>
    <x v="0"/>
    <x v="0"/>
    <x v="0"/>
    <x v="1"/>
    <x v="1"/>
    <x v="2"/>
    <d v="1993-12-30T00:00:00"/>
    <x v="1797"/>
    <x v="1"/>
    <s v="tier - 3"/>
    <x v="0"/>
    <x v="4"/>
  </r>
  <r>
    <s v="Id1799"/>
    <s v="O'Mara, Ms.  Kaitlin M."/>
    <x v="1151"/>
    <x v="196"/>
    <s v="NO"/>
    <x v="0"/>
    <x v="0"/>
    <x v="0"/>
    <x v="1"/>
    <x v="2"/>
    <x v="2"/>
    <d v="1993-12-29T00:00:00"/>
    <x v="1798"/>
    <x v="1"/>
    <s v="tier - 3"/>
    <x v="3"/>
    <x v="4"/>
  </r>
  <r>
    <s v="Id1800"/>
    <s v="Shabot Marcos, Mr.  Alfredo"/>
    <x v="795"/>
    <x v="216"/>
    <s v="NO"/>
    <x v="0"/>
    <x v="0"/>
    <x v="3"/>
    <x v="1"/>
    <x v="0"/>
    <x v="1"/>
    <d v="1993-12-28T00:00:00"/>
    <x v="1799"/>
    <x v="2"/>
    <s v="tier - 3"/>
    <x v="3"/>
    <x v="38"/>
  </r>
  <r>
    <s v="Id1801"/>
    <s v="Comment, Ms.  Kristen"/>
    <x v="1152"/>
    <x v="178"/>
    <s v="NO"/>
    <x v="0"/>
    <x v="0"/>
    <x v="3"/>
    <x v="1"/>
    <x v="0"/>
    <x v="1"/>
    <d v="1993-12-27T00:00:00"/>
    <x v="1800"/>
    <x v="1"/>
    <s v="tier - 3"/>
    <x v="0"/>
    <x v="34"/>
  </r>
  <r>
    <s v="Id1802"/>
    <s v="Moss, Mr.  Daniel"/>
    <x v="662"/>
    <x v="358"/>
    <s v="NO"/>
    <x v="0"/>
    <x v="0"/>
    <x v="3"/>
    <x v="1"/>
    <x v="0"/>
    <x v="2"/>
    <d v="1993-12-26T00:00:00"/>
    <x v="1801"/>
    <x v="2"/>
    <s v="tier - 1"/>
    <x v="3"/>
    <x v="38"/>
  </r>
  <r>
    <s v="Id1803"/>
    <s v="Guzman, Mr.  Jonathan"/>
    <x v="1153"/>
    <x v="192"/>
    <s v="NO"/>
    <x v="0"/>
    <x v="0"/>
    <x v="3"/>
    <x v="1"/>
    <x v="1"/>
    <x v="2"/>
    <d v="1993-12-25T00:00:00"/>
    <x v="1802"/>
    <x v="1"/>
    <s v="tier - 2"/>
    <x v="0"/>
    <x v="38"/>
  </r>
  <r>
    <s v="Id1804"/>
    <s v="Cox, Mr.  Troy"/>
    <x v="346"/>
    <x v="31"/>
    <s v="NO"/>
    <x v="0"/>
    <x v="0"/>
    <x v="3"/>
    <x v="1"/>
    <x v="1"/>
    <x v="2"/>
    <d v="1993-12-24T00:00:00"/>
    <x v="1803"/>
    <x v="1"/>
    <s v="tier - 2"/>
    <x v="3"/>
    <x v="26"/>
  </r>
  <r>
    <s v="Id1805"/>
    <s v="Clash, Mr.  Daniel C"/>
    <x v="746"/>
    <x v="508"/>
    <s v="NO"/>
    <x v="1"/>
    <x v="0"/>
    <x v="3"/>
    <x v="1"/>
    <x v="0"/>
    <x v="2"/>
    <d v="1993-12-23T00:00:00"/>
    <x v="1804"/>
    <x v="1"/>
    <s v="tier - 3"/>
    <x v="14"/>
    <x v="41"/>
  </r>
  <r>
    <s v="Id1806"/>
    <s v="Blankenship, Ms.  Lauren"/>
    <x v="349"/>
    <x v="576"/>
    <s v="NO"/>
    <x v="0"/>
    <x v="0"/>
    <x v="0"/>
    <x v="1"/>
    <x v="0"/>
    <x v="2"/>
    <d v="1993-12-22T00:00:00"/>
    <x v="1805"/>
    <x v="1"/>
    <s v="tier - 3"/>
    <x v="1"/>
    <x v="42"/>
  </r>
  <r>
    <s v="Id1807"/>
    <s v="Lloyd, Ms.  Jennefer"/>
    <x v="1154"/>
    <x v="648"/>
    <s v="YES"/>
    <x v="0"/>
    <x v="0"/>
    <x v="3"/>
    <x v="1"/>
    <x v="2"/>
    <x v="0"/>
    <d v="1993-12-21T00:00:00"/>
    <x v="1806"/>
    <x v="1"/>
    <s v="tier - 1"/>
    <x v="0"/>
    <x v="26"/>
  </r>
  <r>
    <s v="Id1808"/>
    <s v="Kong, Ms.  Tracey L."/>
    <x v="1155"/>
    <x v="6"/>
    <s v="NO"/>
    <x v="0"/>
    <x v="0"/>
    <x v="0"/>
    <x v="1"/>
    <x v="3"/>
    <x v="1"/>
    <d v="1993-12-20T00:00:00"/>
    <x v="1807"/>
    <x v="1"/>
    <s v="tier - 3"/>
    <x v="1"/>
    <x v="25"/>
  </r>
  <r>
    <s v="Id1809"/>
    <s v="Benson, Ms.  Ashley"/>
    <x v="374"/>
    <x v="67"/>
    <s v="NO"/>
    <x v="0"/>
    <x v="0"/>
    <x v="0"/>
    <x v="1"/>
    <x v="2"/>
    <x v="2"/>
    <d v="1993-12-19T00:00:00"/>
    <x v="1808"/>
    <x v="1"/>
    <s v="tier - 1"/>
    <x v="1"/>
    <x v="6"/>
  </r>
  <r>
    <s v="Id1810"/>
    <s v="Huntington, Ms.  Cindy"/>
    <x v="192"/>
    <x v="219"/>
    <s v="NO"/>
    <x v="0"/>
    <x v="0"/>
    <x v="3"/>
    <x v="1"/>
    <x v="2"/>
    <x v="2"/>
    <d v="1993-12-18T00:00:00"/>
    <x v="1809"/>
    <x v="1"/>
    <s v="tier - 2"/>
    <x v="2"/>
    <x v="34"/>
  </r>
  <r>
    <s v="Id1811"/>
    <s v="Kendall, Ms.  Esther"/>
    <x v="1156"/>
    <x v="191"/>
    <s v="NO"/>
    <x v="0"/>
    <x v="0"/>
    <x v="3"/>
    <x v="1"/>
    <x v="2"/>
    <x v="2"/>
    <d v="1993-12-17T00:00:00"/>
    <x v="1810"/>
    <x v="1"/>
    <s v="tier - 3"/>
    <x v="2"/>
    <x v="34"/>
  </r>
  <r>
    <s v="Id1812"/>
    <s v="Gast, Ms.  Jackie"/>
    <x v="1157"/>
    <x v="416"/>
    <s v="YES"/>
    <x v="0"/>
    <x v="0"/>
    <x v="0"/>
    <x v="1"/>
    <x v="2"/>
    <x v="0"/>
    <d v="1993-12-16T00:00:00"/>
    <x v="1811"/>
    <x v="1"/>
    <s v="tier - 3"/>
    <x v="3"/>
    <x v="36"/>
  </r>
  <r>
    <s v="Id1813"/>
    <s v="Scanlin, Mr.  Timothy P."/>
    <x v="1158"/>
    <x v="1"/>
    <s v="NO"/>
    <x v="0"/>
    <x v="0"/>
    <x v="0"/>
    <x v="1"/>
    <x v="3"/>
    <x v="1"/>
    <d v="1993-12-15T00:00:00"/>
    <x v="1812"/>
    <x v="1"/>
    <s v="tier - 3"/>
    <x v="0"/>
    <x v="29"/>
  </r>
  <r>
    <s v="Id1814"/>
    <s v="Philbrook, Ms.  Lauren"/>
    <x v="747"/>
    <x v="637"/>
    <s v="NO"/>
    <x v="0"/>
    <x v="1"/>
    <x v="3"/>
    <x v="1"/>
    <x v="1"/>
    <x v="1"/>
    <d v="1993-12-14T00:00:00"/>
    <x v="1813"/>
    <x v="1"/>
    <s v="tier - 3"/>
    <x v="3"/>
    <x v="39"/>
  </r>
  <r>
    <s v="Id1815"/>
    <s v="Cowan, Mr.  Benjamin"/>
    <x v="1035"/>
    <x v="243"/>
    <s v="NO"/>
    <x v="0"/>
    <x v="0"/>
    <x v="0"/>
    <x v="1"/>
    <x v="0"/>
    <x v="2"/>
    <d v="1993-12-13T00:00:00"/>
    <x v="1814"/>
    <x v="2"/>
    <s v="tier - 3"/>
    <x v="0"/>
    <x v="3"/>
  </r>
  <r>
    <s v="Id1816"/>
    <s v="Sousa, Mr.  Hugo M"/>
    <x v="1159"/>
    <x v="199"/>
    <s v="NO"/>
    <x v="0"/>
    <x v="1"/>
    <x v="3"/>
    <x v="1"/>
    <x v="0"/>
    <x v="2"/>
    <d v="1993-12-12T00:00:00"/>
    <x v="1815"/>
    <x v="1"/>
    <s v="tier - 1"/>
    <x v="14"/>
    <x v="39"/>
  </r>
  <r>
    <s v="Id1817"/>
    <s v="Stanton, Mr.  Daniel J. Jr."/>
    <x v="1160"/>
    <x v="352"/>
    <s v="NO"/>
    <x v="0"/>
    <x v="1"/>
    <x v="3"/>
    <x v="1"/>
    <x v="3"/>
    <x v="2"/>
    <d v="1993-12-11T00:00:00"/>
    <x v="1816"/>
    <x v="1"/>
    <s v="tier - 1"/>
    <x v="0"/>
    <x v="18"/>
  </r>
  <r>
    <s v="Id1818"/>
    <s v="Mollak, Mr.  Justin R"/>
    <x v="160"/>
    <x v="166"/>
    <s v="NO"/>
    <x v="0"/>
    <x v="0"/>
    <x v="0"/>
    <x v="1"/>
    <x v="0"/>
    <x v="2"/>
    <d v="1993-12-10T00:00:00"/>
    <x v="1817"/>
    <x v="1"/>
    <s v="tier - 1"/>
    <x v="0"/>
    <x v="3"/>
  </r>
  <r>
    <s v="Id1819"/>
    <s v="Bell, Mr.  Colin"/>
    <x v="40"/>
    <x v="122"/>
    <s v="NO"/>
    <x v="0"/>
    <x v="0"/>
    <x v="0"/>
    <x v="1"/>
    <x v="0"/>
    <x v="2"/>
    <d v="1993-12-09T00:00:00"/>
    <x v="1818"/>
    <x v="1"/>
    <s v="tier - 2"/>
    <x v="3"/>
    <x v="3"/>
  </r>
  <r>
    <s v="Id1820"/>
    <s v="Weston, Mr.  Rob"/>
    <x v="1079"/>
    <x v="436"/>
    <s v="NO"/>
    <x v="0"/>
    <x v="0"/>
    <x v="0"/>
    <x v="1"/>
    <x v="0"/>
    <x v="2"/>
    <d v="1993-12-08T00:00:00"/>
    <x v="1819"/>
    <x v="2"/>
    <s v="tier - 3"/>
    <x v="4"/>
    <x v="3"/>
  </r>
  <r>
    <s v="Id1821"/>
    <s v="Rabuzzi, Mr.  Patrick"/>
    <x v="384"/>
    <x v="649"/>
    <s v="YES"/>
    <x v="0"/>
    <x v="0"/>
    <x v="0"/>
    <x v="1"/>
    <x v="1"/>
    <x v="0"/>
    <d v="1993-12-07T00:00:00"/>
    <x v="1820"/>
    <x v="1"/>
    <s v="tier - 1"/>
    <x v="6"/>
    <x v="45"/>
  </r>
  <r>
    <s v="Id1822"/>
    <s v="Hendrix, Mr.  Austin D"/>
    <x v="65"/>
    <x v="166"/>
    <s v="YES"/>
    <x v="0"/>
    <x v="0"/>
    <x v="0"/>
    <x v="1"/>
    <x v="0"/>
    <x v="2"/>
    <d v="1993-12-06T00:00:00"/>
    <x v="1821"/>
    <x v="0"/>
    <s v="tier - 1"/>
    <x v="3"/>
    <x v="17"/>
  </r>
  <r>
    <s v="Id1823"/>
    <s v="Van Nielen, Ms.  Brittany"/>
    <x v="43"/>
    <x v="127"/>
    <s v="NO"/>
    <x v="0"/>
    <x v="0"/>
    <x v="3"/>
    <x v="1"/>
    <x v="0"/>
    <x v="2"/>
    <d v="1993-12-05T00:00:00"/>
    <x v="1822"/>
    <x v="1"/>
    <s v="tier - 1"/>
    <x v="1"/>
    <x v="44"/>
  </r>
  <r>
    <s v="Id1824"/>
    <s v="Blanton, Mr.  Matthew T"/>
    <x v="722"/>
    <x v="351"/>
    <s v="NO"/>
    <x v="1"/>
    <x v="0"/>
    <x v="3"/>
    <x v="1"/>
    <x v="0"/>
    <x v="2"/>
    <d v="1993-12-04T00:00:00"/>
    <x v="1823"/>
    <x v="1"/>
    <s v="tier - 3"/>
    <x v="3"/>
    <x v="21"/>
  </r>
  <r>
    <s v="Id1825"/>
    <s v="Schout, Ms.  Becky G."/>
    <x v="312"/>
    <x v="124"/>
    <s v="NO"/>
    <x v="0"/>
    <x v="0"/>
    <x v="0"/>
    <x v="1"/>
    <x v="1"/>
    <x v="2"/>
    <d v="1993-12-03T00:00:00"/>
    <x v="1824"/>
    <x v="1"/>
    <s v="tier - 2"/>
    <x v="1"/>
    <x v="4"/>
  </r>
  <r>
    <s v="Id1826"/>
    <s v="Schmaltz, Ms.  Virginie"/>
    <x v="1041"/>
    <x v="82"/>
    <s v="YES"/>
    <x v="0"/>
    <x v="0"/>
    <x v="0"/>
    <x v="1"/>
    <x v="1"/>
    <x v="2"/>
    <d v="1993-12-02T00:00:00"/>
    <x v="1825"/>
    <x v="1"/>
    <s v="tier - 2"/>
    <x v="2"/>
    <x v="45"/>
  </r>
  <r>
    <s v="Id1827"/>
    <s v="Eagen, Ms.  Allison A"/>
    <x v="1161"/>
    <x v="81"/>
    <s v="NO"/>
    <x v="0"/>
    <x v="0"/>
    <x v="0"/>
    <x v="1"/>
    <x v="1"/>
    <x v="2"/>
    <d v="1993-12-01T00:00:00"/>
    <x v="1826"/>
    <x v="1"/>
    <s v="tier - 2"/>
    <x v="0"/>
    <x v="3"/>
  </r>
  <r>
    <s v="Id1828"/>
    <s v="Rotramel, Ms.  Julie"/>
    <x v="32"/>
    <x v="267"/>
    <s v="NO"/>
    <x v="1"/>
    <x v="0"/>
    <x v="3"/>
    <x v="1"/>
    <x v="0"/>
    <x v="2"/>
    <d v="1993-11-30T00:00:00"/>
    <x v="1827"/>
    <x v="1"/>
    <s v="tier - 2"/>
    <x v="2"/>
    <x v="41"/>
  </r>
  <r>
    <s v="Id1829"/>
    <s v="Prevost, Ms.  Katherine"/>
    <x v="559"/>
    <x v="249"/>
    <s v="NO"/>
    <x v="0"/>
    <x v="0"/>
    <x v="0"/>
    <x v="1"/>
    <x v="2"/>
    <x v="2"/>
    <d v="1993-11-29T00:00:00"/>
    <x v="1828"/>
    <x v="1"/>
    <s v="tier - 1"/>
    <x v="2"/>
    <x v="3"/>
  </r>
  <r>
    <s v="Id1830"/>
    <s v="Boyd, Mr.  Caleb"/>
    <x v="19"/>
    <x v="189"/>
    <s v="YES"/>
    <x v="0"/>
    <x v="0"/>
    <x v="3"/>
    <x v="1"/>
    <x v="0"/>
    <x v="2"/>
    <d v="1993-11-28T00:00:00"/>
    <x v="1829"/>
    <x v="1"/>
    <s v="tier - 2"/>
    <x v="3"/>
    <x v="23"/>
  </r>
  <r>
    <s v="Id1831"/>
    <s v="Dawes, Ms.  Jaime"/>
    <x v="473"/>
    <x v="236"/>
    <s v="NO"/>
    <x v="0"/>
    <x v="1"/>
    <x v="3"/>
    <x v="1"/>
    <x v="2"/>
    <x v="1"/>
    <d v="1993-11-27T00:00:00"/>
    <x v="1830"/>
    <x v="1"/>
    <s v="tier - 1"/>
    <x v="3"/>
    <x v="20"/>
  </r>
  <r>
    <s v="Id1832"/>
    <s v="Jennings, Ms.  Hannah"/>
    <x v="1022"/>
    <x v="198"/>
    <s v="NO"/>
    <x v="0"/>
    <x v="0"/>
    <x v="3"/>
    <x v="1"/>
    <x v="1"/>
    <x v="2"/>
    <d v="1993-11-26T00:00:00"/>
    <x v="1831"/>
    <x v="1"/>
    <s v="tier - 2"/>
    <x v="1"/>
    <x v="34"/>
  </r>
  <r>
    <s v="Id1833"/>
    <s v="Nyambaso, Mr.  Zachariah"/>
    <x v="1162"/>
    <x v="268"/>
    <s v="YES"/>
    <x v="0"/>
    <x v="0"/>
    <x v="3"/>
    <x v="1"/>
    <x v="0"/>
    <x v="1"/>
    <d v="1993-11-25T00:00:00"/>
    <x v="1832"/>
    <x v="1"/>
    <s v="tier - 2"/>
    <x v="6"/>
    <x v="23"/>
  </r>
  <r>
    <s v="Id1834"/>
    <s v="Shaffer, Ms.  Patricia A"/>
    <x v="1163"/>
    <x v="100"/>
    <s v="NO"/>
    <x v="0"/>
    <x v="0"/>
    <x v="3"/>
    <x v="1"/>
    <x v="2"/>
    <x v="1"/>
    <d v="1993-11-24T00:00:00"/>
    <x v="1833"/>
    <x v="1"/>
    <s v="tier - 3"/>
    <x v="1"/>
    <x v="38"/>
  </r>
  <r>
    <s v="Id1835"/>
    <s v="Corkum, Mrs.  Elizabeth A."/>
    <x v="1164"/>
    <x v="120"/>
    <s v="NO"/>
    <x v="0"/>
    <x v="1"/>
    <x v="3"/>
    <x v="1"/>
    <x v="0"/>
    <x v="2"/>
    <d v="1993-11-23T00:00:00"/>
    <x v="1834"/>
    <x v="1"/>
    <s v="tier - 3"/>
    <x v="12"/>
    <x v="39"/>
  </r>
  <r>
    <s v="Id1836"/>
    <s v="Pedersen, Mr.  Benjamin"/>
    <x v="910"/>
    <x v="203"/>
    <s v="NO"/>
    <x v="0"/>
    <x v="0"/>
    <x v="0"/>
    <x v="1"/>
    <x v="3"/>
    <x v="2"/>
    <d v="1993-11-22T00:00:00"/>
    <x v="1835"/>
    <x v="1"/>
    <s v="tier - 3"/>
    <x v="0"/>
    <x v="25"/>
  </r>
  <r>
    <s v="Id1837"/>
    <s v="Melo, Mr.  Breno"/>
    <x v="1165"/>
    <x v="106"/>
    <s v="NO"/>
    <x v="0"/>
    <x v="0"/>
    <x v="0"/>
    <x v="1"/>
    <x v="3"/>
    <x v="1"/>
    <d v="1993-11-21T00:00:00"/>
    <x v="1836"/>
    <x v="1"/>
    <s v="tier - 3"/>
    <x v="0"/>
    <x v="37"/>
  </r>
  <r>
    <s v="Id1838"/>
    <s v="Sakamoto, Mr.  Takaya"/>
    <x v="534"/>
    <x v="337"/>
    <s v="YES"/>
    <x v="0"/>
    <x v="1"/>
    <x v="3"/>
    <x v="1"/>
    <x v="0"/>
    <x v="2"/>
    <d v="1993-11-20T00:00:00"/>
    <x v="1837"/>
    <x v="0"/>
    <s v="tier - 2"/>
    <x v="0"/>
    <x v="31"/>
  </r>
  <r>
    <s v="Id1839"/>
    <s v="McMahon, Mr.  Thomas IV"/>
    <x v="982"/>
    <x v="366"/>
    <s v="YES"/>
    <x v="0"/>
    <x v="0"/>
    <x v="3"/>
    <x v="1"/>
    <x v="2"/>
    <x v="1"/>
    <d v="1993-11-19T00:00:00"/>
    <x v="1838"/>
    <x v="1"/>
    <s v="tier - 1"/>
    <x v="6"/>
    <x v="23"/>
  </r>
  <r>
    <s v="Id1840"/>
    <s v="Harris, Mr.  Bradley E"/>
    <x v="1166"/>
    <x v="214"/>
    <s v="NO"/>
    <x v="0"/>
    <x v="0"/>
    <x v="3"/>
    <x v="1"/>
    <x v="1"/>
    <x v="1"/>
    <d v="1993-11-18T00:00:00"/>
    <x v="1839"/>
    <x v="1"/>
    <s v="tier - 3"/>
    <x v="1"/>
    <x v="34"/>
  </r>
  <r>
    <s v="Id1841"/>
    <s v="Lombardo, Ms.  Megan"/>
    <x v="1167"/>
    <x v="6"/>
    <s v="NO"/>
    <x v="1"/>
    <x v="0"/>
    <x v="3"/>
    <x v="1"/>
    <x v="0"/>
    <x v="1"/>
    <d v="1993-11-17T00:00:00"/>
    <x v="1840"/>
    <x v="1"/>
    <s v="tier - 2"/>
    <x v="1"/>
    <x v="41"/>
  </r>
  <r>
    <s v="Id1842"/>
    <s v="Bode, Ms.  Ruby J"/>
    <x v="37"/>
    <x v="507"/>
    <s v="NO"/>
    <x v="0"/>
    <x v="0"/>
    <x v="0"/>
    <x v="1"/>
    <x v="0"/>
    <x v="2"/>
    <d v="1993-11-16T00:00:00"/>
    <x v="1841"/>
    <x v="1"/>
    <s v="tier - 2"/>
    <x v="1"/>
    <x v="35"/>
  </r>
  <r>
    <s v="Id1843"/>
    <s v="Johnson, Mr.  Bart"/>
    <x v="66"/>
    <x v="3"/>
    <s v="NO"/>
    <x v="0"/>
    <x v="0"/>
    <x v="0"/>
    <x v="1"/>
    <x v="0"/>
    <x v="1"/>
    <d v="1993-11-15T00:00:00"/>
    <x v="1842"/>
    <x v="2"/>
    <s v="tier - 3"/>
    <x v="0"/>
    <x v="42"/>
  </r>
  <r>
    <s v="Id1844"/>
    <s v="Norcross, Mr.  Robert A."/>
    <x v="428"/>
    <x v="347"/>
    <s v="NO"/>
    <x v="0"/>
    <x v="0"/>
    <x v="0"/>
    <x v="1"/>
    <x v="0"/>
    <x v="2"/>
    <d v="1993-11-14T00:00:00"/>
    <x v="1843"/>
    <x v="1"/>
    <s v="tier - 3"/>
    <x v="1"/>
    <x v="3"/>
  </r>
  <r>
    <s v="Id1845"/>
    <s v="Lazrus, Mr.  Adam"/>
    <x v="422"/>
    <x v="191"/>
    <s v="NO"/>
    <x v="0"/>
    <x v="0"/>
    <x v="0"/>
    <x v="1"/>
    <x v="1"/>
    <x v="2"/>
    <d v="1993-11-13T00:00:00"/>
    <x v="1844"/>
    <x v="1"/>
    <s v="tier - 3"/>
    <x v="1"/>
    <x v="3"/>
  </r>
  <r>
    <s v="Id1846"/>
    <s v="Tsegay, Mr.  Yemane Adhane"/>
    <x v="409"/>
    <x v="125"/>
    <s v="NO"/>
    <x v="0"/>
    <x v="0"/>
    <x v="0"/>
    <x v="1"/>
    <x v="0"/>
    <x v="2"/>
    <d v="1993-11-12T00:00:00"/>
    <x v="1845"/>
    <x v="0"/>
    <s v="tier - 2"/>
    <x v="0"/>
    <x v="6"/>
  </r>
  <r>
    <s v="Id1847"/>
    <s v="Schneider, Mr.  Jesse A."/>
    <x v="295"/>
    <x v="236"/>
    <s v="NO"/>
    <x v="0"/>
    <x v="0"/>
    <x v="0"/>
    <x v="1"/>
    <x v="1"/>
    <x v="1"/>
    <d v="1993-11-11T00:00:00"/>
    <x v="1846"/>
    <x v="0"/>
    <s v="tier - 2"/>
    <x v="7"/>
    <x v="42"/>
  </r>
  <r>
    <s v="Id1848"/>
    <s v="Loreto, Mr.  Bird"/>
    <x v="1034"/>
    <x v="321"/>
    <s v="NO"/>
    <x v="0"/>
    <x v="0"/>
    <x v="0"/>
    <x v="1"/>
    <x v="1"/>
    <x v="2"/>
    <d v="1993-11-10T00:00:00"/>
    <x v="1847"/>
    <x v="1"/>
    <s v="tier - 3"/>
    <x v="6"/>
    <x v="6"/>
  </r>
  <r>
    <s v="Id1849"/>
    <s v="Callahan, Mr.  Patrick M."/>
    <x v="303"/>
    <x v="500"/>
    <s v="NO"/>
    <x v="0"/>
    <x v="0"/>
    <x v="0"/>
    <x v="1"/>
    <x v="1"/>
    <x v="2"/>
    <d v="1993-11-09T00:00:00"/>
    <x v="1848"/>
    <x v="2"/>
    <s v="tier - 2"/>
    <x v="4"/>
    <x v="6"/>
  </r>
  <r>
    <s v="Id1850"/>
    <s v="Timko, Mr.  Kyle"/>
    <x v="355"/>
    <x v="27"/>
    <s v="NO"/>
    <x v="0"/>
    <x v="1"/>
    <x v="3"/>
    <x v="1"/>
    <x v="0"/>
    <x v="2"/>
    <d v="1993-11-08T00:00:00"/>
    <x v="1849"/>
    <x v="1"/>
    <s v="tier - 2"/>
    <x v="1"/>
    <x v="20"/>
  </r>
  <r>
    <s v="Id1851"/>
    <s v="Achatz, Mr.  Ryan"/>
    <x v="170"/>
    <x v="361"/>
    <s v="NO"/>
    <x v="0"/>
    <x v="1"/>
    <x v="3"/>
    <x v="1"/>
    <x v="0"/>
    <x v="2"/>
    <d v="1993-11-07T00:00:00"/>
    <x v="1850"/>
    <x v="1"/>
    <s v="tier - 3"/>
    <x v="1"/>
    <x v="20"/>
  </r>
  <r>
    <s v="Id1852"/>
    <s v="Horwitz, Mr.  Yuri"/>
    <x v="878"/>
    <x v="180"/>
    <s v="NO"/>
    <x v="0"/>
    <x v="0"/>
    <x v="0"/>
    <x v="1"/>
    <x v="2"/>
    <x v="2"/>
    <d v="1993-11-06T00:00:00"/>
    <x v="1851"/>
    <x v="2"/>
    <s v="tier - 1"/>
    <x v="6"/>
    <x v="6"/>
  </r>
  <r>
    <s v="Id1853"/>
    <s v="Gordyan, Mr.  Ryan"/>
    <x v="436"/>
    <x v="4"/>
    <s v="NO"/>
    <x v="0"/>
    <x v="0"/>
    <x v="3"/>
    <x v="1"/>
    <x v="1"/>
    <x v="2"/>
    <d v="1993-11-05T00:00:00"/>
    <x v="1852"/>
    <x v="1"/>
    <s v="tier - 3"/>
    <x v="16"/>
    <x v="34"/>
  </r>
  <r>
    <s v="Id1854"/>
    <s v="Hetherington, Ms.  Debbie"/>
    <x v="586"/>
    <x v="52"/>
    <s v="YES"/>
    <x v="0"/>
    <x v="0"/>
    <x v="3"/>
    <x v="1"/>
    <x v="1"/>
    <x v="2"/>
    <d v="1993-11-04T00:00:00"/>
    <x v="1853"/>
    <x v="1"/>
    <s v="tier - 1"/>
    <x v="0"/>
    <x v="23"/>
  </r>
  <r>
    <s v="Id1855"/>
    <s v="Thompson, Mr.  Mark D"/>
    <x v="1168"/>
    <x v="385"/>
    <s v="YES"/>
    <x v="0"/>
    <x v="0"/>
    <x v="3"/>
    <x v="1"/>
    <x v="0"/>
    <x v="0"/>
    <d v="1993-11-03T00:00:00"/>
    <x v="1854"/>
    <x v="1"/>
    <s v="tier - 2"/>
    <x v="3"/>
    <x v="26"/>
  </r>
  <r>
    <s v="Id1856"/>
    <s v="Battoo, Mr.  Christopher"/>
    <x v="425"/>
    <x v="650"/>
    <s v="YES"/>
    <x v="0"/>
    <x v="0"/>
    <x v="3"/>
    <x v="1"/>
    <x v="1"/>
    <x v="0"/>
    <d v="1993-11-02T00:00:00"/>
    <x v="1855"/>
    <x v="2"/>
    <s v="tier - 2"/>
    <x v="0"/>
    <x v="26"/>
  </r>
  <r>
    <s v="Id1857"/>
    <s v="Barker, Ms.  Daniell L"/>
    <x v="1169"/>
    <x v="332"/>
    <s v="YES"/>
    <x v="0"/>
    <x v="0"/>
    <x v="3"/>
    <x v="1"/>
    <x v="2"/>
    <x v="2"/>
    <d v="1993-11-01T00:00:00"/>
    <x v="1856"/>
    <x v="1"/>
    <s v="tier - 2"/>
    <x v="0"/>
    <x v="23"/>
  </r>
  <r>
    <s v="Id1858"/>
    <s v="Saarnilehto, Mr.  Janne"/>
    <x v="1170"/>
    <x v="363"/>
    <s v="NO"/>
    <x v="0"/>
    <x v="0"/>
    <x v="0"/>
    <x v="1"/>
    <x v="3"/>
    <x v="2"/>
    <d v="1993-10-31T00:00:00"/>
    <x v="1857"/>
    <x v="1"/>
    <s v="tier - 2"/>
    <x v="0"/>
    <x v="37"/>
  </r>
  <r>
    <s v="Id1859"/>
    <s v="Morton, Ms.  Martina"/>
    <x v="925"/>
    <x v="166"/>
    <s v="YES"/>
    <x v="0"/>
    <x v="1"/>
    <x v="3"/>
    <x v="1"/>
    <x v="2"/>
    <x v="2"/>
    <d v="1993-10-30T00:00:00"/>
    <x v="1858"/>
    <x v="1"/>
    <s v="tier - 2"/>
    <x v="3"/>
    <x v="31"/>
  </r>
  <r>
    <s v="Id1860"/>
    <s v="Thomas, Ms.  Elizabeth L"/>
    <x v="252"/>
    <x v="123"/>
    <s v="NO"/>
    <x v="0"/>
    <x v="0"/>
    <x v="0"/>
    <x v="1"/>
    <x v="1"/>
    <x v="1"/>
    <d v="1993-10-29T00:00:00"/>
    <x v="1859"/>
    <x v="1"/>
    <s v="tier - 3"/>
    <x v="1"/>
    <x v="3"/>
  </r>
  <r>
    <s v="Id1861"/>
    <s v="Hillman, Ms.  Stephanie C."/>
    <x v="1034"/>
    <x v="577"/>
    <s v="NO"/>
    <x v="0"/>
    <x v="0"/>
    <x v="0"/>
    <x v="1"/>
    <x v="1"/>
    <x v="2"/>
    <d v="1993-10-28T00:00:00"/>
    <x v="1860"/>
    <x v="1"/>
    <s v="tier - 2"/>
    <x v="0"/>
    <x v="42"/>
  </r>
  <r>
    <s v="Id1862"/>
    <s v="Edwards, Ms.  Katie"/>
    <x v="409"/>
    <x v="288"/>
    <s v="NO"/>
    <x v="0"/>
    <x v="0"/>
    <x v="0"/>
    <x v="1"/>
    <x v="0"/>
    <x v="1"/>
    <d v="1993-10-27T00:00:00"/>
    <x v="1861"/>
    <x v="1"/>
    <s v="tier - 2"/>
    <x v="0"/>
    <x v="6"/>
  </r>
  <r>
    <s v="Id1863"/>
    <s v="Bartel, Ms.  Callie"/>
    <x v="210"/>
    <x v="80"/>
    <s v="NO"/>
    <x v="0"/>
    <x v="0"/>
    <x v="0"/>
    <x v="1"/>
    <x v="0"/>
    <x v="2"/>
    <d v="1993-10-26T00:00:00"/>
    <x v="1862"/>
    <x v="1"/>
    <s v="tier - 1"/>
    <x v="2"/>
    <x v="3"/>
  </r>
  <r>
    <s v="Id1864"/>
    <s v="Potekhina, Ms.  Inna"/>
    <x v="1171"/>
    <x v="331"/>
    <s v="NO"/>
    <x v="0"/>
    <x v="0"/>
    <x v="0"/>
    <x v="1"/>
    <x v="1"/>
    <x v="1"/>
    <d v="1993-10-25T00:00:00"/>
    <x v="1863"/>
    <x v="1"/>
    <s v="tier - 1"/>
    <x v="0"/>
    <x v="6"/>
  </r>
  <r>
    <s v="Id1865"/>
    <s v="Kelly, Ms.  Mary K."/>
    <x v="467"/>
    <x v="98"/>
    <s v="NO"/>
    <x v="0"/>
    <x v="0"/>
    <x v="0"/>
    <x v="1"/>
    <x v="1"/>
    <x v="2"/>
    <d v="1993-10-24T00:00:00"/>
    <x v="1864"/>
    <x v="1"/>
    <s v="tier - 1"/>
    <x v="2"/>
    <x v="6"/>
  </r>
  <r>
    <s v="Id1866"/>
    <s v="Lapp, Mr.  Samuel M."/>
    <x v="673"/>
    <x v="78"/>
    <s v="YES"/>
    <x v="0"/>
    <x v="0"/>
    <x v="3"/>
    <x v="1"/>
    <x v="0"/>
    <x v="2"/>
    <d v="1993-10-23T00:00:00"/>
    <x v="1865"/>
    <x v="1"/>
    <s v="tier - 1"/>
    <x v="1"/>
    <x v="23"/>
  </r>
  <r>
    <s v="Id1867"/>
    <s v="Burke, Ms.  Kimberly"/>
    <x v="1172"/>
    <x v="458"/>
    <s v="NO"/>
    <x v="1"/>
    <x v="0"/>
    <x v="3"/>
    <x v="1"/>
    <x v="2"/>
    <x v="2"/>
    <d v="1993-10-22T00:00:00"/>
    <x v="1866"/>
    <x v="1"/>
    <s v="tier - 3"/>
    <x v="1"/>
    <x v="21"/>
  </r>
  <r>
    <s v="Id1868"/>
    <s v="Barry, Mr.  Tom J."/>
    <x v="1173"/>
    <x v="651"/>
    <s v="NO"/>
    <x v="0"/>
    <x v="1"/>
    <x v="3"/>
    <x v="1"/>
    <x v="0"/>
    <x v="0"/>
    <d v="1993-10-21T00:00:00"/>
    <x v="1867"/>
    <x v="1"/>
    <s v="tier - 1"/>
    <x v="14"/>
    <x v="43"/>
  </r>
  <r>
    <s v="Id1869"/>
    <s v="McCormick, Mr.  Zachary"/>
    <x v="1174"/>
    <x v="40"/>
    <s v="NO"/>
    <x v="0"/>
    <x v="0"/>
    <x v="3"/>
    <x v="1"/>
    <x v="0"/>
    <x v="2"/>
    <d v="1993-10-20T00:00:00"/>
    <x v="1868"/>
    <x v="2"/>
    <s v="tier - 2"/>
    <x v="0"/>
    <x v="34"/>
  </r>
  <r>
    <s v="Id1870"/>
    <s v="McElroy, Mr.  Dane"/>
    <x v="1175"/>
    <x v="115"/>
    <s v="YES"/>
    <x v="0"/>
    <x v="1"/>
    <x v="3"/>
    <x v="1"/>
    <x v="3"/>
    <x v="2"/>
    <d v="1993-10-19T00:00:00"/>
    <x v="1869"/>
    <x v="1"/>
    <s v="tier - 1"/>
    <x v="1"/>
    <x v="33"/>
  </r>
  <r>
    <s v="Id1871"/>
    <s v="Coffed, Mr.  Dougie J"/>
    <x v="782"/>
    <x v="372"/>
    <s v="YES"/>
    <x v="0"/>
    <x v="0"/>
    <x v="3"/>
    <x v="1"/>
    <x v="0"/>
    <x v="2"/>
    <d v="1993-10-18T00:00:00"/>
    <x v="1870"/>
    <x v="2"/>
    <s v="tier - 2"/>
    <x v="3"/>
    <x v="40"/>
  </r>
  <r>
    <s v="Id1872"/>
    <s v="Estes, Mr.  Jeremiah H"/>
    <x v="1176"/>
    <x v="339"/>
    <s v="NO"/>
    <x v="0"/>
    <x v="0"/>
    <x v="0"/>
    <x v="1"/>
    <x v="3"/>
    <x v="2"/>
    <d v="1993-10-17T00:00:00"/>
    <x v="1871"/>
    <x v="1"/>
    <s v="tier - 3"/>
    <x v="0"/>
    <x v="37"/>
  </r>
  <r>
    <s v="Id1873"/>
    <s v="Miles, Mr.  Ashley J."/>
    <x v="276"/>
    <x v="508"/>
    <s v="NO"/>
    <x v="0"/>
    <x v="0"/>
    <x v="0"/>
    <x v="1"/>
    <x v="1"/>
    <x v="2"/>
    <d v="1993-10-16T00:00:00"/>
    <x v="1872"/>
    <x v="2"/>
    <s v="tier - 1"/>
    <x v="1"/>
    <x v="42"/>
  </r>
  <r>
    <s v="Id1874"/>
    <s v="Zamore, Mr.  Turner J."/>
    <x v="751"/>
    <x v="144"/>
    <s v="NO"/>
    <x v="0"/>
    <x v="0"/>
    <x v="0"/>
    <x v="1"/>
    <x v="1"/>
    <x v="2"/>
    <d v="1993-10-15T00:00:00"/>
    <x v="1873"/>
    <x v="1"/>
    <s v="tier - 2"/>
    <x v="1"/>
    <x v="42"/>
  </r>
  <r>
    <s v="Id1875"/>
    <s v="Donaghy, Mr.  Roger"/>
    <x v="308"/>
    <x v="174"/>
    <s v="NO"/>
    <x v="0"/>
    <x v="0"/>
    <x v="3"/>
    <x v="1"/>
    <x v="1"/>
    <x v="2"/>
    <d v="1993-10-14T00:00:00"/>
    <x v="1874"/>
    <x v="2"/>
    <s v="tier - 1"/>
    <x v="4"/>
    <x v="34"/>
  </r>
  <r>
    <s v="Id1876"/>
    <s v="Kennedy, Ms.  Pamela"/>
    <x v="1006"/>
    <x v="299"/>
    <s v="NO"/>
    <x v="0"/>
    <x v="0"/>
    <x v="3"/>
    <x v="1"/>
    <x v="0"/>
    <x v="2"/>
    <d v="1993-10-13T00:00:00"/>
    <x v="1875"/>
    <x v="1"/>
    <s v="tier - 1"/>
    <x v="3"/>
    <x v="44"/>
  </r>
  <r>
    <s v="Id1877"/>
    <s v="Fiorini, Ms.  Allison M."/>
    <x v="666"/>
    <x v="633"/>
    <s v="YES"/>
    <x v="0"/>
    <x v="1"/>
    <x v="3"/>
    <x v="1"/>
    <x v="1"/>
    <x v="2"/>
    <d v="1993-10-12T00:00:00"/>
    <x v="1876"/>
    <x v="1"/>
    <s v="tier - 2"/>
    <x v="1"/>
    <x v="31"/>
  </r>
  <r>
    <s v="Id1878"/>
    <s v="Alexander, Mrs.  Katherine H."/>
    <x v="346"/>
    <x v="138"/>
    <s v="YES"/>
    <x v="0"/>
    <x v="0"/>
    <x v="3"/>
    <x v="1"/>
    <x v="1"/>
    <x v="2"/>
    <d v="1993-10-11T00:00:00"/>
    <x v="1877"/>
    <x v="1"/>
    <s v="tier - 2"/>
    <x v="15"/>
    <x v="40"/>
  </r>
  <r>
    <s v="Id1879"/>
    <s v="Watkins, Ms.  Robin"/>
    <x v="823"/>
    <x v="66"/>
    <s v="NO"/>
    <x v="0"/>
    <x v="0"/>
    <x v="0"/>
    <x v="1"/>
    <x v="2"/>
    <x v="2"/>
    <d v="1993-10-10T00:00:00"/>
    <x v="1878"/>
    <x v="1"/>
    <s v="tier - 3"/>
    <x v="0"/>
    <x v="4"/>
  </r>
  <r>
    <s v="Id1880"/>
    <s v="Cassel, Ms.  Terri"/>
    <x v="1177"/>
    <x v="336"/>
    <s v="NO"/>
    <x v="0"/>
    <x v="0"/>
    <x v="3"/>
    <x v="1"/>
    <x v="3"/>
    <x v="1"/>
    <d v="1993-10-09T00:00:00"/>
    <x v="1879"/>
    <x v="1"/>
    <s v="tier - 2"/>
    <x v="1"/>
    <x v="32"/>
  </r>
  <r>
    <s v="Id1881"/>
    <s v="Ferguson, Mr.  Eddie"/>
    <x v="750"/>
    <x v="99"/>
    <s v="NO"/>
    <x v="0"/>
    <x v="0"/>
    <x v="3"/>
    <x v="1"/>
    <x v="0"/>
    <x v="1"/>
    <d v="1993-10-08T00:00:00"/>
    <x v="1880"/>
    <x v="1"/>
    <s v="tier - 1"/>
    <x v="1"/>
    <x v="44"/>
  </r>
  <r>
    <s v="Id1882"/>
    <s v="O'Sullivan, Ms.  Pamela"/>
    <x v="161"/>
    <x v="48"/>
    <s v="NO"/>
    <x v="0"/>
    <x v="0"/>
    <x v="3"/>
    <x v="1"/>
    <x v="0"/>
    <x v="2"/>
    <d v="1993-10-07T00:00:00"/>
    <x v="1881"/>
    <x v="1"/>
    <s v="tier - 2"/>
    <x v="0"/>
    <x v="34"/>
  </r>
  <r>
    <s v="Id1883"/>
    <s v="Chepkirui, Ms.  Joyce"/>
    <x v="1178"/>
    <x v="31"/>
    <s v="NO"/>
    <x v="0"/>
    <x v="0"/>
    <x v="3"/>
    <x v="1"/>
    <x v="0"/>
    <x v="2"/>
    <d v="1993-10-06T00:00:00"/>
    <x v="1882"/>
    <x v="1"/>
    <s v="tier - 1"/>
    <x v="3"/>
    <x v="34"/>
  </r>
  <r>
    <s v="Id1884"/>
    <s v="Gurney, Ms.  Alison W."/>
    <x v="445"/>
    <x v="450"/>
    <s v="NO"/>
    <x v="0"/>
    <x v="0"/>
    <x v="3"/>
    <x v="1"/>
    <x v="1"/>
    <x v="2"/>
    <d v="1993-10-05T00:00:00"/>
    <x v="1883"/>
    <x v="1"/>
    <s v="tier - 3"/>
    <x v="2"/>
    <x v="34"/>
  </r>
  <r>
    <s v="Id1885"/>
    <s v="Francis, Ms.  Tammara C"/>
    <x v="491"/>
    <x v="89"/>
    <s v="NO"/>
    <x v="0"/>
    <x v="0"/>
    <x v="0"/>
    <x v="1"/>
    <x v="2"/>
    <x v="2"/>
    <d v="1993-10-04T00:00:00"/>
    <x v="1884"/>
    <x v="1"/>
    <s v="tier - 1"/>
    <x v="1"/>
    <x v="42"/>
  </r>
  <r>
    <s v="Id1886"/>
    <s v="Gruca, Ms.  Dorota"/>
    <x v="751"/>
    <x v="436"/>
    <s v="NO"/>
    <x v="0"/>
    <x v="0"/>
    <x v="0"/>
    <x v="1"/>
    <x v="1"/>
    <x v="2"/>
    <d v="1993-10-03T00:00:00"/>
    <x v="1885"/>
    <x v="1"/>
    <s v="tier - 3"/>
    <x v="1"/>
    <x v="6"/>
  </r>
  <r>
    <s v="Id1887"/>
    <s v="Rojas Alvarez, Mr.  Jose Norberto Sr."/>
    <x v="1168"/>
    <x v="635"/>
    <s v="NO"/>
    <x v="0"/>
    <x v="0"/>
    <x v="0"/>
    <x v="1"/>
    <x v="0"/>
    <x v="1"/>
    <d v="1993-10-02T00:00:00"/>
    <x v="1886"/>
    <x v="1"/>
    <s v="tier - 3"/>
    <x v="3"/>
    <x v="3"/>
  </r>
  <r>
    <s v="Id1888"/>
    <s v="Denton, Mr.  Peter"/>
    <x v="848"/>
    <x v="652"/>
    <s v="NO"/>
    <x v="0"/>
    <x v="0"/>
    <x v="0"/>
    <x v="1"/>
    <x v="0"/>
    <x v="0"/>
    <d v="1993-10-01T00:00:00"/>
    <x v="1887"/>
    <x v="2"/>
    <s v="tier - 2"/>
    <x v="0"/>
    <x v="3"/>
  </r>
  <r>
    <s v="Id1889"/>
    <s v="Mason, Mr.  Bryant"/>
    <x v="596"/>
    <x v="653"/>
    <s v="NO"/>
    <x v="0"/>
    <x v="0"/>
    <x v="0"/>
    <x v="1"/>
    <x v="0"/>
    <x v="0"/>
    <d v="1993-09-30T00:00:00"/>
    <x v="1888"/>
    <x v="1"/>
    <s v="tier - 1"/>
    <x v="1"/>
    <x v="43"/>
  </r>
  <r>
    <s v="Id1890"/>
    <s v="Trout, Ms.  Christina"/>
    <x v="1179"/>
    <x v="614"/>
    <s v="YES"/>
    <x v="0"/>
    <x v="1"/>
    <x v="3"/>
    <x v="1"/>
    <x v="3"/>
    <x v="2"/>
    <d v="1993-09-29T00:00:00"/>
    <x v="1889"/>
    <x v="1"/>
    <s v="tier - 1"/>
    <x v="0"/>
    <x v="33"/>
  </r>
  <r>
    <s v="Id1891"/>
    <s v="Gilbert, Mr.  John"/>
    <x v="893"/>
    <x v="352"/>
    <s v="YES"/>
    <x v="0"/>
    <x v="0"/>
    <x v="3"/>
    <x v="1"/>
    <x v="0"/>
    <x v="2"/>
    <d v="1993-09-28T00:00:00"/>
    <x v="1890"/>
    <x v="2"/>
    <s v="tier - 3"/>
    <x v="1"/>
    <x v="40"/>
  </r>
  <r>
    <s v="Id1892"/>
    <s v="Chong, Mr.  Eduardo"/>
    <x v="866"/>
    <x v="202"/>
    <s v="NO"/>
    <x v="0"/>
    <x v="1"/>
    <x v="3"/>
    <x v="1"/>
    <x v="0"/>
    <x v="2"/>
    <d v="1993-09-27T00:00:00"/>
    <x v="1891"/>
    <x v="1"/>
    <s v="tier - 1"/>
    <x v="0"/>
    <x v="20"/>
  </r>
  <r>
    <s v="Id1893"/>
    <s v="Henry, Ms.  Laura M."/>
    <x v="1180"/>
    <x v="635"/>
    <s v="YES"/>
    <x v="0"/>
    <x v="0"/>
    <x v="3"/>
    <x v="1"/>
    <x v="2"/>
    <x v="1"/>
    <d v="1993-09-26T00:00:00"/>
    <x v="1892"/>
    <x v="1"/>
    <s v="tier - 1"/>
    <x v="0"/>
    <x v="23"/>
  </r>
  <r>
    <s v="Id1894"/>
    <s v="Brenneman, Mr.  Charlie"/>
    <x v="331"/>
    <x v="198"/>
    <s v="NO"/>
    <x v="0"/>
    <x v="1"/>
    <x v="3"/>
    <x v="1"/>
    <x v="1"/>
    <x v="2"/>
    <d v="1993-09-25T00:00:00"/>
    <x v="1893"/>
    <x v="2"/>
    <s v="tier - 3"/>
    <x v="5"/>
    <x v="20"/>
  </r>
  <r>
    <s v="Id1895"/>
    <s v="Kemp, Ms.  Melissa D."/>
    <x v="1181"/>
    <x v="1"/>
    <s v="YES"/>
    <x v="0"/>
    <x v="1"/>
    <x v="3"/>
    <x v="1"/>
    <x v="3"/>
    <x v="1"/>
    <d v="1993-09-24T00:00:00"/>
    <x v="1894"/>
    <x v="1"/>
    <s v="tier - 1"/>
    <x v="0"/>
    <x v="33"/>
  </r>
  <r>
    <s v="Id1896"/>
    <s v="Wilson, Mr.  Dan C. Jr."/>
    <x v="1182"/>
    <x v="58"/>
    <s v="NO"/>
    <x v="0"/>
    <x v="0"/>
    <x v="3"/>
    <x v="1"/>
    <x v="3"/>
    <x v="1"/>
    <d v="1993-09-23T00:00:00"/>
    <x v="1895"/>
    <x v="1"/>
    <s v="tier - 1"/>
    <x v="0"/>
    <x v="32"/>
  </r>
  <r>
    <s v="Id1897"/>
    <s v="Hillyard, Mr.  Matthew"/>
    <x v="377"/>
    <x v="495"/>
    <s v="NO"/>
    <x v="0"/>
    <x v="0"/>
    <x v="3"/>
    <x v="1"/>
    <x v="2"/>
    <x v="2"/>
    <d v="1993-09-22T00:00:00"/>
    <x v="1896"/>
    <x v="2"/>
    <s v="tier - 3"/>
    <x v="1"/>
    <x v="34"/>
  </r>
  <r>
    <s v="Id1898"/>
    <s v="Turner, Mr.  Wesley C."/>
    <x v="387"/>
    <x v="273"/>
    <s v="NO"/>
    <x v="1"/>
    <x v="0"/>
    <x v="1"/>
    <x v="1"/>
    <x v="2"/>
    <x v="2"/>
    <d v="1993-09-21T00:00:00"/>
    <x v="1897"/>
    <x v="1"/>
    <s v="tier - 1"/>
    <x v="5"/>
    <x v="21"/>
  </r>
  <r>
    <s v="Id1899"/>
    <s v="Benestad, Mr.  Christopher"/>
    <x v="317"/>
    <x v="326"/>
    <s v="NO"/>
    <x v="0"/>
    <x v="0"/>
    <x v="0"/>
    <x v="1"/>
    <x v="2"/>
    <x v="2"/>
    <d v="1993-09-20T00:00:00"/>
    <x v="1898"/>
    <x v="1"/>
    <s v="tier - 1"/>
    <x v="0"/>
    <x v="4"/>
  </r>
  <r>
    <s v="Id1900"/>
    <s v="Gonzales, Ms.  Jessica"/>
    <x v="1174"/>
    <x v="348"/>
    <s v="NO"/>
    <x v="0"/>
    <x v="0"/>
    <x v="0"/>
    <x v="1"/>
    <x v="0"/>
    <x v="1"/>
    <d v="1993-09-19T00:00:00"/>
    <x v="1899"/>
    <x v="1"/>
    <s v="tier - 2"/>
    <x v="0"/>
    <x v="3"/>
  </r>
  <r>
    <s v="Id1901"/>
    <s v="Newman, Ms.  Christin"/>
    <x v="1183"/>
    <x v="427"/>
    <s v="NO"/>
    <x v="0"/>
    <x v="0"/>
    <x v="0"/>
    <x v="1"/>
    <x v="0"/>
    <x v="1"/>
    <d v="1993-09-18T00:00:00"/>
    <x v="1900"/>
    <x v="1"/>
    <s v="tier - 2"/>
    <x v="3"/>
    <x v="3"/>
  </r>
  <r>
    <s v="Id1902"/>
    <s v="Sayre, Ms.  Sara"/>
    <x v="54"/>
    <x v="226"/>
    <s v="YES"/>
    <x v="0"/>
    <x v="0"/>
    <x v="0"/>
    <x v="1"/>
    <x v="0"/>
    <x v="2"/>
    <d v="1993-09-17T00:00:00"/>
    <x v="1901"/>
    <x v="1"/>
    <s v="tier - 2"/>
    <x v="3"/>
    <x v="45"/>
  </r>
  <r>
    <s v="Id1903"/>
    <s v="Panke, Ms.  Elizabeth"/>
    <x v="264"/>
    <x v="216"/>
    <s v="YES"/>
    <x v="0"/>
    <x v="0"/>
    <x v="0"/>
    <x v="1"/>
    <x v="0"/>
    <x v="1"/>
    <d v="1993-09-16T00:00:00"/>
    <x v="1902"/>
    <x v="1"/>
    <s v="tier - 2"/>
    <x v="0"/>
    <x v="45"/>
  </r>
  <r>
    <s v="Id1904"/>
    <s v="Brennan, Ms.  Margaret P."/>
    <x v="427"/>
    <x v="321"/>
    <s v="NO"/>
    <x v="0"/>
    <x v="0"/>
    <x v="0"/>
    <x v="1"/>
    <x v="1"/>
    <x v="2"/>
    <d v="1993-09-15T00:00:00"/>
    <x v="1903"/>
    <x v="1"/>
    <s v="tier - 3"/>
    <x v="0"/>
    <x v="3"/>
  </r>
  <r>
    <s v="Id1905"/>
    <s v="Ngo, Ms.  Tiffany K"/>
    <x v="1046"/>
    <x v="85"/>
    <s v="YES"/>
    <x v="0"/>
    <x v="0"/>
    <x v="3"/>
    <x v="1"/>
    <x v="0"/>
    <x v="1"/>
    <d v="1993-09-14T00:00:00"/>
    <x v="1904"/>
    <x v="1"/>
    <s v="tier - 2"/>
    <x v="1"/>
    <x v="40"/>
  </r>
  <r>
    <s v="Id1906"/>
    <s v="Guerdan, Mr.  David M."/>
    <x v="277"/>
    <x v="125"/>
    <s v="NO"/>
    <x v="0"/>
    <x v="0"/>
    <x v="0"/>
    <x v="1"/>
    <x v="1"/>
    <x v="2"/>
    <d v="1993-09-13T00:00:00"/>
    <x v="1905"/>
    <x v="1"/>
    <s v="tier - 3"/>
    <x v="14"/>
    <x v="35"/>
  </r>
  <r>
    <s v="Id1907"/>
    <s v="Shaw, Ms.  Christine E"/>
    <x v="1161"/>
    <x v="635"/>
    <s v="NO"/>
    <x v="0"/>
    <x v="1"/>
    <x v="3"/>
    <x v="1"/>
    <x v="1"/>
    <x v="1"/>
    <d v="1993-09-12T00:00:00"/>
    <x v="1906"/>
    <x v="1"/>
    <s v="tier - 2"/>
    <x v="0"/>
    <x v="20"/>
  </r>
  <r>
    <s v="Id1908"/>
    <s v="Mills-Honarvar, Ms.  Donna"/>
    <x v="49"/>
    <x v="326"/>
    <s v="NO"/>
    <x v="0"/>
    <x v="1"/>
    <x v="3"/>
    <x v="1"/>
    <x v="0"/>
    <x v="2"/>
    <d v="1993-09-11T00:00:00"/>
    <x v="1907"/>
    <x v="1"/>
    <s v="tier - 3"/>
    <x v="2"/>
    <x v="20"/>
  </r>
  <r>
    <s v="Id1909"/>
    <s v="Farvard, Mr.  Rod"/>
    <x v="41"/>
    <x v="338"/>
    <s v="YES"/>
    <x v="0"/>
    <x v="0"/>
    <x v="3"/>
    <x v="1"/>
    <x v="0"/>
    <x v="2"/>
    <d v="1993-09-10T00:00:00"/>
    <x v="1908"/>
    <x v="2"/>
    <s v="tier - 1"/>
    <x v="0"/>
    <x v="23"/>
  </r>
  <r>
    <s v="Id1910"/>
    <s v="Kelly, Mr.  Joe"/>
    <x v="1184"/>
    <x v="221"/>
    <s v="NO"/>
    <x v="0"/>
    <x v="0"/>
    <x v="0"/>
    <x v="1"/>
    <x v="0"/>
    <x v="0"/>
    <d v="1993-09-09T00:00:00"/>
    <x v="1909"/>
    <x v="1"/>
    <s v="tier - 3"/>
    <x v="3"/>
    <x v="43"/>
  </r>
  <r>
    <s v="Id1911"/>
    <s v="Skinner, Ms.  Kayleigh"/>
    <x v="940"/>
    <x v="39"/>
    <s v="NO"/>
    <x v="1"/>
    <x v="0"/>
    <x v="1"/>
    <x v="1"/>
    <x v="0"/>
    <x v="2"/>
    <d v="1993-09-08T00:00:00"/>
    <x v="1910"/>
    <x v="1"/>
    <s v="tier - 2"/>
    <x v="2"/>
    <x v="21"/>
  </r>
  <r>
    <s v="Id1912"/>
    <s v="Murphy, Mr.  Lorcan A."/>
    <x v="279"/>
    <x v="587"/>
    <s v="YES"/>
    <x v="0"/>
    <x v="0"/>
    <x v="0"/>
    <x v="1"/>
    <x v="3"/>
    <x v="2"/>
    <d v="1993-09-07T00:00:00"/>
    <x v="1911"/>
    <x v="1"/>
    <s v="tier - 2"/>
    <x v="0"/>
    <x v="17"/>
  </r>
  <r>
    <s v="Id1913"/>
    <s v="Shue, Mr.  Billy"/>
    <x v="190"/>
    <x v="194"/>
    <s v="YES"/>
    <x v="0"/>
    <x v="1"/>
    <x v="3"/>
    <x v="1"/>
    <x v="1"/>
    <x v="1"/>
    <d v="1993-09-06T00:00:00"/>
    <x v="1912"/>
    <x v="2"/>
    <s v="tier - 3"/>
    <x v="3"/>
    <x v="31"/>
  </r>
  <r>
    <s v="Id1914"/>
    <s v="Reilly, Mr.  Paul M."/>
    <x v="1185"/>
    <x v="269"/>
    <s v="YES"/>
    <x v="0"/>
    <x v="0"/>
    <x v="0"/>
    <x v="1"/>
    <x v="3"/>
    <x v="0"/>
    <d v="1993-09-05T00:00:00"/>
    <x v="1913"/>
    <x v="1"/>
    <s v="tier - 2"/>
    <x v="0"/>
    <x v="36"/>
  </r>
  <r>
    <s v="Id1915"/>
    <s v="Blinn, Ms.  Brenda M."/>
    <x v="1186"/>
    <x v="46"/>
    <s v="NO"/>
    <x v="0"/>
    <x v="1"/>
    <x v="3"/>
    <x v="1"/>
    <x v="1"/>
    <x v="2"/>
    <d v="1993-09-04T00:00:00"/>
    <x v="1914"/>
    <x v="1"/>
    <s v="tier - 2"/>
    <x v="1"/>
    <x v="20"/>
  </r>
  <r>
    <s v="Id1916"/>
    <s v="Duyn, Mr.  Jeff H"/>
    <x v="1187"/>
    <x v="550"/>
    <s v="NO"/>
    <x v="1"/>
    <x v="0"/>
    <x v="3"/>
    <x v="1"/>
    <x v="0"/>
    <x v="2"/>
    <d v="1993-09-03T00:00:00"/>
    <x v="1915"/>
    <x v="1"/>
    <s v="tier - 2"/>
    <x v="1"/>
    <x v="41"/>
  </r>
  <r>
    <s v="Id1917"/>
    <s v="Wardian, Mr.  Michael"/>
    <x v="26"/>
    <x v="436"/>
    <s v="YES"/>
    <x v="0"/>
    <x v="0"/>
    <x v="0"/>
    <x v="1"/>
    <x v="0"/>
    <x v="2"/>
    <d v="1993-09-02T00:00:00"/>
    <x v="1916"/>
    <x v="0"/>
    <s v="tier - 3"/>
    <x v="1"/>
    <x v="45"/>
  </r>
  <r>
    <s v="Id1918"/>
    <s v="Heuninck, Mr.  Jan"/>
    <x v="1188"/>
    <x v="273"/>
    <s v="NO"/>
    <x v="0"/>
    <x v="0"/>
    <x v="0"/>
    <x v="1"/>
    <x v="0"/>
    <x v="2"/>
    <d v="1993-09-01T00:00:00"/>
    <x v="1917"/>
    <x v="1"/>
    <s v="tier - 3"/>
    <x v="0"/>
    <x v="42"/>
  </r>
  <r>
    <s v="Id1919"/>
    <s v="Kipyego, Mr.  Bernard"/>
    <x v="467"/>
    <x v="276"/>
    <s v="NO"/>
    <x v="0"/>
    <x v="0"/>
    <x v="0"/>
    <x v="1"/>
    <x v="1"/>
    <x v="2"/>
    <d v="1993-08-31T00:00:00"/>
    <x v="1918"/>
    <x v="0"/>
    <s v="tier - 1"/>
    <x v="1"/>
    <x v="3"/>
  </r>
  <r>
    <s v="Id1920"/>
    <s v="Kuehl, Mr.  Craig"/>
    <x v="429"/>
    <x v="170"/>
    <s v="YES"/>
    <x v="0"/>
    <x v="0"/>
    <x v="0"/>
    <x v="1"/>
    <x v="2"/>
    <x v="2"/>
    <d v="1993-08-30T00:00:00"/>
    <x v="1919"/>
    <x v="1"/>
    <s v="tier - 2"/>
    <x v="4"/>
    <x v="47"/>
  </r>
  <r>
    <s v="Id1921"/>
    <s v="Burkholder, Mrs.  Bryn"/>
    <x v="1189"/>
    <x v="111"/>
    <s v="YES"/>
    <x v="0"/>
    <x v="0"/>
    <x v="0"/>
    <x v="1"/>
    <x v="0"/>
    <x v="2"/>
    <d v="1993-08-29T00:00:00"/>
    <x v="1920"/>
    <x v="1"/>
    <s v="tier - 3"/>
    <x v="15"/>
    <x v="21"/>
  </r>
  <r>
    <s v="Id1922"/>
    <s v="Stadolnik, Mr.  Michael"/>
    <x v="26"/>
    <x v="651"/>
    <s v="NO"/>
    <x v="0"/>
    <x v="0"/>
    <x v="0"/>
    <x v="1"/>
    <x v="0"/>
    <x v="0"/>
    <d v="1993-08-28T00:00:00"/>
    <x v="1921"/>
    <x v="2"/>
    <s v="tier - 1"/>
    <x v="4"/>
    <x v="42"/>
  </r>
  <r>
    <s v="Id1923"/>
    <s v="Shields, Mr.  Benjamin"/>
    <x v="1190"/>
    <x v="337"/>
    <s v="NO"/>
    <x v="0"/>
    <x v="0"/>
    <x v="0"/>
    <x v="1"/>
    <x v="2"/>
    <x v="2"/>
    <d v="1993-08-27T00:00:00"/>
    <x v="1922"/>
    <x v="2"/>
    <s v="tier - 2"/>
    <x v="3"/>
    <x v="6"/>
  </r>
  <r>
    <s v="Id1924"/>
    <s v="Margolis, Mr.  Jay"/>
    <x v="1068"/>
    <x v="447"/>
    <s v="YES"/>
    <x v="0"/>
    <x v="0"/>
    <x v="0"/>
    <x v="1"/>
    <x v="3"/>
    <x v="0"/>
    <d v="1993-08-26T00:00:00"/>
    <x v="1923"/>
    <x v="1"/>
    <s v="tier - 3"/>
    <x v="1"/>
    <x v="36"/>
  </r>
  <r>
    <s v="Id1925"/>
    <s v="Uffenbeck, Mr.  William"/>
    <x v="217"/>
    <x v="124"/>
    <s v="NO"/>
    <x v="0"/>
    <x v="0"/>
    <x v="0"/>
    <x v="1"/>
    <x v="0"/>
    <x v="2"/>
    <d v="1993-08-25T00:00:00"/>
    <x v="1924"/>
    <x v="1"/>
    <s v="tier - 3"/>
    <x v="1"/>
    <x v="35"/>
  </r>
  <r>
    <s v="Id1926"/>
    <s v="Brake, Ms.  Shelley"/>
    <x v="1191"/>
    <x v="507"/>
    <s v="YES"/>
    <x v="0"/>
    <x v="0"/>
    <x v="3"/>
    <x v="1"/>
    <x v="2"/>
    <x v="2"/>
    <d v="1993-08-24T00:00:00"/>
    <x v="1925"/>
    <x v="1"/>
    <s v="tier - 3"/>
    <x v="0"/>
    <x v="23"/>
  </r>
  <r>
    <s v="Id1927"/>
    <s v="Stepanova, Ms.  Jekaterina"/>
    <x v="1192"/>
    <x v="62"/>
    <s v="YES"/>
    <x v="0"/>
    <x v="0"/>
    <x v="0"/>
    <x v="1"/>
    <x v="3"/>
    <x v="0"/>
    <d v="1993-08-23T00:00:00"/>
    <x v="1926"/>
    <x v="1"/>
    <s v="tier - 1"/>
    <x v="0"/>
    <x v="36"/>
  </r>
  <r>
    <s v="Id1928"/>
    <s v="Verdi, Mr.  Daniel"/>
    <x v="1193"/>
    <x v="329"/>
    <s v="NO"/>
    <x v="0"/>
    <x v="0"/>
    <x v="3"/>
    <x v="1"/>
    <x v="2"/>
    <x v="2"/>
    <d v="1993-08-22T00:00:00"/>
    <x v="1927"/>
    <x v="1"/>
    <s v="tier - 3"/>
    <x v="0"/>
    <x v="38"/>
  </r>
  <r>
    <s v="Id1929"/>
    <s v="McLean, Ms.  Pauline"/>
    <x v="149"/>
    <x v="237"/>
    <s v="NO"/>
    <x v="0"/>
    <x v="0"/>
    <x v="0"/>
    <x v="1"/>
    <x v="0"/>
    <x v="2"/>
    <d v="1993-08-21T00:00:00"/>
    <x v="1928"/>
    <x v="1"/>
    <s v="tier - 1"/>
    <x v="0"/>
    <x v="6"/>
  </r>
  <r>
    <s v="Id1930"/>
    <s v="Ryan, Ms.  Colleen"/>
    <x v="770"/>
    <x v="145"/>
    <s v="NO"/>
    <x v="0"/>
    <x v="0"/>
    <x v="0"/>
    <x v="1"/>
    <x v="1"/>
    <x v="2"/>
    <d v="1993-08-20T00:00:00"/>
    <x v="1929"/>
    <x v="1"/>
    <s v="tier - 3"/>
    <x v="3"/>
    <x v="42"/>
  </r>
  <r>
    <s v="Id1931"/>
    <s v="Mickelson, Ms.  Aleah K"/>
    <x v="234"/>
    <x v="149"/>
    <s v="NO"/>
    <x v="0"/>
    <x v="0"/>
    <x v="0"/>
    <x v="1"/>
    <x v="1"/>
    <x v="1"/>
    <d v="1993-08-19T00:00:00"/>
    <x v="1930"/>
    <x v="1"/>
    <s v="tier - 1"/>
    <x v="0"/>
    <x v="42"/>
  </r>
  <r>
    <s v="Id1932"/>
    <s v="Dibaba, Ms.  Mare"/>
    <x v="664"/>
    <x v="74"/>
    <s v="NO"/>
    <x v="0"/>
    <x v="0"/>
    <x v="0"/>
    <x v="1"/>
    <x v="1"/>
    <x v="1"/>
    <d v="1993-08-18T00:00:00"/>
    <x v="1931"/>
    <x v="1"/>
    <s v="tier - 2"/>
    <x v="0"/>
    <x v="42"/>
  </r>
  <r>
    <s v="Id1933"/>
    <s v="Shilling, Mr.  Kevin"/>
    <x v="1194"/>
    <x v="172"/>
    <s v="YES"/>
    <x v="0"/>
    <x v="0"/>
    <x v="3"/>
    <x v="1"/>
    <x v="3"/>
    <x v="0"/>
    <d v="1993-08-17T00:00:00"/>
    <x v="1932"/>
    <x v="1"/>
    <s v="tier - 2"/>
    <x v="0"/>
    <x v="26"/>
  </r>
  <r>
    <s v="Id1934"/>
    <s v="Bashaw, Ms.  Jessica"/>
    <x v="497"/>
    <x v="412"/>
    <s v="NO"/>
    <x v="0"/>
    <x v="1"/>
    <x v="3"/>
    <x v="1"/>
    <x v="1"/>
    <x v="1"/>
    <d v="1993-08-16T00:00:00"/>
    <x v="1933"/>
    <x v="1"/>
    <s v="tier - 2"/>
    <x v="1"/>
    <x v="20"/>
  </r>
  <r>
    <s v="Id1935"/>
    <s v="Jacob, Ms.  Amanda R"/>
    <x v="649"/>
    <x v="244"/>
    <s v="NO"/>
    <x v="0"/>
    <x v="0"/>
    <x v="0"/>
    <x v="1"/>
    <x v="3"/>
    <x v="2"/>
    <d v="1993-08-15T00:00:00"/>
    <x v="1934"/>
    <x v="1"/>
    <s v="tier - 3"/>
    <x v="2"/>
    <x v="6"/>
  </r>
  <r>
    <s v="Id1936"/>
    <s v="McCutcheon, Mr.  Murray W."/>
    <x v="1195"/>
    <x v="654"/>
    <s v="YES"/>
    <x v="0"/>
    <x v="0"/>
    <x v="3"/>
    <x v="1"/>
    <x v="3"/>
    <x v="0"/>
    <d v="1993-08-14T00:00:00"/>
    <x v="1935"/>
    <x v="1"/>
    <s v="tier - 2"/>
    <x v="0"/>
    <x v="26"/>
  </r>
  <r>
    <s v="Id1937"/>
    <s v="Connor, Mrs.  Meghan P."/>
    <x v="342"/>
    <x v="245"/>
    <s v="NO"/>
    <x v="1"/>
    <x v="0"/>
    <x v="3"/>
    <x v="1"/>
    <x v="0"/>
    <x v="1"/>
    <d v="1993-08-13T00:00:00"/>
    <x v="1936"/>
    <x v="1"/>
    <s v="tier - 2"/>
    <x v="15"/>
    <x v="41"/>
  </r>
  <r>
    <s v="Id1938"/>
    <s v="May, Mr.  David"/>
    <x v="215"/>
    <x v="372"/>
    <s v="NO"/>
    <x v="0"/>
    <x v="0"/>
    <x v="0"/>
    <x v="1"/>
    <x v="0"/>
    <x v="2"/>
    <d v="1993-08-12T00:00:00"/>
    <x v="1937"/>
    <x v="1"/>
    <s v="tier - 2"/>
    <x v="0"/>
    <x v="4"/>
  </r>
  <r>
    <s v="Id1939"/>
    <s v="Geoghegan, Mr.  Seth"/>
    <x v="1196"/>
    <x v="60"/>
    <s v="YES"/>
    <x v="0"/>
    <x v="0"/>
    <x v="3"/>
    <x v="1"/>
    <x v="2"/>
    <x v="1"/>
    <d v="1993-08-11T00:00:00"/>
    <x v="1938"/>
    <x v="1"/>
    <s v="tier - 3"/>
    <x v="0"/>
    <x v="23"/>
  </r>
  <r>
    <s v="Id1940"/>
    <s v="McGinn, Mr.  Michael P."/>
    <x v="595"/>
    <x v="167"/>
    <s v="YES"/>
    <x v="0"/>
    <x v="0"/>
    <x v="3"/>
    <x v="1"/>
    <x v="0"/>
    <x v="2"/>
    <d v="1993-08-10T00:00:00"/>
    <x v="1939"/>
    <x v="1"/>
    <s v="tier - 3"/>
    <x v="3"/>
    <x v="40"/>
  </r>
  <r>
    <s v="Id1941"/>
    <s v="Jones, Mr.  Russell M"/>
    <x v="1029"/>
    <x v="356"/>
    <s v="YES"/>
    <x v="0"/>
    <x v="0"/>
    <x v="0"/>
    <x v="1"/>
    <x v="3"/>
    <x v="0"/>
    <d v="1993-08-09T00:00:00"/>
    <x v="1940"/>
    <x v="1"/>
    <s v="tier - 2"/>
    <x v="0"/>
    <x v="36"/>
  </r>
  <r>
    <s v="Id1942"/>
    <s v="Quinteros, Mr.  Martin"/>
    <x v="1197"/>
    <x v="174"/>
    <s v="NO"/>
    <x v="0"/>
    <x v="1"/>
    <x v="3"/>
    <x v="1"/>
    <x v="0"/>
    <x v="2"/>
    <d v="1993-08-08T00:00:00"/>
    <x v="1941"/>
    <x v="1"/>
    <s v="tier - 2"/>
    <x v="14"/>
    <x v="39"/>
  </r>
  <r>
    <s v="Id1943"/>
    <s v="Loenser, Mr.  Michael"/>
    <x v="1080"/>
    <x v="52"/>
    <s v="NO"/>
    <x v="0"/>
    <x v="0"/>
    <x v="3"/>
    <x v="1"/>
    <x v="3"/>
    <x v="2"/>
    <d v="1993-08-07T00:00:00"/>
    <x v="1942"/>
    <x v="1"/>
    <s v="tier - 3"/>
    <x v="0"/>
    <x v="32"/>
  </r>
  <r>
    <s v="Id1944"/>
    <s v="Aitken, Mr.  Miles"/>
    <x v="199"/>
    <x v="169"/>
    <s v="NO"/>
    <x v="0"/>
    <x v="0"/>
    <x v="3"/>
    <x v="1"/>
    <x v="0"/>
    <x v="1"/>
    <d v="1993-08-06T00:00:00"/>
    <x v="1943"/>
    <x v="2"/>
    <s v="tier - 1"/>
    <x v="3"/>
    <x v="34"/>
  </r>
  <r>
    <s v="Id1945"/>
    <s v="Furrer, Ms.  Amanda"/>
    <x v="1198"/>
    <x v="326"/>
    <s v="NO"/>
    <x v="0"/>
    <x v="0"/>
    <x v="0"/>
    <x v="1"/>
    <x v="2"/>
    <x v="2"/>
    <d v="1993-08-05T00:00:00"/>
    <x v="1944"/>
    <x v="1"/>
    <s v="tier - 3"/>
    <x v="3"/>
    <x v="3"/>
  </r>
  <r>
    <s v="Id1946"/>
    <s v="Konigs, Mr.  Roger"/>
    <x v="247"/>
    <x v="419"/>
    <s v="NO"/>
    <x v="0"/>
    <x v="0"/>
    <x v="3"/>
    <x v="1"/>
    <x v="1"/>
    <x v="2"/>
    <d v="1993-08-04T00:00:00"/>
    <x v="1945"/>
    <x v="0"/>
    <s v="tier - 2"/>
    <x v="7"/>
    <x v="34"/>
  </r>
  <r>
    <s v="Id1947"/>
    <s v="Tesdahl, Mr.  Brock J"/>
    <x v="1170"/>
    <x v="330"/>
    <s v="YES"/>
    <x v="0"/>
    <x v="0"/>
    <x v="0"/>
    <x v="1"/>
    <x v="3"/>
    <x v="1"/>
    <d v="1993-08-03T00:00:00"/>
    <x v="1946"/>
    <x v="1"/>
    <s v="tier - 1"/>
    <x v="0"/>
    <x v="17"/>
  </r>
  <r>
    <s v="Id1948"/>
    <s v="Engel, Mr.  Stephen F."/>
    <x v="1199"/>
    <x v="89"/>
    <s v="NO"/>
    <x v="0"/>
    <x v="0"/>
    <x v="0"/>
    <x v="1"/>
    <x v="2"/>
    <x v="2"/>
    <d v="1993-08-02T00:00:00"/>
    <x v="1947"/>
    <x v="1"/>
    <s v="tier - 1"/>
    <x v="0"/>
    <x v="3"/>
  </r>
  <r>
    <s v="Id1949"/>
    <s v="Kuck, Ms.  Missy"/>
    <x v="1038"/>
    <x v="213"/>
    <s v="YES"/>
    <x v="0"/>
    <x v="0"/>
    <x v="3"/>
    <x v="1"/>
    <x v="2"/>
    <x v="1"/>
    <d v="1993-08-01T00:00:00"/>
    <x v="1948"/>
    <x v="1"/>
    <s v="tier - 1"/>
    <x v="0"/>
    <x v="23"/>
  </r>
  <r>
    <s v="Id1950"/>
    <s v="Dillon, Mr.  William"/>
    <x v="680"/>
    <x v="339"/>
    <s v="NO"/>
    <x v="0"/>
    <x v="0"/>
    <x v="0"/>
    <x v="1"/>
    <x v="0"/>
    <x v="2"/>
    <d v="1993-07-31T00:00:00"/>
    <x v="1949"/>
    <x v="1"/>
    <s v="tier - 2"/>
    <x v="3"/>
    <x v="35"/>
  </r>
  <r>
    <s v="Id1951"/>
    <s v="Neuschel, Ms.  Lauren M"/>
    <x v="878"/>
    <x v="470"/>
    <s v="YES"/>
    <x v="0"/>
    <x v="1"/>
    <x v="3"/>
    <x v="1"/>
    <x v="2"/>
    <x v="2"/>
    <d v="1993-07-30T00:00:00"/>
    <x v="1950"/>
    <x v="1"/>
    <s v="tier - 2"/>
    <x v="1"/>
    <x v="31"/>
  </r>
  <r>
    <s v="Id1952"/>
    <s v="Rosales Ramirez, Mr.  Apolo U."/>
    <x v="204"/>
    <x v="497"/>
    <s v="NO"/>
    <x v="0"/>
    <x v="0"/>
    <x v="0"/>
    <x v="1"/>
    <x v="0"/>
    <x v="2"/>
    <d v="1993-07-29T00:00:00"/>
    <x v="1951"/>
    <x v="1"/>
    <s v="tier - 3"/>
    <x v="3"/>
    <x v="44"/>
  </r>
  <r>
    <s v="Id1953"/>
    <s v="Marquez, Mr.  Alfons"/>
    <x v="1200"/>
    <x v="555"/>
    <s v="YES"/>
    <x v="0"/>
    <x v="0"/>
    <x v="3"/>
    <x v="1"/>
    <x v="3"/>
    <x v="0"/>
    <d v="1993-07-28T00:00:00"/>
    <x v="1952"/>
    <x v="1"/>
    <s v="tier - 2"/>
    <x v="0"/>
    <x v="26"/>
  </r>
  <r>
    <s v="Id1954"/>
    <s v="Green, Ms.  Amber"/>
    <x v="44"/>
    <x v="47"/>
    <s v="YES"/>
    <x v="0"/>
    <x v="0"/>
    <x v="0"/>
    <x v="1"/>
    <x v="0"/>
    <x v="2"/>
    <d v="1993-07-27T00:00:00"/>
    <x v="1953"/>
    <x v="1"/>
    <s v="tier - 2"/>
    <x v="1"/>
    <x v="47"/>
  </r>
  <r>
    <s v="Id1955"/>
    <s v="Schubel, Ms.  Leah C."/>
    <x v="105"/>
    <x v="337"/>
    <s v="YES"/>
    <x v="0"/>
    <x v="0"/>
    <x v="3"/>
    <x v="1"/>
    <x v="0"/>
    <x v="2"/>
    <d v="1993-07-26T00:00:00"/>
    <x v="1954"/>
    <x v="1"/>
    <s v="tier - 3"/>
    <x v="3"/>
    <x v="40"/>
  </r>
  <r>
    <s v="Id1956"/>
    <s v="Jimenez, Ms.  Lilia"/>
    <x v="1201"/>
    <x v="49"/>
    <s v="YES"/>
    <x v="0"/>
    <x v="0"/>
    <x v="3"/>
    <x v="1"/>
    <x v="3"/>
    <x v="2"/>
    <d v="1993-07-25T00:00:00"/>
    <x v="1955"/>
    <x v="1"/>
    <s v="tier - 1"/>
    <x v="1"/>
    <x v="23"/>
  </r>
  <r>
    <s v="Id1957"/>
    <s v="Zimny-Schmitt, Mr.  Danny"/>
    <x v="1097"/>
    <x v="655"/>
    <s v="YES"/>
    <x v="0"/>
    <x v="0"/>
    <x v="0"/>
    <x v="1"/>
    <x v="3"/>
    <x v="0"/>
    <d v="1993-07-24T00:00:00"/>
    <x v="1956"/>
    <x v="1"/>
    <s v="tier - 1"/>
    <x v="0"/>
    <x v="36"/>
  </r>
  <r>
    <s v="Id1958"/>
    <s v="Hill, Ms.  Lauren"/>
    <x v="358"/>
    <x v="39"/>
    <s v="YES"/>
    <x v="0"/>
    <x v="0"/>
    <x v="3"/>
    <x v="1"/>
    <x v="2"/>
    <x v="2"/>
    <d v="1993-07-23T00:00:00"/>
    <x v="1957"/>
    <x v="1"/>
    <s v="tier - 1"/>
    <x v="0"/>
    <x v="40"/>
  </r>
  <r>
    <s v="Id1959"/>
    <s v="Brohart, Ms.  Courtney"/>
    <x v="524"/>
    <x v="127"/>
    <s v="YES"/>
    <x v="0"/>
    <x v="0"/>
    <x v="3"/>
    <x v="1"/>
    <x v="1"/>
    <x v="2"/>
    <d v="1993-07-22T00:00:00"/>
    <x v="1958"/>
    <x v="1"/>
    <s v="tier - 3"/>
    <x v="2"/>
    <x v="40"/>
  </r>
  <r>
    <s v="Id1960"/>
    <s v="Ryan, Ms.  Elizabeth"/>
    <x v="838"/>
    <x v="195"/>
    <s v="NO"/>
    <x v="0"/>
    <x v="0"/>
    <x v="0"/>
    <x v="1"/>
    <x v="0"/>
    <x v="1"/>
    <d v="1993-07-21T00:00:00"/>
    <x v="1959"/>
    <x v="1"/>
    <s v="tier - 3"/>
    <x v="1"/>
    <x v="6"/>
  </r>
  <r>
    <s v="Id1961"/>
    <s v="Oka, Ms.  Satomi"/>
    <x v="500"/>
    <x v="374"/>
    <s v="NO"/>
    <x v="0"/>
    <x v="0"/>
    <x v="3"/>
    <x v="1"/>
    <x v="1"/>
    <x v="2"/>
    <d v="1993-07-20T00:00:00"/>
    <x v="1960"/>
    <x v="1"/>
    <s v="tier - 3"/>
    <x v="3"/>
    <x v="34"/>
  </r>
  <r>
    <s v="Id1962"/>
    <s v="Newman, Mr.  Matthew D"/>
    <x v="1202"/>
    <x v="18"/>
    <s v="YES"/>
    <x v="0"/>
    <x v="0"/>
    <x v="3"/>
    <x v="1"/>
    <x v="2"/>
    <x v="2"/>
    <d v="1993-07-19T00:00:00"/>
    <x v="1961"/>
    <x v="1"/>
    <s v="tier - 1"/>
    <x v="0"/>
    <x v="23"/>
  </r>
  <r>
    <s v="Id1963"/>
    <s v="Metzger, Mr.  Peter T II"/>
    <x v="235"/>
    <x v="145"/>
    <s v="NO"/>
    <x v="0"/>
    <x v="1"/>
    <x v="3"/>
    <x v="1"/>
    <x v="0"/>
    <x v="2"/>
    <d v="1993-07-18T00:00:00"/>
    <x v="1962"/>
    <x v="1"/>
    <s v="tier - 2"/>
    <x v="1"/>
    <x v="39"/>
  </r>
  <r>
    <s v="Id1964"/>
    <s v="Gonzalez, Mr.  Manuel"/>
    <x v="191"/>
    <x v="184"/>
    <s v="NO"/>
    <x v="0"/>
    <x v="0"/>
    <x v="3"/>
    <x v="1"/>
    <x v="1"/>
    <x v="1"/>
    <d v="1993-07-17T00:00:00"/>
    <x v="1963"/>
    <x v="2"/>
    <s v="tier - 3"/>
    <x v="1"/>
    <x v="44"/>
  </r>
  <r>
    <s v="Id1965"/>
    <s v="Vaughn, Ms.  Kindsey P."/>
    <x v="619"/>
    <x v="178"/>
    <s v="NO"/>
    <x v="0"/>
    <x v="0"/>
    <x v="0"/>
    <x v="1"/>
    <x v="0"/>
    <x v="1"/>
    <d v="1993-07-16T00:00:00"/>
    <x v="1964"/>
    <x v="1"/>
    <s v="tier - 2"/>
    <x v="0"/>
    <x v="35"/>
  </r>
  <r>
    <s v="Id1966"/>
    <s v="Clifford, Mr.  Thomas G."/>
    <x v="157"/>
    <x v="544"/>
    <s v="YES"/>
    <x v="0"/>
    <x v="0"/>
    <x v="0"/>
    <x v="1"/>
    <x v="0"/>
    <x v="2"/>
    <d v="1993-07-15T00:00:00"/>
    <x v="1965"/>
    <x v="0"/>
    <s v="tier - 2"/>
    <x v="5"/>
    <x v="45"/>
  </r>
  <r>
    <s v="Id1967"/>
    <s v="Petty, Mr.  Kyle S"/>
    <x v="765"/>
    <x v="122"/>
    <s v="YES"/>
    <x v="0"/>
    <x v="0"/>
    <x v="0"/>
    <x v="1"/>
    <x v="2"/>
    <x v="2"/>
    <d v="1993-07-14T00:00:00"/>
    <x v="1966"/>
    <x v="2"/>
    <s v="tier - 3"/>
    <x v="3"/>
    <x v="45"/>
  </r>
  <r>
    <s v="Id1968"/>
    <s v="Sanford, Mr.  Alexander J."/>
    <x v="217"/>
    <x v="33"/>
    <s v="NO"/>
    <x v="1"/>
    <x v="0"/>
    <x v="3"/>
    <x v="1"/>
    <x v="0"/>
    <x v="1"/>
    <d v="1993-07-13T00:00:00"/>
    <x v="1967"/>
    <x v="1"/>
    <s v="tier - 3"/>
    <x v="4"/>
    <x v="41"/>
  </r>
  <r>
    <s v="Id1969"/>
    <s v="Sprague, Mr.  Dustin L"/>
    <x v="42"/>
    <x v="67"/>
    <s v="NO"/>
    <x v="0"/>
    <x v="1"/>
    <x v="3"/>
    <x v="1"/>
    <x v="0"/>
    <x v="2"/>
    <d v="1993-07-12T00:00:00"/>
    <x v="1968"/>
    <x v="1"/>
    <s v="tier - 2"/>
    <x v="0"/>
    <x v="20"/>
  </r>
  <r>
    <s v="Id1970"/>
    <s v="Lasseron, Mrs.  Chloe"/>
    <x v="181"/>
    <x v="95"/>
    <s v="NO"/>
    <x v="0"/>
    <x v="1"/>
    <x v="3"/>
    <x v="1"/>
    <x v="0"/>
    <x v="2"/>
    <d v="1993-07-11T00:00:00"/>
    <x v="1969"/>
    <x v="1"/>
    <s v="tier - 1"/>
    <x v="15"/>
    <x v="39"/>
  </r>
  <r>
    <s v="Id1971"/>
    <s v="Bushong, Ms.  Cailtlin"/>
    <x v="1203"/>
    <x v="176"/>
    <s v="NO"/>
    <x v="0"/>
    <x v="0"/>
    <x v="3"/>
    <x v="1"/>
    <x v="3"/>
    <x v="2"/>
    <d v="1993-07-10T00:00:00"/>
    <x v="1970"/>
    <x v="1"/>
    <s v="tier - 1"/>
    <x v="3"/>
    <x v="38"/>
  </r>
  <r>
    <s v="Id1972"/>
    <s v="Dennison, Mr.  Joshua"/>
    <x v="105"/>
    <x v="614"/>
    <s v="YES"/>
    <x v="1"/>
    <x v="0"/>
    <x v="1"/>
    <x v="1"/>
    <x v="0"/>
    <x v="2"/>
    <d v="1993-07-09T00:00:00"/>
    <x v="1971"/>
    <x v="1"/>
    <s v="tier - 1"/>
    <x v="3"/>
    <x v="21"/>
  </r>
  <r>
    <s v="Id1973"/>
    <s v="Lira, Mr.  Chuy"/>
    <x v="966"/>
    <x v="223"/>
    <s v="YES"/>
    <x v="0"/>
    <x v="0"/>
    <x v="3"/>
    <x v="1"/>
    <x v="3"/>
    <x v="0"/>
    <d v="1993-07-08T00:00:00"/>
    <x v="1972"/>
    <x v="1"/>
    <s v="tier - 1"/>
    <x v="0"/>
    <x v="26"/>
  </r>
  <r>
    <s v="Id1974"/>
    <s v="Nahigian, Ms.  Laurie B"/>
    <x v="812"/>
    <x v="112"/>
    <s v="YES"/>
    <x v="0"/>
    <x v="0"/>
    <x v="0"/>
    <x v="1"/>
    <x v="0"/>
    <x v="2"/>
    <d v="1993-07-07T00:00:00"/>
    <x v="1973"/>
    <x v="1"/>
    <s v="tier - 2"/>
    <x v="3"/>
    <x v="47"/>
  </r>
  <r>
    <s v="Id1975"/>
    <s v="Cackett, Ms.  Rachel B."/>
    <x v="1021"/>
    <x v="102"/>
    <s v="YES"/>
    <x v="0"/>
    <x v="0"/>
    <x v="0"/>
    <x v="1"/>
    <x v="0"/>
    <x v="2"/>
    <d v="1993-07-06T00:00:00"/>
    <x v="1974"/>
    <x v="1"/>
    <s v="tier - 2"/>
    <x v="3"/>
    <x v="45"/>
  </r>
  <r>
    <s v="Id1976"/>
    <s v="Hunter-Galvan, Ms.  Liza"/>
    <x v="1204"/>
    <x v="320"/>
    <s v="NO"/>
    <x v="1"/>
    <x v="0"/>
    <x v="3"/>
    <x v="1"/>
    <x v="0"/>
    <x v="2"/>
    <d v="1993-07-05T00:00:00"/>
    <x v="1975"/>
    <x v="1"/>
    <s v="tier - 2"/>
    <x v="8"/>
    <x v="41"/>
  </r>
  <r>
    <s v="Id1977"/>
    <s v="Pierret, Ms.  Lindsey"/>
    <x v="264"/>
    <x v="206"/>
    <s v="YES"/>
    <x v="0"/>
    <x v="0"/>
    <x v="0"/>
    <x v="1"/>
    <x v="0"/>
    <x v="2"/>
    <d v="1993-07-04T00:00:00"/>
    <x v="1976"/>
    <x v="1"/>
    <s v="tier - 3"/>
    <x v="0"/>
    <x v="45"/>
  </r>
  <r>
    <s v="Id1978"/>
    <s v="White, Ms.  Lindsay E."/>
    <x v="844"/>
    <x v="197"/>
    <s v="YES"/>
    <x v="0"/>
    <x v="0"/>
    <x v="0"/>
    <x v="1"/>
    <x v="1"/>
    <x v="2"/>
    <d v="1993-07-03T00:00:00"/>
    <x v="1977"/>
    <x v="1"/>
    <s v="tier - 3"/>
    <x v="0"/>
    <x v="45"/>
  </r>
  <r>
    <s v="Id1979"/>
    <s v="O'Neil, Ms.  Kathleen M."/>
    <x v="570"/>
    <x v="283"/>
    <s v="YES"/>
    <x v="0"/>
    <x v="0"/>
    <x v="0"/>
    <x v="1"/>
    <x v="1"/>
    <x v="2"/>
    <d v="1993-07-02T00:00:00"/>
    <x v="1978"/>
    <x v="1"/>
    <s v="tier - 2"/>
    <x v="2"/>
    <x v="45"/>
  </r>
  <r>
    <s v="Id1980"/>
    <s v="Leitz, Ms.  Aya"/>
    <x v="477"/>
    <x v="544"/>
    <s v="YES"/>
    <x v="0"/>
    <x v="0"/>
    <x v="0"/>
    <x v="1"/>
    <x v="2"/>
    <x v="2"/>
    <d v="1993-07-01T00:00:00"/>
    <x v="1979"/>
    <x v="1"/>
    <s v="tier - 1"/>
    <x v="3"/>
    <x v="45"/>
  </r>
  <r>
    <s v="Id1981"/>
    <s v="Durfee, Ms.  Carolyn R"/>
    <x v="4"/>
    <x v="82"/>
    <s v="NO"/>
    <x v="0"/>
    <x v="1"/>
    <x v="3"/>
    <x v="1"/>
    <x v="0"/>
    <x v="2"/>
    <d v="1993-06-30T00:00:00"/>
    <x v="1980"/>
    <x v="1"/>
    <s v="tier - 2"/>
    <x v="0"/>
    <x v="20"/>
  </r>
  <r>
    <s v="Id1982"/>
    <s v="Maylone, Ms.  Bethany"/>
    <x v="675"/>
    <x v="93"/>
    <s v="YES"/>
    <x v="0"/>
    <x v="0"/>
    <x v="3"/>
    <x v="1"/>
    <x v="2"/>
    <x v="2"/>
    <d v="1993-06-29T00:00:00"/>
    <x v="1981"/>
    <x v="1"/>
    <s v="tier - 3"/>
    <x v="1"/>
    <x v="40"/>
  </r>
  <r>
    <s v="Id1983"/>
    <s v="Reiland, Ms.  Holly A"/>
    <x v="436"/>
    <x v="89"/>
    <s v="NO"/>
    <x v="0"/>
    <x v="1"/>
    <x v="3"/>
    <x v="1"/>
    <x v="1"/>
    <x v="2"/>
    <d v="1993-06-28T00:00:00"/>
    <x v="1982"/>
    <x v="1"/>
    <s v="tier - 1"/>
    <x v="3"/>
    <x v="20"/>
  </r>
  <r>
    <s v="Id1984"/>
    <s v="Hu, Mr.  Ping"/>
    <x v="1205"/>
    <x v="315"/>
    <s v="NO"/>
    <x v="0"/>
    <x v="0"/>
    <x v="0"/>
    <x v="1"/>
    <x v="2"/>
    <x v="2"/>
    <d v="1993-06-27T00:00:00"/>
    <x v="1983"/>
    <x v="1"/>
    <s v="tier - 1"/>
    <x v="0"/>
    <x v="42"/>
  </r>
  <r>
    <s v="Id1985"/>
    <s v="Lessek, Mr.  Tim"/>
    <x v="304"/>
    <x v="336"/>
    <s v="YES"/>
    <x v="0"/>
    <x v="1"/>
    <x v="3"/>
    <x v="1"/>
    <x v="1"/>
    <x v="1"/>
    <d v="1993-06-26T00:00:00"/>
    <x v="1984"/>
    <x v="2"/>
    <s v="tier - 3"/>
    <x v="6"/>
    <x v="31"/>
  </r>
  <r>
    <s v="Id1986"/>
    <s v="Colavincenzo, Mr.  John"/>
    <x v="1084"/>
    <x v="361"/>
    <s v="NO"/>
    <x v="0"/>
    <x v="1"/>
    <x v="3"/>
    <x v="1"/>
    <x v="0"/>
    <x v="2"/>
    <d v="1993-06-25T00:00:00"/>
    <x v="1985"/>
    <x v="1"/>
    <s v="tier - 1"/>
    <x v="14"/>
    <x v="39"/>
  </r>
  <r>
    <s v="Id1987"/>
    <s v="Mendez-Karr, Mrs.  Cynthia"/>
    <x v="1206"/>
    <x v="633"/>
    <s v="NO"/>
    <x v="0"/>
    <x v="1"/>
    <x v="3"/>
    <x v="1"/>
    <x v="0"/>
    <x v="2"/>
    <d v="1993-06-24T00:00:00"/>
    <x v="1986"/>
    <x v="1"/>
    <s v="tier - 2"/>
    <x v="15"/>
    <x v="39"/>
  </r>
  <r>
    <s v="Id1988"/>
    <s v="Saulnier, Mr.  Emmett"/>
    <x v="629"/>
    <x v="85"/>
    <s v="YES"/>
    <x v="0"/>
    <x v="0"/>
    <x v="0"/>
    <x v="1"/>
    <x v="0"/>
    <x v="1"/>
    <d v="1993-06-23T00:00:00"/>
    <x v="1987"/>
    <x v="1"/>
    <s v="tier - 2"/>
    <x v="1"/>
    <x v="45"/>
  </r>
  <r>
    <s v="Id1989"/>
    <s v="Schoonover, Ms.  Kate"/>
    <x v="1207"/>
    <x v="40"/>
    <s v="NO"/>
    <x v="0"/>
    <x v="1"/>
    <x v="3"/>
    <x v="1"/>
    <x v="0"/>
    <x v="2"/>
    <d v="1993-06-22T00:00:00"/>
    <x v="1988"/>
    <x v="1"/>
    <s v="tier - 3"/>
    <x v="3"/>
    <x v="39"/>
  </r>
  <r>
    <s v="Id1990"/>
    <s v="Hass, Mr.  Christopher L."/>
    <x v="854"/>
    <x v="473"/>
    <s v="YES"/>
    <x v="0"/>
    <x v="0"/>
    <x v="0"/>
    <x v="1"/>
    <x v="1"/>
    <x v="2"/>
    <d v="1993-06-21T00:00:00"/>
    <x v="1989"/>
    <x v="1"/>
    <s v="tier - 1"/>
    <x v="6"/>
    <x v="47"/>
  </r>
  <r>
    <s v="Id1991"/>
    <s v="Cadotte, Mr.  Christopher P."/>
    <x v="680"/>
    <x v="149"/>
    <s v="NO"/>
    <x v="0"/>
    <x v="0"/>
    <x v="0"/>
    <x v="1"/>
    <x v="0"/>
    <x v="1"/>
    <d v="1993-06-20T00:00:00"/>
    <x v="1990"/>
    <x v="1"/>
    <s v="tier - 3"/>
    <x v="3"/>
    <x v="6"/>
  </r>
  <r>
    <s v="Id1992"/>
    <s v="Cacciapaglia, Mr.  Christopher W"/>
    <x v="1208"/>
    <x v="336"/>
    <s v="NO"/>
    <x v="0"/>
    <x v="0"/>
    <x v="0"/>
    <x v="1"/>
    <x v="0"/>
    <x v="1"/>
    <d v="1993-06-19T00:00:00"/>
    <x v="1991"/>
    <x v="2"/>
    <s v="tier - 1"/>
    <x v="4"/>
    <x v="6"/>
  </r>
  <r>
    <s v="Id1993"/>
    <s v="Mininger, Mr.  Norman H."/>
    <x v="1209"/>
    <x v="249"/>
    <s v="NO"/>
    <x v="0"/>
    <x v="0"/>
    <x v="0"/>
    <x v="1"/>
    <x v="2"/>
    <x v="2"/>
    <d v="1993-06-18T00:00:00"/>
    <x v="1992"/>
    <x v="2"/>
    <s v="tier - 2"/>
    <x v="3"/>
    <x v="42"/>
  </r>
  <r>
    <s v="Id1994"/>
    <s v="Mayo, Ms.  Susan"/>
    <x v="11"/>
    <x v="186"/>
    <s v="YES"/>
    <x v="0"/>
    <x v="1"/>
    <x v="3"/>
    <x v="1"/>
    <x v="0"/>
    <x v="1"/>
    <d v="1993-06-17T00:00:00"/>
    <x v="1993"/>
    <x v="1"/>
    <s v="tier - 3"/>
    <x v="0"/>
    <x v="31"/>
  </r>
  <r>
    <s v="Id1995"/>
    <s v="Zicko, Ms.  Tatyana K"/>
    <x v="1210"/>
    <x v="249"/>
    <s v="YES"/>
    <x v="0"/>
    <x v="1"/>
    <x v="3"/>
    <x v="1"/>
    <x v="0"/>
    <x v="2"/>
    <d v="1993-06-16T00:00:00"/>
    <x v="1994"/>
    <x v="1"/>
    <s v="tier - 3"/>
    <x v="0"/>
    <x v="31"/>
  </r>
  <r>
    <s v="Id1996"/>
    <s v="Graham, Ms.  Chrissy"/>
    <x v="276"/>
    <x v="419"/>
    <s v="YES"/>
    <x v="0"/>
    <x v="1"/>
    <x v="3"/>
    <x v="1"/>
    <x v="1"/>
    <x v="2"/>
    <d v="1993-06-15T00:00:00"/>
    <x v="1995"/>
    <x v="1"/>
    <s v="tier - 2"/>
    <x v="2"/>
    <x v="31"/>
  </r>
  <r>
    <s v="Id1997"/>
    <s v="Boland, Ms.  Carrie"/>
    <x v="1211"/>
    <x v="212"/>
    <s v="YES"/>
    <x v="0"/>
    <x v="1"/>
    <x v="3"/>
    <x v="1"/>
    <x v="2"/>
    <x v="2"/>
    <d v="1993-06-14T00:00:00"/>
    <x v="1996"/>
    <x v="1"/>
    <s v="tier - 3"/>
    <x v="3"/>
    <x v="31"/>
  </r>
  <r>
    <s v="Id1998"/>
    <s v="Cupp, Ms.  Halle"/>
    <x v="1040"/>
    <x v="106"/>
    <s v="YES"/>
    <x v="0"/>
    <x v="1"/>
    <x v="3"/>
    <x v="1"/>
    <x v="2"/>
    <x v="1"/>
    <d v="1993-06-13T00:00:00"/>
    <x v="1997"/>
    <x v="1"/>
    <s v="tier - 3"/>
    <x v="2"/>
    <x v="31"/>
  </r>
  <r>
    <s v="Id1999"/>
    <s v="Shaw, Ms.  Carolyn"/>
    <x v="1212"/>
    <x v="169"/>
    <s v="YES"/>
    <x v="0"/>
    <x v="0"/>
    <x v="0"/>
    <x v="1"/>
    <x v="0"/>
    <x v="1"/>
    <d v="1993-06-12T00:00:00"/>
    <x v="1998"/>
    <x v="1"/>
    <s v="tier - 3"/>
    <x v="1"/>
    <x v="45"/>
  </r>
  <r>
    <s v="Id2000"/>
    <s v="Klassen, Ms.  Tara D."/>
    <x v="1213"/>
    <x v="186"/>
    <s v="YES"/>
    <x v="0"/>
    <x v="0"/>
    <x v="0"/>
    <x v="1"/>
    <x v="2"/>
    <x v="1"/>
    <d v="1993-06-11T00:00:00"/>
    <x v="1999"/>
    <x v="1"/>
    <s v="tier - 2"/>
    <x v="0"/>
    <x v="47"/>
  </r>
  <r>
    <s v="Id2001"/>
    <s v="Musal, Mr.  Rasim M"/>
    <x v="1214"/>
    <x v="34"/>
    <s v="YES"/>
    <x v="1"/>
    <x v="0"/>
    <x v="1"/>
    <x v="1"/>
    <x v="1"/>
    <x v="1"/>
    <d v="1993-06-10T00:00:00"/>
    <x v="2000"/>
    <x v="1"/>
    <s v="tier - 2"/>
    <x v="1"/>
    <x v="21"/>
  </r>
  <r>
    <s v="Id2002"/>
    <s v="Kitayama, Ms.  Dina"/>
    <x v="361"/>
    <x v="69"/>
    <s v="YES"/>
    <x v="0"/>
    <x v="0"/>
    <x v="0"/>
    <x v="1"/>
    <x v="2"/>
    <x v="2"/>
    <d v="1993-06-09T00:00:00"/>
    <x v="2001"/>
    <x v="1"/>
    <s v="tier - 1"/>
    <x v="1"/>
    <x v="45"/>
  </r>
  <r>
    <s v="Id2003"/>
    <s v="Altman, Ms.  Lisa"/>
    <x v="699"/>
    <x v="34"/>
    <s v="YES"/>
    <x v="0"/>
    <x v="0"/>
    <x v="0"/>
    <x v="1"/>
    <x v="2"/>
    <x v="1"/>
    <d v="1993-06-08T00:00:00"/>
    <x v="2002"/>
    <x v="1"/>
    <s v="tier - 2"/>
    <x v="1"/>
    <x v="45"/>
  </r>
  <r>
    <s v="Id2004"/>
    <s v="Demchko, Ms.  Caitrin"/>
    <x v="127"/>
    <x v="49"/>
    <s v="NO"/>
    <x v="0"/>
    <x v="0"/>
    <x v="0"/>
    <x v="1"/>
    <x v="0"/>
    <x v="2"/>
    <d v="1993-06-07T00:00:00"/>
    <x v="2003"/>
    <x v="1"/>
    <s v="tier - 1"/>
    <x v="3"/>
    <x v="6"/>
  </r>
  <r>
    <s v="Id2005"/>
    <s v="Wild, Ms.  Adriana S"/>
    <x v="82"/>
    <x v="507"/>
    <s v="NO"/>
    <x v="0"/>
    <x v="0"/>
    <x v="0"/>
    <x v="1"/>
    <x v="0"/>
    <x v="2"/>
    <d v="1993-06-06T00:00:00"/>
    <x v="2004"/>
    <x v="1"/>
    <s v="tier - 3"/>
    <x v="0"/>
    <x v="6"/>
  </r>
  <r>
    <s v="Id2006"/>
    <s v="Betts, Ms.  Megan"/>
    <x v="1026"/>
    <x v="319"/>
    <s v="YES"/>
    <x v="0"/>
    <x v="0"/>
    <x v="0"/>
    <x v="1"/>
    <x v="3"/>
    <x v="2"/>
    <d v="1993-06-05T00:00:00"/>
    <x v="2005"/>
    <x v="1"/>
    <s v="tier - 3"/>
    <x v="2"/>
    <x v="47"/>
  </r>
  <r>
    <s v="Id2007"/>
    <s v="Martin, Mrs.  Kristen M"/>
    <x v="1215"/>
    <x v="544"/>
    <s v="NO"/>
    <x v="0"/>
    <x v="1"/>
    <x v="3"/>
    <x v="1"/>
    <x v="1"/>
    <x v="2"/>
    <d v="1993-06-04T00:00:00"/>
    <x v="2006"/>
    <x v="1"/>
    <s v="tier - 3"/>
    <x v="0"/>
    <x v="20"/>
  </r>
  <r>
    <s v="Id2008"/>
    <s v="Vandeventer, Ms.  Alix"/>
    <x v="809"/>
    <x v="206"/>
    <s v="NO"/>
    <x v="0"/>
    <x v="0"/>
    <x v="0"/>
    <x v="1"/>
    <x v="1"/>
    <x v="2"/>
    <d v="1993-06-03T00:00:00"/>
    <x v="2007"/>
    <x v="1"/>
    <s v="tier - 1"/>
    <x v="3"/>
    <x v="6"/>
  </r>
  <r>
    <s v="Id2009"/>
    <s v="Hirano, Mr.  Kakushin"/>
    <x v="1216"/>
    <x v="45"/>
    <s v="NO"/>
    <x v="0"/>
    <x v="0"/>
    <x v="0"/>
    <x v="1"/>
    <x v="1"/>
    <x v="2"/>
    <d v="1993-06-02T00:00:00"/>
    <x v="2008"/>
    <x v="1"/>
    <s v="tier - 3"/>
    <x v="14"/>
    <x v="35"/>
  </r>
  <r>
    <s v="Id2010"/>
    <s v="Davi, Mr.  Michael J"/>
    <x v="1217"/>
    <x v="198"/>
    <s v="NO"/>
    <x v="0"/>
    <x v="0"/>
    <x v="3"/>
    <x v="1"/>
    <x v="3"/>
    <x v="2"/>
    <d v="1993-06-01T00:00:00"/>
    <x v="2009"/>
    <x v="1"/>
    <s v="tier - 2"/>
    <x v="0"/>
    <x v="38"/>
  </r>
  <r>
    <s v="Id2011"/>
    <s v="Sloan, Mr.  Bradley"/>
    <x v="711"/>
    <x v="206"/>
    <s v="YES"/>
    <x v="0"/>
    <x v="0"/>
    <x v="0"/>
    <x v="1"/>
    <x v="2"/>
    <x v="2"/>
    <d v="1993-05-31T00:00:00"/>
    <x v="2010"/>
    <x v="1"/>
    <s v="tier - 1"/>
    <x v="1"/>
    <x v="47"/>
  </r>
  <r>
    <s v="Id2012"/>
    <s v="Homich, Mr.  Matt"/>
    <x v="497"/>
    <x v="78"/>
    <s v="YES"/>
    <x v="0"/>
    <x v="0"/>
    <x v="3"/>
    <x v="1"/>
    <x v="1"/>
    <x v="2"/>
    <d v="1993-05-30T00:00:00"/>
    <x v="2011"/>
    <x v="2"/>
    <s v="tier - 1"/>
    <x v="6"/>
    <x v="40"/>
  </r>
  <r>
    <s v="Id2013"/>
    <s v="Bell, Ms.  Amanda C."/>
    <x v="1218"/>
    <x v="425"/>
    <s v="NO"/>
    <x v="0"/>
    <x v="0"/>
    <x v="0"/>
    <x v="1"/>
    <x v="3"/>
    <x v="1"/>
    <d v="1993-05-29T00:00:00"/>
    <x v="2012"/>
    <x v="1"/>
    <s v="tier - 1"/>
    <x v="1"/>
    <x v="4"/>
  </r>
  <r>
    <s v="Id2014"/>
    <s v="Kristjansson, Mr.  Valur"/>
    <x v="26"/>
    <x v="540"/>
    <s v="NO"/>
    <x v="0"/>
    <x v="0"/>
    <x v="0"/>
    <x v="1"/>
    <x v="0"/>
    <x v="2"/>
    <d v="1993-05-28T00:00:00"/>
    <x v="2013"/>
    <x v="2"/>
    <s v="tier - 1"/>
    <x v="1"/>
    <x v="6"/>
  </r>
  <r>
    <s v="Id2015"/>
    <s v="Pitman, Ms.  Erica J"/>
    <x v="47"/>
    <x v="656"/>
    <s v="NO"/>
    <x v="0"/>
    <x v="0"/>
    <x v="0"/>
    <x v="1"/>
    <x v="0"/>
    <x v="0"/>
    <d v="1993-05-27T00:00:00"/>
    <x v="2014"/>
    <x v="1"/>
    <s v="tier - 3"/>
    <x v="0"/>
    <x v="43"/>
  </r>
  <r>
    <s v="Id2016"/>
    <s v="Curley, Mr.  Stephen F."/>
    <x v="1219"/>
    <x v="21"/>
    <s v="YES"/>
    <x v="0"/>
    <x v="1"/>
    <x v="3"/>
    <x v="1"/>
    <x v="1"/>
    <x v="1"/>
    <d v="1993-05-26T00:00:00"/>
    <x v="2015"/>
    <x v="1"/>
    <s v="tier - 2"/>
    <x v="3"/>
    <x v="31"/>
  </r>
  <r>
    <s v="Id2017"/>
    <s v="Zimmer, Ms.  Lissa"/>
    <x v="401"/>
    <x v="280"/>
    <s v="NO"/>
    <x v="0"/>
    <x v="0"/>
    <x v="3"/>
    <x v="1"/>
    <x v="1"/>
    <x v="2"/>
    <d v="1993-05-25T00:00:00"/>
    <x v="2016"/>
    <x v="1"/>
    <s v="tier - 1"/>
    <x v="8"/>
    <x v="44"/>
  </r>
  <r>
    <s v="Id2018"/>
    <s v="Granski, Ms.  Megan"/>
    <x v="397"/>
    <x v="334"/>
    <s v="NO"/>
    <x v="0"/>
    <x v="0"/>
    <x v="3"/>
    <x v="1"/>
    <x v="1"/>
    <x v="1"/>
    <d v="1993-05-24T00:00:00"/>
    <x v="2017"/>
    <x v="1"/>
    <s v="tier - 3"/>
    <x v="2"/>
    <x v="44"/>
  </r>
  <r>
    <s v="Id2019"/>
    <s v="Dunn, Ms.  Alyson"/>
    <x v="2"/>
    <x v="577"/>
    <s v="YES"/>
    <x v="0"/>
    <x v="1"/>
    <x v="3"/>
    <x v="1"/>
    <x v="0"/>
    <x v="2"/>
    <d v="1993-05-23T00:00:00"/>
    <x v="2018"/>
    <x v="1"/>
    <s v="tier - 3"/>
    <x v="1"/>
    <x v="31"/>
  </r>
  <r>
    <s v="Id2020"/>
    <s v="Regina, Mr.  Chance B"/>
    <x v="1155"/>
    <x v="212"/>
    <s v="YES"/>
    <x v="0"/>
    <x v="0"/>
    <x v="3"/>
    <x v="1"/>
    <x v="3"/>
    <x v="2"/>
    <d v="1993-05-22T00:00:00"/>
    <x v="2019"/>
    <x v="1"/>
    <s v="tier - 2"/>
    <x v="1"/>
    <x v="23"/>
  </r>
  <r>
    <s v="Id2021"/>
    <s v="O'Connor, Mr.  Sean P"/>
    <x v="1"/>
    <x v="464"/>
    <s v="NO"/>
    <x v="0"/>
    <x v="0"/>
    <x v="0"/>
    <x v="1"/>
    <x v="0"/>
    <x v="0"/>
    <d v="1993-05-21T00:00:00"/>
    <x v="2020"/>
    <x v="1"/>
    <s v="tier - 3"/>
    <x v="1"/>
    <x v="43"/>
  </r>
  <r>
    <s v="Id2022"/>
    <s v="Howe, Ms.  Therese"/>
    <x v="1220"/>
    <x v="237"/>
    <s v="NO"/>
    <x v="0"/>
    <x v="0"/>
    <x v="0"/>
    <x v="1"/>
    <x v="2"/>
    <x v="2"/>
    <d v="1993-05-20T00:00:00"/>
    <x v="2021"/>
    <x v="1"/>
    <s v="tier - 2"/>
    <x v="0"/>
    <x v="42"/>
  </r>
  <r>
    <s v="Id2023"/>
    <s v="Atwater, Mr.  Beau"/>
    <x v="1221"/>
    <x v="237"/>
    <s v="NO"/>
    <x v="0"/>
    <x v="0"/>
    <x v="3"/>
    <x v="1"/>
    <x v="3"/>
    <x v="2"/>
    <d v="1993-05-19T00:00:00"/>
    <x v="2022"/>
    <x v="1"/>
    <s v="tier - 3"/>
    <x v="0"/>
    <x v="38"/>
  </r>
  <r>
    <s v="Id2024"/>
    <s v="Gurganus, Ms.  Kelsey M"/>
    <x v="345"/>
    <x v="171"/>
    <s v="YES"/>
    <x v="0"/>
    <x v="0"/>
    <x v="3"/>
    <x v="1"/>
    <x v="2"/>
    <x v="2"/>
    <d v="1993-05-18T00:00:00"/>
    <x v="2023"/>
    <x v="1"/>
    <s v="tier - 1"/>
    <x v="3"/>
    <x v="40"/>
  </r>
  <r>
    <s v="Id2025"/>
    <s v="Holden, Ms.  Gretchen"/>
    <x v="1222"/>
    <x v="207"/>
    <s v="NO"/>
    <x v="0"/>
    <x v="0"/>
    <x v="0"/>
    <x v="1"/>
    <x v="1"/>
    <x v="0"/>
    <d v="1993-05-17T00:00:00"/>
    <x v="2024"/>
    <x v="1"/>
    <s v="tier - 3"/>
    <x v="1"/>
    <x v="43"/>
  </r>
  <r>
    <s v="Id2026"/>
    <s v="Parton, Mr.  Nicholas E."/>
    <x v="1035"/>
    <x v="95"/>
    <s v="YES"/>
    <x v="0"/>
    <x v="0"/>
    <x v="0"/>
    <x v="1"/>
    <x v="0"/>
    <x v="2"/>
    <d v="1993-05-16T00:00:00"/>
    <x v="2025"/>
    <x v="1"/>
    <s v="tier - 2"/>
    <x v="0"/>
    <x v="45"/>
  </r>
  <r>
    <s v="Id2027"/>
    <s v="Downs, Ms.  Deborah"/>
    <x v="1023"/>
    <x v="102"/>
    <s v="NO"/>
    <x v="0"/>
    <x v="1"/>
    <x v="3"/>
    <x v="1"/>
    <x v="2"/>
    <x v="2"/>
    <d v="1993-05-15T00:00:00"/>
    <x v="2026"/>
    <x v="1"/>
    <s v="tier - 2"/>
    <x v="3"/>
    <x v="43"/>
  </r>
  <r>
    <s v="Id2028"/>
    <s v="Dent, Mr.  Chuck W. Jr."/>
    <x v="391"/>
    <x v="280"/>
    <s v="YES"/>
    <x v="0"/>
    <x v="0"/>
    <x v="0"/>
    <x v="1"/>
    <x v="0"/>
    <x v="2"/>
    <d v="1993-05-14T00:00:00"/>
    <x v="2027"/>
    <x v="1"/>
    <s v="tier - 2"/>
    <x v="3"/>
    <x v="45"/>
  </r>
  <r>
    <s v="Id2029"/>
    <s v="Ranti, Mr.  Daniel"/>
    <x v="454"/>
    <x v="470"/>
    <s v="YES"/>
    <x v="0"/>
    <x v="0"/>
    <x v="0"/>
    <x v="1"/>
    <x v="1"/>
    <x v="2"/>
    <d v="1993-05-13T00:00:00"/>
    <x v="2028"/>
    <x v="1"/>
    <s v="tier - 2"/>
    <x v="0"/>
    <x v="45"/>
  </r>
  <r>
    <s v="Id2030"/>
    <s v="Ishaq, Ms.  Amany"/>
    <x v="702"/>
    <x v="375"/>
    <s v="NO"/>
    <x v="0"/>
    <x v="0"/>
    <x v="0"/>
    <x v="1"/>
    <x v="0"/>
    <x v="2"/>
    <d v="1993-05-12T00:00:00"/>
    <x v="2029"/>
    <x v="1"/>
    <s v="tier - 2"/>
    <x v="2"/>
    <x v="35"/>
  </r>
  <r>
    <s v="Id2031"/>
    <s v="Wiles, Ms.  Kipling"/>
    <x v="389"/>
    <x v="122"/>
    <s v="YES"/>
    <x v="1"/>
    <x v="0"/>
    <x v="1"/>
    <x v="1"/>
    <x v="1"/>
    <x v="2"/>
    <d v="1993-05-11T00:00:00"/>
    <x v="2030"/>
    <x v="1"/>
    <s v="tier - 1"/>
    <x v="1"/>
    <x v="21"/>
  </r>
  <r>
    <s v="Id2032"/>
    <s v="Roberts, Mr.  Duncan"/>
    <x v="1223"/>
    <x v="219"/>
    <s v="YES"/>
    <x v="0"/>
    <x v="0"/>
    <x v="0"/>
    <x v="1"/>
    <x v="1"/>
    <x v="2"/>
    <d v="1993-05-10T00:00:00"/>
    <x v="2031"/>
    <x v="2"/>
    <s v="tier - 3"/>
    <x v="4"/>
    <x v="45"/>
  </r>
  <r>
    <s v="Id2033"/>
    <s v="Serafini, Mr.  Louis C."/>
    <x v="438"/>
    <x v="637"/>
    <s v="NO"/>
    <x v="0"/>
    <x v="1"/>
    <x v="3"/>
    <x v="1"/>
    <x v="1"/>
    <x v="1"/>
    <d v="1993-05-09T00:00:00"/>
    <x v="2032"/>
    <x v="0"/>
    <s v="tier - 3"/>
    <x v="0"/>
    <x v="20"/>
  </r>
  <r>
    <s v="Id2034"/>
    <s v="Button, Mr.  Daniel J"/>
    <x v="755"/>
    <x v="334"/>
    <s v="NO"/>
    <x v="0"/>
    <x v="1"/>
    <x v="3"/>
    <x v="1"/>
    <x v="1"/>
    <x v="1"/>
    <d v="1993-05-08T00:00:00"/>
    <x v="2033"/>
    <x v="2"/>
    <s v="tier - 3"/>
    <x v="3"/>
    <x v="20"/>
  </r>
  <r>
    <s v="Id2035"/>
    <s v="Gaal, Ms.  Ildiko M."/>
    <x v="408"/>
    <x v="144"/>
    <s v="NO"/>
    <x v="0"/>
    <x v="0"/>
    <x v="3"/>
    <x v="1"/>
    <x v="0"/>
    <x v="2"/>
    <d v="1993-05-07T00:00:00"/>
    <x v="2034"/>
    <x v="1"/>
    <s v="tier - 3"/>
    <x v="1"/>
    <x v="44"/>
  </r>
  <r>
    <s v="Id2036"/>
    <s v="Liptak, Ms.  Melinda E."/>
    <x v="386"/>
    <x v="352"/>
    <s v="NO"/>
    <x v="0"/>
    <x v="0"/>
    <x v="3"/>
    <x v="1"/>
    <x v="0"/>
    <x v="2"/>
    <d v="1993-05-06T00:00:00"/>
    <x v="2035"/>
    <x v="1"/>
    <s v="tier - 3"/>
    <x v="1"/>
    <x v="44"/>
  </r>
  <r>
    <s v="Id2037"/>
    <s v="Kellam, Ms.  Ashley M"/>
    <x v="388"/>
    <x v="614"/>
    <s v="NO"/>
    <x v="0"/>
    <x v="0"/>
    <x v="3"/>
    <x v="1"/>
    <x v="2"/>
    <x v="2"/>
    <d v="1993-05-05T00:00:00"/>
    <x v="2036"/>
    <x v="1"/>
    <s v="tier - 3"/>
    <x v="1"/>
    <x v="44"/>
  </r>
  <r>
    <s v="Id2038"/>
    <s v="Gordon, Ms.  Stephanie"/>
    <x v="1224"/>
    <x v="251"/>
    <s v="NO"/>
    <x v="1"/>
    <x v="0"/>
    <x v="3"/>
    <x v="1"/>
    <x v="1"/>
    <x v="2"/>
    <d v="1993-05-04T00:00:00"/>
    <x v="2037"/>
    <x v="1"/>
    <s v="tier - 3"/>
    <x v="3"/>
    <x v="21"/>
  </r>
  <r>
    <s v="Id2039"/>
    <s v="Hyland, Mr.  Sean P."/>
    <x v="1225"/>
    <x v="3"/>
    <s v="NO"/>
    <x v="0"/>
    <x v="1"/>
    <x v="3"/>
    <x v="1"/>
    <x v="2"/>
    <x v="1"/>
    <d v="1993-05-03T00:00:00"/>
    <x v="2038"/>
    <x v="1"/>
    <s v="tier - 1"/>
    <x v="1"/>
    <x v="39"/>
  </r>
  <r>
    <s v="Id2040"/>
    <s v="Wagoner, Ms.  Emily G"/>
    <x v="1226"/>
    <x v="196"/>
    <s v="NO"/>
    <x v="1"/>
    <x v="0"/>
    <x v="3"/>
    <x v="1"/>
    <x v="0"/>
    <x v="2"/>
    <d v="1993-05-02T00:00:00"/>
    <x v="2039"/>
    <x v="1"/>
    <s v="tier - 3"/>
    <x v="0"/>
    <x v="41"/>
  </r>
  <r>
    <s v="Id2041"/>
    <s v="Thomas, Mr.  Malcolm"/>
    <x v="352"/>
    <x v="21"/>
    <s v="NO"/>
    <x v="0"/>
    <x v="0"/>
    <x v="0"/>
    <x v="1"/>
    <x v="1"/>
    <x v="1"/>
    <d v="1993-05-01T00:00:00"/>
    <x v="2040"/>
    <x v="1"/>
    <s v="tier - 3"/>
    <x v="1"/>
    <x v="35"/>
  </r>
  <r>
    <s v="Id2042"/>
    <s v="Goffi, Mr.  Danilo"/>
    <x v="1227"/>
    <x v="85"/>
    <s v="NO"/>
    <x v="0"/>
    <x v="0"/>
    <x v="0"/>
    <x v="1"/>
    <x v="3"/>
    <x v="1"/>
    <d v="1993-04-30T00:00:00"/>
    <x v="2041"/>
    <x v="1"/>
    <s v="tier - 1"/>
    <x v="1"/>
    <x v="35"/>
  </r>
  <r>
    <s v="Id2043"/>
    <s v="Salovaara, Mr.  Mikko"/>
    <x v="1121"/>
    <x v="268"/>
    <s v="NO"/>
    <x v="1"/>
    <x v="0"/>
    <x v="3"/>
    <x v="1"/>
    <x v="0"/>
    <x v="1"/>
    <d v="1993-04-28T00:00:00"/>
    <x v="2042"/>
    <x v="1"/>
    <s v="tier - 1"/>
    <x v="14"/>
    <x v="41"/>
  </r>
  <r>
    <s v="Id2044"/>
    <s v="Reid, Ms.  Paula C."/>
    <x v="1228"/>
    <x v="60"/>
    <s v="YES"/>
    <x v="0"/>
    <x v="1"/>
    <x v="3"/>
    <x v="1"/>
    <x v="1"/>
    <x v="1"/>
    <d v="1993-04-27T00:00:00"/>
    <x v="2043"/>
    <x v="1"/>
    <s v="tier - 1"/>
    <x v="1"/>
    <x v="31"/>
  </r>
  <r>
    <s v="Id2045"/>
    <s v="Allan, Ms.  Kirsten N."/>
    <x v="964"/>
    <x v="24"/>
    <s v="NO"/>
    <x v="1"/>
    <x v="0"/>
    <x v="3"/>
    <x v="1"/>
    <x v="0"/>
    <x v="2"/>
    <d v="1993-04-26T00:00:00"/>
    <x v="2044"/>
    <x v="1"/>
    <s v="tier - 1"/>
    <x v="2"/>
    <x v="21"/>
  </r>
  <r>
    <s v="Id2046"/>
    <s v="McLaughlin, Ms.  Christy"/>
    <x v="217"/>
    <x v="209"/>
    <s v="YES"/>
    <x v="1"/>
    <x v="0"/>
    <x v="3"/>
    <x v="1"/>
    <x v="0"/>
    <x v="2"/>
    <d v="1993-04-25T00:00:00"/>
    <x v="2045"/>
    <x v="1"/>
    <s v="tier - 3"/>
    <x v="2"/>
    <x v="21"/>
  </r>
  <r>
    <s v="Id2047"/>
    <s v="Lee, Ms.  Jennifer"/>
    <x v="567"/>
    <x v="180"/>
    <s v="NO"/>
    <x v="1"/>
    <x v="0"/>
    <x v="3"/>
    <x v="1"/>
    <x v="2"/>
    <x v="2"/>
    <d v="1993-04-24T00:00:00"/>
    <x v="2046"/>
    <x v="1"/>
    <s v="tier - 3"/>
    <x v="2"/>
    <x v="21"/>
  </r>
  <r>
    <s v="Id2048"/>
    <s v="Tang, Ms.  Jingjing"/>
    <x v="1229"/>
    <x v="147"/>
    <s v="NO"/>
    <x v="0"/>
    <x v="1"/>
    <x v="3"/>
    <x v="1"/>
    <x v="0"/>
    <x v="1"/>
    <d v="1993-04-23T00:00:00"/>
    <x v="2047"/>
    <x v="1"/>
    <s v="tier - 3"/>
    <x v="1"/>
    <x v="39"/>
  </r>
  <r>
    <s v="Id2049"/>
    <s v="Kennedy, Mr.  Morgan"/>
    <x v="375"/>
    <x v="562"/>
    <s v="YES"/>
    <x v="0"/>
    <x v="1"/>
    <x v="3"/>
    <x v="1"/>
    <x v="0"/>
    <x v="1"/>
    <d v="1993-04-22T00:00:00"/>
    <x v="2048"/>
    <x v="2"/>
    <s v="tier - 3"/>
    <x v="4"/>
    <x v="31"/>
  </r>
  <r>
    <s v="Id2050"/>
    <s v="Condon, Mr.  Patrick J."/>
    <x v="1230"/>
    <x v="24"/>
    <s v="YES"/>
    <x v="0"/>
    <x v="0"/>
    <x v="3"/>
    <x v="1"/>
    <x v="3"/>
    <x v="2"/>
    <d v="1993-04-21T00:00:00"/>
    <x v="2049"/>
    <x v="1"/>
    <s v="tier - 2"/>
    <x v="0"/>
    <x v="23"/>
  </r>
  <r>
    <s v="Id2051"/>
    <s v="Chepkwony, Mr.  Frankline"/>
    <x v="577"/>
    <x v="347"/>
    <s v="YES"/>
    <x v="0"/>
    <x v="1"/>
    <x v="3"/>
    <x v="1"/>
    <x v="1"/>
    <x v="2"/>
    <d v="1993-04-20T00:00:00"/>
    <x v="2050"/>
    <x v="0"/>
    <s v="tier - 3"/>
    <x v="7"/>
    <x v="31"/>
  </r>
  <r>
    <s v="Id2052"/>
    <s v="Rodriguez, Ms.  Laura T."/>
    <x v="80"/>
    <x v="577"/>
    <s v="NO"/>
    <x v="0"/>
    <x v="1"/>
    <x v="3"/>
    <x v="1"/>
    <x v="0"/>
    <x v="2"/>
    <d v="1993-04-19T00:00:00"/>
    <x v="2051"/>
    <x v="1"/>
    <s v="tier - 2"/>
    <x v="1"/>
    <x v="39"/>
  </r>
  <r>
    <s v="Id2053"/>
    <s v="Szynkarczuk, Ms.  Natalia"/>
    <x v="854"/>
    <x v="83"/>
    <s v="NO"/>
    <x v="0"/>
    <x v="1"/>
    <x v="3"/>
    <x v="1"/>
    <x v="1"/>
    <x v="2"/>
    <d v="1993-04-18T00:00:00"/>
    <x v="2052"/>
    <x v="1"/>
    <s v="tier - 3"/>
    <x v="1"/>
    <x v="39"/>
  </r>
  <r>
    <s v="Id2054"/>
    <s v="Brill, Ms.  Jennifer L."/>
    <x v="403"/>
    <x v="133"/>
    <s v="NO"/>
    <x v="0"/>
    <x v="1"/>
    <x v="3"/>
    <x v="1"/>
    <x v="2"/>
    <x v="2"/>
    <d v="1993-04-17T00:00:00"/>
    <x v="2053"/>
    <x v="1"/>
    <s v="tier - 2"/>
    <x v="1"/>
    <x v="39"/>
  </r>
  <r>
    <s v="Id2055"/>
    <s v="Adams, Ms.  Brooke"/>
    <x v="1018"/>
    <x v="180"/>
    <s v="NO"/>
    <x v="0"/>
    <x v="1"/>
    <x v="3"/>
    <x v="1"/>
    <x v="2"/>
    <x v="2"/>
    <d v="1993-04-16T00:00:00"/>
    <x v="2054"/>
    <x v="1"/>
    <s v="tier - 2"/>
    <x v="1"/>
    <x v="39"/>
  </r>
  <r>
    <s v="Id2056"/>
    <s v="Nunn, Mr.  Jeremy M"/>
    <x v="210"/>
    <x v="90"/>
    <s v="YES"/>
    <x v="0"/>
    <x v="0"/>
    <x v="0"/>
    <x v="1"/>
    <x v="0"/>
    <x v="2"/>
    <d v="1993-04-15T00:00:00"/>
    <x v="2055"/>
    <x v="1"/>
    <s v="tier - 1"/>
    <x v="1"/>
    <x v="45"/>
  </r>
  <r>
    <s v="Id2057"/>
    <s v="Blair, Ms.  Megan L."/>
    <x v="389"/>
    <x v="203"/>
    <s v="NO"/>
    <x v="0"/>
    <x v="0"/>
    <x v="0"/>
    <x v="1"/>
    <x v="1"/>
    <x v="2"/>
    <d v="1993-04-14T00:00:00"/>
    <x v="2056"/>
    <x v="1"/>
    <s v="tier - 2"/>
    <x v="1"/>
    <x v="35"/>
  </r>
  <r>
    <s v="Id2058"/>
    <s v="Sharkey, Mr.  Bryan"/>
    <x v="9"/>
    <x v="635"/>
    <s v="NO"/>
    <x v="0"/>
    <x v="0"/>
    <x v="0"/>
    <x v="1"/>
    <x v="0"/>
    <x v="1"/>
    <d v="1993-04-13T00:00:00"/>
    <x v="2057"/>
    <x v="2"/>
    <s v="tier - 2"/>
    <x v="0"/>
    <x v="6"/>
  </r>
  <r>
    <s v="Id2059"/>
    <s v="Scalard, Ms.  Marny"/>
    <x v="1231"/>
    <x v="90"/>
    <s v="NO"/>
    <x v="0"/>
    <x v="0"/>
    <x v="0"/>
    <x v="1"/>
    <x v="1"/>
    <x v="2"/>
    <d v="1993-04-12T00:00:00"/>
    <x v="2058"/>
    <x v="1"/>
    <s v="tier - 2"/>
    <x v="0"/>
    <x v="6"/>
  </r>
  <r>
    <s v="Id2060"/>
    <s v="Burget, Mr.  Marc"/>
    <x v="1232"/>
    <x v="102"/>
    <s v="YES"/>
    <x v="0"/>
    <x v="0"/>
    <x v="0"/>
    <x v="1"/>
    <x v="3"/>
    <x v="2"/>
    <d v="1993-04-11T00:00:00"/>
    <x v="2059"/>
    <x v="2"/>
    <s v="tier - 2"/>
    <x v="1"/>
    <x v="45"/>
  </r>
  <r>
    <s v="Id2061"/>
    <s v="English, Mr.  Benjamin L"/>
    <x v="32"/>
    <x v="85"/>
    <s v="NO"/>
    <x v="1"/>
    <x v="0"/>
    <x v="3"/>
    <x v="1"/>
    <x v="0"/>
    <x v="1"/>
    <d v="1993-04-10T00:00:00"/>
    <x v="2060"/>
    <x v="1"/>
    <s v="tier - 1"/>
    <x v="1"/>
    <x v="21"/>
  </r>
  <r>
    <s v="Id2062"/>
    <s v="Hampton, Mr.  Rob G"/>
    <x v="237"/>
    <x v="652"/>
    <s v="NO"/>
    <x v="1"/>
    <x v="0"/>
    <x v="3"/>
    <x v="1"/>
    <x v="1"/>
    <x v="0"/>
    <d v="1993-04-09T00:00:00"/>
    <x v="2061"/>
    <x v="1"/>
    <s v="tier - 2"/>
    <x v="1"/>
    <x v="21"/>
  </r>
  <r>
    <s v="Id2063"/>
    <s v="Flynn, Ms.  Stefanie A"/>
    <x v="782"/>
    <x v="376"/>
    <s v="YES"/>
    <x v="0"/>
    <x v="1"/>
    <x v="3"/>
    <x v="1"/>
    <x v="0"/>
    <x v="2"/>
    <d v="1993-04-08T00:00:00"/>
    <x v="2062"/>
    <x v="1"/>
    <s v="tier - 1"/>
    <x v="3"/>
    <x v="31"/>
  </r>
  <r>
    <s v="Id2064"/>
    <s v="Knast, Ms.  Stephanie"/>
    <x v="350"/>
    <x v="21"/>
    <s v="YES"/>
    <x v="0"/>
    <x v="0"/>
    <x v="0"/>
    <x v="1"/>
    <x v="1"/>
    <x v="1"/>
    <d v="1993-04-07T00:00:00"/>
    <x v="2063"/>
    <x v="1"/>
    <s v="tier - 1"/>
    <x v="3"/>
    <x v="47"/>
  </r>
  <r>
    <s v="Id2065"/>
    <s v="Lucas, Ms.  Caroline F."/>
    <x v="905"/>
    <x v="135"/>
    <s v="YES"/>
    <x v="0"/>
    <x v="0"/>
    <x v="0"/>
    <x v="1"/>
    <x v="2"/>
    <x v="2"/>
    <d v="1993-04-06T00:00:00"/>
    <x v="2064"/>
    <x v="1"/>
    <s v="tier - 2"/>
    <x v="2"/>
    <x v="47"/>
  </r>
  <r>
    <s v="Id2066"/>
    <s v="Thomas, Ms.  Julia J."/>
    <x v="1233"/>
    <x v="146"/>
    <s v="YES"/>
    <x v="0"/>
    <x v="0"/>
    <x v="0"/>
    <x v="1"/>
    <x v="3"/>
    <x v="2"/>
    <d v="1993-04-05T00:00:00"/>
    <x v="2065"/>
    <x v="1"/>
    <s v="tier - 3"/>
    <x v="3"/>
    <x v="47"/>
  </r>
  <r>
    <s v="Id2067"/>
    <s v="Cherewatti, Mr.  Jack"/>
    <x v="1234"/>
    <x v="640"/>
    <s v="NO"/>
    <x v="0"/>
    <x v="0"/>
    <x v="0"/>
    <x v="1"/>
    <x v="1"/>
    <x v="0"/>
    <d v="1993-04-04T00:00:00"/>
    <x v="2066"/>
    <x v="1"/>
    <s v="tier - 2"/>
    <x v="14"/>
    <x v="43"/>
  </r>
  <r>
    <s v="Id2068"/>
    <s v="Olle, Mr.  Bernat"/>
    <x v="201"/>
    <x v="657"/>
    <s v="NO"/>
    <x v="0"/>
    <x v="0"/>
    <x v="0"/>
    <x v="1"/>
    <x v="0"/>
    <x v="0"/>
    <d v="1993-04-03T00:00:00"/>
    <x v="2067"/>
    <x v="1"/>
    <s v="tier - 3"/>
    <x v="0"/>
    <x v="43"/>
  </r>
  <r>
    <s v="Id2069"/>
    <s v="Hamsi, Mr.  Hicham"/>
    <x v="1235"/>
    <x v="174"/>
    <s v="NO"/>
    <x v="0"/>
    <x v="0"/>
    <x v="0"/>
    <x v="1"/>
    <x v="3"/>
    <x v="2"/>
    <d v="1993-04-02T00:00:00"/>
    <x v="2068"/>
    <x v="1"/>
    <s v="tier - 1"/>
    <x v="0"/>
    <x v="42"/>
  </r>
  <r>
    <s v="Id2070"/>
    <s v="Finnegan, Ms.  Sarah"/>
    <x v="966"/>
    <x v="505"/>
    <s v="NO"/>
    <x v="0"/>
    <x v="0"/>
    <x v="0"/>
    <x v="1"/>
    <x v="3"/>
    <x v="2"/>
    <d v="1993-04-01T00:00:00"/>
    <x v="2069"/>
    <x v="1"/>
    <s v="tier - 2"/>
    <x v="0"/>
    <x v="3"/>
  </r>
  <r>
    <s v="Id2071"/>
    <s v="Walsh, Mr.  Anthony S"/>
    <x v="144"/>
    <x v="82"/>
    <s v="YES"/>
    <x v="0"/>
    <x v="1"/>
    <x v="3"/>
    <x v="1"/>
    <x v="0"/>
    <x v="2"/>
    <d v="1993-03-31T00:00:00"/>
    <x v="2070"/>
    <x v="2"/>
    <s v="tier - 3"/>
    <x v="1"/>
    <x v="31"/>
  </r>
  <r>
    <s v="Id2072"/>
    <s v="Villa, Ms.  Elisabetta"/>
    <x v="429"/>
    <x v="331"/>
    <s v="YES"/>
    <x v="1"/>
    <x v="0"/>
    <x v="1"/>
    <x v="1"/>
    <x v="2"/>
    <x v="1"/>
    <d v="1993-03-30T00:00:00"/>
    <x v="2071"/>
    <x v="1"/>
    <s v="tier - 3"/>
    <x v="1"/>
    <x v="21"/>
  </r>
  <r>
    <s v="Id2073"/>
    <s v="Cable, Mr.  Trevor N."/>
    <x v="589"/>
    <x v="176"/>
    <s v="YES"/>
    <x v="0"/>
    <x v="1"/>
    <x v="3"/>
    <x v="1"/>
    <x v="1"/>
    <x v="2"/>
    <d v="1993-03-29T00:00:00"/>
    <x v="2072"/>
    <x v="2"/>
    <s v="tier - 1"/>
    <x v="1"/>
    <x v="31"/>
  </r>
  <r>
    <s v="Id2074"/>
    <s v="Eiring, Ms.  Nancy"/>
    <x v="1236"/>
    <x v="562"/>
    <s v="NO"/>
    <x v="0"/>
    <x v="0"/>
    <x v="0"/>
    <x v="1"/>
    <x v="3"/>
    <x v="1"/>
    <d v="1993-03-28T00:00:00"/>
    <x v="2073"/>
    <x v="1"/>
    <s v="tier - 1"/>
    <x v="0"/>
    <x v="42"/>
  </r>
  <r>
    <s v="Id2075"/>
    <s v="Connor, Ms.  Allison R."/>
    <x v="1237"/>
    <x v="100"/>
    <s v="NO"/>
    <x v="1"/>
    <x v="0"/>
    <x v="3"/>
    <x v="1"/>
    <x v="0"/>
    <x v="1"/>
    <d v="1993-03-27T00:00:00"/>
    <x v="2074"/>
    <x v="1"/>
    <s v="tier - 2"/>
    <x v="1"/>
    <x v="41"/>
  </r>
  <r>
    <s v="Id2076"/>
    <s v="Friedman, Mr.  Robert J."/>
    <x v="534"/>
    <x v="267"/>
    <s v="YES"/>
    <x v="0"/>
    <x v="0"/>
    <x v="3"/>
    <x v="1"/>
    <x v="0"/>
    <x v="2"/>
    <d v="1993-03-26T00:00:00"/>
    <x v="2075"/>
    <x v="2"/>
    <s v="tier - 3"/>
    <x v="0"/>
    <x v="40"/>
  </r>
  <r>
    <s v="Id2077"/>
    <s v="Croker, Mr.  Nicholas"/>
    <x v="235"/>
    <x v="515"/>
    <s v="YES"/>
    <x v="0"/>
    <x v="0"/>
    <x v="3"/>
    <x v="1"/>
    <x v="0"/>
    <x v="2"/>
    <d v="1993-03-25T00:00:00"/>
    <x v="2076"/>
    <x v="2"/>
    <s v="tier - 3"/>
    <x v="0"/>
    <x v="40"/>
  </r>
  <r>
    <s v="Id2078"/>
    <s v="Beganics, Mr.  Kevin L"/>
    <x v="662"/>
    <x v="169"/>
    <s v="YES"/>
    <x v="0"/>
    <x v="0"/>
    <x v="3"/>
    <x v="1"/>
    <x v="0"/>
    <x v="1"/>
    <d v="1993-03-24T00:00:00"/>
    <x v="2077"/>
    <x v="2"/>
    <s v="tier - 1"/>
    <x v="3"/>
    <x v="40"/>
  </r>
  <r>
    <s v="Id2079"/>
    <s v="Huberty, Mr.  Bryan"/>
    <x v="1238"/>
    <x v="563"/>
    <s v="YES"/>
    <x v="0"/>
    <x v="0"/>
    <x v="3"/>
    <x v="1"/>
    <x v="2"/>
    <x v="1"/>
    <d v="1993-03-23T00:00:00"/>
    <x v="2078"/>
    <x v="2"/>
    <s v="tier - 2"/>
    <x v="0"/>
    <x v="40"/>
  </r>
  <r>
    <s v="Id2080"/>
    <s v="Jacobs, Ms.  Janae N."/>
    <x v="1188"/>
    <x v="358"/>
    <s v="NO"/>
    <x v="0"/>
    <x v="0"/>
    <x v="3"/>
    <x v="1"/>
    <x v="0"/>
    <x v="2"/>
    <d v="1993-03-22T00:00:00"/>
    <x v="2079"/>
    <x v="1"/>
    <s v="tier - 2"/>
    <x v="0"/>
    <x v="44"/>
  </r>
  <r>
    <s v="Id2081"/>
    <s v="Hazlehurst, Ms.  Audrey"/>
    <x v="1210"/>
    <x v="188"/>
    <s v="NO"/>
    <x v="0"/>
    <x v="0"/>
    <x v="3"/>
    <x v="1"/>
    <x v="0"/>
    <x v="2"/>
    <d v="1993-03-21T00:00:00"/>
    <x v="2080"/>
    <x v="1"/>
    <s v="tier - 3"/>
    <x v="0"/>
    <x v="44"/>
  </r>
  <r>
    <s v="Id2082"/>
    <s v="Marin, Ms.  Laura"/>
    <x v="586"/>
    <x v="658"/>
    <s v="NO"/>
    <x v="0"/>
    <x v="0"/>
    <x v="3"/>
    <x v="1"/>
    <x v="1"/>
    <x v="0"/>
    <d v="1993-03-20T00:00:00"/>
    <x v="2081"/>
    <x v="1"/>
    <s v="tier - 3"/>
    <x v="0"/>
    <x v="44"/>
  </r>
  <r>
    <s v="Id2083"/>
    <s v="Dear, Ms.  Nicole F"/>
    <x v="375"/>
    <x v="659"/>
    <s v="NO"/>
    <x v="0"/>
    <x v="0"/>
    <x v="0"/>
    <x v="1"/>
    <x v="0"/>
    <x v="0"/>
    <d v="1993-03-19T00:00:00"/>
    <x v="2082"/>
    <x v="1"/>
    <s v="tier - 2"/>
    <x v="2"/>
    <x v="43"/>
  </r>
  <r>
    <s v="Id2084"/>
    <s v="Lederer, Ms.  Krista L"/>
    <x v="450"/>
    <x v="60"/>
    <s v="NO"/>
    <x v="0"/>
    <x v="0"/>
    <x v="3"/>
    <x v="1"/>
    <x v="2"/>
    <x v="1"/>
    <d v="1993-03-18T00:00:00"/>
    <x v="2083"/>
    <x v="1"/>
    <s v="tier - 1"/>
    <x v="3"/>
    <x v="44"/>
  </r>
  <r>
    <s v="Id2085"/>
    <s v="Robson, Ms.  Denise"/>
    <x v="570"/>
    <x v="163"/>
    <s v="NO"/>
    <x v="0"/>
    <x v="0"/>
    <x v="0"/>
    <x v="1"/>
    <x v="1"/>
    <x v="0"/>
    <d v="1993-03-17T00:00:00"/>
    <x v="2084"/>
    <x v="1"/>
    <s v="tier - 1"/>
    <x v="2"/>
    <x v="43"/>
  </r>
  <r>
    <s v="Id2086"/>
    <s v="Galvan, Mr.  Ariel"/>
    <x v="1239"/>
    <x v="330"/>
    <s v="NO"/>
    <x v="0"/>
    <x v="0"/>
    <x v="0"/>
    <x v="1"/>
    <x v="0"/>
    <x v="1"/>
    <d v="1993-03-16T00:00:00"/>
    <x v="2085"/>
    <x v="1"/>
    <s v="tier - 2"/>
    <x v="0"/>
    <x v="35"/>
  </r>
  <r>
    <s v="Id2087"/>
    <s v="Walsh, Mr.  Jeremy"/>
    <x v="40"/>
    <x v="141"/>
    <s v="NO"/>
    <x v="0"/>
    <x v="0"/>
    <x v="0"/>
    <x v="1"/>
    <x v="0"/>
    <x v="2"/>
    <d v="1993-03-15T00:00:00"/>
    <x v="2086"/>
    <x v="1"/>
    <s v="tier - 2"/>
    <x v="3"/>
    <x v="35"/>
  </r>
  <r>
    <s v="Id2088"/>
    <s v="Teeuwen, Ms.  Rosalie"/>
    <x v="437"/>
    <x v="335"/>
    <s v="YES"/>
    <x v="0"/>
    <x v="0"/>
    <x v="0"/>
    <x v="1"/>
    <x v="0"/>
    <x v="2"/>
    <d v="1993-03-14T00:00:00"/>
    <x v="2087"/>
    <x v="1"/>
    <s v="tier - 3"/>
    <x v="1"/>
    <x v="21"/>
  </r>
  <r>
    <s v="Id2089"/>
    <s v="List, Mr.  Jay"/>
    <x v="1018"/>
    <x v="164"/>
    <s v="NO"/>
    <x v="0"/>
    <x v="0"/>
    <x v="0"/>
    <x v="1"/>
    <x v="2"/>
    <x v="2"/>
    <d v="1993-03-13T00:00:00"/>
    <x v="2088"/>
    <x v="1"/>
    <s v="tier - 1"/>
    <x v="9"/>
    <x v="35"/>
  </r>
  <r>
    <s v="Id2090"/>
    <s v="Shafar, Mr.  Vitaliy"/>
    <x v="374"/>
    <x v="46"/>
    <s v="NO"/>
    <x v="0"/>
    <x v="0"/>
    <x v="0"/>
    <x v="1"/>
    <x v="2"/>
    <x v="2"/>
    <d v="1993-03-12T00:00:00"/>
    <x v="2089"/>
    <x v="1"/>
    <s v="tier - 1"/>
    <x v="7"/>
    <x v="35"/>
  </r>
  <r>
    <s v="Id2091"/>
    <s v="Copenhaver, Mr.  Benjamin W."/>
    <x v="1240"/>
    <x v="635"/>
    <s v="YES"/>
    <x v="0"/>
    <x v="0"/>
    <x v="3"/>
    <x v="1"/>
    <x v="3"/>
    <x v="1"/>
    <d v="1993-03-11T00:00:00"/>
    <x v="2090"/>
    <x v="1"/>
    <s v="tier - 2"/>
    <x v="0"/>
    <x v="23"/>
  </r>
  <r>
    <s v="Id2092"/>
    <s v="Stump, Mr.  Jesse"/>
    <x v="443"/>
    <x v="485"/>
    <s v="NO"/>
    <x v="0"/>
    <x v="0"/>
    <x v="0"/>
    <x v="1"/>
    <x v="0"/>
    <x v="0"/>
    <d v="1993-03-10T00:00:00"/>
    <x v="2091"/>
    <x v="1"/>
    <s v="tier - 1"/>
    <x v="1"/>
    <x v="43"/>
  </r>
  <r>
    <s v="Id2093"/>
    <s v="Wehrman, Mr.  Mark"/>
    <x v="351"/>
    <x v="563"/>
    <s v="NO"/>
    <x v="0"/>
    <x v="0"/>
    <x v="3"/>
    <x v="1"/>
    <x v="2"/>
    <x v="1"/>
    <d v="1993-03-09T00:00:00"/>
    <x v="2092"/>
    <x v="2"/>
    <s v="tier - 3"/>
    <x v="1"/>
    <x v="44"/>
  </r>
  <r>
    <s v="Id2094"/>
    <s v="Sischo, Ms.  Lauren"/>
    <x v="1241"/>
    <x v="412"/>
    <s v="NO"/>
    <x v="0"/>
    <x v="1"/>
    <x v="3"/>
    <x v="1"/>
    <x v="1"/>
    <x v="1"/>
    <d v="1993-03-08T00:00:00"/>
    <x v="2093"/>
    <x v="1"/>
    <s v="tier - 3"/>
    <x v="3"/>
    <x v="39"/>
  </r>
  <r>
    <s v="Id2095"/>
    <s v="Fonti, Mr.  Massimiliano"/>
    <x v="768"/>
    <x v="202"/>
    <s v="YES"/>
    <x v="0"/>
    <x v="0"/>
    <x v="0"/>
    <x v="1"/>
    <x v="0"/>
    <x v="2"/>
    <d v="1993-03-07T00:00:00"/>
    <x v="2094"/>
    <x v="1"/>
    <s v="tier - 1"/>
    <x v="0"/>
    <x v="45"/>
  </r>
  <r>
    <s v="Id2096"/>
    <s v="Merlis, Mr.  Josh"/>
    <x v="993"/>
    <x v="65"/>
    <s v="NO"/>
    <x v="1"/>
    <x v="0"/>
    <x v="3"/>
    <x v="1"/>
    <x v="1"/>
    <x v="1"/>
    <d v="1993-03-06T00:00:00"/>
    <x v="2095"/>
    <x v="1"/>
    <s v="tier - 3"/>
    <x v="0"/>
    <x v="41"/>
  </r>
  <r>
    <s v="Id2097"/>
    <s v="Hasegawa, Mr.  Kiyokatsu"/>
    <x v="1211"/>
    <x v="189"/>
    <s v="YES"/>
    <x v="0"/>
    <x v="0"/>
    <x v="0"/>
    <x v="1"/>
    <x v="2"/>
    <x v="2"/>
    <d v="1993-03-05T00:00:00"/>
    <x v="2096"/>
    <x v="0"/>
    <s v="tier - 2"/>
    <x v="3"/>
    <x v="45"/>
  </r>
  <r>
    <s v="Id2098"/>
    <s v="Haselden, Ms.  Amanda L"/>
    <x v="1242"/>
    <x v="192"/>
    <s v="NO"/>
    <x v="0"/>
    <x v="0"/>
    <x v="0"/>
    <x v="1"/>
    <x v="3"/>
    <x v="2"/>
    <d v="1993-03-04T00:00:00"/>
    <x v="2097"/>
    <x v="1"/>
    <s v="tier - 1"/>
    <x v="0"/>
    <x v="4"/>
  </r>
  <r>
    <s v="Id2099"/>
    <s v="Simonson, Mr.  Matthew"/>
    <x v="1232"/>
    <x v="226"/>
    <s v="NO"/>
    <x v="0"/>
    <x v="0"/>
    <x v="0"/>
    <x v="1"/>
    <x v="3"/>
    <x v="2"/>
    <d v="1993-03-03T00:00:00"/>
    <x v="2098"/>
    <x v="1"/>
    <s v="tier - 1"/>
    <x v="0"/>
    <x v="42"/>
  </r>
  <r>
    <s v="Id2100"/>
    <s v="Montag, Ms.  Julia M"/>
    <x v="141"/>
    <x v="53"/>
    <s v="NO"/>
    <x v="0"/>
    <x v="0"/>
    <x v="0"/>
    <x v="1"/>
    <x v="0"/>
    <x v="0"/>
    <d v="1993-03-02T00:00:00"/>
    <x v="2099"/>
    <x v="1"/>
    <s v="tier - 1"/>
    <x v="1"/>
    <x v="43"/>
  </r>
  <r>
    <s v="Id2101"/>
    <s v="Deroian, Ms.  Rhea"/>
    <x v="331"/>
    <x v="580"/>
    <s v="NO"/>
    <x v="0"/>
    <x v="0"/>
    <x v="0"/>
    <x v="1"/>
    <x v="1"/>
    <x v="0"/>
    <d v="1993-03-01T00:00:00"/>
    <x v="2100"/>
    <x v="1"/>
    <s v="tier - 1"/>
    <x v="1"/>
    <x v="43"/>
  </r>
  <r>
    <s v="Id2102"/>
    <s v="Goetz, Mr.  Justin"/>
    <x v="170"/>
    <x v="226"/>
    <s v="YES"/>
    <x v="1"/>
    <x v="0"/>
    <x v="1"/>
    <x v="1"/>
    <x v="0"/>
    <x v="2"/>
    <d v="1993-02-28T00:00:00"/>
    <x v="2101"/>
    <x v="1"/>
    <s v="tier - 3"/>
    <x v="4"/>
    <x v="21"/>
  </r>
  <r>
    <s v="Id2103"/>
    <s v="Brady, Mr.  Shamus M."/>
    <x v="467"/>
    <x v="34"/>
    <s v="YES"/>
    <x v="1"/>
    <x v="0"/>
    <x v="1"/>
    <x v="1"/>
    <x v="1"/>
    <x v="1"/>
    <d v="1993-02-27T00:00:00"/>
    <x v="2102"/>
    <x v="1"/>
    <s v="tier - 2"/>
    <x v="11"/>
    <x v="21"/>
  </r>
  <r>
    <s v="Id2104"/>
    <s v="Moran, Mr.  Mike"/>
    <x v="417"/>
    <x v="78"/>
    <s v="NO"/>
    <x v="0"/>
    <x v="1"/>
    <x v="3"/>
    <x v="1"/>
    <x v="1"/>
    <x v="2"/>
    <d v="1993-02-26T00:00:00"/>
    <x v="2103"/>
    <x v="1"/>
    <s v="tier - 3"/>
    <x v="1"/>
    <x v="39"/>
  </r>
  <r>
    <s v="Id2105"/>
    <s v="Strickler, Ms.  Mary Beth"/>
    <x v="866"/>
    <x v="135"/>
    <s v="NO"/>
    <x v="1"/>
    <x v="0"/>
    <x v="3"/>
    <x v="1"/>
    <x v="0"/>
    <x v="2"/>
    <d v="1993-02-25T00:00:00"/>
    <x v="2104"/>
    <x v="1"/>
    <s v="tier - 1"/>
    <x v="0"/>
    <x v="41"/>
  </r>
  <r>
    <s v="Id2106"/>
    <s v="Simone, Ms.  Erin"/>
    <x v="412"/>
    <x v="184"/>
    <s v="NO"/>
    <x v="1"/>
    <x v="0"/>
    <x v="3"/>
    <x v="1"/>
    <x v="0"/>
    <x v="1"/>
    <d v="1993-02-24T00:00:00"/>
    <x v="2105"/>
    <x v="1"/>
    <s v="tier - 1"/>
    <x v="2"/>
    <x v="41"/>
  </r>
  <r>
    <s v="Id2107"/>
    <s v="Von Rock, Ms.  Hallie"/>
    <x v="1212"/>
    <x v="497"/>
    <s v="NO"/>
    <x v="1"/>
    <x v="0"/>
    <x v="3"/>
    <x v="1"/>
    <x v="0"/>
    <x v="2"/>
    <d v="1993-02-23T00:00:00"/>
    <x v="2106"/>
    <x v="1"/>
    <s v="tier - 1"/>
    <x v="2"/>
    <x v="41"/>
  </r>
  <r>
    <s v="Id2108"/>
    <s v="Woodard, Ms.  Paige P"/>
    <x v="1243"/>
    <x v="105"/>
    <s v="NO"/>
    <x v="0"/>
    <x v="0"/>
    <x v="0"/>
    <x v="1"/>
    <x v="2"/>
    <x v="1"/>
    <d v="1993-02-22T00:00:00"/>
    <x v="2107"/>
    <x v="1"/>
    <s v="tier - 2"/>
    <x v="0"/>
    <x v="6"/>
  </r>
  <r>
    <s v="Id2109"/>
    <s v="Li, Ms.  Ji"/>
    <x v="144"/>
    <x v="200"/>
    <s v="NO"/>
    <x v="1"/>
    <x v="0"/>
    <x v="3"/>
    <x v="1"/>
    <x v="0"/>
    <x v="1"/>
    <d v="1993-02-21T00:00:00"/>
    <x v="2108"/>
    <x v="1"/>
    <s v="tier - 2"/>
    <x v="2"/>
    <x v="41"/>
  </r>
  <r>
    <s v="Id2110"/>
    <s v="Sinda, Ms.  Carissa A"/>
    <x v="893"/>
    <x v="192"/>
    <s v="NO"/>
    <x v="1"/>
    <x v="0"/>
    <x v="3"/>
    <x v="1"/>
    <x v="0"/>
    <x v="2"/>
    <d v="1993-02-20T00:00:00"/>
    <x v="2109"/>
    <x v="1"/>
    <s v="tier - 2"/>
    <x v="2"/>
    <x v="41"/>
  </r>
  <r>
    <s v="Id2111"/>
    <s v="Rydland, Ms.  Mona"/>
    <x v="141"/>
    <x v="264"/>
    <s v="NO"/>
    <x v="1"/>
    <x v="0"/>
    <x v="3"/>
    <x v="1"/>
    <x v="0"/>
    <x v="2"/>
    <d v="1993-02-19T00:00:00"/>
    <x v="2110"/>
    <x v="1"/>
    <s v="tier - 3"/>
    <x v="2"/>
    <x v="41"/>
  </r>
  <r>
    <s v="Id2112"/>
    <s v="Vespa, Ms.  Kristin R."/>
    <x v="703"/>
    <x v="31"/>
    <s v="NO"/>
    <x v="1"/>
    <x v="0"/>
    <x v="3"/>
    <x v="1"/>
    <x v="0"/>
    <x v="2"/>
    <d v="1993-02-18T00:00:00"/>
    <x v="2111"/>
    <x v="1"/>
    <s v="tier - 2"/>
    <x v="2"/>
    <x v="41"/>
  </r>
  <r>
    <s v="Id2113"/>
    <s v="Meadows, Ms.  Beth"/>
    <x v="402"/>
    <x v="24"/>
    <s v="NO"/>
    <x v="1"/>
    <x v="0"/>
    <x v="3"/>
    <x v="1"/>
    <x v="0"/>
    <x v="2"/>
    <d v="1993-02-17T00:00:00"/>
    <x v="2112"/>
    <x v="1"/>
    <s v="tier - 2"/>
    <x v="2"/>
    <x v="41"/>
  </r>
  <r>
    <s v="Id2114"/>
    <s v="Toppen, Ms.  Allison"/>
    <x v="1244"/>
    <x v="270"/>
    <s v="NO"/>
    <x v="1"/>
    <x v="0"/>
    <x v="3"/>
    <x v="1"/>
    <x v="2"/>
    <x v="2"/>
    <d v="1993-02-16T00:00:00"/>
    <x v="2113"/>
    <x v="1"/>
    <s v="tier - 3"/>
    <x v="0"/>
    <x v="41"/>
  </r>
  <r>
    <s v="Id2115"/>
    <s v="Ermer, Ms.  Ashley E"/>
    <x v="360"/>
    <x v="139"/>
    <s v="NO"/>
    <x v="1"/>
    <x v="0"/>
    <x v="3"/>
    <x v="1"/>
    <x v="1"/>
    <x v="2"/>
    <d v="1993-02-15T00:00:00"/>
    <x v="2114"/>
    <x v="1"/>
    <s v="tier - 2"/>
    <x v="2"/>
    <x v="41"/>
  </r>
  <r>
    <s v="Id2116"/>
    <s v="Dionne, Ms.  Hilary K."/>
    <x v="984"/>
    <x v="324"/>
    <s v="NO"/>
    <x v="1"/>
    <x v="0"/>
    <x v="3"/>
    <x v="1"/>
    <x v="1"/>
    <x v="2"/>
    <d v="1993-02-14T00:00:00"/>
    <x v="2115"/>
    <x v="1"/>
    <s v="tier - 1"/>
    <x v="8"/>
    <x v="41"/>
  </r>
  <r>
    <s v="Id2117"/>
    <s v="Stasulli, Ms.  Dominique"/>
    <x v="369"/>
    <x v="111"/>
    <s v="NO"/>
    <x v="1"/>
    <x v="0"/>
    <x v="3"/>
    <x v="1"/>
    <x v="1"/>
    <x v="2"/>
    <d v="1993-02-13T00:00:00"/>
    <x v="2116"/>
    <x v="1"/>
    <s v="tier - 3"/>
    <x v="2"/>
    <x v="41"/>
  </r>
  <r>
    <s v="Id2118"/>
    <s v="Duran, Mr.  Carlos I"/>
    <x v="1245"/>
    <x v="31"/>
    <s v="NO"/>
    <x v="0"/>
    <x v="0"/>
    <x v="0"/>
    <x v="1"/>
    <x v="3"/>
    <x v="2"/>
    <d v="1993-02-12T00:00:00"/>
    <x v="2117"/>
    <x v="1"/>
    <s v="tier - 2"/>
    <x v="1"/>
    <x v="42"/>
  </r>
  <r>
    <s v="Id2119"/>
    <s v="Klundt, Mr.  Matthew"/>
    <x v="1246"/>
    <x v="251"/>
    <s v="NO"/>
    <x v="0"/>
    <x v="0"/>
    <x v="0"/>
    <x v="1"/>
    <x v="2"/>
    <x v="2"/>
    <d v="1993-02-11T00:00:00"/>
    <x v="2118"/>
    <x v="1"/>
    <s v="tier - 2"/>
    <x v="0"/>
    <x v="6"/>
  </r>
  <r>
    <s v="Id2120"/>
    <s v="Waters, Ms.  Kara"/>
    <x v="889"/>
    <x v="497"/>
    <s v="NO"/>
    <x v="1"/>
    <x v="0"/>
    <x v="3"/>
    <x v="1"/>
    <x v="0"/>
    <x v="2"/>
    <d v="1993-02-10T00:00:00"/>
    <x v="2119"/>
    <x v="1"/>
    <s v="tier - 2"/>
    <x v="3"/>
    <x v="21"/>
  </r>
  <r>
    <s v="Id2121"/>
    <s v="Rusk, Ms.  Sarah S"/>
    <x v="1247"/>
    <x v="450"/>
    <s v="NO"/>
    <x v="1"/>
    <x v="0"/>
    <x v="3"/>
    <x v="1"/>
    <x v="1"/>
    <x v="2"/>
    <d v="1993-02-09T00:00:00"/>
    <x v="2120"/>
    <x v="1"/>
    <s v="tier - 2"/>
    <x v="0"/>
    <x v="21"/>
  </r>
  <r>
    <s v="Id2122"/>
    <s v="Gersbach, Ms.  Shauna R."/>
    <x v="909"/>
    <x v="58"/>
    <s v="NO"/>
    <x v="1"/>
    <x v="0"/>
    <x v="3"/>
    <x v="1"/>
    <x v="1"/>
    <x v="1"/>
    <d v="1993-02-08T00:00:00"/>
    <x v="2121"/>
    <x v="1"/>
    <s v="tier - 3"/>
    <x v="0"/>
    <x v="21"/>
  </r>
  <r>
    <s v="Id2123"/>
    <s v="Taylor-Watson, Ms.  Lindsay J."/>
    <x v="346"/>
    <x v="150"/>
    <s v="NO"/>
    <x v="1"/>
    <x v="0"/>
    <x v="3"/>
    <x v="1"/>
    <x v="1"/>
    <x v="2"/>
    <d v="1993-02-07T00:00:00"/>
    <x v="2122"/>
    <x v="1"/>
    <s v="tier - 2"/>
    <x v="3"/>
    <x v="21"/>
  </r>
  <r>
    <s v="Id2124"/>
    <s v="Crawford, Ms.  Danya A."/>
    <x v="925"/>
    <x v="148"/>
    <s v="YES"/>
    <x v="1"/>
    <x v="0"/>
    <x v="3"/>
    <x v="1"/>
    <x v="2"/>
    <x v="1"/>
    <d v="1993-02-06T00:00:00"/>
    <x v="2123"/>
    <x v="1"/>
    <s v="tier - 3"/>
    <x v="3"/>
    <x v="21"/>
  </r>
  <r>
    <s v="Id2125"/>
    <s v="Levitsky, Ms.  Lorraine"/>
    <x v="1248"/>
    <x v="87"/>
    <s v="NO"/>
    <x v="1"/>
    <x v="0"/>
    <x v="3"/>
    <x v="1"/>
    <x v="0"/>
    <x v="1"/>
    <d v="1993-02-05T00:00:00"/>
    <x v="2124"/>
    <x v="1"/>
    <s v="tier - 1"/>
    <x v="3"/>
    <x v="41"/>
  </r>
  <r>
    <s v="Id2126"/>
    <s v="Carroll, Ms.  Jennifer L."/>
    <x v="661"/>
    <x v="176"/>
    <s v="NO"/>
    <x v="0"/>
    <x v="1"/>
    <x v="3"/>
    <x v="1"/>
    <x v="0"/>
    <x v="2"/>
    <d v="1993-02-04T00:00:00"/>
    <x v="2125"/>
    <x v="1"/>
    <s v="tier - 1"/>
    <x v="1"/>
    <x v="39"/>
  </r>
  <r>
    <s v="Id2127"/>
    <s v="Campos, Mr.  Jesus Sr."/>
    <x v="664"/>
    <x v="652"/>
    <s v="YES"/>
    <x v="0"/>
    <x v="1"/>
    <x v="3"/>
    <x v="1"/>
    <x v="1"/>
    <x v="0"/>
    <d v="1993-02-03T00:00:00"/>
    <x v="2126"/>
    <x v="2"/>
    <s v="tier - 1"/>
    <x v="0"/>
    <x v="31"/>
  </r>
  <r>
    <s v="Id2128"/>
    <s v="Flajslik, Ms.  Kristen"/>
    <x v="879"/>
    <x v="252"/>
    <s v="NO"/>
    <x v="0"/>
    <x v="1"/>
    <x v="3"/>
    <x v="1"/>
    <x v="0"/>
    <x v="2"/>
    <d v="1993-02-02T00:00:00"/>
    <x v="2127"/>
    <x v="1"/>
    <s v="tier - 2"/>
    <x v="1"/>
    <x v="39"/>
  </r>
  <r>
    <s v="Id2129"/>
    <s v="Chua, Ms.  Catherine C."/>
    <x v="1249"/>
    <x v="324"/>
    <s v="NO"/>
    <x v="0"/>
    <x v="1"/>
    <x v="3"/>
    <x v="1"/>
    <x v="0"/>
    <x v="2"/>
    <d v="1993-02-01T00:00:00"/>
    <x v="2128"/>
    <x v="1"/>
    <s v="tier - 3"/>
    <x v="1"/>
    <x v="39"/>
  </r>
  <r>
    <s v="Id2130"/>
    <s v="Wiltse, Ms.  Paula"/>
    <x v="355"/>
    <x v="46"/>
    <s v="NO"/>
    <x v="0"/>
    <x v="1"/>
    <x v="3"/>
    <x v="1"/>
    <x v="0"/>
    <x v="2"/>
    <d v="1993-01-31T00:00:00"/>
    <x v="2129"/>
    <x v="1"/>
    <s v="tier - 3"/>
    <x v="1"/>
    <x v="39"/>
  </r>
  <r>
    <s v="Id2131"/>
    <s v="Fisher, Ms.  Evan"/>
    <x v="88"/>
    <x v="436"/>
    <s v="NO"/>
    <x v="0"/>
    <x v="1"/>
    <x v="3"/>
    <x v="1"/>
    <x v="0"/>
    <x v="2"/>
    <d v="1993-01-30T00:00:00"/>
    <x v="2130"/>
    <x v="1"/>
    <s v="tier - 1"/>
    <x v="1"/>
    <x v="39"/>
  </r>
  <r>
    <s v="Id2132"/>
    <s v="Wilzbacher, Mr.  Nathan J"/>
    <x v="1250"/>
    <x v="299"/>
    <s v="NO"/>
    <x v="1"/>
    <x v="0"/>
    <x v="3"/>
    <x v="1"/>
    <x v="1"/>
    <x v="2"/>
    <d v="1993-01-29T00:00:00"/>
    <x v="2131"/>
    <x v="1"/>
    <s v="tier - 1"/>
    <x v="1"/>
    <x v="41"/>
  </r>
  <r>
    <s v="Id2133"/>
    <s v="Thayer, Ms.  Ashley M"/>
    <x v="878"/>
    <x v="623"/>
    <s v="NO"/>
    <x v="0"/>
    <x v="1"/>
    <x v="3"/>
    <x v="1"/>
    <x v="2"/>
    <x v="1"/>
    <d v="1993-01-28T00:00:00"/>
    <x v="2132"/>
    <x v="1"/>
    <s v="tier - 3"/>
    <x v="1"/>
    <x v="39"/>
  </r>
  <r>
    <s v="Id2134"/>
    <s v="Brosseau, Mr.  Jason"/>
    <x v="947"/>
    <x v="80"/>
    <s v="NO"/>
    <x v="0"/>
    <x v="0"/>
    <x v="0"/>
    <x v="1"/>
    <x v="3"/>
    <x v="2"/>
    <d v="1993-01-27T00:00:00"/>
    <x v="2133"/>
    <x v="1"/>
    <s v="tier - 2"/>
    <x v="0"/>
    <x v="4"/>
  </r>
  <r>
    <s v="Id2135"/>
    <s v="Phares, Mr.  Marshall"/>
    <x v="352"/>
    <x v="450"/>
    <s v="YES"/>
    <x v="0"/>
    <x v="0"/>
    <x v="0"/>
    <x v="1"/>
    <x v="1"/>
    <x v="2"/>
    <d v="1993-01-26T00:00:00"/>
    <x v="2134"/>
    <x v="1"/>
    <s v="tier - 1"/>
    <x v="4"/>
    <x v="47"/>
  </r>
  <r>
    <s v="Id2136"/>
    <s v="Curley, Mr.  Lavar"/>
    <x v="986"/>
    <x v="143"/>
    <s v="YES"/>
    <x v="0"/>
    <x v="0"/>
    <x v="0"/>
    <x v="1"/>
    <x v="2"/>
    <x v="2"/>
    <d v="1993-01-25T00:00:00"/>
    <x v="2135"/>
    <x v="2"/>
    <s v="tier - 2"/>
    <x v="3"/>
    <x v="47"/>
  </r>
  <r>
    <s v="Id2137"/>
    <s v="Johnston, Mr.  Charlie T."/>
    <x v="497"/>
    <x v="336"/>
    <s v="YES"/>
    <x v="0"/>
    <x v="0"/>
    <x v="0"/>
    <x v="1"/>
    <x v="1"/>
    <x v="1"/>
    <d v="1993-01-24T00:00:00"/>
    <x v="2136"/>
    <x v="2"/>
    <s v="tier - 2"/>
    <x v="9"/>
    <x v="47"/>
  </r>
  <r>
    <s v="Id2138"/>
    <s v="Padula, Mrs.  Lauren"/>
    <x v="292"/>
    <x v="144"/>
    <s v="NO"/>
    <x v="1"/>
    <x v="0"/>
    <x v="3"/>
    <x v="1"/>
    <x v="1"/>
    <x v="2"/>
    <d v="1993-01-23T00:00:00"/>
    <x v="2137"/>
    <x v="2"/>
    <s v="tier - 2"/>
    <x v="15"/>
    <x v="41"/>
  </r>
  <r>
    <s v="Id2139"/>
    <s v="Gamirov, Mr.  Arthur"/>
    <x v="355"/>
    <x v="79"/>
    <s v="YES"/>
    <x v="1"/>
    <x v="0"/>
    <x v="1"/>
    <x v="1"/>
    <x v="0"/>
    <x v="2"/>
    <d v="1993-01-22T00:00:00"/>
    <x v="2138"/>
    <x v="2"/>
    <s v="tier - 3"/>
    <x v="1"/>
    <x v="21"/>
  </r>
  <r>
    <s v="Id2140"/>
    <s v="Briot, Mr.  Thomas"/>
    <x v="524"/>
    <x v="109"/>
    <s v="YES"/>
    <x v="1"/>
    <x v="0"/>
    <x v="1"/>
    <x v="1"/>
    <x v="1"/>
    <x v="1"/>
    <d v="1993-01-21T00:00:00"/>
    <x v="2139"/>
    <x v="2"/>
    <s v="tier - 3"/>
    <x v="1"/>
    <x v="21"/>
  </r>
  <r>
    <s v="Id2141"/>
    <s v="De Hueck, Ms.  Jennifer"/>
    <x v="1188"/>
    <x v="338"/>
    <s v="YES"/>
    <x v="0"/>
    <x v="0"/>
    <x v="0"/>
    <x v="1"/>
    <x v="0"/>
    <x v="2"/>
    <d v="1993-01-20T00:00:00"/>
    <x v="2140"/>
    <x v="2"/>
    <s v="tier - 2"/>
    <x v="0"/>
    <x v="47"/>
  </r>
  <r>
    <s v="Id2142"/>
    <s v="Putt, Ms.  Tammy"/>
    <x v="1251"/>
    <x v="49"/>
    <s v="YES"/>
    <x v="0"/>
    <x v="0"/>
    <x v="0"/>
    <x v="1"/>
    <x v="0"/>
    <x v="2"/>
    <d v="1993-01-19T00:00:00"/>
    <x v="2141"/>
    <x v="2"/>
    <s v="tier - 2"/>
    <x v="0"/>
    <x v="47"/>
  </r>
  <r>
    <s v="Id2143"/>
    <s v="Deiman, Ms.  Lena"/>
    <x v="72"/>
    <x v="146"/>
    <s v="YES"/>
    <x v="0"/>
    <x v="0"/>
    <x v="0"/>
    <x v="1"/>
    <x v="0"/>
    <x v="2"/>
    <d v="1993-01-18T00:00:00"/>
    <x v="2142"/>
    <x v="2"/>
    <s v="tier - 1"/>
    <x v="3"/>
    <x v="47"/>
  </r>
  <r>
    <s v="Id2144"/>
    <s v="Bonanni, Ms.  Valentina"/>
    <x v="809"/>
    <x v="109"/>
    <s v="YES"/>
    <x v="0"/>
    <x v="0"/>
    <x v="0"/>
    <x v="1"/>
    <x v="1"/>
    <x v="1"/>
    <d v="1993-01-17T00:00:00"/>
    <x v="2143"/>
    <x v="2"/>
    <s v="tier - 2"/>
    <x v="3"/>
    <x v="47"/>
  </r>
  <r>
    <s v="Id2145"/>
    <s v="Stein, Mr.  Russell N."/>
    <x v="28"/>
    <x v="280"/>
    <s v="NO"/>
    <x v="0"/>
    <x v="0"/>
    <x v="3"/>
    <x v="1"/>
    <x v="0"/>
    <x v="2"/>
    <d v="1993-01-16T00:00:00"/>
    <x v="2144"/>
    <x v="2"/>
    <s v="tier - 2"/>
    <x v="0"/>
    <x v="44"/>
  </r>
  <r>
    <s v="Id2146"/>
    <s v="Laumann, Mr.  Scott R."/>
    <x v="1252"/>
    <x v="660"/>
    <s v="NO"/>
    <x v="0"/>
    <x v="0"/>
    <x v="0"/>
    <x v="1"/>
    <x v="0"/>
    <x v="0"/>
    <d v="1993-01-15T00:00:00"/>
    <x v="2145"/>
    <x v="2"/>
    <s v="tier - 3"/>
    <x v="4"/>
    <x v="43"/>
  </r>
  <r>
    <s v="Id2147"/>
    <s v="Galaviz, Mr.  Jose Francisco Sr."/>
    <x v="701"/>
    <x v="589"/>
    <s v="NO"/>
    <x v="0"/>
    <x v="0"/>
    <x v="3"/>
    <x v="1"/>
    <x v="0"/>
    <x v="0"/>
    <d v="1993-01-14T00:00:00"/>
    <x v="2146"/>
    <x v="2"/>
    <s v="tier - 1"/>
    <x v="0"/>
    <x v="44"/>
  </r>
  <r>
    <s v="Id2148"/>
    <s v="Piper, Mr.  Paul J"/>
    <x v="409"/>
    <x v="101"/>
    <s v="NO"/>
    <x v="0"/>
    <x v="0"/>
    <x v="0"/>
    <x v="1"/>
    <x v="0"/>
    <x v="0"/>
    <d v="1993-01-13T00:00:00"/>
    <x v="2147"/>
    <x v="2"/>
    <s v="tier - 3"/>
    <x v="3"/>
    <x v="43"/>
  </r>
  <r>
    <s v="Id2149"/>
    <s v="Cantini, Mr.  Adam"/>
    <x v="514"/>
    <x v="259"/>
    <s v="NO"/>
    <x v="0"/>
    <x v="0"/>
    <x v="3"/>
    <x v="1"/>
    <x v="1"/>
    <x v="1"/>
    <d v="1993-01-12T00:00:00"/>
    <x v="2148"/>
    <x v="2"/>
    <s v="tier - 1"/>
    <x v="3"/>
    <x v="44"/>
  </r>
  <r>
    <s v="Id2150"/>
    <s v="Hartman, Mr.  Edward J."/>
    <x v="809"/>
    <x v="351"/>
    <s v="NO"/>
    <x v="0"/>
    <x v="0"/>
    <x v="3"/>
    <x v="1"/>
    <x v="1"/>
    <x v="2"/>
    <d v="1993-01-11T00:00:00"/>
    <x v="2149"/>
    <x v="2"/>
    <s v="tier - 1"/>
    <x v="3"/>
    <x v="44"/>
  </r>
  <r>
    <s v="Id2151"/>
    <s v="Werhane, Mr.  Patrick A."/>
    <x v="1023"/>
    <x v="180"/>
    <s v="NO"/>
    <x v="0"/>
    <x v="0"/>
    <x v="3"/>
    <x v="1"/>
    <x v="2"/>
    <x v="2"/>
    <d v="1993-01-10T00:00:00"/>
    <x v="2150"/>
    <x v="2"/>
    <s v="tier - 3"/>
    <x v="3"/>
    <x v="44"/>
  </r>
  <r>
    <s v="Id2152"/>
    <s v="Davies, Mr.  Geraint H"/>
    <x v="445"/>
    <x v="502"/>
    <s v="NO"/>
    <x v="0"/>
    <x v="0"/>
    <x v="0"/>
    <x v="1"/>
    <x v="1"/>
    <x v="0"/>
    <d v="1993-01-09T00:00:00"/>
    <x v="2151"/>
    <x v="2"/>
    <s v="tier - 2"/>
    <x v="4"/>
    <x v="43"/>
  </r>
  <r>
    <s v="Id2153"/>
    <s v="Hummel, Mr.  Dj"/>
    <x v="1253"/>
    <x v="292"/>
    <s v="NO"/>
    <x v="0"/>
    <x v="0"/>
    <x v="0"/>
    <x v="1"/>
    <x v="2"/>
    <x v="0"/>
    <d v="1993-01-08T00:00:00"/>
    <x v="2152"/>
    <x v="2"/>
    <s v="tier - 1"/>
    <x v="3"/>
    <x v="43"/>
  </r>
  <r>
    <s v="Id2154"/>
    <s v="Lutz, Mr.  Zachary A"/>
    <x v="27"/>
    <x v="482"/>
    <s v="YES"/>
    <x v="0"/>
    <x v="0"/>
    <x v="0"/>
    <x v="1"/>
    <x v="0"/>
    <x v="2"/>
    <d v="1993-01-07T00:00:00"/>
    <x v="2153"/>
    <x v="2"/>
    <s v="tier - 2"/>
    <x v="1"/>
    <x v="47"/>
  </r>
  <r>
    <s v="Id2155"/>
    <s v="Waters, Mr.  Brian W."/>
    <x v="1046"/>
    <x v="206"/>
    <s v="YES"/>
    <x v="0"/>
    <x v="0"/>
    <x v="0"/>
    <x v="1"/>
    <x v="0"/>
    <x v="2"/>
    <d v="1993-01-06T00:00:00"/>
    <x v="2154"/>
    <x v="2"/>
    <s v="tier - 3"/>
    <x v="1"/>
    <x v="47"/>
  </r>
  <r>
    <s v="Id2156"/>
    <s v="Viglienzoni, Mr.  Joe"/>
    <x v="1254"/>
    <x v="47"/>
    <s v="NO"/>
    <x v="0"/>
    <x v="0"/>
    <x v="0"/>
    <x v="1"/>
    <x v="2"/>
    <x v="2"/>
    <d v="1993-01-05T00:00:00"/>
    <x v="2155"/>
    <x v="2"/>
    <s v="tier - 3"/>
    <x v="0"/>
    <x v="6"/>
  </r>
  <r>
    <s v="Id2157"/>
    <s v="Rathbun, Mr.  Stephen"/>
    <x v="331"/>
    <x v="83"/>
    <s v="YES"/>
    <x v="0"/>
    <x v="0"/>
    <x v="0"/>
    <x v="1"/>
    <x v="1"/>
    <x v="2"/>
    <d v="1993-01-04T00:00:00"/>
    <x v="2156"/>
    <x v="2"/>
    <s v="tier - 1"/>
    <x v="1"/>
    <x v="47"/>
  </r>
  <r>
    <s v="Id2158"/>
    <s v="crane, Ms.  Ellen L."/>
    <x v="766"/>
    <x v="661"/>
    <s v="NO"/>
    <x v="0"/>
    <x v="0"/>
    <x v="0"/>
    <x v="1"/>
    <x v="0"/>
    <x v="0"/>
    <d v="1993-01-03T00:00:00"/>
    <x v="2157"/>
    <x v="2"/>
    <s v="tier - 1"/>
    <x v="3"/>
    <x v="43"/>
  </r>
  <r>
    <s v="Id2159"/>
    <s v="Conant, Ms.  Cindy"/>
    <x v="409"/>
    <x v="307"/>
    <s v="NO"/>
    <x v="0"/>
    <x v="0"/>
    <x v="0"/>
    <x v="1"/>
    <x v="0"/>
    <x v="0"/>
    <d v="1993-01-02T00:00:00"/>
    <x v="2158"/>
    <x v="2"/>
    <s v="tier - 2"/>
    <x v="0"/>
    <x v="43"/>
  </r>
  <r>
    <s v="Id2160"/>
    <s v="Huyser-Wierenga, Ms.  Abigail R."/>
    <x v="336"/>
    <x v="217"/>
    <s v="NO"/>
    <x v="0"/>
    <x v="0"/>
    <x v="0"/>
    <x v="1"/>
    <x v="0"/>
    <x v="0"/>
    <d v="1993-01-01T00:00:00"/>
    <x v="2159"/>
    <x v="2"/>
    <s v="tier - 1"/>
    <x v="0"/>
    <x v="43"/>
  </r>
  <r>
    <s v="Id2161"/>
    <s v="Natalini, Ms.  Amy L."/>
    <x v="404"/>
    <x v="303"/>
    <s v="NO"/>
    <x v="0"/>
    <x v="0"/>
    <x v="0"/>
    <x v="1"/>
    <x v="1"/>
    <x v="0"/>
    <d v="1992-12-31T00:00:00"/>
    <x v="2160"/>
    <x v="2"/>
    <s v="tier - 2"/>
    <x v="3"/>
    <x v="43"/>
  </r>
  <r>
    <s v="Id2162"/>
    <s v="Robbins, Ms.  Amy"/>
    <x v="1255"/>
    <x v="46"/>
    <s v="YES"/>
    <x v="0"/>
    <x v="0"/>
    <x v="0"/>
    <x v="1"/>
    <x v="2"/>
    <x v="2"/>
    <d v="1992-12-30T00:00:00"/>
    <x v="2161"/>
    <x v="2"/>
    <s v="tier - 3"/>
    <x v="1"/>
    <x v="45"/>
  </r>
  <r>
    <s v="Id2163"/>
    <s v="Stanislav, Mrs.  Grace H"/>
    <x v="481"/>
    <x v="105"/>
    <s v="NO"/>
    <x v="1"/>
    <x v="0"/>
    <x v="3"/>
    <x v="1"/>
    <x v="1"/>
    <x v="1"/>
    <d v="1992-12-29T00:00:00"/>
    <x v="2162"/>
    <x v="2"/>
    <s v="tier - 1"/>
    <x v="15"/>
    <x v="41"/>
  </r>
  <r>
    <s v="Id2164"/>
    <s v="Meyer, Ms.  Caitie J."/>
    <x v="1256"/>
    <x v="189"/>
    <s v="NO"/>
    <x v="0"/>
    <x v="0"/>
    <x v="0"/>
    <x v="1"/>
    <x v="2"/>
    <x v="2"/>
    <d v="1992-12-28T00:00:00"/>
    <x v="2163"/>
    <x v="2"/>
    <s v="tier - 2"/>
    <x v="1"/>
    <x v="6"/>
  </r>
  <r>
    <s v="Id2165"/>
    <s v="Mears, Mr.  Benjamin"/>
    <x v="1241"/>
    <x v="167"/>
    <s v="NO"/>
    <x v="0"/>
    <x v="1"/>
    <x v="3"/>
    <x v="1"/>
    <x v="1"/>
    <x v="2"/>
    <d v="1992-12-27T00:00:00"/>
    <x v="2164"/>
    <x v="2"/>
    <s v="tier - 2"/>
    <x v="3"/>
    <x v="39"/>
  </r>
  <r>
    <s v="Id2166"/>
    <s v="Neill, Mr.  Ian T"/>
    <x v="372"/>
    <x v="366"/>
    <s v="NO"/>
    <x v="0"/>
    <x v="0"/>
    <x v="0"/>
    <x v="1"/>
    <x v="0"/>
    <x v="1"/>
    <d v="1992-12-26T00:00:00"/>
    <x v="2165"/>
    <x v="2"/>
    <s v="tier - 2"/>
    <x v="0"/>
    <x v="35"/>
  </r>
  <r>
    <s v="Id2167"/>
    <s v="Tola, Mr.  Tadese"/>
    <x v="473"/>
    <x v="366"/>
    <s v="NO"/>
    <x v="0"/>
    <x v="1"/>
    <x v="3"/>
    <x v="1"/>
    <x v="2"/>
    <x v="1"/>
    <d v="1992-12-25T00:00:00"/>
    <x v="2166"/>
    <x v="2"/>
    <s v="tier - 2"/>
    <x v="3"/>
    <x v="39"/>
  </r>
  <r>
    <s v="Id2168"/>
    <s v="Briskman, Mr.  Jonathan"/>
    <x v="405"/>
    <x v="89"/>
    <s v="NO"/>
    <x v="0"/>
    <x v="1"/>
    <x v="3"/>
    <x v="1"/>
    <x v="2"/>
    <x v="2"/>
    <d v="1992-12-24T00:00:00"/>
    <x v="2167"/>
    <x v="2"/>
    <s v="tier - 3"/>
    <x v="3"/>
    <x v="39"/>
  </r>
  <r>
    <s v="Id2169"/>
    <s v="Ritzenhein, Mr.  Dathan"/>
    <x v="169"/>
    <x v="299"/>
    <s v="NO"/>
    <x v="0"/>
    <x v="0"/>
    <x v="0"/>
    <x v="1"/>
    <x v="0"/>
    <x v="2"/>
    <d v="1992-12-23T00:00:00"/>
    <x v="2168"/>
    <x v="2"/>
    <s v="tier - 2"/>
    <x v="3"/>
    <x v="35"/>
  </r>
  <r>
    <s v="Id2170"/>
    <s v="Malkowski, Mr.  Eric"/>
    <x v="84"/>
    <x v="332"/>
    <s v="NO"/>
    <x v="0"/>
    <x v="0"/>
    <x v="0"/>
    <x v="1"/>
    <x v="0"/>
    <x v="2"/>
    <d v="1992-12-22T00:00:00"/>
    <x v="2169"/>
    <x v="2"/>
    <s v="tier - 3"/>
    <x v="0"/>
    <x v="35"/>
  </r>
  <r>
    <s v="Id2171"/>
    <s v="Andreyko, Ms.  Allison M"/>
    <x v="1257"/>
    <x v="24"/>
    <s v="NO"/>
    <x v="1"/>
    <x v="0"/>
    <x v="3"/>
    <x v="1"/>
    <x v="1"/>
    <x v="2"/>
    <d v="1992-12-21T00:00:00"/>
    <x v="2170"/>
    <x v="2"/>
    <s v="tier - 1"/>
    <x v="1"/>
    <x v="41"/>
  </r>
  <r>
    <s v="Id2172"/>
    <s v="Landry, Mr.  Paul"/>
    <x v="1171"/>
    <x v="253"/>
    <s v="NO"/>
    <x v="0"/>
    <x v="0"/>
    <x v="0"/>
    <x v="1"/>
    <x v="1"/>
    <x v="2"/>
    <d v="1992-12-20T00:00:00"/>
    <x v="2171"/>
    <x v="2"/>
    <s v="tier - 3"/>
    <x v="0"/>
    <x v="35"/>
  </r>
  <r>
    <s v="Id2173"/>
    <s v="Lozier, Mr.  Aaron R"/>
    <x v="252"/>
    <x v="397"/>
    <s v="NO"/>
    <x v="0"/>
    <x v="0"/>
    <x v="0"/>
    <x v="1"/>
    <x v="1"/>
    <x v="0"/>
    <d v="1992-12-19T00:00:00"/>
    <x v="2172"/>
    <x v="2"/>
    <s v="tier - 3"/>
    <x v="1"/>
    <x v="43"/>
  </r>
  <r>
    <s v="Id2174"/>
    <s v="O'Brien, Ms.  Caitlin H."/>
    <x v="1258"/>
    <x v="66"/>
    <s v="NO"/>
    <x v="0"/>
    <x v="1"/>
    <x v="3"/>
    <x v="1"/>
    <x v="0"/>
    <x v="2"/>
    <d v="1992-12-18T00:00:00"/>
    <x v="2173"/>
    <x v="2"/>
    <s v="tier - 1"/>
    <x v="3"/>
    <x v="39"/>
  </r>
  <r>
    <s v="Id2175"/>
    <s v="Rodas, Mr.  Harald E."/>
    <x v="1259"/>
    <x v="70"/>
    <s v="NO"/>
    <x v="0"/>
    <x v="0"/>
    <x v="3"/>
    <x v="1"/>
    <x v="1"/>
    <x v="2"/>
    <d v="1992-12-17T00:00:00"/>
    <x v="2174"/>
    <x v="2"/>
    <s v="tier - 3"/>
    <x v="0"/>
    <x v="44"/>
  </r>
  <r>
    <s v="Id2176"/>
    <s v="O'Connor, Ms.  Siobhan A."/>
    <x v="174"/>
    <x v="226"/>
    <s v="NO"/>
    <x v="0"/>
    <x v="1"/>
    <x v="3"/>
    <x v="1"/>
    <x v="0"/>
    <x v="2"/>
    <d v="1992-12-16T00:00:00"/>
    <x v="2175"/>
    <x v="2"/>
    <s v="tier - 1"/>
    <x v="3"/>
    <x v="39"/>
  </r>
  <r>
    <s v="Id2177"/>
    <s v="White, Ms.  Andrea J."/>
    <x v="356"/>
    <x v="228"/>
    <s v="NO"/>
    <x v="0"/>
    <x v="1"/>
    <x v="3"/>
    <x v="1"/>
    <x v="1"/>
    <x v="2"/>
    <d v="1992-12-15T00:00:00"/>
    <x v="2176"/>
    <x v="2"/>
    <s v="tier - 1"/>
    <x v="3"/>
    <x v="39"/>
  </r>
  <r>
    <s v="Id2178"/>
    <s v="Davenport, Ms.  Marie"/>
    <x v="692"/>
    <x v="561"/>
    <s v="NO"/>
    <x v="0"/>
    <x v="1"/>
    <x v="3"/>
    <x v="1"/>
    <x v="1"/>
    <x v="1"/>
    <d v="1992-12-14T00:00:00"/>
    <x v="2177"/>
    <x v="2"/>
    <s v="tier - 1"/>
    <x v="3"/>
    <x v="39"/>
  </r>
  <r>
    <s v="Id2179"/>
    <s v="Karmen, Ms.  Rachel A."/>
    <x v="278"/>
    <x v="134"/>
    <s v="NO"/>
    <x v="0"/>
    <x v="1"/>
    <x v="3"/>
    <x v="1"/>
    <x v="2"/>
    <x v="2"/>
    <d v="1992-12-13T00:00:00"/>
    <x v="2178"/>
    <x v="2"/>
    <s v="tier - 2"/>
    <x v="3"/>
    <x v="39"/>
  </r>
  <r>
    <s v="Id2180"/>
    <s v="Miller, Ms.  Emma"/>
    <x v="856"/>
    <x v="39"/>
    <s v="NO"/>
    <x v="0"/>
    <x v="1"/>
    <x v="3"/>
    <x v="1"/>
    <x v="2"/>
    <x v="2"/>
    <d v="1992-12-12T00:00:00"/>
    <x v="2179"/>
    <x v="2"/>
    <s v="tier - 2"/>
    <x v="3"/>
    <x v="39"/>
  </r>
  <r>
    <s v="Id2181"/>
    <s v="Lippmann, Ms.  Kiersten"/>
    <x v="1260"/>
    <x v="633"/>
    <s v="NO"/>
    <x v="0"/>
    <x v="1"/>
    <x v="3"/>
    <x v="1"/>
    <x v="2"/>
    <x v="2"/>
    <d v="1992-12-11T00:00:00"/>
    <x v="2180"/>
    <x v="2"/>
    <s v="tier - 2"/>
    <x v="3"/>
    <x v="39"/>
  </r>
  <r>
    <s v="Id2182"/>
    <s v="Klehm, Ms.  Rachael"/>
    <x v="1031"/>
    <x v="188"/>
    <s v="NO"/>
    <x v="0"/>
    <x v="1"/>
    <x v="3"/>
    <x v="1"/>
    <x v="3"/>
    <x v="2"/>
    <d v="1992-12-10T00:00:00"/>
    <x v="2181"/>
    <x v="2"/>
    <s v="tier - 3"/>
    <x v="3"/>
    <x v="39"/>
  </r>
  <r>
    <s v="Id2183"/>
    <s v="Murphy, Mr.  Timothy P."/>
    <x v="40"/>
    <x v="412"/>
    <s v="NO"/>
    <x v="1"/>
    <x v="0"/>
    <x v="3"/>
    <x v="1"/>
    <x v="0"/>
    <x v="1"/>
    <d v="1992-12-09T00:00:00"/>
    <x v="2182"/>
    <x v="2"/>
    <s v="tier - 1"/>
    <x v="0"/>
    <x v="41"/>
  </r>
  <r>
    <s v="Id2184"/>
    <s v="Desisa, Mr.  Lelisa"/>
    <x v="1261"/>
    <x v="93"/>
    <s v="NO"/>
    <x v="1"/>
    <x v="0"/>
    <x v="3"/>
    <x v="1"/>
    <x v="0"/>
    <x v="2"/>
    <d v="1992-12-08T00:00:00"/>
    <x v="2183"/>
    <x v="2"/>
    <s v="tier - 2"/>
    <x v="0"/>
    <x v="41"/>
  </r>
  <r>
    <s v="Id2185"/>
    <s v="Brooks, Mr.  Nate"/>
    <x v="848"/>
    <x v="299"/>
    <s v="NO"/>
    <x v="1"/>
    <x v="0"/>
    <x v="3"/>
    <x v="1"/>
    <x v="0"/>
    <x v="2"/>
    <d v="1992-12-07T00:00:00"/>
    <x v="2184"/>
    <x v="2"/>
    <s v="tier - 3"/>
    <x v="0"/>
    <x v="41"/>
  </r>
  <r>
    <s v="Id2186"/>
    <s v="Stone, Mr.  Chris C."/>
    <x v="891"/>
    <x v="540"/>
    <s v="NO"/>
    <x v="1"/>
    <x v="0"/>
    <x v="3"/>
    <x v="1"/>
    <x v="1"/>
    <x v="2"/>
    <d v="1992-12-06T00:00:00"/>
    <x v="2185"/>
    <x v="2"/>
    <s v="tier - 3"/>
    <x v="0"/>
    <x v="41"/>
  </r>
  <r>
    <s v="Id2187"/>
    <s v="Weispfennig, Mr.  Scott"/>
    <x v="191"/>
    <x v="79"/>
    <s v="NO"/>
    <x v="1"/>
    <x v="0"/>
    <x v="3"/>
    <x v="1"/>
    <x v="1"/>
    <x v="2"/>
    <d v="1992-12-05T00:00:00"/>
    <x v="2186"/>
    <x v="2"/>
    <s v="tier - 1"/>
    <x v="4"/>
    <x v="41"/>
  </r>
  <r>
    <s v="Id2188"/>
    <s v="Sorrell, Mr.  Kevin"/>
    <x v="1262"/>
    <x v="133"/>
    <s v="NO"/>
    <x v="1"/>
    <x v="0"/>
    <x v="3"/>
    <x v="1"/>
    <x v="2"/>
    <x v="2"/>
    <d v="1992-12-04T00:00:00"/>
    <x v="2187"/>
    <x v="2"/>
    <s v="tier - 3"/>
    <x v="0"/>
    <x v="41"/>
  </r>
  <r>
    <s v="Id2189"/>
    <s v="Morris, Mr.  Erik C."/>
    <x v="379"/>
    <x v="173"/>
    <s v="NO"/>
    <x v="1"/>
    <x v="0"/>
    <x v="3"/>
    <x v="1"/>
    <x v="1"/>
    <x v="2"/>
    <d v="1992-12-03T00:00:00"/>
    <x v="2188"/>
    <x v="2"/>
    <s v="tier - 1"/>
    <x v="9"/>
    <x v="41"/>
  </r>
  <r>
    <s v="Id2190"/>
    <s v="Marek, Mr.  Shawn C"/>
    <x v="247"/>
    <x v="107"/>
    <s v="NO"/>
    <x v="1"/>
    <x v="0"/>
    <x v="3"/>
    <x v="1"/>
    <x v="1"/>
    <x v="2"/>
    <d v="1992-12-02T00:00:00"/>
    <x v="2189"/>
    <x v="2"/>
    <s v="tier - 2"/>
    <x v="4"/>
    <x v="41"/>
  </r>
  <r>
    <s v="Id2191"/>
    <s v="Armstrong, Mr.  Vajin L."/>
    <x v="711"/>
    <x v="173"/>
    <s v="NO"/>
    <x v="1"/>
    <x v="0"/>
    <x v="3"/>
    <x v="1"/>
    <x v="2"/>
    <x v="2"/>
    <d v="1992-12-01T00:00:00"/>
    <x v="2190"/>
    <x v="1"/>
    <s v="tier - 2"/>
    <x v="5"/>
    <x v="41"/>
  </r>
  <r>
    <s v="Id2192"/>
    <s v="Werner, Mr.  John K. Jr."/>
    <x v="564"/>
    <x v="133"/>
    <s v="NO"/>
    <x v="1"/>
    <x v="0"/>
    <x v="3"/>
    <x v="1"/>
    <x v="2"/>
    <x v="2"/>
    <d v="1992-11-30T00:00:00"/>
    <x v="2191"/>
    <x v="1"/>
    <s v="tier - 3"/>
    <x v="11"/>
    <x v="41"/>
  </r>
  <r>
    <s v="Id2193"/>
    <s v="Gries, Mr.  Kevin J."/>
    <x v="335"/>
    <x v="388"/>
    <s v="NO"/>
    <x v="1"/>
    <x v="0"/>
    <x v="3"/>
    <x v="1"/>
    <x v="2"/>
    <x v="2"/>
    <d v="1992-11-29T00:00:00"/>
    <x v="2192"/>
    <x v="1"/>
    <s v="tier - 1"/>
    <x v="4"/>
    <x v="41"/>
  </r>
  <r>
    <s v="Id2194"/>
    <s v="Mills, Mr.  Kirby W."/>
    <x v="675"/>
    <x v="164"/>
    <s v="NO"/>
    <x v="1"/>
    <x v="0"/>
    <x v="3"/>
    <x v="1"/>
    <x v="2"/>
    <x v="2"/>
    <d v="1992-11-28T00:00:00"/>
    <x v="2193"/>
    <x v="1"/>
    <s v="tier - 3"/>
    <x v="9"/>
    <x v="41"/>
  </r>
  <r>
    <s v="Id2195"/>
    <s v="Penny, Mr.  J A"/>
    <x v="1263"/>
    <x v="576"/>
    <s v="NO"/>
    <x v="1"/>
    <x v="0"/>
    <x v="3"/>
    <x v="1"/>
    <x v="3"/>
    <x v="2"/>
    <d v="1992-11-27T00:00:00"/>
    <x v="2194"/>
    <x v="1"/>
    <s v="tier - 2"/>
    <x v="5"/>
    <x v="41"/>
  </r>
  <r>
    <s v="Id2196"/>
    <s v="Hicks, Mr.  Dustin G."/>
    <x v="815"/>
    <x v="203"/>
    <s v="NO"/>
    <x v="1"/>
    <x v="0"/>
    <x v="3"/>
    <x v="1"/>
    <x v="0"/>
    <x v="2"/>
    <d v="1992-11-26T00:00:00"/>
    <x v="2195"/>
    <x v="1"/>
    <s v="tier - 2"/>
    <x v="3"/>
    <x v="21"/>
  </r>
  <r>
    <s v="Id2197"/>
    <s v="Masayesva, Mr.  Anthony G"/>
    <x v="1261"/>
    <x v="272"/>
    <s v="NO"/>
    <x v="1"/>
    <x v="0"/>
    <x v="3"/>
    <x v="1"/>
    <x v="0"/>
    <x v="1"/>
    <d v="1992-11-25T00:00:00"/>
    <x v="2196"/>
    <x v="1"/>
    <s v="tier - 2"/>
    <x v="0"/>
    <x v="21"/>
  </r>
  <r>
    <s v="Id2198"/>
    <s v="Paavola, Mr.  Ryan"/>
    <x v="480"/>
    <x v="74"/>
    <s v="YES"/>
    <x v="1"/>
    <x v="0"/>
    <x v="3"/>
    <x v="1"/>
    <x v="1"/>
    <x v="1"/>
    <d v="1992-11-24T00:00:00"/>
    <x v="2197"/>
    <x v="1"/>
    <s v="tier - 2"/>
    <x v="0"/>
    <x v="21"/>
  </r>
  <r>
    <s v="Id2199"/>
    <s v="Gehlsen, Mr.  Eric N"/>
    <x v="4"/>
    <x v="67"/>
    <s v="NO"/>
    <x v="0"/>
    <x v="1"/>
    <x v="3"/>
    <x v="1"/>
    <x v="0"/>
    <x v="2"/>
    <d v="1992-11-23T00:00:00"/>
    <x v="2198"/>
    <x v="1"/>
    <s v="tier - 1"/>
    <x v="1"/>
    <x v="39"/>
  </r>
  <r>
    <s v="Id2200"/>
    <s v="Roche, Mr.  Connor"/>
    <x v="375"/>
    <x v="500"/>
    <s v="NO"/>
    <x v="0"/>
    <x v="1"/>
    <x v="3"/>
    <x v="1"/>
    <x v="0"/>
    <x v="2"/>
    <d v="1992-11-22T00:00:00"/>
    <x v="2199"/>
    <x v="1"/>
    <s v="tier - 2"/>
    <x v="1"/>
    <x v="39"/>
  </r>
  <r>
    <s v="Id2201"/>
    <s v="Hearn, Mr.  Patrick H."/>
    <x v="375"/>
    <x v="550"/>
    <s v="NO"/>
    <x v="0"/>
    <x v="1"/>
    <x v="3"/>
    <x v="1"/>
    <x v="0"/>
    <x v="2"/>
    <d v="1992-11-21T00:00:00"/>
    <x v="2199"/>
    <x v="1"/>
    <s v="tier - 2"/>
    <x v="1"/>
    <x v="39"/>
  </r>
  <r>
    <s v="Id2202"/>
    <s v="Dimson, Mr.  Tyler"/>
    <x v="422"/>
    <x v="321"/>
    <s v="NO"/>
    <x v="0"/>
    <x v="1"/>
    <x v="3"/>
    <x v="1"/>
    <x v="1"/>
    <x v="2"/>
    <d v="1992-11-20T00:00:00"/>
    <x v="2200"/>
    <x v="1"/>
    <s v="tier - 3"/>
    <x v="1"/>
    <x v="39"/>
  </r>
  <r>
    <s v="Id2203"/>
    <s v="Slason, Ms.  Deborah L."/>
    <x v="1095"/>
    <x v="315"/>
    <s v="NO"/>
    <x v="1"/>
    <x v="0"/>
    <x v="3"/>
    <x v="1"/>
    <x v="0"/>
    <x v="2"/>
    <d v="1992-11-19T00:00:00"/>
    <x v="2201"/>
    <x v="1"/>
    <s v="tier - 2"/>
    <x v="0"/>
    <x v="41"/>
  </r>
  <r>
    <s v="Id2204"/>
    <s v="Gibson, Ms.  Andrea K"/>
    <x v="754"/>
    <x v="214"/>
    <s v="NO"/>
    <x v="1"/>
    <x v="0"/>
    <x v="3"/>
    <x v="1"/>
    <x v="0"/>
    <x v="1"/>
    <d v="1992-11-18T00:00:00"/>
    <x v="2202"/>
    <x v="1"/>
    <s v="tier - 1"/>
    <x v="0"/>
    <x v="41"/>
  </r>
  <r>
    <s v="Id2205"/>
    <s v="Erdos, Ms.  Elleree"/>
    <x v="568"/>
    <x v="336"/>
    <s v="NO"/>
    <x v="1"/>
    <x v="0"/>
    <x v="3"/>
    <x v="1"/>
    <x v="0"/>
    <x v="1"/>
    <d v="1992-11-17T00:00:00"/>
    <x v="2203"/>
    <x v="1"/>
    <s v="tier - 2"/>
    <x v="0"/>
    <x v="41"/>
  </r>
  <r>
    <s v="Id2206"/>
    <s v="Cushman, Mr.  Brandon J"/>
    <x v="417"/>
    <x v="161"/>
    <s v="NO"/>
    <x v="0"/>
    <x v="1"/>
    <x v="3"/>
    <x v="1"/>
    <x v="1"/>
    <x v="2"/>
    <d v="1992-11-16T00:00:00"/>
    <x v="2204"/>
    <x v="1"/>
    <s v="tier - 2"/>
    <x v="1"/>
    <x v="39"/>
  </r>
  <r>
    <s v="Id2207"/>
    <s v="Hammel, Mr.  Steve"/>
    <x v="524"/>
    <x v="300"/>
    <s v="NO"/>
    <x v="0"/>
    <x v="1"/>
    <x v="3"/>
    <x v="1"/>
    <x v="1"/>
    <x v="1"/>
    <d v="1992-11-15T00:00:00"/>
    <x v="2205"/>
    <x v="1"/>
    <s v="tier - 2"/>
    <x v="1"/>
    <x v="39"/>
  </r>
  <r>
    <s v="Id2208"/>
    <s v="Ytterstad, Ms.  Nina Wavik Sr."/>
    <x v="166"/>
    <x v="125"/>
    <s v="NO"/>
    <x v="1"/>
    <x v="0"/>
    <x v="3"/>
    <x v="1"/>
    <x v="0"/>
    <x v="2"/>
    <d v="1992-11-14T00:00:00"/>
    <x v="2206"/>
    <x v="1"/>
    <s v="tier - 1"/>
    <x v="0"/>
    <x v="41"/>
  </r>
  <r>
    <s v="Id2209"/>
    <s v="Prince, Ms.  Dani"/>
    <x v="168"/>
    <x v="212"/>
    <s v="NO"/>
    <x v="1"/>
    <x v="0"/>
    <x v="3"/>
    <x v="1"/>
    <x v="0"/>
    <x v="2"/>
    <d v="1992-11-13T00:00:00"/>
    <x v="2207"/>
    <x v="1"/>
    <s v="tier - 3"/>
    <x v="0"/>
    <x v="41"/>
  </r>
  <r>
    <s v="Id2210"/>
    <s v="Freeman, Ms.  Jennifer A."/>
    <x v="172"/>
    <x v="206"/>
    <s v="NO"/>
    <x v="1"/>
    <x v="0"/>
    <x v="3"/>
    <x v="1"/>
    <x v="0"/>
    <x v="2"/>
    <d v="1992-11-12T00:00:00"/>
    <x v="2208"/>
    <x v="1"/>
    <s v="tier - 2"/>
    <x v="0"/>
    <x v="41"/>
  </r>
  <r>
    <s v="Id2211"/>
    <s v="Petrulak, Mr.  Martin"/>
    <x v="361"/>
    <x v="251"/>
    <s v="NO"/>
    <x v="0"/>
    <x v="1"/>
    <x v="3"/>
    <x v="1"/>
    <x v="2"/>
    <x v="2"/>
    <d v="1992-11-11T00:00:00"/>
    <x v="2209"/>
    <x v="1"/>
    <s v="tier - 1"/>
    <x v="1"/>
    <x v="39"/>
  </r>
  <r>
    <s v="Id2212"/>
    <s v="Lloyd, Mr.  Steve"/>
    <x v="491"/>
    <x v="34"/>
    <s v="NO"/>
    <x v="0"/>
    <x v="1"/>
    <x v="3"/>
    <x v="1"/>
    <x v="2"/>
    <x v="1"/>
    <d v="1992-11-10T00:00:00"/>
    <x v="2210"/>
    <x v="1"/>
    <s v="tier - 2"/>
    <x v="1"/>
    <x v="39"/>
  </r>
  <r>
    <s v="Id2213"/>
    <s v="Zablocki, Mr.  Christopher"/>
    <x v="1264"/>
    <x v="102"/>
    <s v="NO"/>
    <x v="0"/>
    <x v="1"/>
    <x v="3"/>
    <x v="1"/>
    <x v="2"/>
    <x v="2"/>
    <d v="1992-11-09T00:00:00"/>
    <x v="2211"/>
    <x v="1"/>
    <s v="tier - 3"/>
    <x v="1"/>
    <x v="39"/>
  </r>
  <r>
    <s v="Id2214"/>
    <s v="Van Meter, Ms.  Kathryn M."/>
    <x v="32"/>
    <x v="141"/>
    <s v="NO"/>
    <x v="1"/>
    <x v="0"/>
    <x v="3"/>
    <x v="1"/>
    <x v="0"/>
    <x v="2"/>
    <d v="1992-11-08T00:00:00"/>
    <x v="2212"/>
    <x v="1"/>
    <s v="tier - 1"/>
    <x v="0"/>
    <x v="41"/>
  </r>
  <r>
    <s v="Id2215"/>
    <s v="Babay, Ms.  Emily"/>
    <x v="201"/>
    <x v="214"/>
    <s v="NO"/>
    <x v="1"/>
    <x v="0"/>
    <x v="3"/>
    <x v="1"/>
    <x v="0"/>
    <x v="1"/>
    <d v="1992-11-07T00:00:00"/>
    <x v="2213"/>
    <x v="1"/>
    <s v="tier - 2"/>
    <x v="0"/>
    <x v="41"/>
  </r>
  <r>
    <s v="Id2216"/>
    <s v="Taylor, Mr.  Trent A"/>
    <x v="1265"/>
    <x v="662"/>
    <s v="NO"/>
    <x v="0"/>
    <x v="1"/>
    <x v="3"/>
    <x v="1"/>
    <x v="3"/>
    <x v="2"/>
    <d v="1992-11-06T00:00:00"/>
    <x v="2214"/>
    <x v="1"/>
    <s v="tier - 2"/>
    <x v="1"/>
    <x v="39"/>
  </r>
  <r>
    <s v="Id2217"/>
    <s v="Smith, Ms.  Jennifer E"/>
    <x v="1266"/>
    <x v="330"/>
    <s v="YES"/>
    <x v="0"/>
    <x v="0"/>
    <x v="3"/>
    <x v="1"/>
    <x v="2"/>
    <x v="1"/>
    <d v="1992-11-05T00:00:00"/>
    <x v="2215"/>
    <x v="1"/>
    <s v="tier - 1"/>
    <x v="0"/>
    <x v="40"/>
  </r>
  <r>
    <s v="Id2218"/>
    <s v="Moody, Ms.  Polly"/>
    <x v="1137"/>
    <x v="31"/>
    <s v="NO"/>
    <x v="1"/>
    <x v="0"/>
    <x v="3"/>
    <x v="1"/>
    <x v="1"/>
    <x v="2"/>
    <d v="1992-11-04T00:00:00"/>
    <x v="2216"/>
    <x v="1"/>
    <s v="tier - 1"/>
    <x v="0"/>
    <x v="41"/>
  </r>
  <r>
    <s v="Id2219"/>
    <s v="Swierzbinski, Ms.  Elizabeth"/>
    <x v="1267"/>
    <x v="85"/>
    <s v="NO"/>
    <x v="1"/>
    <x v="0"/>
    <x v="3"/>
    <x v="1"/>
    <x v="2"/>
    <x v="1"/>
    <d v="1992-11-03T00:00:00"/>
    <x v="2217"/>
    <x v="1"/>
    <s v="tier - 3"/>
    <x v="0"/>
    <x v="41"/>
  </r>
  <r>
    <s v="Id2220"/>
    <s v="Schwartz, Ms.  Tiffany A."/>
    <x v="1268"/>
    <x v="325"/>
    <s v="NO"/>
    <x v="0"/>
    <x v="0"/>
    <x v="3"/>
    <x v="1"/>
    <x v="2"/>
    <x v="2"/>
    <d v="1992-11-02T00:00:00"/>
    <x v="2218"/>
    <x v="1"/>
    <s v="tier - 1"/>
    <x v="0"/>
    <x v="34"/>
  </r>
  <r>
    <s v="Id2221"/>
    <s v="Sanseverino, Mr.  Cole"/>
    <x v="172"/>
    <x v="67"/>
    <s v="YES"/>
    <x v="0"/>
    <x v="0"/>
    <x v="0"/>
    <x v="1"/>
    <x v="0"/>
    <x v="2"/>
    <d v="1992-11-01T00:00:00"/>
    <x v="2219"/>
    <x v="1"/>
    <s v="tier - 2"/>
    <x v="0"/>
    <x v="47"/>
  </r>
  <r>
    <s v="Id2222"/>
    <s v="Lawder, Mr.  Matthew T."/>
    <x v="4"/>
    <x v="188"/>
    <s v="YES"/>
    <x v="0"/>
    <x v="0"/>
    <x v="0"/>
    <x v="1"/>
    <x v="0"/>
    <x v="2"/>
    <d v="1992-10-31T00:00:00"/>
    <x v="2220"/>
    <x v="1"/>
    <s v="tier - 2"/>
    <x v="0"/>
    <x v="21"/>
  </r>
  <r>
    <s v="Id2223"/>
    <s v="Young, Mr.  Zachary"/>
    <x v="1269"/>
    <x v="161"/>
    <s v="YES"/>
    <x v="0"/>
    <x v="0"/>
    <x v="0"/>
    <x v="1"/>
    <x v="0"/>
    <x v="2"/>
    <d v="1992-10-30T00:00:00"/>
    <x v="2221"/>
    <x v="1"/>
    <s v="tier - 3"/>
    <x v="3"/>
    <x v="47"/>
  </r>
  <r>
    <s v="Id2224"/>
    <s v="Hoerner, Mr.  Matthew T."/>
    <x v="358"/>
    <x v="219"/>
    <s v="YES"/>
    <x v="0"/>
    <x v="0"/>
    <x v="0"/>
    <x v="1"/>
    <x v="2"/>
    <x v="2"/>
    <d v="1992-10-29T00:00:00"/>
    <x v="2222"/>
    <x v="1"/>
    <s v="tier - 3"/>
    <x v="0"/>
    <x v="47"/>
  </r>
  <r>
    <s v="Id2225"/>
    <s v="Benson, Mr.  Pat"/>
    <x v="1270"/>
    <x v="10"/>
    <s v="NO"/>
    <x v="0"/>
    <x v="0"/>
    <x v="3"/>
    <x v="1"/>
    <x v="3"/>
    <x v="1"/>
    <d v="1992-10-28T00:00:00"/>
    <x v="2223"/>
    <x v="1"/>
    <s v="tier - 2"/>
    <x v="0"/>
    <x v="44"/>
  </r>
  <r>
    <s v="Id2226"/>
    <s v="Horton, Ms.  Ashley"/>
    <x v="1271"/>
    <x v="70"/>
    <s v="YES"/>
    <x v="0"/>
    <x v="0"/>
    <x v="3"/>
    <x v="1"/>
    <x v="3"/>
    <x v="2"/>
    <d v="1992-10-27T00:00:00"/>
    <x v="2224"/>
    <x v="1"/>
    <s v="tier - 3"/>
    <x v="0"/>
    <x v="40"/>
  </r>
  <r>
    <s v="Id2227"/>
    <s v="McGraw, Ms.  Elizabeth A."/>
    <x v="1272"/>
    <x v="167"/>
    <s v="YES"/>
    <x v="0"/>
    <x v="1"/>
    <x v="3"/>
    <x v="1"/>
    <x v="3"/>
    <x v="2"/>
    <d v="1992-10-26T00:00:00"/>
    <x v="2225"/>
    <x v="1"/>
    <s v="tier - 1"/>
    <x v="1"/>
    <x v="31"/>
  </r>
  <r>
    <s v="Id2228"/>
    <s v="Beaulne, Ms.  Rebecca M."/>
    <x v="1273"/>
    <x v="146"/>
    <s v="NO"/>
    <x v="0"/>
    <x v="0"/>
    <x v="3"/>
    <x v="1"/>
    <x v="3"/>
    <x v="2"/>
    <d v="1992-10-25T00:00:00"/>
    <x v="2226"/>
    <x v="1"/>
    <s v="tier - 1"/>
    <x v="0"/>
    <x v="44"/>
  </r>
  <r>
    <s v="Id2229"/>
    <s v="Lunz, Ms.  Ruth"/>
    <x v="1274"/>
    <x v="450"/>
    <s v="NO"/>
    <x v="0"/>
    <x v="1"/>
    <x v="3"/>
    <x v="1"/>
    <x v="2"/>
    <x v="2"/>
    <d v="1992-10-24T00:00:00"/>
    <x v="2227"/>
    <x v="1"/>
    <s v="tier - 2"/>
    <x v="0"/>
    <x v="39"/>
  </r>
  <r>
    <s v="Id2230"/>
    <s v="Kyle, Mr.  Gregory S"/>
    <x v="910"/>
    <x v="109"/>
    <s v="YES"/>
    <x v="0"/>
    <x v="1"/>
    <x v="3"/>
    <x v="1"/>
    <x v="3"/>
    <x v="1"/>
    <d v="1992-10-23T00:00:00"/>
    <x v="2228"/>
    <x v="1"/>
    <s v="tier - 1"/>
    <x v="0"/>
    <x v="31"/>
  </r>
  <r>
    <s v="Id2231"/>
    <s v="Brackenwagen, Ms.  Alexandra S"/>
    <x v="279"/>
    <x v="40"/>
    <s v="NO"/>
    <x v="1"/>
    <x v="0"/>
    <x v="3"/>
    <x v="1"/>
    <x v="3"/>
    <x v="2"/>
    <d v="1992-10-22T00:00:00"/>
    <x v="2229"/>
    <x v="1"/>
    <s v="tier - 2"/>
    <x v="0"/>
    <x v="21"/>
  </r>
  <r>
    <s v="Id2232"/>
    <s v="Schmitt, Ms.  Hillary"/>
    <x v="1176"/>
    <x v="577"/>
    <s v="YES"/>
    <x v="0"/>
    <x v="1"/>
    <x v="3"/>
    <x v="1"/>
    <x v="3"/>
    <x v="2"/>
    <d v="1992-10-21T00:00:00"/>
    <x v="2230"/>
    <x v="1"/>
    <s v="tier - 2"/>
    <x v="0"/>
    <x v="31"/>
  </r>
  <r>
    <s v="Id2233"/>
    <s v="Borden, Ms.  Amy K."/>
    <x v="1036"/>
    <x v="409"/>
    <s v="YES"/>
    <x v="0"/>
    <x v="0"/>
    <x v="0"/>
    <x v="1"/>
    <x v="2"/>
    <x v="2"/>
    <d v="1992-10-20T00:00:00"/>
    <x v="2231"/>
    <x v="1"/>
    <s v="tier - 2"/>
    <x v="0"/>
    <x v="47"/>
  </r>
  <r>
    <s v="Id2234"/>
    <s v="McLean, Mr.  Scott"/>
    <x v="1080"/>
    <x v="92"/>
    <s v="YES"/>
    <x v="0"/>
    <x v="0"/>
    <x v="0"/>
    <x v="1"/>
    <x v="3"/>
    <x v="2"/>
    <d v="1992-10-19T00:00:00"/>
    <x v="2232"/>
    <x v="1"/>
    <s v="tier - 3"/>
    <x v="0"/>
    <x v="45"/>
  </r>
  <r>
    <s v="Id2235"/>
    <s v="Regan, Mr.  John"/>
    <x v="1245"/>
    <x v="508"/>
    <s v="YES"/>
    <x v="0"/>
    <x v="1"/>
    <x v="3"/>
    <x v="1"/>
    <x v="3"/>
    <x v="2"/>
    <d v="1992-10-18T00:00:00"/>
    <x v="2233"/>
    <x v="1"/>
    <s v="tier - 3"/>
    <x v="3"/>
    <x v="31"/>
  </r>
  <r>
    <s v="Id2236"/>
    <s v="Koenis, Mr.  Maaikel"/>
    <x v="1275"/>
    <x v="24"/>
    <s v="NO"/>
    <x v="0"/>
    <x v="0"/>
    <x v="3"/>
    <x v="1"/>
    <x v="2"/>
    <x v="2"/>
    <d v="1992-10-17T00:00:00"/>
    <x v="2234"/>
    <x v="1"/>
    <s v="tier - 2"/>
    <x v="0"/>
    <x v="44"/>
  </r>
  <r>
    <s v="Id2237"/>
    <s v="Kittaka, Mr.  Daniel C"/>
    <x v="161"/>
    <x v="663"/>
    <s v="NO"/>
    <x v="0"/>
    <x v="0"/>
    <x v="0"/>
    <x v="1"/>
    <x v="0"/>
    <x v="0"/>
    <d v="1992-10-16T00:00:00"/>
    <x v="2235"/>
    <x v="1"/>
    <s v="tier - 1"/>
    <x v="0"/>
    <x v="43"/>
  </r>
  <r>
    <s v="Id2238"/>
    <s v="Concannon, Mr.  Christopher S."/>
    <x v="1151"/>
    <x v="496"/>
    <s v="NO"/>
    <x v="0"/>
    <x v="0"/>
    <x v="0"/>
    <x v="1"/>
    <x v="2"/>
    <x v="0"/>
    <d v="1992-10-15T00:00:00"/>
    <x v="2236"/>
    <x v="1"/>
    <s v="tier - 2"/>
    <x v="0"/>
    <x v="43"/>
  </r>
  <r>
    <s v="Id2239"/>
    <s v="Johnson, Mr.  William R"/>
    <x v="1276"/>
    <x v="21"/>
    <s v="NO"/>
    <x v="0"/>
    <x v="0"/>
    <x v="0"/>
    <x v="1"/>
    <x v="2"/>
    <x v="1"/>
    <d v="1992-10-14T00:00:00"/>
    <x v="2237"/>
    <x v="1"/>
    <s v="tier - 2"/>
    <x v="0"/>
    <x v="35"/>
  </r>
  <r>
    <s v="Id2240"/>
    <s v="Schultz, Ms.  Lyndsy"/>
    <x v="1277"/>
    <x v="564"/>
    <s v="NO"/>
    <x v="0"/>
    <x v="0"/>
    <x v="0"/>
    <x v="1"/>
    <x v="3"/>
    <x v="0"/>
    <d v="1992-10-13T00:00:00"/>
    <x v="2238"/>
    <x v="1"/>
    <s v="tier - 1"/>
    <x v="0"/>
    <x v="43"/>
  </r>
  <r>
    <s v="Id2241"/>
    <s v="Brannigan, Ms.  Jessica"/>
    <x v="300"/>
    <x v="538"/>
    <s v="NO"/>
    <x v="0"/>
    <x v="0"/>
    <x v="3"/>
    <x v="1"/>
    <x v="2"/>
    <x v="2"/>
    <d v="1992-10-12T00:00:00"/>
    <x v="2239"/>
    <x v="1"/>
    <s v="tier - 1"/>
    <x v="0"/>
    <x v="44"/>
  </r>
  <r>
    <s v="Id2242"/>
    <s v="Cavallo, Ms.  Anna"/>
    <x v="1169"/>
    <x v="120"/>
    <s v="YES"/>
    <x v="0"/>
    <x v="1"/>
    <x v="3"/>
    <x v="1"/>
    <x v="2"/>
    <x v="2"/>
    <d v="1992-10-11T00:00:00"/>
    <x v="2240"/>
    <x v="1"/>
    <s v="tier - 2"/>
    <x v="1"/>
    <x v="31"/>
  </r>
  <r>
    <s v="Id2243"/>
    <s v="Chang, Mr.  Jordan"/>
    <x v="1015"/>
    <x v="198"/>
    <s v="YES"/>
    <x v="0"/>
    <x v="0"/>
    <x v="3"/>
    <x v="1"/>
    <x v="3"/>
    <x v="2"/>
    <d v="1992-10-10T00:00:00"/>
    <x v="2241"/>
    <x v="1"/>
    <s v="tier - 3"/>
    <x v="1"/>
    <x v="40"/>
  </r>
  <r>
    <s v="Id2244"/>
    <s v="Axelrod, Mr.  Brian"/>
    <x v="1278"/>
    <x v="149"/>
    <s v="NO"/>
    <x v="0"/>
    <x v="0"/>
    <x v="3"/>
    <x v="1"/>
    <x v="2"/>
    <x v="1"/>
    <d v="1992-10-09T00:00:00"/>
    <x v="2242"/>
    <x v="1"/>
    <s v="tier - 3"/>
    <x v="0"/>
    <x v="44"/>
  </r>
  <r>
    <s v="Id2245"/>
    <s v="Davenport, Ms.  Katherine A"/>
    <x v="496"/>
    <x v="249"/>
    <s v="NO"/>
    <x v="0"/>
    <x v="0"/>
    <x v="0"/>
    <x v="1"/>
    <x v="2"/>
    <x v="2"/>
    <d v="1992-10-08T00:00:00"/>
    <x v="2243"/>
    <x v="1"/>
    <s v="tier - 3"/>
    <x v="0"/>
    <x v="35"/>
  </r>
  <r>
    <s v="Id2246"/>
    <s v="Roberge, Ms.  Melanie"/>
    <x v="1279"/>
    <x v="565"/>
    <s v="NO"/>
    <x v="0"/>
    <x v="0"/>
    <x v="0"/>
    <x v="1"/>
    <x v="2"/>
    <x v="0"/>
    <d v="1992-10-07T00:00:00"/>
    <x v="2244"/>
    <x v="1"/>
    <s v="tier - 2"/>
    <x v="0"/>
    <x v="43"/>
  </r>
  <r>
    <s v="Id2247"/>
    <s v="Schmidt, Ms.  Jessica"/>
    <x v="1280"/>
    <x v="117"/>
    <s v="NO"/>
    <x v="0"/>
    <x v="0"/>
    <x v="0"/>
    <x v="1"/>
    <x v="2"/>
    <x v="2"/>
    <d v="1992-10-06T00:00:00"/>
    <x v="2245"/>
    <x v="1"/>
    <s v="tier - 2"/>
    <x v="0"/>
    <x v="35"/>
  </r>
  <r>
    <s v="Id2248"/>
    <s v="Kosters, Mr.  Eric S"/>
    <x v="1281"/>
    <x v="498"/>
    <s v="NO"/>
    <x v="0"/>
    <x v="0"/>
    <x v="0"/>
    <x v="1"/>
    <x v="3"/>
    <x v="0"/>
    <d v="1992-10-05T00:00:00"/>
    <x v="2245"/>
    <x v="1"/>
    <s v="tier - 2"/>
    <x v="1"/>
    <x v="43"/>
  </r>
  <r>
    <s v="Id2249"/>
    <s v="Dykes, Mr.  Joseph"/>
    <x v="1282"/>
    <x v="79"/>
    <s v="YES"/>
    <x v="0"/>
    <x v="0"/>
    <x v="0"/>
    <x v="1"/>
    <x v="3"/>
    <x v="2"/>
    <d v="1992-10-04T00:00:00"/>
    <x v="2246"/>
    <x v="1"/>
    <s v="tier - 3"/>
    <x v="1"/>
    <x v="47"/>
  </r>
  <r>
    <s v="Id2250"/>
    <s v="Velan, Ms.  Mary"/>
    <x v="1283"/>
    <x v="523"/>
    <s v="NO"/>
    <x v="0"/>
    <x v="0"/>
    <x v="3"/>
    <x v="1"/>
    <x v="2"/>
    <x v="2"/>
    <d v="1992-10-03T00:00:00"/>
    <x v="2247"/>
    <x v="1"/>
    <s v="tier - 2"/>
    <x v="0"/>
    <x v="31"/>
  </r>
  <r>
    <s v="Id2251"/>
    <s v="Goolik, Ms.  Natalie"/>
    <x v="1013"/>
    <x v="209"/>
    <s v="NO"/>
    <x v="1"/>
    <x v="0"/>
    <x v="3"/>
    <x v="1"/>
    <x v="3"/>
    <x v="2"/>
    <d v="1992-10-02T00:00:00"/>
    <x v="2248"/>
    <x v="1"/>
    <s v="tier - 2"/>
    <x v="0"/>
    <x v="21"/>
  </r>
  <r>
    <s v="Id2252"/>
    <s v="Bain, Mr.  Christopher"/>
    <x v="1244"/>
    <x v="276"/>
    <s v="NO"/>
    <x v="1"/>
    <x v="0"/>
    <x v="3"/>
    <x v="1"/>
    <x v="2"/>
    <x v="2"/>
    <d v="1992-10-01T00:00:00"/>
    <x v="2249"/>
    <x v="1"/>
    <s v="tier - 3"/>
    <x v="0"/>
    <x v="41"/>
  </r>
  <r>
    <s v="Id2253"/>
    <s v="Wieck, Ms.  Sonja"/>
    <x v="1284"/>
    <x v="561"/>
    <s v="NO"/>
    <x v="1"/>
    <x v="0"/>
    <x v="3"/>
    <x v="1"/>
    <x v="2"/>
    <x v="1"/>
    <d v="1992-09-30T00:00:00"/>
    <x v="2250"/>
    <x v="1"/>
    <s v="tier - 1"/>
    <x v="0"/>
    <x v="41"/>
  </r>
  <r>
    <s v="Id2254"/>
    <s v="Friel, Ms.  Alexandra"/>
    <x v="1285"/>
    <x v="329"/>
    <s v="YES"/>
    <x v="0"/>
    <x v="1"/>
    <x v="3"/>
    <x v="1"/>
    <x v="3"/>
    <x v="2"/>
    <d v="1992-09-29T00:00:00"/>
    <x v="2251"/>
    <x v="1"/>
    <s v="tier - 2"/>
    <x v="1"/>
    <x v="31"/>
  </r>
  <r>
    <s v="Id2255"/>
    <s v="Santandreu, Ms.  Martha L."/>
    <x v="1286"/>
    <x v="403"/>
    <s v="NO"/>
    <x v="0"/>
    <x v="0"/>
    <x v="0"/>
    <x v="1"/>
    <x v="2"/>
    <x v="0"/>
    <d v="1992-09-28T00:00:00"/>
    <x v="2252"/>
    <x v="1"/>
    <s v="tier - 1"/>
    <x v="0"/>
    <x v="43"/>
  </r>
  <r>
    <s v="Id2256"/>
    <s v="Johnson, Mr.  Ryan C."/>
    <x v="1287"/>
    <x v="425"/>
    <s v="NO"/>
    <x v="0"/>
    <x v="1"/>
    <x v="3"/>
    <x v="1"/>
    <x v="0"/>
    <x v="1"/>
    <d v="1992-09-27T00:00:00"/>
    <x v="2253"/>
    <x v="1"/>
    <s v="tier - 3"/>
    <x v="3"/>
    <x v="39"/>
  </r>
  <r>
    <s v="Id2257"/>
    <s v="Gerber, Mr.  Cliff"/>
    <x v="169"/>
    <x v="155"/>
    <s v="NO"/>
    <x v="0"/>
    <x v="1"/>
    <x v="3"/>
    <x v="1"/>
    <x v="0"/>
    <x v="1"/>
    <d v="1992-09-26T00:00:00"/>
    <x v="2254"/>
    <x v="1"/>
    <s v="tier - 3"/>
    <x v="3"/>
    <x v="39"/>
  </r>
  <r>
    <s v="Id2258"/>
    <s v="Benadum, Mr.  Blue"/>
    <x v="97"/>
    <x v="351"/>
    <s v="NO"/>
    <x v="0"/>
    <x v="1"/>
    <x v="3"/>
    <x v="1"/>
    <x v="0"/>
    <x v="2"/>
    <d v="1992-09-25T00:00:00"/>
    <x v="2255"/>
    <x v="1"/>
    <s v="tier - 3"/>
    <x v="3"/>
    <x v="39"/>
  </r>
  <r>
    <s v="Id2259"/>
    <s v="Ragazzini, Mr.  Jeffrey M"/>
    <x v="217"/>
    <x v="372"/>
    <s v="NO"/>
    <x v="0"/>
    <x v="1"/>
    <x v="3"/>
    <x v="1"/>
    <x v="0"/>
    <x v="2"/>
    <d v="1992-09-24T00:00:00"/>
    <x v="2256"/>
    <x v="1"/>
    <s v="tier - 3"/>
    <x v="3"/>
    <x v="39"/>
  </r>
  <r>
    <s v="Id2260"/>
    <s v="Kessinger, Mr.  Andrew"/>
    <x v="625"/>
    <x v="115"/>
    <s v="NO"/>
    <x v="0"/>
    <x v="1"/>
    <x v="3"/>
    <x v="1"/>
    <x v="1"/>
    <x v="2"/>
    <d v="1992-09-23T00:00:00"/>
    <x v="2257"/>
    <x v="1"/>
    <s v="tier - 2"/>
    <x v="3"/>
    <x v="39"/>
  </r>
  <r>
    <s v="Id2261"/>
    <s v="Bezgin, Ms.  Julia"/>
    <x v="1165"/>
    <x v="614"/>
    <s v="YES"/>
    <x v="0"/>
    <x v="1"/>
    <x v="3"/>
    <x v="1"/>
    <x v="3"/>
    <x v="2"/>
    <d v="1992-09-22T00:00:00"/>
    <x v="2258"/>
    <x v="1"/>
    <s v="tier - 2"/>
    <x v="0"/>
    <x v="31"/>
  </r>
  <r>
    <s v="Id2262"/>
    <s v="Woldesilassie, Mr.  Daniel"/>
    <x v="368"/>
    <x v="138"/>
    <s v="NO"/>
    <x v="0"/>
    <x v="1"/>
    <x v="3"/>
    <x v="1"/>
    <x v="1"/>
    <x v="2"/>
    <d v="1992-09-21T00:00:00"/>
    <x v="2259"/>
    <x v="1"/>
    <s v="tier - 3"/>
    <x v="3"/>
    <x v="39"/>
  </r>
  <r>
    <s v="Id2263"/>
    <s v="Ruiz Herrero, Mr.  Jaime"/>
    <x v="1288"/>
    <x v="326"/>
    <s v="NO"/>
    <x v="0"/>
    <x v="1"/>
    <x v="3"/>
    <x v="1"/>
    <x v="2"/>
    <x v="2"/>
    <d v="1992-09-20T00:00:00"/>
    <x v="2260"/>
    <x v="1"/>
    <s v="tier - 1"/>
    <x v="3"/>
    <x v="39"/>
  </r>
  <r>
    <s v="Id2264"/>
    <s v="Bin Alias, Mr.  Mohd Syahidan"/>
    <x v="1289"/>
    <x v="240"/>
    <s v="NO"/>
    <x v="0"/>
    <x v="1"/>
    <x v="3"/>
    <x v="1"/>
    <x v="2"/>
    <x v="1"/>
    <d v="1992-09-19T00:00:00"/>
    <x v="2261"/>
    <x v="1"/>
    <s v="tier - 1"/>
    <x v="3"/>
    <x v="39"/>
  </r>
  <r>
    <s v="Id2265"/>
    <s v="Fischer-Daly, Mr.  Matthew"/>
    <x v="477"/>
    <x v="89"/>
    <s v="NO"/>
    <x v="0"/>
    <x v="1"/>
    <x v="3"/>
    <x v="1"/>
    <x v="2"/>
    <x v="2"/>
    <d v="1992-09-18T00:00:00"/>
    <x v="2262"/>
    <x v="1"/>
    <s v="tier - 2"/>
    <x v="3"/>
    <x v="39"/>
  </r>
  <r>
    <s v="Id2266"/>
    <s v="Pulliam, Ms.  Elizabeth S."/>
    <x v="1290"/>
    <x v="350"/>
    <s v="NO"/>
    <x v="0"/>
    <x v="0"/>
    <x v="0"/>
    <x v="1"/>
    <x v="2"/>
    <x v="0"/>
    <d v="1992-09-17T00:00:00"/>
    <x v="2263"/>
    <x v="1"/>
    <s v="tier - 2"/>
    <x v="0"/>
    <x v="43"/>
  </r>
  <r>
    <s v="Id2267"/>
    <s v="Guisinger, Ms.  Katie"/>
    <x v="1291"/>
    <x v="231"/>
    <s v="NO"/>
    <x v="0"/>
    <x v="0"/>
    <x v="3"/>
    <x v="1"/>
    <x v="3"/>
    <x v="1"/>
    <d v="1992-09-16T00:00:00"/>
    <x v="2264"/>
    <x v="1"/>
    <s v="tier - 1"/>
    <x v="1"/>
    <x v="44"/>
  </r>
  <r>
    <s v="Id2268"/>
    <s v="Arnerich, Ms.  Christi A."/>
    <x v="1292"/>
    <x v="355"/>
    <s v="NO"/>
    <x v="0"/>
    <x v="0"/>
    <x v="0"/>
    <x v="1"/>
    <x v="2"/>
    <x v="0"/>
    <d v="1992-09-15T00:00:00"/>
    <x v="2265"/>
    <x v="1"/>
    <s v="tier - 2"/>
    <x v="0"/>
    <x v="43"/>
  </r>
  <r>
    <s v="Id2269"/>
    <s v="Lynch, Ms.  Sandra K."/>
    <x v="1293"/>
    <x v="49"/>
    <s v="NO"/>
    <x v="0"/>
    <x v="0"/>
    <x v="3"/>
    <x v="1"/>
    <x v="2"/>
    <x v="2"/>
    <d v="1992-09-14T00:00:00"/>
    <x v="2266"/>
    <x v="1"/>
    <s v="tier - 1"/>
    <x v="0"/>
    <x v="44"/>
  </r>
  <r>
    <s v="Id2270"/>
    <s v="Reilly, Ms.  Katharine"/>
    <x v="1058"/>
    <x v="70"/>
    <s v="NO"/>
    <x v="1"/>
    <x v="0"/>
    <x v="3"/>
    <x v="1"/>
    <x v="2"/>
    <x v="2"/>
    <d v="1992-09-13T00:00:00"/>
    <x v="2267"/>
    <x v="1"/>
    <s v="tier - 1"/>
    <x v="1"/>
    <x v="41"/>
  </r>
  <r>
    <s v="Id2271"/>
    <s v="Nolette, Mr.  Jerome"/>
    <x v="515"/>
    <x v="577"/>
    <s v="NO"/>
    <x v="1"/>
    <x v="0"/>
    <x v="3"/>
    <x v="1"/>
    <x v="2"/>
    <x v="2"/>
    <d v="1992-09-12T00:00:00"/>
    <x v="2268"/>
    <x v="1"/>
    <s v="tier - 1"/>
    <x v="0"/>
    <x v="41"/>
  </r>
  <r>
    <s v="Id2272"/>
    <s v="Chabrier, Ms.  Julia R"/>
    <x v="1294"/>
    <x v="200"/>
    <s v="YES"/>
    <x v="0"/>
    <x v="0"/>
    <x v="0"/>
    <x v="1"/>
    <x v="3"/>
    <x v="1"/>
    <d v="1992-09-11T00:00:00"/>
    <x v="2269"/>
    <x v="1"/>
    <s v="tier - 3"/>
    <x v="1"/>
    <x v="45"/>
  </r>
  <r>
    <s v="Id2273"/>
    <s v="Lee, Mr.  Sean Henry"/>
    <x v="1295"/>
    <x v="193"/>
    <s v="NO"/>
    <x v="1"/>
    <x v="0"/>
    <x v="3"/>
    <x v="1"/>
    <x v="3"/>
    <x v="2"/>
    <d v="1992-09-10T00:00:00"/>
    <x v="2270"/>
    <x v="1"/>
    <s v="tier - 1"/>
    <x v="0"/>
    <x v="39"/>
  </r>
  <r>
    <s v="Id2274"/>
    <s v="Knotts, Ms.  Rachel A."/>
    <x v="1296"/>
    <x v="4"/>
    <s v="NO"/>
    <x v="0"/>
    <x v="0"/>
    <x v="3"/>
    <x v="1"/>
    <x v="2"/>
    <x v="2"/>
    <d v="1992-09-09T00:00:00"/>
    <x v="2271"/>
    <x v="1"/>
    <s v="tier - 3"/>
    <x v="0"/>
    <x v="34"/>
  </r>
  <r>
    <s v="Id2275"/>
    <s v="Pultorak, Mr.  Jim"/>
    <x v="1297"/>
    <x v="614"/>
    <s v="NO"/>
    <x v="0"/>
    <x v="0"/>
    <x v="0"/>
    <x v="1"/>
    <x v="3"/>
    <x v="2"/>
    <d v="1992-09-08T00:00:00"/>
    <x v="2272"/>
    <x v="1"/>
    <s v="tier - 3"/>
    <x v="1"/>
    <x v="35"/>
  </r>
  <r>
    <s v="Id2276"/>
    <s v="Maxon, Mr.  Tim"/>
    <x v="1298"/>
    <x v="664"/>
    <s v="NO"/>
    <x v="0"/>
    <x v="0"/>
    <x v="0"/>
    <x v="1"/>
    <x v="2"/>
    <x v="0"/>
    <d v="1992-09-07T00:00:00"/>
    <x v="2273"/>
    <x v="1"/>
    <s v="tier - 1"/>
    <x v="0"/>
    <x v="43"/>
  </r>
  <r>
    <s v="Id2277"/>
    <s v="Kraai, Ms.  Abby L."/>
    <x v="1299"/>
    <x v="259"/>
    <s v="YES"/>
    <x v="0"/>
    <x v="1"/>
    <x v="3"/>
    <x v="1"/>
    <x v="2"/>
    <x v="1"/>
    <d v="1992-09-06T00:00:00"/>
    <x v="2274"/>
    <x v="1"/>
    <s v="tier - 2"/>
    <x v="0"/>
    <x v="31"/>
  </r>
  <r>
    <s v="Id2278"/>
    <s v="Larosa, Mr.  Mark"/>
    <x v="1300"/>
    <x v="273"/>
    <s v="YES"/>
    <x v="0"/>
    <x v="0"/>
    <x v="0"/>
    <x v="1"/>
    <x v="3"/>
    <x v="2"/>
    <d v="1992-09-05T00:00:00"/>
    <x v="2275"/>
    <x v="1"/>
    <s v="tier - 3"/>
    <x v="0"/>
    <x v="45"/>
  </r>
  <r>
    <s v="Id2279"/>
    <s v="King, Mr.  Ali"/>
    <x v="1010"/>
    <x v="98"/>
    <s v="YES"/>
    <x v="0"/>
    <x v="0"/>
    <x v="0"/>
    <x v="1"/>
    <x v="2"/>
    <x v="2"/>
    <d v="1992-09-04T00:00:00"/>
    <x v="2276"/>
    <x v="1"/>
    <s v="tier - 1"/>
    <x v="0"/>
    <x v="47"/>
  </r>
  <r>
    <s v="Id2280"/>
    <s v="Haney, Mr.  Joshua"/>
    <x v="1301"/>
    <x v="400"/>
    <s v="NO"/>
    <x v="0"/>
    <x v="0"/>
    <x v="0"/>
    <x v="1"/>
    <x v="3"/>
    <x v="0"/>
    <d v="1992-09-03T00:00:00"/>
    <x v="2277"/>
    <x v="1"/>
    <s v="tier - 3"/>
    <x v="1"/>
    <x v="43"/>
  </r>
  <r>
    <s v="Id2281"/>
    <s v="Boulay, Mr.  Pierre"/>
    <x v="1302"/>
    <x v="321"/>
    <s v="NO"/>
    <x v="1"/>
    <x v="0"/>
    <x v="3"/>
    <x v="1"/>
    <x v="0"/>
    <x v="2"/>
    <d v="1992-09-02T00:00:00"/>
    <x v="2278"/>
    <x v="1"/>
    <s v="tier - 3"/>
    <x v="0"/>
    <x v="41"/>
  </r>
  <r>
    <s v="Id2282"/>
    <s v="Peters, Ms.  Kate"/>
    <x v="1303"/>
    <x v="93"/>
    <s v="NO"/>
    <x v="0"/>
    <x v="0"/>
    <x v="0"/>
    <x v="1"/>
    <x v="2"/>
    <x v="2"/>
    <d v="1992-09-01T00:00:00"/>
    <x v="2279"/>
    <x v="1"/>
    <s v="tier - 1"/>
    <x v="0"/>
    <x v="6"/>
  </r>
  <r>
    <s v="Id2283"/>
    <s v="Luy, Mr.  David"/>
    <x v="1304"/>
    <x v="576"/>
    <s v="NO"/>
    <x v="1"/>
    <x v="0"/>
    <x v="3"/>
    <x v="1"/>
    <x v="0"/>
    <x v="2"/>
    <d v="1992-08-31T00:00:00"/>
    <x v="2280"/>
    <x v="1"/>
    <s v="tier - 2"/>
    <x v="0"/>
    <x v="41"/>
  </r>
  <r>
    <s v="Id2284"/>
    <s v="Fava, Ms.  Carla"/>
    <x v="1305"/>
    <x v="325"/>
    <s v="NO"/>
    <x v="0"/>
    <x v="1"/>
    <x v="3"/>
    <x v="1"/>
    <x v="3"/>
    <x v="2"/>
    <d v="1992-08-30T00:00:00"/>
    <x v="2281"/>
    <x v="1"/>
    <s v="tier - 1"/>
    <x v="1"/>
    <x v="39"/>
  </r>
  <r>
    <s v="Id2285"/>
    <s v="Montoya, Mr.  Alvaro Sr."/>
    <x v="8"/>
    <x v="216"/>
    <s v="NO"/>
    <x v="1"/>
    <x v="0"/>
    <x v="3"/>
    <x v="1"/>
    <x v="0"/>
    <x v="1"/>
    <d v="1992-08-29T00:00:00"/>
    <x v="2282"/>
    <x v="1"/>
    <s v="tier - 2"/>
    <x v="0"/>
    <x v="41"/>
  </r>
  <r>
    <s v="Id2286"/>
    <s v="Bain, Ms.  Hope"/>
    <x v="1306"/>
    <x v="582"/>
    <s v="NO"/>
    <x v="0"/>
    <x v="0"/>
    <x v="0"/>
    <x v="1"/>
    <x v="3"/>
    <x v="0"/>
    <d v="1992-08-28T00:00:00"/>
    <x v="2283"/>
    <x v="2"/>
    <s v="tier - 2"/>
    <x v="3"/>
    <x v="43"/>
  </r>
  <r>
    <s v="Id2287"/>
    <s v="Albertson, Mr.  Mark P."/>
    <x v="866"/>
    <x v="52"/>
    <s v="NO"/>
    <x v="1"/>
    <x v="0"/>
    <x v="3"/>
    <x v="1"/>
    <x v="0"/>
    <x v="2"/>
    <d v="1992-08-27T00:00:00"/>
    <x v="2284"/>
    <x v="2"/>
    <s v="tier - 3"/>
    <x v="0"/>
    <x v="41"/>
  </r>
  <r>
    <s v="Id2288"/>
    <s v="Barger, Ms.  Desiree"/>
    <x v="1307"/>
    <x v="337"/>
    <s v="YES"/>
    <x v="0"/>
    <x v="0"/>
    <x v="0"/>
    <x v="1"/>
    <x v="3"/>
    <x v="2"/>
    <d v="1992-08-26T00:00:00"/>
    <x v="2285"/>
    <x v="2"/>
    <s v="tier - 1"/>
    <x v="0"/>
    <x v="47"/>
  </r>
  <r>
    <s v="Id2289"/>
    <s v="Fraioli, Mr.  Mario Jr."/>
    <x v="139"/>
    <x v="159"/>
    <s v="NO"/>
    <x v="1"/>
    <x v="0"/>
    <x v="3"/>
    <x v="1"/>
    <x v="0"/>
    <x v="2"/>
    <d v="1992-08-25T00:00:00"/>
    <x v="2286"/>
    <x v="2"/>
    <s v="tier - 2"/>
    <x v="0"/>
    <x v="41"/>
  </r>
  <r>
    <s v="Id2290"/>
    <s v="April, Mr.  Lusapho"/>
    <x v="97"/>
    <x v="212"/>
    <s v="NO"/>
    <x v="1"/>
    <x v="0"/>
    <x v="3"/>
    <x v="1"/>
    <x v="0"/>
    <x v="2"/>
    <d v="1992-08-24T00:00:00"/>
    <x v="2287"/>
    <x v="2"/>
    <s v="tier - 1"/>
    <x v="0"/>
    <x v="41"/>
  </r>
  <r>
    <s v="Id2291"/>
    <s v="King, Ms.  Erin C."/>
    <x v="515"/>
    <x v="665"/>
    <s v="NO"/>
    <x v="0"/>
    <x v="0"/>
    <x v="0"/>
    <x v="1"/>
    <x v="2"/>
    <x v="0"/>
    <d v="1992-08-22T00:00:00"/>
    <x v="2288"/>
    <x v="2"/>
    <s v="tier - 1"/>
    <x v="0"/>
    <x v="43"/>
  </r>
  <r>
    <s v="Id2292"/>
    <s v="Talhelm, Mr.  Alan F"/>
    <x v="534"/>
    <x v="268"/>
    <s v="NO"/>
    <x v="1"/>
    <x v="0"/>
    <x v="3"/>
    <x v="1"/>
    <x v="0"/>
    <x v="1"/>
    <d v="1992-08-21T00:00:00"/>
    <x v="2289"/>
    <x v="2"/>
    <s v="tier - 3"/>
    <x v="0"/>
    <x v="41"/>
  </r>
  <r>
    <s v="Id2293"/>
    <s v="Regnier, Mr.  Ryan"/>
    <x v="161"/>
    <x v="637"/>
    <s v="NO"/>
    <x v="1"/>
    <x v="0"/>
    <x v="3"/>
    <x v="1"/>
    <x v="0"/>
    <x v="1"/>
    <d v="1992-08-20T00:00:00"/>
    <x v="2290"/>
    <x v="2"/>
    <s v="tier - 3"/>
    <x v="0"/>
    <x v="41"/>
  </r>
  <r>
    <s v="Id2294"/>
    <s v="Treece, Ms.  Hope"/>
    <x v="1308"/>
    <x v="268"/>
    <s v="NO"/>
    <x v="1"/>
    <x v="0"/>
    <x v="3"/>
    <x v="1"/>
    <x v="2"/>
    <x v="1"/>
    <d v="1992-08-19T00:00:00"/>
    <x v="2291"/>
    <x v="2"/>
    <s v="tier - 3"/>
    <x v="0"/>
    <x v="41"/>
  </r>
  <r>
    <s v="Id2295"/>
    <s v="Beisel, Mr.  Josh"/>
    <x v="1309"/>
    <x v="402"/>
    <s v="NO"/>
    <x v="0"/>
    <x v="0"/>
    <x v="0"/>
    <x v="1"/>
    <x v="3"/>
    <x v="0"/>
    <d v="1992-08-18T00:00:00"/>
    <x v="2292"/>
    <x v="2"/>
    <s v="tier - 1"/>
    <x v="0"/>
    <x v="43"/>
  </r>
  <r>
    <s v="Id2296"/>
    <s v="Enke, Mr.  Jacob J"/>
    <x v="705"/>
    <x v="206"/>
    <s v="NO"/>
    <x v="1"/>
    <x v="0"/>
    <x v="3"/>
    <x v="1"/>
    <x v="0"/>
    <x v="2"/>
    <d v="1992-08-17T00:00:00"/>
    <x v="2293"/>
    <x v="2"/>
    <s v="tier - 1"/>
    <x v="0"/>
    <x v="41"/>
  </r>
  <r>
    <s v="Id2297"/>
    <s v="Ruiz-Tagle Barros, Mr.  Jose Tomas"/>
    <x v="358"/>
    <x v="161"/>
    <s v="NO"/>
    <x v="1"/>
    <x v="0"/>
    <x v="3"/>
    <x v="1"/>
    <x v="2"/>
    <x v="2"/>
    <d v="1992-08-16T00:00:00"/>
    <x v="2294"/>
    <x v="2"/>
    <s v="tier - 1"/>
    <x v="0"/>
    <x v="41"/>
  </r>
  <r>
    <s v="Id2298"/>
    <s v="Ferrell, Ms.  Mary Evan"/>
    <x v="1310"/>
    <x v="666"/>
    <s v="NO"/>
    <x v="0"/>
    <x v="0"/>
    <x v="0"/>
    <x v="1"/>
    <x v="3"/>
    <x v="0"/>
    <d v="1992-08-15T00:00:00"/>
    <x v="2295"/>
    <x v="2"/>
    <s v="tier - 3"/>
    <x v="0"/>
    <x v="43"/>
  </r>
  <r>
    <s v="Id2299"/>
    <s v="Gates, Mr.  Justin K."/>
    <x v="1158"/>
    <x v="124"/>
    <s v="NO"/>
    <x v="0"/>
    <x v="0"/>
    <x v="3"/>
    <x v="1"/>
    <x v="3"/>
    <x v="2"/>
    <d v="1992-08-14T00:00:00"/>
    <x v="2296"/>
    <x v="2"/>
    <s v="tier - 2"/>
    <x v="0"/>
    <x v="44"/>
  </r>
  <r>
    <s v="Id2300"/>
    <s v="Jeffers, Mr.  Patrick"/>
    <x v="1033"/>
    <x v="196"/>
    <s v="YES"/>
    <x v="0"/>
    <x v="1"/>
    <x v="3"/>
    <x v="1"/>
    <x v="3"/>
    <x v="2"/>
    <d v="1992-08-13T00:00:00"/>
    <x v="2297"/>
    <x v="2"/>
    <s v="tier - 3"/>
    <x v="0"/>
    <x v="31"/>
  </r>
  <r>
    <s v="Id2301"/>
    <s v="Sulhanek, Mr.  Roman"/>
    <x v="1311"/>
    <x v="335"/>
    <s v="NO"/>
    <x v="1"/>
    <x v="0"/>
    <x v="3"/>
    <x v="1"/>
    <x v="2"/>
    <x v="2"/>
    <d v="1992-08-12T00:00:00"/>
    <x v="2298"/>
    <x v="2"/>
    <s v="tier - 3"/>
    <x v="0"/>
    <x v="41"/>
  </r>
  <r>
    <s v="Id2302"/>
    <s v="Ozahowski, Mr.  David"/>
    <x v="1312"/>
    <x v="66"/>
    <s v="NO"/>
    <x v="0"/>
    <x v="1"/>
    <x v="3"/>
    <x v="1"/>
    <x v="3"/>
    <x v="2"/>
    <d v="1992-08-11T00:00:00"/>
    <x v="2299"/>
    <x v="2"/>
    <s v="tier - 1"/>
    <x v="0"/>
    <x v="20"/>
  </r>
  <r>
    <s v="Id2303"/>
    <s v="Caron, Ms.  Evelyn L"/>
    <x v="1313"/>
    <x v="3"/>
    <s v="YES"/>
    <x v="0"/>
    <x v="0"/>
    <x v="3"/>
    <x v="1"/>
    <x v="3"/>
    <x v="1"/>
    <d v="1992-08-10T00:00:00"/>
    <x v="2300"/>
    <x v="2"/>
    <s v="tier - 2"/>
    <x v="0"/>
    <x v="6"/>
  </r>
  <r>
    <s v="Id2304"/>
    <s v="Fullarton, Mr.  Jim"/>
    <x v="1314"/>
    <x v="467"/>
    <s v="NO"/>
    <x v="0"/>
    <x v="0"/>
    <x v="0"/>
    <x v="1"/>
    <x v="3"/>
    <x v="0"/>
    <d v="1992-08-09T00:00:00"/>
    <x v="2301"/>
    <x v="2"/>
    <s v="tier - 2"/>
    <x v="1"/>
    <x v="43"/>
  </r>
  <r>
    <s v="Id2305"/>
    <s v="Lindgren, Mr.  Matthew S"/>
    <x v="1315"/>
    <x v="456"/>
    <s v="NO"/>
    <x v="0"/>
    <x v="0"/>
    <x v="0"/>
    <x v="1"/>
    <x v="3"/>
    <x v="0"/>
    <d v="1992-08-08T00:00:00"/>
    <x v="2302"/>
    <x v="2"/>
    <s v="tier - 1"/>
    <x v="0"/>
    <x v="43"/>
  </r>
  <r>
    <s v="Id2306"/>
    <s v="Akiha, Mr.  Kenneth"/>
    <x v="1316"/>
    <x v="320"/>
    <s v="NO"/>
    <x v="0"/>
    <x v="0"/>
    <x v="0"/>
    <x v="1"/>
    <x v="3"/>
    <x v="2"/>
    <d v="1992-08-07T00:00:00"/>
    <x v="2303"/>
    <x v="2"/>
    <s v="tier - 2"/>
    <x v="0"/>
    <x v="6"/>
  </r>
  <r>
    <s v="Id2307"/>
    <s v="Sweny, Ms.  Andrea"/>
    <x v="1317"/>
    <x v="150"/>
    <s v="YES"/>
    <x v="0"/>
    <x v="0"/>
    <x v="3"/>
    <x v="1"/>
    <x v="2"/>
    <x v="2"/>
    <d v="1992-08-06T00:00:00"/>
    <x v="2304"/>
    <x v="2"/>
    <s v="tier - 1"/>
    <x v="0"/>
    <x v="40"/>
  </r>
  <r>
    <s v="Id2308"/>
    <s v="Tobin, Ms.  Kristina"/>
    <x v="1318"/>
    <x v="67"/>
    <s v="NO"/>
    <x v="0"/>
    <x v="0"/>
    <x v="0"/>
    <x v="1"/>
    <x v="3"/>
    <x v="2"/>
    <d v="1992-08-05T00:00:00"/>
    <x v="2305"/>
    <x v="2"/>
    <s v="tier - 2"/>
    <x v="0"/>
    <x v="35"/>
  </r>
  <r>
    <s v="Id2309"/>
    <s v="Pedersen, Ms.  Kristen"/>
    <x v="1319"/>
    <x v="330"/>
    <s v="NO"/>
    <x v="1"/>
    <x v="0"/>
    <x v="3"/>
    <x v="1"/>
    <x v="2"/>
    <x v="1"/>
    <d v="1992-08-04T00:00:00"/>
    <x v="2306"/>
    <x v="2"/>
    <s v="tier - 2"/>
    <x v="0"/>
    <x v="21"/>
  </r>
  <r>
    <s v="Id2310"/>
    <s v="Lynch, Mr.  Matthew"/>
    <x v="1209"/>
    <x v="173"/>
    <s v="NO"/>
    <x v="0"/>
    <x v="0"/>
    <x v="0"/>
    <x v="1"/>
    <x v="2"/>
    <x v="2"/>
    <d v="1992-08-03T00:00:00"/>
    <x v="2307"/>
    <x v="2"/>
    <s v="tier - 2"/>
    <x v="0"/>
    <x v="6"/>
  </r>
  <r>
    <s v="Id2311"/>
    <s v="Keys, Mrs.  Kathleen"/>
    <x v="1320"/>
    <x v="409"/>
    <s v="YES"/>
    <x v="0"/>
    <x v="0"/>
    <x v="0"/>
    <x v="1"/>
    <x v="1"/>
    <x v="2"/>
    <d v="1992-08-02T00:00:00"/>
    <x v="2308"/>
    <x v="2"/>
    <s v="tier - 2"/>
    <x v="0"/>
    <x v="47"/>
  </r>
  <r>
    <s v="Id2312"/>
    <s v="Wilbur, Ms.  Lindsey"/>
    <x v="1321"/>
    <x v="267"/>
    <s v="YES"/>
    <x v="0"/>
    <x v="0"/>
    <x v="3"/>
    <x v="1"/>
    <x v="2"/>
    <x v="2"/>
    <d v="1992-08-01T00:00:00"/>
    <x v="2309"/>
    <x v="2"/>
    <s v="tier - 1"/>
    <x v="0"/>
    <x v="40"/>
  </r>
  <r>
    <s v="Id2313"/>
    <s v="Ditota, Mr.  Robert"/>
    <x v="447"/>
    <x v="140"/>
    <s v="NO"/>
    <x v="0"/>
    <x v="0"/>
    <x v="0"/>
    <x v="1"/>
    <x v="2"/>
    <x v="2"/>
    <d v="1992-07-31T00:00:00"/>
    <x v="2310"/>
    <x v="2"/>
    <s v="tier - 1"/>
    <x v="0"/>
    <x v="6"/>
  </r>
  <r>
    <s v="Id2314"/>
    <s v="Horbol, Ms.  Sarah E."/>
    <x v="1322"/>
    <x v="184"/>
    <s v="NO"/>
    <x v="0"/>
    <x v="1"/>
    <x v="3"/>
    <x v="1"/>
    <x v="2"/>
    <x v="1"/>
    <d v="1992-07-30T00:00:00"/>
    <x v="2311"/>
    <x v="2"/>
    <s v="tier - 1"/>
    <x v="0"/>
    <x v="20"/>
  </r>
  <r>
    <s v="Id2315"/>
    <s v="O'Rourke, Ms.  Flannery"/>
    <x v="254"/>
    <x v="319"/>
    <s v="NO"/>
    <x v="1"/>
    <x v="0"/>
    <x v="3"/>
    <x v="1"/>
    <x v="2"/>
    <x v="2"/>
    <d v="1992-07-29T00:00:00"/>
    <x v="2312"/>
    <x v="2"/>
    <s v="tier - 1"/>
    <x v="0"/>
    <x v="21"/>
  </r>
  <r>
    <s v="Id2316"/>
    <s v="Williams, Mr.  John T"/>
    <x v="1323"/>
    <x v="119"/>
    <s v="NO"/>
    <x v="1"/>
    <x v="0"/>
    <x v="3"/>
    <x v="1"/>
    <x v="1"/>
    <x v="1"/>
    <d v="1992-07-28T00:00:00"/>
    <x v="2313"/>
    <x v="2"/>
    <s v="tier - 2"/>
    <x v="3"/>
    <x v="41"/>
  </r>
  <r>
    <s v="Id2317"/>
    <s v="Murakami, Mr.  Koji"/>
    <x v="1324"/>
    <x v="336"/>
    <s v="YES"/>
    <x v="0"/>
    <x v="0"/>
    <x v="3"/>
    <x v="1"/>
    <x v="2"/>
    <x v="1"/>
    <d v="1992-07-27T00:00:00"/>
    <x v="2314"/>
    <x v="2"/>
    <s v="tier - 2"/>
    <x v="0"/>
    <x v="40"/>
  </r>
  <r>
    <s v="Id2318"/>
    <s v="Gagnon, Ms.  Candice M"/>
    <x v="1325"/>
    <x v="49"/>
    <s v="YES"/>
    <x v="0"/>
    <x v="0"/>
    <x v="0"/>
    <x v="1"/>
    <x v="2"/>
    <x v="2"/>
    <d v="1992-07-26T00:00:00"/>
    <x v="2315"/>
    <x v="2"/>
    <s v="tier - 1"/>
    <x v="1"/>
    <x v="45"/>
  </r>
  <r>
    <s v="Id2319"/>
    <s v="Petermann, Mr.  Theodore A."/>
    <x v="1326"/>
    <x v="208"/>
    <s v="NO"/>
    <x v="0"/>
    <x v="1"/>
    <x v="3"/>
    <x v="1"/>
    <x v="3"/>
    <x v="1"/>
    <d v="1992-07-25T00:00:00"/>
    <x v="2316"/>
    <x v="2"/>
    <s v="tier - 3"/>
    <x v="0"/>
    <x v="20"/>
  </r>
  <r>
    <s v="Id2320"/>
    <s v="Graves - Rostro, Ms.  Lindy"/>
    <x v="1058"/>
    <x v="102"/>
    <s v="YES"/>
    <x v="0"/>
    <x v="0"/>
    <x v="0"/>
    <x v="1"/>
    <x v="2"/>
    <x v="2"/>
    <d v="1992-07-24T00:00:00"/>
    <x v="2317"/>
    <x v="2"/>
    <s v="tier - 3"/>
    <x v="0"/>
    <x v="45"/>
  </r>
  <r>
    <s v="Id2321"/>
    <s v="Danielson, Mr.  Thomas"/>
    <x v="1130"/>
    <x v="508"/>
    <s v="NO"/>
    <x v="0"/>
    <x v="1"/>
    <x v="3"/>
    <x v="1"/>
    <x v="3"/>
    <x v="2"/>
    <d v="1992-07-23T00:00:00"/>
    <x v="2317"/>
    <x v="2"/>
    <s v="tier - 1"/>
    <x v="0"/>
    <x v="20"/>
  </r>
  <r>
    <s v="Id2322"/>
    <s v="Street, Ms.  Holly"/>
    <x v="1327"/>
    <x v="126"/>
    <s v="NO"/>
    <x v="0"/>
    <x v="0"/>
    <x v="0"/>
    <x v="1"/>
    <x v="2"/>
    <x v="0"/>
    <d v="1992-07-22T00:00:00"/>
    <x v="2318"/>
    <x v="2"/>
    <s v="tier - 1"/>
    <x v="1"/>
    <x v="43"/>
  </r>
  <r>
    <s v="Id2323"/>
    <s v="Buss, Mr.  Matthew"/>
    <x v="1328"/>
    <x v="425"/>
    <s v="NO"/>
    <x v="0"/>
    <x v="0"/>
    <x v="0"/>
    <x v="1"/>
    <x v="2"/>
    <x v="1"/>
    <d v="1992-07-21T00:00:00"/>
    <x v="2319"/>
    <x v="2"/>
    <s v="tier - 1"/>
    <x v="0"/>
    <x v="35"/>
  </r>
  <r>
    <s v="Id2324"/>
    <s v="Duffy, Ms.  Meghan K"/>
    <x v="1329"/>
    <x v="264"/>
    <s v="NO"/>
    <x v="0"/>
    <x v="0"/>
    <x v="0"/>
    <x v="1"/>
    <x v="2"/>
    <x v="2"/>
    <d v="1992-07-20T00:00:00"/>
    <x v="2320"/>
    <x v="0"/>
    <s v="tier - 3"/>
    <x v="0"/>
    <x v="35"/>
  </r>
  <r>
    <s v="Id2325"/>
    <s v="Hines, Mr.  Fred"/>
    <x v="1330"/>
    <x v="117"/>
    <s v="YES"/>
    <x v="0"/>
    <x v="0"/>
    <x v="0"/>
    <x v="1"/>
    <x v="2"/>
    <x v="2"/>
    <d v="1992-07-19T00:00:00"/>
    <x v="2321"/>
    <x v="2"/>
    <s v="tier - 2"/>
    <x v="0"/>
    <x v="47"/>
  </r>
  <r>
    <s v="Id2326"/>
    <s v="Castro, Mr.  Sebastian"/>
    <x v="698"/>
    <x v="374"/>
    <s v="YES"/>
    <x v="0"/>
    <x v="1"/>
    <x v="3"/>
    <x v="1"/>
    <x v="2"/>
    <x v="2"/>
    <d v="1992-07-18T00:00:00"/>
    <x v="2322"/>
    <x v="2"/>
    <s v="tier - 3"/>
    <x v="0"/>
    <x v="31"/>
  </r>
  <r>
    <s v="Id2327"/>
    <s v="Howell, Ms.  Laura"/>
    <x v="1331"/>
    <x v="156"/>
    <s v="NO"/>
    <x v="0"/>
    <x v="0"/>
    <x v="0"/>
    <x v="1"/>
    <x v="2"/>
    <x v="0"/>
    <d v="1992-07-17T00:00:00"/>
    <x v="2323"/>
    <x v="2"/>
    <s v="tier - 2"/>
    <x v="1"/>
    <x v="43"/>
  </r>
  <r>
    <s v="Id2328"/>
    <s v="Avery, Ms.  Nicole"/>
    <x v="1332"/>
    <x v="274"/>
    <s v="YES"/>
    <x v="0"/>
    <x v="0"/>
    <x v="3"/>
    <x v="1"/>
    <x v="3"/>
    <x v="2"/>
    <d v="1992-07-16T00:00:00"/>
    <x v="2324"/>
    <x v="2"/>
    <s v="tier - 3"/>
    <x v="0"/>
    <x v="40"/>
  </r>
  <r>
    <s v="Id2329"/>
    <s v="Bohinski, Ms.  Susan E"/>
    <x v="1333"/>
    <x v="151"/>
    <s v="NO"/>
    <x v="0"/>
    <x v="1"/>
    <x v="3"/>
    <x v="1"/>
    <x v="3"/>
    <x v="2"/>
    <d v="1992-07-15T00:00:00"/>
    <x v="2324"/>
    <x v="2"/>
    <s v="tier - 3"/>
    <x v="0"/>
    <x v="34"/>
  </r>
  <r>
    <s v="Id2330"/>
    <s v="Kohls, Ms.  Katy"/>
    <x v="1329"/>
    <x v="144"/>
    <s v="YES"/>
    <x v="0"/>
    <x v="0"/>
    <x v="0"/>
    <x v="1"/>
    <x v="2"/>
    <x v="2"/>
    <d v="1992-07-14T00:00:00"/>
    <x v="2325"/>
    <x v="2"/>
    <s v="tier - 3"/>
    <x v="1"/>
    <x v="47"/>
  </r>
  <r>
    <s v="Id2331"/>
    <s v="Brietzke, Mr.  Jordan"/>
    <x v="1112"/>
    <x v="252"/>
    <s v="NO"/>
    <x v="0"/>
    <x v="0"/>
    <x v="3"/>
    <x v="1"/>
    <x v="2"/>
    <x v="2"/>
    <d v="1992-07-13T00:00:00"/>
    <x v="2326"/>
    <x v="2"/>
    <s v="tier - 3"/>
    <x v="0"/>
    <x v="44"/>
  </r>
  <r>
    <s v="Id2332"/>
    <s v="Riveros Gonzalez, Mr.  Juan D. Sr."/>
    <x v="1056"/>
    <x v="288"/>
    <s v="NO"/>
    <x v="0"/>
    <x v="0"/>
    <x v="3"/>
    <x v="1"/>
    <x v="3"/>
    <x v="1"/>
    <d v="1992-07-12T00:00:00"/>
    <x v="2327"/>
    <x v="2"/>
    <s v="tier - 3"/>
    <x v="0"/>
    <x v="34"/>
  </r>
  <r>
    <s v="Id2333"/>
    <s v="Albano, Ms.  Julie"/>
    <x v="1140"/>
    <x v="348"/>
    <s v="NO"/>
    <x v="0"/>
    <x v="1"/>
    <x v="3"/>
    <x v="1"/>
    <x v="3"/>
    <x v="1"/>
    <d v="1992-07-11T00:00:00"/>
    <x v="2328"/>
    <x v="1"/>
    <s v="tier - 1"/>
    <x v="0"/>
    <x v="20"/>
  </r>
  <r>
    <s v="Id2334"/>
    <s v="Rosendahl, Mr.  Evan P"/>
    <x v="318"/>
    <x v="495"/>
    <s v="NO"/>
    <x v="0"/>
    <x v="0"/>
    <x v="3"/>
    <x v="1"/>
    <x v="3"/>
    <x v="2"/>
    <d v="1992-07-10T00:00:00"/>
    <x v="2329"/>
    <x v="1"/>
    <s v="tier - 1"/>
    <x v="0"/>
    <x v="34"/>
  </r>
  <r>
    <s v="Id2335"/>
    <s v="German, Mr.  Aaron K"/>
    <x v="1334"/>
    <x v="523"/>
    <s v="NO"/>
    <x v="0"/>
    <x v="0"/>
    <x v="3"/>
    <x v="1"/>
    <x v="3"/>
    <x v="2"/>
    <d v="1992-07-09T00:00:00"/>
    <x v="2330"/>
    <x v="1"/>
    <s v="tier - 3"/>
    <x v="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59BDE4-B49B-4B89-810D-95117AEF3EA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5:E64" firstHeaderRow="1" firstDataRow="2" firstDataCol="1"/>
  <pivotFields count="17">
    <pivotField showAll="0"/>
    <pivotField showAll="0"/>
    <pivotField showAll="0"/>
    <pivotField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showAll="0"/>
    <pivotField showAll="0"/>
    <pivotField showAll="0"/>
    <pivotField showAll="0"/>
    <pivotField showAll="0"/>
    <pivotField showAll="0"/>
    <pivotField numFmtId="14" showAll="0"/>
    <pivotField dataField="1" numFmtId="165"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Col" showAll="0">
      <items count="4">
        <item x="0"/>
        <item x="1"/>
        <item x="2"/>
        <item t="default"/>
      </items>
    </pivotField>
    <pivotField showAll="0"/>
    <pivotField axis="axisRow" showAll="0">
      <items count="18">
        <item x="3"/>
        <item x="1"/>
        <item x="0"/>
        <item x="7"/>
        <item x="5"/>
        <item x="4"/>
        <item x="6"/>
        <item x="11"/>
        <item x="9"/>
        <item x="16"/>
        <item x="14"/>
        <item x="13"/>
        <item x="8"/>
        <item x="2"/>
        <item x="15"/>
        <item x="12"/>
        <item x="10"/>
        <item t="default"/>
      </items>
    </pivotField>
    <pivotField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Sum of Charges" fld="12" baseField="0" baseItem="0" numFmtId="165"/>
  </dataFields>
  <chartFormats count="6">
    <chartFormat chart="2" format="0" series="1">
      <pivotArea type="data" outline="0" fieldPosition="0">
        <references count="2">
          <reference field="4294967294" count="1" selected="0">
            <x v="0"/>
          </reference>
          <reference field="13" count="1" selected="0">
            <x v="0"/>
          </reference>
        </references>
      </pivotArea>
    </chartFormat>
    <chartFormat chart="2" format="1" series="1">
      <pivotArea type="data" outline="0" fieldPosition="0">
        <references count="2">
          <reference field="4294967294" count="1" selected="0">
            <x v="0"/>
          </reference>
          <reference field="13" count="1" selected="0">
            <x v="1"/>
          </reference>
        </references>
      </pivotArea>
    </chartFormat>
    <chartFormat chart="2" format="2" series="1">
      <pivotArea type="data" outline="0" fieldPosition="0">
        <references count="2">
          <reference field="4294967294" count="1" selected="0">
            <x v="0"/>
          </reference>
          <reference field="13" count="1" selected="0">
            <x v="2"/>
          </reference>
        </references>
      </pivotArea>
    </chartFormat>
    <chartFormat chart="5" format="6" series="1">
      <pivotArea type="data" outline="0" fieldPosition="0">
        <references count="2">
          <reference field="4294967294" count="1" selected="0">
            <x v="0"/>
          </reference>
          <reference field="13" count="1" selected="0">
            <x v="0"/>
          </reference>
        </references>
      </pivotArea>
    </chartFormat>
    <chartFormat chart="5" format="7" series="1">
      <pivotArea type="data" outline="0" fieldPosition="0">
        <references count="2">
          <reference field="4294967294" count="1" selected="0">
            <x v="0"/>
          </reference>
          <reference field="13" count="1" selected="0">
            <x v="1"/>
          </reference>
        </references>
      </pivotArea>
    </chartFormat>
    <chartFormat chart="5"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CE2F34-77A4-4D4D-9705-9DA893B9896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0:E36" firstHeaderRow="1" firstDataRow="2" firstDataCol="1"/>
  <pivotFields count="17">
    <pivotField showAll="0"/>
    <pivotField showAll="0"/>
    <pivotField showAll="0"/>
    <pivotField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showAll="0"/>
    <pivotField showAll="0"/>
    <pivotField showAll="0"/>
    <pivotField showAll="0"/>
    <pivotField axis="axisRow" showAll="0">
      <items count="5">
        <item x="2"/>
        <item x="0"/>
        <item x="1"/>
        <item x="3"/>
        <item t="default"/>
      </items>
    </pivotField>
    <pivotField axis="axisCol" showAll="0">
      <items count="4">
        <item x="0"/>
        <item x="2"/>
        <item x="1"/>
        <item t="default"/>
      </items>
    </pivotField>
    <pivotField numFmtId="14" showAll="0"/>
    <pivotField dataField="1" numFmtId="165"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9"/>
  </rowFields>
  <rowItems count="5">
    <i>
      <x/>
    </i>
    <i>
      <x v="1"/>
    </i>
    <i>
      <x v="2"/>
    </i>
    <i>
      <x v="3"/>
    </i>
    <i t="grand">
      <x/>
    </i>
  </rowItems>
  <colFields count="1">
    <field x="10"/>
  </colFields>
  <colItems count="4">
    <i>
      <x/>
    </i>
    <i>
      <x v="1"/>
    </i>
    <i>
      <x v="2"/>
    </i>
    <i t="grand">
      <x/>
    </i>
  </colItems>
  <dataFields count="1">
    <dataField name="Sum of Charges" fld="12" baseField="9" baseItem="0" numFmtId="165"/>
  </dataFields>
  <chartFormats count="6">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4" format="6" series="1">
      <pivotArea type="data" outline="0" fieldPosition="0">
        <references count="2">
          <reference field="4294967294" count="1" selected="0">
            <x v="0"/>
          </reference>
          <reference field="10" count="1" selected="0">
            <x v="0"/>
          </reference>
        </references>
      </pivotArea>
    </chartFormat>
    <chartFormat chart="4" format="7" series="1">
      <pivotArea type="data" outline="0" fieldPosition="0">
        <references count="2">
          <reference field="4294967294" count="1" selected="0">
            <x v="0"/>
          </reference>
          <reference field="10" count="1" selected="0">
            <x v="1"/>
          </reference>
        </references>
      </pivotArea>
    </chartFormat>
    <chartFormat chart="4"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B2E65C-643F-4C7E-AB4E-A97C97AE7EA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5:D21" firstHeaderRow="1" firstDataRow="2" firstDataCol="1"/>
  <pivotFields count="17">
    <pivotField showAll="0"/>
    <pivotField showAll="0"/>
    <pivotField showAll="0"/>
    <pivotField dataField="1"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axis="axisCol" showAll="0">
      <items count="3">
        <item x="0"/>
        <item x="1"/>
        <item t="default"/>
      </items>
    </pivotField>
    <pivotField showAll="0"/>
    <pivotField axis="axisRow" showAll="0">
      <items count="5">
        <item x="0"/>
        <item x="3"/>
        <item x="1"/>
        <item x="2"/>
        <item t="default"/>
      </items>
    </pivotField>
    <pivotField showAll="0"/>
    <pivotField showAll="0"/>
    <pivotField showAll="0"/>
    <pivotField numFmtId="14" showAll="0"/>
    <pivotField numFmtId="165"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7"/>
  </rowFields>
  <rowItems count="5">
    <i>
      <x/>
    </i>
    <i>
      <x v="1"/>
    </i>
    <i>
      <x v="2"/>
    </i>
    <i>
      <x v="3"/>
    </i>
    <i t="grand">
      <x/>
    </i>
  </rowItems>
  <colFields count="1">
    <field x="5"/>
  </colFields>
  <colItems count="3">
    <i>
      <x/>
    </i>
    <i>
      <x v="1"/>
    </i>
    <i t="grand">
      <x/>
    </i>
  </colItems>
  <dataFields count="1">
    <dataField name="Average of HBA1C" fld="3" subtotal="average"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3">
          <reference field="4294967294" count="1" selected="0">
            <x v="0"/>
          </reference>
          <reference field="5" count="1" selected="0">
            <x v="0"/>
          </reference>
          <reference field="7" count="1" selected="0">
            <x v="0"/>
          </reference>
        </references>
      </pivotArea>
    </chartFormat>
    <chartFormat chart="0" format="3">
      <pivotArea type="data" outline="0" fieldPosition="0">
        <references count="3">
          <reference field="4294967294" count="1" selected="0">
            <x v="0"/>
          </reference>
          <reference field="5" count="1" selected="0">
            <x v="0"/>
          </reference>
          <reference field="7" count="1" selected="0">
            <x v="1"/>
          </reference>
        </references>
      </pivotArea>
    </chartFormat>
    <chartFormat chart="0" format="4">
      <pivotArea type="data" outline="0" fieldPosition="0">
        <references count="3">
          <reference field="4294967294" count="1" selected="0">
            <x v="0"/>
          </reference>
          <reference field="5" count="1" selected="0">
            <x v="0"/>
          </reference>
          <reference field="7" count="1" selected="0">
            <x v="2"/>
          </reference>
        </references>
      </pivotArea>
    </chartFormat>
    <chartFormat chart="0" format="5">
      <pivotArea type="data" outline="0" fieldPosition="0">
        <references count="3">
          <reference field="4294967294" count="1" selected="0">
            <x v="0"/>
          </reference>
          <reference field="5" count="1" selected="0">
            <x v="0"/>
          </reference>
          <reference field="7" count="1" selected="0">
            <x v="3"/>
          </reference>
        </references>
      </pivotArea>
    </chartFormat>
    <chartFormat chart="0" format="6">
      <pivotArea type="data" outline="0" fieldPosition="0">
        <references count="3">
          <reference field="4294967294" count="1" selected="0">
            <x v="0"/>
          </reference>
          <reference field="5" count="1" selected="0">
            <x v="1"/>
          </reference>
          <reference field="7" count="1" selected="0">
            <x v="0"/>
          </reference>
        </references>
      </pivotArea>
    </chartFormat>
    <chartFormat chart="0" format="7">
      <pivotArea type="data" outline="0" fieldPosition="0">
        <references count="3">
          <reference field="4294967294" count="1" selected="0">
            <x v="0"/>
          </reference>
          <reference field="5" count="1" selected="0">
            <x v="1"/>
          </reference>
          <reference field="7" count="1" selected="0">
            <x v="1"/>
          </reference>
        </references>
      </pivotArea>
    </chartFormat>
    <chartFormat chart="0" format="8">
      <pivotArea type="data" outline="0" fieldPosition="0">
        <references count="3">
          <reference field="4294967294" count="1" selected="0">
            <x v="0"/>
          </reference>
          <reference field="5" count="1" selected="0">
            <x v="1"/>
          </reference>
          <reference field="7" count="1" selected="0">
            <x v="2"/>
          </reference>
        </references>
      </pivotArea>
    </chartFormat>
    <chartFormat chart="0" format="9">
      <pivotArea type="data" outline="0" fieldPosition="0">
        <references count="3">
          <reference field="4294967294" count="1" selected="0">
            <x v="0"/>
          </reference>
          <reference field="5" count="1" selected="0">
            <x v="1"/>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54FDDC-3E4F-4219-AFC3-18D668EC9DB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7" firstHeaderRow="1" firstDataRow="2" firstDataCol="1"/>
  <pivotFields count="17">
    <pivotField dataField="1" showAll="0"/>
    <pivotField showAll="0"/>
    <pivotField showAll="0"/>
    <pivotField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showAll="0"/>
    <pivotField axis="axisCol" showAll="0">
      <items count="3">
        <item x="0"/>
        <item x="1"/>
        <item t="default"/>
      </items>
    </pivotField>
    <pivotField showAll="0"/>
    <pivotField axis="axisRow" showAll="0">
      <items count="3">
        <item x="1"/>
        <item x="0"/>
        <item t="default"/>
      </items>
    </pivotField>
    <pivotField showAll="0"/>
    <pivotField showAll="0"/>
    <pivotField numFmtId="14" showAll="0"/>
    <pivotField numFmtId="165"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8"/>
  </rowFields>
  <rowItems count="3">
    <i>
      <x/>
    </i>
    <i>
      <x v="1"/>
    </i>
    <i t="grand">
      <x/>
    </i>
  </rowItems>
  <colFields count="1">
    <field x="6"/>
  </colFields>
  <colItems count="3">
    <i>
      <x/>
    </i>
    <i>
      <x v="1"/>
    </i>
    <i t="grand">
      <x/>
    </i>
  </colItems>
  <dataFields count="1">
    <dataField name="Count of Customer ID" fld="0" subtotal="count" baseField="0" baseItem="0"/>
  </dataFields>
  <chartFormats count="1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3">
          <reference field="4294967294" count="1" selected="0">
            <x v="0"/>
          </reference>
          <reference field="6" count="1" selected="0">
            <x v="0"/>
          </reference>
          <reference field="8" count="1" selected="0">
            <x v="0"/>
          </reference>
        </references>
      </pivotArea>
    </chartFormat>
    <chartFormat chart="0" format="3">
      <pivotArea type="data" outline="0" fieldPosition="0">
        <references count="3">
          <reference field="4294967294" count="1" selected="0">
            <x v="0"/>
          </reference>
          <reference field="6" count="1" selected="0">
            <x v="0"/>
          </reference>
          <reference field="8" count="1" selected="0">
            <x v="1"/>
          </reference>
        </references>
      </pivotArea>
    </chartFormat>
    <chartFormat chart="0" format="4">
      <pivotArea type="data" outline="0" fieldPosition="0">
        <references count="3">
          <reference field="4294967294" count="1" selected="0">
            <x v="0"/>
          </reference>
          <reference field="6" count="1" selected="0">
            <x v="1"/>
          </reference>
          <reference field="8" count="1" selected="0">
            <x v="0"/>
          </reference>
        </references>
      </pivotArea>
    </chartFormat>
    <chartFormat chart="0" format="5">
      <pivotArea type="data" outline="0" fieldPosition="0">
        <references count="3">
          <reference field="4294967294" count="1" selected="0">
            <x v="0"/>
          </reference>
          <reference field="6" count="1" selected="0">
            <x v="1"/>
          </reference>
          <reference field="8" count="1" selected="0">
            <x v="1"/>
          </reference>
        </references>
      </pivotArea>
    </chartFormat>
    <chartFormat chart="4" format="22" series="1">
      <pivotArea type="data" outline="0" fieldPosition="0">
        <references count="2">
          <reference field="4294967294" count="1" selected="0">
            <x v="0"/>
          </reference>
          <reference field="6" count="1" selected="0">
            <x v="0"/>
          </reference>
        </references>
      </pivotArea>
    </chartFormat>
    <chartFormat chart="4" format="23">
      <pivotArea type="data" outline="0" fieldPosition="0">
        <references count="3">
          <reference field="4294967294" count="1" selected="0">
            <x v="0"/>
          </reference>
          <reference field="6" count="1" selected="0">
            <x v="0"/>
          </reference>
          <reference field="8" count="1" selected="0">
            <x v="0"/>
          </reference>
        </references>
      </pivotArea>
    </chartFormat>
    <chartFormat chart="4" format="24">
      <pivotArea type="data" outline="0" fieldPosition="0">
        <references count="3">
          <reference field="4294967294" count="1" selected="0">
            <x v="0"/>
          </reference>
          <reference field="6" count="1" selected="0">
            <x v="0"/>
          </reference>
          <reference field="8" count="1" selected="0">
            <x v="1"/>
          </reference>
        </references>
      </pivotArea>
    </chartFormat>
    <chartFormat chart="4" format="25" series="1">
      <pivotArea type="data" outline="0" fieldPosition="0">
        <references count="2">
          <reference field="4294967294" count="1" selected="0">
            <x v="0"/>
          </reference>
          <reference field="6" count="1" selected="0">
            <x v="1"/>
          </reference>
        </references>
      </pivotArea>
    </chartFormat>
    <chartFormat chart="4" format="26">
      <pivotArea type="data" outline="0" fieldPosition="0">
        <references count="3">
          <reference field="4294967294" count="1" selected="0">
            <x v="0"/>
          </reference>
          <reference field="6" count="1" selected="0">
            <x v="1"/>
          </reference>
          <reference field="8" count="1" selected="0">
            <x v="0"/>
          </reference>
        </references>
      </pivotArea>
    </chartFormat>
    <chartFormat chart="4" format="27">
      <pivotArea type="data" outline="0" fieldPosition="0">
        <references count="3">
          <reference field="4294967294" count="1" selected="0">
            <x v="0"/>
          </reference>
          <reference field="6" count="1" selected="0">
            <x v="1"/>
          </reference>
          <reference field="8" count="1" selected="0">
            <x v="1"/>
          </reference>
        </references>
      </pivotArea>
    </chartFormat>
    <chartFormat chart="6" format="12" series="1">
      <pivotArea type="data" outline="0" fieldPosition="0">
        <references count="2">
          <reference field="4294967294" count="1" selected="0">
            <x v="0"/>
          </reference>
          <reference field="6" count="1" selected="0">
            <x v="0"/>
          </reference>
        </references>
      </pivotArea>
    </chartFormat>
    <chartFormat chart="6" format="13">
      <pivotArea type="data" outline="0" fieldPosition="0">
        <references count="3">
          <reference field="4294967294" count="1" selected="0">
            <x v="0"/>
          </reference>
          <reference field="6" count="1" selected="0">
            <x v="0"/>
          </reference>
          <reference field="8" count="1" selected="0">
            <x v="0"/>
          </reference>
        </references>
      </pivotArea>
    </chartFormat>
    <chartFormat chart="6" format="14">
      <pivotArea type="data" outline="0" fieldPosition="0">
        <references count="3">
          <reference field="4294967294" count="1" selected="0">
            <x v="0"/>
          </reference>
          <reference field="6" count="1" selected="0">
            <x v="0"/>
          </reference>
          <reference field="8" count="1" selected="0">
            <x v="1"/>
          </reference>
        </references>
      </pivotArea>
    </chartFormat>
    <chartFormat chart="6" format="15" series="1">
      <pivotArea type="data" outline="0" fieldPosition="0">
        <references count="2">
          <reference field="4294967294" count="1" selected="0">
            <x v="0"/>
          </reference>
          <reference field="6" count="1" selected="0">
            <x v="1"/>
          </reference>
        </references>
      </pivotArea>
    </chartFormat>
    <chartFormat chart="6" format="16">
      <pivotArea type="data" outline="0" fieldPosition="0">
        <references count="3">
          <reference field="4294967294" count="1" selected="0">
            <x v="0"/>
          </reference>
          <reference field="6" count="1" selected="0">
            <x v="1"/>
          </reference>
          <reference field="8" count="1" selected="0">
            <x v="0"/>
          </reference>
        </references>
      </pivotArea>
    </chartFormat>
    <chartFormat chart="6" format="17">
      <pivotArea type="data" outline="0" fieldPosition="0">
        <references count="3">
          <reference field="4294967294" count="1" selected="0">
            <x v="0"/>
          </reference>
          <reference field="6"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BA1C" xr10:uid="{AE59B55C-CDB1-4727-BB22-1E2A89186AB2}" sourceName="HBA1C">
  <pivotTables>
    <pivotTable tabId="7" name="PivotTable3"/>
    <pivotTable tabId="7" name="PivotTable1"/>
    <pivotTable tabId="7" name="PivotTable2"/>
    <pivotTable tabId="7" name="PivotTable4"/>
  </pivotTables>
  <data>
    <tabular pivotCacheId="1641102202">
      <items count="667">
        <i x="544" s="1"/>
        <i x="138" s="1"/>
        <i x="93" s="1"/>
        <i x="79" s="1"/>
        <i x="299" s="1"/>
        <i x="458" s="1"/>
        <i x="81" s="1"/>
        <i x="212" s="1"/>
        <i x="337" s="1"/>
        <i x="197" s="1"/>
        <i x="276" s="1"/>
        <i x="92" s="1"/>
        <i x="198" s="1"/>
        <i x="351" s="1"/>
        <i x="419" s="1"/>
        <i x="325" s="1"/>
        <i x="243" s="1"/>
        <i x="550" s="1"/>
        <i x="237" s="1"/>
        <i x="40" s="1"/>
        <i x="267" s="1"/>
        <i x="139" s="1"/>
        <i x="88" s="1"/>
        <i x="80" s="1"/>
        <i x="180" s="1"/>
        <i x="69" s="1"/>
        <i x="228" s="1"/>
        <i x="159" s="1"/>
        <i x="141" s="1"/>
        <i x="144" s="1"/>
        <i x="167" s="1"/>
        <i x="283" s="1"/>
        <i x="538" s="1"/>
        <i x="280" s="1"/>
        <i x="83" s="1"/>
        <i x="261" s="1"/>
        <i x="67" s="1"/>
        <i x="161" s="1"/>
        <i x="24" s="1"/>
        <i x="495" s="1"/>
        <i x="171" s="1"/>
        <i x="500" s="1"/>
        <i x="614" s="1"/>
        <i x="46" s="1"/>
        <i x="321" s="1"/>
        <i x="150" s="1"/>
        <i x="135" s="1"/>
        <i x="47" s="1"/>
        <i x="338" s="1"/>
        <i x="326" s="1"/>
        <i x="146" s="1"/>
        <i x="523" s="1"/>
        <i x="193" s="1"/>
        <i x="165" s="1"/>
        <i x="117" s="1"/>
        <i x="188" s="1"/>
        <i x="176" s="1"/>
        <i x="90" s="1"/>
        <i x="253" s="1"/>
        <i x="662" s="1"/>
        <i x="192" s="1"/>
        <i x="152" s="1"/>
        <i x="473" s="1"/>
        <i x="368" s="1"/>
        <i x="202" s="1"/>
        <i x="347" s="1"/>
        <i x="497" s="1"/>
        <i x="145" s="1"/>
        <i x="82" s="1"/>
        <i x="164" s="1"/>
        <i x="577" s="1"/>
        <i x="380" s="1"/>
        <i x="18" s="1"/>
        <i x="376" s="1"/>
        <i x="435" s="1"/>
        <i x="505" s="1"/>
        <i x="70" s="1"/>
        <i x="372" s="1"/>
        <i x="226" s="1"/>
        <i x="270" s="1"/>
        <i x="375" s="1"/>
        <i x="358" s="1"/>
        <i x="48" s="1"/>
        <i x="249" s="1"/>
        <i x="95" s="1"/>
        <i x="239" s="1"/>
        <i x="320" s="1"/>
        <i x="189" s="1"/>
        <i x="316" s="1"/>
        <i x="143" s="1"/>
        <i x="166" s="1"/>
        <i x="470" s="1"/>
        <i x="329" s="1"/>
        <i x="328" s="1"/>
        <i x="529" s="1"/>
        <i x="436" s="1"/>
        <i x="98" s="1"/>
        <i x="482" s="1"/>
        <i x="244" s="1"/>
        <i x="115" s="1"/>
        <i x="633" s="1"/>
        <i x="170" s="1"/>
        <i x="340" s="1"/>
        <i x="52" s="1"/>
        <i x="264" s="1"/>
        <i x="203" s="1"/>
        <i x="388" s="1"/>
        <i x="103" s="1"/>
        <i x="31" s="1"/>
        <i x="111" s="1"/>
        <i x="199" s="1"/>
        <i x="78" s="1"/>
        <i x="89" s="1"/>
        <i x="273" s="1"/>
        <i x="39" s="1"/>
        <i x="616" s="1"/>
        <i x="361" s="1"/>
        <i x="587" s="1"/>
        <i x="107" s="1"/>
        <i x="27" s="1"/>
        <i x="112" s="1"/>
        <i x="127" s="1"/>
        <i x="151" s="1"/>
        <i x="182" s="1"/>
        <i x="219" s="1"/>
        <i x="174" s="1"/>
        <i x="274" s="1"/>
        <i x="173" s="1"/>
        <i x="124" s="1"/>
        <i x="319" s="1"/>
        <i x="352" s="1"/>
        <i x="391" s="1"/>
        <i x="134" s="1"/>
        <i x="196" s="1"/>
        <i x="45" s="1"/>
        <i x="353" s="1"/>
        <i x="332" s="1"/>
        <i x="191" s="1"/>
        <i x="626" s="1"/>
        <i x="125" s="1"/>
        <i x="66" s="1"/>
        <i x="86" s="1"/>
        <i x="140" s="1"/>
        <i x="508" s="1"/>
        <i x="576" s="1"/>
        <i x="4" s="1"/>
        <i x="339" s="1"/>
        <i x="324" s="1"/>
        <i x="233" s="1"/>
        <i x="206" s="1"/>
        <i x="335" s="1"/>
        <i x="49" s="1"/>
        <i x="315" s="1"/>
        <i x="102" s="1"/>
        <i x="540" s="1"/>
        <i x="122" s="1"/>
        <i x="209" s="1"/>
        <i x="252" s="1"/>
        <i x="224" s="1"/>
        <i x="450" s="1"/>
        <i x="374" s="1"/>
        <i x="515" s="1"/>
        <i x="133" s="1"/>
        <i x="507" s="1"/>
        <i x="409" s="1"/>
        <i x="120" s="1"/>
        <i x="585" s="1"/>
        <i x="215" s="1"/>
        <i x="251" s="1"/>
        <i x="363" s="1"/>
        <i x="155" s="1"/>
        <i x="268" s="1"/>
        <i x="186" s="1"/>
        <i x="208" s="1"/>
        <i x="300" s="1"/>
        <i x="56" s="1"/>
        <i x="136" s="1"/>
        <i x="1" s="1"/>
        <i x="123" s="1"/>
        <i x="427" s="1"/>
        <i x="330" s="1"/>
        <i x="336" s="1"/>
        <i x="99" s="1"/>
        <i x="334" s="1"/>
        <i x="85" s="1"/>
        <i x="561" s="1"/>
        <i x="236" s="1"/>
        <i x="231" s="1"/>
        <i x="169" s="1"/>
        <i x="256" s="1"/>
        <i x="229" s="1"/>
        <i x="119" s="1"/>
        <i x="563" s="1"/>
        <i x="623" s="1"/>
        <i x="425" s="1"/>
        <i x="33" s="1"/>
        <i x="10" s="1"/>
        <i x="412" s="1"/>
        <i x="213" s="1"/>
        <i x="74" s="1"/>
        <i x="272" s="1"/>
        <i x="214" s="1"/>
        <i x="216" s="1"/>
        <i x="100" s="1"/>
        <i x="60" s="1"/>
        <i x="3" s="1"/>
        <i x="87" s="1"/>
        <i x="6" s="1"/>
        <i x="637" s="1"/>
        <i x="34" s="1"/>
        <i x="148" s="1"/>
        <i x="184" s="1"/>
        <i x="65" s="1"/>
        <i x="297" s="1"/>
        <i x="105" s="1"/>
        <i x="259" s="1"/>
        <i x="635" s="1"/>
        <i x="331" s="1"/>
        <i x="194" s="1"/>
        <i x="366" s="1"/>
        <i x="58" s="1"/>
        <i x="200" s="1"/>
        <i x="21" s="1"/>
        <i x="195" s="1"/>
        <i x="149" s="1"/>
        <i x="178" s="1"/>
        <i x="106" s="1"/>
        <i x="128" s="1"/>
        <i x="288" s="1"/>
        <i x="109" s="1"/>
        <i x="562" s="1"/>
        <i x="478" s="1"/>
        <i x="147" s="1"/>
        <i x="301" s="1"/>
        <i x="348" s="1"/>
        <i x="341" s="1"/>
        <i x="240" s="1"/>
        <i x="245" s="1"/>
        <i x="314" s="1"/>
        <i x="554" s="1"/>
        <i x="652" s="1"/>
        <i x="658" s="1"/>
        <i x="643" s="1"/>
        <i x="589" s="1"/>
        <i x="649" s="1"/>
        <i x="345" s="1"/>
        <i x="277" s="1"/>
        <i x="651" s="1"/>
        <i x="364" s="1"/>
        <i x="38" s="1"/>
        <i x="593" s="1"/>
        <i x="600" s="1"/>
        <i x="426" s="1"/>
        <i x="428" s="1"/>
        <i x="5" s="1"/>
        <i x="416" s="1"/>
        <i x="639" s="1"/>
        <i x="451" s="1"/>
        <i x="485" s="1"/>
        <i x="76" s="1"/>
        <i x="407" s="1"/>
        <i x="611" s="1"/>
        <i x="381" s="1"/>
        <i x="396" s="1"/>
        <i x="379" s="1"/>
        <i x="28" s="1"/>
        <i x="157" s="1"/>
        <i x="132" s="1"/>
        <i x="650" s="1"/>
        <i x="423" s="1"/>
        <i x="555" s="1"/>
        <i x="599" s="1"/>
        <i x="373" s="1"/>
        <i x="181" s="1"/>
        <i x="309" s="1"/>
        <i x="32" s="1"/>
        <i x="344" s="1"/>
        <i x="632" s="1"/>
        <i x="452" s="1"/>
        <i x="654" s="1"/>
        <i x="94" s="1"/>
        <i x="622" s="1"/>
        <i x="457" s="1"/>
        <i x="560" s="1"/>
        <i x="294" s="1"/>
        <i x="42" s="1"/>
        <i x="530" s="1"/>
        <i x="365" s="1"/>
        <i x="25" s="1"/>
        <i x="13" s="1"/>
        <i x="355" s="1"/>
        <i x="607" s="1"/>
        <i x="310" s="1"/>
        <i x="440" s="1"/>
        <i x="656" s="1"/>
        <i x="392" s="1"/>
        <i x="437" s="1"/>
        <i x="323" s="1"/>
        <i x="387" s="1"/>
        <i x="463" s="1"/>
        <i x="527" s="1"/>
        <i x="472" s="1"/>
        <i x="160" s="1"/>
        <i x="510" s="1"/>
        <i x="279" s="1"/>
        <i x="17" s="1"/>
        <i x="377" s="1"/>
        <i x="343" s="1"/>
        <i x="179" s="1"/>
        <i x="524" s="1"/>
        <i x="578" s="1"/>
        <i x="36" s="1"/>
        <i x="285" s="1"/>
        <i x="565" s="1"/>
        <i x="534" s="1"/>
        <i x="513" s="1"/>
        <i x="557" s="1"/>
        <i x="258" s="1"/>
        <i x="0" s="1"/>
        <i x="488" s="1"/>
        <i x="448" s="1"/>
        <i x="617" s="1"/>
        <i x="475" s="1"/>
        <i x="546" s="1"/>
        <i x="121" s="1"/>
        <i x="549" s="1"/>
        <i x="601" s="1"/>
        <i x="483" s="1"/>
        <i x="14" s="1"/>
        <i x="518" s="1"/>
        <i x="596" s="1"/>
        <i x="580" s="1"/>
        <i x="281" s="1"/>
        <i x="370" s="1"/>
        <i x="223" s="1"/>
        <i x="16" s="1"/>
        <i x="474" s="1"/>
        <i x="469" s="1"/>
        <i x="367" s="1"/>
        <i x="55" s="1"/>
        <i x="582" s="1"/>
        <i x="516" s="1"/>
        <i x="389" s="1"/>
        <i x="230" s="1"/>
        <i x="606" s="1"/>
        <i x="570" s="1"/>
        <i x="490" s="1"/>
        <i x="558" s="1"/>
        <i x="235" s="1"/>
        <i x="594" s="1"/>
        <i x="442" s="1"/>
        <i x="23" s="1"/>
        <i x="512" s="1"/>
        <i x="487" s="1"/>
        <i x="7" s="1"/>
        <i x="569" s="1"/>
        <i x="547" s="1"/>
        <i x="71" s="1"/>
        <i x="602" s="1"/>
        <i x="588" s="1"/>
        <i x="96" s="1"/>
        <i x="126" s="1"/>
        <i x="526" s="1"/>
        <i x="424" s="1"/>
        <i x="432" s="1"/>
        <i x="476" s="1"/>
        <i x="359" s="1"/>
        <i x="322" s="1"/>
        <i x="415" s="1"/>
        <i x="584" s="1"/>
        <i x="480" s="1"/>
        <i x="430" s="1"/>
        <i x="595" s="1"/>
        <i x="222" s="1"/>
        <i x="608" s="1"/>
        <i x="465" s="1"/>
        <i x="609" s="1"/>
        <i x="210" s="1"/>
        <i x="295" s="1"/>
        <i x="479" s="1"/>
        <i x="296" s="1"/>
        <i x="615" s="1"/>
        <i x="378" s="1"/>
        <i x="586" s="1"/>
        <i x="528" s="1"/>
        <i x="205" s="1"/>
        <i x="509" s="1"/>
        <i x="43" s="1"/>
        <i x="342" s="1"/>
        <i x="354" s="1"/>
        <i x="655" s="1"/>
        <i x="12" s="1"/>
        <i x="642" s="1"/>
        <i x="29" s="1"/>
        <i x="113" s="1"/>
        <i x="666" s="1"/>
        <i x="266" s="1"/>
        <i x="456" s="1"/>
        <i x="44" s="1"/>
        <i x="519" s="1"/>
        <i x="349" s="1"/>
        <i x="625" s="1"/>
        <i x="641" s="1"/>
        <i x="312" s="1"/>
        <i x="598" s="1"/>
        <i x="566" s="1"/>
        <i x="350" s="1"/>
        <i x="461" s="1"/>
        <i x="636" s="1"/>
        <i x="447" s="1"/>
        <i x="263" s="1"/>
        <i x="262" s="1"/>
        <i x="64" s="1"/>
        <i x="404" s="1"/>
        <i x="234" s="1"/>
        <i x="30" s="1"/>
        <i x="177" s="1"/>
        <i x="408" s="1"/>
        <i x="356" s="1"/>
        <i x="548" s="1"/>
        <i x="97" s="1"/>
        <i x="63" s="1"/>
        <i x="486" s="1"/>
        <i x="163" s="1"/>
        <i x="265" s="1"/>
        <i x="603" s="1"/>
        <i x="574" s="1"/>
        <i x="286" s="1"/>
        <i x="541" s="1"/>
        <i x="142" s="1"/>
        <i x="282" s="1"/>
        <i x="640" s="1"/>
        <i x="653" s="1"/>
        <i x="477" s="1"/>
        <i x="254" s="1"/>
        <i x="431" s="1"/>
        <i x="211" s="1"/>
        <i x="275" s="1"/>
        <i x="290" s="1"/>
        <i x="444" s="1"/>
        <i x="269" s="1"/>
        <i x="232" s="1"/>
        <i x="501" s="1"/>
        <i x="438" s="1"/>
        <i x="402" s="1"/>
        <i x="610" s="1"/>
        <i x="405" s="1"/>
        <i x="401" s="1"/>
        <i x="522" s="1"/>
        <i x="462" s="1"/>
        <i x="77" s="1"/>
        <i x="624" s="1"/>
        <i x="449" s="1"/>
        <i x="572" s="1"/>
        <i x="460" s="1"/>
        <i x="646" s="1"/>
        <i x="158" s="1"/>
        <i x="101" s="1"/>
        <i x="568" s="1"/>
        <i x="506" s="1"/>
        <i x="629" s="1"/>
        <i x="390" s="1"/>
        <i x="61" s="1"/>
        <i x="51" s="1"/>
        <i x="357" s="1"/>
        <i x="464" s="1"/>
        <i x="108" s="1"/>
        <i x="190" s="1"/>
        <i x="664" s="1"/>
        <i x="306" s="1"/>
        <i x="403" s="1"/>
        <i x="302" s="1"/>
        <i x="556" s="1"/>
        <i x="661" s="1"/>
        <i x="292" s="1"/>
        <i x="118" s="1"/>
        <i x="304" s="1"/>
        <i x="201" s="1"/>
        <i x="114" s="1"/>
        <i x="612" s="1"/>
        <i x="411" s="1"/>
        <i x="8" s="1"/>
        <i x="399" s="1"/>
        <i x="327" s="1"/>
        <i x="631" s="1"/>
        <i x="385" s="1"/>
        <i x="575" s="1"/>
        <i x="503" s="1"/>
        <i x="383" s="1"/>
        <i x="183" s="1"/>
        <i x="247" s="1"/>
        <i x="628" s="1"/>
        <i x="318" s="1"/>
        <i x="68" s="1"/>
        <i x="91" s="1"/>
        <i x="663" s="1"/>
        <i x="552" s="1"/>
        <i x="241" s="1"/>
        <i x="420" s="1"/>
        <i x="571" s="1"/>
        <i x="260" s="1"/>
        <i x="502" s="1"/>
        <i x="514" s="1"/>
        <i x="207" s="1"/>
        <i x="418" s="1"/>
        <i x="634" s="1"/>
        <i x="567" s="1"/>
        <i x="360" s="1"/>
        <i x="531" s="1"/>
        <i x="645" s="1"/>
        <i x="564" s="1"/>
        <i x="494" s="1"/>
        <i x="153" s="1"/>
        <i x="220" s="1"/>
        <i x="618" s="1"/>
        <i x="481" s="1"/>
        <i x="371" s="1"/>
        <i x="417" s="1"/>
        <i x="307" s="1"/>
        <i x="559" s="1"/>
        <i x="581" s="1"/>
        <i x="542" s="1"/>
        <i x="393" s="1"/>
        <i x="246" s="1"/>
        <i x="459" s="1"/>
        <i x="591" s="1"/>
        <i x="248" s="1"/>
        <i x="172" s="1"/>
        <i x="434" s="1"/>
        <i x="413" s="1"/>
        <i x="532" s="1"/>
        <i x="665" s="1"/>
        <i x="410" s="1"/>
        <i x="204" s="1"/>
        <i x="394" s="1"/>
        <i x="583" s="1"/>
        <i x="346" s="1"/>
        <i x="362" s="1"/>
        <i x="446" s="1"/>
        <i x="284" s="1"/>
        <i x="298" s="1"/>
        <i x="443" s="1"/>
        <i x="414" s="1"/>
        <i x="313" s="1"/>
        <i x="84" s="1"/>
        <i x="130" s="1"/>
        <i x="317" s="1"/>
        <i x="116" s="1"/>
        <i x="110" s="1"/>
        <i x="525" s="1"/>
        <i x="511" s="1"/>
        <i x="489" s="1"/>
        <i x="620" s="1"/>
        <i x="225" s="1"/>
        <i x="59" s="1"/>
        <i x="492" s="1"/>
        <i x="257" s="1"/>
        <i x="627" s="1"/>
        <i x="156" s="1"/>
        <i x="604" s="1"/>
        <i x="493" s="1"/>
        <i x="553" s="1"/>
        <i x="129" s="1"/>
        <i x="537" s="1"/>
        <i x="605" s="1"/>
        <i x="386" s="1"/>
        <i x="9" s="1"/>
        <i x="471" s="1"/>
        <i x="592" s="1"/>
        <i x="137" s="1"/>
        <i x="535" s="1"/>
        <i x="293" s="1"/>
        <i x="218" s="1"/>
        <i x="250" s="1"/>
        <i x="50" s="1"/>
        <i x="333" s="1"/>
        <i x="72" s="1"/>
        <i x="185" s="1"/>
        <i x="400" s="1"/>
        <i x="287" s="1"/>
        <i x="221" s="1"/>
        <i x="455" s="1"/>
        <i x="382" s="1"/>
        <i x="484" s="1"/>
        <i x="422" s="1"/>
        <i x="657" s="1"/>
        <i x="303" s="1"/>
        <i x="573" s="1"/>
        <i x="53" s="1"/>
        <i x="579" s="1"/>
        <i x="445" s="1"/>
        <i x="421" s="1"/>
        <i x="305" s="1"/>
        <i x="504" s="1"/>
        <i x="498" s="1"/>
        <i x="175" s="1"/>
        <i x="289" s="1"/>
        <i x="660" s="1"/>
        <i x="104" s="1"/>
        <i x="590" s="1"/>
        <i x="217" s="1"/>
        <i x="533" s="1"/>
        <i x="491" s="1"/>
        <i x="520" s="1"/>
        <i x="454" s="1"/>
        <i x="406" s="1"/>
        <i x="521" s="1"/>
        <i x="291" s="1"/>
        <i x="15" s="1"/>
        <i x="468" s="1"/>
        <i x="168" s="1"/>
        <i x="441" s="1"/>
        <i x="545" s="1"/>
        <i x="433" s="1"/>
        <i x="22" s="1"/>
        <i x="271" s="1"/>
        <i x="154" s="1"/>
        <i x="19" s="1"/>
        <i x="551" s="1"/>
        <i x="369" s="1"/>
        <i x="613" s="1"/>
        <i x="467" s="1"/>
        <i x="62" s="1"/>
        <i x="647" s="1"/>
        <i x="517" s="1"/>
        <i x="20" s="1"/>
        <i x="73" s="1"/>
        <i x="453" s="1"/>
        <i x="227" s="1"/>
        <i x="162" s="1"/>
        <i x="75" s="1"/>
        <i x="619" s="1"/>
        <i x="429" s="1"/>
        <i x="659" s="1"/>
        <i x="630" s="1"/>
        <i x="311" s="1"/>
        <i x="278" s="1"/>
        <i x="41" s="1"/>
        <i x="648" s="1"/>
        <i x="308" s="1"/>
        <i x="644" s="1"/>
        <i x="638" s="1"/>
        <i x="255" s="1"/>
        <i x="35" s="1"/>
        <i x="439" s="1"/>
        <i x="384" s="1"/>
        <i x="242" s="1"/>
        <i x="536" s="1"/>
        <i x="131" s="1"/>
        <i x="187" s="1"/>
        <i x="496" s="1"/>
        <i x="543" s="1"/>
        <i x="466" s="1"/>
        <i x="2" s="1"/>
        <i x="26" s="1"/>
        <i x="57" s="1"/>
        <i x="11" s="1"/>
        <i x="37" s="1"/>
        <i x="397" s="1"/>
        <i x="398" s="1"/>
        <i x="539" s="1"/>
        <i x="54" s="1"/>
        <i x="499" s="1"/>
        <i x="395" s="1"/>
        <i x="621" s="1"/>
        <i x="238" s="1"/>
        <i x="59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rges" xr10:uid="{F258E57F-C873-4AC4-ADA2-01D3DAD5964C}" sourceName="Charges">
  <pivotTables>
    <pivotTable tabId="7" name="PivotTable3"/>
    <pivotTable tabId="7" name="PivotTable1"/>
    <pivotTable tabId="7" name="PivotTable2"/>
    <pivotTable tabId="7" name="PivotTable4"/>
  </pivotTables>
  <data>
    <tabular pivotCacheId="1641102202">
      <items count="2331">
        <i x="2330" s="1"/>
        <i x="2329" s="1"/>
        <i x="2328" s="1"/>
        <i x="2327" s="1"/>
        <i x="2326" s="1"/>
        <i x="2325" s="1"/>
        <i x="2324" s="1"/>
        <i x="2323" s="1"/>
        <i x="2322" s="1"/>
        <i x="2321" s="1"/>
        <i x="2320" s="1"/>
        <i x="2319" s="1"/>
        <i x="2318" s="1"/>
        <i x="2317" s="1"/>
        <i x="2316" s="1"/>
        <i x="2315" s="1"/>
        <i x="2314" s="1"/>
        <i x="2313" s="1"/>
        <i x="2312" s="1"/>
        <i x="2311" s="1"/>
        <i x="2310" s="1"/>
        <i x="2309" s="1"/>
        <i x="2308" s="1"/>
        <i x="2307" s="1"/>
        <i x="2306" s="1"/>
        <i x="2305" s="1"/>
        <i x="2304" s="1"/>
        <i x="2303" s="1"/>
        <i x="2302" s="1"/>
        <i x="2301" s="1"/>
        <i x="2300" s="1"/>
        <i x="2299" s="1"/>
        <i x="2298" s="1"/>
        <i x="2297" s="1"/>
        <i x="2296" s="1"/>
        <i x="2295" s="1"/>
        <i x="2294" s="1"/>
        <i x="2293" s="1"/>
        <i x="2292" s="1"/>
        <i x="2291" s="1"/>
        <i x="2290" s="1"/>
        <i x="2289" s="1"/>
        <i x="2288" s="1"/>
        <i x="2287" s="1"/>
        <i x="2286" s="1"/>
        <i x="2285" s="1"/>
        <i x="2284" s="1"/>
        <i x="2283" s="1"/>
        <i x="2282" s="1"/>
        <i x="2281" s="1"/>
        <i x="2280" s="1"/>
        <i x="2279" s="1"/>
        <i x="2278" s="1"/>
        <i x="2277" s="1"/>
        <i x="2276" s="1"/>
        <i x="2275" s="1"/>
        <i x="2274" s="1"/>
        <i x="2273" s="1"/>
        <i x="2272" s="1"/>
        <i x="2271" s="1"/>
        <i x="2270" s="1"/>
        <i x="2269" s="1"/>
        <i x="2268" s="1"/>
        <i x="2267" s="1"/>
        <i x="2266" s="1"/>
        <i x="2265" s="1"/>
        <i x="2264" s="1"/>
        <i x="2263" s="1"/>
        <i x="2262" s="1"/>
        <i x="2261" s="1"/>
        <i x="2260" s="1"/>
        <i x="2259" s="1"/>
        <i x="2258" s="1"/>
        <i x="2257" s="1"/>
        <i x="2256" s="1"/>
        <i x="2255" s="1"/>
        <i x="2254" s="1"/>
        <i x="2253" s="1"/>
        <i x="2252" s="1"/>
        <i x="2251" s="1"/>
        <i x="2250" s="1"/>
        <i x="2249" s="1"/>
        <i x="2248" s="1"/>
        <i x="2247" s="1"/>
        <i x="2246" s="1"/>
        <i x="2245" s="1"/>
        <i x="2244" s="1"/>
        <i x="2243" s="1"/>
        <i x="2242" s="1"/>
        <i x="2241" s="1"/>
        <i x="2240" s="1"/>
        <i x="2239" s="1"/>
        <i x="2238" s="1"/>
        <i x="2237" s="1"/>
        <i x="2236" s="1"/>
        <i x="2235" s="1"/>
        <i x="2234" s="1"/>
        <i x="2233" s="1"/>
        <i x="2232" s="1"/>
        <i x="2231" s="1"/>
        <i x="2230" s="1"/>
        <i x="2229" s="1"/>
        <i x="2228" s="1"/>
        <i x="2227" s="1"/>
        <i x="2226" s="1"/>
        <i x="2225" s="1"/>
        <i x="2224" s="1"/>
        <i x="2223" s="1"/>
        <i x="2222" s="1"/>
        <i x="2221" s="1"/>
        <i x="2220" s="1"/>
        <i x="2219" s="1"/>
        <i x="2218" s="1"/>
        <i x="2217" s="1"/>
        <i x="2216" s="1"/>
        <i x="2215" s="1"/>
        <i x="2214" s="1"/>
        <i x="2213" s="1"/>
        <i x="2212" s="1"/>
        <i x="2211" s="1"/>
        <i x="2210" s="1"/>
        <i x="2209" s="1"/>
        <i x="2208" s="1"/>
        <i x="2207" s="1"/>
        <i x="2206" s="1"/>
        <i x="2205" s="1"/>
        <i x="2204" s="1"/>
        <i x="2203" s="1"/>
        <i x="2202" s="1"/>
        <i x="2201" s="1"/>
        <i x="2200" s="1"/>
        <i x="2199" s="1"/>
        <i x="2198" s="1"/>
        <i x="2197" s="1"/>
        <i x="2196" s="1"/>
        <i x="2195" s="1"/>
        <i x="2194" s="1"/>
        <i x="2193" s="1"/>
        <i x="2192" s="1"/>
        <i x="2191" s="1"/>
        <i x="2190" s="1"/>
        <i x="2189" s="1"/>
        <i x="2188" s="1"/>
        <i x="2187" s="1"/>
        <i x="2186" s="1"/>
        <i x="2185" s="1"/>
        <i x="2184" s="1"/>
        <i x="2183" s="1"/>
        <i x="2182" s="1"/>
        <i x="2181" s="1"/>
        <i x="2180" s="1"/>
        <i x="2179" s="1"/>
        <i x="2178" s="1"/>
        <i x="2177" s="1"/>
        <i x="2176" s="1"/>
        <i x="2175" s="1"/>
        <i x="2174" s="1"/>
        <i x="2173" s="1"/>
        <i x="2172" s="1"/>
        <i x="2171" s="1"/>
        <i x="2170" s="1"/>
        <i x="2169" s="1"/>
        <i x="2168" s="1"/>
        <i x="2167" s="1"/>
        <i x="2166" s="1"/>
        <i x="2165" s="1"/>
        <i x="2164" s="1"/>
        <i x="2163" s="1"/>
        <i x="2162" s="1"/>
        <i x="2161" s="1"/>
        <i x="2160" s="1"/>
        <i x="2159" s="1"/>
        <i x="2158" s="1"/>
        <i x="2157" s="1"/>
        <i x="2156" s="1"/>
        <i x="2155" s="1"/>
        <i x="2154" s="1"/>
        <i x="2153" s="1"/>
        <i x="2152" s="1"/>
        <i x="2151" s="1"/>
        <i x="2150" s="1"/>
        <i x="2149" s="1"/>
        <i x="2148" s="1"/>
        <i x="2147" s="1"/>
        <i x="2146" s="1"/>
        <i x="2145" s="1"/>
        <i x="2144" s="1"/>
        <i x="2143" s="1"/>
        <i x="2142" s="1"/>
        <i x="2141" s="1"/>
        <i x="2140" s="1"/>
        <i x="2139" s="1"/>
        <i x="2138" s="1"/>
        <i x="2137" s="1"/>
        <i x="2136" s="1"/>
        <i x="2135" s="1"/>
        <i x="2134" s="1"/>
        <i x="2133" s="1"/>
        <i x="2132" s="1"/>
        <i x="2131" s="1"/>
        <i x="2130" s="1"/>
        <i x="2129" s="1"/>
        <i x="2128" s="1"/>
        <i x="2127" s="1"/>
        <i x="2126" s="1"/>
        <i x="2125" s="1"/>
        <i x="2124" s="1"/>
        <i x="2123" s="1"/>
        <i x="2122" s="1"/>
        <i x="2121" s="1"/>
        <i x="2120" s="1"/>
        <i x="2119" s="1"/>
        <i x="2118" s="1"/>
        <i x="2117" s="1"/>
        <i x="2116" s="1"/>
        <i x="2115" s="1"/>
        <i x="2114" s="1"/>
        <i x="2113" s="1"/>
        <i x="2112" s="1"/>
        <i x="2111" s="1"/>
        <i x="2110" s="1"/>
        <i x="2109" s="1"/>
        <i x="2108" s="1"/>
        <i x="2107" s="1"/>
        <i x="2106" s="1"/>
        <i x="2105" s="1"/>
        <i x="2104" s="1"/>
        <i x="2103" s="1"/>
        <i x="2102" s="1"/>
        <i x="2101" s="1"/>
        <i x="2100" s="1"/>
        <i x="2099" s="1"/>
        <i x="2098" s="1"/>
        <i x="2097" s="1"/>
        <i x="2096" s="1"/>
        <i x="2095" s="1"/>
        <i x="2094" s="1"/>
        <i x="2093" s="1"/>
        <i x="2092" s="1"/>
        <i x="2091" s="1"/>
        <i x="2090" s="1"/>
        <i x="2089" s="1"/>
        <i x="2088" s="1"/>
        <i x="2087" s="1"/>
        <i x="2086" s="1"/>
        <i x="2085" s="1"/>
        <i x="2084" s="1"/>
        <i x="2083" s="1"/>
        <i x="2082" s="1"/>
        <i x="2081" s="1"/>
        <i x="2080" s="1"/>
        <i x="2079" s="1"/>
        <i x="2078" s="1"/>
        <i x="2077" s="1"/>
        <i x="2076" s="1"/>
        <i x="2075" s="1"/>
        <i x="2074" s="1"/>
        <i x="2073" s="1"/>
        <i x="2072" s="1"/>
        <i x="2071" s="1"/>
        <i x="2070" s="1"/>
        <i x="2069" s="1"/>
        <i x="2068" s="1"/>
        <i x="2067" s="1"/>
        <i x="2066" s="1"/>
        <i x="2065" s="1"/>
        <i x="2064" s="1"/>
        <i x="2063" s="1"/>
        <i x="2062" s="1"/>
        <i x="2061" s="1"/>
        <i x="2060" s="1"/>
        <i x="2059" s="1"/>
        <i x="2058" s="1"/>
        <i x="2057" s="1"/>
        <i x="2056" s="1"/>
        <i x="2055" s="1"/>
        <i x="2054" s="1"/>
        <i x="2053" s="1"/>
        <i x="2052" s="1"/>
        <i x="2051" s="1"/>
        <i x="2050" s="1"/>
        <i x="2049" s="1"/>
        <i x="2048" s="1"/>
        <i x="2047" s="1"/>
        <i x="2046" s="1"/>
        <i x="2045" s="1"/>
        <i x="2044" s="1"/>
        <i x="2043" s="1"/>
        <i x="2042" s="1"/>
        <i x="2041" s="1"/>
        <i x="2040" s="1"/>
        <i x="2039" s="1"/>
        <i x="2038" s="1"/>
        <i x="2037" s="1"/>
        <i x="2036" s="1"/>
        <i x="2035" s="1"/>
        <i x="2034" s="1"/>
        <i x="2033" s="1"/>
        <i x="2032" s="1"/>
        <i x="2031" s="1"/>
        <i x="2030" s="1"/>
        <i x="2029" s="1"/>
        <i x="2028" s="1"/>
        <i x="2027" s="1"/>
        <i x="2026" s="1"/>
        <i x="2025" s="1"/>
        <i x="2024" s="1"/>
        <i x="2023" s="1"/>
        <i x="2022" s="1"/>
        <i x="2021" s="1"/>
        <i x="2020" s="1"/>
        <i x="2019" s="1"/>
        <i x="2018" s="1"/>
        <i x="2017" s="1"/>
        <i x="2016" s="1"/>
        <i x="2015" s="1"/>
        <i x="2014" s="1"/>
        <i x="2013" s="1"/>
        <i x="2012" s="1"/>
        <i x="2011" s="1"/>
        <i x="2010" s="1"/>
        <i x="2009" s="1"/>
        <i x="2008" s="1"/>
        <i x="2007" s="1"/>
        <i x="2006" s="1"/>
        <i x="2005" s="1"/>
        <i x="2004" s="1"/>
        <i x="2003" s="1"/>
        <i x="2002" s="1"/>
        <i x="2001" s="1"/>
        <i x="2000" s="1"/>
        <i x="1999" s="1"/>
        <i x="1998" s="1"/>
        <i x="1997" s="1"/>
        <i x="1996" s="1"/>
        <i x="1995" s="1"/>
        <i x="1994" s="1"/>
        <i x="1993" s="1"/>
        <i x="1992" s="1"/>
        <i x="1991" s="1"/>
        <i x="1990" s="1"/>
        <i x="1989" s="1"/>
        <i x="1988" s="1"/>
        <i x="1987" s="1"/>
        <i x="1986" s="1"/>
        <i x="1985" s="1"/>
        <i x="1984" s="1"/>
        <i x="1983" s="1"/>
        <i x="1982" s="1"/>
        <i x="1981" s="1"/>
        <i x="1980" s="1"/>
        <i x="1979" s="1"/>
        <i x="1978" s="1"/>
        <i x="1977" s="1"/>
        <i x="1976" s="1"/>
        <i x="1975" s="1"/>
        <i x="1974" s="1"/>
        <i x="1973" s="1"/>
        <i x="1972" s="1"/>
        <i x="1971" s="1"/>
        <i x="1970" s="1"/>
        <i x="1969" s="1"/>
        <i x="1968" s="1"/>
        <i x="1967" s="1"/>
        <i x="1966" s="1"/>
        <i x="1965" s="1"/>
        <i x="1964" s="1"/>
        <i x="1963" s="1"/>
        <i x="1962" s="1"/>
        <i x="1961" s="1"/>
        <i x="1960" s="1"/>
        <i x="1959" s="1"/>
        <i x="1958" s="1"/>
        <i x="1957" s="1"/>
        <i x="1956" s="1"/>
        <i x="1955" s="1"/>
        <i x="1954" s="1"/>
        <i x="1953" s="1"/>
        <i x="1952" s="1"/>
        <i x="1951" s="1"/>
        <i x="1950" s="1"/>
        <i x="1949" s="1"/>
        <i x="1948" s="1"/>
        <i x="1947" s="1"/>
        <i x="1946" s="1"/>
        <i x="1945" s="1"/>
        <i x="1944" s="1"/>
        <i x="1943" s="1"/>
        <i x="1942" s="1"/>
        <i x="1941" s="1"/>
        <i x="1940" s="1"/>
        <i x="1939" s="1"/>
        <i x="1938" s="1"/>
        <i x="1937" s="1"/>
        <i x="1936" s="1"/>
        <i x="1935" s="1"/>
        <i x="1934" s="1"/>
        <i x="1933" s="1"/>
        <i x="1932" s="1"/>
        <i x="1931" s="1"/>
        <i x="1930" s="1"/>
        <i x="1929" s="1"/>
        <i x="1928" s="1"/>
        <i x="1927" s="1"/>
        <i x="1926" s="1"/>
        <i x="1925" s="1"/>
        <i x="1924" s="1"/>
        <i x="1923" s="1"/>
        <i x="1922" s="1"/>
        <i x="1921" s="1"/>
        <i x="1920" s="1"/>
        <i x="1919" s="1"/>
        <i x="1918" s="1"/>
        <i x="1917" s="1"/>
        <i x="1916" s="1"/>
        <i x="1915" s="1"/>
        <i x="1914" s="1"/>
        <i x="1913" s="1"/>
        <i x="1912" s="1"/>
        <i x="1911" s="1"/>
        <i x="1910" s="1"/>
        <i x="1909" s="1"/>
        <i x="1908" s="1"/>
        <i x="1907" s="1"/>
        <i x="1906" s="1"/>
        <i x="1905" s="1"/>
        <i x="1904" s="1"/>
        <i x="1903" s="1"/>
        <i x="1902" s="1"/>
        <i x="1901" s="1"/>
        <i x="1900" s="1"/>
        <i x="1899" s="1"/>
        <i x="1898" s="1"/>
        <i x="1897" s="1"/>
        <i x="1896" s="1"/>
        <i x="1895" s="1"/>
        <i x="1894" s="1"/>
        <i x="1893" s="1"/>
        <i x="1892" s="1"/>
        <i x="1891" s="1"/>
        <i x="1890" s="1"/>
        <i x="1889" s="1"/>
        <i x="1888" s="1"/>
        <i x="1887" s="1"/>
        <i x="1886" s="1"/>
        <i x="1885" s="1"/>
        <i x="1884" s="1"/>
        <i x="1883" s="1"/>
        <i x="1882" s="1"/>
        <i x="1881" s="1"/>
        <i x="1880" s="1"/>
        <i x="1879" s="1"/>
        <i x="1878" s="1"/>
        <i x="1877" s="1"/>
        <i x="1876" s="1"/>
        <i x="1875" s="1"/>
        <i x="1874" s="1"/>
        <i x="1873" s="1"/>
        <i x="1872" s="1"/>
        <i x="1871" s="1"/>
        <i x="1870" s="1"/>
        <i x="1869" s="1"/>
        <i x="1868" s="1"/>
        <i x="1867" s="1"/>
        <i x="1866" s="1"/>
        <i x="1865" s="1"/>
        <i x="1864" s="1"/>
        <i x="1863" s="1"/>
        <i x="1862" s="1"/>
        <i x="1861" s="1"/>
        <i x="1860" s="1"/>
        <i x="1859" s="1"/>
        <i x="1858" s="1"/>
        <i x="1857" s="1"/>
        <i x="1856" s="1"/>
        <i x="1855" s="1"/>
        <i x="1854" s="1"/>
        <i x="1853" s="1"/>
        <i x="1852" s="1"/>
        <i x="1851" s="1"/>
        <i x="1850" s="1"/>
        <i x="1849" s="1"/>
        <i x="1848" s="1"/>
        <i x="1847" s="1"/>
        <i x="1846" s="1"/>
        <i x="1845" s="1"/>
        <i x="1844" s="1"/>
        <i x="1843" s="1"/>
        <i x="1842" s="1"/>
        <i x="1841" s="1"/>
        <i x="1840" s="1"/>
        <i x="1839" s="1"/>
        <i x="1838" s="1"/>
        <i x="1837" s="1"/>
        <i x="1836" s="1"/>
        <i x="1835" s="1"/>
        <i x="1834" s="1"/>
        <i x="1833" s="1"/>
        <i x="1832" s="1"/>
        <i x="1831" s="1"/>
        <i x="1830" s="1"/>
        <i x="1829" s="1"/>
        <i x="1828" s="1"/>
        <i x="1827" s="1"/>
        <i x="1826" s="1"/>
        <i x="1825" s="1"/>
        <i x="1824" s="1"/>
        <i x="1823" s="1"/>
        <i x="1822" s="1"/>
        <i x="1821" s="1"/>
        <i x="1820" s="1"/>
        <i x="1819" s="1"/>
        <i x="1818" s="1"/>
        <i x="1817" s="1"/>
        <i x="1816" s="1"/>
        <i x="1815" s="1"/>
        <i x="1814" s="1"/>
        <i x="1813" s="1"/>
        <i x="1812" s="1"/>
        <i x="1811" s="1"/>
        <i x="1810" s="1"/>
        <i x="1809" s="1"/>
        <i x="1808" s="1"/>
        <i x="1807" s="1"/>
        <i x="1806" s="1"/>
        <i x="1805" s="1"/>
        <i x="1804" s="1"/>
        <i x="1803" s="1"/>
        <i x="1802" s="1"/>
        <i x="1801" s="1"/>
        <i x="1800" s="1"/>
        <i x="1799" s="1"/>
        <i x="1798" s="1"/>
        <i x="1797" s="1"/>
        <i x="1796" s="1"/>
        <i x="1795" s="1"/>
        <i x="1794" s="1"/>
        <i x="1793" s="1"/>
        <i x="1792" s="1"/>
        <i x="1791" s="1"/>
        <i x="1790" s="1"/>
        <i x="1789" s="1"/>
        <i x="1788" s="1"/>
        <i x="1787" s="1"/>
        <i x="1786" s="1"/>
        <i x="1785" s="1"/>
        <i x="1784" s="1"/>
        <i x="1783" s="1"/>
        <i x="1782" s="1"/>
        <i x="1781" s="1"/>
        <i x="1780" s="1"/>
        <i x="1779" s="1"/>
        <i x="1778" s="1"/>
        <i x="1777" s="1"/>
        <i x="1776" s="1"/>
        <i x="1775" s="1"/>
        <i x="1774" s="1"/>
        <i x="1773" s="1"/>
        <i x="1772" s="1"/>
        <i x="1771" s="1"/>
        <i x="1770" s="1"/>
        <i x="1769" s="1"/>
        <i x="1768" s="1"/>
        <i x="1767" s="1"/>
        <i x="1766" s="1"/>
        <i x="1765" s="1"/>
        <i x="1764" s="1"/>
        <i x="1763" s="1"/>
        <i x="1762" s="1"/>
        <i x="1761" s="1"/>
        <i x="1760" s="1"/>
        <i x="1759" s="1"/>
        <i x="1758" s="1"/>
        <i x="1757" s="1"/>
        <i x="1756" s="1"/>
        <i x="1755" s="1"/>
        <i x="1754" s="1"/>
        <i x="1753" s="1"/>
        <i x="1752" s="1"/>
        <i x="1751" s="1"/>
        <i x="1750" s="1"/>
        <i x="1749" s="1"/>
        <i x="1748" s="1"/>
        <i x="1747" s="1"/>
        <i x="1746" s="1"/>
        <i x="1745" s="1"/>
        <i x="1744" s="1"/>
        <i x="1743" s="1"/>
        <i x="1742" s="1"/>
        <i x="1741" s="1"/>
        <i x="1740" s="1"/>
        <i x="1739" s="1"/>
        <i x="1738" s="1"/>
        <i x="1737" s="1"/>
        <i x="1736" s="1"/>
        <i x="1735" s="1"/>
        <i x="1734" s="1"/>
        <i x="1733" s="1"/>
        <i x="1732" s="1"/>
        <i x="1731" s="1"/>
        <i x="1730" s="1"/>
        <i x="1729" s="1"/>
        <i x="1728" s="1"/>
        <i x="1727" s="1"/>
        <i x="1726" s="1"/>
        <i x="1725" s="1"/>
        <i x="1724" s="1"/>
        <i x="1723" s="1"/>
        <i x="1722" s="1"/>
        <i x="1721" s="1"/>
        <i x="1720" s="1"/>
        <i x="1719" s="1"/>
        <i x="1718" s="1"/>
        <i x="1717" s="1"/>
        <i x="1716" s="1"/>
        <i x="1715" s="1"/>
        <i x="1714" s="1"/>
        <i x="1713" s="1"/>
        <i x="1712" s="1"/>
        <i x="1711" s="1"/>
        <i x="1710" s="1"/>
        <i x="1709" s="1"/>
        <i x="1708" s="1"/>
        <i x="1707" s="1"/>
        <i x="1706" s="1"/>
        <i x="1705" s="1"/>
        <i x="1704" s="1"/>
        <i x="1703" s="1"/>
        <i x="1702" s="1"/>
        <i x="1701" s="1"/>
        <i x="1700" s="1"/>
        <i x="1699" s="1"/>
        <i x="1698" s="1"/>
        <i x="1697" s="1"/>
        <i x="1696" s="1"/>
        <i x="1695" s="1"/>
        <i x="1694" s="1"/>
        <i x="1693" s="1"/>
        <i x="1692" s="1"/>
        <i x="1691" s="1"/>
        <i x="1690" s="1"/>
        <i x="1689" s="1"/>
        <i x="1688" s="1"/>
        <i x="1687" s="1"/>
        <i x="1686" s="1"/>
        <i x="1685" s="1"/>
        <i x="1684" s="1"/>
        <i x="1683" s="1"/>
        <i x="1682" s="1"/>
        <i x="1681" s="1"/>
        <i x="1680" s="1"/>
        <i x="1679" s="1"/>
        <i x="1678" s="1"/>
        <i x="1677" s="1"/>
        <i x="1676" s="1"/>
        <i x="1675" s="1"/>
        <i x="1674" s="1"/>
        <i x="1673" s="1"/>
        <i x="1672" s="1"/>
        <i x="1671" s="1"/>
        <i x="1670" s="1"/>
        <i x="1669" s="1"/>
        <i x="1668" s="1"/>
        <i x="1667" s="1"/>
        <i x="1666" s="1"/>
        <i x="1665" s="1"/>
        <i x="1664" s="1"/>
        <i x="1663" s="1"/>
        <i x="1662" s="1"/>
        <i x="1661" s="1"/>
        <i x="1660" s="1"/>
        <i x="1659" s="1"/>
        <i x="1658" s="1"/>
        <i x="1657" s="1"/>
        <i x="1656" s="1"/>
        <i x="1655" s="1"/>
        <i x="1654" s="1"/>
        <i x="1653" s="1"/>
        <i x="1652" s="1"/>
        <i x="1651" s="1"/>
        <i x="1650" s="1"/>
        <i x="1649" s="1"/>
        <i x="1648" s="1"/>
        <i x="1647" s="1"/>
        <i x="1646" s="1"/>
        <i x="1645" s="1"/>
        <i x="1644" s="1"/>
        <i x="1643" s="1"/>
        <i x="1642" s="1"/>
        <i x="1641" s="1"/>
        <i x="1640" s="1"/>
        <i x="1639" s="1"/>
        <i x="1638" s="1"/>
        <i x="1637" s="1"/>
        <i x="1636" s="1"/>
        <i x="1635" s="1"/>
        <i x="1634" s="1"/>
        <i x="1633" s="1"/>
        <i x="1632" s="1"/>
        <i x="1631" s="1"/>
        <i x="1630" s="1"/>
        <i x="1629" s="1"/>
        <i x="1628" s="1"/>
        <i x="1627" s="1"/>
        <i x="1626" s="1"/>
        <i x="1625" s="1"/>
        <i x="1624" s="1"/>
        <i x="1623" s="1"/>
        <i x="1622" s="1"/>
        <i x="1621" s="1"/>
        <i x="1620" s="1"/>
        <i x="1619" s="1"/>
        <i x="1618" s="1"/>
        <i x="1617" s="1"/>
        <i x="1616" s="1"/>
        <i x="1615" s="1"/>
        <i x="1614" s="1"/>
        <i x="1613" s="1"/>
        <i x="1612" s="1"/>
        <i x="1611" s="1"/>
        <i x="1610" s="1"/>
        <i x="1609" s="1"/>
        <i x="1608" s="1"/>
        <i x="1607" s="1"/>
        <i x="1606" s="1"/>
        <i x="1605" s="1"/>
        <i x="1604" s="1"/>
        <i x="1603" s="1"/>
        <i x="1602" s="1"/>
        <i x="1601" s="1"/>
        <i x="1600" s="1"/>
        <i x="1599" s="1"/>
        <i x="1598" s="1"/>
        <i x="1597" s="1"/>
        <i x="1596" s="1"/>
        <i x="1595" s="1"/>
        <i x="1594" s="1"/>
        <i x="1593" s="1"/>
        <i x="1592" s="1"/>
        <i x="1591" s="1"/>
        <i x="1590" s="1"/>
        <i x="1589" s="1"/>
        <i x="1588" s="1"/>
        <i x="1587" s="1"/>
        <i x="1586" s="1"/>
        <i x="1585" s="1"/>
        <i x="1584" s="1"/>
        <i x="1583" s="1"/>
        <i x="1582" s="1"/>
        <i x="1581" s="1"/>
        <i x="1580" s="1"/>
        <i x="1579" s="1"/>
        <i x="1578" s="1"/>
        <i x="1577" s="1"/>
        <i x="1576" s="1"/>
        <i x="1575" s="1"/>
        <i x="1574" s="1"/>
        <i x="1573" s="1"/>
        <i x="1572" s="1"/>
        <i x="1571" s="1"/>
        <i x="1570" s="1"/>
        <i x="1569" s="1"/>
        <i x="1568" s="1"/>
        <i x="1567" s="1"/>
        <i x="1566" s="1"/>
        <i x="1565" s="1"/>
        <i x="1564" s="1"/>
        <i x="1563" s="1"/>
        <i x="1562" s="1"/>
        <i x="1561" s="1"/>
        <i x="1560" s="1"/>
        <i x="1559" s="1"/>
        <i x="1558" s="1"/>
        <i x="1557" s="1"/>
        <i x="1556" s="1"/>
        <i x="1555" s="1"/>
        <i x="1554" s="1"/>
        <i x="1553" s="1"/>
        <i x="1552" s="1"/>
        <i x="1551" s="1"/>
        <i x="1550" s="1"/>
        <i x="1549" s="1"/>
        <i x="1548" s="1"/>
        <i x="1547" s="1"/>
        <i x="1546" s="1"/>
        <i x="1545" s="1"/>
        <i x="1544" s="1"/>
        <i x="1543" s="1"/>
        <i x="1542" s="1"/>
        <i x="1541" s="1"/>
        <i x="1540" s="1"/>
        <i x="1539" s="1"/>
        <i x="1538" s="1"/>
        <i x="1537" s="1"/>
        <i x="1536" s="1"/>
        <i x="1535" s="1"/>
        <i x="1534" s="1"/>
        <i x="1533" s="1"/>
        <i x="1532" s="1"/>
        <i x="1531" s="1"/>
        <i x="1530" s="1"/>
        <i x="1529" s="1"/>
        <i x="1528" s="1"/>
        <i x="1527" s="1"/>
        <i x="1526" s="1"/>
        <i x="1525" s="1"/>
        <i x="1524" s="1"/>
        <i x="1523" s="1"/>
        <i x="1522" s="1"/>
        <i x="1521" s="1"/>
        <i x="1520" s="1"/>
        <i x="1519" s="1"/>
        <i x="1518" s="1"/>
        <i x="1517" s="1"/>
        <i x="1516" s="1"/>
        <i x="1515" s="1"/>
        <i x="1514" s="1"/>
        <i x="1513" s="1"/>
        <i x="1512" s="1"/>
        <i x="1511" s="1"/>
        <i x="1510" s="1"/>
        <i x="1509" s="1"/>
        <i x="1508" s="1"/>
        <i x="1507" s="1"/>
        <i x="1506" s="1"/>
        <i x="1505" s="1"/>
        <i x="1504" s="1"/>
        <i x="1503" s="1"/>
        <i x="1502" s="1"/>
        <i x="1501" s="1"/>
        <i x="1500" s="1"/>
        <i x="1499" s="1"/>
        <i x="1498" s="1"/>
        <i x="1497" s="1"/>
        <i x="1496" s="1"/>
        <i x="1495" s="1"/>
        <i x="1494" s="1"/>
        <i x="1493" s="1"/>
        <i x="1492" s="1"/>
        <i x="1491" s="1"/>
        <i x="1490" s="1"/>
        <i x="1489" s="1"/>
        <i x="1488" s="1"/>
        <i x="1487" s="1"/>
        <i x="1486" s="1"/>
        <i x="1485" s="1"/>
        <i x="1484" s="1"/>
        <i x="1483" s="1"/>
        <i x="1482" s="1"/>
        <i x="1481" s="1"/>
        <i x="1480" s="1"/>
        <i x="1479" s="1"/>
        <i x="1478" s="1"/>
        <i x="1477" s="1"/>
        <i x="1476" s="1"/>
        <i x="1475" s="1"/>
        <i x="1474" s="1"/>
        <i x="1473" s="1"/>
        <i x="1472" s="1"/>
        <i x="1471" s="1"/>
        <i x="1470" s="1"/>
        <i x="1469" s="1"/>
        <i x="1468" s="1"/>
        <i x="1467" s="1"/>
        <i x="1466" s="1"/>
        <i x="1465" s="1"/>
        <i x="1464" s="1"/>
        <i x="1463" s="1"/>
        <i x="1462" s="1"/>
        <i x="1461" s="1"/>
        <i x="1460" s="1"/>
        <i x="1459" s="1"/>
        <i x="1458" s="1"/>
        <i x="1457" s="1"/>
        <i x="1456" s="1"/>
        <i x="1455" s="1"/>
        <i x="1454" s="1"/>
        <i x="1453" s="1"/>
        <i x="1452" s="1"/>
        <i x="1451" s="1"/>
        <i x="1450" s="1"/>
        <i x="1449" s="1"/>
        <i x="1448" s="1"/>
        <i x="1447" s="1"/>
        <i x="1446" s="1"/>
        <i x="1445" s="1"/>
        <i x="1444" s="1"/>
        <i x="1443" s="1"/>
        <i x="1442" s="1"/>
        <i x="1441" s="1"/>
        <i x="1440" s="1"/>
        <i x="1439" s="1"/>
        <i x="1438" s="1"/>
        <i x="1437" s="1"/>
        <i x="1436" s="1"/>
        <i x="1435" s="1"/>
        <i x="1434" s="1"/>
        <i x="1433" s="1"/>
        <i x="1432" s="1"/>
        <i x="1431" s="1"/>
        <i x="1430" s="1"/>
        <i x="1429" s="1"/>
        <i x="1428" s="1"/>
        <i x="1427" s="1"/>
        <i x="1426" s="1"/>
        <i x="1425" s="1"/>
        <i x="1424" s="1"/>
        <i x="1423" s="1"/>
        <i x="1422" s="1"/>
        <i x="1421" s="1"/>
        <i x="1420" s="1"/>
        <i x="1419" s="1"/>
        <i x="1418" s="1"/>
        <i x="1417" s="1"/>
        <i x="1416" s="1"/>
        <i x="1415" s="1"/>
        <i x="1414" s="1"/>
        <i x="1413" s="1"/>
        <i x="1412" s="1"/>
        <i x="1411" s="1"/>
        <i x="1410" s="1"/>
        <i x="1409" s="1"/>
        <i x="1408" s="1"/>
        <i x="1407" s="1"/>
        <i x="1406" s="1"/>
        <i x="1405" s="1"/>
        <i x="1404" s="1"/>
        <i x="1403" s="1"/>
        <i x="1402" s="1"/>
        <i x="1401" s="1"/>
        <i x="1400" s="1"/>
        <i x="1399" s="1"/>
        <i x="1398" s="1"/>
        <i x="1397" s="1"/>
        <i x="1396" s="1"/>
        <i x="1395" s="1"/>
        <i x="1394" s="1"/>
        <i x="1393" s="1"/>
        <i x="1392" s="1"/>
        <i x="1391" s="1"/>
        <i x="1390" s="1"/>
        <i x="1389" s="1"/>
        <i x="1388" s="1"/>
        <i x="1387" s="1"/>
        <i x="1386" s="1"/>
        <i x="1385" s="1"/>
        <i x="1384" s="1"/>
        <i x="1383" s="1"/>
        <i x="1382" s="1"/>
        <i x="1381" s="1"/>
        <i x="1380" s="1"/>
        <i x="1379" s="1"/>
        <i x="1378" s="1"/>
        <i x="1377" s="1"/>
        <i x="1376" s="1"/>
        <i x="1375" s="1"/>
        <i x="1374" s="1"/>
        <i x="1373" s="1"/>
        <i x="1372" s="1"/>
        <i x="1371" s="1"/>
        <i x="1370" s="1"/>
        <i x="1369" s="1"/>
        <i x="1368" s="1"/>
        <i x="1367" s="1"/>
        <i x="1366" s="1"/>
        <i x="1365" s="1"/>
        <i x="1364" s="1"/>
        <i x="1363" s="1"/>
        <i x="1362" s="1"/>
        <i x="1361" s="1"/>
        <i x="1360" s="1"/>
        <i x="1359" s="1"/>
        <i x="1358" s="1"/>
        <i x="1357" s="1"/>
        <i x="1356" s="1"/>
        <i x="1355" s="1"/>
        <i x="1354" s="1"/>
        <i x="1353" s="1"/>
        <i x="1352" s="1"/>
        <i x="1351" s="1"/>
        <i x="1350" s="1"/>
        <i x="1349" s="1"/>
        <i x="1348" s="1"/>
        <i x="1347" s="1"/>
        <i x="1346" s="1"/>
        <i x="1345" s="1"/>
        <i x="1344" s="1"/>
        <i x="1343" s="1"/>
        <i x="1342" s="1"/>
        <i x="1341" s="1"/>
        <i x="1340" s="1"/>
        <i x="1339" s="1"/>
        <i x="1338" s="1"/>
        <i x="1337" s="1"/>
        <i x="1336" s="1"/>
        <i x="1335" s="1"/>
        <i x="1334" s="1"/>
        <i x="1333" s="1"/>
        <i x="1332" s="1"/>
        <i x="1331" s="1"/>
        <i x="1330" s="1"/>
        <i x="1329" s="1"/>
        <i x="1328" s="1"/>
        <i x="1327" s="1"/>
        <i x="1326" s="1"/>
        <i x="1325" s="1"/>
        <i x="1324" s="1"/>
        <i x="1323" s="1"/>
        <i x="1322" s="1"/>
        <i x="1321" s="1"/>
        <i x="1320" s="1"/>
        <i x="1319" s="1"/>
        <i x="1318" s="1"/>
        <i x="1317" s="1"/>
        <i x="1316" s="1"/>
        <i x="1315" s="1"/>
        <i x="1314" s="1"/>
        <i x="1313" s="1"/>
        <i x="1312" s="1"/>
        <i x="1311" s="1"/>
        <i x="1310" s="1"/>
        <i x="1309" s="1"/>
        <i x="1308" s="1"/>
        <i x="1307" s="1"/>
        <i x="1306" s="1"/>
        <i x="1305" s="1"/>
        <i x="1304" s="1"/>
        <i x="1303" s="1"/>
        <i x="1302" s="1"/>
        <i x="1301" s="1"/>
        <i x="1300" s="1"/>
        <i x="1299" s="1"/>
        <i x="1298" s="1"/>
        <i x="1297" s="1"/>
        <i x="1296" s="1"/>
        <i x="1295" s="1"/>
        <i x="1294" s="1"/>
        <i x="1293" s="1"/>
        <i x="1292" s="1"/>
        <i x="1291" s="1"/>
        <i x="1290" s="1"/>
        <i x="1289" s="1"/>
        <i x="1288" s="1"/>
        <i x="1287" s="1"/>
        <i x="1286" s="1"/>
        <i x="1285" s="1"/>
        <i x="1284" s="1"/>
        <i x="1283" s="1"/>
        <i x="1282" s="1"/>
        <i x="1281" s="1"/>
        <i x="1280" s="1"/>
        <i x="1279" s="1"/>
        <i x="1278" s="1"/>
        <i x="1277" s="1"/>
        <i x="1276" s="1"/>
        <i x="1275" s="1"/>
        <i x="1274" s="1"/>
        <i x="1273" s="1"/>
        <i x="1272" s="1"/>
        <i x="1271" s="1"/>
        <i x="1270" s="1"/>
        <i x="1269" s="1"/>
        <i x="1268" s="1"/>
        <i x="1267" s="1"/>
        <i x="1266" s="1"/>
        <i x="1265" s="1"/>
        <i x="1264" s="1"/>
        <i x="1263" s="1"/>
        <i x="1262" s="1"/>
        <i x="1261" s="1"/>
        <i x="1260" s="1"/>
        <i x="1259" s="1"/>
        <i x="1258" s="1"/>
        <i x="1257" s="1"/>
        <i x="1256" s="1"/>
        <i x="1255" s="1"/>
        <i x="1254" s="1"/>
        <i x="1253" s="1"/>
        <i x="1252" s="1"/>
        <i x="1251" s="1"/>
        <i x="1250" s="1"/>
        <i x="1249" s="1"/>
        <i x="1248" s="1"/>
        <i x="1247" s="1"/>
        <i x="1246" s="1"/>
        <i x="1245" s="1"/>
        <i x="1244" s="1"/>
        <i x="1243" s="1"/>
        <i x="1242" s="1"/>
        <i x="1241" s="1"/>
        <i x="1240" s="1"/>
        <i x="1239" s="1"/>
        <i x="1238" s="1"/>
        <i x="1237" s="1"/>
        <i x="1236" s="1"/>
        <i x="1235" s="1"/>
        <i x="1234" s="1"/>
        <i x="1233" s="1"/>
        <i x="1232" s="1"/>
        <i x="1231" s="1"/>
        <i x="1230" s="1"/>
        <i x="1229" s="1"/>
        <i x="1228" s="1"/>
        <i x="1227" s="1"/>
        <i x="1226" s="1"/>
        <i x="1225" s="1"/>
        <i x="1224" s="1"/>
        <i x="1223" s="1"/>
        <i x="1222" s="1"/>
        <i x="1221" s="1"/>
        <i x="1220" s="1"/>
        <i x="1219" s="1"/>
        <i x="1218" s="1"/>
        <i x="1217" s="1"/>
        <i x="1216" s="1"/>
        <i x="1215" s="1"/>
        <i x="1214" s="1"/>
        <i x="1213" s="1"/>
        <i x="1212" s="1"/>
        <i x="1211" s="1"/>
        <i x="1210" s="1"/>
        <i x="1209" s="1"/>
        <i x="1208" s="1"/>
        <i x="1207" s="1"/>
        <i x="1206" s="1"/>
        <i x="1205" s="1"/>
        <i x="1204" s="1"/>
        <i x="1203" s="1"/>
        <i x="1202" s="1"/>
        <i x="1201" s="1"/>
        <i x="1200" s="1"/>
        <i x="1199" s="1"/>
        <i x="1198" s="1"/>
        <i x="1197" s="1"/>
        <i x="1196" s="1"/>
        <i x="1195" s="1"/>
        <i x="1194" s="1"/>
        <i x="1193" s="1"/>
        <i x="1192" s="1"/>
        <i x="1191" s="1"/>
        <i x="1190" s="1"/>
        <i x="1189" s="1"/>
        <i x="1188" s="1"/>
        <i x="1187" s="1"/>
        <i x="1186" s="1"/>
        <i x="1185" s="1"/>
        <i x="1184" s="1"/>
        <i x="1183" s="1"/>
        <i x="1182" s="1"/>
        <i x="1181" s="1"/>
        <i x="1180" s="1"/>
        <i x="1179" s="1"/>
        <i x="1178" s="1"/>
        <i x="1177" s="1"/>
        <i x="1176" s="1"/>
        <i x="1175" s="1"/>
        <i x="1174" s="1"/>
        <i x="1173" s="1"/>
        <i x="1172" s="1"/>
        <i x="1171" s="1"/>
        <i x="1170" s="1"/>
        <i x="1169" s="1"/>
        <i x="1168" s="1"/>
        <i x="1167" s="1"/>
        <i x="1166" s="1"/>
        <i x="1165" s="1"/>
        <i x="1164" s="1"/>
        <i x="1163" s="1"/>
        <i x="1162" s="1"/>
        <i x="1161" s="1"/>
        <i x="1160" s="1"/>
        <i x="1159" s="1"/>
        <i x="1158" s="1"/>
        <i x="1157" s="1"/>
        <i x="1156" s="1"/>
        <i x="1155" s="1"/>
        <i x="1154" s="1"/>
        <i x="1153" s="1"/>
        <i x="1152" s="1"/>
        <i x="1151" s="1"/>
        <i x="1150" s="1"/>
        <i x="1149" s="1"/>
        <i x="1148" s="1"/>
        <i x="1147" s="1"/>
        <i x="1146" s="1"/>
        <i x="1145" s="1"/>
        <i x="1144" s="1"/>
        <i x="1143" s="1"/>
        <i x="1142" s="1"/>
        <i x="1141" s="1"/>
        <i x="1140" s="1"/>
        <i x="1139" s="1"/>
        <i x="1138" s="1"/>
        <i x="1137" s="1"/>
        <i x="1136" s="1"/>
        <i x="1135" s="1"/>
        <i x="1134" s="1"/>
        <i x="1133" s="1"/>
        <i x="1132" s="1"/>
        <i x="1131" s="1"/>
        <i x="1130" s="1"/>
        <i x="1129" s="1"/>
        <i x="1128" s="1"/>
        <i x="1127" s="1"/>
        <i x="1126" s="1"/>
        <i x="1125" s="1"/>
        <i x="1124" s="1"/>
        <i x="1123" s="1"/>
        <i x="1122" s="1"/>
        <i x="1121" s="1"/>
        <i x="1120" s="1"/>
        <i x="1119" s="1"/>
        <i x="1118" s="1"/>
        <i x="1117" s="1"/>
        <i x="1116" s="1"/>
        <i x="1115" s="1"/>
        <i x="1114" s="1"/>
        <i x="1113" s="1"/>
        <i x="1112" s="1"/>
        <i x="1111" s="1"/>
        <i x="1110" s="1"/>
        <i x="1109" s="1"/>
        <i x="1108" s="1"/>
        <i x="1107" s="1"/>
        <i x="1106" s="1"/>
        <i x="1105" s="1"/>
        <i x="1104" s="1"/>
        <i x="1103" s="1"/>
        <i x="1102" s="1"/>
        <i x="1101" s="1"/>
        <i x="1100" s="1"/>
        <i x="1099" s="1"/>
        <i x="1098" s="1"/>
        <i x="1097" s="1"/>
        <i x="1096" s="1"/>
        <i x="1095" s="1"/>
        <i x="1094" s="1"/>
        <i x="1093" s="1"/>
        <i x="1092" s="1"/>
        <i x="1091" s="1"/>
        <i x="1090" s="1"/>
        <i x="1089" s="1"/>
        <i x="1088" s="1"/>
        <i x="1087" s="1"/>
        <i x="1086" s="1"/>
        <i x="1085" s="1"/>
        <i x="1084" s="1"/>
        <i x="1083" s="1"/>
        <i x="1082" s="1"/>
        <i x="1081" s="1"/>
        <i x="1080" s="1"/>
        <i x="1079" s="1"/>
        <i x="1078" s="1"/>
        <i x="1077" s="1"/>
        <i x="1076" s="1"/>
        <i x="1075" s="1"/>
        <i x="1074" s="1"/>
        <i x="1073" s="1"/>
        <i x="1072" s="1"/>
        <i x="1071" s="1"/>
        <i x="1070" s="1"/>
        <i x="1069" s="1"/>
        <i x="1068" s="1"/>
        <i x="1067" s="1"/>
        <i x="1066" s="1"/>
        <i x="1065" s="1"/>
        <i x="1064" s="1"/>
        <i x="1063" s="1"/>
        <i x="1062" s="1"/>
        <i x="1061" s="1"/>
        <i x="1060" s="1"/>
        <i x="1059" s="1"/>
        <i x="1058" s="1"/>
        <i x="1057" s="1"/>
        <i x="1056" s="1"/>
        <i x="1055" s="1"/>
        <i x="1054" s="1"/>
        <i x="1053" s="1"/>
        <i x="1052" s="1"/>
        <i x="1051" s="1"/>
        <i x="1050" s="1"/>
        <i x="1049" s="1"/>
        <i x="1048" s="1"/>
        <i x="1047" s="1"/>
        <i x="1046" s="1"/>
        <i x="1045" s="1"/>
        <i x="1044" s="1"/>
        <i x="1043" s="1"/>
        <i x="1042" s="1"/>
        <i x="1041" s="1"/>
        <i x="1040" s="1"/>
        <i x="1039" s="1"/>
        <i x="1038" s="1"/>
        <i x="1037" s="1"/>
        <i x="1036" s="1"/>
        <i x="1035" s="1"/>
        <i x="1034" s="1"/>
        <i x="1033" s="1"/>
        <i x="1032" s="1"/>
        <i x="1031" s="1"/>
        <i x="1030" s="1"/>
        <i x="1029" s="1"/>
        <i x="1028" s="1"/>
        <i x="1027" s="1"/>
        <i x="1026" s="1"/>
        <i x="1025" s="1"/>
        <i x="1024" s="1"/>
        <i x="1023" s="1"/>
        <i x="1022" s="1"/>
        <i x="1021" s="1"/>
        <i x="1020" s="1"/>
        <i x="1019" s="1"/>
        <i x="1018" s="1"/>
        <i x="1017" s="1"/>
        <i x="1016" s="1"/>
        <i x="1015" s="1"/>
        <i x="1014" s="1"/>
        <i x="1013" s="1"/>
        <i x="1012" s="1"/>
        <i x="1011" s="1"/>
        <i x="1010" s="1"/>
        <i x="1009" s="1"/>
        <i x="1008" s="1"/>
        <i x="1007" s="1"/>
        <i x="1006" s="1"/>
        <i x="1005" s="1"/>
        <i x="1004" s="1"/>
        <i x="1003" s="1"/>
        <i x="1002" s="1"/>
        <i x="1001" s="1"/>
        <i x="1000" s="1"/>
        <i x="999" s="1"/>
        <i x="998" s="1"/>
        <i x="997" s="1"/>
        <i x="996" s="1"/>
        <i x="995" s="1"/>
        <i x="994" s="1"/>
        <i x="993" s="1"/>
        <i x="992" s="1"/>
        <i x="991" s="1"/>
        <i x="990" s="1"/>
        <i x="989" s="1"/>
        <i x="988" s="1"/>
        <i x="987" s="1"/>
        <i x="986" s="1"/>
        <i x="985" s="1"/>
        <i x="984" s="1"/>
        <i x="983" s="1"/>
        <i x="982" s="1"/>
        <i x="981" s="1"/>
        <i x="980" s="1"/>
        <i x="979" s="1"/>
        <i x="978" s="1"/>
        <i x="977" s="1"/>
        <i x="976" s="1"/>
        <i x="975" s="1"/>
        <i x="974" s="1"/>
        <i x="973" s="1"/>
        <i x="972" s="1"/>
        <i x="971" s="1"/>
        <i x="970" s="1"/>
        <i x="969" s="1"/>
        <i x="968" s="1"/>
        <i x="967" s="1"/>
        <i x="966" s="1"/>
        <i x="965" s="1"/>
        <i x="964" s="1"/>
        <i x="963" s="1"/>
        <i x="962" s="1"/>
        <i x="961" s="1"/>
        <i x="960" s="1"/>
        <i x="959" s="1"/>
        <i x="958" s="1"/>
        <i x="957" s="1"/>
        <i x="956" s="1"/>
        <i x="955" s="1"/>
        <i x="954" s="1"/>
        <i x="953" s="1"/>
        <i x="952" s="1"/>
        <i x="951" s="1"/>
        <i x="950" s="1"/>
        <i x="949" s="1"/>
        <i x="948" s="1"/>
        <i x="947" s="1"/>
        <i x="946" s="1"/>
        <i x="945" s="1"/>
        <i x="944" s="1"/>
        <i x="943" s="1"/>
        <i x="942" s="1"/>
        <i x="941" s="1"/>
        <i x="940" s="1"/>
        <i x="939" s="1"/>
        <i x="938" s="1"/>
        <i x="937" s="1"/>
        <i x="936" s="1"/>
        <i x="935" s="1"/>
        <i x="934" s="1"/>
        <i x="933" s="1"/>
        <i x="932" s="1"/>
        <i x="931" s="1"/>
        <i x="930" s="1"/>
        <i x="929" s="1"/>
        <i x="928" s="1"/>
        <i x="927" s="1"/>
        <i x="926" s="1"/>
        <i x="925" s="1"/>
        <i x="924" s="1"/>
        <i x="923" s="1"/>
        <i x="922" s="1"/>
        <i x="921" s="1"/>
        <i x="920" s="1"/>
        <i x="919" s="1"/>
        <i x="918" s="1"/>
        <i x="917" s="1"/>
        <i x="916" s="1"/>
        <i x="915" s="1"/>
        <i x="914" s="1"/>
        <i x="913" s="1"/>
        <i x="912" s="1"/>
        <i x="911" s="1"/>
        <i x="910" s="1"/>
        <i x="909" s="1"/>
        <i x="908" s="1"/>
        <i x="907" s="1"/>
        <i x="906" s="1"/>
        <i x="905" s="1"/>
        <i x="904" s="1"/>
        <i x="903" s="1"/>
        <i x="902" s="1"/>
        <i x="901" s="1"/>
        <i x="900" s="1"/>
        <i x="899" s="1"/>
        <i x="898" s="1"/>
        <i x="897" s="1"/>
        <i x="896" s="1"/>
        <i x="895" s="1"/>
        <i x="894" s="1"/>
        <i x="893" s="1"/>
        <i x="892" s="1"/>
        <i x="891" s="1"/>
        <i x="890" s="1"/>
        <i x="889" s="1"/>
        <i x="888" s="1"/>
        <i x="887" s="1"/>
        <i x="886" s="1"/>
        <i x="885" s="1"/>
        <i x="884" s="1"/>
        <i x="883" s="1"/>
        <i x="882" s="1"/>
        <i x="881" s="1"/>
        <i x="880" s="1"/>
        <i x="879" s="1"/>
        <i x="878" s="1"/>
        <i x="877" s="1"/>
        <i x="876" s="1"/>
        <i x="875" s="1"/>
        <i x="874" s="1"/>
        <i x="873" s="1"/>
        <i x="872" s="1"/>
        <i x="871" s="1"/>
        <i x="870" s="1"/>
        <i x="869" s="1"/>
        <i x="868" s="1"/>
        <i x="867" s="1"/>
        <i x="866" s="1"/>
        <i x="865" s="1"/>
        <i x="864" s="1"/>
        <i x="863" s="1"/>
        <i x="862" s="1"/>
        <i x="861" s="1"/>
        <i x="860" s="1"/>
        <i x="859" s="1"/>
        <i x="858" s="1"/>
        <i x="857" s="1"/>
        <i x="856" s="1"/>
        <i x="855" s="1"/>
        <i x="854" s="1"/>
        <i x="853" s="1"/>
        <i x="852" s="1"/>
        <i x="851" s="1"/>
        <i x="850" s="1"/>
        <i x="849" s="1"/>
        <i x="848" s="1"/>
        <i x="847" s="1"/>
        <i x="846" s="1"/>
        <i x="845" s="1"/>
        <i x="844" s="1"/>
        <i x="843" s="1"/>
        <i x="842" s="1"/>
        <i x="841" s="1"/>
        <i x="840" s="1"/>
        <i x="839" s="1"/>
        <i x="838" s="1"/>
        <i x="837" s="1"/>
        <i x="836" s="1"/>
        <i x="835" s="1"/>
        <i x="834" s="1"/>
        <i x="833" s="1"/>
        <i x="832" s="1"/>
        <i x="831" s="1"/>
        <i x="830" s="1"/>
        <i x="829" s="1"/>
        <i x="828" s="1"/>
        <i x="827" s="1"/>
        <i x="826" s="1"/>
        <i x="825" s="1"/>
        <i x="824" s="1"/>
        <i x="823" s="1"/>
        <i x="822" s="1"/>
        <i x="821" s="1"/>
        <i x="820" s="1"/>
        <i x="819" s="1"/>
        <i x="818" s="1"/>
        <i x="817" s="1"/>
        <i x="816" s="1"/>
        <i x="815" s="1"/>
        <i x="814" s="1"/>
        <i x="813" s="1"/>
        <i x="812" s="1"/>
        <i x="811" s="1"/>
        <i x="810" s="1"/>
        <i x="809" s="1"/>
        <i x="808" s="1"/>
        <i x="807" s="1"/>
        <i x="806" s="1"/>
        <i x="805" s="1"/>
        <i x="804" s="1"/>
        <i x="803" s="1"/>
        <i x="802" s="1"/>
        <i x="801" s="1"/>
        <i x="800" s="1"/>
        <i x="799" s="1"/>
        <i x="798" s="1"/>
        <i x="797" s="1"/>
        <i x="796" s="1"/>
        <i x="795" s="1"/>
        <i x="794" s="1"/>
        <i x="793" s="1"/>
        <i x="792" s="1"/>
        <i x="791" s="1"/>
        <i x="790" s="1"/>
        <i x="789" s="1"/>
        <i x="788" s="1"/>
        <i x="787" s="1"/>
        <i x="786" s="1"/>
        <i x="785" s="1"/>
        <i x="784" s="1"/>
        <i x="783" s="1"/>
        <i x="782" s="1"/>
        <i x="781" s="1"/>
        <i x="780" s="1"/>
        <i x="779" s="1"/>
        <i x="778" s="1"/>
        <i x="777" s="1"/>
        <i x="776" s="1"/>
        <i x="775" s="1"/>
        <i x="774" s="1"/>
        <i x="773" s="1"/>
        <i x="772" s="1"/>
        <i x="771" s="1"/>
        <i x="770" s="1"/>
        <i x="769" s="1"/>
        <i x="768" s="1"/>
        <i x="767" s="1"/>
        <i x="766" s="1"/>
        <i x="765" s="1"/>
        <i x="764" s="1"/>
        <i x="763" s="1"/>
        <i x="762" s="1"/>
        <i x="761" s="1"/>
        <i x="760" s="1"/>
        <i x="759" s="1"/>
        <i x="758" s="1"/>
        <i x="757" s="1"/>
        <i x="756" s="1"/>
        <i x="755" s="1"/>
        <i x="754" s="1"/>
        <i x="753" s="1"/>
        <i x="752" s="1"/>
        <i x="751" s="1"/>
        <i x="750" s="1"/>
        <i x="749" s="1"/>
        <i x="748" s="1"/>
        <i x="747" s="1"/>
        <i x="746" s="1"/>
        <i x="745" s="1"/>
        <i x="744" s="1"/>
        <i x="743" s="1"/>
        <i x="742" s="1"/>
        <i x="741" s="1"/>
        <i x="740" s="1"/>
        <i x="739" s="1"/>
        <i x="738" s="1"/>
        <i x="737" s="1"/>
        <i x="736" s="1"/>
        <i x="735" s="1"/>
        <i x="734" s="1"/>
        <i x="733" s="1"/>
        <i x="732" s="1"/>
        <i x="731" s="1"/>
        <i x="730" s="1"/>
        <i x="729" s="1"/>
        <i x="728" s="1"/>
        <i x="727" s="1"/>
        <i x="726" s="1"/>
        <i x="725" s="1"/>
        <i x="724" s="1"/>
        <i x="723" s="1"/>
        <i x="722" s="1"/>
        <i x="721" s="1"/>
        <i x="720" s="1"/>
        <i x="719" s="1"/>
        <i x="718" s="1"/>
        <i x="717" s="1"/>
        <i x="716" s="1"/>
        <i x="715" s="1"/>
        <i x="714" s="1"/>
        <i x="713" s="1"/>
        <i x="712" s="1"/>
        <i x="711" s="1"/>
        <i x="710" s="1"/>
        <i x="709" s="1"/>
        <i x="708" s="1"/>
        <i x="707" s="1"/>
        <i x="706" s="1"/>
        <i x="705" s="1"/>
        <i x="704" s="1"/>
        <i x="703" s="1"/>
        <i x="702" s="1"/>
        <i x="701" s="1"/>
        <i x="700" s="1"/>
        <i x="699" s="1"/>
        <i x="698" s="1"/>
        <i x="697" s="1"/>
        <i x="696" s="1"/>
        <i x="695" s="1"/>
        <i x="694" s="1"/>
        <i x="693" s="1"/>
        <i x="692" s="1"/>
        <i x="691" s="1"/>
        <i x="690" s="1"/>
        <i x="689" s="1"/>
        <i x="688" s="1"/>
        <i x="687" s="1"/>
        <i x="686" s="1"/>
        <i x="685" s="1"/>
        <i x="684" s="1"/>
        <i x="683" s="1"/>
        <i x="682" s="1"/>
        <i x="681" s="1"/>
        <i x="680" s="1"/>
        <i x="679" s="1"/>
        <i x="678" s="1"/>
        <i x="677" s="1"/>
        <i x="676" s="1"/>
        <i x="675" s="1"/>
        <i x="674" s="1"/>
        <i x="673" s="1"/>
        <i x="672" s="1"/>
        <i x="671" s="1"/>
        <i x="670" s="1"/>
        <i x="669" s="1"/>
        <i x="668" s="1"/>
        <i x="667" s="1"/>
        <i x="666" s="1"/>
        <i x="665" s="1"/>
        <i x="664" s="1"/>
        <i x="663" s="1"/>
        <i x="662" s="1"/>
        <i x="661" s="1"/>
        <i x="660" s="1"/>
        <i x="659" s="1"/>
        <i x="658" s="1"/>
        <i x="657" s="1"/>
        <i x="656" s="1"/>
        <i x="655" s="1"/>
        <i x="654" s="1"/>
        <i x="653" s="1"/>
        <i x="652" s="1"/>
        <i x="651" s="1"/>
        <i x="650" s="1"/>
        <i x="649" s="1"/>
        <i x="648" s="1"/>
        <i x="647" s="1"/>
        <i x="646" s="1"/>
        <i x="645" s="1"/>
        <i x="644" s="1"/>
        <i x="643" s="1"/>
        <i x="642" s="1"/>
        <i x="641" s="1"/>
        <i x="640" s="1"/>
        <i x="639" s="1"/>
        <i x="638" s="1"/>
        <i x="637" s="1"/>
        <i x="636" s="1"/>
        <i x="635" s="1"/>
        <i x="634" s="1"/>
        <i x="633" s="1"/>
        <i x="632" s="1"/>
        <i x="631" s="1"/>
        <i x="630" s="1"/>
        <i x="629" s="1"/>
        <i x="628" s="1"/>
        <i x="627" s="1"/>
        <i x="626" s="1"/>
        <i x="625" s="1"/>
        <i x="624" s="1"/>
        <i x="623" s="1"/>
        <i x="622" s="1"/>
        <i x="621" s="1"/>
        <i x="620" s="1"/>
        <i x="619" s="1"/>
        <i x="618" s="1"/>
        <i x="617" s="1"/>
        <i x="616" s="1"/>
        <i x="615" s="1"/>
        <i x="614" s="1"/>
        <i x="613" s="1"/>
        <i x="612" s="1"/>
        <i x="611" s="1"/>
        <i x="610" s="1"/>
        <i x="609" s="1"/>
        <i x="608" s="1"/>
        <i x="607" s="1"/>
        <i x="606" s="1"/>
        <i x="605" s="1"/>
        <i x="604" s="1"/>
        <i x="603" s="1"/>
        <i x="602" s="1"/>
        <i x="601" s="1"/>
        <i x="600" s="1"/>
        <i x="599" s="1"/>
        <i x="598" s="1"/>
        <i x="597" s="1"/>
        <i x="596" s="1"/>
        <i x="595" s="1"/>
        <i x="594" s="1"/>
        <i x="593" s="1"/>
        <i x="592" s="1"/>
        <i x="591" s="1"/>
        <i x="590" s="1"/>
        <i x="589" s="1"/>
        <i x="588" s="1"/>
        <i x="587" s="1"/>
        <i x="586" s="1"/>
        <i x="585" s="1"/>
        <i x="584" s="1"/>
        <i x="583" s="1"/>
        <i x="582" s="1"/>
        <i x="581" s="1"/>
        <i x="580" s="1"/>
        <i x="579" s="1"/>
        <i x="578" s="1"/>
        <i x="577" s="1"/>
        <i x="576" s="1"/>
        <i x="575" s="1"/>
        <i x="574" s="1"/>
        <i x="573" s="1"/>
        <i x="572" s="1"/>
        <i x="571" s="1"/>
        <i x="570" s="1"/>
        <i x="569" s="1"/>
        <i x="568" s="1"/>
        <i x="567" s="1"/>
        <i x="566" s="1"/>
        <i x="565" s="1"/>
        <i x="564" s="1"/>
        <i x="563" s="1"/>
        <i x="562" s="1"/>
        <i x="561" s="1"/>
        <i x="560" s="1"/>
        <i x="559" s="1"/>
        <i x="558" s="1"/>
        <i x="557" s="1"/>
        <i x="556" s="1"/>
        <i x="555" s="1"/>
        <i x="554" s="1"/>
        <i x="553" s="1"/>
        <i x="552" s="1"/>
        <i x="551" s="1"/>
        <i x="550" s="1"/>
        <i x="549" s="1"/>
        <i x="548" s="1"/>
        <i x="547" s="1"/>
        <i x="546" s="1"/>
        <i x="545" s="1"/>
        <i x="544" s="1"/>
        <i x="543" s="1"/>
        <i x="542" s="1"/>
        <i x="541" s="1"/>
        <i x="540" s="1"/>
        <i x="539" s="1"/>
        <i x="538" s="1"/>
        <i x="537" s="1"/>
        <i x="536" s="1"/>
        <i x="535" s="1"/>
        <i x="534" s="1"/>
        <i x="533" s="1"/>
        <i x="532" s="1"/>
        <i x="531" s="1"/>
        <i x="530" s="1"/>
        <i x="529" s="1"/>
        <i x="528" s="1"/>
        <i x="527" s="1"/>
        <i x="526" s="1"/>
        <i x="525" s="1"/>
        <i x="524" s="1"/>
        <i x="523" s="1"/>
        <i x="522" s="1"/>
        <i x="521" s="1"/>
        <i x="520" s="1"/>
        <i x="519" s="1"/>
        <i x="518" s="1"/>
        <i x="517" s="1"/>
        <i x="516" s="1"/>
        <i x="515" s="1"/>
        <i x="514" s="1"/>
        <i x="513" s="1"/>
        <i x="512" s="1"/>
        <i x="511" s="1"/>
        <i x="510" s="1"/>
        <i x="509" s="1"/>
        <i x="508" s="1"/>
        <i x="507" s="1"/>
        <i x="506" s="1"/>
        <i x="505" s="1"/>
        <i x="504" s="1"/>
        <i x="503" s="1"/>
        <i x="502" s="1"/>
        <i x="501" s="1"/>
        <i x="500" s="1"/>
        <i x="499" s="1"/>
        <i x="498" s="1"/>
        <i x="497" s="1"/>
        <i x="496" s="1"/>
        <i x="495" s="1"/>
        <i x="494" s="1"/>
        <i x="493" s="1"/>
        <i x="492" s="1"/>
        <i x="491" s="1"/>
        <i x="490" s="1"/>
        <i x="489" s="1"/>
        <i x="488" s="1"/>
        <i x="487" s="1"/>
        <i x="486" s="1"/>
        <i x="485" s="1"/>
        <i x="484" s="1"/>
        <i x="483" s="1"/>
        <i x="482" s="1"/>
        <i x="481" s="1"/>
        <i x="480" s="1"/>
        <i x="479" s="1"/>
        <i x="478" s="1"/>
        <i x="477" s="1"/>
        <i x="476" s="1"/>
        <i x="475" s="1"/>
        <i x="474" s="1"/>
        <i x="473" s="1"/>
        <i x="472" s="1"/>
        <i x="471" s="1"/>
        <i x="470" s="1"/>
        <i x="469" s="1"/>
        <i x="468" s="1"/>
        <i x="467" s="1"/>
        <i x="466" s="1"/>
        <i x="465" s="1"/>
        <i x="464" s="1"/>
        <i x="463" s="1"/>
        <i x="462" s="1"/>
        <i x="461" s="1"/>
        <i x="460" s="1"/>
        <i x="459" s="1"/>
        <i x="458" s="1"/>
        <i x="457" s="1"/>
        <i x="456" s="1"/>
        <i x="455" s="1"/>
        <i x="454" s="1"/>
        <i x="453" s="1"/>
        <i x="452" s="1"/>
        <i x="451" s="1"/>
        <i x="450" s="1"/>
        <i x="449" s="1"/>
        <i x="448" s="1"/>
        <i x="447" s="1"/>
        <i x="446" s="1"/>
        <i x="445" s="1"/>
        <i x="444" s="1"/>
        <i x="443" s="1"/>
        <i x="442" s="1"/>
        <i x="441" s="1"/>
        <i x="440" s="1"/>
        <i x="439" s="1"/>
        <i x="438" s="1"/>
        <i x="437" s="1"/>
        <i x="436" s="1"/>
        <i x="435" s="1"/>
        <i x="434" s="1"/>
        <i x="433" s="1"/>
        <i x="432" s="1"/>
        <i x="431" s="1"/>
        <i x="430" s="1"/>
        <i x="429" s="1"/>
        <i x="428" s="1"/>
        <i x="427" s="1"/>
        <i x="426" s="1"/>
        <i x="425" s="1"/>
        <i x="424" s="1"/>
        <i x="423" s="1"/>
        <i x="422" s="1"/>
        <i x="421" s="1"/>
        <i x="420" s="1"/>
        <i x="419" s="1"/>
        <i x="418" s="1"/>
        <i x="417" s="1"/>
        <i x="416" s="1"/>
        <i x="415" s="1"/>
        <i x="414" s="1"/>
        <i x="413" s="1"/>
        <i x="412" s="1"/>
        <i x="411" s="1"/>
        <i x="410" s="1"/>
        <i x="409" s="1"/>
        <i x="408" s="1"/>
        <i x="407" s="1"/>
        <i x="406" s="1"/>
        <i x="405" s="1"/>
        <i x="404" s="1"/>
        <i x="403" s="1"/>
        <i x="402" s="1"/>
        <i x="401" s="1"/>
        <i x="400" s="1"/>
        <i x="399" s="1"/>
        <i x="398" s="1"/>
        <i x="397" s="1"/>
        <i x="396" s="1"/>
        <i x="395" s="1"/>
        <i x="394" s="1"/>
        <i x="393" s="1"/>
        <i x="392" s="1"/>
        <i x="391" s="1"/>
        <i x="390" s="1"/>
        <i x="389" s="1"/>
        <i x="388" s="1"/>
        <i x="387" s="1"/>
        <i x="386" s="1"/>
        <i x="385" s="1"/>
        <i x="384" s="1"/>
        <i x="383" s="1"/>
        <i x="382" s="1"/>
        <i x="381" s="1"/>
        <i x="380" s="1"/>
        <i x="379" s="1"/>
        <i x="378" s="1"/>
        <i x="377" s="1"/>
        <i x="376" s="1"/>
        <i x="375" s="1"/>
        <i x="374" s="1"/>
        <i x="373" s="1"/>
        <i x="372" s="1"/>
        <i x="371" s="1"/>
        <i x="370" s="1"/>
        <i x="369" s="1"/>
        <i x="368" s="1"/>
        <i x="367" s="1"/>
        <i x="366" s="1"/>
        <i x="365" s="1"/>
        <i x="364" s="1"/>
        <i x="363" s="1"/>
        <i x="362" s="1"/>
        <i x="361" s="1"/>
        <i x="360" s="1"/>
        <i x="359" s="1"/>
        <i x="358" s="1"/>
        <i x="357" s="1"/>
        <i x="356" s="1"/>
        <i x="355" s="1"/>
        <i x="354" s="1"/>
        <i x="353" s="1"/>
        <i x="352" s="1"/>
        <i x="351" s="1"/>
        <i x="350" s="1"/>
        <i x="349" s="1"/>
        <i x="348" s="1"/>
        <i x="347" s="1"/>
        <i x="346" s="1"/>
        <i x="345" s="1"/>
        <i x="344" s="1"/>
        <i x="343" s="1"/>
        <i x="342" s="1"/>
        <i x="341" s="1"/>
        <i x="340" s="1"/>
        <i x="339" s="1"/>
        <i x="338" s="1"/>
        <i x="337" s="1"/>
        <i x="336" s="1"/>
        <i x="335" s="1"/>
        <i x="334" s="1"/>
        <i x="333" s="1"/>
        <i x="332" s="1"/>
        <i x="331" s="1"/>
        <i x="330" s="1"/>
        <i x="329" s="1"/>
        <i x="328" s="1"/>
        <i x="327" s="1"/>
        <i x="326" s="1"/>
        <i x="325" s="1"/>
        <i x="324" s="1"/>
        <i x="323" s="1"/>
        <i x="322" s="1"/>
        <i x="321" s="1"/>
        <i x="320" s="1"/>
        <i x="319" s="1"/>
        <i x="318" s="1"/>
        <i x="317" s="1"/>
        <i x="316" s="1"/>
        <i x="315" s="1"/>
        <i x="314" s="1"/>
        <i x="313" s="1"/>
        <i x="312" s="1"/>
        <i x="311" s="1"/>
        <i x="310" s="1"/>
        <i x="309" s="1"/>
        <i x="308" s="1"/>
        <i x="307" s="1"/>
        <i x="306" s="1"/>
        <i x="305" s="1"/>
        <i x="304" s="1"/>
        <i x="303" s="1"/>
        <i x="302" s="1"/>
        <i x="301" s="1"/>
        <i x="300" s="1"/>
        <i x="299" s="1"/>
        <i x="298" s="1"/>
        <i x="297" s="1"/>
        <i x="296" s="1"/>
        <i x="295" s="1"/>
        <i x="294" s="1"/>
        <i x="293" s="1"/>
        <i x="292" s="1"/>
        <i x="291" s="1"/>
        <i x="290" s="1"/>
        <i x="289" s="1"/>
        <i x="288" s="1"/>
        <i x="287" s="1"/>
        <i x="286" s="1"/>
        <i x="285" s="1"/>
        <i x="284" s="1"/>
        <i x="283" s="1"/>
        <i x="282" s="1"/>
        <i x="281" s="1"/>
        <i x="280" s="1"/>
        <i x="279" s="1"/>
        <i x="278" s="1"/>
        <i x="277" s="1"/>
        <i x="276" s="1"/>
        <i x="275" s="1"/>
        <i x="274" s="1"/>
        <i x="273" s="1"/>
        <i x="272" s="1"/>
        <i x="271" s="1"/>
        <i x="270" s="1"/>
        <i x="269" s="1"/>
        <i x="268" s="1"/>
        <i x="267" s="1"/>
        <i x="266" s="1"/>
        <i x="265" s="1"/>
        <i x="264" s="1"/>
        <i x="263" s="1"/>
        <i x="262" s="1"/>
        <i x="261" s="1"/>
        <i x="260" s="1"/>
        <i x="259" s="1"/>
        <i x="258" s="1"/>
        <i x="257" s="1"/>
        <i x="256" s="1"/>
        <i x="255" s="1"/>
        <i x="254" s="1"/>
        <i x="253" s="1"/>
        <i x="252" s="1"/>
        <i x="251" s="1"/>
        <i x="250" s="1"/>
        <i x="249" s="1"/>
        <i x="248" s="1"/>
        <i x="247" s="1"/>
        <i x="246" s="1"/>
        <i x="245" s="1"/>
        <i x="244" s="1"/>
        <i x="243" s="1"/>
        <i x="242" s="1"/>
        <i x="241" s="1"/>
        <i x="240" s="1"/>
        <i x="239" s="1"/>
        <i x="238" s="1"/>
        <i x="237" s="1"/>
        <i x="236" s="1"/>
        <i x="235" s="1"/>
        <i x="234" s="1"/>
        <i x="233" s="1"/>
        <i x="232" s="1"/>
        <i x="231" s="1"/>
        <i x="230" s="1"/>
        <i x="229" s="1"/>
        <i x="228" s="1"/>
        <i x="227" s="1"/>
        <i x="226" s="1"/>
        <i x="225" s="1"/>
        <i x="224" s="1"/>
        <i x="223" s="1"/>
        <i x="222" s="1"/>
        <i x="221" s="1"/>
        <i x="220" s="1"/>
        <i x="219" s="1"/>
        <i x="218" s="1"/>
        <i x="217" s="1"/>
        <i x="216" s="1"/>
        <i x="215" s="1"/>
        <i x="214" s="1"/>
        <i x="213" s="1"/>
        <i x="212" s="1"/>
        <i x="211" s="1"/>
        <i x="210" s="1"/>
        <i x="209" s="1"/>
        <i x="208" s="1"/>
        <i x="207" s="1"/>
        <i x="206" s="1"/>
        <i x="205" s="1"/>
        <i x="204" s="1"/>
        <i x="203" s="1"/>
        <i x="202" s="1"/>
        <i x="201" s="1"/>
        <i x="200" s="1"/>
        <i x="199" s="1"/>
        <i x="198" s="1"/>
        <i x="197" s="1"/>
        <i x="196" s="1"/>
        <i x="195" s="1"/>
        <i x="194" s="1"/>
        <i x="193" s="1"/>
        <i x="192" s="1"/>
        <i x="191" s="1"/>
        <i x="190" s="1"/>
        <i x="189" s="1"/>
        <i x="188" s="1"/>
        <i x="187" s="1"/>
        <i x="186" s="1"/>
        <i x="185" s="1"/>
        <i x="184" s="1"/>
        <i x="183" s="1"/>
        <i x="182" s="1"/>
        <i x="181" s="1"/>
        <i x="180" s="1"/>
        <i x="179" s="1"/>
        <i x="178" s="1"/>
        <i x="177" s="1"/>
        <i x="176" s="1"/>
        <i x="175" s="1"/>
        <i x="174" s="1"/>
        <i x="173" s="1"/>
        <i x="172" s="1"/>
        <i x="171" s="1"/>
        <i x="170" s="1"/>
        <i x="169" s="1"/>
        <i x="168" s="1"/>
        <i x="167" s="1"/>
        <i x="166" s="1"/>
        <i x="165" s="1"/>
        <i x="164" s="1"/>
        <i x="163" s="1"/>
        <i x="162" s="1"/>
        <i x="161" s="1"/>
        <i x="160" s="1"/>
        <i x="159" s="1"/>
        <i x="158" s="1"/>
        <i x="157" s="1"/>
        <i x="156" s="1"/>
        <i x="155" s="1"/>
        <i x="154" s="1"/>
        <i x="153" s="1"/>
        <i x="152" s="1"/>
        <i x="151" s="1"/>
        <i x="150" s="1"/>
        <i x="149" s="1"/>
        <i x="148" s="1"/>
        <i x="147" s="1"/>
        <i x="146" s="1"/>
        <i x="145" s="1"/>
        <i x="144" s="1"/>
        <i x="143" s="1"/>
        <i x="142" s="1"/>
        <i x="141" s="1"/>
        <i x="140" s="1"/>
        <i x="139" s="1"/>
        <i x="138" s="1"/>
        <i x="137" s="1"/>
        <i x="136" s="1"/>
        <i x="135" s="1"/>
        <i x="134" s="1"/>
        <i x="133" s="1"/>
        <i x="132" s="1"/>
        <i x="131" s="1"/>
        <i x="130" s="1"/>
        <i x="129" s="1"/>
        <i x="128" s="1"/>
        <i x="127" s="1"/>
        <i x="126" s="1"/>
        <i x="125" s="1"/>
        <i x="124" s="1"/>
        <i x="123" s="1"/>
        <i x="122" s="1"/>
        <i x="121" s="1"/>
        <i x="120" s="1"/>
        <i x="119" s="1"/>
        <i x="118" s="1"/>
        <i x="117" s="1"/>
        <i x="116" s="1"/>
        <i x="115" s="1"/>
        <i x="114" s="1"/>
        <i x="113" s="1"/>
        <i x="112" s="1"/>
        <i x="111" s="1"/>
        <i x="110" s="1"/>
        <i x="109" s="1"/>
        <i x="108" s="1"/>
        <i x="107" s="1"/>
        <i x="106" s="1"/>
        <i x="105" s="1"/>
        <i x="104" s="1"/>
        <i x="103" s="1"/>
        <i x="102" s="1"/>
        <i x="101" s="1"/>
        <i x="100" s="1"/>
        <i x="99" s="1"/>
        <i x="98" s="1"/>
        <i x="97" s="1"/>
        <i x="96" s="1"/>
        <i x="95" s="1"/>
        <i x="94" s="1"/>
        <i x="93" s="1"/>
        <i x="92" s="1"/>
        <i x="91" s="1"/>
        <i x="90" s="1"/>
        <i x="89" s="1"/>
        <i x="88" s="1"/>
        <i x="87" s="1"/>
        <i x="86" s="1"/>
        <i x="85" s="1"/>
        <i x="84" s="1"/>
        <i x="83" s="1"/>
        <i x="82" s="1"/>
        <i x="81" s="1"/>
        <i x="80" s="1"/>
        <i x="79" s="1"/>
        <i x="78" s="1"/>
        <i x="77" s="1"/>
        <i x="76" s="1"/>
        <i x="75" s="1"/>
        <i x="74" s="1"/>
        <i x="73" s="1"/>
        <i x="72" s="1"/>
        <i x="71" s="1"/>
        <i x="70" s="1"/>
        <i x="69" s="1"/>
        <i x="68" s="1"/>
        <i x="67" s="1"/>
        <i x="66" s="1"/>
        <i x="65" s="1"/>
        <i x="64" s="1"/>
        <i x="63" s="1"/>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e" xr10:uid="{0B29F29F-ECDD-4A0C-8224-69E52B8186A2}" sourceName="Agee">
  <pivotTables>
    <pivotTable tabId="7" name="PivotTable3"/>
    <pivotTable tabId="7" name="PivotTable1"/>
    <pivotTable tabId="7" name="PivotTable2"/>
    <pivotTable tabId="7" name="PivotTable4"/>
  </pivotTables>
  <data>
    <tabular pivotCacheId="1641102202">
      <items count="48">
        <i x="41" s="1"/>
        <i x="39" s="1"/>
        <i x="43" s="1"/>
        <i x="47" s="1"/>
        <i x="21" s="1"/>
        <i x="35" s="1"/>
        <i x="44" s="1"/>
        <i x="31" s="1"/>
        <i x="45" s="1"/>
        <i x="40" s="1"/>
        <i x="6" s="1"/>
        <i x="20" s="1"/>
        <i x="34" s="1"/>
        <i x="42" s="1"/>
        <i x="3" s="1"/>
        <i x="4" s="1"/>
        <i x="23" s="1"/>
        <i x="38" s="1"/>
        <i x="26" s="1"/>
        <i x="17" s="1"/>
        <i x="32" s="1"/>
        <i x="33" s="1"/>
        <i x="37" s="1"/>
        <i x="36" s="1"/>
        <i x="25" s="1"/>
        <i x="18" s="1"/>
        <i x="9" s="1"/>
        <i x="29" s="1"/>
        <i x="1" s="1"/>
        <i x="27" s="1"/>
        <i x="19" s="1"/>
        <i x="30" s="1"/>
        <i x="28" s="1"/>
        <i x="14" s="1"/>
        <i x="2" s="1"/>
        <i x="16" s="1"/>
        <i x="0" s="1"/>
        <i x="22" s="1"/>
        <i x="24" s="1"/>
        <i x="11" s="1"/>
        <i x="13" s="1"/>
        <i x="8" s="1"/>
        <i x="5" s="1"/>
        <i x="12" s="1"/>
        <i x="15" s="1"/>
        <i x="10" s="1"/>
        <i x="7" s="1"/>
        <i x="4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BA1C" xr10:uid="{02E076A4-EACF-472E-B6F6-F90970126145}" cache="Slicer_HBA1C" caption="HBA1C" startItem="32" rowHeight="247650"/>
  <slicer name="Charges" xr10:uid="{5282B098-10C8-4C09-9BBE-FA4626869C9E}" cache="Slicer_Charges" caption="Charges" startItem="1117" rowHeight="247650"/>
  <slicer name="Agee" xr10:uid="{6BDD6285-1E3E-4C46-9950-44627B174B07}" cache="Slicer_Agee" caption="Agee"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F3164-4FC0-4817-AC0E-A0B74E08522B}">
  <dimension ref="A1:H2336"/>
  <sheetViews>
    <sheetView workbookViewId="0">
      <selection sqref="A1:A2336"/>
    </sheetView>
  </sheetViews>
  <sheetFormatPr defaultRowHeight="14.4" x14ac:dyDescent="0.3"/>
  <cols>
    <col min="1" max="1" width="12.5546875" bestFit="1" customWidth="1"/>
    <col min="2" max="2" width="34.77734375" bestFit="1" customWidth="1"/>
    <col min="4" max="4" width="16.77734375" bestFit="1" customWidth="1"/>
    <col min="5" max="5" width="22.21875" bestFit="1" customWidth="1"/>
    <col min="6" max="6" width="15.44140625" customWidth="1"/>
  </cols>
  <sheetData>
    <row r="1" spans="1:8" ht="15.6" x14ac:dyDescent="0.3">
      <c r="A1" s="2" t="s">
        <v>0</v>
      </c>
      <c r="B1" s="3" t="s">
        <v>2373</v>
      </c>
      <c r="D1" s="3" t="s">
        <v>6720</v>
      </c>
      <c r="E1" s="3" t="s">
        <v>6721</v>
      </c>
      <c r="F1" s="3" t="s">
        <v>6722</v>
      </c>
    </row>
    <row r="2" spans="1:8" ht="15.6" x14ac:dyDescent="0.3">
      <c r="A2" s="1" t="s">
        <v>2372</v>
      </c>
      <c r="B2" s="1" t="s">
        <v>2374</v>
      </c>
      <c r="D2" t="s">
        <v>4716</v>
      </c>
      <c r="E2" t="s">
        <v>6723</v>
      </c>
      <c r="F2" t="s">
        <v>6724</v>
      </c>
    </row>
    <row r="3" spans="1:8" ht="15.6" x14ac:dyDescent="0.3">
      <c r="A3" s="1" t="s">
        <v>2371</v>
      </c>
      <c r="B3" s="1" t="s">
        <v>2375</v>
      </c>
      <c r="D3" t="s">
        <v>4717</v>
      </c>
      <c r="E3" t="s">
        <v>6725</v>
      </c>
      <c r="F3" t="s">
        <v>6726</v>
      </c>
      <c r="H3">
        <f>COUNTA(A2:A2336)</f>
        <v>2335</v>
      </c>
    </row>
    <row r="4" spans="1:8" ht="15.6" x14ac:dyDescent="0.3">
      <c r="A4" s="1" t="s">
        <v>2370</v>
      </c>
      <c r="B4" s="1" t="s">
        <v>2376</v>
      </c>
      <c r="D4" t="s">
        <v>4718</v>
      </c>
      <c r="E4" t="s">
        <v>6725</v>
      </c>
      <c r="F4" t="s">
        <v>6727</v>
      </c>
    </row>
    <row r="5" spans="1:8" ht="15.6" x14ac:dyDescent="0.3">
      <c r="A5" s="1" t="s">
        <v>2369</v>
      </c>
      <c r="B5" s="1" t="s">
        <v>2377</v>
      </c>
      <c r="D5" t="s">
        <v>4719</v>
      </c>
      <c r="E5" t="s">
        <v>6723</v>
      </c>
      <c r="F5" t="s">
        <v>6728</v>
      </c>
    </row>
    <row r="6" spans="1:8" ht="15.6" x14ac:dyDescent="0.3">
      <c r="A6" s="1" t="s">
        <v>2368</v>
      </c>
      <c r="B6" s="1" t="s">
        <v>2378</v>
      </c>
      <c r="D6" t="s">
        <v>4720</v>
      </c>
      <c r="E6" t="s">
        <v>6723</v>
      </c>
      <c r="F6" t="s">
        <v>6729</v>
      </c>
    </row>
    <row r="7" spans="1:8" ht="15.6" x14ac:dyDescent="0.3">
      <c r="A7" s="1" t="s">
        <v>2367</v>
      </c>
      <c r="B7" s="1" t="s">
        <v>2379</v>
      </c>
      <c r="D7" t="s">
        <v>4721</v>
      </c>
      <c r="E7" t="s">
        <v>6725</v>
      </c>
      <c r="F7" t="s">
        <v>6730</v>
      </c>
    </row>
    <row r="8" spans="1:8" ht="15.6" x14ac:dyDescent="0.3">
      <c r="A8" s="1" t="s">
        <v>2366</v>
      </c>
      <c r="B8" s="1" t="s">
        <v>2380</v>
      </c>
      <c r="D8" t="s">
        <v>4722</v>
      </c>
      <c r="E8" t="s">
        <v>6725</v>
      </c>
      <c r="F8" t="s">
        <v>6731</v>
      </c>
    </row>
    <row r="9" spans="1:8" ht="15.6" x14ac:dyDescent="0.3">
      <c r="A9" s="1" t="s">
        <v>2365</v>
      </c>
      <c r="B9" s="1" t="s">
        <v>2381</v>
      </c>
      <c r="D9" t="s">
        <v>4723</v>
      </c>
      <c r="E9" t="s">
        <v>6725</v>
      </c>
      <c r="F9" t="s">
        <v>6732</v>
      </c>
    </row>
    <row r="10" spans="1:8" ht="15.6" x14ac:dyDescent="0.3">
      <c r="A10" s="1" t="s">
        <v>2364</v>
      </c>
      <c r="B10" s="1" t="s">
        <v>2382</v>
      </c>
      <c r="D10" t="s">
        <v>4724</v>
      </c>
      <c r="E10" t="s">
        <v>6725</v>
      </c>
      <c r="F10" t="s">
        <v>6733</v>
      </c>
    </row>
    <row r="11" spans="1:8" ht="15.6" x14ac:dyDescent="0.3">
      <c r="A11" s="1" t="s">
        <v>2363</v>
      </c>
      <c r="B11" s="1" t="s">
        <v>2383</v>
      </c>
      <c r="D11" t="s">
        <v>4725</v>
      </c>
      <c r="E11" t="s">
        <v>6723</v>
      </c>
      <c r="F11" t="s">
        <v>6734</v>
      </c>
    </row>
    <row r="12" spans="1:8" ht="15.6" x14ac:dyDescent="0.3">
      <c r="A12" s="1" t="s">
        <v>2362</v>
      </c>
      <c r="B12" s="1" t="s">
        <v>2384</v>
      </c>
      <c r="D12" t="s">
        <v>4726</v>
      </c>
      <c r="E12" t="s">
        <v>6723</v>
      </c>
      <c r="F12" t="s">
        <v>6735</v>
      </c>
    </row>
    <row r="13" spans="1:8" ht="15.6" x14ac:dyDescent="0.3">
      <c r="A13" s="1" t="s">
        <v>2361</v>
      </c>
      <c r="B13" s="1" t="s">
        <v>2385</v>
      </c>
      <c r="D13" t="s">
        <v>4727</v>
      </c>
      <c r="E13" t="s">
        <v>6725</v>
      </c>
      <c r="F13" t="s">
        <v>6736</v>
      </c>
    </row>
    <row r="14" spans="1:8" ht="15.6" x14ac:dyDescent="0.3">
      <c r="A14" s="1" t="s">
        <v>2360</v>
      </c>
      <c r="B14" s="1" t="s">
        <v>2386</v>
      </c>
      <c r="D14" t="s">
        <v>4728</v>
      </c>
      <c r="E14" t="s">
        <v>6725</v>
      </c>
      <c r="F14" t="s">
        <v>6737</v>
      </c>
    </row>
    <row r="15" spans="1:8" ht="15.6" x14ac:dyDescent="0.3">
      <c r="A15" s="1" t="s">
        <v>2359</v>
      </c>
      <c r="B15" s="1" t="s">
        <v>2387</v>
      </c>
      <c r="D15" t="s">
        <v>4729</v>
      </c>
      <c r="E15" t="s">
        <v>6725</v>
      </c>
      <c r="F15" t="s">
        <v>6738</v>
      </c>
    </row>
    <row r="16" spans="1:8" ht="15.6" x14ac:dyDescent="0.3">
      <c r="A16" s="1" t="s">
        <v>2358</v>
      </c>
      <c r="B16" s="1" t="s">
        <v>2388</v>
      </c>
      <c r="D16" t="s">
        <v>4730</v>
      </c>
      <c r="E16" t="s">
        <v>6723</v>
      </c>
      <c r="F16" t="s">
        <v>6739</v>
      </c>
    </row>
    <row r="17" spans="1:6" ht="15.6" x14ac:dyDescent="0.3">
      <c r="A17" s="1" t="s">
        <v>2357</v>
      </c>
      <c r="B17" s="1" t="s">
        <v>2389</v>
      </c>
      <c r="D17" t="s">
        <v>4731</v>
      </c>
      <c r="E17" t="s">
        <v>6725</v>
      </c>
      <c r="F17" t="s">
        <v>6740</v>
      </c>
    </row>
    <row r="18" spans="1:6" ht="15.6" x14ac:dyDescent="0.3">
      <c r="A18" s="1" t="s">
        <v>2356</v>
      </c>
      <c r="B18" s="1" t="s">
        <v>2390</v>
      </c>
      <c r="D18" t="s">
        <v>4732</v>
      </c>
      <c r="E18" t="s">
        <v>6723</v>
      </c>
      <c r="F18" t="s">
        <v>6741</v>
      </c>
    </row>
    <row r="19" spans="1:6" ht="15.6" x14ac:dyDescent="0.3">
      <c r="A19" s="1" t="s">
        <v>2355</v>
      </c>
      <c r="B19" s="1" t="s">
        <v>2391</v>
      </c>
      <c r="D19" t="s">
        <v>4733</v>
      </c>
      <c r="E19" t="s">
        <v>6723</v>
      </c>
      <c r="F19" t="s">
        <v>6742</v>
      </c>
    </row>
    <row r="20" spans="1:6" ht="15.6" x14ac:dyDescent="0.3">
      <c r="A20" s="1" t="s">
        <v>2354</v>
      </c>
      <c r="B20" s="1" t="s">
        <v>2392</v>
      </c>
      <c r="D20" t="s">
        <v>4734</v>
      </c>
      <c r="E20" t="s">
        <v>6725</v>
      </c>
      <c r="F20" t="s">
        <v>6743</v>
      </c>
    </row>
    <row r="21" spans="1:6" ht="15.6" x14ac:dyDescent="0.3">
      <c r="A21" s="1" t="s">
        <v>2353</v>
      </c>
      <c r="B21" s="1" t="s">
        <v>2393</v>
      </c>
      <c r="D21" t="s">
        <v>4735</v>
      </c>
      <c r="E21" t="s">
        <v>6725</v>
      </c>
      <c r="F21" t="s">
        <v>6744</v>
      </c>
    </row>
    <row r="22" spans="1:6" ht="15.6" x14ac:dyDescent="0.3">
      <c r="A22" s="1" t="s">
        <v>2352</v>
      </c>
      <c r="B22" s="1" t="s">
        <v>2394</v>
      </c>
      <c r="D22" t="s">
        <v>4736</v>
      </c>
      <c r="E22" t="s">
        <v>6725</v>
      </c>
      <c r="F22" t="s">
        <v>6745</v>
      </c>
    </row>
    <row r="23" spans="1:6" ht="15.6" x14ac:dyDescent="0.3">
      <c r="A23" s="1" t="s">
        <v>2351</v>
      </c>
      <c r="B23" s="1" t="s">
        <v>2395</v>
      </c>
      <c r="D23" t="s">
        <v>4737</v>
      </c>
      <c r="E23" t="s">
        <v>6723</v>
      </c>
      <c r="F23" t="s">
        <v>6746</v>
      </c>
    </row>
    <row r="24" spans="1:6" ht="15.6" x14ac:dyDescent="0.3">
      <c r="A24" s="1" t="s">
        <v>2350</v>
      </c>
      <c r="B24" s="1" t="s">
        <v>2396</v>
      </c>
      <c r="D24" t="s">
        <v>4738</v>
      </c>
      <c r="E24" t="s">
        <v>6723</v>
      </c>
      <c r="F24" t="s">
        <v>6747</v>
      </c>
    </row>
    <row r="25" spans="1:6" ht="15.6" x14ac:dyDescent="0.3">
      <c r="A25" s="1" t="s">
        <v>2349</v>
      </c>
      <c r="B25" s="1" t="s">
        <v>2397</v>
      </c>
      <c r="D25" t="s">
        <v>4739</v>
      </c>
      <c r="E25" t="s">
        <v>6725</v>
      </c>
      <c r="F25" t="s">
        <v>6748</v>
      </c>
    </row>
    <row r="26" spans="1:6" ht="15.6" x14ac:dyDescent="0.3">
      <c r="A26" s="1" t="s">
        <v>2348</v>
      </c>
      <c r="B26" s="1" t="s">
        <v>2398</v>
      </c>
      <c r="D26" t="s">
        <v>4740</v>
      </c>
      <c r="E26" t="s">
        <v>6725</v>
      </c>
      <c r="F26" t="s">
        <v>6749</v>
      </c>
    </row>
    <row r="27" spans="1:6" ht="15.6" x14ac:dyDescent="0.3">
      <c r="A27" s="1" t="s">
        <v>2347</v>
      </c>
      <c r="B27" s="1" t="s">
        <v>2399</v>
      </c>
      <c r="D27" t="s">
        <v>4741</v>
      </c>
      <c r="E27" t="s">
        <v>6725</v>
      </c>
      <c r="F27" t="s">
        <v>6750</v>
      </c>
    </row>
    <row r="28" spans="1:6" ht="15.6" x14ac:dyDescent="0.3">
      <c r="A28" s="1" t="s">
        <v>2346</v>
      </c>
      <c r="B28" s="1" t="s">
        <v>2400</v>
      </c>
      <c r="D28" t="s">
        <v>4742</v>
      </c>
      <c r="E28" t="s">
        <v>6725</v>
      </c>
      <c r="F28" t="s">
        <v>6751</v>
      </c>
    </row>
    <row r="29" spans="1:6" ht="15.6" x14ac:dyDescent="0.3">
      <c r="A29" s="1" t="s">
        <v>2345</v>
      </c>
      <c r="B29" s="1" t="s">
        <v>2401</v>
      </c>
      <c r="D29" t="s">
        <v>4743</v>
      </c>
      <c r="E29" t="s">
        <v>6723</v>
      </c>
      <c r="F29" t="s">
        <v>6752</v>
      </c>
    </row>
    <row r="30" spans="1:6" ht="15.6" x14ac:dyDescent="0.3">
      <c r="A30" s="1" t="s">
        <v>2344</v>
      </c>
      <c r="B30" s="1" t="s">
        <v>2402</v>
      </c>
      <c r="D30" t="s">
        <v>4744</v>
      </c>
      <c r="E30" t="s">
        <v>6725</v>
      </c>
      <c r="F30" t="s">
        <v>6732</v>
      </c>
    </row>
    <row r="31" spans="1:6" ht="15.6" x14ac:dyDescent="0.3">
      <c r="A31" s="1" t="s">
        <v>2343</v>
      </c>
      <c r="B31" s="1" t="s">
        <v>2403</v>
      </c>
      <c r="D31" t="s">
        <v>4745</v>
      </c>
      <c r="E31" t="s">
        <v>6723</v>
      </c>
      <c r="F31" t="s">
        <v>6753</v>
      </c>
    </row>
    <row r="32" spans="1:6" ht="15.6" x14ac:dyDescent="0.3">
      <c r="A32" s="1" t="s">
        <v>2342</v>
      </c>
      <c r="B32" s="1" t="s">
        <v>2404</v>
      </c>
      <c r="D32" t="s">
        <v>4746</v>
      </c>
      <c r="E32" t="s">
        <v>6723</v>
      </c>
      <c r="F32" t="s">
        <v>6754</v>
      </c>
    </row>
    <row r="33" spans="1:6" ht="15.6" x14ac:dyDescent="0.3">
      <c r="A33" s="1" t="s">
        <v>2341</v>
      </c>
      <c r="B33" s="1" t="s">
        <v>2405</v>
      </c>
      <c r="D33" t="s">
        <v>4747</v>
      </c>
      <c r="E33" t="s">
        <v>6725</v>
      </c>
      <c r="F33" t="s">
        <v>6755</v>
      </c>
    </row>
    <row r="34" spans="1:6" ht="15.6" x14ac:dyDescent="0.3">
      <c r="A34" s="1" t="s">
        <v>2340</v>
      </c>
      <c r="B34" s="1" t="s">
        <v>2406</v>
      </c>
      <c r="D34" t="s">
        <v>4748</v>
      </c>
      <c r="E34" t="s">
        <v>6725</v>
      </c>
      <c r="F34" t="s">
        <v>6756</v>
      </c>
    </row>
    <row r="35" spans="1:6" ht="15.6" x14ac:dyDescent="0.3">
      <c r="A35" s="1" t="s">
        <v>2339</v>
      </c>
      <c r="B35" s="1" t="s">
        <v>2407</v>
      </c>
      <c r="D35" t="s">
        <v>4749</v>
      </c>
      <c r="E35" t="s">
        <v>6723</v>
      </c>
      <c r="F35" t="s">
        <v>6757</v>
      </c>
    </row>
    <row r="36" spans="1:6" ht="15.6" x14ac:dyDescent="0.3">
      <c r="A36" s="1" t="s">
        <v>2338</v>
      </c>
      <c r="B36" s="1" t="s">
        <v>2408</v>
      </c>
      <c r="D36" t="s">
        <v>4750</v>
      </c>
      <c r="E36" t="s">
        <v>6723</v>
      </c>
      <c r="F36" t="s">
        <v>6758</v>
      </c>
    </row>
    <row r="37" spans="1:6" ht="15.6" x14ac:dyDescent="0.3">
      <c r="A37" s="1" t="s">
        <v>2337</v>
      </c>
      <c r="B37" s="1" t="s">
        <v>2409</v>
      </c>
      <c r="D37" t="s">
        <v>4751</v>
      </c>
      <c r="E37" t="s">
        <v>6725</v>
      </c>
      <c r="F37" t="s">
        <v>6759</v>
      </c>
    </row>
    <row r="38" spans="1:6" ht="15.6" x14ac:dyDescent="0.3">
      <c r="A38" s="1" t="s">
        <v>2336</v>
      </c>
      <c r="B38" s="1" t="s">
        <v>2410</v>
      </c>
      <c r="D38" t="s">
        <v>4752</v>
      </c>
      <c r="E38" t="s">
        <v>6725</v>
      </c>
      <c r="F38" t="s">
        <v>6760</v>
      </c>
    </row>
    <row r="39" spans="1:6" ht="15.6" x14ac:dyDescent="0.3">
      <c r="A39" s="1" t="s">
        <v>2335</v>
      </c>
      <c r="B39" s="1" t="s">
        <v>2411</v>
      </c>
      <c r="D39" t="s">
        <v>4753</v>
      </c>
      <c r="E39" t="s">
        <v>6723</v>
      </c>
      <c r="F39" t="s">
        <v>6761</v>
      </c>
    </row>
    <row r="40" spans="1:6" ht="15.6" x14ac:dyDescent="0.3">
      <c r="A40" s="1" t="s">
        <v>2334</v>
      </c>
      <c r="B40" s="1" t="s">
        <v>2412</v>
      </c>
      <c r="D40" t="s">
        <v>4754</v>
      </c>
      <c r="E40" t="s">
        <v>6723</v>
      </c>
      <c r="F40" t="s">
        <v>6762</v>
      </c>
    </row>
    <row r="41" spans="1:6" ht="15.6" x14ac:dyDescent="0.3">
      <c r="A41" s="1" t="s">
        <v>2333</v>
      </c>
      <c r="B41" s="1" t="s">
        <v>2413</v>
      </c>
      <c r="D41" t="s">
        <v>4755</v>
      </c>
      <c r="E41" t="s">
        <v>6725</v>
      </c>
      <c r="F41" t="s">
        <v>6763</v>
      </c>
    </row>
    <row r="42" spans="1:6" ht="15.6" x14ac:dyDescent="0.3">
      <c r="A42" s="1" t="s">
        <v>2332</v>
      </c>
      <c r="B42" s="1" t="s">
        <v>2414</v>
      </c>
      <c r="D42" t="s">
        <v>4756</v>
      </c>
      <c r="E42" t="s">
        <v>6725</v>
      </c>
      <c r="F42" t="s">
        <v>6764</v>
      </c>
    </row>
    <row r="43" spans="1:6" ht="15.6" x14ac:dyDescent="0.3">
      <c r="A43" s="1" t="s">
        <v>2331</v>
      </c>
      <c r="B43" s="1" t="s">
        <v>2415</v>
      </c>
      <c r="D43" t="s">
        <v>4757</v>
      </c>
      <c r="E43" t="s">
        <v>6723</v>
      </c>
      <c r="F43" t="s">
        <v>6765</v>
      </c>
    </row>
    <row r="44" spans="1:6" ht="15.6" x14ac:dyDescent="0.3">
      <c r="A44" s="1" t="s">
        <v>2330</v>
      </c>
      <c r="B44" s="1" t="s">
        <v>2416</v>
      </c>
      <c r="D44" t="s">
        <v>4758</v>
      </c>
      <c r="E44" t="s">
        <v>6723</v>
      </c>
      <c r="F44" t="s">
        <v>6747</v>
      </c>
    </row>
    <row r="45" spans="1:6" ht="15.6" x14ac:dyDescent="0.3">
      <c r="A45" s="1" t="s">
        <v>2329</v>
      </c>
      <c r="B45" s="1" t="s">
        <v>2417</v>
      </c>
      <c r="D45" t="s">
        <v>4759</v>
      </c>
      <c r="E45" t="s">
        <v>6725</v>
      </c>
      <c r="F45" t="s">
        <v>6766</v>
      </c>
    </row>
    <row r="46" spans="1:6" ht="15.6" x14ac:dyDescent="0.3">
      <c r="A46" s="1" t="s">
        <v>2328</v>
      </c>
      <c r="B46" s="1" t="s">
        <v>2418</v>
      </c>
      <c r="D46" t="s">
        <v>4760</v>
      </c>
      <c r="E46" t="s">
        <v>6725</v>
      </c>
      <c r="F46" t="s">
        <v>6767</v>
      </c>
    </row>
    <row r="47" spans="1:6" ht="15.6" x14ac:dyDescent="0.3">
      <c r="A47" s="1" t="s">
        <v>2327</v>
      </c>
      <c r="B47" s="1" t="s">
        <v>2419</v>
      </c>
      <c r="D47" t="s">
        <v>4761</v>
      </c>
      <c r="E47" t="s">
        <v>6723</v>
      </c>
      <c r="F47" t="s">
        <v>6768</v>
      </c>
    </row>
    <row r="48" spans="1:6" ht="15.6" x14ac:dyDescent="0.3">
      <c r="A48" s="1" t="s">
        <v>2326</v>
      </c>
      <c r="B48" s="1" t="s">
        <v>2420</v>
      </c>
      <c r="D48" t="s">
        <v>4762</v>
      </c>
      <c r="E48" t="s">
        <v>6725</v>
      </c>
      <c r="F48" t="s">
        <v>6769</v>
      </c>
    </row>
    <row r="49" spans="1:6" ht="15.6" x14ac:dyDescent="0.3">
      <c r="A49" s="1" t="s">
        <v>2325</v>
      </c>
      <c r="B49" s="1" t="s">
        <v>2421</v>
      </c>
      <c r="D49" t="s">
        <v>4757</v>
      </c>
      <c r="E49" t="s">
        <v>6723</v>
      </c>
      <c r="F49" t="s">
        <v>6770</v>
      </c>
    </row>
    <row r="50" spans="1:6" ht="15.6" x14ac:dyDescent="0.3">
      <c r="A50" s="1" t="s">
        <v>2324</v>
      </c>
      <c r="B50" s="1" t="s">
        <v>2422</v>
      </c>
      <c r="D50" t="s">
        <v>4763</v>
      </c>
      <c r="E50" t="s">
        <v>6725</v>
      </c>
      <c r="F50" t="s">
        <v>6771</v>
      </c>
    </row>
    <row r="51" spans="1:6" ht="15.6" x14ac:dyDescent="0.3">
      <c r="A51" s="1" t="s">
        <v>2323</v>
      </c>
      <c r="B51" s="1" t="s">
        <v>2423</v>
      </c>
      <c r="D51" t="s">
        <v>4764</v>
      </c>
      <c r="E51" t="s">
        <v>6725</v>
      </c>
      <c r="F51" t="s">
        <v>6772</v>
      </c>
    </row>
    <row r="52" spans="1:6" ht="15.6" x14ac:dyDescent="0.3">
      <c r="A52" s="1" t="s">
        <v>2322</v>
      </c>
      <c r="B52" s="1" t="s">
        <v>2424</v>
      </c>
      <c r="D52" t="s">
        <v>4765</v>
      </c>
      <c r="E52" t="s">
        <v>6725</v>
      </c>
      <c r="F52" t="s">
        <v>6773</v>
      </c>
    </row>
    <row r="53" spans="1:6" ht="15.6" x14ac:dyDescent="0.3">
      <c r="A53" s="1" t="s">
        <v>2321</v>
      </c>
      <c r="B53" s="1" t="s">
        <v>2425</v>
      </c>
      <c r="D53" t="s">
        <v>4766</v>
      </c>
      <c r="E53" t="s">
        <v>6723</v>
      </c>
      <c r="F53" t="s">
        <v>6774</v>
      </c>
    </row>
    <row r="54" spans="1:6" ht="15.6" x14ac:dyDescent="0.3">
      <c r="A54" s="1" t="s">
        <v>2320</v>
      </c>
      <c r="B54" s="1" t="s">
        <v>2426</v>
      </c>
      <c r="D54" t="s">
        <v>4767</v>
      </c>
      <c r="E54" t="s">
        <v>6725</v>
      </c>
      <c r="F54" t="s">
        <v>6736</v>
      </c>
    </row>
    <row r="55" spans="1:6" ht="15.6" x14ac:dyDescent="0.3">
      <c r="A55" s="1" t="s">
        <v>2319</v>
      </c>
      <c r="B55" s="1" t="s">
        <v>2427</v>
      </c>
      <c r="D55" t="s">
        <v>4768</v>
      </c>
      <c r="E55" t="s">
        <v>6725</v>
      </c>
      <c r="F55" t="s">
        <v>6775</v>
      </c>
    </row>
    <row r="56" spans="1:6" ht="15.6" x14ac:dyDescent="0.3">
      <c r="A56" s="1" t="s">
        <v>2318</v>
      </c>
      <c r="B56" s="1" t="s">
        <v>2428</v>
      </c>
      <c r="D56" t="s">
        <v>4769</v>
      </c>
      <c r="E56" t="s">
        <v>6723</v>
      </c>
      <c r="F56" t="s">
        <v>6776</v>
      </c>
    </row>
    <row r="57" spans="1:6" ht="15.6" x14ac:dyDescent="0.3">
      <c r="A57" s="1" t="s">
        <v>2317</v>
      </c>
      <c r="B57" s="1" t="s">
        <v>2429</v>
      </c>
      <c r="D57" t="s">
        <v>4770</v>
      </c>
      <c r="E57" t="s">
        <v>6723</v>
      </c>
      <c r="F57" t="s">
        <v>6777</v>
      </c>
    </row>
    <row r="58" spans="1:6" ht="15.6" x14ac:dyDescent="0.3">
      <c r="A58" s="1" t="s">
        <v>2316</v>
      </c>
      <c r="B58" s="1" t="s">
        <v>2430</v>
      </c>
      <c r="D58" t="s">
        <v>4771</v>
      </c>
      <c r="E58" t="s">
        <v>6725</v>
      </c>
      <c r="F58" t="s">
        <v>6778</v>
      </c>
    </row>
    <row r="59" spans="1:6" ht="15.6" x14ac:dyDescent="0.3">
      <c r="A59" s="1" t="s">
        <v>2315</v>
      </c>
      <c r="B59" s="1" t="s">
        <v>2431</v>
      </c>
      <c r="D59" t="s">
        <v>4772</v>
      </c>
      <c r="E59" t="s">
        <v>6723</v>
      </c>
      <c r="F59" t="s">
        <v>6779</v>
      </c>
    </row>
    <row r="60" spans="1:6" ht="15.6" x14ac:dyDescent="0.3">
      <c r="A60" s="1" t="s">
        <v>2314</v>
      </c>
      <c r="B60" s="1" t="s">
        <v>2432</v>
      </c>
      <c r="D60" t="s">
        <v>4773</v>
      </c>
      <c r="E60" t="s">
        <v>6725</v>
      </c>
      <c r="F60" t="s">
        <v>6780</v>
      </c>
    </row>
    <row r="61" spans="1:6" ht="15.6" x14ac:dyDescent="0.3">
      <c r="A61" s="1" t="s">
        <v>2313</v>
      </c>
      <c r="B61" s="1" t="s">
        <v>2433</v>
      </c>
      <c r="D61" t="s">
        <v>4774</v>
      </c>
      <c r="E61" t="s">
        <v>6723</v>
      </c>
      <c r="F61" t="s">
        <v>6781</v>
      </c>
    </row>
    <row r="62" spans="1:6" ht="15.6" x14ac:dyDescent="0.3">
      <c r="A62" s="1" t="s">
        <v>2312</v>
      </c>
      <c r="B62" s="1" t="s">
        <v>2434</v>
      </c>
      <c r="D62" t="s">
        <v>4775</v>
      </c>
      <c r="E62" t="s">
        <v>6725</v>
      </c>
      <c r="F62" t="s">
        <v>6782</v>
      </c>
    </row>
    <row r="63" spans="1:6" ht="15.6" x14ac:dyDescent="0.3">
      <c r="A63" s="1" t="s">
        <v>2311</v>
      </c>
      <c r="B63" s="1" t="s">
        <v>2435</v>
      </c>
      <c r="D63" t="s">
        <v>4776</v>
      </c>
      <c r="E63" t="s">
        <v>6723</v>
      </c>
      <c r="F63" t="s">
        <v>6783</v>
      </c>
    </row>
    <row r="64" spans="1:6" ht="15.6" x14ac:dyDescent="0.3">
      <c r="A64" s="1" t="s">
        <v>2310</v>
      </c>
      <c r="B64" s="1" t="s">
        <v>2436</v>
      </c>
      <c r="D64" t="s">
        <v>4777</v>
      </c>
      <c r="E64" t="s">
        <v>6723</v>
      </c>
      <c r="F64" t="s">
        <v>6784</v>
      </c>
    </row>
    <row r="65" spans="1:7" ht="15.6" x14ac:dyDescent="0.3">
      <c r="A65" s="1" t="s">
        <v>2309</v>
      </c>
      <c r="B65" s="1" t="s">
        <v>2437</v>
      </c>
      <c r="D65" t="s">
        <v>4778</v>
      </c>
      <c r="E65" t="s">
        <v>6725</v>
      </c>
      <c r="F65" t="s">
        <v>6736</v>
      </c>
    </row>
    <row r="66" spans="1:7" ht="15.6" x14ac:dyDescent="0.3">
      <c r="A66" s="1" t="s">
        <v>2308</v>
      </c>
      <c r="B66" s="1" t="s">
        <v>2438</v>
      </c>
      <c r="D66" t="s">
        <v>4779</v>
      </c>
      <c r="E66" t="s">
        <v>6725</v>
      </c>
      <c r="F66" t="s">
        <v>6785</v>
      </c>
    </row>
    <row r="67" spans="1:7" ht="15.6" x14ac:dyDescent="0.3">
      <c r="A67" s="1" t="s">
        <v>2307</v>
      </c>
      <c r="B67" s="1" t="s">
        <v>2439</v>
      </c>
      <c r="D67" t="s">
        <v>4780</v>
      </c>
      <c r="E67" t="s">
        <v>6723</v>
      </c>
      <c r="F67" t="s">
        <v>6786</v>
      </c>
    </row>
    <row r="68" spans="1:7" ht="15.6" x14ac:dyDescent="0.3">
      <c r="A68" s="1" t="s">
        <v>2306</v>
      </c>
      <c r="B68" s="1" t="s">
        <v>2440</v>
      </c>
      <c r="D68" t="s">
        <v>4781</v>
      </c>
      <c r="E68" t="s">
        <v>6725</v>
      </c>
      <c r="F68" t="s">
        <v>6787</v>
      </c>
    </row>
    <row r="69" spans="1:7" ht="15.6" x14ac:dyDescent="0.3">
      <c r="A69" s="1" t="s">
        <v>2305</v>
      </c>
      <c r="B69" s="1" t="s">
        <v>2441</v>
      </c>
      <c r="D69" t="s">
        <v>4782</v>
      </c>
      <c r="E69" t="s">
        <v>6725</v>
      </c>
      <c r="F69" t="s">
        <v>6788</v>
      </c>
    </row>
    <row r="70" spans="1:7" ht="15.6" x14ac:dyDescent="0.3">
      <c r="A70" s="1" t="s">
        <v>2304</v>
      </c>
      <c r="B70" s="1" t="s">
        <v>2442</v>
      </c>
      <c r="D70" t="s">
        <v>4783</v>
      </c>
      <c r="E70" t="s">
        <v>6723</v>
      </c>
      <c r="F70" t="s">
        <v>6789</v>
      </c>
    </row>
    <row r="71" spans="1:7" ht="15.6" x14ac:dyDescent="0.3">
      <c r="A71" s="1" t="s">
        <v>2303</v>
      </c>
      <c r="B71" s="1" t="s">
        <v>2443</v>
      </c>
      <c r="D71" t="s">
        <v>4784</v>
      </c>
      <c r="E71" t="s">
        <v>6725</v>
      </c>
      <c r="F71" t="s">
        <v>6790</v>
      </c>
    </row>
    <row r="72" spans="1:7" ht="15.6" x14ac:dyDescent="0.3">
      <c r="A72" s="1" t="s">
        <v>2302</v>
      </c>
      <c r="B72" s="1" t="s">
        <v>2444</v>
      </c>
      <c r="D72" t="s">
        <v>4785</v>
      </c>
      <c r="E72" t="s">
        <v>6725</v>
      </c>
      <c r="F72" t="s">
        <v>6791</v>
      </c>
    </row>
    <row r="73" spans="1:7" ht="15.6" x14ac:dyDescent="0.3">
      <c r="A73" s="1" t="s">
        <v>2301</v>
      </c>
      <c r="B73" s="1" t="s">
        <v>2445</v>
      </c>
      <c r="D73" t="s">
        <v>4786</v>
      </c>
      <c r="E73" t="s">
        <v>6725</v>
      </c>
      <c r="F73" t="s">
        <v>6792</v>
      </c>
      <c r="G73" t="s">
        <v>6793</v>
      </c>
    </row>
    <row r="74" spans="1:7" ht="15.6" x14ac:dyDescent="0.3">
      <c r="A74" s="1" t="s">
        <v>2300</v>
      </c>
      <c r="B74" s="1" t="s">
        <v>2446</v>
      </c>
      <c r="D74" t="s">
        <v>4787</v>
      </c>
      <c r="E74" t="s">
        <v>6723</v>
      </c>
      <c r="F74" t="s">
        <v>6794</v>
      </c>
    </row>
    <row r="75" spans="1:7" ht="15.6" x14ac:dyDescent="0.3">
      <c r="A75" s="1" t="s">
        <v>2299</v>
      </c>
      <c r="B75" s="1" t="s">
        <v>2447</v>
      </c>
      <c r="D75" t="s">
        <v>4788</v>
      </c>
      <c r="E75" t="s">
        <v>6723</v>
      </c>
      <c r="F75" t="s">
        <v>6795</v>
      </c>
    </row>
    <row r="76" spans="1:7" ht="15.6" x14ac:dyDescent="0.3">
      <c r="A76" s="1" t="s">
        <v>2298</v>
      </c>
      <c r="B76" s="1" t="s">
        <v>2448</v>
      </c>
      <c r="D76" t="s">
        <v>4789</v>
      </c>
      <c r="E76" t="s">
        <v>6723</v>
      </c>
      <c r="F76" t="s">
        <v>6796</v>
      </c>
    </row>
    <row r="77" spans="1:7" ht="15.6" x14ac:dyDescent="0.3">
      <c r="A77" s="1" t="s">
        <v>2297</v>
      </c>
      <c r="B77" s="1" t="s">
        <v>2449</v>
      </c>
      <c r="D77" t="s">
        <v>4790</v>
      </c>
      <c r="E77" t="s">
        <v>6725</v>
      </c>
      <c r="F77" t="s">
        <v>6797</v>
      </c>
    </row>
    <row r="78" spans="1:7" ht="15.6" x14ac:dyDescent="0.3">
      <c r="A78" s="1" t="s">
        <v>2296</v>
      </c>
      <c r="B78" s="1" t="s">
        <v>2450</v>
      </c>
      <c r="D78" t="s">
        <v>4791</v>
      </c>
      <c r="E78" t="s">
        <v>6723</v>
      </c>
      <c r="F78" t="s">
        <v>6798</v>
      </c>
    </row>
    <row r="79" spans="1:7" ht="15.6" x14ac:dyDescent="0.3">
      <c r="A79" s="1" t="s">
        <v>2295</v>
      </c>
      <c r="B79" s="1" t="s">
        <v>2451</v>
      </c>
      <c r="D79" t="s">
        <v>4792</v>
      </c>
      <c r="E79" t="s">
        <v>6723</v>
      </c>
      <c r="F79" t="s">
        <v>6799</v>
      </c>
    </row>
    <row r="80" spans="1:7" ht="15.6" x14ac:dyDescent="0.3">
      <c r="A80" s="1" t="s">
        <v>2294</v>
      </c>
      <c r="B80" s="1" t="s">
        <v>2452</v>
      </c>
      <c r="D80" t="s">
        <v>4793</v>
      </c>
      <c r="E80" t="s">
        <v>6725</v>
      </c>
      <c r="F80" t="s">
        <v>6800</v>
      </c>
    </row>
    <row r="81" spans="1:6" ht="15.6" x14ac:dyDescent="0.3">
      <c r="A81" s="1" t="s">
        <v>2293</v>
      </c>
      <c r="B81" s="1" t="s">
        <v>2453</v>
      </c>
      <c r="D81" t="s">
        <v>4794</v>
      </c>
      <c r="E81" t="s">
        <v>6723</v>
      </c>
      <c r="F81" t="s">
        <v>6801</v>
      </c>
    </row>
    <row r="82" spans="1:6" ht="15.6" x14ac:dyDescent="0.3">
      <c r="A82" s="1" t="s">
        <v>2292</v>
      </c>
      <c r="B82" s="1" t="s">
        <v>2454</v>
      </c>
      <c r="D82" t="s">
        <v>4795</v>
      </c>
      <c r="E82" t="s">
        <v>6723</v>
      </c>
      <c r="F82" t="s">
        <v>6802</v>
      </c>
    </row>
    <row r="83" spans="1:6" ht="15.6" x14ac:dyDescent="0.3">
      <c r="A83" s="1" t="s">
        <v>2291</v>
      </c>
      <c r="B83" s="1" t="s">
        <v>2455</v>
      </c>
      <c r="D83" t="s">
        <v>4796</v>
      </c>
      <c r="E83" t="s">
        <v>6725</v>
      </c>
      <c r="F83" t="s">
        <v>6803</v>
      </c>
    </row>
    <row r="84" spans="1:6" ht="15.6" x14ac:dyDescent="0.3">
      <c r="A84" s="1" t="s">
        <v>2290</v>
      </c>
      <c r="B84" s="1" t="s">
        <v>2456</v>
      </c>
      <c r="D84" t="s">
        <v>4797</v>
      </c>
      <c r="E84" t="s">
        <v>6723</v>
      </c>
      <c r="F84" t="s">
        <v>6804</v>
      </c>
    </row>
    <row r="85" spans="1:6" ht="15.6" x14ac:dyDescent="0.3">
      <c r="A85" s="1" t="s">
        <v>2289</v>
      </c>
      <c r="B85" s="1" t="s">
        <v>2457</v>
      </c>
      <c r="D85" t="s">
        <v>4798</v>
      </c>
      <c r="E85" t="s">
        <v>6725</v>
      </c>
      <c r="F85" t="s">
        <v>6805</v>
      </c>
    </row>
    <row r="86" spans="1:6" ht="15.6" x14ac:dyDescent="0.3">
      <c r="A86" s="1" t="s">
        <v>2288</v>
      </c>
      <c r="B86" s="1" t="s">
        <v>2458</v>
      </c>
      <c r="D86" t="s">
        <v>4799</v>
      </c>
      <c r="E86" t="s">
        <v>6725</v>
      </c>
      <c r="F86" t="s">
        <v>6806</v>
      </c>
    </row>
    <row r="87" spans="1:6" ht="15.6" x14ac:dyDescent="0.3">
      <c r="A87" s="1" t="s">
        <v>2287</v>
      </c>
      <c r="B87" s="1" t="s">
        <v>2459</v>
      </c>
      <c r="D87" t="s">
        <v>4800</v>
      </c>
      <c r="E87" t="s">
        <v>6725</v>
      </c>
      <c r="F87" t="s">
        <v>6807</v>
      </c>
    </row>
    <row r="88" spans="1:6" ht="15.6" x14ac:dyDescent="0.3">
      <c r="A88" s="1" t="s">
        <v>2286</v>
      </c>
      <c r="B88" s="1" t="s">
        <v>2460</v>
      </c>
      <c r="D88" t="s">
        <v>4801</v>
      </c>
      <c r="E88" t="s">
        <v>6725</v>
      </c>
      <c r="F88" t="s">
        <v>6808</v>
      </c>
    </row>
    <row r="89" spans="1:6" ht="15.6" x14ac:dyDescent="0.3">
      <c r="A89" s="1" t="s">
        <v>2285</v>
      </c>
      <c r="B89" s="1" t="s">
        <v>2461</v>
      </c>
      <c r="D89" t="s">
        <v>4802</v>
      </c>
      <c r="E89" t="s">
        <v>6723</v>
      </c>
      <c r="F89" t="s">
        <v>6809</v>
      </c>
    </row>
    <row r="90" spans="1:6" ht="15.6" x14ac:dyDescent="0.3">
      <c r="A90" s="1" t="s">
        <v>2284</v>
      </c>
      <c r="B90" s="1" t="s">
        <v>2462</v>
      </c>
      <c r="D90" t="s">
        <v>4803</v>
      </c>
      <c r="E90" t="s">
        <v>6723</v>
      </c>
      <c r="F90" t="s">
        <v>6810</v>
      </c>
    </row>
    <row r="91" spans="1:6" ht="15.6" x14ac:dyDescent="0.3">
      <c r="A91" s="1" t="s">
        <v>2283</v>
      </c>
      <c r="B91" s="1" t="s">
        <v>2463</v>
      </c>
      <c r="D91" t="s">
        <v>4804</v>
      </c>
      <c r="E91" t="s">
        <v>6723</v>
      </c>
      <c r="F91" t="s">
        <v>6811</v>
      </c>
    </row>
    <row r="92" spans="1:6" ht="15.6" x14ac:dyDescent="0.3">
      <c r="A92" s="1" t="s">
        <v>2282</v>
      </c>
      <c r="B92" s="1" t="s">
        <v>2464</v>
      </c>
      <c r="D92" t="s">
        <v>4805</v>
      </c>
      <c r="E92" t="s">
        <v>6723</v>
      </c>
      <c r="F92" t="s">
        <v>6812</v>
      </c>
    </row>
    <row r="93" spans="1:6" ht="15.6" x14ac:dyDescent="0.3">
      <c r="A93" s="1" t="s">
        <v>2281</v>
      </c>
      <c r="B93" s="1" t="s">
        <v>2465</v>
      </c>
      <c r="D93" t="s">
        <v>4806</v>
      </c>
      <c r="E93" t="s">
        <v>6723</v>
      </c>
      <c r="F93" t="s">
        <v>6813</v>
      </c>
    </row>
    <row r="94" spans="1:6" ht="15.6" x14ac:dyDescent="0.3">
      <c r="A94" s="1" t="s">
        <v>2280</v>
      </c>
      <c r="B94" s="1" t="s">
        <v>2466</v>
      </c>
      <c r="D94" t="s">
        <v>4807</v>
      </c>
      <c r="E94" t="s">
        <v>6725</v>
      </c>
      <c r="F94" t="s">
        <v>6814</v>
      </c>
    </row>
    <row r="95" spans="1:6" ht="15.6" x14ac:dyDescent="0.3">
      <c r="A95" s="1" t="s">
        <v>2279</v>
      </c>
      <c r="B95" s="1" t="s">
        <v>2467</v>
      </c>
      <c r="D95" t="s">
        <v>4808</v>
      </c>
      <c r="E95" t="s">
        <v>6725</v>
      </c>
      <c r="F95" t="s">
        <v>6736</v>
      </c>
    </row>
    <row r="96" spans="1:6" ht="15.6" x14ac:dyDescent="0.3">
      <c r="A96" s="1" t="s">
        <v>2278</v>
      </c>
      <c r="B96" s="1" t="s">
        <v>2468</v>
      </c>
      <c r="D96" t="s">
        <v>4809</v>
      </c>
      <c r="E96" t="s">
        <v>6723</v>
      </c>
      <c r="F96" t="s">
        <v>6753</v>
      </c>
    </row>
    <row r="97" spans="1:6" ht="15.6" x14ac:dyDescent="0.3">
      <c r="A97" s="1" t="s">
        <v>2277</v>
      </c>
      <c r="B97" s="1" t="s">
        <v>2469</v>
      </c>
      <c r="D97" t="s">
        <v>4810</v>
      </c>
      <c r="E97" t="s">
        <v>6725</v>
      </c>
      <c r="F97" t="s">
        <v>6815</v>
      </c>
    </row>
    <row r="98" spans="1:6" ht="15.6" x14ac:dyDescent="0.3">
      <c r="A98" s="1" t="s">
        <v>2276</v>
      </c>
      <c r="B98" s="1" t="s">
        <v>2470</v>
      </c>
      <c r="D98" t="s">
        <v>4811</v>
      </c>
      <c r="E98" t="s">
        <v>6723</v>
      </c>
      <c r="F98" t="s">
        <v>6816</v>
      </c>
    </row>
    <row r="99" spans="1:6" ht="15.6" x14ac:dyDescent="0.3">
      <c r="A99" s="1" t="s">
        <v>2275</v>
      </c>
      <c r="B99" s="1" t="s">
        <v>2471</v>
      </c>
      <c r="D99" t="s">
        <v>4812</v>
      </c>
      <c r="E99" t="s">
        <v>6723</v>
      </c>
      <c r="F99" t="s">
        <v>6817</v>
      </c>
    </row>
    <row r="100" spans="1:6" ht="15.6" x14ac:dyDescent="0.3">
      <c r="A100" s="1" t="s">
        <v>2274</v>
      </c>
      <c r="B100" s="1" t="s">
        <v>2472</v>
      </c>
      <c r="D100" t="s">
        <v>4813</v>
      </c>
      <c r="E100" t="s">
        <v>6725</v>
      </c>
      <c r="F100" t="s">
        <v>6818</v>
      </c>
    </row>
    <row r="101" spans="1:6" ht="15.6" x14ac:dyDescent="0.3">
      <c r="A101" s="1" t="s">
        <v>2273</v>
      </c>
      <c r="B101" s="1" t="s">
        <v>2473</v>
      </c>
      <c r="D101" t="s">
        <v>4814</v>
      </c>
      <c r="E101" t="s">
        <v>6725</v>
      </c>
      <c r="F101" t="s">
        <v>6787</v>
      </c>
    </row>
    <row r="102" spans="1:6" ht="15.6" x14ac:dyDescent="0.3">
      <c r="A102" s="1" t="s">
        <v>2272</v>
      </c>
      <c r="B102" s="1" t="s">
        <v>2474</v>
      </c>
      <c r="D102" t="s">
        <v>4815</v>
      </c>
      <c r="E102" t="s">
        <v>6725</v>
      </c>
      <c r="F102" t="s">
        <v>6819</v>
      </c>
    </row>
    <row r="103" spans="1:6" ht="15.6" x14ac:dyDescent="0.3">
      <c r="A103" s="1" t="s">
        <v>2271</v>
      </c>
      <c r="B103" s="1" t="s">
        <v>2475</v>
      </c>
      <c r="D103" t="s">
        <v>4816</v>
      </c>
      <c r="E103" t="s">
        <v>6723</v>
      </c>
      <c r="F103" t="s">
        <v>6820</v>
      </c>
    </row>
    <row r="104" spans="1:6" ht="15.6" x14ac:dyDescent="0.3">
      <c r="A104" s="1" t="s">
        <v>2270</v>
      </c>
      <c r="B104" s="1" t="s">
        <v>2476</v>
      </c>
      <c r="D104" t="s">
        <v>4817</v>
      </c>
      <c r="E104" t="s">
        <v>6725</v>
      </c>
      <c r="F104" t="s">
        <v>6821</v>
      </c>
    </row>
    <row r="105" spans="1:6" ht="15.6" x14ac:dyDescent="0.3">
      <c r="A105" s="1" t="s">
        <v>2269</v>
      </c>
      <c r="B105" s="1" t="s">
        <v>2477</v>
      </c>
      <c r="D105" t="s">
        <v>4818</v>
      </c>
      <c r="E105" t="s">
        <v>6725</v>
      </c>
      <c r="F105" t="s">
        <v>6822</v>
      </c>
    </row>
    <row r="106" spans="1:6" ht="15.6" x14ac:dyDescent="0.3">
      <c r="A106" s="1" t="s">
        <v>2268</v>
      </c>
      <c r="B106" s="1" t="s">
        <v>2478</v>
      </c>
      <c r="D106" t="s">
        <v>4819</v>
      </c>
      <c r="E106" t="s">
        <v>6725</v>
      </c>
      <c r="F106" t="s">
        <v>6823</v>
      </c>
    </row>
    <row r="107" spans="1:6" ht="15.6" x14ac:dyDescent="0.3">
      <c r="A107" s="1" t="s">
        <v>2267</v>
      </c>
      <c r="B107" s="1" t="s">
        <v>2479</v>
      </c>
      <c r="D107" t="s">
        <v>4820</v>
      </c>
      <c r="E107" t="s">
        <v>6725</v>
      </c>
      <c r="F107" t="s">
        <v>6824</v>
      </c>
    </row>
    <row r="108" spans="1:6" ht="15.6" x14ac:dyDescent="0.3">
      <c r="A108" s="1" t="s">
        <v>2266</v>
      </c>
      <c r="B108" s="1" t="s">
        <v>2480</v>
      </c>
      <c r="D108" t="s">
        <v>4821</v>
      </c>
      <c r="E108" t="s">
        <v>6725</v>
      </c>
      <c r="F108" t="s">
        <v>6825</v>
      </c>
    </row>
    <row r="109" spans="1:6" ht="15.6" x14ac:dyDescent="0.3">
      <c r="A109" s="1" t="s">
        <v>2265</v>
      </c>
      <c r="B109" s="1" t="s">
        <v>2481</v>
      </c>
      <c r="D109" t="s">
        <v>4822</v>
      </c>
      <c r="E109" t="s">
        <v>6723</v>
      </c>
      <c r="F109" t="s">
        <v>6826</v>
      </c>
    </row>
    <row r="110" spans="1:6" ht="15.6" x14ac:dyDescent="0.3">
      <c r="A110" s="1" t="s">
        <v>2264</v>
      </c>
      <c r="B110" s="1" t="s">
        <v>2482</v>
      </c>
      <c r="D110" t="s">
        <v>4823</v>
      </c>
      <c r="E110" t="s">
        <v>6723</v>
      </c>
      <c r="F110" t="s">
        <v>6827</v>
      </c>
    </row>
    <row r="111" spans="1:6" ht="15.6" x14ac:dyDescent="0.3">
      <c r="A111" s="1" t="s">
        <v>2263</v>
      </c>
      <c r="B111" s="1" t="s">
        <v>2483</v>
      </c>
      <c r="D111" t="s">
        <v>4824</v>
      </c>
      <c r="E111" t="s">
        <v>6725</v>
      </c>
      <c r="F111" t="s">
        <v>6814</v>
      </c>
    </row>
    <row r="112" spans="1:6" ht="15.6" x14ac:dyDescent="0.3">
      <c r="A112" s="1" t="s">
        <v>2262</v>
      </c>
      <c r="B112" s="1" t="s">
        <v>2484</v>
      </c>
      <c r="D112" t="s">
        <v>4825</v>
      </c>
      <c r="E112" t="s">
        <v>6725</v>
      </c>
      <c r="F112" t="s">
        <v>6828</v>
      </c>
    </row>
    <row r="113" spans="1:6" ht="15.6" x14ac:dyDescent="0.3">
      <c r="A113" s="1" t="s">
        <v>2261</v>
      </c>
      <c r="B113" s="1" t="s">
        <v>2485</v>
      </c>
      <c r="D113" t="s">
        <v>4826</v>
      </c>
      <c r="E113" t="s">
        <v>6723</v>
      </c>
      <c r="F113" t="s">
        <v>6829</v>
      </c>
    </row>
    <row r="114" spans="1:6" ht="15.6" x14ac:dyDescent="0.3">
      <c r="A114" s="1" t="s">
        <v>2260</v>
      </c>
      <c r="B114" s="1" t="s">
        <v>2486</v>
      </c>
      <c r="D114" t="s">
        <v>4827</v>
      </c>
      <c r="E114" t="s">
        <v>6723</v>
      </c>
      <c r="F114" t="s">
        <v>6830</v>
      </c>
    </row>
    <row r="115" spans="1:6" ht="15.6" x14ac:dyDescent="0.3">
      <c r="A115" s="1" t="s">
        <v>2259</v>
      </c>
      <c r="B115" s="1" t="s">
        <v>2487</v>
      </c>
      <c r="D115" t="s">
        <v>4828</v>
      </c>
      <c r="E115" t="s">
        <v>6725</v>
      </c>
      <c r="F115" t="s">
        <v>6831</v>
      </c>
    </row>
    <row r="116" spans="1:6" ht="15.6" x14ac:dyDescent="0.3">
      <c r="A116" s="1" t="s">
        <v>2258</v>
      </c>
      <c r="B116" s="1" t="s">
        <v>2488</v>
      </c>
      <c r="D116" t="s">
        <v>4829</v>
      </c>
      <c r="E116" t="s">
        <v>6725</v>
      </c>
      <c r="F116" t="s">
        <v>6832</v>
      </c>
    </row>
    <row r="117" spans="1:6" ht="15.6" x14ac:dyDescent="0.3">
      <c r="A117" s="1" t="s">
        <v>2257</v>
      </c>
      <c r="B117" s="1" t="s">
        <v>2489</v>
      </c>
      <c r="D117" t="s">
        <v>4830</v>
      </c>
      <c r="E117" t="s">
        <v>6723</v>
      </c>
      <c r="F117" t="s">
        <v>6833</v>
      </c>
    </row>
    <row r="118" spans="1:6" ht="15.6" x14ac:dyDescent="0.3">
      <c r="A118" s="1" t="s">
        <v>2256</v>
      </c>
      <c r="B118" s="1" t="s">
        <v>2490</v>
      </c>
      <c r="D118" t="s">
        <v>4831</v>
      </c>
      <c r="E118" t="s">
        <v>6725</v>
      </c>
      <c r="F118" t="s">
        <v>6834</v>
      </c>
    </row>
    <row r="119" spans="1:6" ht="15.6" x14ac:dyDescent="0.3">
      <c r="A119" s="1" t="s">
        <v>2255</v>
      </c>
      <c r="B119" s="1" t="s">
        <v>2491</v>
      </c>
      <c r="D119" t="s">
        <v>4832</v>
      </c>
      <c r="E119" t="s">
        <v>6725</v>
      </c>
      <c r="F119" t="s">
        <v>6744</v>
      </c>
    </row>
    <row r="120" spans="1:6" ht="15.6" x14ac:dyDescent="0.3">
      <c r="A120" s="1" t="s">
        <v>2254</v>
      </c>
      <c r="B120" s="1" t="s">
        <v>2492</v>
      </c>
      <c r="D120" t="s">
        <v>4833</v>
      </c>
      <c r="E120" t="s">
        <v>6725</v>
      </c>
      <c r="F120" t="s">
        <v>6835</v>
      </c>
    </row>
    <row r="121" spans="1:6" ht="15.6" x14ac:dyDescent="0.3">
      <c r="A121" s="1" t="s">
        <v>2253</v>
      </c>
      <c r="B121" s="1" t="s">
        <v>2493</v>
      </c>
      <c r="D121" t="s">
        <v>4834</v>
      </c>
      <c r="E121" t="s">
        <v>6725</v>
      </c>
      <c r="F121" t="s">
        <v>6836</v>
      </c>
    </row>
    <row r="122" spans="1:6" ht="15.6" x14ac:dyDescent="0.3">
      <c r="A122" s="1" t="s">
        <v>2252</v>
      </c>
      <c r="B122" s="1" t="s">
        <v>2494</v>
      </c>
      <c r="D122" t="s">
        <v>4835</v>
      </c>
      <c r="E122" t="s">
        <v>6725</v>
      </c>
      <c r="F122" t="s">
        <v>6837</v>
      </c>
    </row>
    <row r="123" spans="1:6" ht="15.6" x14ac:dyDescent="0.3">
      <c r="A123" s="1" t="s">
        <v>2251</v>
      </c>
      <c r="B123" s="1" t="s">
        <v>2495</v>
      </c>
      <c r="D123" t="s">
        <v>4836</v>
      </c>
      <c r="E123" t="s">
        <v>6725</v>
      </c>
      <c r="F123" t="s">
        <v>6838</v>
      </c>
    </row>
    <row r="124" spans="1:6" ht="15.6" x14ac:dyDescent="0.3">
      <c r="A124" s="1" t="s">
        <v>2250</v>
      </c>
      <c r="B124" s="1" t="s">
        <v>2496</v>
      </c>
      <c r="D124" t="s">
        <v>4837</v>
      </c>
      <c r="E124" t="s">
        <v>6723</v>
      </c>
      <c r="F124" t="s">
        <v>6839</v>
      </c>
    </row>
    <row r="125" spans="1:6" ht="15.6" x14ac:dyDescent="0.3">
      <c r="A125" s="1" t="s">
        <v>2249</v>
      </c>
      <c r="B125" s="1" t="s">
        <v>2497</v>
      </c>
      <c r="D125" t="s">
        <v>4838</v>
      </c>
      <c r="E125" t="s">
        <v>6725</v>
      </c>
      <c r="F125" t="s">
        <v>6840</v>
      </c>
    </row>
    <row r="126" spans="1:6" ht="15.6" x14ac:dyDescent="0.3">
      <c r="A126" s="1" t="s">
        <v>2248</v>
      </c>
      <c r="B126" s="1" t="s">
        <v>2498</v>
      </c>
      <c r="D126" t="s">
        <v>4839</v>
      </c>
      <c r="E126" t="s">
        <v>6723</v>
      </c>
      <c r="F126" t="s">
        <v>6841</v>
      </c>
    </row>
    <row r="127" spans="1:6" ht="15.6" x14ac:dyDescent="0.3">
      <c r="A127" s="1" t="s">
        <v>2247</v>
      </c>
      <c r="B127" s="1" t="s">
        <v>2499</v>
      </c>
      <c r="D127" t="s">
        <v>4840</v>
      </c>
      <c r="E127" t="s">
        <v>6725</v>
      </c>
      <c r="F127" t="s">
        <v>6842</v>
      </c>
    </row>
    <row r="128" spans="1:6" ht="15.6" x14ac:dyDescent="0.3">
      <c r="A128" s="1" t="s">
        <v>2246</v>
      </c>
      <c r="B128" s="1" t="s">
        <v>2500</v>
      </c>
      <c r="D128" t="s">
        <v>4841</v>
      </c>
      <c r="E128" t="s">
        <v>6725</v>
      </c>
      <c r="F128" t="s">
        <v>6843</v>
      </c>
    </row>
    <row r="129" spans="1:6" ht="15.6" x14ac:dyDescent="0.3">
      <c r="A129" s="1" t="s">
        <v>2245</v>
      </c>
      <c r="B129" s="1" t="s">
        <v>2501</v>
      </c>
      <c r="D129" t="s">
        <v>4842</v>
      </c>
      <c r="E129" t="s">
        <v>6725</v>
      </c>
      <c r="F129" t="s">
        <v>6844</v>
      </c>
    </row>
    <row r="130" spans="1:6" ht="15.6" x14ac:dyDescent="0.3">
      <c r="A130" s="1" t="s">
        <v>2244</v>
      </c>
      <c r="B130" s="1" t="s">
        <v>2502</v>
      </c>
      <c r="D130" t="s">
        <v>4843</v>
      </c>
      <c r="E130" t="s">
        <v>6725</v>
      </c>
      <c r="F130" t="s">
        <v>6845</v>
      </c>
    </row>
    <row r="131" spans="1:6" ht="15.6" x14ac:dyDescent="0.3">
      <c r="A131" s="1" t="s">
        <v>2243</v>
      </c>
      <c r="B131" s="1" t="s">
        <v>2503</v>
      </c>
      <c r="D131" t="s">
        <v>4844</v>
      </c>
      <c r="E131" t="s">
        <v>6725</v>
      </c>
      <c r="F131" t="s">
        <v>6846</v>
      </c>
    </row>
    <row r="132" spans="1:6" ht="15.6" x14ac:dyDescent="0.3">
      <c r="A132" s="1" t="s">
        <v>2242</v>
      </c>
      <c r="B132" s="1" t="s">
        <v>2504</v>
      </c>
      <c r="D132" t="s">
        <v>4845</v>
      </c>
      <c r="E132" t="s">
        <v>6725</v>
      </c>
      <c r="F132" t="s">
        <v>6847</v>
      </c>
    </row>
    <row r="133" spans="1:6" ht="15.6" x14ac:dyDescent="0.3">
      <c r="A133" s="1" t="s">
        <v>2241</v>
      </c>
      <c r="B133" s="1" t="s">
        <v>2505</v>
      </c>
      <c r="D133" t="s">
        <v>4846</v>
      </c>
      <c r="E133" t="s">
        <v>6723</v>
      </c>
      <c r="F133" t="s">
        <v>6848</v>
      </c>
    </row>
    <row r="134" spans="1:6" ht="15.6" x14ac:dyDescent="0.3">
      <c r="A134" s="1" t="s">
        <v>2240</v>
      </c>
      <c r="B134" s="1" t="s">
        <v>2506</v>
      </c>
      <c r="D134" t="s">
        <v>4847</v>
      </c>
      <c r="E134" t="s">
        <v>6725</v>
      </c>
      <c r="F134" t="s">
        <v>6849</v>
      </c>
    </row>
    <row r="135" spans="1:6" ht="15.6" x14ac:dyDescent="0.3">
      <c r="A135" s="1" t="s">
        <v>2239</v>
      </c>
      <c r="B135" s="1" t="s">
        <v>2507</v>
      </c>
      <c r="D135" t="s">
        <v>4848</v>
      </c>
      <c r="E135" t="s">
        <v>6725</v>
      </c>
      <c r="F135" t="s">
        <v>6850</v>
      </c>
    </row>
    <row r="136" spans="1:6" ht="15.6" x14ac:dyDescent="0.3">
      <c r="A136" s="1" t="s">
        <v>2238</v>
      </c>
      <c r="B136" s="1" t="s">
        <v>2508</v>
      </c>
      <c r="D136" t="s">
        <v>4849</v>
      </c>
      <c r="E136" t="s">
        <v>6723</v>
      </c>
      <c r="F136" t="s">
        <v>6851</v>
      </c>
    </row>
    <row r="137" spans="1:6" ht="15.6" x14ac:dyDescent="0.3">
      <c r="A137" s="1" t="s">
        <v>2237</v>
      </c>
      <c r="B137" s="1" t="s">
        <v>2509</v>
      </c>
      <c r="D137" t="s">
        <v>4850</v>
      </c>
      <c r="E137" t="s">
        <v>6723</v>
      </c>
      <c r="F137" t="s">
        <v>6852</v>
      </c>
    </row>
    <row r="138" spans="1:6" ht="15.6" x14ac:dyDescent="0.3">
      <c r="A138" s="1" t="s">
        <v>2236</v>
      </c>
      <c r="B138" s="1" t="s">
        <v>2510</v>
      </c>
      <c r="D138" t="s">
        <v>4851</v>
      </c>
      <c r="E138" t="s">
        <v>6723</v>
      </c>
      <c r="F138" t="s">
        <v>6853</v>
      </c>
    </row>
    <row r="139" spans="1:6" ht="15.6" x14ac:dyDescent="0.3">
      <c r="A139" s="1" t="s">
        <v>2235</v>
      </c>
      <c r="B139" s="1" t="s">
        <v>2511</v>
      </c>
      <c r="D139" t="s">
        <v>4852</v>
      </c>
      <c r="E139" t="s">
        <v>6725</v>
      </c>
      <c r="F139" t="s">
        <v>6854</v>
      </c>
    </row>
    <row r="140" spans="1:6" ht="15.6" x14ac:dyDescent="0.3">
      <c r="A140" s="1" t="s">
        <v>2234</v>
      </c>
      <c r="B140" s="1" t="s">
        <v>2512</v>
      </c>
      <c r="D140" t="s">
        <v>4853</v>
      </c>
      <c r="E140" t="s">
        <v>6725</v>
      </c>
      <c r="F140" t="s">
        <v>6855</v>
      </c>
    </row>
    <row r="141" spans="1:6" ht="15.6" x14ac:dyDescent="0.3">
      <c r="A141" s="1" t="s">
        <v>2233</v>
      </c>
      <c r="B141" s="1" t="s">
        <v>2513</v>
      </c>
      <c r="D141" t="s">
        <v>4854</v>
      </c>
      <c r="E141" t="s">
        <v>6725</v>
      </c>
      <c r="F141" t="s">
        <v>6856</v>
      </c>
    </row>
    <row r="142" spans="1:6" ht="15.6" x14ac:dyDescent="0.3">
      <c r="A142" s="1" t="s">
        <v>2232</v>
      </c>
      <c r="B142" s="1" t="s">
        <v>2514</v>
      </c>
      <c r="D142" t="s">
        <v>4855</v>
      </c>
      <c r="E142" t="s">
        <v>6725</v>
      </c>
      <c r="F142" t="s">
        <v>6857</v>
      </c>
    </row>
    <row r="143" spans="1:6" ht="15.6" x14ac:dyDescent="0.3">
      <c r="A143" s="1" t="s">
        <v>2231</v>
      </c>
      <c r="B143" s="1" t="s">
        <v>2515</v>
      </c>
      <c r="D143" t="s">
        <v>4856</v>
      </c>
      <c r="E143" t="s">
        <v>6725</v>
      </c>
      <c r="F143" t="s">
        <v>6858</v>
      </c>
    </row>
    <row r="144" spans="1:6" ht="15.6" x14ac:dyDescent="0.3">
      <c r="A144" s="1" t="s">
        <v>2230</v>
      </c>
      <c r="B144" s="1" t="s">
        <v>2516</v>
      </c>
      <c r="D144" t="s">
        <v>4857</v>
      </c>
      <c r="E144" t="s">
        <v>6723</v>
      </c>
      <c r="F144" t="s">
        <v>6859</v>
      </c>
    </row>
    <row r="145" spans="1:6" ht="15.6" x14ac:dyDescent="0.3">
      <c r="A145" s="1" t="s">
        <v>2229</v>
      </c>
      <c r="B145" s="1" t="s">
        <v>2517</v>
      </c>
      <c r="D145" t="s">
        <v>4858</v>
      </c>
      <c r="E145" t="s">
        <v>6725</v>
      </c>
      <c r="F145" t="s">
        <v>6860</v>
      </c>
    </row>
    <row r="146" spans="1:6" ht="15.6" x14ac:dyDescent="0.3">
      <c r="A146" s="1" t="s">
        <v>2228</v>
      </c>
      <c r="B146" s="1" t="s">
        <v>2518</v>
      </c>
      <c r="D146" t="s">
        <v>4859</v>
      </c>
      <c r="E146" t="s">
        <v>6725</v>
      </c>
      <c r="F146" t="s">
        <v>6861</v>
      </c>
    </row>
    <row r="147" spans="1:6" ht="15.6" x14ac:dyDescent="0.3">
      <c r="A147" s="1" t="s">
        <v>2227</v>
      </c>
      <c r="B147" s="1" t="s">
        <v>2519</v>
      </c>
      <c r="D147" t="s">
        <v>4860</v>
      </c>
      <c r="E147" t="s">
        <v>6723</v>
      </c>
      <c r="F147" t="s">
        <v>6862</v>
      </c>
    </row>
    <row r="148" spans="1:6" ht="15.6" x14ac:dyDescent="0.3">
      <c r="A148" s="1" t="s">
        <v>2226</v>
      </c>
      <c r="B148" s="1" t="s">
        <v>2520</v>
      </c>
      <c r="D148" t="s">
        <v>4795</v>
      </c>
      <c r="E148" t="s">
        <v>6725</v>
      </c>
      <c r="F148" t="s">
        <v>6863</v>
      </c>
    </row>
    <row r="149" spans="1:6" ht="15.6" x14ac:dyDescent="0.3">
      <c r="A149" s="1" t="s">
        <v>2225</v>
      </c>
      <c r="B149" s="1" t="s">
        <v>2521</v>
      </c>
      <c r="D149" t="s">
        <v>4861</v>
      </c>
      <c r="E149" t="s">
        <v>6725</v>
      </c>
      <c r="F149" t="s">
        <v>6864</v>
      </c>
    </row>
    <row r="150" spans="1:6" ht="15.6" x14ac:dyDescent="0.3">
      <c r="A150" s="1" t="s">
        <v>2224</v>
      </c>
      <c r="B150" s="1" t="s">
        <v>2522</v>
      </c>
      <c r="D150" t="s">
        <v>4862</v>
      </c>
      <c r="E150" t="s">
        <v>6725</v>
      </c>
      <c r="F150" t="s">
        <v>6865</v>
      </c>
    </row>
    <row r="151" spans="1:6" ht="15.6" x14ac:dyDescent="0.3">
      <c r="A151" s="1" t="s">
        <v>2223</v>
      </c>
      <c r="B151" s="1" t="s">
        <v>2523</v>
      </c>
      <c r="D151" t="s">
        <v>4863</v>
      </c>
      <c r="E151" t="s">
        <v>6725</v>
      </c>
      <c r="F151" t="s">
        <v>6866</v>
      </c>
    </row>
    <row r="152" spans="1:6" ht="15.6" x14ac:dyDescent="0.3">
      <c r="A152" s="1" t="s">
        <v>2222</v>
      </c>
      <c r="B152" s="1" t="s">
        <v>2524</v>
      </c>
      <c r="D152" t="s">
        <v>4864</v>
      </c>
      <c r="E152" t="s">
        <v>6723</v>
      </c>
      <c r="F152" t="s">
        <v>6867</v>
      </c>
    </row>
    <row r="153" spans="1:6" ht="15.6" x14ac:dyDescent="0.3">
      <c r="A153" s="1" t="s">
        <v>2221</v>
      </c>
      <c r="B153" s="1" t="s">
        <v>2525</v>
      </c>
      <c r="D153" t="s">
        <v>4865</v>
      </c>
      <c r="E153" t="s">
        <v>6725</v>
      </c>
      <c r="F153" t="s">
        <v>6863</v>
      </c>
    </row>
    <row r="154" spans="1:6" ht="15.6" x14ac:dyDescent="0.3">
      <c r="A154" s="1" t="s">
        <v>2220</v>
      </c>
      <c r="B154" s="1" t="s">
        <v>2526</v>
      </c>
      <c r="D154" t="s">
        <v>4866</v>
      </c>
      <c r="E154" t="s">
        <v>6725</v>
      </c>
      <c r="F154" t="s">
        <v>6868</v>
      </c>
    </row>
    <row r="155" spans="1:6" ht="15.6" x14ac:dyDescent="0.3">
      <c r="A155" s="1" t="s">
        <v>2219</v>
      </c>
      <c r="B155" s="1" t="s">
        <v>2527</v>
      </c>
      <c r="D155" t="s">
        <v>4867</v>
      </c>
      <c r="E155" t="s">
        <v>6725</v>
      </c>
      <c r="F155" t="s">
        <v>6869</v>
      </c>
    </row>
    <row r="156" spans="1:6" ht="15.6" x14ac:dyDescent="0.3">
      <c r="A156" s="1" t="s">
        <v>2218</v>
      </c>
      <c r="B156" s="1" t="s">
        <v>2528</v>
      </c>
      <c r="D156" t="s">
        <v>4868</v>
      </c>
      <c r="E156" t="s">
        <v>6725</v>
      </c>
      <c r="F156" t="s">
        <v>6870</v>
      </c>
    </row>
    <row r="157" spans="1:6" ht="15.6" x14ac:dyDescent="0.3">
      <c r="A157" s="1" t="s">
        <v>2217</v>
      </c>
      <c r="B157" s="1" t="s">
        <v>2529</v>
      </c>
      <c r="D157" t="s">
        <v>4869</v>
      </c>
      <c r="E157" t="s">
        <v>6725</v>
      </c>
      <c r="F157" t="s">
        <v>6871</v>
      </c>
    </row>
    <row r="158" spans="1:6" ht="15.6" x14ac:dyDescent="0.3">
      <c r="A158" s="1" t="s">
        <v>2216</v>
      </c>
      <c r="B158" s="1" t="s">
        <v>2530</v>
      </c>
      <c r="D158" t="s">
        <v>4870</v>
      </c>
      <c r="E158" t="s">
        <v>6725</v>
      </c>
      <c r="F158" t="s">
        <v>6787</v>
      </c>
    </row>
    <row r="159" spans="1:6" ht="15.6" x14ac:dyDescent="0.3">
      <c r="A159" s="1" t="s">
        <v>2215</v>
      </c>
      <c r="B159" s="1" t="s">
        <v>2531</v>
      </c>
      <c r="D159" t="s">
        <v>4871</v>
      </c>
      <c r="E159" t="s">
        <v>6723</v>
      </c>
      <c r="F159" t="s">
        <v>6872</v>
      </c>
    </row>
    <row r="160" spans="1:6" ht="15.6" x14ac:dyDescent="0.3">
      <c r="A160" s="1" t="s">
        <v>2214</v>
      </c>
      <c r="B160" s="1" t="s">
        <v>2532</v>
      </c>
      <c r="D160" t="s">
        <v>4872</v>
      </c>
      <c r="E160" t="s">
        <v>6723</v>
      </c>
      <c r="F160" t="s">
        <v>6873</v>
      </c>
    </row>
    <row r="161" spans="1:6" ht="15.6" x14ac:dyDescent="0.3">
      <c r="A161" s="1" t="s">
        <v>2213</v>
      </c>
      <c r="B161" s="1" t="s">
        <v>2533</v>
      </c>
      <c r="D161" t="s">
        <v>4873</v>
      </c>
      <c r="E161" t="s">
        <v>6725</v>
      </c>
      <c r="F161" t="s">
        <v>6874</v>
      </c>
    </row>
    <row r="162" spans="1:6" ht="15.6" x14ac:dyDescent="0.3">
      <c r="A162" s="1" t="s">
        <v>2212</v>
      </c>
      <c r="B162" s="1" t="s">
        <v>2534</v>
      </c>
      <c r="D162" t="s">
        <v>4874</v>
      </c>
      <c r="E162" t="s">
        <v>6725</v>
      </c>
      <c r="F162" t="s">
        <v>6875</v>
      </c>
    </row>
    <row r="163" spans="1:6" ht="15.6" x14ac:dyDescent="0.3">
      <c r="A163" s="1" t="s">
        <v>2211</v>
      </c>
      <c r="B163" s="1" t="s">
        <v>2535</v>
      </c>
      <c r="D163" t="s">
        <v>4875</v>
      </c>
      <c r="E163" t="s">
        <v>6725</v>
      </c>
      <c r="F163" t="s">
        <v>6876</v>
      </c>
    </row>
    <row r="164" spans="1:6" ht="15.6" x14ac:dyDescent="0.3">
      <c r="A164" s="1" t="s">
        <v>2210</v>
      </c>
      <c r="B164" s="1" t="s">
        <v>2536</v>
      </c>
      <c r="D164" t="s">
        <v>4876</v>
      </c>
      <c r="E164" t="s">
        <v>6725</v>
      </c>
      <c r="F164" t="s">
        <v>6877</v>
      </c>
    </row>
    <row r="165" spans="1:6" ht="15.6" x14ac:dyDescent="0.3">
      <c r="A165" s="1" t="s">
        <v>2209</v>
      </c>
      <c r="B165" s="1" t="s">
        <v>2537</v>
      </c>
      <c r="D165" t="s">
        <v>4877</v>
      </c>
      <c r="E165" t="s">
        <v>6725</v>
      </c>
      <c r="F165" t="s">
        <v>6878</v>
      </c>
    </row>
    <row r="166" spans="1:6" ht="15.6" x14ac:dyDescent="0.3">
      <c r="A166" s="1" t="s">
        <v>2208</v>
      </c>
      <c r="B166" s="1" t="s">
        <v>2538</v>
      </c>
      <c r="D166" t="s">
        <v>4878</v>
      </c>
      <c r="E166" t="s">
        <v>6723</v>
      </c>
      <c r="F166" t="s">
        <v>6879</v>
      </c>
    </row>
    <row r="167" spans="1:6" ht="15.6" x14ac:dyDescent="0.3">
      <c r="A167" s="1" t="s">
        <v>2207</v>
      </c>
      <c r="B167" s="1" t="s">
        <v>2539</v>
      </c>
      <c r="D167" t="s">
        <v>4879</v>
      </c>
      <c r="E167" t="s">
        <v>6725</v>
      </c>
      <c r="F167" t="s">
        <v>6880</v>
      </c>
    </row>
    <row r="168" spans="1:6" ht="15.6" x14ac:dyDescent="0.3">
      <c r="A168" s="1" t="s">
        <v>2206</v>
      </c>
      <c r="B168" s="1" t="s">
        <v>2540</v>
      </c>
      <c r="D168" t="s">
        <v>4880</v>
      </c>
      <c r="E168" t="s">
        <v>6723</v>
      </c>
      <c r="F168" t="s">
        <v>6881</v>
      </c>
    </row>
    <row r="169" spans="1:6" ht="15.6" x14ac:dyDescent="0.3">
      <c r="A169" s="1" t="s">
        <v>2205</v>
      </c>
      <c r="B169" s="1" t="s">
        <v>2541</v>
      </c>
      <c r="D169" t="s">
        <v>4881</v>
      </c>
      <c r="E169" t="s">
        <v>6723</v>
      </c>
      <c r="F169" t="s">
        <v>6882</v>
      </c>
    </row>
    <row r="170" spans="1:6" ht="15.6" x14ac:dyDescent="0.3">
      <c r="A170" s="1" t="s">
        <v>2204</v>
      </c>
      <c r="B170" s="1" t="s">
        <v>2542</v>
      </c>
      <c r="D170" t="s">
        <v>4882</v>
      </c>
      <c r="E170" t="s">
        <v>6725</v>
      </c>
      <c r="F170" t="s">
        <v>6883</v>
      </c>
    </row>
    <row r="171" spans="1:6" ht="15.6" x14ac:dyDescent="0.3">
      <c r="A171" s="1" t="s">
        <v>2203</v>
      </c>
      <c r="B171" s="1" t="s">
        <v>2543</v>
      </c>
      <c r="D171" t="s">
        <v>4883</v>
      </c>
      <c r="E171" t="s">
        <v>6725</v>
      </c>
      <c r="F171" t="s">
        <v>6884</v>
      </c>
    </row>
    <row r="172" spans="1:6" ht="15.6" x14ac:dyDescent="0.3">
      <c r="A172" s="1" t="s">
        <v>2202</v>
      </c>
      <c r="B172" s="1" t="s">
        <v>2544</v>
      </c>
      <c r="D172" t="s">
        <v>4884</v>
      </c>
      <c r="E172" t="s">
        <v>6723</v>
      </c>
      <c r="F172" t="s">
        <v>6753</v>
      </c>
    </row>
    <row r="173" spans="1:6" ht="15.6" x14ac:dyDescent="0.3">
      <c r="A173" s="1" t="s">
        <v>2201</v>
      </c>
      <c r="B173" s="1" t="s">
        <v>2545</v>
      </c>
      <c r="D173" t="s">
        <v>4885</v>
      </c>
      <c r="E173" t="s">
        <v>6723</v>
      </c>
      <c r="F173" t="s">
        <v>6885</v>
      </c>
    </row>
    <row r="174" spans="1:6" ht="15.6" x14ac:dyDescent="0.3">
      <c r="A174" s="1" t="s">
        <v>2200</v>
      </c>
      <c r="B174" s="1" t="s">
        <v>2546</v>
      </c>
      <c r="D174" t="s">
        <v>4886</v>
      </c>
      <c r="E174" t="s">
        <v>6725</v>
      </c>
      <c r="F174" t="s">
        <v>6886</v>
      </c>
    </row>
    <row r="175" spans="1:6" ht="15.6" x14ac:dyDescent="0.3">
      <c r="A175" s="1" t="s">
        <v>2199</v>
      </c>
      <c r="B175" s="1" t="s">
        <v>2547</v>
      </c>
      <c r="D175" t="s">
        <v>4887</v>
      </c>
      <c r="E175" t="s">
        <v>6723</v>
      </c>
      <c r="F175" t="s">
        <v>6827</v>
      </c>
    </row>
    <row r="176" spans="1:6" ht="15.6" x14ac:dyDescent="0.3">
      <c r="A176" s="1" t="s">
        <v>2198</v>
      </c>
      <c r="B176" s="1" t="s">
        <v>2548</v>
      </c>
      <c r="D176" t="s">
        <v>4888</v>
      </c>
      <c r="E176" t="s">
        <v>6725</v>
      </c>
      <c r="F176" t="s">
        <v>6887</v>
      </c>
    </row>
    <row r="177" spans="1:7" ht="15.6" x14ac:dyDescent="0.3">
      <c r="A177" s="1" t="s">
        <v>2197</v>
      </c>
      <c r="B177" s="1" t="s">
        <v>2549</v>
      </c>
      <c r="D177" t="s">
        <v>4889</v>
      </c>
      <c r="E177" t="s">
        <v>6725</v>
      </c>
      <c r="F177" t="s">
        <v>6744</v>
      </c>
    </row>
    <row r="178" spans="1:7" ht="15.6" x14ac:dyDescent="0.3">
      <c r="A178" s="1" t="s">
        <v>2196</v>
      </c>
      <c r="B178" s="1" t="s">
        <v>2550</v>
      </c>
      <c r="D178" t="s">
        <v>4890</v>
      </c>
      <c r="E178" t="s">
        <v>6723</v>
      </c>
      <c r="F178" t="s">
        <v>6888</v>
      </c>
    </row>
    <row r="179" spans="1:7" ht="15.6" x14ac:dyDescent="0.3">
      <c r="A179" s="1" t="s">
        <v>2195</v>
      </c>
      <c r="B179" s="1" t="s">
        <v>2551</v>
      </c>
      <c r="D179" t="s">
        <v>4891</v>
      </c>
      <c r="E179" t="s">
        <v>6723</v>
      </c>
      <c r="F179" t="s">
        <v>6889</v>
      </c>
    </row>
    <row r="180" spans="1:7" ht="15.6" x14ac:dyDescent="0.3">
      <c r="A180" s="1" t="s">
        <v>2194</v>
      </c>
      <c r="B180" s="1" t="s">
        <v>2552</v>
      </c>
      <c r="D180" t="s">
        <v>4892</v>
      </c>
      <c r="E180" t="s">
        <v>6723</v>
      </c>
      <c r="F180" t="s">
        <v>6890</v>
      </c>
    </row>
    <row r="181" spans="1:7" ht="15.6" x14ac:dyDescent="0.3">
      <c r="A181" s="1" t="s">
        <v>2193</v>
      </c>
      <c r="B181" s="1" t="s">
        <v>2553</v>
      </c>
      <c r="D181" t="s">
        <v>4893</v>
      </c>
      <c r="E181" t="s">
        <v>6723</v>
      </c>
      <c r="F181" t="s">
        <v>6891</v>
      </c>
    </row>
    <row r="182" spans="1:7" ht="15.6" x14ac:dyDescent="0.3">
      <c r="A182" s="1" t="s">
        <v>2192</v>
      </c>
      <c r="B182" s="1" t="s">
        <v>2554</v>
      </c>
      <c r="D182" t="s">
        <v>4894</v>
      </c>
      <c r="E182" t="s">
        <v>6723</v>
      </c>
      <c r="F182" t="s">
        <v>6892</v>
      </c>
    </row>
    <row r="183" spans="1:7" ht="15.6" x14ac:dyDescent="0.3">
      <c r="A183" s="1" t="s">
        <v>2191</v>
      </c>
      <c r="B183" s="1" t="s">
        <v>2555</v>
      </c>
      <c r="D183" t="s">
        <v>4895</v>
      </c>
      <c r="E183" t="s">
        <v>6725</v>
      </c>
      <c r="F183" t="s">
        <v>6893</v>
      </c>
    </row>
    <row r="184" spans="1:7" ht="15.6" x14ac:dyDescent="0.3">
      <c r="A184" s="1" t="s">
        <v>2190</v>
      </c>
      <c r="B184" s="1" t="s">
        <v>2556</v>
      </c>
      <c r="D184" t="s">
        <v>4896</v>
      </c>
      <c r="E184" t="s">
        <v>6725</v>
      </c>
      <c r="F184" t="s">
        <v>6894</v>
      </c>
    </row>
    <row r="185" spans="1:7" ht="15.6" x14ac:dyDescent="0.3">
      <c r="A185" s="1" t="s">
        <v>2189</v>
      </c>
      <c r="B185" s="1" t="s">
        <v>2557</v>
      </c>
      <c r="D185" t="s">
        <v>4897</v>
      </c>
      <c r="E185" t="s">
        <v>6725</v>
      </c>
      <c r="F185" t="s">
        <v>6895</v>
      </c>
    </row>
    <row r="186" spans="1:7" ht="15.6" x14ac:dyDescent="0.3">
      <c r="A186" s="1" t="s">
        <v>2188</v>
      </c>
      <c r="B186" s="1" t="s">
        <v>2558</v>
      </c>
      <c r="D186" t="s">
        <v>4898</v>
      </c>
      <c r="E186" t="s">
        <v>6725</v>
      </c>
      <c r="F186" t="s">
        <v>6896</v>
      </c>
    </row>
    <row r="187" spans="1:7" ht="15.6" x14ac:dyDescent="0.3">
      <c r="A187" s="1" t="s">
        <v>2187</v>
      </c>
      <c r="B187" s="1" t="s">
        <v>2559</v>
      </c>
      <c r="D187" t="s">
        <v>4899</v>
      </c>
      <c r="E187" t="s">
        <v>6723</v>
      </c>
      <c r="F187" t="s">
        <v>6897</v>
      </c>
    </row>
    <row r="188" spans="1:7" ht="15.6" x14ac:dyDescent="0.3">
      <c r="A188" s="1" t="s">
        <v>2186</v>
      </c>
      <c r="B188" s="1" t="s">
        <v>2560</v>
      </c>
      <c r="D188" t="s">
        <v>4900</v>
      </c>
      <c r="E188" t="s">
        <v>6725</v>
      </c>
      <c r="F188" t="s">
        <v>6898</v>
      </c>
    </row>
    <row r="189" spans="1:7" ht="15.6" x14ac:dyDescent="0.3">
      <c r="A189" s="1" t="s">
        <v>2185</v>
      </c>
      <c r="B189" s="1" t="s">
        <v>2561</v>
      </c>
      <c r="D189" t="s">
        <v>4901</v>
      </c>
      <c r="E189" t="s">
        <v>6725</v>
      </c>
      <c r="F189" t="s">
        <v>6899</v>
      </c>
      <c r="G189" t="s">
        <v>6900</v>
      </c>
    </row>
    <row r="190" spans="1:7" ht="15.6" x14ac:dyDescent="0.3">
      <c r="A190" s="1" t="s">
        <v>2184</v>
      </c>
      <c r="B190" s="1" t="s">
        <v>2562</v>
      </c>
      <c r="D190" t="s">
        <v>4902</v>
      </c>
      <c r="E190" t="s">
        <v>6723</v>
      </c>
      <c r="F190" t="s">
        <v>6901</v>
      </c>
    </row>
    <row r="191" spans="1:7" ht="15.6" x14ac:dyDescent="0.3">
      <c r="A191" s="1" t="s">
        <v>2183</v>
      </c>
      <c r="B191" s="1" t="s">
        <v>2563</v>
      </c>
      <c r="D191" t="s">
        <v>4903</v>
      </c>
      <c r="E191" t="s">
        <v>6723</v>
      </c>
      <c r="F191" t="s">
        <v>6902</v>
      </c>
    </row>
    <row r="192" spans="1:7" ht="15.6" x14ac:dyDescent="0.3">
      <c r="A192" s="1" t="s">
        <v>2182</v>
      </c>
      <c r="B192" s="1" t="s">
        <v>2564</v>
      </c>
      <c r="D192" t="s">
        <v>4904</v>
      </c>
      <c r="E192" t="s">
        <v>6725</v>
      </c>
      <c r="F192" t="s">
        <v>6903</v>
      </c>
    </row>
    <row r="193" spans="1:6" ht="15.6" x14ac:dyDescent="0.3">
      <c r="A193" s="1" t="s">
        <v>2181</v>
      </c>
      <c r="B193" s="1" t="s">
        <v>2565</v>
      </c>
      <c r="D193" t="s">
        <v>4905</v>
      </c>
      <c r="E193" t="s">
        <v>6725</v>
      </c>
      <c r="F193" t="s">
        <v>6904</v>
      </c>
    </row>
    <row r="194" spans="1:6" ht="15.6" x14ac:dyDescent="0.3">
      <c r="A194" s="1" t="s">
        <v>2180</v>
      </c>
      <c r="B194" s="1" t="s">
        <v>2566</v>
      </c>
      <c r="D194" t="s">
        <v>4906</v>
      </c>
      <c r="E194" t="s">
        <v>6723</v>
      </c>
      <c r="F194" t="s">
        <v>6905</v>
      </c>
    </row>
    <row r="195" spans="1:6" ht="15.6" x14ac:dyDescent="0.3">
      <c r="A195" s="1" t="s">
        <v>2179</v>
      </c>
      <c r="B195" s="1" t="s">
        <v>2567</v>
      </c>
      <c r="D195" t="s">
        <v>4907</v>
      </c>
      <c r="E195" t="s">
        <v>6725</v>
      </c>
      <c r="F195" t="s">
        <v>6906</v>
      </c>
    </row>
    <row r="196" spans="1:6" ht="15.6" x14ac:dyDescent="0.3">
      <c r="A196" s="1" t="s">
        <v>2178</v>
      </c>
      <c r="B196" s="1" t="s">
        <v>2568</v>
      </c>
      <c r="D196" t="s">
        <v>4908</v>
      </c>
      <c r="E196" t="s">
        <v>6725</v>
      </c>
      <c r="F196" t="s">
        <v>6907</v>
      </c>
    </row>
    <row r="197" spans="1:6" ht="15.6" x14ac:dyDescent="0.3">
      <c r="A197" s="1" t="s">
        <v>2177</v>
      </c>
      <c r="B197" s="1" t="s">
        <v>2569</v>
      </c>
      <c r="D197" t="s">
        <v>4909</v>
      </c>
      <c r="E197" t="s">
        <v>6725</v>
      </c>
      <c r="F197" t="s">
        <v>6908</v>
      </c>
    </row>
    <row r="198" spans="1:6" ht="15.6" x14ac:dyDescent="0.3">
      <c r="A198" s="1" t="s">
        <v>2176</v>
      </c>
      <c r="B198" s="1" t="s">
        <v>2570</v>
      </c>
      <c r="D198" t="s">
        <v>4910</v>
      </c>
      <c r="E198" t="s">
        <v>6725</v>
      </c>
      <c r="F198" t="s">
        <v>6909</v>
      </c>
    </row>
    <row r="199" spans="1:6" ht="15.6" x14ac:dyDescent="0.3">
      <c r="A199" s="1" t="s">
        <v>2175</v>
      </c>
      <c r="B199" s="1" t="s">
        <v>2571</v>
      </c>
      <c r="D199" t="s">
        <v>4911</v>
      </c>
      <c r="E199" t="s">
        <v>6725</v>
      </c>
      <c r="F199" t="s">
        <v>6858</v>
      </c>
    </row>
    <row r="200" spans="1:6" ht="15.6" x14ac:dyDescent="0.3">
      <c r="A200" s="1" t="s">
        <v>2174</v>
      </c>
      <c r="B200" s="1" t="s">
        <v>2572</v>
      </c>
      <c r="D200" t="s">
        <v>4912</v>
      </c>
      <c r="E200" t="s">
        <v>6723</v>
      </c>
      <c r="F200" t="s">
        <v>6910</v>
      </c>
    </row>
    <row r="201" spans="1:6" ht="15.6" x14ac:dyDescent="0.3">
      <c r="A201" s="1" t="s">
        <v>2173</v>
      </c>
      <c r="B201" s="1" t="s">
        <v>2573</v>
      </c>
      <c r="D201" t="s">
        <v>4913</v>
      </c>
      <c r="E201" t="s">
        <v>6725</v>
      </c>
      <c r="F201" t="s">
        <v>6855</v>
      </c>
    </row>
    <row r="202" spans="1:6" ht="15.6" x14ac:dyDescent="0.3">
      <c r="A202" s="1" t="s">
        <v>2172</v>
      </c>
      <c r="B202" s="1" t="s">
        <v>2574</v>
      </c>
      <c r="D202" t="s">
        <v>4914</v>
      </c>
      <c r="E202" t="s">
        <v>6725</v>
      </c>
      <c r="F202" t="s">
        <v>6911</v>
      </c>
    </row>
    <row r="203" spans="1:6" ht="15.6" x14ac:dyDescent="0.3">
      <c r="A203" s="1" t="s">
        <v>2171</v>
      </c>
      <c r="B203" s="1" t="s">
        <v>2575</v>
      </c>
      <c r="D203" t="s">
        <v>4915</v>
      </c>
      <c r="E203" t="s">
        <v>6725</v>
      </c>
      <c r="F203" t="s">
        <v>6912</v>
      </c>
    </row>
    <row r="204" spans="1:6" ht="15.6" x14ac:dyDescent="0.3">
      <c r="A204" s="1" t="s">
        <v>2170</v>
      </c>
      <c r="B204" s="1" t="s">
        <v>2576</v>
      </c>
      <c r="D204" t="s">
        <v>4916</v>
      </c>
      <c r="E204" t="s">
        <v>6725</v>
      </c>
      <c r="F204" t="s">
        <v>6913</v>
      </c>
    </row>
    <row r="205" spans="1:6" ht="15.6" x14ac:dyDescent="0.3">
      <c r="A205" s="1" t="s">
        <v>2169</v>
      </c>
      <c r="B205" s="1" t="s">
        <v>2577</v>
      </c>
      <c r="D205" t="s">
        <v>4917</v>
      </c>
      <c r="E205" t="s">
        <v>6723</v>
      </c>
      <c r="F205" t="s">
        <v>6809</v>
      </c>
    </row>
    <row r="206" spans="1:6" ht="15.6" x14ac:dyDescent="0.3">
      <c r="A206" s="1" t="s">
        <v>2168</v>
      </c>
      <c r="B206" s="1" t="s">
        <v>2578</v>
      </c>
      <c r="D206" t="s">
        <v>4918</v>
      </c>
      <c r="E206" t="s">
        <v>6725</v>
      </c>
      <c r="F206" t="s">
        <v>6914</v>
      </c>
    </row>
    <row r="207" spans="1:6" ht="15.6" x14ac:dyDescent="0.3">
      <c r="A207" s="1" t="s">
        <v>2167</v>
      </c>
      <c r="B207" s="1" t="s">
        <v>2579</v>
      </c>
      <c r="D207" t="s">
        <v>4919</v>
      </c>
      <c r="E207" t="s">
        <v>6723</v>
      </c>
      <c r="F207" t="s">
        <v>6915</v>
      </c>
    </row>
    <row r="208" spans="1:6" ht="15.6" x14ac:dyDescent="0.3">
      <c r="A208" s="1" t="s">
        <v>2166</v>
      </c>
      <c r="B208" s="1" t="s">
        <v>2580</v>
      </c>
      <c r="D208" t="s">
        <v>4920</v>
      </c>
      <c r="E208" t="s">
        <v>6723</v>
      </c>
      <c r="F208" t="s">
        <v>6916</v>
      </c>
    </row>
    <row r="209" spans="1:6" ht="15.6" x14ac:dyDescent="0.3">
      <c r="A209" s="1" t="s">
        <v>2165</v>
      </c>
      <c r="B209" s="1" t="s">
        <v>2581</v>
      </c>
      <c r="D209" t="s">
        <v>4921</v>
      </c>
      <c r="E209" t="s">
        <v>6725</v>
      </c>
      <c r="F209" t="s">
        <v>6917</v>
      </c>
    </row>
    <row r="210" spans="1:6" ht="15.6" x14ac:dyDescent="0.3">
      <c r="A210" s="1" t="s">
        <v>2164</v>
      </c>
      <c r="B210" s="1" t="s">
        <v>2582</v>
      </c>
      <c r="D210" t="s">
        <v>4922</v>
      </c>
      <c r="E210" t="s">
        <v>6723</v>
      </c>
      <c r="F210" t="s">
        <v>6918</v>
      </c>
    </row>
    <row r="211" spans="1:6" ht="15.6" x14ac:dyDescent="0.3">
      <c r="A211" s="1" t="s">
        <v>2163</v>
      </c>
      <c r="B211" s="1" t="s">
        <v>2583</v>
      </c>
      <c r="D211" t="s">
        <v>4923</v>
      </c>
      <c r="E211" t="s">
        <v>6723</v>
      </c>
      <c r="F211" t="s">
        <v>6919</v>
      </c>
    </row>
    <row r="212" spans="1:6" ht="15.6" x14ac:dyDescent="0.3">
      <c r="A212" s="1" t="s">
        <v>2162</v>
      </c>
      <c r="B212" s="1" t="s">
        <v>2584</v>
      </c>
      <c r="D212" t="s">
        <v>4924</v>
      </c>
      <c r="E212" t="s">
        <v>6725</v>
      </c>
      <c r="F212" t="s">
        <v>6920</v>
      </c>
    </row>
    <row r="213" spans="1:6" ht="15.6" x14ac:dyDescent="0.3">
      <c r="A213" s="1" t="s">
        <v>2161</v>
      </c>
      <c r="B213" s="1" t="s">
        <v>2585</v>
      </c>
      <c r="D213" t="s">
        <v>4925</v>
      </c>
      <c r="E213" t="s">
        <v>6725</v>
      </c>
      <c r="F213" t="s">
        <v>6921</v>
      </c>
    </row>
    <row r="214" spans="1:6" ht="15.6" x14ac:dyDescent="0.3">
      <c r="A214" s="1" t="s">
        <v>2160</v>
      </c>
      <c r="B214" s="1" t="s">
        <v>2586</v>
      </c>
      <c r="D214" t="s">
        <v>4926</v>
      </c>
      <c r="E214" t="s">
        <v>6725</v>
      </c>
      <c r="F214" t="s">
        <v>6922</v>
      </c>
    </row>
    <row r="215" spans="1:6" ht="15.6" x14ac:dyDescent="0.3">
      <c r="A215" s="1" t="s">
        <v>2159</v>
      </c>
      <c r="B215" s="1" t="s">
        <v>2587</v>
      </c>
      <c r="D215" t="s">
        <v>4927</v>
      </c>
      <c r="E215" t="s">
        <v>6725</v>
      </c>
      <c r="F215" t="s">
        <v>6726</v>
      </c>
    </row>
    <row r="216" spans="1:6" ht="15.6" x14ac:dyDescent="0.3">
      <c r="A216" s="1" t="s">
        <v>2158</v>
      </c>
      <c r="B216" s="1" t="s">
        <v>2588</v>
      </c>
      <c r="D216" t="s">
        <v>4928</v>
      </c>
      <c r="E216" t="s">
        <v>6723</v>
      </c>
      <c r="F216" t="s">
        <v>6817</v>
      </c>
    </row>
    <row r="217" spans="1:6" ht="15.6" x14ac:dyDescent="0.3">
      <c r="A217" s="1" t="s">
        <v>2157</v>
      </c>
      <c r="B217" s="1" t="s">
        <v>2589</v>
      </c>
      <c r="D217" t="s">
        <v>4929</v>
      </c>
      <c r="E217" t="s">
        <v>6725</v>
      </c>
      <c r="F217" t="s">
        <v>6923</v>
      </c>
    </row>
    <row r="218" spans="1:6" ht="15.6" x14ac:dyDescent="0.3">
      <c r="A218" s="1" t="s">
        <v>2156</v>
      </c>
      <c r="B218" s="1" t="s">
        <v>2590</v>
      </c>
      <c r="D218" t="s">
        <v>4930</v>
      </c>
      <c r="E218" t="s">
        <v>6725</v>
      </c>
      <c r="F218" t="s">
        <v>6774</v>
      </c>
    </row>
    <row r="219" spans="1:6" ht="15.6" x14ac:dyDescent="0.3">
      <c r="A219" s="1" t="s">
        <v>2155</v>
      </c>
      <c r="B219" s="1" t="s">
        <v>2591</v>
      </c>
      <c r="D219" t="s">
        <v>4931</v>
      </c>
      <c r="E219" t="s">
        <v>6725</v>
      </c>
      <c r="F219" t="s">
        <v>6805</v>
      </c>
    </row>
    <row r="220" spans="1:6" ht="15.6" x14ac:dyDescent="0.3">
      <c r="A220" s="1" t="s">
        <v>2154</v>
      </c>
      <c r="B220" s="1" t="s">
        <v>2592</v>
      </c>
      <c r="D220" t="s">
        <v>4932</v>
      </c>
      <c r="E220" t="s">
        <v>6725</v>
      </c>
      <c r="F220" t="s">
        <v>6924</v>
      </c>
    </row>
    <row r="221" spans="1:6" ht="15.6" x14ac:dyDescent="0.3">
      <c r="A221" s="1" t="s">
        <v>2153</v>
      </c>
      <c r="B221" s="1" t="s">
        <v>2593</v>
      </c>
      <c r="D221" t="s">
        <v>4795</v>
      </c>
      <c r="E221" t="s">
        <v>6725</v>
      </c>
      <c r="F221" t="s">
        <v>6925</v>
      </c>
    </row>
    <row r="222" spans="1:6" ht="15.6" x14ac:dyDescent="0.3">
      <c r="A222" s="1" t="s">
        <v>2152</v>
      </c>
      <c r="B222" s="1" t="s">
        <v>2594</v>
      </c>
      <c r="D222" t="s">
        <v>4933</v>
      </c>
      <c r="E222" t="s">
        <v>6723</v>
      </c>
      <c r="F222" t="s">
        <v>6926</v>
      </c>
    </row>
    <row r="223" spans="1:6" ht="15.6" x14ac:dyDescent="0.3">
      <c r="A223" s="1" t="s">
        <v>2151</v>
      </c>
      <c r="B223" s="1" t="s">
        <v>2595</v>
      </c>
      <c r="D223" t="s">
        <v>4934</v>
      </c>
      <c r="E223" t="s">
        <v>6725</v>
      </c>
      <c r="F223" t="s">
        <v>6927</v>
      </c>
    </row>
    <row r="224" spans="1:6" ht="15.6" x14ac:dyDescent="0.3">
      <c r="A224" s="1" t="s">
        <v>2150</v>
      </c>
      <c r="B224" s="1" t="s">
        <v>2596</v>
      </c>
      <c r="D224" t="s">
        <v>4935</v>
      </c>
      <c r="E224" t="s">
        <v>6725</v>
      </c>
      <c r="F224" t="s">
        <v>6928</v>
      </c>
    </row>
    <row r="225" spans="1:6" ht="15.6" x14ac:dyDescent="0.3">
      <c r="A225" s="1" t="s">
        <v>2149</v>
      </c>
      <c r="B225" s="1" t="s">
        <v>2597</v>
      </c>
      <c r="D225" t="s">
        <v>4936</v>
      </c>
      <c r="E225" t="s">
        <v>6723</v>
      </c>
      <c r="F225" t="s">
        <v>6929</v>
      </c>
    </row>
    <row r="226" spans="1:6" ht="15.6" x14ac:dyDescent="0.3">
      <c r="A226" s="1" t="s">
        <v>2148</v>
      </c>
      <c r="B226" s="1" t="s">
        <v>2598</v>
      </c>
      <c r="D226" t="s">
        <v>4937</v>
      </c>
      <c r="E226" t="s">
        <v>6723</v>
      </c>
      <c r="F226" t="s">
        <v>6801</v>
      </c>
    </row>
    <row r="227" spans="1:6" ht="15.6" x14ac:dyDescent="0.3">
      <c r="A227" s="1" t="s">
        <v>2147</v>
      </c>
      <c r="B227" s="1" t="s">
        <v>2599</v>
      </c>
      <c r="D227" t="s">
        <v>4779</v>
      </c>
      <c r="E227" t="s">
        <v>6725</v>
      </c>
      <c r="F227" t="s">
        <v>6930</v>
      </c>
    </row>
    <row r="228" spans="1:6" ht="15.6" x14ac:dyDescent="0.3">
      <c r="A228" s="1" t="s">
        <v>2146</v>
      </c>
      <c r="B228" s="1" t="s">
        <v>2600</v>
      </c>
      <c r="D228" t="s">
        <v>4938</v>
      </c>
      <c r="E228" t="s">
        <v>6723</v>
      </c>
      <c r="F228" t="s">
        <v>6931</v>
      </c>
    </row>
    <row r="229" spans="1:6" ht="15.6" x14ac:dyDescent="0.3">
      <c r="A229" s="1" t="s">
        <v>2145</v>
      </c>
      <c r="B229" s="1" t="s">
        <v>2601</v>
      </c>
      <c r="D229" t="s">
        <v>4939</v>
      </c>
      <c r="E229" t="s">
        <v>6725</v>
      </c>
      <c r="F229" t="s">
        <v>6932</v>
      </c>
    </row>
    <row r="230" spans="1:6" ht="15.6" x14ac:dyDescent="0.3">
      <c r="A230" s="1" t="s">
        <v>2144</v>
      </c>
      <c r="B230" s="1" t="s">
        <v>2602</v>
      </c>
      <c r="D230" t="s">
        <v>4940</v>
      </c>
      <c r="E230" t="s">
        <v>6723</v>
      </c>
      <c r="F230" t="s">
        <v>6933</v>
      </c>
    </row>
    <row r="231" spans="1:6" ht="15.6" x14ac:dyDescent="0.3">
      <c r="A231" s="1" t="s">
        <v>2143</v>
      </c>
      <c r="B231" s="1" t="s">
        <v>2603</v>
      </c>
      <c r="D231" t="s">
        <v>4941</v>
      </c>
      <c r="E231" t="s">
        <v>6723</v>
      </c>
      <c r="F231" t="s">
        <v>6934</v>
      </c>
    </row>
    <row r="232" spans="1:6" ht="15.6" x14ac:dyDescent="0.3">
      <c r="A232" s="1" t="s">
        <v>2142</v>
      </c>
      <c r="B232" s="1" t="s">
        <v>2604</v>
      </c>
      <c r="D232" t="s">
        <v>4942</v>
      </c>
      <c r="E232" t="s">
        <v>6725</v>
      </c>
      <c r="F232" t="s">
        <v>6935</v>
      </c>
    </row>
    <row r="233" spans="1:6" ht="15.6" x14ac:dyDescent="0.3">
      <c r="A233" s="1" t="s">
        <v>2141</v>
      </c>
      <c r="B233" s="1" t="s">
        <v>2605</v>
      </c>
      <c r="D233" t="s">
        <v>4943</v>
      </c>
      <c r="E233" t="s">
        <v>6725</v>
      </c>
      <c r="F233" t="s">
        <v>6936</v>
      </c>
    </row>
    <row r="234" spans="1:6" ht="15.6" x14ac:dyDescent="0.3">
      <c r="A234" s="1" t="s">
        <v>2140</v>
      </c>
      <c r="B234" s="1" t="s">
        <v>2606</v>
      </c>
      <c r="D234" t="s">
        <v>4944</v>
      </c>
      <c r="E234" t="s">
        <v>6725</v>
      </c>
      <c r="F234" t="s">
        <v>6937</v>
      </c>
    </row>
    <row r="235" spans="1:6" ht="15.6" x14ac:dyDescent="0.3">
      <c r="A235" s="1" t="s">
        <v>2139</v>
      </c>
      <c r="B235" s="1" t="s">
        <v>2607</v>
      </c>
      <c r="D235" t="s">
        <v>4945</v>
      </c>
      <c r="E235" t="s">
        <v>6725</v>
      </c>
      <c r="F235" t="s">
        <v>6938</v>
      </c>
    </row>
    <row r="236" spans="1:6" ht="15.6" x14ac:dyDescent="0.3">
      <c r="A236" s="1" t="s">
        <v>2138</v>
      </c>
      <c r="B236" s="1" t="s">
        <v>2608</v>
      </c>
      <c r="D236" t="s">
        <v>4848</v>
      </c>
      <c r="E236" t="s">
        <v>6725</v>
      </c>
      <c r="F236" t="s">
        <v>6932</v>
      </c>
    </row>
    <row r="237" spans="1:6" ht="15.6" x14ac:dyDescent="0.3">
      <c r="A237" s="1" t="s">
        <v>2137</v>
      </c>
      <c r="B237" s="1" t="s">
        <v>2609</v>
      </c>
      <c r="D237" t="s">
        <v>4946</v>
      </c>
      <c r="E237" t="s">
        <v>6723</v>
      </c>
      <c r="F237" t="s">
        <v>6939</v>
      </c>
    </row>
    <row r="238" spans="1:6" ht="15.6" x14ac:dyDescent="0.3">
      <c r="A238" s="1" t="s">
        <v>2136</v>
      </c>
      <c r="B238" s="1" t="s">
        <v>2610</v>
      </c>
      <c r="D238" t="s">
        <v>4947</v>
      </c>
      <c r="E238" t="s">
        <v>6725</v>
      </c>
      <c r="F238" t="s">
        <v>6940</v>
      </c>
    </row>
    <row r="239" spans="1:6" ht="15.6" x14ac:dyDescent="0.3">
      <c r="A239" s="1" t="s">
        <v>2135</v>
      </c>
      <c r="B239" s="1" t="s">
        <v>2611</v>
      </c>
      <c r="D239" t="s">
        <v>4948</v>
      </c>
      <c r="E239" t="s">
        <v>6725</v>
      </c>
      <c r="F239" t="s">
        <v>6941</v>
      </c>
    </row>
    <row r="240" spans="1:6" ht="15.6" x14ac:dyDescent="0.3">
      <c r="A240" s="1" t="s">
        <v>2134</v>
      </c>
      <c r="B240" s="1" t="s">
        <v>2612</v>
      </c>
      <c r="D240" t="s">
        <v>4949</v>
      </c>
      <c r="E240" t="s">
        <v>6723</v>
      </c>
      <c r="F240" t="s">
        <v>6942</v>
      </c>
    </row>
    <row r="241" spans="1:6" ht="15.6" x14ac:dyDescent="0.3">
      <c r="A241" s="1" t="s">
        <v>2133</v>
      </c>
      <c r="B241" s="1" t="s">
        <v>2613</v>
      </c>
      <c r="D241" t="s">
        <v>4950</v>
      </c>
      <c r="E241" t="s">
        <v>6723</v>
      </c>
      <c r="F241" t="s">
        <v>6943</v>
      </c>
    </row>
    <row r="242" spans="1:6" ht="15.6" x14ac:dyDescent="0.3">
      <c r="A242" s="1" t="s">
        <v>2132</v>
      </c>
      <c r="B242" s="1" t="s">
        <v>2614</v>
      </c>
      <c r="D242" t="s">
        <v>4951</v>
      </c>
      <c r="E242" t="s">
        <v>6725</v>
      </c>
      <c r="F242" t="s">
        <v>6944</v>
      </c>
    </row>
    <row r="243" spans="1:6" ht="15.6" x14ac:dyDescent="0.3">
      <c r="A243" s="1" t="s">
        <v>2130</v>
      </c>
      <c r="B243" s="1" t="s">
        <v>2615</v>
      </c>
      <c r="D243" t="s">
        <v>4952</v>
      </c>
      <c r="E243" t="s">
        <v>6725</v>
      </c>
      <c r="F243" t="s">
        <v>6945</v>
      </c>
    </row>
    <row r="244" spans="1:6" ht="15.6" x14ac:dyDescent="0.3">
      <c r="A244" s="1" t="s">
        <v>2129</v>
      </c>
      <c r="B244" s="1" t="s">
        <v>2616</v>
      </c>
      <c r="D244" t="s">
        <v>4953</v>
      </c>
      <c r="E244" t="s">
        <v>6725</v>
      </c>
      <c r="F244" t="s">
        <v>6946</v>
      </c>
    </row>
    <row r="245" spans="1:6" ht="15.6" x14ac:dyDescent="0.3">
      <c r="A245" s="1" t="s">
        <v>2128</v>
      </c>
      <c r="B245" s="1" t="s">
        <v>2617</v>
      </c>
      <c r="D245" t="s">
        <v>4954</v>
      </c>
      <c r="E245" t="s">
        <v>6725</v>
      </c>
      <c r="F245" t="s">
        <v>6947</v>
      </c>
    </row>
    <row r="246" spans="1:6" ht="15.6" x14ac:dyDescent="0.3">
      <c r="A246" s="1" t="s">
        <v>2127</v>
      </c>
      <c r="B246" s="1" t="s">
        <v>2618</v>
      </c>
      <c r="D246" t="s">
        <v>4955</v>
      </c>
      <c r="E246" t="s">
        <v>6725</v>
      </c>
      <c r="F246" t="s">
        <v>6948</v>
      </c>
    </row>
    <row r="247" spans="1:6" ht="15.6" x14ac:dyDescent="0.3">
      <c r="A247" s="1" t="s">
        <v>2126</v>
      </c>
      <c r="B247" s="1" t="s">
        <v>2619</v>
      </c>
      <c r="D247" t="s">
        <v>4956</v>
      </c>
      <c r="E247" t="s">
        <v>6725</v>
      </c>
      <c r="F247" t="s">
        <v>6949</v>
      </c>
    </row>
    <row r="248" spans="1:6" ht="15.6" x14ac:dyDescent="0.3">
      <c r="A248" s="1" t="s">
        <v>2125</v>
      </c>
      <c r="B248" s="1" t="s">
        <v>2620</v>
      </c>
      <c r="D248" t="s">
        <v>4957</v>
      </c>
      <c r="E248" t="s">
        <v>6723</v>
      </c>
      <c r="F248" t="s">
        <v>6950</v>
      </c>
    </row>
    <row r="249" spans="1:6" ht="15.6" x14ac:dyDescent="0.3">
      <c r="A249" s="1" t="s">
        <v>2124</v>
      </c>
      <c r="B249" s="1" t="s">
        <v>2621</v>
      </c>
      <c r="D249" t="s">
        <v>4958</v>
      </c>
      <c r="E249" t="s">
        <v>6723</v>
      </c>
      <c r="F249" t="s">
        <v>6951</v>
      </c>
    </row>
    <row r="250" spans="1:6" ht="15.6" x14ac:dyDescent="0.3">
      <c r="A250" s="1" t="s">
        <v>2123</v>
      </c>
      <c r="B250" s="1" t="s">
        <v>2622</v>
      </c>
      <c r="D250" t="s">
        <v>4959</v>
      </c>
      <c r="E250" t="s">
        <v>6723</v>
      </c>
      <c r="F250" t="s">
        <v>6952</v>
      </c>
    </row>
    <row r="251" spans="1:6" ht="15.6" x14ac:dyDescent="0.3">
      <c r="A251" s="1" t="s">
        <v>2122</v>
      </c>
      <c r="B251" s="1" t="s">
        <v>2623</v>
      </c>
      <c r="D251" t="s">
        <v>4960</v>
      </c>
      <c r="E251" t="s">
        <v>6723</v>
      </c>
      <c r="F251" t="s">
        <v>6953</v>
      </c>
    </row>
    <row r="252" spans="1:6" ht="15.6" x14ac:dyDescent="0.3">
      <c r="A252" s="1" t="s">
        <v>2121</v>
      </c>
      <c r="B252" s="1" t="s">
        <v>2624</v>
      </c>
      <c r="D252" t="s">
        <v>4961</v>
      </c>
      <c r="E252" t="s">
        <v>6723</v>
      </c>
      <c r="F252" t="s">
        <v>6954</v>
      </c>
    </row>
    <row r="253" spans="1:6" ht="15.6" x14ac:dyDescent="0.3">
      <c r="A253" s="1" t="s">
        <v>2120</v>
      </c>
      <c r="B253" s="1" t="s">
        <v>2625</v>
      </c>
      <c r="D253" t="s">
        <v>4962</v>
      </c>
      <c r="E253" t="s">
        <v>6723</v>
      </c>
      <c r="F253" t="s">
        <v>6724</v>
      </c>
    </row>
    <row r="254" spans="1:6" ht="15.6" x14ac:dyDescent="0.3">
      <c r="A254" s="1" t="s">
        <v>2119</v>
      </c>
      <c r="B254" s="1" t="s">
        <v>2626</v>
      </c>
      <c r="D254" t="s">
        <v>4963</v>
      </c>
      <c r="E254" t="s">
        <v>6723</v>
      </c>
      <c r="F254" t="s">
        <v>6955</v>
      </c>
    </row>
    <row r="255" spans="1:6" ht="15.6" x14ac:dyDescent="0.3">
      <c r="A255" s="1" t="s">
        <v>2118</v>
      </c>
      <c r="B255" s="1" t="s">
        <v>2627</v>
      </c>
      <c r="D255" t="s">
        <v>4964</v>
      </c>
      <c r="E255" t="s">
        <v>6725</v>
      </c>
      <c r="F255" t="s">
        <v>6774</v>
      </c>
    </row>
    <row r="256" spans="1:6" ht="15.6" x14ac:dyDescent="0.3">
      <c r="A256" s="1" t="s">
        <v>2117</v>
      </c>
      <c r="B256" s="1" t="s">
        <v>2628</v>
      </c>
      <c r="D256" t="s">
        <v>4965</v>
      </c>
      <c r="E256" t="s">
        <v>6725</v>
      </c>
      <c r="F256" t="s">
        <v>6956</v>
      </c>
    </row>
    <row r="257" spans="1:6" ht="15.6" x14ac:dyDescent="0.3">
      <c r="A257" s="1" t="s">
        <v>2116</v>
      </c>
      <c r="B257" s="1" t="s">
        <v>2629</v>
      </c>
      <c r="D257" t="s">
        <v>4966</v>
      </c>
      <c r="E257" t="s">
        <v>6725</v>
      </c>
      <c r="F257" t="s">
        <v>6957</v>
      </c>
    </row>
    <row r="258" spans="1:6" ht="15.6" x14ac:dyDescent="0.3">
      <c r="A258" s="1" t="s">
        <v>2115</v>
      </c>
      <c r="B258" s="1" t="s">
        <v>2630</v>
      </c>
      <c r="D258" t="s">
        <v>4967</v>
      </c>
      <c r="E258" t="s">
        <v>6725</v>
      </c>
      <c r="F258" t="s">
        <v>6958</v>
      </c>
    </row>
    <row r="259" spans="1:6" ht="15.6" x14ac:dyDescent="0.3">
      <c r="A259" s="1" t="s">
        <v>2114</v>
      </c>
      <c r="B259" s="1" t="s">
        <v>2631</v>
      </c>
      <c r="D259" t="s">
        <v>4968</v>
      </c>
      <c r="E259" t="s">
        <v>6725</v>
      </c>
      <c r="F259" t="s">
        <v>6959</v>
      </c>
    </row>
    <row r="260" spans="1:6" ht="15.6" x14ac:dyDescent="0.3">
      <c r="A260" s="1" t="s">
        <v>2113</v>
      </c>
      <c r="B260" s="1" t="s">
        <v>2632</v>
      </c>
      <c r="D260" t="s">
        <v>4969</v>
      </c>
      <c r="E260" t="s">
        <v>6725</v>
      </c>
      <c r="F260" t="s">
        <v>6960</v>
      </c>
    </row>
    <row r="261" spans="1:6" ht="15.6" x14ac:dyDescent="0.3">
      <c r="A261" s="1" t="s">
        <v>2112</v>
      </c>
      <c r="B261" s="1" t="s">
        <v>2633</v>
      </c>
      <c r="D261" t="s">
        <v>4970</v>
      </c>
      <c r="E261" t="s">
        <v>6723</v>
      </c>
      <c r="F261" t="s">
        <v>6961</v>
      </c>
    </row>
    <row r="262" spans="1:6" ht="15.6" x14ac:dyDescent="0.3">
      <c r="A262" s="1" t="s">
        <v>2111</v>
      </c>
      <c r="B262" s="1" t="s">
        <v>2634</v>
      </c>
      <c r="D262" t="s">
        <v>4971</v>
      </c>
      <c r="E262" t="s">
        <v>6725</v>
      </c>
      <c r="F262" t="s">
        <v>6962</v>
      </c>
    </row>
    <row r="263" spans="1:6" ht="15.6" x14ac:dyDescent="0.3">
      <c r="A263" s="1" t="s">
        <v>2110</v>
      </c>
      <c r="B263" s="1" t="s">
        <v>2635</v>
      </c>
      <c r="D263" t="s">
        <v>4972</v>
      </c>
      <c r="E263" t="s">
        <v>6723</v>
      </c>
      <c r="F263" t="s">
        <v>6963</v>
      </c>
    </row>
    <row r="264" spans="1:6" ht="15.6" x14ac:dyDescent="0.3">
      <c r="A264" s="1" t="s">
        <v>2109</v>
      </c>
      <c r="B264" s="1" t="s">
        <v>2636</v>
      </c>
      <c r="D264" t="s">
        <v>4973</v>
      </c>
      <c r="E264" t="s">
        <v>6725</v>
      </c>
      <c r="F264" t="s">
        <v>6964</v>
      </c>
    </row>
    <row r="265" spans="1:6" ht="15.6" x14ac:dyDescent="0.3">
      <c r="A265" s="1" t="s">
        <v>2108</v>
      </c>
      <c r="B265" s="1" t="s">
        <v>2637</v>
      </c>
      <c r="D265" t="s">
        <v>4974</v>
      </c>
      <c r="E265" t="s">
        <v>6723</v>
      </c>
      <c r="F265" t="s">
        <v>6965</v>
      </c>
    </row>
    <row r="266" spans="1:6" ht="15.6" x14ac:dyDescent="0.3">
      <c r="A266" s="1" t="s">
        <v>2107</v>
      </c>
      <c r="B266" s="1" t="s">
        <v>2638</v>
      </c>
      <c r="D266" t="s">
        <v>4975</v>
      </c>
      <c r="E266" t="s">
        <v>6723</v>
      </c>
      <c r="F266" t="s">
        <v>6966</v>
      </c>
    </row>
    <row r="267" spans="1:6" ht="15.6" x14ac:dyDescent="0.3">
      <c r="A267" s="1" t="s">
        <v>2106</v>
      </c>
      <c r="B267" s="1" t="s">
        <v>2639</v>
      </c>
      <c r="D267" t="s">
        <v>4976</v>
      </c>
      <c r="E267" t="s">
        <v>6725</v>
      </c>
      <c r="F267" t="s">
        <v>6928</v>
      </c>
    </row>
    <row r="268" spans="1:6" ht="15.6" x14ac:dyDescent="0.3">
      <c r="A268" s="1" t="s">
        <v>2105</v>
      </c>
      <c r="B268" s="1" t="s">
        <v>2640</v>
      </c>
      <c r="D268" t="s">
        <v>4977</v>
      </c>
      <c r="E268" t="s">
        <v>6723</v>
      </c>
      <c r="F268" t="s">
        <v>6967</v>
      </c>
    </row>
    <row r="269" spans="1:6" ht="15.6" x14ac:dyDescent="0.3">
      <c r="A269" s="1" t="s">
        <v>2104</v>
      </c>
      <c r="B269" s="1" t="s">
        <v>2641</v>
      </c>
      <c r="D269" t="s">
        <v>4903</v>
      </c>
      <c r="E269" t="s">
        <v>6723</v>
      </c>
      <c r="F269" t="s">
        <v>6968</v>
      </c>
    </row>
    <row r="270" spans="1:6" ht="15.6" x14ac:dyDescent="0.3">
      <c r="A270" s="1" t="s">
        <v>2103</v>
      </c>
      <c r="B270" s="1" t="s">
        <v>2642</v>
      </c>
      <c r="D270" t="s">
        <v>4978</v>
      </c>
      <c r="E270" t="s">
        <v>6725</v>
      </c>
      <c r="F270" t="s">
        <v>6750</v>
      </c>
    </row>
    <row r="271" spans="1:6" ht="15.6" x14ac:dyDescent="0.3">
      <c r="A271" s="1" t="s">
        <v>2102</v>
      </c>
      <c r="B271" s="1" t="s">
        <v>2643</v>
      </c>
      <c r="D271" t="s">
        <v>4979</v>
      </c>
      <c r="E271" t="s">
        <v>6725</v>
      </c>
      <c r="F271" t="s">
        <v>6969</v>
      </c>
    </row>
    <row r="272" spans="1:6" ht="15.6" x14ac:dyDescent="0.3">
      <c r="A272" s="1" t="s">
        <v>2101</v>
      </c>
      <c r="B272" s="1" t="s">
        <v>2644</v>
      </c>
      <c r="D272" t="s">
        <v>4980</v>
      </c>
      <c r="E272" t="s">
        <v>6725</v>
      </c>
      <c r="F272" t="s">
        <v>6970</v>
      </c>
    </row>
    <row r="273" spans="1:6" ht="15.6" x14ac:dyDescent="0.3">
      <c r="A273" s="1" t="s">
        <v>2100</v>
      </c>
      <c r="B273" s="1" t="s">
        <v>2645</v>
      </c>
      <c r="D273" t="s">
        <v>4981</v>
      </c>
      <c r="E273" t="s">
        <v>6725</v>
      </c>
      <c r="F273" t="s">
        <v>6732</v>
      </c>
    </row>
    <row r="274" spans="1:6" ht="15.6" x14ac:dyDescent="0.3">
      <c r="A274" s="1" t="s">
        <v>2099</v>
      </c>
      <c r="B274" s="1" t="s">
        <v>2646</v>
      </c>
      <c r="D274" t="s">
        <v>4982</v>
      </c>
      <c r="E274" t="s">
        <v>6725</v>
      </c>
      <c r="F274" t="s">
        <v>6775</v>
      </c>
    </row>
    <row r="275" spans="1:6" ht="15.6" x14ac:dyDescent="0.3">
      <c r="A275" s="1" t="s">
        <v>2098</v>
      </c>
      <c r="B275" s="1" t="s">
        <v>2647</v>
      </c>
      <c r="D275" t="s">
        <v>4983</v>
      </c>
      <c r="E275" t="s">
        <v>6725</v>
      </c>
      <c r="F275" t="s">
        <v>6971</v>
      </c>
    </row>
    <row r="276" spans="1:6" ht="15.6" x14ac:dyDescent="0.3">
      <c r="A276" s="1" t="s">
        <v>2097</v>
      </c>
      <c r="B276" s="1" t="s">
        <v>2648</v>
      </c>
      <c r="D276" t="s">
        <v>4984</v>
      </c>
      <c r="E276" t="s">
        <v>6725</v>
      </c>
      <c r="F276" t="s">
        <v>6972</v>
      </c>
    </row>
    <row r="277" spans="1:6" ht="15.6" x14ac:dyDescent="0.3">
      <c r="A277" s="1" t="s">
        <v>2096</v>
      </c>
      <c r="B277" s="1" t="s">
        <v>2649</v>
      </c>
      <c r="D277" t="s">
        <v>4985</v>
      </c>
      <c r="E277" t="s">
        <v>6725</v>
      </c>
      <c r="F277" t="s">
        <v>6914</v>
      </c>
    </row>
    <row r="278" spans="1:6" ht="15.6" x14ac:dyDescent="0.3">
      <c r="A278" s="1" t="s">
        <v>2095</v>
      </c>
      <c r="B278" s="1" t="s">
        <v>2650</v>
      </c>
      <c r="D278" t="s">
        <v>4986</v>
      </c>
      <c r="E278" t="s">
        <v>6725</v>
      </c>
      <c r="F278" t="s">
        <v>6973</v>
      </c>
    </row>
    <row r="279" spans="1:6" ht="15.6" x14ac:dyDescent="0.3">
      <c r="A279" s="1" t="s">
        <v>2094</v>
      </c>
      <c r="B279" s="1" t="s">
        <v>2651</v>
      </c>
      <c r="D279" t="s">
        <v>4987</v>
      </c>
      <c r="E279" t="s">
        <v>6725</v>
      </c>
      <c r="F279" t="s">
        <v>6974</v>
      </c>
    </row>
    <row r="280" spans="1:6" ht="15.6" x14ac:dyDescent="0.3">
      <c r="A280" s="1" t="s">
        <v>2093</v>
      </c>
      <c r="B280" s="1" t="s">
        <v>2652</v>
      </c>
      <c r="D280" t="s">
        <v>4894</v>
      </c>
      <c r="E280" t="s">
        <v>6723</v>
      </c>
      <c r="F280" t="s">
        <v>6975</v>
      </c>
    </row>
    <row r="281" spans="1:6" ht="15.6" x14ac:dyDescent="0.3">
      <c r="A281" s="1" t="s">
        <v>2092</v>
      </c>
      <c r="B281" s="1" t="s">
        <v>2653</v>
      </c>
      <c r="D281" t="s">
        <v>4988</v>
      </c>
      <c r="E281" t="s">
        <v>6725</v>
      </c>
      <c r="F281" t="s">
        <v>6976</v>
      </c>
    </row>
    <row r="282" spans="1:6" ht="15.6" x14ac:dyDescent="0.3">
      <c r="A282" s="1" t="s">
        <v>2091</v>
      </c>
      <c r="B282" s="1" t="s">
        <v>2654</v>
      </c>
      <c r="D282" t="s">
        <v>4989</v>
      </c>
      <c r="E282" t="s">
        <v>6723</v>
      </c>
      <c r="F282" t="s">
        <v>6977</v>
      </c>
    </row>
    <row r="283" spans="1:6" ht="15.6" x14ac:dyDescent="0.3">
      <c r="A283" s="1" t="s">
        <v>2090</v>
      </c>
      <c r="B283" s="1" t="s">
        <v>2655</v>
      </c>
      <c r="D283" t="s">
        <v>4808</v>
      </c>
      <c r="E283" t="s">
        <v>6725</v>
      </c>
      <c r="F283" t="s">
        <v>6978</v>
      </c>
    </row>
    <row r="284" spans="1:6" ht="15.6" x14ac:dyDescent="0.3">
      <c r="A284" s="1" t="s">
        <v>2089</v>
      </c>
      <c r="B284" s="1" t="s">
        <v>2656</v>
      </c>
      <c r="D284" t="s">
        <v>4990</v>
      </c>
      <c r="E284" t="s">
        <v>6725</v>
      </c>
      <c r="F284" t="s">
        <v>6979</v>
      </c>
    </row>
    <row r="285" spans="1:6" ht="15.6" x14ac:dyDescent="0.3">
      <c r="A285" s="1" t="s">
        <v>2088</v>
      </c>
      <c r="B285" s="1" t="s">
        <v>2657</v>
      </c>
      <c r="D285" t="s">
        <v>4991</v>
      </c>
      <c r="E285" t="s">
        <v>6725</v>
      </c>
      <c r="F285" t="s">
        <v>6980</v>
      </c>
    </row>
    <row r="286" spans="1:6" ht="15.6" x14ac:dyDescent="0.3">
      <c r="A286" s="1" t="s">
        <v>2087</v>
      </c>
      <c r="B286" s="1" t="s">
        <v>2658</v>
      </c>
      <c r="D286" t="s">
        <v>4992</v>
      </c>
      <c r="E286" t="s">
        <v>6725</v>
      </c>
      <c r="F286" t="s">
        <v>6981</v>
      </c>
    </row>
    <row r="287" spans="1:6" ht="15.6" x14ac:dyDescent="0.3">
      <c r="A287" s="1" t="s">
        <v>2086</v>
      </c>
      <c r="B287" s="1" t="s">
        <v>2659</v>
      </c>
      <c r="D287" t="s">
        <v>4993</v>
      </c>
      <c r="E287" t="s">
        <v>6723</v>
      </c>
      <c r="F287" t="s">
        <v>6982</v>
      </c>
    </row>
    <row r="288" spans="1:6" ht="15.6" x14ac:dyDescent="0.3">
      <c r="A288" s="1" t="s">
        <v>2085</v>
      </c>
      <c r="B288" s="1" t="s">
        <v>2660</v>
      </c>
      <c r="D288" t="s">
        <v>4994</v>
      </c>
      <c r="E288" t="s">
        <v>6723</v>
      </c>
      <c r="F288" t="s">
        <v>6983</v>
      </c>
    </row>
    <row r="289" spans="1:6" ht="15.6" x14ac:dyDescent="0.3">
      <c r="A289" s="1" t="s">
        <v>2084</v>
      </c>
      <c r="B289" s="1" t="s">
        <v>2661</v>
      </c>
      <c r="D289" t="s">
        <v>4995</v>
      </c>
      <c r="E289" t="s">
        <v>6725</v>
      </c>
      <c r="F289" t="s">
        <v>6914</v>
      </c>
    </row>
    <row r="290" spans="1:6" ht="15.6" x14ac:dyDescent="0.3">
      <c r="A290" s="1" t="s">
        <v>2083</v>
      </c>
      <c r="B290" s="1" t="s">
        <v>2662</v>
      </c>
      <c r="D290" t="s">
        <v>4996</v>
      </c>
      <c r="E290" t="s">
        <v>6725</v>
      </c>
      <c r="F290" t="s">
        <v>6984</v>
      </c>
    </row>
    <row r="291" spans="1:6" ht="15.6" x14ac:dyDescent="0.3">
      <c r="A291" s="1" t="s">
        <v>2082</v>
      </c>
      <c r="B291" s="1" t="s">
        <v>2663</v>
      </c>
      <c r="D291" t="s">
        <v>4997</v>
      </c>
      <c r="E291" t="s">
        <v>6725</v>
      </c>
      <c r="F291" t="s">
        <v>6930</v>
      </c>
    </row>
    <row r="292" spans="1:6" ht="15.6" x14ac:dyDescent="0.3">
      <c r="A292" s="1" t="s">
        <v>2081</v>
      </c>
      <c r="B292" s="1" t="s">
        <v>2664</v>
      </c>
      <c r="D292" t="s">
        <v>4998</v>
      </c>
      <c r="E292" t="s">
        <v>6725</v>
      </c>
      <c r="F292" t="s">
        <v>6985</v>
      </c>
    </row>
    <row r="293" spans="1:6" ht="15.6" x14ac:dyDescent="0.3">
      <c r="A293" s="1" t="s">
        <v>2080</v>
      </c>
      <c r="B293" s="1" t="s">
        <v>2665</v>
      </c>
      <c r="D293" t="s">
        <v>4999</v>
      </c>
      <c r="E293" t="s">
        <v>6725</v>
      </c>
      <c r="F293" t="s">
        <v>6986</v>
      </c>
    </row>
    <row r="294" spans="1:6" ht="15.6" x14ac:dyDescent="0.3">
      <c r="A294" s="1" t="s">
        <v>2079</v>
      </c>
      <c r="B294" s="1" t="s">
        <v>2666</v>
      </c>
      <c r="D294" t="s">
        <v>5000</v>
      </c>
      <c r="E294" t="s">
        <v>6725</v>
      </c>
      <c r="F294" t="s">
        <v>6987</v>
      </c>
    </row>
    <row r="295" spans="1:6" ht="15.6" x14ac:dyDescent="0.3">
      <c r="A295" s="1" t="s">
        <v>2078</v>
      </c>
      <c r="B295" s="1" t="s">
        <v>2667</v>
      </c>
      <c r="D295" t="s">
        <v>5001</v>
      </c>
      <c r="E295" t="s">
        <v>6723</v>
      </c>
      <c r="F295" t="s">
        <v>6988</v>
      </c>
    </row>
    <row r="296" spans="1:6" ht="15.6" x14ac:dyDescent="0.3">
      <c r="A296" s="1" t="s">
        <v>2077</v>
      </c>
      <c r="B296" s="1" t="s">
        <v>2668</v>
      </c>
      <c r="D296" t="s">
        <v>5002</v>
      </c>
      <c r="E296" t="s">
        <v>6725</v>
      </c>
      <c r="F296" t="s">
        <v>6989</v>
      </c>
    </row>
    <row r="297" spans="1:6" ht="15.6" x14ac:dyDescent="0.3">
      <c r="A297" s="1" t="s">
        <v>2076</v>
      </c>
      <c r="B297" s="1" t="s">
        <v>2669</v>
      </c>
      <c r="D297" t="s">
        <v>5003</v>
      </c>
      <c r="E297" t="s">
        <v>6725</v>
      </c>
      <c r="F297" t="s">
        <v>6990</v>
      </c>
    </row>
    <row r="298" spans="1:6" ht="15.6" x14ac:dyDescent="0.3">
      <c r="A298" s="1" t="s">
        <v>2075</v>
      </c>
      <c r="B298" s="1" t="s">
        <v>2670</v>
      </c>
      <c r="D298" t="s">
        <v>5004</v>
      </c>
      <c r="E298" t="s">
        <v>6725</v>
      </c>
      <c r="F298" t="s">
        <v>6991</v>
      </c>
    </row>
    <row r="299" spans="1:6" ht="15.6" x14ac:dyDescent="0.3">
      <c r="A299" s="1" t="s">
        <v>2074</v>
      </c>
      <c r="B299" s="1" t="s">
        <v>2671</v>
      </c>
      <c r="D299" t="s">
        <v>5005</v>
      </c>
      <c r="E299" t="s">
        <v>6723</v>
      </c>
      <c r="F299" t="s">
        <v>6992</v>
      </c>
    </row>
    <row r="300" spans="1:6" ht="15.6" x14ac:dyDescent="0.3">
      <c r="A300" s="1" t="s">
        <v>2073</v>
      </c>
      <c r="B300" s="1" t="s">
        <v>2672</v>
      </c>
      <c r="D300" t="s">
        <v>5006</v>
      </c>
      <c r="E300" t="s">
        <v>6725</v>
      </c>
      <c r="F300" t="s">
        <v>6993</v>
      </c>
    </row>
    <row r="301" spans="1:6" ht="15.6" x14ac:dyDescent="0.3">
      <c r="A301" s="1" t="s">
        <v>2072</v>
      </c>
      <c r="B301" s="1" t="s">
        <v>2673</v>
      </c>
      <c r="D301" t="s">
        <v>5007</v>
      </c>
      <c r="E301" t="s">
        <v>6723</v>
      </c>
      <c r="F301" t="s">
        <v>6994</v>
      </c>
    </row>
    <row r="302" spans="1:6" ht="15.6" x14ac:dyDescent="0.3">
      <c r="A302" s="1" t="s">
        <v>2071</v>
      </c>
      <c r="B302" s="1" t="s">
        <v>2674</v>
      </c>
      <c r="D302" t="s">
        <v>4953</v>
      </c>
      <c r="E302" t="s">
        <v>6725</v>
      </c>
      <c r="F302" t="s">
        <v>6995</v>
      </c>
    </row>
    <row r="303" spans="1:6" ht="15.6" x14ac:dyDescent="0.3">
      <c r="A303" s="1" t="s">
        <v>2070</v>
      </c>
      <c r="B303" s="1" t="s">
        <v>2675</v>
      </c>
      <c r="D303" t="s">
        <v>5008</v>
      </c>
      <c r="E303" t="s">
        <v>6723</v>
      </c>
      <c r="F303" t="s">
        <v>6804</v>
      </c>
    </row>
    <row r="304" spans="1:6" ht="15.6" x14ac:dyDescent="0.3">
      <c r="A304" s="1" t="s">
        <v>2069</v>
      </c>
      <c r="B304" s="1" t="s">
        <v>2676</v>
      </c>
      <c r="D304" t="s">
        <v>5009</v>
      </c>
      <c r="E304" t="s">
        <v>6725</v>
      </c>
      <c r="F304" t="s">
        <v>6996</v>
      </c>
    </row>
    <row r="305" spans="1:6" ht="15.6" x14ac:dyDescent="0.3">
      <c r="A305" s="1" t="s">
        <v>2068</v>
      </c>
      <c r="B305" s="1" t="s">
        <v>2677</v>
      </c>
      <c r="D305" t="s">
        <v>5010</v>
      </c>
      <c r="E305" t="s">
        <v>6723</v>
      </c>
      <c r="F305" t="s">
        <v>6997</v>
      </c>
    </row>
    <row r="306" spans="1:6" ht="15.6" x14ac:dyDescent="0.3">
      <c r="A306" s="1" t="s">
        <v>2067</v>
      </c>
      <c r="B306" s="1" t="s">
        <v>2678</v>
      </c>
      <c r="D306" t="s">
        <v>5011</v>
      </c>
      <c r="E306" t="s">
        <v>6723</v>
      </c>
      <c r="F306" t="s">
        <v>6998</v>
      </c>
    </row>
    <row r="307" spans="1:6" ht="15.6" x14ac:dyDescent="0.3">
      <c r="A307" s="1" t="s">
        <v>2066</v>
      </c>
      <c r="B307" s="1" t="s">
        <v>2679</v>
      </c>
      <c r="D307" t="s">
        <v>4950</v>
      </c>
      <c r="E307" t="s">
        <v>6723</v>
      </c>
      <c r="F307" t="s">
        <v>6999</v>
      </c>
    </row>
    <row r="308" spans="1:6" ht="15.6" x14ac:dyDescent="0.3">
      <c r="A308" s="1" t="s">
        <v>2065</v>
      </c>
      <c r="B308" s="1" t="s">
        <v>2680</v>
      </c>
      <c r="D308" t="s">
        <v>5012</v>
      </c>
      <c r="E308" t="s">
        <v>6723</v>
      </c>
      <c r="F308" t="s">
        <v>6786</v>
      </c>
    </row>
    <row r="309" spans="1:6" ht="15.6" x14ac:dyDescent="0.3">
      <c r="A309" s="1" t="s">
        <v>2064</v>
      </c>
      <c r="B309" s="1" t="s">
        <v>2681</v>
      </c>
      <c r="D309" t="s">
        <v>5013</v>
      </c>
      <c r="E309" t="s">
        <v>6725</v>
      </c>
      <c r="F309" t="s">
        <v>7000</v>
      </c>
    </row>
    <row r="310" spans="1:6" ht="15.6" x14ac:dyDescent="0.3">
      <c r="A310" s="1" t="s">
        <v>2063</v>
      </c>
      <c r="B310" s="1" t="s">
        <v>2682</v>
      </c>
      <c r="D310" t="s">
        <v>5014</v>
      </c>
      <c r="E310" t="s">
        <v>6723</v>
      </c>
      <c r="F310" t="s">
        <v>7001</v>
      </c>
    </row>
    <row r="311" spans="1:6" ht="15.6" x14ac:dyDescent="0.3">
      <c r="A311" s="1" t="s">
        <v>2062</v>
      </c>
      <c r="B311" s="1" t="s">
        <v>2683</v>
      </c>
      <c r="D311" t="s">
        <v>5015</v>
      </c>
      <c r="E311" t="s">
        <v>6723</v>
      </c>
      <c r="F311" t="s">
        <v>7002</v>
      </c>
    </row>
    <row r="312" spans="1:6" ht="15.6" x14ac:dyDescent="0.3">
      <c r="A312" s="1" t="s">
        <v>2061</v>
      </c>
      <c r="B312" s="1" t="s">
        <v>2684</v>
      </c>
      <c r="D312" t="s">
        <v>4785</v>
      </c>
      <c r="E312" t="s">
        <v>6725</v>
      </c>
      <c r="F312" t="s">
        <v>7003</v>
      </c>
    </row>
    <row r="313" spans="1:6" ht="15.6" x14ac:dyDescent="0.3">
      <c r="A313" s="1" t="s">
        <v>2060</v>
      </c>
      <c r="B313" s="1" t="s">
        <v>2685</v>
      </c>
      <c r="D313" t="s">
        <v>5016</v>
      </c>
      <c r="E313" t="s">
        <v>6725</v>
      </c>
      <c r="F313" t="s">
        <v>7004</v>
      </c>
    </row>
    <row r="314" spans="1:6" ht="15.6" x14ac:dyDescent="0.3">
      <c r="A314" s="1" t="s">
        <v>2059</v>
      </c>
      <c r="B314" s="1" t="s">
        <v>2686</v>
      </c>
      <c r="D314" t="s">
        <v>5017</v>
      </c>
      <c r="E314" t="s">
        <v>6725</v>
      </c>
      <c r="F314" t="s">
        <v>7005</v>
      </c>
    </row>
    <row r="315" spans="1:6" ht="15.6" x14ac:dyDescent="0.3">
      <c r="A315" s="1" t="s">
        <v>2058</v>
      </c>
      <c r="B315" s="1" t="s">
        <v>2687</v>
      </c>
      <c r="D315" t="s">
        <v>5018</v>
      </c>
      <c r="E315" t="s">
        <v>6723</v>
      </c>
      <c r="F315" t="s">
        <v>7006</v>
      </c>
    </row>
    <row r="316" spans="1:6" ht="15.6" x14ac:dyDescent="0.3">
      <c r="A316" s="1" t="s">
        <v>2057</v>
      </c>
      <c r="B316" s="1" t="s">
        <v>2688</v>
      </c>
      <c r="D316" t="s">
        <v>5019</v>
      </c>
      <c r="E316" t="s">
        <v>6723</v>
      </c>
      <c r="F316" t="s">
        <v>7007</v>
      </c>
    </row>
    <row r="317" spans="1:6" ht="15.6" x14ac:dyDescent="0.3">
      <c r="A317" s="1" t="s">
        <v>2056</v>
      </c>
      <c r="B317" s="1" t="s">
        <v>2689</v>
      </c>
      <c r="D317" t="s">
        <v>5020</v>
      </c>
      <c r="E317" t="s">
        <v>6725</v>
      </c>
      <c r="F317" t="s">
        <v>6887</v>
      </c>
    </row>
    <row r="318" spans="1:6" ht="15.6" x14ac:dyDescent="0.3">
      <c r="A318" s="1" t="s">
        <v>2055</v>
      </c>
      <c r="B318" s="1" t="s">
        <v>2690</v>
      </c>
      <c r="D318" t="s">
        <v>5021</v>
      </c>
      <c r="E318" t="s">
        <v>6725</v>
      </c>
      <c r="F318" t="s">
        <v>6744</v>
      </c>
    </row>
    <row r="319" spans="1:6" ht="15.6" x14ac:dyDescent="0.3">
      <c r="A319" s="1" t="s">
        <v>2054</v>
      </c>
      <c r="B319" s="1" t="s">
        <v>2691</v>
      </c>
      <c r="D319" t="s">
        <v>5022</v>
      </c>
      <c r="E319" t="s">
        <v>6725</v>
      </c>
      <c r="F319" t="s">
        <v>7008</v>
      </c>
    </row>
    <row r="320" spans="1:6" ht="15.6" x14ac:dyDescent="0.3">
      <c r="A320" s="1" t="s">
        <v>2053</v>
      </c>
      <c r="B320" s="1" t="s">
        <v>2692</v>
      </c>
      <c r="D320" t="s">
        <v>5023</v>
      </c>
      <c r="E320" t="s">
        <v>6725</v>
      </c>
      <c r="F320" t="s">
        <v>7009</v>
      </c>
    </row>
    <row r="321" spans="1:6" ht="15.6" x14ac:dyDescent="0.3">
      <c r="A321" s="1" t="s">
        <v>2052</v>
      </c>
      <c r="B321" s="1" t="s">
        <v>2693</v>
      </c>
      <c r="D321" t="s">
        <v>5024</v>
      </c>
      <c r="E321" t="s">
        <v>6723</v>
      </c>
      <c r="F321" t="s">
        <v>7010</v>
      </c>
    </row>
    <row r="322" spans="1:6" ht="15.6" x14ac:dyDescent="0.3">
      <c r="A322" s="1" t="s">
        <v>2051</v>
      </c>
      <c r="B322" s="1" t="s">
        <v>2694</v>
      </c>
      <c r="D322" t="s">
        <v>5025</v>
      </c>
      <c r="E322" t="s">
        <v>6723</v>
      </c>
      <c r="F322" t="s">
        <v>7011</v>
      </c>
    </row>
    <row r="323" spans="1:6" ht="15.6" x14ac:dyDescent="0.3">
      <c r="A323" s="1" t="s">
        <v>2050</v>
      </c>
      <c r="B323" s="1" t="s">
        <v>2695</v>
      </c>
      <c r="D323" t="s">
        <v>5026</v>
      </c>
      <c r="E323" t="s">
        <v>6725</v>
      </c>
      <c r="F323" t="s">
        <v>7012</v>
      </c>
    </row>
    <row r="324" spans="1:6" ht="15.6" x14ac:dyDescent="0.3">
      <c r="A324" s="1" t="s">
        <v>2049</v>
      </c>
      <c r="B324" s="1" t="s">
        <v>2696</v>
      </c>
      <c r="D324" t="s">
        <v>4990</v>
      </c>
      <c r="E324" t="s">
        <v>6725</v>
      </c>
      <c r="F324" t="s">
        <v>7013</v>
      </c>
    </row>
    <row r="325" spans="1:6" ht="15.6" x14ac:dyDescent="0.3">
      <c r="A325" s="1" t="s">
        <v>2048</v>
      </c>
      <c r="B325" s="1" t="s">
        <v>2697</v>
      </c>
      <c r="D325" t="s">
        <v>5027</v>
      </c>
      <c r="E325" t="s">
        <v>6725</v>
      </c>
      <c r="F325" t="s">
        <v>6869</v>
      </c>
    </row>
    <row r="326" spans="1:6" ht="15.6" x14ac:dyDescent="0.3">
      <c r="A326" s="1" t="s">
        <v>2047</v>
      </c>
      <c r="B326" s="1" t="s">
        <v>2698</v>
      </c>
      <c r="D326" t="s">
        <v>5028</v>
      </c>
      <c r="E326" t="s">
        <v>6723</v>
      </c>
      <c r="F326" t="s">
        <v>7014</v>
      </c>
    </row>
    <row r="327" spans="1:6" ht="15.6" x14ac:dyDescent="0.3">
      <c r="A327" s="1" t="s">
        <v>2046</v>
      </c>
      <c r="B327" s="1" t="s">
        <v>2699</v>
      </c>
      <c r="D327" t="s">
        <v>5029</v>
      </c>
      <c r="E327" t="s">
        <v>6725</v>
      </c>
      <c r="F327" t="s">
        <v>7015</v>
      </c>
    </row>
    <row r="328" spans="1:6" ht="15.6" x14ac:dyDescent="0.3">
      <c r="A328" s="1" t="s">
        <v>2045</v>
      </c>
      <c r="B328" s="1" t="s">
        <v>2700</v>
      </c>
      <c r="D328" t="s">
        <v>5030</v>
      </c>
      <c r="E328" t="s">
        <v>6725</v>
      </c>
      <c r="F328" t="s">
        <v>6935</v>
      </c>
    </row>
    <row r="329" spans="1:6" ht="15.6" x14ac:dyDescent="0.3">
      <c r="A329" s="1" t="s">
        <v>2044</v>
      </c>
      <c r="B329" s="1" t="s">
        <v>2701</v>
      </c>
      <c r="D329" t="s">
        <v>5031</v>
      </c>
      <c r="E329" t="s">
        <v>6725</v>
      </c>
      <c r="F329" t="s">
        <v>7016</v>
      </c>
    </row>
    <row r="330" spans="1:6" ht="15.6" x14ac:dyDescent="0.3">
      <c r="A330" s="1" t="s">
        <v>2043</v>
      </c>
      <c r="B330" s="1" t="s">
        <v>2702</v>
      </c>
      <c r="D330" t="s">
        <v>5032</v>
      </c>
      <c r="E330" t="s">
        <v>6725</v>
      </c>
      <c r="F330" t="s">
        <v>6930</v>
      </c>
    </row>
    <row r="331" spans="1:6" ht="15.6" x14ac:dyDescent="0.3">
      <c r="A331" s="1" t="s">
        <v>2042</v>
      </c>
      <c r="B331" s="1" t="s">
        <v>2703</v>
      </c>
      <c r="D331" t="s">
        <v>5033</v>
      </c>
      <c r="E331" t="s">
        <v>6725</v>
      </c>
      <c r="F331" t="s">
        <v>7017</v>
      </c>
    </row>
    <row r="332" spans="1:6" ht="15.6" x14ac:dyDescent="0.3">
      <c r="A332" s="1" t="s">
        <v>2041</v>
      </c>
      <c r="B332" s="1" t="s">
        <v>2704</v>
      </c>
      <c r="D332" t="s">
        <v>5034</v>
      </c>
      <c r="E332" t="s">
        <v>6725</v>
      </c>
      <c r="F332" t="s">
        <v>7018</v>
      </c>
    </row>
    <row r="333" spans="1:6" ht="15.6" x14ac:dyDescent="0.3">
      <c r="A333" s="1" t="s">
        <v>2040</v>
      </c>
      <c r="B333" s="1" t="s">
        <v>2705</v>
      </c>
      <c r="D333" t="s">
        <v>5035</v>
      </c>
      <c r="E333" t="s">
        <v>6725</v>
      </c>
      <c r="F333" t="s">
        <v>7009</v>
      </c>
    </row>
    <row r="334" spans="1:6" ht="15.6" x14ac:dyDescent="0.3">
      <c r="A334" s="1" t="s">
        <v>2039</v>
      </c>
      <c r="B334" s="1" t="s">
        <v>2706</v>
      </c>
      <c r="D334" t="s">
        <v>5036</v>
      </c>
      <c r="E334" t="s">
        <v>6723</v>
      </c>
      <c r="F334" t="s">
        <v>7019</v>
      </c>
    </row>
    <row r="335" spans="1:6" ht="15.6" x14ac:dyDescent="0.3">
      <c r="A335" s="1" t="s">
        <v>2038</v>
      </c>
      <c r="B335" s="1" t="s">
        <v>2707</v>
      </c>
      <c r="D335" t="s">
        <v>5037</v>
      </c>
      <c r="E335" t="s">
        <v>6725</v>
      </c>
      <c r="F335" t="s">
        <v>7020</v>
      </c>
    </row>
    <row r="336" spans="1:6" ht="15.6" x14ac:dyDescent="0.3">
      <c r="A336" s="1" t="s">
        <v>2037</v>
      </c>
      <c r="B336" s="1" t="s">
        <v>2708</v>
      </c>
      <c r="D336" t="s">
        <v>5038</v>
      </c>
      <c r="E336" t="s">
        <v>6723</v>
      </c>
      <c r="F336" t="s">
        <v>7021</v>
      </c>
    </row>
    <row r="337" spans="1:6" ht="15.6" x14ac:dyDescent="0.3">
      <c r="A337" s="1" t="s">
        <v>2036</v>
      </c>
      <c r="B337" s="1" t="s">
        <v>2709</v>
      </c>
      <c r="D337" t="s">
        <v>5039</v>
      </c>
      <c r="E337" t="s">
        <v>6725</v>
      </c>
      <c r="F337" t="s">
        <v>7022</v>
      </c>
    </row>
    <row r="338" spans="1:6" ht="15.6" x14ac:dyDescent="0.3">
      <c r="A338" s="1" t="s">
        <v>2035</v>
      </c>
      <c r="B338" s="1" t="s">
        <v>2710</v>
      </c>
      <c r="D338" t="s">
        <v>5040</v>
      </c>
      <c r="E338" t="s">
        <v>6723</v>
      </c>
      <c r="F338" t="s">
        <v>7023</v>
      </c>
    </row>
    <row r="339" spans="1:6" ht="15.6" x14ac:dyDescent="0.3">
      <c r="A339" s="1" t="s">
        <v>2034</v>
      </c>
      <c r="B339" s="1" t="s">
        <v>2711</v>
      </c>
      <c r="D339" t="s">
        <v>5041</v>
      </c>
      <c r="E339" t="s">
        <v>6723</v>
      </c>
      <c r="F339" t="s">
        <v>6915</v>
      </c>
    </row>
    <row r="340" spans="1:6" ht="15.6" x14ac:dyDescent="0.3">
      <c r="A340" s="1" t="s">
        <v>2033</v>
      </c>
      <c r="B340" s="1" t="s">
        <v>2712</v>
      </c>
      <c r="D340" t="s">
        <v>5042</v>
      </c>
      <c r="E340" t="s">
        <v>6725</v>
      </c>
      <c r="F340" t="s">
        <v>6878</v>
      </c>
    </row>
    <row r="341" spans="1:6" ht="15.6" x14ac:dyDescent="0.3">
      <c r="A341" s="1" t="s">
        <v>2032</v>
      </c>
      <c r="B341" s="1" t="s">
        <v>2713</v>
      </c>
      <c r="D341" t="s">
        <v>5043</v>
      </c>
      <c r="E341" t="s">
        <v>6723</v>
      </c>
      <c r="F341" t="s">
        <v>7024</v>
      </c>
    </row>
    <row r="342" spans="1:6" ht="15.6" x14ac:dyDescent="0.3">
      <c r="A342" s="1" t="s">
        <v>2031</v>
      </c>
      <c r="B342" s="1" t="s">
        <v>2714</v>
      </c>
      <c r="D342" t="s">
        <v>5044</v>
      </c>
      <c r="E342" t="s">
        <v>6723</v>
      </c>
      <c r="F342" t="s">
        <v>7025</v>
      </c>
    </row>
    <row r="343" spans="1:6" ht="15.6" x14ac:dyDescent="0.3">
      <c r="A343" s="1" t="s">
        <v>2030</v>
      </c>
      <c r="B343" s="1" t="s">
        <v>2715</v>
      </c>
      <c r="D343" t="s">
        <v>5045</v>
      </c>
      <c r="E343" t="s">
        <v>6723</v>
      </c>
      <c r="F343" t="s">
        <v>7026</v>
      </c>
    </row>
    <row r="344" spans="1:6" ht="15.6" x14ac:dyDescent="0.3">
      <c r="A344" s="1" t="s">
        <v>2029</v>
      </c>
      <c r="B344" s="1" t="s">
        <v>2716</v>
      </c>
      <c r="D344" t="s">
        <v>5046</v>
      </c>
      <c r="E344" t="s">
        <v>6723</v>
      </c>
      <c r="F344" t="s">
        <v>6817</v>
      </c>
    </row>
    <row r="345" spans="1:6" ht="15.6" x14ac:dyDescent="0.3">
      <c r="A345" s="1" t="s">
        <v>2028</v>
      </c>
      <c r="B345" s="1" t="s">
        <v>2717</v>
      </c>
      <c r="D345" t="s">
        <v>5047</v>
      </c>
      <c r="E345" t="s">
        <v>6725</v>
      </c>
      <c r="F345" t="s">
        <v>7027</v>
      </c>
    </row>
    <row r="346" spans="1:6" ht="15.6" x14ac:dyDescent="0.3">
      <c r="A346" s="1" t="s">
        <v>2027</v>
      </c>
      <c r="B346" s="1" t="s">
        <v>2718</v>
      </c>
      <c r="D346" t="s">
        <v>5048</v>
      </c>
      <c r="E346" t="s">
        <v>6723</v>
      </c>
      <c r="F346" t="s">
        <v>7028</v>
      </c>
    </row>
    <row r="347" spans="1:6" ht="15.6" x14ac:dyDescent="0.3">
      <c r="A347" s="1" t="s">
        <v>2026</v>
      </c>
      <c r="B347" s="1" t="s">
        <v>2719</v>
      </c>
      <c r="D347" t="s">
        <v>5049</v>
      </c>
      <c r="E347" t="s">
        <v>6725</v>
      </c>
      <c r="F347" t="s">
        <v>6774</v>
      </c>
    </row>
    <row r="348" spans="1:6" ht="15.6" x14ac:dyDescent="0.3">
      <c r="A348" s="1" t="s">
        <v>2025</v>
      </c>
      <c r="B348" s="1" t="s">
        <v>2720</v>
      </c>
      <c r="D348" t="s">
        <v>5050</v>
      </c>
      <c r="E348" t="s">
        <v>6723</v>
      </c>
      <c r="F348" t="s">
        <v>7029</v>
      </c>
    </row>
    <row r="349" spans="1:6" ht="15.6" x14ac:dyDescent="0.3">
      <c r="A349" s="1" t="s">
        <v>2024</v>
      </c>
      <c r="B349" s="1" t="s">
        <v>2721</v>
      </c>
      <c r="D349" t="s">
        <v>5051</v>
      </c>
      <c r="E349" t="s">
        <v>6723</v>
      </c>
      <c r="F349" t="s">
        <v>7030</v>
      </c>
    </row>
    <row r="350" spans="1:6" ht="15.6" x14ac:dyDescent="0.3">
      <c r="A350" s="1" t="s">
        <v>2023</v>
      </c>
      <c r="B350" s="1" t="s">
        <v>2722</v>
      </c>
      <c r="D350" t="s">
        <v>5052</v>
      </c>
      <c r="E350" t="s">
        <v>6725</v>
      </c>
      <c r="F350" t="s">
        <v>7031</v>
      </c>
    </row>
    <row r="351" spans="1:6" ht="15.6" x14ac:dyDescent="0.3">
      <c r="A351" s="1" t="s">
        <v>2022</v>
      </c>
      <c r="B351" s="1" t="s">
        <v>2723</v>
      </c>
      <c r="D351" t="s">
        <v>5053</v>
      </c>
      <c r="E351" t="s">
        <v>6723</v>
      </c>
      <c r="F351" t="s">
        <v>7032</v>
      </c>
    </row>
    <row r="352" spans="1:6" ht="15.6" x14ac:dyDescent="0.3">
      <c r="A352" s="1" t="s">
        <v>2021</v>
      </c>
      <c r="B352" s="1" t="s">
        <v>2724</v>
      </c>
      <c r="D352" t="s">
        <v>5054</v>
      </c>
      <c r="E352" t="s">
        <v>6725</v>
      </c>
      <c r="F352" t="s">
        <v>7033</v>
      </c>
    </row>
    <row r="353" spans="1:6" ht="15.6" x14ac:dyDescent="0.3">
      <c r="A353" s="1" t="s">
        <v>2020</v>
      </c>
      <c r="B353" s="1" t="s">
        <v>2725</v>
      </c>
      <c r="D353" t="s">
        <v>5055</v>
      </c>
      <c r="E353" t="s">
        <v>6723</v>
      </c>
      <c r="F353" t="s">
        <v>7034</v>
      </c>
    </row>
    <row r="354" spans="1:6" ht="15.6" x14ac:dyDescent="0.3">
      <c r="A354" s="1" t="s">
        <v>2019</v>
      </c>
      <c r="B354" s="1" t="s">
        <v>2726</v>
      </c>
      <c r="D354" t="s">
        <v>4795</v>
      </c>
      <c r="E354" t="s">
        <v>6725</v>
      </c>
      <c r="F354" t="s">
        <v>7035</v>
      </c>
    </row>
    <row r="355" spans="1:6" ht="15.6" x14ac:dyDescent="0.3">
      <c r="A355" s="1" t="s">
        <v>2018</v>
      </c>
      <c r="B355" s="1" t="s">
        <v>2727</v>
      </c>
      <c r="D355" t="s">
        <v>5056</v>
      </c>
      <c r="E355" t="s">
        <v>6723</v>
      </c>
      <c r="F355" t="s">
        <v>7036</v>
      </c>
    </row>
    <row r="356" spans="1:6" ht="15.6" x14ac:dyDescent="0.3">
      <c r="A356" s="1" t="s">
        <v>2017</v>
      </c>
      <c r="B356" s="1" t="s">
        <v>2728</v>
      </c>
      <c r="D356" t="s">
        <v>5057</v>
      </c>
      <c r="E356" t="s">
        <v>6723</v>
      </c>
      <c r="F356" t="s">
        <v>7037</v>
      </c>
    </row>
    <row r="357" spans="1:6" ht="15.6" x14ac:dyDescent="0.3">
      <c r="A357" s="1" t="s">
        <v>2016</v>
      </c>
      <c r="B357" s="1" t="s">
        <v>2729</v>
      </c>
      <c r="D357" t="s">
        <v>5058</v>
      </c>
      <c r="E357" t="s">
        <v>6723</v>
      </c>
      <c r="F357" t="s">
        <v>7038</v>
      </c>
    </row>
    <row r="358" spans="1:6" ht="15.6" x14ac:dyDescent="0.3">
      <c r="A358" s="1" t="s">
        <v>2015</v>
      </c>
      <c r="B358" s="1" t="s">
        <v>2730</v>
      </c>
      <c r="D358" t="s">
        <v>5059</v>
      </c>
      <c r="E358" t="s">
        <v>6725</v>
      </c>
      <c r="F358" t="s">
        <v>7039</v>
      </c>
    </row>
    <row r="359" spans="1:6" ht="15.6" x14ac:dyDescent="0.3">
      <c r="A359" s="1" t="s">
        <v>2014</v>
      </c>
      <c r="B359" s="1" t="s">
        <v>2731</v>
      </c>
      <c r="D359" t="s">
        <v>5060</v>
      </c>
      <c r="E359" t="s">
        <v>6725</v>
      </c>
      <c r="F359" t="s">
        <v>7040</v>
      </c>
    </row>
    <row r="360" spans="1:6" ht="15.6" x14ac:dyDescent="0.3">
      <c r="A360" s="1" t="s">
        <v>2013</v>
      </c>
      <c r="B360" s="1" t="s">
        <v>2732</v>
      </c>
      <c r="D360" t="s">
        <v>5061</v>
      </c>
      <c r="E360" t="s">
        <v>6725</v>
      </c>
      <c r="F360" t="s">
        <v>7041</v>
      </c>
    </row>
    <row r="361" spans="1:6" ht="15.6" x14ac:dyDescent="0.3">
      <c r="A361" s="1" t="s">
        <v>2012</v>
      </c>
      <c r="B361" s="1" t="s">
        <v>2733</v>
      </c>
      <c r="D361" t="s">
        <v>4902</v>
      </c>
      <c r="E361" t="s">
        <v>6725</v>
      </c>
      <c r="F361" t="s">
        <v>7042</v>
      </c>
    </row>
    <row r="362" spans="1:6" ht="15.6" x14ac:dyDescent="0.3">
      <c r="A362" s="1" t="s">
        <v>2011</v>
      </c>
      <c r="B362" s="1" t="s">
        <v>2734</v>
      </c>
      <c r="D362" t="s">
        <v>5062</v>
      </c>
      <c r="E362" t="s">
        <v>6725</v>
      </c>
      <c r="F362" t="s">
        <v>7043</v>
      </c>
    </row>
    <row r="363" spans="1:6" ht="15.6" x14ac:dyDescent="0.3">
      <c r="A363" s="1" t="s">
        <v>2010</v>
      </c>
      <c r="B363" s="1" t="s">
        <v>2735</v>
      </c>
      <c r="D363" t="s">
        <v>5063</v>
      </c>
      <c r="E363" t="s">
        <v>6725</v>
      </c>
      <c r="F363" t="s">
        <v>6787</v>
      </c>
    </row>
    <row r="364" spans="1:6" ht="15.6" x14ac:dyDescent="0.3">
      <c r="A364" s="1" t="s">
        <v>2009</v>
      </c>
      <c r="B364" s="1" t="s">
        <v>2736</v>
      </c>
      <c r="D364" t="s">
        <v>5064</v>
      </c>
      <c r="E364" t="s">
        <v>6725</v>
      </c>
      <c r="F364" t="s">
        <v>7044</v>
      </c>
    </row>
    <row r="365" spans="1:6" ht="15.6" x14ac:dyDescent="0.3">
      <c r="A365" s="1" t="s">
        <v>2008</v>
      </c>
      <c r="B365" s="1" t="s">
        <v>2737</v>
      </c>
      <c r="D365" t="s">
        <v>5065</v>
      </c>
      <c r="E365" t="s">
        <v>6723</v>
      </c>
      <c r="F365" t="s">
        <v>7045</v>
      </c>
    </row>
    <row r="366" spans="1:6" ht="15.6" x14ac:dyDescent="0.3">
      <c r="A366" s="1" t="s">
        <v>2007</v>
      </c>
      <c r="B366" s="1" t="s">
        <v>2738</v>
      </c>
      <c r="D366" t="s">
        <v>5066</v>
      </c>
      <c r="E366" t="s">
        <v>6723</v>
      </c>
      <c r="F366" t="s">
        <v>7046</v>
      </c>
    </row>
    <row r="367" spans="1:6" ht="15.6" x14ac:dyDescent="0.3">
      <c r="A367" s="1" t="s">
        <v>2006</v>
      </c>
      <c r="B367" s="1" t="s">
        <v>2739</v>
      </c>
      <c r="D367" t="s">
        <v>5067</v>
      </c>
      <c r="E367" t="s">
        <v>6725</v>
      </c>
      <c r="F367" t="s">
        <v>7047</v>
      </c>
    </row>
    <row r="368" spans="1:6" ht="15.6" x14ac:dyDescent="0.3">
      <c r="A368" s="1" t="s">
        <v>2005</v>
      </c>
      <c r="B368" s="1" t="s">
        <v>2740</v>
      </c>
      <c r="D368" t="s">
        <v>5068</v>
      </c>
      <c r="E368" t="s">
        <v>6725</v>
      </c>
      <c r="F368" t="s">
        <v>7048</v>
      </c>
    </row>
    <row r="369" spans="1:6" ht="15.6" x14ac:dyDescent="0.3">
      <c r="A369" s="1" t="s">
        <v>2004</v>
      </c>
      <c r="B369" s="1" t="s">
        <v>2741</v>
      </c>
      <c r="D369" t="s">
        <v>5069</v>
      </c>
      <c r="E369" t="s">
        <v>6723</v>
      </c>
      <c r="F369" t="s">
        <v>7049</v>
      </c>
    </row>
    <row r="370" spans="1:6" ht="15.6" x14ac:dyDescent="0.3">
      <c r="A370" s="1" t="s">
        <v>2003</v>
      </c>
      <c r="B370" s="1" t="s">
        <v>2742</v>
      </c>
      <c r="D370" t="s">
        <v>5070</v>
      </c>
      <c r="E370" t="s">
        <v>6725</v>
      </c>
      <c r="F370" t="s">
        <v>7050</v>
      </c>
    </row>
    <row r="371" spans="1:6" ht="15.6" x14ac:dyDescent="0.3">
      <c r="A371" s="1" t="s">
        <v>2002</v>
      </c>
      <c r="B371" s="1" t="s">
        <v>2743</v>
      </c>
      <c r="D371" t="s">
        <v>5071</v>
      </c>
      <c r="E371" t="s">
        <v>6725</v>
      </c>
      <c r="F371" t="s">
        <v>7051</v>
      </c>
    </row>
    <row r="372" spans="1:6" ht="15.6" x14ac:dyDescent="0.3">
      <c r="A372" s="1" t="s">
        <v>2001</v>
      </c>
      <c r="B372" s="1" t="s">
        <v>2744</v>
      </c>
      <c r="D372" t="s">
        <v>5072</v>
      </c>
      <c r="E372" t="s">
        <v>6723</v>
      </c>
      <c r="F372" t="s">
        <v>7052</v>
      </c>
    </row>
    <row r="373" spans="1:6" ht="15.6" x14ac:dyDescent="0.3">
      <c r="A373" s="1" t="s">
        <v>2000</v>
      </c>
      <c r="B373" s="1" t="s">
        <v>2745</v>
      </c>
      <c r="D373" t="s">
        <v>5073</v>
      </c>
      <c r="E373" t="s">
        <v>6725</v>
      </c>
      <c r="F373" t="s">
        <v>7053</v>
      </c>
    </row>
    <row r="374" spans="1:6" ht="15.6" x14ac:dyDescent="0.3">
      <c r="A374" s="1" t="s">
        <v>1999</v>
      </c>
      <c r="B374" s="1" t="s">
        <v>2746</v>
      </c>
      <c r="D374" t="s">
        <v>5074</v>
      </c>
      <c r="E374" t="s">
        <v>6723</v>
      </c>
      <c r="F374" t="s">
        <v>7054</v>
      </c>
    </row>
    <row r="375" spans="1:6" ht="15.6" x14ac:dyDescent="0.3">
      <c r="A375" s="1" t="s">
        <v>1998</v>
      </c>
      <c r="B375" s="1" t="s">
        <v>2747</v>
      </c>
      <c r="D375" t="s">
        <v>5075</v>
      </c>
      <c r="E375" t="s">
        <v>6723</v>
      </c>
      <c r="F375" t="s">
        <v>6982</v>
      </c>
    </row>
    <row r="376" spans="1:6" ht="15.6" x14ac:dyDescent="0.3">
      <c r="A376" s="1" t="s">
        <v>1997</v>
      </c>
      <c r="B376" s="1" t="s">
        <v>2748</v>
      </c>
      <c r="D376" t="s">
        <v>5076</v>
      </c>
      <c r="E376" t="s">
        <v>6723</v>
      </c>
      <c r="F376" t="s">
        <v>7055</v>
      </c>
    </row>
    <row r="377" spans="1:6" ht="15.6" x14ac:dyDescent="0.3">
      <c r="A377" s="1" t="s">
        <v>1996</v>
      </c>
      <c r="B377" s="1" t="s">
        <v>2749</v>
      </c>
      <c r="D377" t="s">
        <v>5077</v>
      </c>
      <c r="E377" t="s">
        <v>6725</v>
      </c>
      <c r="F377" t="s">
        <v>7056</v>
      </c>
    </row>
    <row r="378" spans="1:6" ht="15.6" x14ac:dyDescent="0.3">
      <c r="A378" s="1" t="s">
        <v>1995</v>
      </c>
      <c r="B378" s="1" t="s">
        <v>2750</v>
      </c>
      <c r="D378" t="s">
        <v>5078</v>
      </c>
      <c r="E378" t="s">
        <v>6725</v>
      </c>
      <c r="F378" t="s">
        <v>6869</v>
      </c>
    </row>
    <row r="379" spans="1:6" ht="15.6" x14ac:dyDescent="0.3">
      <c r="A379" s="1" t="s">
        <v>1994</v>
      </c>
      <c r="B379" s="1" t="s">
        <v>2751</v>
      </c>
      <c r="D379" t="s">
        <v>5079</v>
      </c>
      <c r="E379" t="s">
        <v>6723</v>
      </c>
      <c r="F379" t="s">
        <v>7057</v>
      </c>
    </row>
    <row r="380" spans="1:6" ht="15.6" x14ac:dyDescent="0.3">
      <c r="A380" s="1" t="s">
        <v>1993</v>
      </c>
      <c r="B380" s="1" t="s">
        <v>2752</v>
      </c>
      <c r="D380" t="s">
        <v>5080</v>
      </c>
      <c r="E380" t="s">
        <v>6723</v>
      </c>
      <c r="F380" t="s">
        <v>6905</v>
      </c>
    </row>
    <row r="381" spans="1:6" ht="15.6" x14ac:dyDescent="0.3">
      <c r="A381" s="1" t="s">
        <v>1992</v>
      </c>
      <c r="B381" s="1" t="s">
        <v>2753</v>
      </c>
      <c r="D381" t="s">
        <v>5081</v>
      </c>
      <c r="E381" t="s">
        <v>6725</v>
      </c>
      <c r="F381" t="s">
        <v>7058</v>
      </c>
    </row>
    <row r="382" spans="1:6" ht="15.6" x14ac:dyDescent="0.3">
      <c r="A382" s="1" t="s">
        <v>1991</v>
      </c>
      <c r="B382" s="1" t="s">
        <v>2754</v>
      </c>
      <c r="D382" t="s">
        <v>5082</v>
      </c>
      <c r="E382" t="s">
        <v>6723</v>
      </c>
      <c r="F382" t="s">
        <v>7059</v>
      </c>
    </row>
    <row r="383" spans="1:6" ht="15.6" x14ac:dyDescent="0.3">
      <c r="A383" s="1" t="s">
        <v>1990</v>
      </c>
      <c r="B383" s="1" t="s">
        <v>2755</v>
      </c>
      <c r="D383" t="s">
        <v>5083</v>
      </c>
      <c r="E383" t="s">
        <v>6725</v>
      </c>
      <c r="F383" t="s">
        <v>6731</v>
      </c>
    </row>
    <row r="384" spans="1:6" ht="15.6" x14ac:dyDescent="0.3">
      <c r="A384" s="1" t="s">
        <v>1989</v>
      </c>
      <c r="B384" s="1" t="s">
        <v>2756</v>
      </c>
      <c r="D384" t="s">
        <v>5084</v>
      </c>
      <c r="E384" t="s">
        <v>6725</v>
      </c>
      <c r="F384" t="s">
        <v>6937</v>
      </c>
    </row>
    <row r="385" spans="1:6" ht="15.6" x14ac:dyDescent="0.3">
      <c r="A385" s="1" t="s">
        <v>1988</v>
      </c>
      <c r="B385" s="1" t="s">
        <v>2757</v>
      </c>
      <c r="D385" t="s">
        <v>5085</v>
      </c>
      <c r="E385" t="s">
        <v>6723</v>
      </c>
      <c r="F385" t="s">
        <v>6798</v>
      </c>
    </row>
    <row r="386" spans="1:6" ht="15.6" x14ac:dyDescent="0.3">
      <c r="A386" s="1" t="s">
        <v>1987</v>
      </c>
      <c r="B386" s="1" t="s">
        <v>2758</v>
      </c>
      <c r="D386" t="s">
        <v>5086</v>
      </c>
      <c r="E386" t="s">
        <v>6725</v>
      </c>
      <c r="F386" t="s">
        <v>7060</v>
      </c>
    </row>
    <row r="387" spans="1:6" ht="15.6" x14ac:dyDescent="0.3">
      <c r="A387" s="1" t="s">
        <v>1986</v>
      </c>
      <c r="B387" s="1" t="s">
        <v>2759</v>
      </c>
      <c r="D387" t="s">
        <v>5087</v>
      </c>
      <c r="E387" t="s">
        <v>6725</v>
      </c>
      <c r="F387" t="s">
        <v>7061</v>
      </c>
    </row>
    <row r="388" spans="1:6" ht="15.6" x14ac:dyDescent="0.3">
      <c r="A388" s="1" t="s">
        <v>1985</v>
      </c>
      <c r="B388" s="1" t="s">
        <v>2760</v>
      </c>
      <c r="D388" t="s">
        <v>5088</v>
      </c>
      <c r="E388" t="s">
        <v>6723</v>
      </c>
      <c r="F388" t="s">
        <v>7062</v>
      </c>
    </row>
    <row r="389" spans="1:6" ht="15.6" x14ac:dyDescent="0.3">
      <c r="A389" s="1" t="s">
        <v>1984</v>
      </c>
      <c r="B389" s="1" t="s">
        <v>2761</v>
      </c>
      <c r="D389" t="s">
        <v>5089</v>
      </c>
      <c r="E389" t="s">
        <v>6725</v>
      </c>
      <c r="F389" t="s">
        <v>7063</v>
      </c>
    </row>
    <row r="390" spans="1:6" ht="15.6" x14ac:dyDescent="0.3">
      <c r="A390" s="1" t="s">
        <v>1983</v>
      </c>
      <c r="B390" s="1" t="s">
        <v>2762</v>
      </c>
      <c r="D390" t="s">
        <v>5090</v>
      </c>
      <c r="E390" t="s">
        <v>6723</v>
      </c>
      <c r="F390" t="s">
        <v>7002</v>
      </c>
    </row>
    <row r="391" spans="1:6" ht="15.6" x14ac:dyDescent="0.3">
      <c r="A391" s="1" t="s">
        <v>1982</v>
      </c>
      <c r="B391" s="1" t="s">
        <v>2763</v>
      </c>
      <c r="D391" t="s">
        <v>5091</v>
      </c>
      <c r="E391" t="s">
        <v>6723</v>
      </c>
      <c r="F391" t="s">
        <v>7064</v>
      </c>
    </row>
    <row r="392" spans="1:6" ht="15.6" x14ac:dyDescent="0.3">
      <c r="A392" s="1" t="s">
        <v>1981</v>
      </c>
      <c r="B392" s="1" t="s">
        <v>2764</v>
      </c>
      <c r="D392" t="s">
        <v>5092</v>
      </c>
      <c r="E392" t="s">
        <v>6725</v>
      </c>
      <c r="F392" t="s">
        <v>7065</v>
      </c>
    </row>
    <row r="393" spans="1:6" ht="15.6" x14ac:dyDescent="0.3">
      <c r="A393" s="1" t="s">
        <v>1980</v>
      </c>
      <c r="B393" s="1" t="s">
        <v>2765</v>
      </c>
      <c r="D393" t="s">
        <v>5093</v>
      </c>
      <c r="E393" t="s">
        <v>6725</v>
      </c>
      <c r="F393" t="s">
        <v>6772</v>
      </c>
    </row>
    <row r="394" spans="1:6" ht="15.6" x14ac:dyDescent="0.3">
      <c r="A394" s="1" t="s">
        <v>1979</v>
      </c>
      <c r="B394" s="1" t="s">
        <v>2766</v>
      </c>
      <c r="D394" t="s">
        <v>5094</v>
      </c>
      <c r="E394" t="s">
        <v>6723</v>
      </c>
      <c r="F394" t="s">
        <v>7066</v>
      </c>
    </row>
    <row r="395" spans="1:6" ht="15.6" x14ac:dyDescent="0.3">
      <c r="A395" s="1" t="s">
        <v>1978</v>
      </c>
      <c r="B395" s="1" t="s">
        <v>2767</v>
      </c>
      <c r="D395" t="s">
        <v>4919</v>
      </c>
      <c r="E395" t="s">
        <v>6725</v>
      </c>
      <c r="F395" t="s">
        <v>7067</v>
      </c>
    </row>
    <row r="396" spans="1:6" ht="15.6" x14ac:dyDescent="0.3">
      <c r="A396" s="1" t="s">
        <v>1977</v>
      </c>
      <c r="B396" s="1" t="s">
        <v>2768</v>
      </c>
      <c r="D396" t="s">
        <v>5095</v>
      </c>
      <c r="E396" t="s">
        <v>6723</v>
      </c>
      <c r="F396" t="s">
        <v>7068</v>
      </c>
    </row>
    <row r="397" spans="1:6" ht="15.6" x14ac:dyDescent="0.3">
      <c r="A397" s="1" t="s">
        <v>1976</v>
      </c>
      <c r="B397" s="1" t="s">
        <v>2769</v>
      </c>
      <c r="D397" t="s">
        <v>5096</v>
      </c>
      <c r="E397" t="s">
        <v>6723</v>
      </c>
      <c r="F397" t="s">
        <v>7069</v>
      </c>
    </row>
    <row r="398" spans="1:6" ht="15.6" x14ac:dyDescent="0.3">
      <c r="A398" s="1" t="s">
        <v>1975</v>
      </c>
      <c r="B398" s="1" t="s">
        <v>2770</v>
      </c>
      <c r="D398" t="s">
        <v>5097</v>
      </c>
      <c r="E398" t="s">
        <v>6723</v>
      </c>
      <c r="F398" t="s">
        <v>7070</v>
      </c>
    </row>
    <row r="399" spans="1:6" ht="15.6" x14ac:dyDescent="0.3">
      <c r="A399" s="1" t="s">
        <v>1974</v>
      </c>
      <c r="B399" s="1" t="s">
        <v>2771</v>
      </c>
      <c r="D399" t="s">
        <v>5098</v>
      </c>
      <c r="E399" t="s">
        <v>6725</v>
      </c>
      <c r="F399" t="s">
        <v>7071</v>
      </c>
    </row>
    <row r="400" spans="1:6" ht="15.6" x14ac:dyDescent="0.3">
      <c r="A400" s="1" t="s">
        <v>1973</v>
      </c>
      <c r="B400" s="1" t="s">
        <v>2772</v>
      </c>
      <c r="D400" t="s">
        <v>5099</v>
      </c>
      <c r="E400" t="s">
        <v>6723</v>
      </c>
      <c r="F400" t="s">
        <v>6809</v>
      </c>
    </row>
    <row r="401" spans="1:6" ht="15.6" x14ac:dyDescent="0.3">
      <c r="A401" s="1" t="s">
        <v>1972</v>
      </c>
      <c r="B401" s="1" t="s">
        <v>2773</v>
      </c>
      <c r="D401" t="s">
        <v>5100</v>
      </c>
      <c r="E401" t="s">
        <v>6723</v>
      </c>
      <c r="F401" t="s">
        <v>7072</v>
      </c>
    </row>
    <row r="402" spans="1:6" ht="15.6" x14ac:dyDescent="0.3">
      <c r="A402" s="1" t="s">
        <v>1971</v>
      </c>
      <c r="B402" s="1" t="s">
        <v>2774</v>
      </c>
      <c r="D402" t="s">
        <v>5101</v>
      </c>
      <c r="E402" t="s">
        <v>6725</v>
      </c>
      <c r="F402" t="s">
        <v>7073</v>
      </c>
    </row>
    <row r="403" spans="1:6" ht="15.6" x14ac:dyDescent="0.3">
      <c r="A403" s="1" t="s">
        <v>1970</v>
      </c>
      <c r="B403" s="1" t="s">
        <v>2775</v>
      </c>
      <c r="D403" t="s">
        <v>5102</v>
      </c>
      <c r="E403" t="s">
        <v>6723</v>
      </c>
      <c r="F403" t="s">
        <v>7074</v>
      </c>
    </row>
    <row r="404" spans="1:6" ht="15.6" x14ac:dyDescent="0.3">
      <c r="A404" s="1" t="s">
        <v>1969</v>
      </c>
      <c r="B404" s="1" t="s">
        <v>2776</v>
      </c>
      <c r="D404" t="s">
        <v>5103</v>
      </c>
      <c r="E404" t="s">
        <v>6723</v>
      </c>
      <c r="F404" t="s">
        <v>7075</v>
      </c>
    </row>
    <row r="405" spans="1:6" ht="15.6" x14ac:dyDescent="0.3">
      <c r="A405" s="1" t="s">
        <v>1968</v>
      </c>
      <c r="B405" s="1" t="s">
        <v>2777</v>
      </c>
      <c r="D405" t="s">
        <v>5104</v>
      </c>
      <c r="E405" t="s">
        <v>6725</v>
      </c>
      <c r="F405" t="s">
        <v>7076</v>
      </c>
    </row>
    <row r="406" spans="1:6" ht="15.6" x14ac:dyDescent="0.3">
      <c r="A406" s="1" t="s">
        <v>1967</v>
      </c>
      <c r="B406" s="1" t="s">
        <v>2778</v>
      </c>
      <c r="D406" t="s">
        <v>5105</v>
      </c>
      <c r="E406" t="s">
        <v>6725</v>
      </c>
      <c r="F406" t="s">
        <v>7077</v>
      </c>
    </row>
    <row r="407" spans="1:6" ht="15.6" x14ac:dyDescent="0.3">
      <c r="A407" s="1" t="s">
        <v>1966</v>
      </c>
      <c r="B407" s="1" t="s">
        <v>2779</v>
      </c>
      <c r="D407" t="s">
        <v>5106</v>
      </c>
      <c r="E407" t="s">
        <v>6725</v>
      </c>
      <c r="F407" t="s">
        <v>7078</v>
      </c>
    </row>
    <row r="408" spans="1:6" ht="15.6" x14ac:dyDescent="0.3">
      <c r="A408" s="1" t="s">
        <v>1965</v>
      </c>
      <c r="B408" s="1" t="s">
        <v>2780</v>
      </c>
      <c r="D408" t="s">
        <v>5107</v>
      </c>
      <c r="E408" t="s">
        <v>6725</v>
      </c>
      <c r="F408" t="s">
        <v>7079</v>
      </c>
    </row>
    <row r="409" spans="1:6" ht="15.6" x14ac:dyDescent="0.3">
      <c r="A409" s="1" t="s">
        <v>1964</v>
      </c>
      <c r="B409" s="1" t="s">
        <v>2781</v>
      </c>
      <c r="D409" t="s">
        <v>5108</v>
      </c>
      <c r="E409" t="s">
        <v>6725</v>
      </c>
      <c r="F409" t="s">
        <v>7080</v>
      </c>
    </row>
    <row r="410" spans="1:6" ht="15.6" x14ac:dyDescent="0.3">
      <c r="A410" s="1" t="s">
        <v>1963</v>
      </c>
      <c r="B410" s="1" t="s">
        <v>2782</v>
      </c>
      <c r="D410" t="s">
        <v>5109</v>
      </c>
      <c r="E410" t="s">
        <v>6725</v>
      </c>
      <c r="F410" t="s">
        <v>7081</v>
      </c>
    </row>
    <row r="411" spans="1:6" ht="15.6" x14ac:dyDescent="0.3">
      <c r="A411" s="1" t="s">
        <v>1962</v>
      </c>
      <c r="B411" s="1" t="s">
        <v>2783</v>
      </c>
      <c r="D411" t="s">
        <v>5110</v>
      </c>
      <c r="E411" t="s">
        <v>6723</v>
      </c>
      <c r="F411" t="s">
        <v>7082</v>
      </c>
    </row>
    <row r="412" spans="1:6" ht="15.6" x14ac:dyDescent="0.3">
      <c r="A412" s="1" t="s">
        <v>1961</v>
      </c>
      <c r="B412" s="1" t="s">
        <v>2784</v>
      </c>
      <c r="D412" t="s">
        <v>5111</v>
      </c>
      <c r="E412" t="s">
        <v>6723</v>
      </c>
      <c r="F412" t="s">
        <v>7083</v>
      </c>
    </row>
    <row r="413" spans="1:6" ht="15.6" x14ac:dyDescent="0.3">
      <c r="A413" s="1" t="s">
        <v>1960</v>
      </c>
      <c r="B413" s="1" t="s">
        <v>2785</v>
      </c>
      <c r="D413" t="s">
        <v>5112</v>
      </c>
      <c r="E413" t="s">
        <v>6725</v>
      </c>
      <c r="F413" t="s">
        <v>7084</v>
      </c>
    </row>
    <row r="414" spans="1:6" ht="15.6" x14ac:dyDescent="0.3">
      <c r="A414" s="1" t="s">
        <v>1959</v>
      </c>
      <c r="B414" s="1" t="s">
        <v>2786</v>
      </c>
      <c r="D414" t="s">
        <v>5113</v>
      </c>
      <c r="E414" t="s">
        <v>6723</v>
      </c>
      <c r="F414" t="s">
        <v>7085</v>
      </c>
    </row>
    <row r="415" spans="1:6" ht="15.6" x14ac:dyDescent="0.3">
      <c r="A415" s="1" t="s">
        <v>1958</v>
      </c>
      <c r="B415" s="1" t="s">
        <v>2787</v>
      </c>
      <c r="D415" t="s">
        <v>5114</v>
      </c>
      <c r="E415" t="s">
        <v>6723</v>
      </c>
      <c r="F415" t="s">
        <v>7086</v>
      </c>
    </row>
    <row r="416" spans="1:6" ht="15.6" x14ac:dyDescent="0.3">
      <c r="A416" s="1" t="s">
        <v>1957</v>
      </c>
      <c r="B416" s="1" t="s">
        <v>2788</v>
      </c>
      <c r="D416" t="s">
        <v>5115</v>
      </c>
      <c r="E416" t="s">
        <v>6725</v>
      </c>
      <c r="F416" t="s">
        <v>7087</v>
      </c>
    </row>
    <row r="417" spans="1:6" ht="15.6" x14ac:dyDescent="0.3">
      <c r="A417" s="1" t="s">
        <v>1956</v>
      </c>
      <c r="B417" s="1" t="s">
        <v>2789</v>
      </c>
      <c r="D417" t="s">
        <v>5116</v>
      </c>
      <c r="E417" t="s">
        <v>6725</v>
      </c>
      <c r="F417" t="s">
        <v>6731</v>
      </c>
    </row>
    <row r="418" spans="1:6" ht="15.6" x14ac:dyDescent="0.3">
      <c r="A418" s="1" t="s">
        <v>1955</v>
      </c>
      <c r="B418" s="1" t="s">
        <v>2790</v>
      </c>
      <c r="D418" t="s">
        <v>5117</v>
      </c>
      <c r="E418" t="s">
        <v>6723</v>
      </c>
      <c r="F418" t="s">
        <v>7088</v>
      </c>
    </row>
    <row r="419" spans="1:6" ht="15.6" x14ac:dyDescent="0.3">
      <c r="A419" s="1" t="s">
        <v>1954</v>
      </c>
      <c r="B419" s="1" t="s">
        <v>2791</v>
      </c>
      <c r="D419" t="s">
        <v>5118</v>
      </c>
      <c r="E419" t="s">
        <v>6723</v>
      </c>
      <c r="F419" t="s">
        <v>7028</v>
      </c>
    </row>
    <row r="420" spans="1:6" ht="15.6" x14ac:dyDescent="0.3">
      <c r="A420" s="1" t="s">
        <v>1953</v>
      </c>
      <c r="B420" s="1" t="s">
        <v>2792</v>
      </c>
      <c r="D420" t="s">
        <v>5119</v>
      </c>
      <c r="E420" t="s">
        <v>6723</v>
      </c>
      <c r="F420" t="s">
        <v>7089</v>
      </c>
    </row>
    <row r="421" spans="1:6" ht="15.6" x14ac:dyDescent="0.3">
      <c r="A421" s="1" t="s">
        <v>1952</v>
      </c>
      <c r="B421" s="1" t="s">
        <v>2793</v>
      </c>
      <c r="D421" t="s">
        <v>5120</v>
      </c>
      <c r="E421" t="s">
        <v>6723</v>
      </c>
      <c r="F421" t="s">
        <v>7090</v>
      </c>
    </row>
    <row r="422" spans="1:6" ht="15.6" x14ac:dyDescent="0.3">
      <c r="A422" s="1" t="s">
        <v>1951</v>
      </c>
      <c r="B422" s="1" t="s">
        <v>2794</v>
      </c>
      <c r="D422" t="s">
        <v>5121</v>
      </c>
      <c r="E422" t="s">
        <v>6725</v>
      </c>
      <c r="F422" t="s">
        <v>7091</v>
      </c>
    </row>
    <row r="423" spans="1:6" ht="15.6" x14ac:dyDescent="0.3">
      <c r="A423" s="1" t="s">
        <v>1950</v>
      </c>
      <c r="B423" s="1" t="s">
        <v>2795</v>
      </c>
      <c r="D423" t="s">
        <v>4825</v>
      </c>
      <c r="E423" t="s">
        <v>6723</v>
      </c>
      <c r="F423" t="s">
        <v>7092</v>
      </c>
    </row>
    <row r="424" spans="1:6" ht="15.6" x14ac:dyDescent="0.3">
      <c r="A424" s="1" t="s">
        <v>1949</v>
      </c>
      <c r="B424" s="1" t="s">
        <v>2796</v>
      </c>
      <c r="D424" t="s">
        <v>5122</v>
      </c>
      <c r="E424" t="s">
        <v>6723</v>
      </c>
      <c r="F424" t="s">
        <v>7093</v>
      </c>
    </row>
    <row r="425" spans="1:6" ht="15.6" x14ac:dyDescent="0.3">
      <c r="A425" s="1" t="s">
        <v>1948</v>
      </c>
      <c r="B425" s="1" t="s">
        <v>2797</v>
      </c>
      <c r="D425" t="s">
        <v>5123</v>
      </c>
      <c r="E425" t="s">
        <v>6723</v>
      </c>
      <c r="F425" t="s">
        <v>7094</v>
      </c>
    </row>
    <row r="426" spans="1:6" ht="15.6" x14ac:dyDescent="0.3">
      <c r="A426" s="1" t="s">
        <v>1947</v>
      </c>
      <c r="B426" s="1" t="s">
        <v>2798</v>
      </c>
      <c r="D426" t="s">
        <v>5124</v>
      </c>
      <c r="E426" t="s">
        <v>6725</v>
      </c>
      <c r="F426" t="s">
        <v>7086</v>
      </c>
    </row>
    <row r="427" spans="1:6" ht="15.6" x14ac:dyDescent="0.3">
      <c r="A427" s="1" t="s">
        <v>1946</v>
      </c>
      <c r="B427" s="1" t="s">
        <v>2799</v>
      </c>
      <c r="D427" t="s">
        <v>5125</v>
      </c>
      <c r="E427" t="s">
        <v>6725</v>
      </c>
      <c r="F427" t="s">
        <v>6914</v>
      </c>
    </row>
    <row r="428" spans="1:6" ht="15.6" x14ac:dyDescent="0.3">
      <c r="A428" s="1" t="s">
        <v>1945</v>
      </c>
      <c r="B428" s="1" t="s">
        <v>2800</v>
      </c>
      <c r="D428" t="s">
        <v>5126</v>
      </c>
      <c r="E428" t="s">
        <v>6723</v>
      </c>
      <c r="F428" t="s">
        <v>7095</v>
      </c>
    </row>
    <row r="429" spans="1:6" ht="15.6" x14ac:dyDescent="0.3">
      <c r="A429" s="1" t="s">
        <v>1944</v>
      </c>
      <c r="B429" s="1" t="s">
        <v>2801</v>
      </c>
      <c r="D429" t="s">
        <v>5127</v>
      </c>
      <c r="E429" t="s">
        <v>6723</v>
      </c>
      <c r="F429" t="s">
        <v>7096</v>
      </c>
    </row>
    <row r="430" spans="1:6" ht="15.6" x14ac:dyDescent="0.3">
      <c r="A430" s="1" t="s">
        <v>1943</v>
      </c>
      <c r="B430" s="1" t="s">
        <v>2802</v>
      </c>
      <c r="D430" t="s">
        <v>5128</v>
      </c>
      <c r="E430" t="s">
        <v>6723</v>
      </c>
      <c r="F430" t="s">
        <v>6801</v>
      </c>
    </row>
    <row r="431" spans="1:6" ht="15.6" x14ac:dyDescent="0.3">
      <c r="A431" s="1" t="s">
        <v>1942</v>
      </c>
      <c r="B431" s="1" t="s">
        <v>2803</v>
      </c>
      <c r="D431" t="s">
        <v>5129</v>
      </c>
      <c r="E431" t="s">
        <v>6723</v>
      </c>
      <c r="F431" t="s">
        <v>7097</v>
      </c>
    </row>
    <row r="432" spans="1:6" ht="15.6" x14ac:dyDescent="0.3">
      <c r="A432" s="1" t="s">
        <v>1941</v>
      </c>
      <c r="B432" s="1" t="s">
        <v>2804</v>
      </c>
      <c r="D432" t="s">
        <v>5130</v>
      </c>
      <c r="E432" t="s">
        <v>6723</v>
      </c>
      <c r="F432" t="s">
        <v>7098</v>
      </c>
    </row>
    <row r="433" spans="1:6" ht="15.6" x14ac:dyDescent="0.3">
      <c r="A433" s="1" t="s">
        <v>1940</v>
      </c>
      <c r="B433" s="1" t="s">
        <v>2805</v>
      </c>
      <c r="D433" t="s">
        <v>5131</v>
      </c>
      <c r="E433" t="s">
        <v>6723</v>
      </c>
      <c r="F433" t="s">
        <v>7099</v>
      </c>
    </row>
    <row r="434" spans="1:6" ht="15.6" x14ac:dyDescent="0.3">
      <c r="A434" s="1" t="s">
        <v>1939</v>
      </c>
      <c r="B434" s="1" t="s">
        <v>2806</v>
      </c>
      <c r="D434" t="s">
        <v>5132</v>
      </c>
      <c r="E434" t="s">
        <v>6725</v>
      </c>
      <c r="F434" t="s">
        <v>7079</v>
      </c>
    </row>
    <row r="435" spans="1:6" ht="15.6" x14ac:dyDescent="0.3">
      <c r="A435" s="1" t="s">
        <v>1938</v>
      </c>
      <c r="B435" s="1" t="s">
        <v>2807</v>
      </c>
      <c r="D435" t="s">
        <v>5133</v>
      </c>
      <c r="E435" t="s">
        <v>6723</v>
      </c>
      <c r="F435" t="s">
        <v>6809</v>
      </c>
    </row>
    <row r="436" spans="1:6" ht="15.6" x14ac:dyDescent="0.3">
      <c r="A436" s="1" t="s">
        <v>1937</v>
      </c>
      <c r="B436" s="1" t="s">
        <v>2808</v>
      </c>
      <c r="D436" t="s">
        <v>5134</v>
      </c>
      <c r="E436" t="s">
        <v>6725</v>
      </c>
      <c r="F436" t="s">
        <v>7100</v>
      </c>
    </row>
    <row r="437" spans="1:6" ht="15.6" x14ac:dyDescent="0.3">
      <c r="A437" s="1" t="s">
        <v>1936</v>
      </c>
      <c r="B437" s="1" t="s">
        <v>2809</v>
      </c>
      <c r="D437" t="s">
        <v>5135</v>
      </c>
      <c r="E437" t="s">
        <v>6725</v>
      </c>
      <c r="F437" t="s">
        <v>7101</v>
      </c>
    </row>
    <row r="438" spans="1:6" ht="15.6" x14ac:dyDescent="0.3">
      <c r="A438" s="1" t="s">
        <v>1935</v>
      </c>
      <c r="B438" s="1" t="s">
        <v>2810</v>
      </c>
      <c r="D438" t="s">
        <v>5136</v>
      </c>
      <c r="E438" t="s">
        <v>6725</v>
      </c>
      <c r="F438" t="s">
        <v>7102</v>
      </c>
    </row>
    <row r="439" spans="1:6" ht="15.6" x14ac:dyDescent="0.3">
      <c r="A439" s="1" t="s">
        <v>1934</v>
      </c>
      <c r="B439" s="1" t="s">
        <v>2811</v>
      </c>
      <c r="D439" t="s">
        <v>5137</v>
      </c>
      <c r="E439" t="s">
        <v>6723</v>
      </c>
      <c r="F439" t="s">
        <v>7046</v>
      </c>
    </row>
    <row r="440" spans="1:6" ht="15.6" x14ac:dyDescent="0.3">
      <c r="A440" s="1" t="s">
        <v>1933</v>
      </c>
      <c r="B440" s="1" t="s">
        <v>2812</v>
      </c>
      <c r="D440" t="s">
        <v>5138</v>
      </c>
      <c r="E440" t="s">
        <v>6725</v>
      </c>
      <c r="F440" t="s">
        <v>7103</v>
      </c>
    </row>
    <row r="441" spans="1:6" ht="15.6" x14ac:dyDescent="0.3">
      <c r="A441" s="1" t="s">
        <v>1932</v>
      </c>
      <c r="B441" s="1" t="s">
        <v>2813</v>
      </c>
      <c r="D441" t="s">
        <v>5139</v>
      </c>
      <c r="E441" t="s">
        <v>6723</v>
      </c>
      <c r="F441" t="s">
        <v>7104</v>
      </c>
    </row>
    <row r="442" spans="1:6" ht="15.6" x14ac:dyDescent="0.3">
      <c r="A442" s="1" t="s">
        <v>1931</v>
      </c>
      <c r="B442" s="1" t="s">
        <v>2814</v>
      </c>
      <c r="D442" t="s">
        <v>5140</v>
      </c>
      <c r="E442" t="s">
        <v>6723</v>
      </c>
      <c r="F442" t="s">
        <v>7105</v>
      </c>
    </row>
    <row r="443" spans="1:6" ht="15.6" x14ac:dyDescent="0.3">
      <c r="A443" s="1" t="s">
        <v>1930</v>
      </c>
      <c r="B443" s="1" t="s">
        <v>2815</v>
      </c>
      <c r="D443" t="s">
        <v>5141</v>
      </c>
      <c r="E443" t="s">
        <v>6725</v>
      </c>
      <c r="F443" t="s">
        <v>7106</v>
      </c>
    </row>
    <row r="444" spans="1:6" ht="15.6" x14ac:dyDescent="0.3">
      <c r="A444" s="1" t="s">
        <v>1929</v>
      </c>
      <c r="B444" s="1" t="s">
        <v>2816</v>
      </c>
      <c r="D444" t="s">
        <v>4784</v>
      </c>
      <c r="E444" t="s">
        <v>6725</v>
      </c>
      <c r="F444" t="s">
        <v>7107</v>
      </c>
    </row>
    <row r="445" spans="1:6" ht="15.6" x14ac:dyDescent="0.3">
      <c r="A445" s="1" t="s">
        <v>1928</v>
      </c>
      <c r="B445" s="1" t="s">
        <v>2817</v>
      </c>
      <c r="D445" t="s">
        <v>5142</v>
      </c>
      <c r="E445" t="s">
        <v>6723</v>
      </c>
      <c r="F445" t="s">
        <v>7108</v>
      </c>
    </row>
    <row r="446" spans="1:6" ht="15.6" x14ac:dyDescent="0.3">
      <c r="A446" s="1" t="s">
        <v>1927</v>
      </c>
      <c r="B446" s="1" t="s">
        <v>2818</v>
      </c>
      <c r="D446" t="s">
        <v>5143</v>
      </c>
      <c r="E446" t="s">
        <v>6723</v>
      </c>
      <c r="F446" t="s">
        <v>7109</v>
      </c>
    </row>
    <row r="447" spans="1:6" ht="15.6" x14ac:dyDescent="0.3">
      <c r="A447" s="1" t="s">
        <v>1926</v>
      </c>
      <c r="B447" s="1" t="s">
        <v>2819</v>
      </c>
      <c r="D447" t="s">
        <v>5144</v>
      </c>
      <c r="E447" t="s">
        <v>6725</v>
      </c>
      <c r="F447" t="s">
        <v>7016</v>
      </c>
    </row>
    <row r="448" spans="1:6" ht="15.6" x14ac:dyDescent="0.3">
      <c r="A448" s="1" t="s">
        <v>1925</v>
      </c>
      <c r="B448" s="1" t="s">
        <v>2820</v>
      </c>
      <c r="D448" t="s">
        <v>5145</v>
      </c>
      <c r="E448" t="s">
        <v>6723</v>
      </c>
      <c r="F448" t="s">
        <v>7110</v>
      </c>
    </row>
    <row r="449" spans="1:6" ht="15.6" x14ac:dyDescent="0.3">
      <c r="A449" s="1" t="s">
        <v>1924</v>
      </c>
      <c r="B449" s="1" t="s">
        <v>2821</v>
      </c>
      <c r="D449" t="s">
        <v>5146</v>
      </c>
      <c r="E449" t="s">
        <v>6725</v>
      </c>
      <c r="F449" t="s">
        <v>7111</v>
      </c>
    </row>
    <row r="450" spans="1:6" ht="15.6" x14ac:dyDescent="0.3">
      <c r="A450" s="1" t="s">
        <v>1923</v>
      </c>
      <c r="B450" s="1" t="s">
        <v>2822</v>
      </c>
      <c r="D450" t="s">
        <v>5147</v>
      </c>
      <c r="E450" t="s">
        <v>6725</v>
      </c>
      <c r="F450" t="s">
        <v>7112</v>
      </c>
    </row>
    <row r="451" spans="1:6" ht="15.6" x14ac:dyDescent="0.3">
      <c r="A451" s="1" t="s">
        <v>1922</v>
      </c>
      <c r="B451" s="1" t="s">
        <v>2823</v>
      </c>
      <c r="D451" t="s">
        <v>5148</v>
      </c>
      <c r="E451" t="s">
        <v>6723</v>
      </c>
      <c r="F451" t="s">
        <v>7113</v>
      </c>
    </row>
    <row r="452" spans="1:6" ht="15.6" x14ac:dyDescent="0.3">
      <c r="A452" s="1" t="s">
        <v>1921</v>
      </c>
      <c r="B452" s="1" t="s">
        <v>2824</v>
      </c>
      <c r="D452" t="s">
        <v>5053</v>
      </c>
      <c r="E452" t="s">
        <v>6723</v>
      </c>
      <c r="F452" t="s">
        <v>7114</v>
      </c>
    </row>
    <row r="453" spans="1:6" ht="15.6" x14ac:dyDescent="0.3">
      <c r="A453" s="1" t="s">
        <v>1920</v>
      </c>
      <c r="B453" s="1" t="s">
        <v>2825</v>
      </c>
      <c r="D453" t="s">
        <v>4766</v>
      </c>
      <c r="E453" t="s">
        <v>6725</v>
      </c>
      <c r="F453" t="s">
        <v>7115</v>
      </c>
    </row>
    <row r="454" spans="1:6" ht="15.6" x14ac:dyDescent="0.3">
      <c r="A454" s="1" t="s">
        <v>1919</v>
      </c>
      <c r="B454" s="1" t="s">
        <v>2826</v>
      </c>
      <c r="D454" t="s">
        <v>5149</v>
      </c>
      <c r="E454" t="s">
        <v>6723</v>
      </c>
      <c r="F454" t="s">
        <v>7116</v>
      </c>
    </row>
    <row r="455" spans="1:6" ht="15.6" x14ac:dyDescent="0.3">
      <c r="A455" s="1" t="s">
        <v>1918</v>
      </c>
      <c r="B455" s="1" t="s">
        <v>2827</v>
      </c>
      <c r="D455" t="s">
        <v>5150</v>
      </c>
      <c r="E455" t="s">
        <v>6725</v>
      </c>
      <c r="F455" t="s">
        <v>6849</v>
      </c>
    </row>
    <row r="456" spans="1:6" ht="15.6" x14ac:dyDescent="0.3">
      <c r="A456" s="1" t="s">
        <v>1917</v>
      </c>
      <c r="B456" s="1" t="s">
        <v>2828</v>
      </c>
      <c r="D456" t="s">
        <v>5151</v>
      </c>
      <c r="E456" t="s">
        <v>6725</v>
      </c>
      <c r="F456" t="s">
        <v>6731</v>
      </c>
    </row>
    <row r="457" spans="1:6" ht="15.6" x14ac:dyDescent="0.3">
      <c r="A457" s="1" t="s">
        <v>1916</v>
      </c>
      <c r="B457" s="1" t="s">
        <v>2829</v>
      </c>
      <c r="D457" t="s">
        <v>5152</v>
      </c>
      <c r="E457" t="s">
        <v>6725</v>
      </c>
      <c r="F457" t="s">
        <v>7117</v>
      </c>
    </row>
    <row r="458" spans="1:6" ht="15.6" x14ac:dyDescent="0.3">
      <c r="A458" s="1" t="s">
        <v>1915</v>
      </c>
      <c r="B458" s="1" t="s">
        <v>2830</v>
      </c>
      <c r="D458" t="s">
        <v>5153</v>
      </c>
      <c r="E458" t="s">
        <v>6725</v>
      </c>
      <c r="F458" t="s">
        <v>6984</v>
      </c>
    </row>
    <row r="459" spans="1:6" ht="15.6" x14ac:dyDescent="0.3">
      <c r="A459" s="1" t="s">
        <v>1914</v>
      </c>
      <c r="B459" s="1" t="s">
        <v>2831</v>
      </c>
      <c r="D459" t="s">
        <v>5154</v>
      </c>
      <c r="E459" t="s">
        <v>6725</v>
      </c>
      <c r="F459" t="s">
        <v>7118</v>
      </c>
    </row>
    <row r="460" spans="1:6" ht="15.6" x14ac:dyDescent="0.3">
      <c r="A460" s="1" t="s">
        <v>1913</v>
      </c>
      <c r="B460" s="1" t="s">
        <v>2832</v>
      </c>
      <c r="D460" t="s">
        <v>5155</v>
      </c>
      <c r="E460" t="s">
        <v>6723</v>
      </c>
      <c r="F460" t="s">
        <v>7119</v>
      </c>
    </row>
    <row r="461" spans="1:6" ht="15.6" x14ac:dyDescent="0.3">
      <c r="A461" s="1" t="s">
        <v>1912</v>
      </c>
      <c r="B461" s="1" t="s">
        <v>2833</v>
      </c>
      <c r="D461" t="s">
        <v>4779</v>
      </c>
      <c r="E461" t="s">
        <v>6725</v>
      </c>
      <c r="F461" t="s">
        <v>7120</v>
      </c>
    </row>
    <row r="462" spans="1:6" ht="15.6" x14ac:dyDescent="0.3">
      <c r="A462" s="1" t="s">
        <v>1911</v>
      </c>
      <c r="B462" s="1" t="s">
        <v>2834</v>
      </c>
      <c r="D462" t="s">
        <v>5002</v>
      </c>
      <c r="E462" t="s">
        <v>6723</v>
      </c>
      <c r="F462" t="s">
        <v>7121</v>
      </c>
    </row>
    <row r="463" spans="1:6" ht="15.6" x14ac:dyDescent="0.3">
      <c r="A463" s="1" t="s">
        <v>1910</v>
      </c>
      <c r="B463" s="1" t="s">
        <v>2835</v>
      </c>
      <c r="D463" t="s">
        <v>4795</v>
      </c>
      <c r="E463" t="s">
        <v>6723</v>
      </c>
      <c r="F463" t="s">
        <v>6779</v>
      </c>
    </row>
    <row r="464" spans="1:6" ht="15.6" x14ac:dyDescent="0.3">
      <c r="A464" s="1" t="s">
        <v>1909</v>
      </c>
      <c r="B464" s="1" t="s">
        <v>2836</v>
      </c>
      <c r="D464" t="s">
        <v>5156</v>
      </c>
      <c r="E464" t="s">
        <v>6723</v>
      </c>
      <c r="F464" t="s">
        <v>7122</v>
      </c>
    </row>
    <row r="465" spans="1:7" ht="15.6" x14ac:dyDescent="0.3">
      <c r="A465" s="1" t="s">
        <v>1908</v>
      </c>
      <c r="B465" s="1" t="s">
        <v>2837</v>
      </c>
      <c r="D465" t="s">
        <v>5157</v>
      </c>
      <c r="E465" t="s">
        <v>6725</v>
      </c>
      <c r="F465" t="s">
        <v>7123</v>
      </c>
    </row>
    <row r="466" spans="1:7" ht="15.6" x14ac:dyDescent="0.3">
      <c r="A466" s="1" t="s">
        <v>1907</v>
      </c>
      <c r="B466" s="1" t="s">
        <v>2838</v>
      </c>
      <c r="D466" t="s">
        <v>5158</v>
      </c>
      <c r="E466" t="s">
        <v>6723</v>
      </c>
      <c r="F466" t="s">
        <v>6798</v>
      </c>
    </row>
    <row r="467" spans="1:7" ht="15.6" x14ac:dyDescent="0.3">
      <c r="A467" s="1" t="s">
        <v>1906</v>
      </c>
      <c r="B467" s="1" t="s">
        <v>2839</v>
      </c>
      <c r="D467" t="s">
        <v>5159</v>
      </c>
      <c r="E467" t="s">
        <v>6725</v>
      </c>
      <c r="F467" t="s">
        <v>7124</v>
      </c>
    </row>
    <row r="468" spans="1:7" ht="15.6" x14ac:dyDescent="0.3">
      <c r="A468" s="1" t="s">
        <v>1905</v>
      </c>
      <c r="B468" s="1" t="s">
        <v>2840</v>
      </c>
      <c r="D468" t="s">
        <v>4782</v>
      </c>
      <c r="E468" t="s">
        <v>6725</v>
      </c>
      <c r="F468" t="s">
        <v>7125</v>
      </c>
    </row>
    <row r="469" spans="1:7" ht="15.6" x14ac:dyDescent="0.3">
      <c r="A469" s="1" t="s">
        <v>1904</v>
      </c>
      <c r="B469" s="1" t="s">
        <v>2841</v>
      </c>
      <c r="D469" t="s">
        <v>5160</v>
      </c>
      <c r="E469" t="s">
        <v>6723</v>
      </c>
      <c r="F469" t="s">
        <v>7126</v>
      </c>
    </row>
    <row r="470" spans="1:7" ht="15.6" x14ac:dyDescent="0.3">
      <c r="A470" s="1" t="s">
        <v>1903</v>
      </c>
      <c r="B470" s="1" t="s">
        <v>2842</v>
      </c>
      <c r="D470" t="s">
        <v>5161</v>
      </c>
      <c r="E470" t="s">
        <v>6723</v>
      </c>
      <c r="F470" t="s">
        <v>7127</v>
      </c>
    </row>
    <row r="471" spans="1:7" ht="15.6" x14ac:dyDescent="0.3">
      <c r="A471" s="1" t="s">
        <v>1902</v>
      </c>
      <c r="B471" s="1" t="s">
        <v>2843</v>
      </c>
      <c r="D471" t="s">
        <v>5162</v>
      </c>
      <c r="E471" t="s">
        <v>6725</v>
      </c>
      <c r="F471" t="s">
        <v>7128</v>
      </c>
    </row>
    <row r="472" spans="1:7" ht="15.6" x14ac:dyDescent="0.3">
      <c r="A472" s="1" t="s">
        <v>1901</v>
      </c>
      <c r="B472" s="1" t="s">
        <v>2844</v>
      </c>
      <c r="D472" t="s">
        <v>5163</v>
      </c>
      <c r="E472" t="s">
        <v>6725</v>
      </c>
      <c r="F472" t="s">
        <v>7129</v>
      </c>
    </row>
    <row r="473" spans="1:7" ht="15.6" x14ac:dyDescent="0.3">
      <c r="A473" s="1" t="s">
        <v>1900</v>
      </c>
      <c r="B473" s="1" t="s">
        <v>2845</v>
      </c>
      <c r="D473" t="s">
        <v>5164</v>
      </c>
      <c r="E473" t="s">
        <v>6725</v>
      </c>
      <c r="F473" t="s">
        <v>6930</v>
      </c>
    </row>
    <row r="474" spans="1:7" ht="15.6" x14ac:dyDescent="0.3">
      <c r="A474" s="1" t="s">
        <v>1899</v>
      </c>
      <c r="B474" s="1" t="s">
        <v>2846</v>
      </c>
      <c r="D474" t="s">
        <v>4955</v>
      </c>
      <c r="E474" t="s">
        <v>6725</v>
      </c>
      <c r="F474" t="s">
        <v>7130</v>
      </c>
    </row>
    <row r="475" spans="1:7" ht="15.6" x14ac:dyDescent="0.3">
      <c r="A475" s="1" t="s">
        <v>1898</v>
      </c>
      <c r="B475" s="1" t="s">
        <v>2847</v>
      </c>
      <c r="D475" t="s">
        <v>5165</v>
      </c>
      <c r="E475" t="s">
        <v>6725</v>
      </c>
      <c r="F475" t="s">
        <v>6736</v>
      </c>
    </row>
    <row r="476" spans="1:7" ht="15.6" x14ac:dyDescent="0.3">
      <c r="A476" s="1" t="s">
        <v>1897</v>
      </c>
      <c r="B476" s="1" t="s">
        <v>2848</v>
      </c>
      <c r="D476" t="s">
        <v>5166</v>
      </c>
      <c r="E476" t="s">
        <v>6725</v>
      </c>
      <c r="F476" t="s">
        <v>7131</v>
      </c>
    </row>
    <row r="477" spans="1:7" ht="15.6" x14ac:dyDescent="0.3">
      <c r="A477" s="1" t="s">
        <v>1895</v>
      </c>
      <c r="B477" s="1" t="s">
        <v>2849</v>
      </c>
      <c r="D477" t="s">
        <v>5167</v>
      </c>
      <c r="E477" t="s">
        <v>6725</v>
      </c>
      <c r="F477" t="s">
        <v>7132</v>
      </c>
      <c r="G477" t="s">
        <v>7133</v>
      </c>
    </row>
    <row r="478" spans="1:7" ht="15.6" x14ac:dyDescent="0.3">
      <c r="A478" s="1" t="s">
        <v>1894</v>
      </c>
      <c r="B478" s="1" t="s">
        <v>2850</v>
      </c>
      <c r="D478" t="s">
        <v>5168</v>
      </c>
      <c r="E478" t="s">
        <v>6723</v>
      </c>
      <c r="F478" t="s">
        <v>7134</v>
      </c>
    </row>
    <row r="479" spans="1:7" ht="15.6" x14ac:dyDescent="0.3">
      <c r="A479" s="1" t="s">
        <v>1893</v>
      </c>
      <c r="B479" s="1" t="s">
        <v>2851</v>
      </c>
      <c r="D479" t="s">
        <v>5169</v>
      </c>
      <c r="E479" t="s">
        <v>6725</v>
      </c>
      <c r="F479" t="s">
        <v>7135</v>
      </c>
    </row>
    <row r="480" spans="1:7" ht="15.6" x14ac:dyDescent="0.3">
      <c r="A480" s="1" t="s">
        <v>1892</v>
      </c>
      <c r="B480" s="1" t="s">
        <v>2852</v>
      </c>
      <c r="D480" t="s">
        <v>5170</v>
      </c>
      <c r="E480" t="s">
        <v>6725</v>
      </c>
      <c r="F480" t="s">
        <v>7136</v>
      </c>
    </row>
    <row r="481" spans="1:6" ht="15.6" x14ac:dyDescent="0.3">
      <c r="A481" s="1" t="s">
        <v>1891</v>
      </c>
      <c r="B481" s="1" t="s">
        <v>2853</v>
      </c>
      <c r="D481" t="s">
        <v>5171</v>
      </c>
      <c r="E481" t="s">
        <v>6725</v>
      </c>
      <c r="F481" t="s">
        <v>7137</v>
      </c>
    </row>
    <row r="482" spans="1:6" ht="15.6" x14ac:dyDescent="0.3">
      <c r="A482" s="1" t="s">
        <v>1890</v>
      </c>
      <c r="B482" s="1" t="s">
        <v>2854</v>
      </c>
      <c r="D482" t="s">
        <v>5172</v>
      </c>
      <c r="E482" t="s">
        <v>6725</v>
      </c>
      <c r="F482" t="s">
        <v>6894</v>
      </c>
    </row>
    <row r="483" spans="1:6" ht="15.6" x14ac:dyDescent="0.3">
      <c r="A483" s="1" t="s">
        <v>1889</v>
      </c>
      <c r="B483" s="1" t="s">
        <v>2855</v>
      </c>
      <c r="D483" t="s">
        <v>5173</v>
      </c>
      <c r="E483" t="s">
        <v>6725</v>
      </c>
      <c r="F483" t="s">
        <v>7138</v>
      </c>
    </row>
    <row r="484" spans="1:6" ht="15.6" x14ac:dyDescent="0.3">
      <c r="A484" s="1" t="s">
        <v>1888</v>
      </c>
      <c r="B484" s="1" t="s">
        <v>2856</v>
      </c>
      <c r="D484" t="s">
        <v>5174</v>
      </c>
      <c r="E484" t="s">
        <v>6723</v>
      </c>
      <c r="F484" t="s">
        <v>7139</v>
      </c>
    </row>
    <row r="485" spans="1:6" ht="15.6" x14ac:dyDescent="0.3">
      <c r="A485" s="1" t="s">
        <v>1887</v>
      </c>
      <c r="B485" s="1" t="s">
        <v>2857</v>
      </c>
      <c r="D485" t="s">
        <v>4845</v>
      </c>
      <c r="E485" t="s">
        <v>6723</v>
      </c>
      <c r="F485" t="s">
        <v>7140</v>
      </c>
    </row>
    <row r="486" spans="1:6" ht="15.6" x14ac:dyDescent="0.3">
      <c r="A486" s="1" t="s">
        <v>1886</v>
      </c>
      <c r="B486" s="1" t="s">
        <v>2858</v>
      </c>
      <c r="D486" t="s">
        <v>5175</v>
      </c>
      <c r="E486" t="s">
        <v>6725</v>
      </c>
      <c r="F486" t="s">
        <v>6871</v>
      </c>
    </row>
    <row r="487" spans="1:6" ht="15.6" x14ac:dyDescent="0.3">
      <c r="A487" s="1" t="s">
        <v>1885</v>
      </c>
      <c r="B487" s="1" t="s">
        <v>2859</v>
      </c>
      <c r="D487" t="s">
        <v>5032</v>
      </c>
      <c r="E487" t="s">
        <v>6725</v>
      </c>
      <c r="F487" t="s">
        <v>6791</v>
      </c>
    </row>
    <row r="488" spans="1:6" ht="15.6" x14ac:dyDescent="0.3">
      <c r="A488" s="1" t="s">
        <v>1884</v>
      </c>
      <c r="B488" s="1" t="s">
        <v>2860</v>
      </c>
      <c r="D488" t="s">
        <v>5176</v>
      </c>
      <c r="E488" t="s">
        <v>7141</v>
      </c>
      <c r="F488" t="s">
        <v>7142</v>
      </c>
    </row>
    <row r="489" spans="1:6" ht="15.6" x14ac:dyDescent="0.3">
      <c r="A489" s="1" t="s">
        <v>1883</v>
      </c>
      <c r="B489" s="1" t="s">
        <v>2861</v>
      </c>
      <c r="D489" t="s">
        <v>5177</v>
      </c>
      <c r="E489" t="s">
        <v>6723</v>
      </c>
      <c r="F489" t="s">
        <v>7143</v>
      </c>
    </row>
    <row r="490" spans="1:6" ht="15.6" x14ac:dyDescent="0.3">
      <c r="A490" s="1" t="s">
        <v>1882</v>
      </c>
      <c r="B490" s="1" t="s">
        <v>2862</v>
      </c>
      <c r="D490" t="s">
        <v>5178</v>
      </c>
      <c r="E490" t="s">
        <v>6725</v>
      </c>
      <c r="F490" t="s">
        <v>6850</v>
      </c>
    </row>
    <row r="491" spans="1:6" ht="15.6" x14ac:dyDescent="0.3">
      <c r="A491" s="1" t="s">
        <v>1881</v>
      </c>
      <c r="B491" s="1" t="s">
        <v>2863</v>
      </c>
      <c r="D491" t="s">
        <v>5179</v>
      </c>
      <c r="E491" t="s">
        <v>6725</v>
      </c>
      <c r="F491" t="s">
        <v>6731</v>
      </c>
    </row>
    <row r="492" spans="1:6" ht="15.6" x14ac:dyDescent="0.3">
      <c r="A492" s="1" t="s">
        <v>1880</v>
      </c>
      <c r="B492" s="1" t="s">
        <v>2864</v>
      </c>
      <c r="D492" t="s">
        <v>5180</v>
      </c>
      <c r="E492" t="s">
        <v>6723</v>
      </c>
      <c r="F492" t="s">
        <v>7144</v>
      </c>
    </row>
    <row r="493" spans="1:6" ht="15.6" x14ac:dyDescent="0.3">
      <c r="A493" s="1" t="s">
        <v>1879</v>
      </c>
      <c r="B493" s="1" t="s">
        <v>2865</v>
      </c>
      <c r="D493" t="s">
        <v>5181</v>
      </c>
      <c r="E493" t="s">
        <v>6723</v>
      </c>
      <c r="F493" t="s">
        <v>7145</v>
      </c>
    </row>
    <row r="494" spans="1:6" ht="15.6" x14ac:dyDescent="0.3">
      <c r="A494" s="1" t="s">
        <v>1878</v>
      </c>
      <c r="B494" s="1" t="s">
        <v>2866</v>
      </c>
      <c r="D494" t="s">
        <v>5182</v>
      </c>
      <c r="E494" t="s">
        <v>6723</v>
      </c>
      <c r="F494" t="s">
        <v>6997</v>
      </c>
    </row>
    <row r="495" spans="1:6" ht="15.6" x14ac:dyDescent="0.3">
      <c r="A495" s="1" t="s">
        <v>1877</v>
      </c>
      <c r="B495" s="1" t="s">
        <v>2867</v>
      </c>
      <c r="D495" t="s">
        <v>5183</v>
      </c>
      <c r="E495" t="s">
        <v>6725</v>
      </c>
      <c r="F495" t="s">
        <v>7146</v>
      </c>
    </row>
    <row r="496" spans="1:6" ht="15.6" x14ac:dyDescent="0.3">
      <c r="A496" s="1" t="s">
        <v>1876</v>
      </c>
      <c r="B496" s="1" t="s">
        <v>2868</v>
      </c>
      <c r="D496" t="s">
        <v>5172</v>
      </c>
      <c r="E496" t="s">
        <v>6725</v>
      </c>
      <c r="F496" t="s">
        <v>7147</v>
      </c>
    </row>
    <row r="497" spans="1:6" ht="15.6" x14ac:dyDescent="0.3">
      <c r="A497" s="1" t="s">
        <v>1875</v>
      </c>
      <c r="B497" s="1" t="s">
        <v>2869</v>
      </c>
      <c r="D497" t="s">
        <v>5184</v>
      </c>
      <c r="E497" t="s">
        <v>7141</v>
      </c>
      <c r="F497" t="s">
        <v>6817</v>
      </c>
    </row>
    <row r="498" spans="1:6" ht="15.6" x14ac:dyDescent="0.3">
      <c r="A498" s="1" t="s">
        <v>1874</v>
      </c>
      <c r="B498" s="1" t="s">
        <v>2870</v>
      </c>
      <c r="D498" t="s">
        <v>5185</v>
      </c>
      <c r="E498" t="s">
        <v>6723</v>
      </c>
      <c r="F498" t="s">
        <v>7148</v>
      </c>
    </row>
    <row r="499" spans="1:6" ht="15.6" x14ac:dyDescent="0.3">
      <c r="A499" s="1" t="s">
        <v>1873</v>
      </c>
      <c r="B499" s="1" t="s">
        <v>2871</v>
      </c>
      <c r="D499" t="s">
        <v>5186</v>
      </c>
      <c r="E499" t="s">
        <v>6725</v>
      </c>
      <c r="F499" t="s">
        <v>6930</v>
      </c>
    </row>
    <row r="500" spans="1:6" ht="15.6" x14ac:dyDescent="0.3">
      <c r="A500" s="1" t="s">
        <v>1872</v>
      </c>
      <c r="B500" s="1" t="s">
        <v>2872</v>
      </c>
      <c r="D500" t="s">
        <v>5187</v>
      </c>
      <c r="E500" t="s">
        <v>6723</v>
      </c>
      <c r="F500" t="s">
        <v>7149</v>
      </c>
    </row>
    <row r="501" spans="1:6" ht="15.6" x14ac:dyDescent="0.3">
      <c r="A501" s="1" t="s">
        <v>1871</v>
      </c>
      <c r="B501" s="1" t="s">
        <v>2873</v>
      </c>
      <c r="D501" t="s">
        <v>5188</v>
      </c>
      <c r="E501" t="s">
        <v>6723</v>
      </c>
      <c r="F501" t="s">
        <v>6817</v>
      </c>
    </row>
    <row r="502" spans="1:6" ht="15.6" x14ac:dyDescent="0.3">
      <c r="A502" s="1" t="s">
        <v>1870</v>
      </c>
      <c r="B502" s="1" t="s">
        <v>2874</v>
      </c>
      <c r="D502" t="s">
        <v>5189</v>
      </c>
      <c r="E502" t="s">
        <v>6725</v>
      </c>
      <c r="F502" t="s">
        <v>7150</v>
      </c>
    </row>
    <row r="503" spans="1:6" ht="15.6" x14ac:dyDescent="0.3">
      <c r="A503" s="1" t="s">
        <v>1869</v>
      </c>
      <c r="B503" s="1" t="s">
        <v>2875</v>
      </c>
      <c r="D503" t="s">
        <v>4784</v>
      </c>
      <c r="E503" t="s">
        <v>6725</v>
      </c>
      <c r="F503" t="s">
        <v>7151</v>
      </c>
    </row>
    <row r="504" spans="1:6" ht="15.6" x14ac:dyDescent="0.3">
      <c r="A504" s="1" t="s">
        <v>1868</v>
      </c>
      <c r="B504" s="1" t="s">
        <v>2876</v>
      </c>
      <c r="D504" t="s">
        <v>5190</v>
      </c>
      <c r="E504" t="s">
        <v>6723</v>
      </c>
      <c r="F504" t="s">
        <v>7152</v>
      </c>
    </row>
    <row r="505" spans="1:6" ht="15.6" x14ac:dyDescent="0.3">
      <c r="A505" s="1" t="s">
        <v>1867</v>
      </c>
      <c r="B505" s="1" t="s">
        <v>2877</v>
      </c>
      <c r="D505" t="s">
        <v>5191</v>
      </c>
      <c r="E505" t="s">
        <v>6723</v>
      </c>
      <c r="F505" t="s">
        <v>7153</v>
      </c>
    </row>
    <row r="506" spans="1:6" ht="15.6" x14ac:dyDescent="0.3">
      <c r="A506" s="1" t="s">
        <v>1866</v>
      </c>
      <c r="B506" s="1" t="s">
        <v>2878</v>
      </c>
      <c r="D506" t="s">
        <v>5192</v>
      </c>
      <c r="E506" t="s">
        <v>6723</v>
      </c>
      <c r="F506" t="s">
        <v>6801</v>
      </c>
    </row>
    <row r="507" spans="1:6" ht="15.6" x14ac:dyDescent="0.3">
      <c r="A507" s="1" t="s">
        <v>1865</v>
      </c>
      <c r="B507" s="1" t="s">
        <v>2879</v>
      </c>
      <c r="D507" t="s">
        <v>5193</v>
      </c>
      <c r="E507" t="s">
        <v>6723</v>
      </c>
      <c r="F507" t="s">
        <v>7154</v>
      </c>
    </row>
    <row r="508" spans="1:6" ht="15.6" x14ac:dyDescent="0.3">
      <c r="A508" s="1" t="s">
        <v>1864</v>
      </c>
      <c r="B508" s="1" t="s">
        <v>2880</v>
      </c>
      <c r="D508" t="s">
        <v>5194</v>
      </c>
      <c r="E508" t="s">
        <v>6725</v>
      </c>
      <c r="F508" t="s">
        <v>7155</v>
      </c>
    </row>
    <row r="509" spans="1:6" ht="15.6" x14ac:dyDescent="0.3">
      <c r="A509" s="1" t="s">
        <v>1863</v>
      </c>
      <c r="B509" s="1" t="s">
        <v>2881</v>
      </c>
      <c r="D509" t="s">
        <v>5195</v>
      </c>
      <c r="E509" t="s">
        <v>6725</v>
      </c>
      <c r="F509" t="s">
        <v>7156</v>
      </c>
    </row>
    <row r="510" spans="1:6" ht="15.6" x14ac:dyDescent="0.3">
      <c r="A510" s="1" t="s">
        <v>1862</v>
      </c>
      <c r="B510" s="1" t="s">
        <v>2882</v>
      </c>
      <c r="D510" t="s">
        <v>5196</v>
      </c>
      <c r="E510" t="s">
        <v>6723</v>
      </c>
      <c r="F510" t="s">
        <v>7157</v>
      </c>
    </row>
    <row r="511" spans="1:6" ht="15.6" x14ac:dyDescent="0.3">
      <c r="A511" s="1" t="s">
        <v>1861</v>
      </c>
      <c r="B511" s="1" t="s">
        <v>2883</v>
      </c>
      <c r="D511" t="s">
        <v>5197</v>
      </c>
      <c r="E511" t="s">
        <v>6725</v>
      </c>
      <c r="F511" t="s">
        <v>7158</v>
      </c>
    </row>
    <row r="512" spans="1:6" ht="15.6" x14ac:dyDescent="0.3">
      <c r="A512" s="1" t="s">
        <v>1860</v>
      </c>
      <c r="B512" s="1" t="s">
        <v>2884</v>
      </c>
      <c r="D512" t="s">
        <v>5198</v>
      </c>
      <c r="E512" t="s">
        <v>6725</v>
      </c>
      <c r="F512" t="s">
        <v>7042</v>
      </c>
    </row>
    <row r="513" spans="1:6" ht="15.6" x14ac:dyDescent="0.3">
      <c r="A513" s="1" t="s">
        <v>1859</v>
      </c>
      <c r="B513" s="1" t="s">
        <v>2885</v>
      </c>
      <c r="D513" t="s">
        <v>5199</v>
      </c>
      <c r="E513" t="s">
        <v>6725</v>
      </c>
      <c r="F513" t="s">
        <v>6871</v>
      </c>
    </row>
    <row r="514" spans="1:6" ht="15.6" x14ac:dyDescent="0.3">
      <c r="A514" s="1" t="s">
        <v>1858</v>
      </c>
      <c r="B514" s="1" t="s">
        <v>2886</v>
      </c>
      <c r="D514" t="s">
        <v>5200</v>
      </c>
      <c r="E514" t="s">
        <v>6725</v>
      </c>
      <c r="F514" t="s">
        <v>7159</v>
      </c>
    </row>
    <row r="515" spans="1:6" ht="15.6" x14ac:dyDescent="0.3">
      <c r="A515" s="1" t="s">
        <v>1857</v>
      </c>
      <c r="B515" s="1" t="s">
        <v>2887</v>
      </c>
      <c r="D515" t="s">
        <v>5201</v>
      </c>
      <c r="E515" t="s">
        <v>6723</v>
      </c>
      <c r="F515" t="s">
        <v>7160</v>
      </c>
    </row>
    <row r="516" spans="1:6" ht="15.6" x14ac:dyDescent="0.3">
      <c r="A516" s="1" t="s">
        <v>1856</v>
      </c>
      <c r="B516" s="1" t="s">
        <v>2888</v>
      </c>
      <c r="D516" t="s">
        <v>5202</v>
      </c>
      <c r="E516" t="s">
        <v>6725</v>
      </c>
      <c r="F516" t="s">
        <v>7161</v>
      </c>
    </row>
    <row r="517" spans="1:6" ht="15.6" x14ac:dyDescent="0.3">
      <c r="A517" s="1" t="s">
        <v>1855</v>
      </c>
      <c r="B517" s="1" t="s">
        <v>2889</v>
      </c>
      <c r="D517" t="s">
        <v>5203</v>
      </c>
      <c r="E517" t="s">
        <v>6725</v>
      </c>
      <c r="F517" t="s">
        <v>6787</v>
      </c>
    </row>
    <row r="518" spans="1:6" ht="15.6" x14ac:dyDescent="0.3">
      <c r="A518" s="1" t="s">
        <v>1854</v>
      </c>
      <c r="B518" s="1" t="s">
        <v>2890</v>
      </c>
      <c r="D518" t="s">
        <v>5204</v>
      </c>
      <c r="E518" t="s">
        <v>6723</v>
      </c>
      <c r="F518" t="s">
        <v>6827</v>
      </c>
    </row>
    <row r="519" spans="1:6" ht="15.6" x14ac:dyDescent="0.3">
      <c r="A519" s="1" t="s">
        <v>1853</v>
      </c>
      <c r="B519" s="1" t="s">
        <v>2891</v>
      </c>
      <c r="D519" t="s">
        <v>5205</v>
      </c>
      <c r="E519" t="s">
        <v>6723</v>
      </c>
      <c r="F519" t="s">
        <v>7149</v>
      </c>
    </row>
    <row r="520" spans="1:6" ht="15.6" x14ac:dyDescent="0.3">
      <c r="A520" s="1" t="s">
        <v>1852</v>
      </c>
      <c r="B520" s="1" t="s">
        <v>2892</v>
      </c>
      <c r="D520" t="s">
        <v>5206</v>
      </c>
      <c r="E520" t="s">
        <v>6725</v>
      </c>
      <c r="F520" t="s">
        <v>7073</v>
      </c>
    </row>
    <row r="521" spans="1:6" ht="15.6" x14ac:dyDescent="0.3">
      <c r="A521" s="1" t="s">
        <v>1851</v>
      </c>
      <c r="B521" s="1" t="s">
        <v>2893</v>
      </c>
      <c r="D521" t="s">
        <v>5207</v>
      </c>
      <c r="E521" t="s">
        <v>6723</v>
      </c>
      <c r="F521" t="s">
        <v>7162</v>
      </c>
    </row>
    <row r="522" spans="1:6" ht="15.6" x14ac:dyDescent="0.3">
      <c r="A522" s="1" t="s">
        <v>1850</v>
      </c>
      <c r="B522" s="1" t="s">
        <v>2894</v>
      </c>
      <c r="D522" t="s">
        <v>5208</v>
      </c>
      <c r="E522" t="s">
        <v>6725</v>
      </c>
      <c r="F522" t="s">
        <v>7163</v>
      </c>
    </row>
    <row r="523" spans="1:6" ht="15.6" x14ac:dyDescent="0.3">
      <c r="A523" s="1" t="s">
        <v>1849</v>
      </c>
      <c r="B523" s="1" t="s">
        <v>2895</v>
      </c>
      <c r="D523" t="s">
        <v>5209</v>
      </c>
      <c r="E523" t="s">
        <v>6725</v>
      </c>
      <c r="F523" t="s">
        <v>6750</v>
      </c>
    </row>
    <row r="524" spans="1:6" ht="15.6" x14ac:dyDescent="0.3">
      <c r="A524" s="1" t="s">
        <v>1848</v>
      </c>
      <c r="B524" s="1" t="s">
        <v>2896</v>
      </c>
      <c r="D524" t="s">
        <v>5210</v>
      </c>
      <c r="E524" t="s">
        <v>6723</v>
      </c>
      <c r="F524" t="s">
        <v>7164</v>
      </c>
    </row>
    <row r="525" spans="1:6" ht="15.6" x14ac:dyDescent="0.3">
      <c r="A525" s="1" t="s">
        <v>1847</v>
      </c>
      <c r="B525" s="1" t="s">
        <v>2897</v>
      </c>
      <c r="D525" t="s">
        <v>5211</v>
      </c>
      <c r="E525" t="s">
        <v>7141</v>
      </c>
      <c r="F525" t="s">
        <v>7165</v>
      </c>
    </row>
    <row r="526" spans="1:6" ht="15.6" x14ac:dyDescent="0.3">
      <c r="A526" s="1" t="s">
        <v>1846</v>
      </c>
      <c r="B526" s="1" t="s">
        <v>2898</v>
      </c>
      <c r="D526" t="s">
        <v>5212</v>
      </c>
      <c r="E526" t="s">
        <v>6723</v>
      </c>
      <c r="F526" t="s">
        <v>7166</v>
      </c>
    </row>
    <row r="527" spans="1:6" ht="15.6" x14ac:dyDescent="0.3">
      <c r="A527" s="1" t="s">
        <v>1845</v>
      </c>
      <c r="B527" s="1" t="s">
        <v>2899</v>
      </c>
      <c r="D527" t="s">
        <v>5213</v>
      </c>
      <c r="E527" t="s">
        <v>6723</v>
      </c>
      <c r="F527" t="s">
        <v>6901</v>
      </c>
    </row>
    <row r="528" spans="1:6" ht="15.6" x14ac:dyDescent="0.3">
      <c r="A528" s="1" t="s">
        <v>1844</v>
      </c>
      <c r="B528" s="1" t="s">
        <v>2900</v>
      </c>
      <c r="D528" t="s">
        <v>5214</v>
      </c>
      <c r="E528" t="s">
        <v>7141</v>
      </c>
      <c r="F528" t="s">
        <v>7167</v>
      </c>
    </row>
    <row r="529" spans="1:6" ht="15.6" x14ac:dyDescent="0.3">
      <c r="A529" s="1" t="s">
        <v>1843</v>
      </c>
      <c r="B529" s="1" t="s">
        <v>2901</v>
      </c>
      <c r="D529" t="s">
        <v>5215</v>
      </c>
      <c r="E529" t="s">
        <v>6723</v>
      </c>
      <c r="F529" t="s">
        <v>6779</v>
      </c>
    </row>
    <row r="530" spans="1:6" ht="15.6" x14ac:dyDescent="0.3">
      <c r="A530" s="1" t="s">
        <v>1842</v>
      </c>
      <c r="B530" s="1" t="s">
        <v>2902</v>
      </c>
      <c r="D530" t="s">
        <v>5216</v>
      </c>
      <c r="E530" t="s">
        <v>6725</v>
      </c>
      <c r="F530" t="s">
        <v>6957</v>
      </c>
    </row>
    <row r="531" spans="1:6" ht="15.6" x14ac:dyDescent="0.3">
      <c r="A531" s="1" t="s">
        <v>1841</v>
      </c>
      <c r="B531" s="1" t="s">
        <v>2903</v>
      </c>
      <c r="D531" t="s">
        <v>5217</v>
      </c>
      <c r="E531" t="s">
        <v>6725</v>
      </c>
      <c r="F531" t="s">
        <v>7168</v>
      </c>
    </row>
    <row r="532" spans="1:6" ht="15.6" x14ac:dyDescent="0.3">
      <c r="A532" s="1" t="s">
        <v>1840</v>
      </c>
      <c r="B532" s="1" t="s">
        <v>2904</v>
      </c>
      <c r="D532" t="s">
        <v>5218</v>
      </c>
      <c r="E532" t="s">
        <v>6723</v>
      </c>
      <c r="F532" t="s">
        <v>7169</v>
      </c>
    </row>
    <row r="533" spans="1:6" ht="15.6" x14ac:dyDescent="0.3">
      <c r="A533" s="1" t="s">
        <v>1839</v>
      </c>
      <c r="B533" s="1" t="s">
        <v>2905</v>
      </c>
      <c r="D533" t="s">
        <v>5219</v>
      </c>
      <c r="E533" t="s">
        <v>6725</v>
      </c>
      <c r="F533" t="s">
        <v>6861</v>
      </c>
    </row>
    <row r="534" spans="1:6" ht="15.6" x14ac:dyDescent="0.3">
      <c r="A534" s="1" t="s">
        <v>1838</v>
      </c>
      <c r="B534" s="1" t="s">
        <v>2906</v>
      </c>
      <c r="D534" t="s">
        <v>5220</v>
      </c>
      <c r="E534" t="s">
        <v>6723</v>
      </c>
      <c r="F534" t="s">
        <v>7170</v>
      </c>
    </row>
    <row r="535" spans="1:6" ht="15.6" x14ac:dyDescent="0.3">
      <c r="A535" s="1" t="s">
        <v>1837</v>
      </c>
      <c r="B535" s="1" t="s">
        <v>2907</v>
      </c>
      <c r="D535" t="s">
        <v>5221</v>
      </c>
      <c r="E535" t="s">
        <v>6725</v>
      </c>
      <c r="F535" t="s">
        <v>7156</v>
      </c>
    </row>
    <row r="536" spans="1:6" ht="15.6" x14ac:dyDescent="0.3">
      <c r="A536" s="1" t="s">
        <v>1836</v>
      </c>
      <c r="B536" s="1" t="s">
        <v>2908</v>
      </c>
      <c r="D536" t="s">
        <v>5222</v>
      </c>
      <c r="E536" t="s">
        <v>6723</v>
      </c>
      <c r="F536" t="s">
        <v>7171</v>
      </c>
    </row>
    <row r="537" spans="1:6" ht="15.6" x14ac:dyDescent="0.3">
      <c r="A537" s="1" t="s">
        <v>1835</v>
      </c>
      <c r="B537" s="1" t="s">
        <v>2909</v>
      </c>
      <c r="D537" t="s">
        <v>4784</v>
      </c>
      <c r="E537" t="s">
        <v>6725</v>
      </c>
      <c r="F537" t="s">
        <v>7172</v>
      </c>
    </row>
    <row r="538" spans="1:6" ht="15.6" x14ac:dyDescent="0.3">
      <c r="A538" s="1" t="s">
        <v>1834</v>
      </c>
      <c r="B538" s="1" t="s">
        <v>2910</v>
      </c>
      <c r="D538" t="s">
        <v>5223</v>
      </c>
      <c r="E538" t="s">
        <v>6723</v>
      </c>
      <c r="F538" t="s">
        <v>7173</v>
      </c>
    </row>
    <row r="539" spans="1:6" ht="15.6" x14ac:dyDescent="0.3">
      <c r="A539" s="1" t="s">
        <v>1833</v>
      </c>
      <c r="B539" s="1" t="s">
        <v>2911</v>
      </c>
      <c r="D539" t="s">
        <v>5224</v>
      </c>
      <c r="E539" t="s">
        <v>6723</v>
      </c>
      <c r="F539" t="s">
        <v>7174</v>
      </c>
    </row>
    <row r="540" spans="1:6" ht="15.6" x14ac:dyDescent="0.3">
      <c r="A540" s="1" t="s">
        <v>1832</v>
      </c>
      <c r="B540" s="1" t="s">
        <v>2912</v>
      </c>
      <c r="D540" t="s">
        <v>5225</v>
      </c>
      <c r="E540" t="s">
        <v>6723</v>
      </c>
      <c r="F540" t="s">
        <v>7169</v>
      </c>
    </row>
    <row r="541" spans="1:6" ht="15.6" x14ac:dyDescent="0.3">
      <c r="A541" s="1" t="s">
        <v>1831</v>
      </c>
      <c r="B541" s="1" t="s">
        <v>2913</v>
      </c>
      <c r="D541" t="s">
        <v>5226</v>
      </c>
      <c r="E541" t="s">
        <v>6725</v>
      </c>
      <c r="F541" t="s">
        <v>6787</v>
      </c>
    </row>
    <row r="542" spans="1:6" ht="15.6" x14ac:dyDescent="0.3">
      <c r="A542" s="1" t="s">
        <v>1830</v>
      </c>
      <c r="B542" s="1" t="s">
        <v>2914</v>
      </c>
      <c r="D542" t="s">
        <v>5227</v>
      </c>
      <c r="E542" t="s">
        <v>6725</v>
      </c>
      <c r="F542" t="s">
        <v>7175</v>
      </c>
    </row>
    <row r="543" spans="1:6" ht="15.6" x14ac:dyDescent="0.3">
      <c r="A543" s="1" t="s">
        <v>1829</v>
      </c>
      <c r="B543" s="1" t="s">
        <v>2915</v>
      </c>
      <c r="D543" t="s">
        <v>5228</v>
      </c>
      <c r="E543" t="s">
        <v>6725</v>
      </c>
      <c r="F543" t="s">
        <v>7176</v>
      </c>
    </row>
    <row r="544" spans="1:6" ht="15.6" x14ac:dyDescent="0.3">
      <c r="A544" s="1" t="s">
        <v>1828</v>
      </c>
      <c r="B544" s="1" t="s">
        <v>2916</v>
      </c>
      <c r="D544" t="s">
        <v>5229</v>
      </c>
      <c r="E544" t="s">
        <v>6723</v>
      </c>
      <c r="F544" t="s">
        <v>6934</v>
      </c>
    </row>
    <row r="545" spans="1:6" ht="15.6" x14ac:dyDescent="0.3">
      <c r="A545" s="1" t="s">
        <v>1827</v>
      </c>
      <c r="B545" s="1" t="s">
        <v>2917</v>
      </c>
      <c r="D545" t="s">
        <v>5230</v>
      </c>
      <c r="E545" t="s">
        <v>6723</v>
      </c>
      <c r="F545" t="s">
        <v>7177</v>
      </c>
    </row>
    <row r="546" spans="1:6" ht="15.6" x14ac:dyDescent="0.3">
      <c r="A546" s="1" t="s">
        <v>1826</v>
      </c>
      <c r="B546" s="1" t="s">
        <v>2918</v>
      </c>
      <c r="D546" t="s">
        <v>5231</v>
      </c>
      <c r="E546" t="s">
        <v>7141</v>
      </c>
      <c r="F546" t="s">
        <v>7178</v>
      </c>
    </row>
    <row r="547" spans="1:6" ht="15.6" x14ac:dyDescent="0.3">
      <c r="A547" s="1" t="s">
        <v>1825</v>
      </c>
      <c r="B547" s="1" t="s">
        <v>2919</v>
      </c>
      <c r="D547" t="s">
        <v>5232</v>
      </c>
      <c r="E547" t="s">
        <v>6725</v>
      </c>
      <c r="F547" t="s">
        <v>7056</v>
      </c>
    </row>
    <row r="548" spans="1:6" ht="15.6" x14ac:dyDescent="0.3">
      <c r="A548" s="1" t="s">
        <v>1824</v>
      </c>
      <c r="B548" s="1" t="s">
        <v>2920</v>
      </c>
      <c r="D548" t="s">
        <v>5233</v>
      </c>
      <c r="E548" t="s">
        <v>6723</v>
      </c>
      <c r="F548" t="s">
        <v>7179</v>
      </c>
    </row>
    <row r="549" spans="1:6" ht="15.6" x14ac:dyDescent="0.3">
      <c r="A549" s="1" t="s">
        <v>1823</v>
      </c>
      <c r="B549" s="1" t="s">
        <v>2921</v>
      </c>
      <c r="D549" t="s">
        <v>5234</v>
      </c>
      <c r="E549" t="s">
        <v>6725</v>
      </c>
      <c r="F549" t="s">
        <v>7180</v>
      </c>
    </row>
    <row r="550" spans="1:6" ht="15.6" x14ac:dyDescent="0.3">
      <c r="A550" s="1" t="s">
        <v>1822</v>
      </c>
      <c r="B550" s="1" t="s">
        <v>2922</v>
      </c>
      <c r="D550" t="s">
        <v>5235</v>
      </c>
      <c r="E550" t="s">
        <v>6725</v>
      </c>
      <c r="F550" t="s">
        <v>7181</v>
      </c>
    </row>
    <row r="551" spans="1:6" ht="15.6" x14ac:dyDescent="0.3">
      <c r="A551" s="1" t="s">
        <v>1821</v>
      </c>
      <c r="B551" s="1" t="s">
        <v>2923</v>
      </c>
      <c r="D551" t="s">
        <v>5236</v>
      </c>
      <c r="E551" t="s">
        <v>6725</v>
      </c>
      <c r="F551" t="s">
        <v>7182</v>
      </c>
    </row>
    <row r="552" spans="1:6" ht="15.6" x14ac:dyDescent="0.3">
      <c r="A552" s="1" t="s">
        <v>1820</v>
      </c>
      <c r="B552" s="1" t="s">
        <v>2924</v>
      </c>
      <c r="D552" t="s">
        <v>5237</v>
      </c>
      <c r="E552" t="s">
        <v>6723</v>
      </c>
      <c r="F552" t="s">
        <v>7183</v>
      </c>
    </row>
    <row r="553" spans="1:6" ht="15.6" x14ac:dyDescent="0.3">
      <c r="A553" s="1" t="s">
        <v>1819</v>
      </c>
      <c r="B553" s="1" t="s">
        <v>2925</v>
      </c>
      <c r="D553" t="s">
        <v>4893</v>
      </c>
      <c r="E553" t="s">
        <v>6725</v>
      </c>
      <c r="F553" t="s">
        <v>7129</v>
      </c>
    </row>
    <row r="554" spans="1:6" ht="15.6" x14ac:dyDescent="0.3">
      <c r="A554" s="1" t="s">
        <v>1818</v>
      </c>
      <c r="B554" s="1" t="s">
        <v>2926</v>
      </c>
      <c r="D554" t="s">
        <v>5238</v>
      </c>
      <c r="E554" t="s">
        <v>6725</v>
      </c>
      <c r="F554" t="s">
        <v>7184</v>
      </c>
    </row>
    <row r="555" spans="1:6" ht="15.6" x14ac:dyDescent="0.3">
      <c r="A555" s="1" t="s">
        <v>1817</v>
      </c>
      <c r="B555" s="1" t="s">
        <v>2927</v>
      </c>
      <c r="D555" t="s">
        <v>5239</v>
      </c>
      <c r="E555" t="s">
        <v>6723</v>
      </c>
      <c r="F555" t="s">
        <v>7185</v>
      </c>
    </row>
    <row r="556" spans="1:6" ht="15.6" x14ac:dyDescent="0.3">
      <c r="A556" s="1" t="s">
        <v>1816</v>
      </c>
      <c r="B556" s="1" t="s">
        <v>2928</v>
      </c>
      <c r="D556" t="s">
        <v>5240</v>
      </c>
      <c r="E556" t="s">
        <v>6725</v>
      </c>
      <c r="F556" t="s">
        <v>6819</v>
      </c>
    </row>
    <row r="557" spans="1:6" ht="15.6" x14ac:dyDescent="0.3">
      <c r="A557" s="1" t="s">
        <v>1815</v>
      </c>
      <c r="B557" s="1" t="s">
        <v>2929</v>
      </c>
      <c r="D557" t="s">
        <v>5241</v>
      </c>
      <c r="E557" t="s">
        <v>6725</v>
      </c>
      <c r="F557" t="s">
        <v>7186</v>
      </c>
    </row>
    <row r="558" spans="1:6" ht="15.6" x14ac:dyDescent="0.3">
      <c r="A558" s="1" t="s">
        <v>1814</v>
      </c>
      <c r="B558" s="1" t="s">
        <v>2930</v>
      </c>
      <c r="D558" t="s">
        <v>5242</v>
      </c>
      <c r="E558" t="s">
        <v>6723</v>
      </c>
      <c r="F558" t="s">
        <v>7187</v>
      </c>
    </row>
    <row r="559" spans="1:6" ht="15.6" x14ac:dyDescent="0.3">
      <c r="A559" s="1" t="s">
        <v>1813</v>
      </c>
      <c r="B559" s="1" t="s">
        <v>2931</v>
      </c>
      <c r="D559" t="s">
        <v>5243</v>
      </c>
      <c r="E559" t="s">
        <v>6725</v>
      </c>
      <c r="F559" t="s">
        <v>6814</v>
      </c>
    </row>
    <row r="560" spans="1:6" ht="15.6" x14ac:dyDescent="0.3">
      <c r="A560" s="1" t="s">
        <v>1812</v>
      </c>
      <c r="B560" s="1" t="s">
        <v>2932</v>
      </c>
      <c r="D560" t="s">
        <v>5244</v>
      </c>
      <c r="E560" t="s">
        <v>6723</v>
      </c>
      <c r="F560" t="s">
        <v>7134</v>
      </c>
    </row>
    <row r="561" spans="1:6" ht="15.6" x14ac:dyDescent="0.3">
      <c r="A561" s="1" t="s">
        <v>1811</v>
      </c>
      <c r="B561" s="1" t="s">
        <v>2933</v>
      </c>
      <c r="D561" t="s">
        <v>5245</v>
      </c>
      <c r="E561" t="s">
        <v>6725</v>
      </c>
      <c r="F561" t="s">
        <v>7188</v>
      </c>
    </row>
    <row r="562" spans="1:6" ht="15.6" x14ac:dyDescent="0.3">
      <c r="A562" s="1" t="s">
        <v>1810</v>
      </c>
      <c r="B562" s="1" t="s">
        <v>2934</v>
      </c>
      <c r="D562" t="s">
        <v>5246</v>
      </c>
      <c r="E562" t="s">
        <v>6723</v>
      </c>
      <c r="F562" t="s">
        <v>7189</v>
      </c>
    </row>
    <row r="563" spans="1:6" ht="15.6" x14ac:dyDescent="0.3">
      <c r="A563" s="1" t="s">
        <v>1809</v>
      </c>
      <c r="B563" s="1" t="s">
        <v>2935</v>
      </c>
      <c r="D563" t="s">
        <v>5247</v>
      </c>
      <c r="E563" t="s">
        <v>6725</v>
      </c>
      <c r="F563" t="s">
        <v>7190</v>
      </c>
    </row>
    <row r="564" spans="1:6" ht="15.6" x14ac:dyDescent="0.3">
      <c r="A564" s="1" t="s">
        <v>1808</v>
      </c>
      <c r="B564" s="1" t="s">
        <v>2936</v>
      </c>
      <c r="D564" t="s">
        <v>5248</v>
      </c>
      <c r="E564" t="s">
        <v>6725</v>
      </c>
      <c r="F564" t="s">
        <v>7191</v>
      </c>
    </row>
    <row r="565" spans="1:6" ht="15.6" x14ac:dyDescent="0.3">
      <c r="A565" s="1" t="s">
        <v>1807</v>
      </c>
      <c r="B565" s="1" t="s">
        <v>2937</v>
      </c>
      <c r="D565" t="s">
        <v>5249</v>
      </c>
      <c r="E565" t="s">
        <v>6723</v>
      </c>
      <c r="F565" t="s">
        <v>7192</v>
      </c>
    </row>
    <row r="566" spans="1:6" ht="15.6" x14ac:dyDescent="0.3">
      <c r="A566" s="1" t="s">
        <v>1806</v>
      </c>
      <c r="B566" s="1" t="s">
        <v>2938</v>
      </c>
      <c r="D566" t="s">
        <v>5250</v>
      </c>
      <c r="E566" t="s">
        <v>7141</v>
      </c>
      <c r="F566" t="s">
        <v>7169</v>
      </c>
    </row>
    <row r="567" spans="1:6" ht="15.6" x14ac:dyDescent="0.3">
      <c r="A567" s="1" t="s">
        <v>1805</v>
      </c>
      <c r="B567" s="1" t="s">
        <v>2939</v>
      </c>
      <c r="D567" t="s">
        <v>5251</v>
      </c>
      <c r="E567" t="s">
        <v>6725</v>
      </c>
      <c r="F567" t="s">
        <v>7193</v>
      </c>
    </row>
    <row r="568" spans="1:6" ht="15.6" x14ac:dyDescent="0.3">
      <c r="A568" s="1" t="s">
        <v>1804</v>
      </c>
      <c r="B568" s="1" t="s">
        <v>2940</v>
      </c>
      <c r="D568" t="s">
        <v>5252</v>
      </c>
      <c r="E568" t="s">
        <v>6723</v>
      </c>
      <c r="F568" t="s">
        <v>7194</v>
      </c>
    </row>
    <row r="569" spans="1:6" ht="15.6" x14ac:dyDescent="0.3">
      <c r="A569" s="1" t="s">
        <v>1803</v>
      </c>
      <c r="B569" s="1" t="s">
        <v>2941</v>
      </c>
      <c r="D569" t="s">
        <v>5253</v>
      </c>
      <c r="E569" t="s">
        <v>6723</v>
      </c>
      <c r="F569" t="s">
        <v>7195</v>
      </c>
    </row>
    <row r="570" spans="1:6" ht="15.6" x14ac:dyDescent="0.3">
      <c r="A570" s="1" t="s">
        <v>1802</v>
      </c>
      <c r="B570" s="1" t="s">
        <v>2942</v>
      </c>
      <c r="D570" t="s">
        <v>5254</v>
      </c>
      <c r="E570" t="s">
        <v>6723</v>
      </c>
      <c r="F570" t="s">
        <v>7196</v>
      </c>
    </row>
    <row r="571" spans="1:6" ht="15.6" x14ac:dyDescent="0.3">
      <c r="A571" s="1" t="s">
        <v>1801</v>
      </c>
      <c r="B571" s="1" t="s">
        <v>2943</v>
      </c>
      <c r="D571" t="s">
        <v>5255</v>
      </c>
      <c r="E571" t="s">
        <v>6725</v>
      </c>
      <c r="F571" t="s">
        <v>7197</v>
      </c>
    </row>
    <row r="572" spans="1:6" ht="15.6" x14ac:dyDescent="0.3">
      <c r="A572" s="1" t="s">
        <v>1800</v>
      </c>
      <c r="B572" s="1" t="s">
        <v>2944</v>
      </c>
      <c r="D572" t="s">
        <v>5256</v>
      </c>
      <c r="E572" t="s">
        <v>6725</v>
      </c>
      <c r="F572" t="s">
        <v>7198</v>
      </c>
    </row>
    <row r="573" spans="1:6" ht="15.6" x14ac:dyDescent="0.3">
      <c r="A573" s="1" t="s">
        <v>1799</v>
      </c>
      <c r="B573" s="1" t="s">
        <v>2945</v>
      </c>
      <c r="D573" t="s">
        <v>5257</v>
      </c>
      <c r="E573" t="s">
        <v>6725</v>
      </c>
      <c r="F573" t="s">
        <v>6911</v>
      </c>
    </row>
    <row r="574" spans="1:6" ht="15.6" x14ac:dyDescent="0.3">
      <c r="A574" s="1" t="s">
        <v>1798</v>
      </c>
      <c r="B574" s="1" t="s">
        <v>2946</v>
      </c>
      <c r="D574" t="s">
        <v>5258</v>
      </c>
      <c r="E574" t="s">
        <v>7141</v>
      </c>
      <c r="F574" t="s">
        <v>7199</v>
      </c>
    </row>
    <row r="575" spans="1:6" ht="15.6" x14ac:dyDescent="0.3">
      <c r="A575" s="1" t="s">
        <v>1797</v>
      </c>
      <c r="B575" s="1" t="s">
        <v>2947</v>
      </c>
      <c r="D575" t="s">
        <v>5259</v>
      </c>
      <c r="E575" t="s">
        <v>6725</v>
      </c>
      <c r="F575" t="s">
        <v>7200</v>
      </c>
    </row>
    <row r="576" spans="1:6" ht="15.6" x14ac:dyDescent="0.3">
      <c r="A576" s="1" t="s">
        <v>1796</v>
      </c>
      <c r="B576" s="1" t="s">
        <v>2948</v>
      </c>
      <c r="D576" t="s">
        <v>5260</v>
      </c>
      <c r="E576" t="s">
        <v>6725</v>
      </c>
      <c r="F576" t="s">
        <v>7201</v>
      </c>
    </row>
    <row r="577" spans="1:6" ht="15.6" x14ac:dyDescent="0.3">
      <c r="A577" s="1" t="s">
        <v>1795</v>
      </c>
      <c r="B577" s="1" t="s">
        <v>2949</v>
      </c>
      <c r="D577" t="s">
        <v>5261</v>
      </c>
      <c r="E577" t="s">
        <v>6723</v>
      </c>
      <c r="F577" t="s">
        <v>7202</v>
      </c>
    </row>
    <row r="578" spans="1:6" ht="15.6" x14ac:dyDescent="0.3">
      <c r="A578" s="1" t="s">
        <v>1794</v>
      </c>
      <c r="B578" s="1" t="s">
        <v>2950</v>
      </c>
      <c r="D578" t="s">
        <v>5262</v>
      </c>
      <c r="E578" t="s">
        <v>7141</v>
      </c>
      <c r="F578" t="s">
        <v>6839</v>
      </c>
    </row>
    <row r="579" spans="1:6" ht="15.6" x14ac:dyDescent="0.3">
      <c r="A579" s="1" t="s">
        <v>1793</v>
      </c>
      <c r="B579" s="1" t="s">
        <v>2951</v>
      </c>
      <c r="D579" t="s">
        <v>5263</v>
      </c>
      <c r="E579" t="s">
        <v>6725</v>
      </c>
      <c r="F579" t="s">
        <v>7203</v>
      </c>
    </row>
    <row r="580" spans="1:6" ht="15.6" x14ac:dyDescent="0.3">
      <c r="A580" s="1" t="s">
        <v>1792</v>
      </c>
      <c r="B580" s="1" t="s">
        <v>2952</v>
      </c>
      <c r="D580" t="s">
        <v>5264</v>
      </c>
      <c r="E580" t="s">
        <v>6723</v>
      </c>
      <c r="F580" t="s">
        <v>7204</v>
      </c>
    </row>
    <row r="581" spans="1:6" ht="15.6" x14ac:dyDescent="0.3">
      <c r="A581" s="1" t="s">
        <v>1791</v>
      </c>
      <c r="B581" s="1" t="s">
        <v>2953</v>
      </c>
      <c r="D581" t="s">
        <v>5265</v>
      </c>
      <c r="E581" t="s">
        <v>6723</v>
      </c>
      <c r="F581" t="s">
        <v>7205</v>
      </c>
    </row>
    <row r="582" spans="1:6" ht="15.6" x14ac:dyDescent="0.3">
      <c r="A582" s="1" t="s">
        <v>1790</v>
      </c>
      <c r="B582" s="1" t="s">
        <v>2954</v>
      </c>
      <c r="D582" t="s">
        <v>5266</v>
      </c>
      <c r="E582" t="s">
        <v>6725</v>
      </c>
      <c r="F582" t="s">
        <v>7206</v>
      </c>
    </row>
    <row r="583" spans="1:6" ht="15.6" x14ac:dyDescent="0.3">
      <c r="A583" s="1" t="s">
        <v>1789</v>
      </c>
      <c r="B583" s="1" t="s">
        <v>2955</v>
      </c>
      <c r="D583" t="s">
        <v>5267</v>
      </c>
      <c r="E583" t="s">
        <v>6725</v>
      </c>
      <c r="F583" t="s">
        <v>6727</v>
      </c>
    </row>
    <row r="584" spans="1:6" ht="15.6" x14ac:dyDescent="0.3">
      <c r="A584" s="1" t="s">
        <v>1788</v>
      </c>
      <c r="B584" s="1" t="s">
        <v>2956</v>
      </c>
      <c r="D584" t="s">
        <v>5268</v>
      </c>
      <c r="E584" t="s">
        <v>6723</v>
      </c>
      <c r="F584" t="s">
        <v>7207</v>
      </c>
    </row>
    <row r="585" spans="1:6" ht="15.6" x14ac:dyDescent="0.3">
      <c r="A585" s="1" t="s">
        <v>1787</v>
      </c>
      <c r="B585" s="1" t="s">
        <v>2957</v>
      </c>
      <c r="D585" t="s">
        <v>5269</v>
      </c>
      <c r="E585" t="s">
        <v>6725</v>
      </c>
      <c r="F585" t="s">
        <v>7084</v>
      </c>
    </row>
    <row r="586" spans="1:6" ht="15.6" x14ac:dyDescent="0.3">
      <c r="A586" s="1" t="s">
        <v>1786</v>
      </c>
      <c r="B586" s="1" t="s">
        <v>2958</v>
      </c>
      <c r="D586" t="s">
        <v>5270</v>
      </c>
      <c r="E586" t="s">
        <v>6723</v>
      </c>
      <c r="F586" t="s">
        <v>7208</v>
      </c>
    </row>
    <row r="587" spans="1:6" ht="15.6" x14ac:dyDescent="0.3">
      <c r="A587" s="1" t="s">
        <v>1785</v>
      </c>
      <c r="B587" s="1" t="s">
        <v>2959</v>
      </c>
      <c r="D587" t="s">
        <v>5271</v>
      </c>
      <c r="E587" t="s">
        <v>6723</v>
      </c>
      <c r="F587" t="s">
        <v>7046</v>
      </c>
    </row>
    <row r="588" spans="1:6" ht="15.6" x14ac:dyDescent="0.3">
      <c r="A588" s="1" t="s">
        <v>1784</v>
      </c>
      <c r="B588" s="1" t="s">
        <v>2960</v>
      </c>
      <c r="D588" t="s">
        <v>5272</v>
      </c>
      <c r="E588" t="s">
        <v>6723</v>
      </c>
      <c r="F588" t="s">
        <v>7209</v>
      </c>
    </row>
    <row r="589" spans="1:6" ht="15.6" x14ac:dyDescent="0.3">
      <c r="A589" s="1" t="s">
        <v>1783</v>
      </c>
      <c r="B589" s="1" t="s">
        <v>2961</v>
      </c>
      <c r="D589" t="s">
        <v>5273</v>
      </c>
      <c r="E589" t="s">
        <v>6723</v>
      </c>
      <c r="F589" t="s">
        <v>7210</v>
      </c>
    </row>
    <row r="590" spans="1:6" ht="15.6" x14ac:dyDescent="0.3">
      <c r="A590" s="1" t="s">
        <v>1782</v>
      </c>
      <c r="B590" s="1" t="s">
        <v>2962</v>
      </c>
      <c r="D590" t="s">
        <v>4793</v>
      </c>
      <c r="E590" t="s">
        <v>7141</v>
      </c>
      <c r="F590" t="s">
        <v>7211</v>
      </c>
    </row>
    <row r="591" spans="1:6" ht="15.6" x14ac:dyDescent="0.3">
      <c r="A591" s="1" t="s">
        <v>1781</v>
      </c>
      <c r="B591" s="1" t="s">
        <v>2963</v>
      </c>
      <c r="D591" t="s">
        <v>5274</v>
      </c>
      <c r="E591" t="s">
        <v>6723</v>
      </c>
      <c r="F591" t="s">
        <v>7212</v>
      </c>
    </row>
    <row r="592" spans="1:6" ht="15.6" x14ac:dyDescent="0.3">
      <c r="A592" s="1" t="s">
        <v>1780</v>
      </c>
      <c r="B592" s="1" t="s">
        <v>2964</v>
      </c>
      <c r="D592" t="s">
        <v>5275</v>
      </c>
      <c r="E592" t="s">
        <v>6725</v>
      </c>
      <c r="F592" t="s">
        <v>6960</v>
      </c>
    </row>
    <row r="593" spans="1:6" ht="15.6" x14ac:dyDescent="0.3">
      <c r="A593" s="1" t="s">
        <v>1779</v>
      </c>
      <c r="B593" s="1" t="s">
        <v>2965</v>
      </c>
      <c r="D593" t="s">
        <v>4782</v>
      </c>
      <c r="E593" t="s">
        <v>6723</v>
      </c>
      <c r="F593" t="s">
        <v>7213</v>
      </c>
    </row>
    <row r="594" spans="1:6" ht="15.6" x14ac:dyDescent="0.3">
      <c r="A594" s="1" t="s">
        <v>1778</v>
      </c>
      <c r="B594" s="1" t="s">
        <v>2966</v>
      </c>
      <c r="D594" t="s">
        <v>5276</v>
      </c>
      <c r="E594" t="s">
        <v>6723</v>
      </c>
      <c r="F594" t="s">
        <v>7214</v>
      </c>
    </row>
    <row r="595" spans="1:6" ht="15.6" x14ac:dyDescent="0.3">
      <c r="A595" s="1" t="s">
        <v>1777</v>
      </c>
      <c r="B595" s="1" t="s">
        <v>2967</v>
      </c>
      <c r="D595" t="s">
        <v>5277</v>
      </c>
      <c r="E595" t="s">
        <v>7141</v>
      </c>
      <c r="F595" t="s">
        <v>7215</v>
      </c>
    </row>
    <row r="596" spans="1:6" ht="15.6" x14ac:dyDescent="0.3">
      <c r="A596" s="1" t="s">
        <v>1776</v>
      </c>
      <c r="B596" s="1" t="s">
        <v>2968</v>
      </c>
      <c r="D596" t="s">
        <v>5278</v>
      </c>
      <c r="E596" t="s">
        <v>6723</v>
      </c>
      <c r="F596" t="s">
        <v>7216</v>
      </c>
    </row>
    <row r="597" spans="1:6" ht="15.6" x14ac:dyDescent="0.3">
      <c r="A597" s="1" t="s">
        <v>1775</v>
      </c>
      <c r="B597" s="1" t="s">
        <v>2969</v>
      </c>
      <c r="D597" t="s">
        <v>5279</v>
      </c>
      <c r="E597" t="s">
        <v>6725</v>
      </c>
      <c r="F597" t="s">
        <v>7217</v>
      </c>
    </row>
    <row r="598" spans="1:6" ht="15.6" x14ac:dyDescent="0.3">
      <c r="A598" s="1" t="s">
        <v>1774</v>
      </c>
      <c r="B598" s="1" t="s">
        <v>2970</v>
      </c>
      <c r="D598" t="s">
        <v>5280</v>
      </c>
      <c r="E598" t="s">
        <v>6725</v>
      </c>
      <c r="F598" t="s">
        <v>7218</v>
      </c>
    </row>
    <row r="599" spans="1:6" ht="15.6" x14ac:dyDescent="0.3">
      <c r="A599" s="1" t="s">
        <v>1773</v>
      </c>
      <c r="B599" s="1" t="s">
        <v>2971</v>
      </c>
      <c r="D599" t="s">
        <v>5281</v>
      </c>
      <c r="E599" t="s">
        <v>6723</v>
      </c>
      <c r="F599" t="s">
        <v>7219</v>
      </c>
    </row>
    <row r="600" spans="1:6" ht="15.6" x14ac:dyDescent="0.3">
      <c r="A600" s="1" t="s">
        <v>1772</v>
      </c>
      <c r="B600" s="1" t="s">
        <v>2972</v>
      </c>
      <c r="D600" t="s">
        <v>5282</v>
      </c>
      <c r="E600" t="s">
        <v>6723</v>
      </c>
      <c r="F600" t="s">
        <v>7220</v>
      </c>
    </row>
    <row r="601" spans="1:6" ht="15.6" x14ac:dyDescent="0.3">
      <c r="A601" s="1" t="s">
        <v>1771</v>
      </c>
      <c r="B601" s="1" t="s">
        <v>2973</v>
      </c>
      <c r="D601" t="s">
        <v>5283</v>
      </c>
      <c r="E601" t="s">
        <v>6725</v>
      </c>
      <c r="F601" t="s">
        <v>7221</v>
      </c>
    </row>
    <row r="602" spans="1:6" ht="15.6" x14ac:dyDescent="0.3">
      <c r="A602" s="1" t="s">
        <v>1770</v>
      </c>
      <c r="B602" s="1" t="s">
        <v>2974</v>
      </c>
      <c r="D602" t="s">
        <v>5284</v>
      </c>
      <c r="E602" t="s">
        <v>6723</v>
      </c>
      <c r="F602" t="s">
        <v>7222</v>
      </c>
    </row>
    <row r="603" spans="1:6" ht="15.6" x14ac:dyDescent="0.3">
      <c r="A603" s="1" t="s">
        <v>1769</v>
      </c>
      <c r="B603" s="1" t="s">
        <v>2975</v>
      </c>
      <c r="D603" t="s">
        <v>5285</v>
      </c>
      <c r="E603" t="s">
        <v>7141</v>
      </c>
      <c r="F603" t="s">
        <v>6905</v>
      </c>
    </row>
    <row r="604" spans="1:6" ht="15.6" x14ac:dyDescent="0.3">
      <c r="A604" s="1" t="s">
        <v>1768</v>
      </c>
      <c r="B604" s="1" t="s">
        <v>2976</v>
      </c>
      <c r="D604" t="s">
        <v>5286</v>
      </c>
      <c r="E604" t="s">
        <v>7141</v>
      </c>
      <c r="F604" t="s">
        <v>7223</v>
      </c>
    </row>
    <row r="605" spans="1:6" ht="15.6" x14ac:dyDescent="0.3">
      <c r="A605" s="1" t="s">
        <v>1767</v>
      </c>
      <c r="B605" s="1" t="s">
        <v>2977</v>
      </c>
      <c r="D605" t="s">
        <v>5287</v>
      </c>
      <c r="E605" t="s">
        <v>6725</v>
      </c>
      <c r="F605" t="s">
        <v>7206</v>
      </c>
    </row>
    <row r="606" spans="1:6" ht="15.6" x14ac:dyDescent="0.3">
      <c r="A606" s="1" t="s">
        <v>1766</v>
      </c>
      <c r="B606" s="1" t="s">
        <v>2978</v>
      </c>
      <c r="D606" t="s">
        <v>4830</v>
      </c>
      <c r="E606" t="s">
        <v>6725</v>
      </c>
      <c r="F606" t="s">
        <v>7224</v>
      </c>
    </row>
    <row r="607" spans="1:6" ht="15.6" x14ac:dyDescent="0.3">
      <c r="A607" s="1" t="s">
        <v>1765</v>
      </c>
      <c r="B607" s="1" t="s">
        <v>2979</v>
      </c>
      <c r="D607" t="s">
        <v>5288</v>
      </c>
      <c r="E607" t="s">
        <v>6725</v>
      </c>
      <c r="F607" t="s">
        <v>7225</v>
      </c>
    </row>
    <row r="608" spans="1:6" ht="15.6" x14ac:dyDescent="0.3">
      <c r="A608" s="1" t="s">
        <v>1764</v>
      </c>
      <c r="B608" s="1" t="s">
        <v>2980</v>
      </c>
      <c r="D608" t="s">
        <v>5289</v>
      </c>
      <c r="E608" t="s">
        <v>6725</v>
      </c>
      <c r="F608" t="s">
        <v>7226</v>
      </c>
    </row>
    <row r="609" spans="1:6" ht="15.6" x14ac:dyDescent="0.3">
      <c r="A609" s="1" t="s">
        <v>1763</v>
      </c>
      <c r="B609" s="1" t="s">
        <v>2981</v>
      </c>
      <c r="D609" t="s">
        <v>5290</v>
      </c>
      <c r="E609" t="s">
        <v>6725</v>
      </c>
      <c r="F609" t="s">
        <v>7227</v>
      </c>
    </row>
    <row r="610" spans="1:6" ht="15.6" x14ac:dyDescent="0.3">
      <c r="A610" s="1" t="s">
        <v>1762</v>
      </c>
      <c r="B610" s="1" t="s">
        <v>2982</v>
      </c>
      <c r="D610" t="s">
        <v>5291</v>
      </c>
      <c r="E610" t="s">
        <v>6725</v>
      </c>
      <c r="F610" t="s">
        <v>7228</v>
      </c>
    </row>
    <row r="611" spans="1:6" ht="15.6" x14ac:dyDescent="0.3">
      <c r="A611" s="1" t="s">
        <v>1761</v>
      </c>
      <c r="B611" s="1" t="s">
        <v>2983</v>
      </c>
      <c r="D611" t="s">
        <v>5292</v>
      </c>
      <c r="E611" t="s">
        <v>7141</v>
      </c>
      <c r="F611" t="s">
        <v>7229</v>
      </c>
    </row>
    <row r="612" spans="1:6" ht="15.6" x14ac:dyDescent="0.3">
      <c r="A612" s="1" t="s">
        <v>1760</v>
      </c>
      <c r="B612" s="1" t="s">
        <v>2984</v>
      </c>
      <c r="D612" t="s">
        <v>5293</v>
      </c>
      <c r="E612" t="s">
        <v>6725</v>
      </c>
      <c r="F612" t="s">
        <v>7230</v>
      </c>
    </row>
    <row r="613" spans="1:6" ht="15.6" x14ac:dyDescent="0.3">
      <c r="A613" s="1" t="s">
        <v>1759</v>
      </c>
      <c r="B613" s="1" t="s">
        <v>2985</v>
      </c>
      <c r="D613" t="s">
        <v>5294</v>
      </c>
      <c r="E613" t="s">
        <v>6723</v>
      </c>
      <c r="F613" t="s">
        <v>6961</v>
      </c>
    </row>
    <row r="614" spans="1:6" ht="15.6" x14ac:dyDescent="0.3">
      <c r="A614" s="1" t="s">
        <v>1758</v>
      </c>
      <c r="B614" s="1" t="s">
        <v>2986</v>
      </c>
      <c r="D614" t="s">
        <v>5295</v>
      </c>
      <c r="E614" t="s">
        <v>6723</v>
      </c>
      <c r="F614" t="s">
        <v>7231</v>
      </c>
    </row>
    <row r="615" spans="1:6" ht="15.6" x14ac:dyDescent="0.3">
      <c r="A615" s="1" t="s">
        <v>1757</v>
      </c>
      <c r="B615" s="1" t="s">
        <v>2987</v>
      </c>
      <c r="D615" t="s">
        <v>5296</v>
      </c>
      <c r="E615" t="s">
        <v>6725</v>
      </c>
      <c r="F615" t="s">
        <v>7232</v>
      </c>
    </row>
    <row r="616" spans="1:6" ht="15.6" x14ac:dyDescent="0.3">
      <c r="A616" s="1" t="s">
        <v>1756</v>
      </c>
      <c r="B616" s="1" t="s">
        <v>2988</v>
      </c>
      <c r="D616" t="s">
        <v>5297</v>
      </c>
      <c r="E616" t="s">
        <v>6723</v>
      </c>
      <c r="F616" t="s">
        <v>7233</v>
      </c>
    </row>
    <row r="617" spans="1:6" ht="15.6" x14ac:dyDescent="0.3">
      <c r="A617" s="1" t="s">
        <v>1755</v>
      </c>
      <c r="B617" s="1" t="s">
        <v>2989</v>
      </c>
      <c r="D617" t="s">
        <v>4785</v>
      </c>
      <c r="E617" t="s">
        <v>6723</v>
      </c>
      <c r="F617" t="s">
        <v>7234</v>
      </c>
    </row>
    <row r="618" spans="1:6" ht="15.6" x14ac:dyDescent="0.3">
      <c r="A618" s="1" t="s">
        <v>1754</v>
      </c>
      <c r="B618" s="1" t="s">
        <v>2990</v>
      </c>
      <c r="D618" t="s">
        <v>4990</v>
      </c>
      <c r="E618" t="s">
        <v>7141</v>
      </c>
      <c r="F618" t="s">
        <v>6901</v>
      </c>
    </row>
    <row r="619" spans="1:6" ht="15.6" x14ac:dyDescent="0.3">
      <c r="A619" s="1" t="s">
        <v>1753</v>
      </c>
      <c r="B619" s="1" t="s">
        <v>2991</v>
      </c>
      <c r="D619" t="s">
        <v>5298</v>
      </c>
      <c r="E619" t="s">
        <v>6723</v>
      </c>
      <c r="F619" t="s">
        <v>6897</v>
      </c>
    </row>
    <row r="620" spans="1:6" ht="15.6" x14ac:dyDescent="0.3">
      <c r="A620" s="1" t="s">
        <v>1752</v>
      </c>
      <c r="B620" s="1" t="s">
        <v>2992</v>
      </c>
      <c r="D620" t="s">
        <v>5299</v>
      </c>
      <c r="E620" t="s">
        <v>6723</v>
      </c>
      <c r="F620" t="s">
        <v>6942</v>
      </c>
    </row>
    <row r="621" spans="1:6" ht="15.6" x14ac:dyDescent="0.3">
      <c r="A621" s="1" t="s">
        <v>1751</v>
      </c>
      <c r="B621" s="1" t="s">
        <v>2993</v>
      </c>
      <c r="D621" t="s">
        <v>5300</v>
      </c>
      <c r="E621" t="s">
        <v>6723</v>
      </c>
      <c r="F621" t="s">
        <v>7235</v>
      </c>
    </row>
    <row r="622" spans="1:6" ht="15.6" x14ac:dyDescent="0.3">
      <c r="A622" s="1" t="s">
        <v>1750</v>
      </c>
      <c r="B622" s="1" t="s">
        <v>2994</v>
      </c>
      <c r="D622" t="s">
        <v>5301</v>
      </c>
      <c r="E622" t="s">
        <v>7141</v>
      </c>
      <c r="F622" t="s">
        <v>7236</v>
      </c>
    </row>
    <row r="623" spans="1:6" ht="15.6" x14ac:dyDescent="0.3">
      <c r="A623" s="1" t="s">
        <v>1749</v>
      </c>
      <c r="B623" s="1" t="s">
        <v>2995</v>
      </c>
      <c r="D623" t="s">
        <v>5302</v>
      </c>
      <c r="E623" t="s">
        <v>6725</v>
      </c>
      <c r="F623" t="s">
        <v>7237</v>
      </c>
    </row>
    <row r="624" spans="1:6" ht="15.6" x14ac:dyDescent="0.3">
      <c r="A624" s="1" t="s">
        <v>1748</v>
      </c>
      <c r="B624" s="1" t="s">
        <v>2996</v>
      </c>
      <c r="D624" t="s">
        <v>5303</v>
      </c>
      <c r="E624" t="s">
        <v>6723</v>
      </c>
      <c r="F624" t="s">
        <v>7238</v>
      </c>
    </row>
    <row r="625" spans="1:6" ht="15.6" x14ac:dyDescent="0.3">
      <c r="A625" s="1" t="s">
        <v>1747</v>
      </c>
      <c r="B625" s="1" t="s">
        <v>2997</v>
      </c>
      <c r="D625" t="s">
        <v>5304</v>
      </c>
      <c r="E625" t="s">
        <v>6725</v>
      </c>
      <c r="F625" t="s">
        <v>7239</v>
      </c>
    </row>
    <row r="626" spans="1:6" ht="15.6" x14ac:dyDescent="0.3">
      <c r="A626" s="1" t="s">
        <v>1746</v>
      </c>
      <c r="B626" s="1" t="s">
        <v>2998</v>
      </c>
      <c r="D626" t="s">
        <v>5305</v>
      </c>
      <c r="E626" t="s">
        <v>6725</v>
      </c>
      <c r="F626" t="s">
        <v>7240</v>
      </c>
    </row>
    <row r="627" spans="1:6" ht="15.6" x14ac:dyDescent="0.3">
      <c r="A627" s="1" t="s">
        <v>1745</v>
      </c>
      <c r="B627" s="1" t="s">
        <v>2999</v>
      </c>
      <c r="D627" t="s">
        <v>5306</v>
      </c>
      <c r="E627" t="s">
        <v>6725</v>
      </c>
      <c r="F627" t="s">
        <v>7241</v>
      </c>
    </row>
    <row r="628" spans="1:6" ht="15.6" x14ac:dyDescent="0.3">
      <c r="A628" s="1" t="s">
        <v>1744</v>
      </c>
      <c r="B628" s="1" t="s">
        <v>3000</v>
      </c>
      <c r="D628" t="s">
        <v>5307</v>
      </c>
      <c r="E628" t="s">
        <v>6725</v>
      </c>
      <c r="F628" t="s">
        <v>7242</v>
      </c>
    </row>
    <row r="629" spans="1:6" ht="15.6" x14ac:dyDescent="0.3">
      <c r="A629" s="1" t="s">
        <v>1743</v>
      </c>
      <c r="B629" s="1" t="s">
        <v>3001</v>
      </c>
      <c r="D629" t="s">
        <v>5308</v>
      </c>
      <c r="E629" t="s">
        <v>7141</v>
      </c>
      <c r="F629" t="s">
        <v>7243</v>
      </c>
    </row>
    <row r="630" spans="1:6" ht="15.6" x14ac:dyDescent="0.3">
      <c r="A630" s="1" t="s">
        <v>1742</v>
      </c>
      <c r="B630" s="1" t="s">
        <v>3002</v>
      </c>
      <c r="D630" t="s">
        <v>5309</v>
      </c>
      <c r="E630" t="s">
        <v>6725</v>
      </c>
      <c r="F630" t="s">
        <v>7244</v>
      </c>
    </row>
    <row r="631" spans="1:6" ht="15.6" x14ac:dyDescent="0.3">
      <c r="A631" s="1" t="s">
        <v>1741</v>
      </c>
      <c r="B631" s="1" t="s">
        <v>3003</v>
      </c>
      <c r="D631" t="s">
        <v>4980</v>
      </c>
      <c r="E631" t="s">
        <v>6723</v>
      </c>
      <c r="F631" t="s">
        <v>7245</v>
      </c>
    </row>
    <row r="632" spans="1:6" ht="15.6" x14ac:dyDescent="0.3">
      <c r="A632" s="1" t="s">
        <v>1740</v>
      </c>
      <c r="B632" s="1" t="s">
        <v>3004</v>
      </c>
      <c r="D632" t="s">
        <v>5310</v>
      </c>
      <c r="E632" t="s">
        <v>7141</v>
      </c>
      <c r="F632" t="s">
        <v>7246</v>
      </c>
    </row>
    <row r="633" spans="1:6" ht="15.6" x14ac:dyDescent="0.3">
      <c r="A633" s="1" t="s">
        <v>1739</v>
      </c>
      <c r="B633" s="1" t="s">
        <v>3005</v>
      </c>
      <c r="D633" t="s">
        <v>5311</v>
      </c>
      <c r="E633" t="s">
        <v>6725</v>
      </c>
      <c r="F633" t="s">
        <v>6928</v>
      </c>
    </row>
    <row r="634" spans="1:6" ht="15.6" x14ac:dyDescent="0.3">
      <c r="A634" s="1" t="s">
        <v>1738</v>
      </c>
      <c r="B634" s="1" t="s">
        <v>3006</v>
      </c>
      <c r="D634" t="s">
        <v>5312</v>
      </c>
      <c r="E634" t="s">
        <v>6725</v>
      </c>
      <c r="F634" t="s">
        <v>7084</v>
      </c>
    </row>
    <row r="635" spans="1:6" ht="15.6" x14ac:dyDescent="0.3">
      <c r="A635" s="1" t="s">
        <v>1737</v>
      </c>
      <c r="B635" s="1" t="s">
        <v>3007</v>
      </c>
      <c r="D635" t="s">
        <v>5313</v>
      </c>
      <c r="E635" t="s">
        <v>7141</v>
      </c>
      <c r="F635" t="s">
        <v>7247</v>
      </c>
    </row>
    <row r="636" spans="1:6" ht="15.6" x14ac:dyDescent="0.3">
      <c r="A636" s="1" t="s">
        <v>1736</v>
      </c>
      <c r="B636" s="1" t="s">
        <v>3008</v>
      </c>
      <c r="D636" t="s">
        <v>5035</v>
      </c>
      <c r="E636" t="s">
        <v>6725</v>
      </c>
      <c r="F636" t="s">
        <v>7248</v>
      </c>
    </row>
    <row r="637" spans="1:6" ht="15.6" x14ac:dyDescent="0.3">
      <c r="A637" s="1" t="s">
        <v>1735</v>
      </c>
      <c r="B637" s="1" t="s">
        <v>3009</v>
      </c>
      <c r="D637" t="s">
        <v>5314</v>
      </c>
      <c r="E637" t="s">
        <v>7141</v>
      </c>
      <c r="F637" t="s">
        <v>7249</v>
      </c>
    </row>
    <row r="638" spans="1:6" ht="15.6" x14ac:dyDescent="0.3">
      <c r="A638" s="1" t="s">
        <v>1734</v>
      </c>
      <c r="B638" s="1" t="s">
        <v>3010</v>
      </c>
      <c r="D638" t="s">
        <v>5315</v>
      </c>
      <c r="E638" t="s">
        <v>6723</v>
      </c>
      <c r="F638" t="s">
        <v>6950</v>
      </c>
    </row>
    <row r="639" spans="1:6" ht="15.6" x14ac:dyDescent="0.3">
      <c r="A639" s="1" t="s">
        <v>1733</v>
      </c>
      <c r="B639" s="1" t="s">
        <v>3011</v>
      </c>
      <c r="D639" t="s">
        <v>5316</v>
      </c>
      <c r="E639" t="s">
        <v>6725</v>
      </c>
      <c r="F639" t="s">
        <v>6840</v>
      </c>
    </row>
    <row r="640" spans="1:6" ht="15.6" x14ac:dyDescent="0.3">
      <c r="A640" s="1" t="s">
        <v>1732</v>
      </c>
      <c r="B640" s="1" t="s">
        <v>3012</v>
      </c>
      <c r="D640" t="s">
        <v>5317</v>
      </c>
      <c r="E640" t="s">
        <v>6723</v>
      </c>
      <c r="F640" t="s">
        <v>7250</v>
      </c>
    </row>
    <row r="641" spans="1:6" ht="15.6" x14ac:dyDescent="0.3">
      <c r="A641" s="1" t="s">
        <v>1731</v>
      </c>
      <c r="B641" s="1" t="s">
        <v>3013</v>
      </c>
      <c r="D641" t="s">
        <v>4719</v>
      </c>
      <c r="E641" t="s">
        <v>7141</v>
      </c>
      <c r="F641" t="s">
        <v>7251</v>
      </c>
    </row>
    <row r="642" spans="1:6" ht="15.6" x14ac:dyDescent="0.3">
      <c r="A642" s="1" t="s">
        <v>1730</v>
      </c>
      <c r="B642" s="1" t="s">
        <v>3014</v>
      </c>
      <c r="D642" t="s">
        <v>5318</v>
      </c>
      <c r="E642" t="s">
        <v>6725</v>
      </c>
      <c r="F642" t="s">
        <v>7252</v>
      </c>
    </row>
    <row r="643" spans="1:6" ht="15.6" x14ac:dyDescent="0.3">
      <c r="A643" s="1" t="s">
        <v>1729</v>
      </c>
      <c r="B643" s="1" t="s">
        <v>3015</v>
      </c>
      <c r="D643" t="s">
        <v>4779</v>
      </c>
      <c r="E643" t="s">
        <v>6723</v>
      </c>
      <c r="F643" t="s">
        <v>7253</v>
      </c>
    </row>
    <row r="644" spans="1:6" ht="15.6" x14ac:dyDescent="0.3">
      <c r="A644" s="1" t="s">
        <v>1728</v>
      </c>
      <c r="B644" s="1" t="s">
        <v>3016</v>
      </c>
      <c r="D644" t="s">
        <v>5319</v>
      </c>
      <c r="E644" t="s">
        <v>6725</v>
      </c>
      <c r="F644" t="s">
        <v>6731</v>
      </c>
    </row>
    <row r="645" spans="1:6" ht="15.6" x14ac:dyDescent="0.3">
      <c r="A645" s="1" t="s">
        <v>1727</v>
      </c>
      <c r="B645" s="1" t="s">
        <v>3017</v>
      </c>
      <c r="D645" t="s">
        <v>5320</v>
      </c>
      <c r="E645" t="s">
        <v>6725</v>
      </c>
      <c r="F645" t="s">
        <v>7254</v>
      </c>
    </row>
    <row r="646" spans="1:6" ht="15.6" x14ac:dyDescent="0.3">
      <c r="A646" s="1" t="s">
        <v>1726</v>
      </c>
      <c r="B646" s="1" t="s">
        <v>3018</v>
      </c>
      <c r="D646" t="s">
        <v>5321</v>
      </c>
      <c r="E646" t="s">
        <v>6723</v>
      </c>
      <c r="F646" t="s">
        <v>7072</v>
      </c>
    </row>
    <row r="647" spans="1:6" ht="15.6" x14ac:dyDescent="0.3">
      <c r="A647" s="1" t="s">
        <v>1725</v>
      </c>
      <c r="B647" s="1" t="s">
        <v>3019</v>
      </c>
      <c r="D647" t="s">
        <v>5322</v>
      </c>
      <c r="E647" t="s">
        <v>6723</v>
      </c>
      <c r="F647" t="s">
        <v>7255</v>
      </c>
    </row>
    <row r="648" spans="1:6" ht="15.6" x14ac:dyDescent="0.3">
      <c r="A648" s="1" t="s">
        <v>1724</v>
      </c>
      <c r="B648" s="1" t="s">
        <v>3020</v>
      </c>
      <c r="D648" t="s">
        <v>5323</v>
      </c>
      <c r="E648" t="s">
        <v>6723</v>
      </c>
      <c r="F648" t="s">
        <v>7256</v>
      </c>
    </row>
    <row r="649" spans="1:6" ht="15.6" x14ac:dyDescent="0.3">
      <c r="A649" s="1" t="s">
        <v>1723</v>
      </c>
      <c r="B649" s="1" t="s">
        <v>3021</v>
      </c>
      <c r="D649" t="s">
        <v>5324</v>
      </c>
      <c r="E649" t="s">
        <v>6725</v>
      </c>
      <c r="F649" t="s">
        <v>7257</v>
      </c>
    </row>
    <row r="650" spans="1:6" ht="15.6" x14ac:dyDescent="0.3">
      <c r="A650" s="1" t="s">
        <v>1722</v>
      </c>
      <c r="B650" s="1" t="s">
        <v>3022</v>
      </c>
      <c r="D650" t="s">
        <v>5325</v>
      </c>
      <c r="E650" t="s">
        <v>6725</v>
      </c>
      <c r="F650" t="s">
        <v>7073</v>
      </c>
    </row>
    <row r="651" spans="1:6" ht="15.6" x14ac:dyDescent="0.3">
      <c r="A651" s="1" t="s">
        <v>1721</v>
      </c>
      <c r="B651" s="1" t="s">
        <v>3023</v>
      </c>
      <c r="D651" t="s">
        <v>5326</v>
      </c>
      <c r="E651" t="s">
        <v>6723</v>
      </c>
      <c r="F651" t="s">
        <v>7258</v>
      </c>
    </row>
    <row r="652" spans="1:6" ht="15.6" x14ac:dyDescent="0.3">
      <c r="A652" s="1" t="s">
        <v>1720</v>
      </c>
      <c r="B652" s="1" t="s">
        <v>3024</v>
      </c>
      <c r="D652" t="s">
        <v>5327</v>
      </c>
      <c r="E652" t="s">
        <v>6725</v>
      </c>
      <c r="F652" t="s">
        <v>6736</v>
      </c>
    </row>
    <row r="653" spans="1:6" ht="15.6" x14ac:dyDescent="0.3">
      <c r="A653" s="1" t="s">
        <v>1719</v>
      </c>
      <c r="B653" s="1" t="s">
        <v>3025</v>
      </c>
      <c r="D653" t="s">
        <v>5328</v>
      </c>
      <c r="E653" t="s">
        <v>6723</v>
      </c>
      <c r="F653" t="s">
        <v>7259</v>
      </c>
    </row>
    <row r="654" spans="1:6" ht="15.6" x14ac:dyDescent="0.3">
      <c r="A654" s="1" t="s">
        <v>1718</v>
      </c>
      <c r="B654" s="1" t="s">
        <v>3026</v>
      </c>
      <c r="D654" t="s">
        <v>5329</v>
      </c>
      <c r="E654" t="s">
        <v>6725</v>
      </c>
      <c r="F654" t="s">
        <v>7260</v>
      </c>
    </row>
    <row r="655" spans="1:6" ht="15.6" x14ac:dyDescent="0.3">
      <c r="A655" s="1" t="s">
        <v>1717</v>
      </c>
      <c r="B655" s="1" t="s">
        <v>3027</v>
      </c>
      <c r="D655" t="s">
        <v>5330</v>
      </c>
      <c r="E655" t="s">
        <v>6725</v>
      </c>
      <c r="F655" t="s">
        <v>6815</v>
      </c>
    </row>
    <row r="656" spans="1:6" ht="15.6" x14ac:dyDescent="0.3">
      <c r="A656" s="1" t="s">
        <v>1716</v>
      </c>
      <c r="B656" s="1" t="s">
        <v>3028</v>
      </c>
      <c r="D656" t="s">
        <v>5331</v>
      </c>
      <c r="E656" t="s">
        <v>6725</v>
      </c>
      <c r="F656" t="s">
        <v>7261</v>
      </c>
    </row>
    <row r="657" spans="1:6" ht="15.6" x14ac:dyDescent="0.3">
      <c r="A657" s="1" t="s">
        <v>1715</v>
      </c>
      <c r="B657" s="1" t="s">
        <v>3029</v>
      </c>
      <c r="D657" t="s">
        <v>5332</v>
      </c>
      <c r="E657" t="s">
        <v>6725</v>
      </c>
      <c r="F657" t="s">
        <v>7262</v>
      </c>
    </row>
    <row r="658" spans="1:6" ht="15.6" x14ac:dyDescent="0.3">
      <c r="A658" s="1" t="s">
        <v>1714</v>
      </c>
      <c r="B658" s="1" t="s">
        <v>3030</v>
      </c>
      <c r="D658" t="s">
        <v>5333</v>
      </c>
      <c r="E658" t="s">
        <v>6723</v>
      </c>
      <c r="F658" t="s">
        <v>7263</v>
      </c>
    </row>
    <row r="659" spans="1:6" ht="15.6" x14ac:dyDescent="0.3">
      <c r="A659" s="1" t="s">
        <v>1713</v>
      </c>
      <c r="B659" s="1" t="s">
        <v>3031</v>
      </c>
      <c r="D659" t="s">
        <v>5334</v>
      </c>
      <c r="E659" t="s">
        <v>6723</v>
      </c>
      <c r="F659" t="s">
        <v>7264</v>
      </c>
    </row>
    <row r="660" spans="1:6" ht="15.6" x14ac:dyDescent="0.3">
      <c r="A660" s="1" t="s">
        <v>1712</v>
      </c>
      <c r="B660" s="1" t="s">
        <v>3032</v>
      </c>
      <c r="D660" t="s">
        <v>5335</v>
      </c>
      <c r="E660" t="s">
        <v>6723</v>
      </c>
      <c r="F660" t="s">
        <v>7265</v>
      </c>
    </row>
    <row r="661" spans="1:6" ht="15.6" x14ac:dyDescent="0.3">
      <c r="A661" s="1" t="s">
        <v>1711</v>
      </c>
      <c r="B661" s="1" t="s">
        <v>3033</v>
      </c>
      <c r="D661" t="s">
        <v>5336</v>
      </c>
      <c r="E661" t="s">
        <v>6723</v>
      </c>
      <c r="F661" t="s">
        <v>7266</v>
      </c>
    </row>
    <row r="662" spans="1:6" ht="15.6" x14ac:dyDescent="0.3">
      <c r="A662" s="1" t="s">
        <v>1710</v>
      </c>
      <c r="B662" s="1" t="s">
        <v>3034</v>
      </c>
      <c r="D662" t="s">
        <v>5337</v>
      </c>
      <c r="E662" t="s">
        <v>6725</v>
      </c>
      <c r="F662" t="s">
        <v>7267</v>
      </c>
    </row>
    <row r="663" spans="1:6" ht="15.6" x14ac:dyDescent="0.3">
      <c r="A663" s="1" t="s">
        <v>1709</v>
      </c>
      <c r="B663" s="1" t="s">
        <v>3035</v>
      </c>
      <c r="D663" t="s">
        <v>5338</v>
      </c>
      <c r="E663" t="s">
        <v>6725</v>
      </c>
      <c r="F663" t="s">
        <v>7268</v>
      </c>
    </row>
    <row r="664" spans="1:6" ht="15.6" x14ac:dyDescent="0.3">
      <c r="A664" s="1" t="s">
        <v>1708</v>
      </c>
      <c r="B664" s="1" t="s">
        <v>3036</v>
      </c>
      <c r="D664" t="s">
        <v>5339</v>
      </c>
      <c r="E664" t="s">
        <v>6725</v>
      </c>
      <c r="F664" t="s">
        <v>7269</v>
      </c>
    </row>
    <row r="665" spans="1:6" ht="15.6" x14ac:dyDescent="0.3">
      <c r="A665" s="1" t="s">
        <v>1707</v>
      </c>
      <c r="B665" s="1" t="s">
        <v>3037</v>
      </c>
      <c r="D665" t="s">
        <v>5340</v>
      </c>
      <c r="E665" t="s">
        <v>6723</v>
      </c>
      <c r="F665" t="s">
        <v>7270</v>
      </c>
    </row>
    <row r="666" spans="1:6" ht="15.6" x14ac:dyDescent="0.3">
      <c r="A666" s="1" t="s">
        <v>1706</v>
      </c>
      <c r="B666" s="1" t="s">
        <v>3038</v>
      </c>
      <c r="D666" t="s">
        <v>5341</v>
      </c>
      <c r="E666" t="s">
        <v>6723</v>
      </c>
      <c r="F666" t="s">
        <v>7271</v>
      </c>
    </row>
    <row r="667" spans="1:6" ht="15.6" x14ac:dyDescent="0.3">
      <c r="A667" s="1" t="s">
        <v>1705</v>
      </c>
      <c r="B667" s="1" t="s">
        <v>3039</v>
      </c>
      <c r="D667" t="s">
        <v>5342</v>
      </c>
      <c r="E667" t="s">
        <v>6725</v>
      </c>
      <c r="F667" t="s">
        <v>7272</v>
      </c>
    </row>
    <row r="668" spans="1:6" ht="15.6" x14ac:dyDescent="0.3">
      <c r="A668" s="1" t="s">
        <v>1704</v>
      </c>
      <c r="B668" s="1" t="s">
        <v>3040</v>
      </c>
      <c r="D668" t="s">
        <v>5343</v>
      </c>
      <c r="E668" t="s">
        <v>7141</v>
      </c>
      <c r="F668" t="s">
        <v>7189</v>
      </c>
    </row>
    <row r="669" spans="1:6" ht="15.6" x14ac:dyDescent="0.3">
      <c r="A669" s="1" t="s">
        <v>1703</v>
      </c>
      <c r="B669" s="1" t="s">
        <v>3041</v>
      </c>
      <c r="D669" t="s">
        <v>5344</v>
      </c>
      <c r="E669" t="s">
        <v>7141</v>
      </c>
      <c r="F669" t="s">
        <v>7273</v>
      </c>
    </row>
    <row r="670" spans="1:6" ht="15.6" x14ac:dyDescent="0.3">
      <c r="A670" s="1" t="s">
        <v>1702</v>
      </c>
      <c r="B670" s="1" t="s">
        <v>3042</v>
      </c>
      <c r="D670" t="s">
        <v>5345</v>
      </c>
      <c r="E670" t="s">
        <v>6725</v>
      </c>
      <c r="F670" t="s">
        <v>6896</v>
      </c>
    </row>
    <row r="671" spans="1:6" ht="15.6" x14ac:dyDescent="0.3">
      <c r="A671" s="1" t="s">
        <v>1701</v>
      </c>
      <c r="B671" s="1" t="s">
        <v>3043</v>
      </c>
      <c r="D671" t="s">
        <v>5067</v>
      </c>
      <c r="E671" t="s">
        <v>7141</v>
      </c>
      <c r="F671" t="s">
        <v>6801</v>
      </c>
    </row>
    <row r="672" spans="1:6" ht="15.6" x14ac:dyDescent="0.3">
      <c r="A672" s="1" t="s">
        <v>1700</v>
      </c>
      <c r="B672" s="1" t="s">
        <v>3044</v>
      </c>
      <c r="D672" t="s">
        <v>5346</v>
      </c>
      <c r="E672" t="s">
        <v>6725</v>
      </c>
      <c r="F672" t="s">
        <v>7274</v>
      </c>
    </row>
    <row r="673" spans="1:6" ht="15.6" x14ac:dyDescent="0.3">
      <c r="A673" s="1" t="s">
        <v>1699</v>
      </c>
      <c r="B673" s="1" t="s">
        <v>3045</v>
      </c>
      <c r="D673" t="s">
        <v>5347</v>
      </c>
      <c r="E673" t="s">
        <v>6723</v>
      </c>
      <c r="F673" t="s">
        <v>7275</v>
      </c>
    </row>
    <row r="674" spans="1:6" ht="15.6" x14ac:dyDescent="0.3">
      <c r="A674" s="1" t="s">
        <v>1698</v>
      </c>
      <c r="B674" s="1" t="s">
        <v>3046</v>
      </c>
      <c r="D674" t="s">
        <v>5348</v>
      </c>
      <c r="E674" t="s">
        <v>6723</v>
      </c>
      <c r="F674" t="s">
        <v>7276</v>
      </c>
    </row>
    <row r="675" spans="1:6" ht="15.6" x14ac:dyDescent="0.3">
      <c r="A675" s="1" t="s">
        <v>1697</v>
      </c>
      <c r="B675" s="1" t="s">
        <v>3047</v>
      </c>
      <c r="D675" t="s">
        <v>5349</v>
      </c>
      <c r="E675" t="s">
        <v>6723</v>
      </c>
      <c r="F675" t="s">
        <v>7277</v>
      </c>
    </row>
    <row r="676" spans="1:6" ht="15.6" x14ac:dyDescent="0.3">
      <c r="A676" s="1" t="s">
        <v>1696</v>
      </c>
      <c r="B676" s="1" t="s">
        <v>3048</v>
      </c>
      <c r="D676" t="s">
        <v>5350</v>
      </c>
      <c r="E676" t="s">
        <v>6723</v>
      </c>
      <c r="F676" t="s">
        <v>7278</v>
      </c>
    </row>
    <row r="677" spans="1:6" ht="15.6" x14ac:dyDescent="0.3">
      <c r="A677" s="1" t="s">
        <v>1695</v>
      </c>
      <c r="B677" s="1" t="s">
        <v>3049</v>
      </c>
      <c r="D677" t="s">
        <v>5351</v>
      </c>
      <c r="E677" t="s">
        <v>6723</v>
      </c>
      <c r="F677" t="s">
        <v>7279</v>
      </c>
    </row>
    <row r="678" spans="1:6" ht="15.6" x14ac:dyDescent="0.3">
      <c r="A678" s="1" t="s">
        <v>1694</v>
      </c>
      <c r="B678" s="1" t="s">
        <v>3050</v>
      </c>
      <c r="D678" t="s">
        <v>5352</v>
      </c>
      <c r="E678" t="s">
        <v>7141</v>
      </c>
      <c r="F678" t="s">
        <v>7280</v>
      </c>
    </row>
    <row r="679" spans="1:6" ht="15.6" x14ac:dyDescent="0.3">
      <c r="A679" s="1" t="s">
        <v>1693</v>
      </c>
      <c r="B679" s="1" t="s">
        <v>3051</v>
      </c>
      <c r="D679" t="s">
        <v>5353</v>
      </c>
      <c r="E679" t="s">
        <v>6723</v>
      </c>
      <c r="F679" t="s">
        <v>7281</v>
      </c>
    </row>
    <row r="680" spans="1:6" ht="15.6" x14ac:dyDescent="0.3">
      <c r="A680" s="1" t="s">
        <v>1692</v>
      </c>
      <c r="B680" s="1" t="s">
        <v>3052</v>
      </c>
      <c r="D680" t="s">
        <v>5354</v>
      </c>
      <c r="E680" t="s">
        <v>6725</v>
      </c>
      <c r="F680" t="s">
        <v>7282</v>
      </c>
    </row>
    <row r="681" spans="1:6" ht="15.6" x14ac:dyDescent="0.3">
      <c r="A681" s="1" t="s">
        <v>1691</v>
      </c>
      <c r="B681" s="1" t="s">
        <v>3053</v>
      </c>
      <c r="D681" t="s">
        <v>5355</v>
      </c>
      <c r="E681" t="s">
        <v>6725</v>
      </c>
      <c r="F681" t="s">
        <v>7071</v>
      </c>
    </row>
    <row r="682" spans="1:6" ht="15.6" x14ac:dyDescent="0.3">
      <c r="A682" s="1" t="s">
        <v>1690</v>
      </c>
      <c r="B682" s="1" t="s">
        <v>3054</v>
      </c>
      <c r="D682" t="s">
        <v>5356</v>
      </c>
      <c r="E682" t="s">
        <v>6723</v>
      </c>
      <c r="F682" t="s">
        <v>7283</v>
      </c>
    </row>
    <row r="683" spans="1:6" ht="15.6" x14ac:dyDescent="0.3">
      <c r="A683" s="1" t="s">
        <v>1689</v>
      </c>
      <c r="B683" s="1" t="s">
        <v>3055</v>
      </c>
      <c r="D683" t="s">
        <v>5357</v>
      </c>
      <c r="E683" t="s">
        <v>7141</v>
      </c>
      <c r="F683" t="s">
        <v>7284</v>
      </c>
    </row>
    <row r="684" spans="1:6" ht="15.6" x14ac:dyDescent="0.3">
      <c r="A684" s="1" t="s">
        <v>1688</v>
      </c>
      <c r="B684" s="1" t="s">
        <v>3056</v>
      </c>
      <c r="D684" t="s">
        <v>5358</v>
      </c>
      <c r="E684" t="s">
        <v>6723</v>
      </c>
      <c r="F684" t="s">
        <v>6817</v>
      </c>
    </row>
    <row r="685" spans="1:6" ht="15.6" x14ac:dyDescent="0.3">
      <c r="A685" s="1" t="s">
        <v>1687</v>
      </c>
      <c r="B685" s="1" t="s">
        <v>3057</v>
      </c>
      <c r="D685" t="s">
        <v>5359</v>
      </c>
      <c r="E685" t="s">
        <v>6723</v>
      </c>
      <c r="F685" t="s">
        <v>7285</v>
      </c>
    </row>
    <row r="686" spans="1:6" ht="15.6" x14ac:dyDescent="0.3">
      <c r="A686" s="1" t="s">
        <v>1686</v>
      </c>
      <c r="B686" s="1" t="s">
        <v>3058</v>
      </c>
      <c r="D686" t="s">
        <v>5360</v>
      </c>
      <c r="E686" t="s">
        <v>6725</v>
      </c>
      <c r="F686" t="s">
        <v>7286</v>
      </c>
    </row>
    <row r="687" spans="1:6" ht="15.6" x14ac:dyDescent="0.3">
      <c r="A687" s="1" t="s">
        <v>1685</v>
      </c>
      <c r="B687" s="1" t="s">
        <v>3059</v>
      </c>
      <c r="D687" t="s">
        <v>5361</v>
      </c>
      <c r="E687" t="s">
        <v>6725</v>
      </c>
      <c r="F687" t="s">
        <v>7287</v>
      </c>
    </row>
    <row r="688" spans="1:6" ht="15.6" x14ac:dyDescent="0.3">
      <c r="A688" s="1" t="s">
        <v>1684</v>
      </c>
      <c r="B688" s="1" t="s">
        <v>3060</v>
      </c>
      <c r="D688" t="s">
        <v>5362</v>
      </c>
      <c r="E688" t="s">
        <v>6723</v>
      </c>
      <c r="F688" t="s">
        <v>7288</v>
      </c>
    </row>
    <row r="689" spans="1:6" ht="15.6" x14ac:dyDescent="0.3">
      <c r="A689" s="1" t="s">
        <v>1683</v>
      </c>
      <c r="B689" s="1" t="s">
        <v>3061</v>
      </c>
      <c r="D689" t="s">
        <v>5363</v>
      </c>
      <c r="E689" t="s">
        <v>6723</v>
      </c>
      <c r="F689" t="s">
        <v>7289</v>
      </c>
    </row>
    <row r="690" spans="1:6" ht="15.6" x14ac:dyDescent="0.3">
      <c r="A690" s="1" t="s">
        <v>1682</v>
      </c>
      <c r="B690" s="1" t="s">
        <v>3062</v>
      </c>
      <c r="D690" t="s">
        <v>5364</v>
      </c>
      <c r="E690" t="s">
        <v>6723</v>
      </c>
      <c r="F690" t="s">
        <v>7290</v>
      </c>
    </row>
    <row r="691" spans="1:6" ht="15.6" x14ac:dyDescent="0.3">
      <c r="A691" s="1" t="s">
        <v>1681</v>
      </c>
      <c r="B691" s="1" t="s">
        <v>3063</v>
      </c>
      <c r="D691" t="s">
        <v>5365</v>
      </c>
      <c r="E691" t="s">
        <v>6723</v>
      </c>
      <c r="F691" t="s">
        <v>7291</v>
      </c>
    </row>
    <row r="692" spans="1:6" ht="15.6" x14ac:dyDescent="0.3">
      <c r="A692" s="1" t="s">
        <v>1680</v>
      </c>
      <c r="B692" s="1" t="s">
        <v>3064</v>
      </c>
      <c r="D692" t="s">
        <v>5366</v>
      </c>
      <c r="E692" t="s">
        <v>6723</v>
      </c>
      <c r="F692" t="s">
        <v>7292</v>
      </c>
    </row>
    <row r="693" spans="1:6" ht="15.6" x14ac:dyDescent="0.3">
      <c r="A693" s="1" t="s">
        <v>1679</v>
      </c>
      <c r="B693" s="1" t="s">
        <v>3065</v>
      </c>
      <c r="D693" t="s">
        <v>5367</v>
      </c>
      <c r="E693" t="s">
        <v>6725</v>
      </c>
      <c r="F693" t="s">
        <v>7293</v>
      </c>
    </row>
    <row r="694" spans="1:6" ht="15.6" x14ac:dyDescent="0.3">
      <c r="A694" s="1" t="s">
        <v>1678</v>
      </c>
      <c r="B694" s="1" t="s">
        <v>3066</v>
      </c>
      <c r="D694" t="s">
        <v>5368</v>
      </c>
      <c r="E694" t="s">
        <v>7141</v>
      </c>
      <c r="F694" t="s">
        <v>7294</v>
      </c>
    </row>
    <row r="695" spans="1:6" ht="15.6" x14ac:dyDescent="0.3">
      <c r="A695" s="1" t="s">
        <v>1677</v>
      </c>
      <c r="B695" s="1" t="s">
        <v>3067</v>
      </c>
      <c r="D695" t="s">
        <v>5369</v>
      </c>
      <c r="E695" t="s">
        <v>6723</v>
      </c>
      <c r="F695" t="s">
        <v>7295</v>
      </c>
    </row>
    <row r="696" spans="1:6" ht="15.6" x14ac:dyDescent="0.3">
      <c r="A696" s="1" t="s">
        <v>1676</v>
      </c>
      <c r="B696" s="1" t="s">
        <v>3068</v>
      </c>
      <c r="D696" t="s">
        <v>5370</v>
      </c>
      <c r="E696" t="s">
        <v>6725</v>
      </c>
      <c r="F696" t="s">
        <v>7296</v>
      </c>
    </row>
    <row r="697" spans="1:6" ht="15.6" x14ac:dyDescent="0.3">
      <c r="A697" s="1" t="s">
        <v>1675</v>
      </c>
      <c r="B697" s="1" t="s">
        <v>3069</v>
      </c>
      <c r="D697" t="s">
        <v>5371</v>
      </c>
      <c r="E697" t="s">
        <v>6725</v>
      </c>
      <c r="F697" t="s">
        <v>7297</v>
      </c>
    </row>
    <row r="698" spans="1:6" ht="15.6" x14ac:dyDescent="0.3">
      <c r="A698" s="1" t="s">
        <v>1674</v>
      </c>
      <c r="B698" s="1" t="s">
        <v>3070</v>
      </c>
      <c r="D698" t="s">
        <v>5372</v>
      </c>
      <c r="E698" t="s">
        <v>6725</v>
      </c>
      <c r="F698" t="s">
        <v>7298</v>
      </c>
    </row>
    <row r="699" spans="1:6" ht="15.6" x14ac:dyDescent="0.3">
      <c r="A699" s="1" t="s">
        <v>1673</v>
      </c>
      <c r="B699" s="1" t="s">
        <v>3071</v>
      </c>
      <c r="D699" t="s">
        <v>5373</v>
      </c>
      <c r="E699" t="s">
        <v>6723</v>
      </c>
      <c r="F699" t="s">
        <v>6804</v>
      </c>
    </row>
    <row r="700" spans="1:6" ht="15.6" x14ac:dyDescent="0.3">
      <c r="A700" s="1" t="s">
        <v>1672</v>
      </c>
      <c r="B700" s="1" t="s">
        <v>3072</v>
      </c>
      <c r="D700" t="s">
        <v>5374</v>
      </c>
      <c r="E700" t="s">
        <v>6723</v>
      </c>
      <c r="F700" t="s">
        <v>7299</v>
      </c>
    </row>
    <row r="701" spans="1:6" ht="15.6" x14ac:dyDescent="0.3">
      <c r="A701" s="1" t="s">
        <v>1671</v>
      </c>
      <c r="B701" s="1" t="s">
        <v>3073</v>
      </c>
      <c r="D701" t="s">
        <v>5375</v>
      </c>
      <c r="E701" t="s">
        <v>6725</v>
      </c>
      <c r="F701" t="s">
        <v>7300</v>
      </c>
    </row>
    <row r="702" spans="1:6" ht="15.6" x14ac:dyDescent="0.3">
      <c r="A702" s="1" t="s">
        <v>1670</v>
      </c>
      <c r="B702" s="1" t="s">
        <v>3074</v>
      </c>
      <c r="D702" t="s">
        <v>5376</v>
      </c>
      <c r="E702" t="s">
        <v>7141</v>
      </c>
      <c r="F702" t="s">
        <v>7301</v>
      </c>
    </row>
    <row r="703" spans="1:6" ht="15.6" x14ac:dyDescent="0.3">
      <c r="A703" s="1" t="s">
        <v>1669</v>
      </c>
      <c r="B703" s="1" t="s">
        <v>3075</v>
      </c>
      <c r="D703" t="s">
        <v>5377</v>
      </c>
      <c r="E703" t="s">
        <v>6725</v>
      </c>
      <c r="F703" t="s">
        <v>7302</v>
      </c>
    </row>
    <row r="704" spans="1:6" ht="15.6" x14ac:dyDescent="0.3">
      <c r="A704" s="1" t="s">
        <v>1668</v>
      </c>
      <c r="B704" s="1" t="s">
        <v>3076</v>
      </c>
      <c r="D704" t="s">
        <v>5378</v>
      </c>
      <c r="E704" t="s">
        <v>6725</v>
      </c>
      <c r="F704" t="s">
        <v>7303</v>
      </c>
    </row>
    <row r="705" spans="1:6" ht="15.6" x14ac:dyDescent="0.3">
      <c r="A705" s="1" t="s">
        <v>1667</v>
      </c>
      <c r="B705" s="1" t="s">
        <v>3077</v>
      </c>
      <c r="D705" t="s">
        <v>5379</v>
      </c>
      <c r="E705" t="s">
        <v>6723</v>
      </c>
      <c r="F705" t="s">
        <v>6798</v>
      </c>
    </row>
    <row r="706" spans="1:6" ht="15.6" x14ac:dyDescent="0.3">
      <c r="A706" s="1" t="s">
        <v>1666</v>
      </c>
      <c r="B706" s="1" t="s">
        <v>3078</v>
      </c>
      <c r="D706" t="s">
        <v>5380</v>
      </c>
      <c r="E706" t="s">
        <v>6723</v>
      </c>
      <c r="F706" t="s">
        <v>7304</v>
      </c>
    </row>
    <row r="707" spans="1:6" ht="15.6" x14ac:dyDescent="0.3">
      <c r="A707" s="1" t="s">
        <v>1665</v>
      </c>
      <c r="B707" s="1" t="s">
        <v>3079</v>
      </c>
      <c r="D707" t="s">
        <v>5381</v>
      </c>
      <c r="E707" t="s">
        <v>6725</v>
      </c>
      <c r="F707" t="s">
        <v>7305</v>
      </c>
    </row>
    <row r="708" spans="1:6" ht="15.6" x14ac:dyDescent="0.3">
      <c r="A708" s="1" t="s">
        <v>1664</v>
      </c>
      <c r="B708" s="1" t="s">
        <v>3080</v>
      </c>
      <c r="D708" t="s">
        <v>5382</v>
      </c>
      <c r="E708" t="s">
        <v>6723</v>
      </c>
      <c r="F708" t="s">
        <v>7093</v>
      </c>
    </row>
    <row r="709" spans="1:6" ht="15.6" x14ac:dyDescent="0.3">
      <c r="A709" s="1" t="s">
        <v>1663</v>
      </c>
      <c r="B709" s="1" t="s">
        <v>3081</v>
      </c>
      <c r="D709" t="s">
        <v>5172</v>
      </c>
      <c r="E709" t="s">
        <v>7141</v>
      </c>
      <c r="F709" t="s">
        <v>7169</v>
      </c>
    </row>
    <row r="710" spans="1:6" ht="15.6" x14ac:dyDescent="0.3">
      <c r="A710" s="1" t="s">
        <v>1662</v>
      </c>
      <c r="B710" s="1" t="s">
        <v>3082</v>
      </c>
      <c r="D710" t="s">
        <v>5383</v>
      </c>
      <c r="E710" t="s">
        <v>7141</v>
      </c>
      <c r="F710" t="s">
        <v>7306</v>
      </c>
    </row>
    <row r="711" spans="1:6" ht="15.6" x14ac:dyDescent="0.3">
      <c r="A711" s="1" t="s">
        <v>1661</v>
      </c>
      <c r="B711" s="1" t="s">
        <v>3083</v>
      </c>
      <c r="D711" t="s">
        <v>5384</v>
      </c>
      <c r="E711" t="s">
        <v>6723</v>
      </c>
      <c r="F711" t="s">
        <v>7307</v>
      </c>
    </row>
    <row r="712" spans="1:6" ht="15.6" x14ac:dyDescent="0.3">
      <c r="A712" s="1" t="s">
        <v>1660</v>
      </c>
      <c r="B712" s="1" t="s">
        <v>3084</v>
      </c>
      <c r="D712" t="s">
        <v>5385</v>
      </c>
      <c r="E712" t="s">
        <v>6723</v>
      </c>
      <c r="F712" t="s">
        <v>7308</v>
      </c>
    </row>
    <row r="713" spans="1:6" ht="15.6" x14ac:dyDescent="0.3">
      <c r="A713" s="1" t="s">
        <v>1659</v>
      </c>
      <c r="B713" s="1" t="s">
        <v>3085</v>
      </c>
      <c r="D713" t="s">
        <v>5386</v>
      </c>
      <c r="E713" t="s">
        <v>6723</v>
      </c>
      <c r="F713" t="s">
        <v>7309</v>
      </c>
    </row>
    <row r="714" spans="1:6" ht="15.6" x14ac:dyDescent="0.3">
      <c r="A714" s="1" t="s">
        <v>1658</v>
      </c>
      <c r="B714" s="1" t="s">
        <v>3086</v>
      </c>
      <c r="D714" t="s">
        <v>5387</v>
      </c>
      <c r="E714" t="s">
        <v>6725</v>
      </c>
      <c r="F714" t="s">
        <v>7310</v>
      </c>
    </row>
    <row r="715" spans="1:6" ht="15.6" x14ac:dyDescent="0.3">
      <c r="A715" s="1" t="s">
        <v>1657</v>
      </c>
      <c r="B715" s="1" t="s">
        <v>3087</v>
      </c>
      <c r="D715" t="s">
        <v>5388</v>
      </c>
      <c r="E715" t="s">
        <v>7141</v>
      </c>
      <c r="F715" t="s">
        <v>6952</v>
      </c>
    </row>
    <row r="716" spans="1:6" ht="15.6" x14ac:dyDescent="0.3">
      <c r="A716" s="1" t="s">
        <v>1656</v>
      </c>
      <c r="B716" s="1" t="s">
        <v>3088</v>
      </c>
      <c r="D716" t="s">
        <v>4779</v>
      </c>
      <c r="E716" t="s">
        <v>7141</v>
      </c>
      <c r="F716" t="s">
        <v>7311</v>
      </c>
    </row>
    <row r="717" spans="1:6" ht="15.6" x14ac:dyDescent="0.3">
      <c r="A717" s="1" t="s">
        <v>1655</v>
      </c>
      <c r="B717" s="1" t="s">
        <v>3089</v>
      </c>
      <c r="D717" t="s">
        <v>5389</v>
      </c>
      <c r="E717" t="s">
        <v>6723</v>
      </c>
      <c r="F717" t="s">
        <v>7312</v>
      </c>
    </row>
    <row r="718" spans="1:6" ht="15.6" x14ac:dyDescent="0.3">
      <c r="A718" s="1" t="s">
        <v>1654</v>
      </c>
      <c r="B718" s="1" t="s">
        <v>3090</v>
      </c>
      <c r="D718" t="s">
        <v>5390</v>
      </c>
      <c r="E718" t="s">
        <v>6723</v>
      </c>
      <c r="F718" t="s">
        <v>7313</v>
      </c>
    </row>
    <row r="719" spans="1:6" ht="15.6" x14ac:dyDescent="0.3">
      <c r="A719" s="1" t="s">
        <v>1653</v>
      </c>
      <c r="B719" s="1" t="s">
        <v>3091</v>
      </c>
      <c r="D719" t="s">
        <v>5391</v>
      </c>
      <c r="E719" t="s">
        <v>6725</v>
      </c>
      <c r="F719" t="s">
        <v>7314</v>
      </c>
    </row>
    <row r="720" spans="1:6" ht="15.6" x14ac:dyDescent="0.3">
      <c r="A720" s="1" t="s">
        <v>1652</v>
      </c>
      <c r="B720" s="1" t="s">
        <v>3092</v>
      </c>
      <c r="D720" t="s">
        <v>5392</v>
      </c>
      <c r="E720" t="s">
        <v>6725</v>
      </c>
      <c r="F720" t="s">
        <v>7315</v>
      </c>
    </row>
    <row r="721" spans="1:7" ht="15.6" x14ac:dyDescent="0.3">
      <c r="A721" s="1" t="s">
        <v>1651</v>
      </c>
      <c r="B721" s="1" t="s">
        <v>3093</v>
      </c>
      <c r="D721" t="s">
        <v>5393</v>
      </c>
      <c r="E721" t="s">
        <v>6725</v>
      </c>
      <c r="F721" t="s">
        <v>7316</v>
      </c>
    </row>
    <row r="722" spans="1:7" ht="15.6" x14ac:dyDescent="0.3">
      <c r="A722" s="1" t="s">
        <v>1650</v>
      </c>
      <c r="B722" s="1" t="s">
        <v>3094</v>
      </c>
      <c r="D722" t="s">
        <v>5394</v>
      </c>
      <c r="E722" t="s">
        <v>6723</v>
      </c>
      <c r="F722" t="s">
        <v>6753</v>
      </c>
    </row>
    <row r="723" spans="1:7" ht="15.6" x14ac:dyDescent="0.3">
      <c r="A723" s="1" t="s">
        <v>1649</v>
      </c>
      <c r="B723" s="1" t="s">
        <v>3095</v>
      </c>
      <c r="D723" t="s">
        <v>5395</v>
      </c>
      <c r="E723" t="s">
        <v>6723</v>
      </c>
      <c r="F723" t="s">
        <v>7082</v>
      </c>
    </row>
    <row r="724" spans="1:7" ht="15.6" x14ac:dyDescent="0.3">
      <c r="A724" s="1" t="s">
        <v>1648</v>
      </c>
      <c r="B724" s="1" t="s">
        <v>3096</v>
      </c>
      <c r="D724" t="s">
        <v>5396</v>
      </c>
      <c r="E724" t="s">
        <v>6723</v>
      </c>
      <c r="F724" t="s">
        <v>7317</v>
      </c>
    </row>
    <row r="725" spans="1:7" ht="15.6" x14ac:dyDescent="0.3">
      <c r="A725" s="1" t="s">
        <v>1647</v>
      </c>
      <c r="B725" s="1" t="s">
        <v>3097</v>
      </c>
      <c r="D725" t="s">
        <v>5397</v>
      </c>
      <c r="E725" t="s">
        <v>7141</v>
      </c>
      <c r="F725" t="s">
        <v>7145</v>
      </c>
    </row>
    <row r="726" spans="1:7" ht="15.6" x14ac:dyDescent="0.3">
      <c r="A726" s="1" t="s">
        <v>1646</v>
      </c>
      <c r="B726" s="1" t="s">
        <v>3098</v>
      </c>
      <c r="D726" t="s">
        <v>5398</v>
      </c>
      <c r="E726" t="s">
        <v>6725</v>
      </c>
      <c r="F726" t="s">
        <v>7318</v>
      </c>
      <c r="G726" t="s">
        <v>7319</v>
      </c>
    </row>
    <row r="727" spans="1:7" ht="15.6" x14ac:dyDescent="0.3">
      <c r="A727" s="1" t="s">
        <v>1645</v>
      </c>
      <c r="B727" s="1" t="s">
        <v>3099</v>
      </c>
      <c r="D727" t="s">
        <v>4803</v>
      </c>
      <c r="E727" t="s">
        <v>6725</v>
      </c>
      <c r="F727" t="s">
        <v>6971</v>
      </c>
    </row>
    <row r="728" spans="1:7" ht="15.6" x14ac:dyDescent="0.3">
      <c r="A728" s="1" t="s">
        <v>1644</v>
      </c>
      <c r="B728" s="1" t="s">
        <v>3100</v>
      </c>
      <c r="D728" t="s">
        <v>5399</v>
      </c>
      <c r="E728" t="s">
        <v>6725</v>
      </c>
      <c r="F728" t="s">
        <v>6744</v>
      </c>
    </row>
    <row r="729" spans="1:7" ht="15.6" x14ac:dyDescent="0.3">
      <c r="A729" s="1" t="s">
        <v>1643</v>
      </c>
      <c r="B729" s="1" t="s">
        <v>3101</v>
      </c>
      <c r="D729" t="s">
        <v>5400</v>
      </c>
      <c r="E729" t="s">
        <v>6725</v>
      </c>
      <c r="F729" t="s">
        <v>7320</v>
      </c>
    </row>
    <row r="730" spans="1:7" ht="15.6" x14ac:dyDescent="0.3">
      <c r="A730" s="1" t="s">
        <v>1642</v>
      </c>
      <c r="B730" s="1" t="s">
        <v>3102</v>
      </c>
      <c r="D730" t="s">
        <v>5392</v>
      </c>
      <c r="E730" t="s">
        <v>6725</v>
      </c>
      <c r="F730" t="s">
        <v>7321</v>
      </c>
    </row>
    <row r="731" spans="1:7" ht="15.6" x14ac:dyDescent="0.3">
      <c r="A731" s="1" t="s">
        <v>1641</v>
      </c>
      <c r="B731" s="1" t="s">
        <v>3103</v>
      </c>
      <c r="D731" t="s">
        <v>5401</v>
      </c>
      <c r="E731" t="s">
        <v>6723</v>
      </c>
      <c r="F731" t="s">
        <v>7322</v>
      </c>
    </row>
    <row r="732" spans="1:7" ht="15.6" x14ac:dyDescent="0.3">
      <c r="A732" s="1" t="s">
        <v>1640</v>
      </c>
      <c r="B732" s="1" t="s">
        <v>3104</v>
      </c>
      <c r="D732" t="s">
        <v>5402</v>
      </c>
      <c r="E732" t="s">
        <v>6723</v>
      </c>
      <c r="F732" t="s">
        <v>6891</v>
      </c>
    </row>
    <row r="733" spans="1:7" ht="15.6" x14ac:dyDescent="0.3">
      <c r="A733" s="1" t="s">
        <v>1639</v>
      </c>
      <c r="B733" s="1" t="s">
        <v>3105</v>
      </c>
      <c r="D733" t="s">
        <v>5403</v>
      </c>
      <c r="E733" t="s">
        <v>6725</v>
      </c>
      <c r="F733" t="s">
        <v>7323</v>
      </c>
    </row>
    <row r="734" spans="1:7" ht="15.6" x14ac:dyDescent="0.3">
      <c r="A734" s="1" t="s">
        <v>1638</v>
      </c>
      <c r="B734" s="1" t="s">
        <v>3106</v>
      </c>
      <c r="D734" t="s">
        <v>5404</v>
      </c>
      <c r="E734" t="s">
        <v>6723</v>
      </c>
      <c r="F734" t="s">
        <v>7324</v>
      </c>
    </row>
    <row r="735" spans="1:7" ht="15.6" x14ac:dyDescent="0.3">
      <c r="A735" s="1" t="s">
        <v>1637</v>
      </c>
      <c r="B735" s="1" t="s">
        <v>3107</v>
      </c>
      <c r="D735" t="s">
        <v>4782</v>
      </c>
      <c r="E735" t="s">
        <v>6723</v>
      </c>
      <c r="F735" t="s">
        <v>7325</v>
      </c>
    </row>
    <row r="736" spans="1:7" ht="15.6" x14ac:dyDescent="0.3">
      <c r="A736" s="1" t="s">
        <v>1636</v>
      </c>
      <c r="B736" s="1" t="s">
        <v>3108</v>
      </c>
      <c r="D736" t="s">
        <v>5405</v>
      </c>
      <c r="E736" t="s">
        <v>6723</v>
      </c>
      <c r="F736" t="s">
        <v>7326</v>
      </c>
    </row>
    <row r="737" spans="1:6" ht="15.6" x14ac:dyDescent="0.3">
      <c r="A737" s="1" t="s">
        <v>1635</v>
      </c>
      <c r="B737" s="1" t="s">
        <v>3109</v>
      </c>
      <c r="D737" t="s">
        <v>5406</v>
      </c>
      <c r="E737" t="s">
        <v>6723</v>
      </c>
      <c r="F737" t="s">
        <v>7327</v>
      </c>
    </row>
    <row r="738" spans="1:6" ht="15.6" x14ac:dyDescent="0.3">
      <c r="A738" s="1" t="s">
        <v>1634</v>
      </c>
      <c r="B738" s="1" t="s">
        <v>3110</v>
      </c>
      <c r="D738" t="s">
        <v>5407</v>
      </c>
      <c r="E738" t="s">
        <v>6725</v>
      </c>
      <c r="F738" t="s">
        <v>6995</v>
      </c>
    </row>
    <row r="739" spans="1:6" ht="15.6" x14ac:dyDescent="0.3">
      <c r="A739" s="1" t="s">
        <v>1633</v>
      </c>
      <c r="B739" s="1" t="s">
        <v>3111</v>
      </c>
      <c r="D739" t="s">
        <v>5408</v>
      </c>
      <c r="E739" t="s">
        <v>6725</v>
      </c>
      <c r="F739" t="s">
        <v>7328</v>
      </c>
    </row>
    <row r="740" spans="1:6" ht="15.6" x14ac:dyDescent="0.3">
      <c r="A740" s="1" t="s">
        <v>1632</v>
      </c>
      <c r="B740" s="1" t="s">
        <v>3112</v>
      </c>
      <c r="D740" t="s">
        <v>5409</v>
      </c>
      <c r="E740" t="s">
        <v>6725</v>
      </c>
      <c r="F740" t="s">
        <v>7329</v>
      </c>
    </row>
    <row r="741" spans="1:6" ht="15.6" x14ac:dyDescent="0.3">
      <c r="A741" s="1" t="s">
        <v>1631</v>
      </c>
      <c r="B741" s="1" t="s">
        <v>3113</v>
      </c>
      <c r="D741" t="s">
        <v>5410</v>
      </c>
      <c r="E741" t="s">
        <v>7141</v>
      </c>
      <c r="F741" t="s">
        <v>7330</v>
      </c>
    </row>
    <row r="742" spans="1:6" ht="15.6" x14ac:dyDescent="0.3">
      <c r="A742" s="1" t="s">
        <v>1630</v>
      </c>
      <c r="B742" s="1" t="s">
        <v>3114</v>
      </c>
      <c r="D742" t="s">
        <v>5411</v>
      </c>
      <c r="E742" t="s">
        <v>6725</v>
      </c>
      <c r="F742" t="s">
        <v>6930</v>
      </c>
    </row>
    <row r="743" spans="1:6" ht="15.6" x14ac:dyDescent="0.3">
      <c r="A743" s="1" t="s">
        <v>1629</v>
      </c>
      <c r="B743" s="1" t="s">
        <v>3115</v>
      </c>
      <c r="D743" t="s">
        <v>5412</v>
      </c>
      <c r="E743" t="s">
        <v>6725</v>
      </c>
      <c r="F743" t="s">
        <v>7331</v>
      </c>
    </row>
    <row r="744" spans="1:6" ht="15.6" x14ac:dyDescent="0.3">
      <c r="A744" s="1" t="s">
        <v>1628</v>
      </c>
      <c r="B744" s="1" t="s">
        <v>3116</v>
      </c>
      <c r="D744" t="s">
        <v>5413</v>
      </c>
      <c r="E744" t="s">
        <v>7141</v>
      </c>
      <c r="F744" t="s">
        <v>7113</v>
      </c>
    </row>
    <row r="745" spans="1:6" ht="15.6" x14ac:dyDescent="0.3">
      <c r="A745" s="1" t="s">
        <v>1627</v>
      </c>
      <c r="B745" s="1" t="s">
        <v>3117</v>
      </c>
      <c r="D745" t="s">
        <v>4737</v>
      </c>
      <c r="E745" t="s">
        <v>7141</v>
      </c>
      <c r="F745" t="s">
        <v>7332</v>
      </c>
    </row>
    <row r="746" spans="1:6" ht="15.6" x14ac:dyDescent="0.3">
      <c r="A746" s="1" t="s">
        <v>1626</v>
      </c>
      <c r="B746" s="1" t="s">
        <v>3118</v>
      </c>
      <c r="D746" t="s">
        <v>5414</v>
      </c>
      <c r="E746" t="s">
        <v>6723</v>
      </c>
      <c r="F746" t="s">
        <v>7333</v>
      </c>
    </row>
    <row r="747" spans="1:6" ht="15.6" x14ac:dyDescent="0.3">
      <c r="A747" s="1" t="s">
        <v>1625</v>
      </c>
      <c r="B747" s="1" t="s">
        <v>3119</v>
      </c>
      <c r="D747" t="s">
        <v>5415</v>
      </c>
      <c r="E747" t="s">
        <v>6725</v>
      </c>
      <c r="F747" t="s">
        <v>7334</v>
      </c>
    </row>
    <row r="748" spans="1:6" ht="15.6" x14ac:dyDescent="0.3">
      <c r="A748" s="1" t="s">
        <v>1624</v>
      </c>
      <c r="B748" s="1" t="s">
        <v>3120</v>
      </c>
      <c r="D748" t="s">
        <v>5416</v>
      </c>
      <c r="E748" t="s">
        <v>7141</v>
      </c>
      <c r="F748" t="s">
        <v>7335</v>
      </c>
    </row>
    <row r="749" spans="1:6" ht="15.6" x14ac:dyDescent="0.3">
      <c r="A749" s="1" t="s">
        <v>1623</v>
      </c>
      <c r="B749" s="1" t="s">
        <v>3121</v>
      </c>
      <c r="D749" t="s">
        <v>5417</v>
      </c>
      <c r="E749" t="s">
        <v>6725</v>
      </c>
      <c r="F749" t="s">
        <v>6930</v>
      </c>
    </row>
    <row r="750" spans="1:6" ht="15.6" x14ac:dyDescent="0.3">
      <c r="A750" s="1" t="s">
        <v>1622</v>
      </c>
      <c r="B750" s="1" t="s">
        <v>3122</v>
      </c>
      <c r="D750" t="s">
        <v>5418</v>
      </c>
      <c r="E750" t="s">
        <v>6725</v>
      </c>
      <c r="F750" t="s">
        <v>6787</v>
      </c>
    </row>
    <row r="751" spans="1:6" ht="15.6" x14ac:dyDescent="0.3">
      <c r="A751" s="1" t="s">
        <v>1621</v>
      </c>
      <c r="B751" s="1" t="s">
        <v>3123</v>
      </c>
      <c r="D751" t="s">
        <v>5419</v>
      </c>
      <c r="E751" t="s">
        <v>6723</v>
      </c>
      <c r="F751" t="s">
        <v>6786</v>
      </c>
    </row>
    <row r="752" spans="1:6" ht="15.6" x14ac:dyDescent="0.3">
      <c r="A752" s="1" t="s">
        <v>1620</v>
      </c>
      <c r="B752" s="1" t="s">
        <v>3124</v>
      </c>
      <c r="D752" t="s">
        <v>5420</v>
      </c>
      <c r="E752" t="s">
        <v>6725</v>
      </c>
      <c r="F752" t="s">
        <v>6805</v>
      </c>
    </row>
    <row r="753" spans="1:6" ht="15.6" x14ac:dyDescent="0.3">
      <c r="A753" s="1" t="s">
        <v>1619</v>
      </c>
      <c r="B753" s="1" t="s">
        <v>3125</v>
      </c>
      <c r="D753" t="s">
        <v>5421</v>
      </c>
      <c r="E753" t="s">
        <v>6723</v>
      </c>
      <c r="F753" t="s">
        <v>7336</v>
      </c>
    </row>
    <row r="754" spans="1:6" ht="15.6" x14ac:dyDescent="0.3">
      <c r="A754" s="1" t="s">
        <v>1618</v>
      </c>
      <c r="B754" s="1" t="s">
        <v>3126</v>
      </c>
      <c r="D754" t="s">
        <v>5422</v>
      </c>
      <c r="E754" t="s">
        <v>6723</v>
      </c>
      <c r="F754" t="s">
        <v>7337</v>
      </c>
    </row>
    <row r="755" spans="1:6" ht="15.6" x14ac:dyDescent="0.3">
      <c r="A755" s="1" t="s">
        <v>1617</v>
      </c>
      <c r="B755" s="1" t="s">
        <v>3127</v>
      </c>
      <c r="D755" t="s">
        <v>5423</v>
      </c>
      <c r="E755" t="s">
        <v>6723</v>
      </c>
      <c r="F755" t="s">
        <v>7338</v>
      </c>
    </row>
    <row r="756" spans="1:6" ht="15.6" x14ac:dyDescent="0.3">
      <c r="A756" s="1" t="s">
        <v>1616</v>
      </c>
      <c r="B756" s="1" t="s">
        <v>3128</v>
      </c>
      <c r="D756" t="s">
        <v>5424</v>
      </c>
      <c r="E756" t="s">
        <v>7141</v>
      </c>
      <c r="F756" t="s">
        <v>7339</v>
      </c>
    </row>
    <row r="757" spans="1:6" ht="15.6" x14ac:dyDescent="0.3">
      <c r="A757" s="1" t="s">
        <v>1615</v>
      </c>
      <c r="B757" s="1" t="s">
        <v>3129</v>
      </c>
      <c r="D757" t="s">
        <v>5425</v>
      </c>
      <c r="E757" t="s">
        <v>6725</v>
      </c>
      <c r="F757" t="s">
        <v>7340</v>
      </c>
    </row>
    <row r="758" spans="1:6" ht="15.6" x14ac:dyDescent="0.3">
      <c r="A758" s="1" t="s">
        <v>1614</v>
      </c>
      <c r="B758" s="1" t="s">
        <v>3130</v>
      </c>
      <c r="D758" t="s">
        <v>5426</v>
      </c>
      <c r="E758" t="s">
        <v>6725</v>
      </c>
      <c r="F758" t="s">
        <v>7341</v>
      </c>
    </row>
    <row r="759" spans="1:6" ht="15.6" x14ac:dyDescent="0.3">
      <c r="A759" s="1" t="s">
        <v>1613</v>
      </c>
      <c r="B759" s="1" t="s">
        <v>3131</v>
      </c>
      <c r="D759" t="s">
        <v>5427</v>
      </c>
      <c r="E759" t="s">
        <v>6725</v>
      </c>
      <c r="F759" t="s">
        <v>6887</v>
      </c>
    </row>
    <row r="760" spans="1:6" ht="15.6" x14ac:dyDescent="0.3">
      <c r="A760" s="1" t="s">
        <v>1612</v>
      </c>
      <c r="B760" s="1" t="s">
        <v>3132</v>
      </c>
      <c r="D760" t="s">
        <v>5428</v>
      </c>
      <c r="E760" t="s">
        <v>6725</v>
      </c>
      <c r="F760" t="s">
        <v>7342</v>
      </c>
    </row>
    <row r="761" spans="1:6" ht="15.6" x14ac:dyDescent="0.3">
      <c r="A761" s="1" t="s">
        <v>1611</v>
      </c>
      <c r="B761" s="1" t="s">
        <v>3133</v>
      </c>
      <c r="D761" t="s">
        <v>5429</v>
      </c>
      <c r="E761" t="s">
        <v>6723</v>
      </c>
      <c r="F761" t="s">
        <v>7343</v>
      </c>
    </row>
    <row r="762" spans="1:6" ht="15.6" x14ac:dyDescent="0.3">
      <c r="A762" s="1" t="s">
        <v>1610</v>
      </c>
      <c r="B762" s="1" t="s">
        <v>3134</v>
      </c>
      <c r="D762" t="s">
        <v>5430</v>
      </c>
      <c r="E762" t="s">
        <v>6723</v>
      </c>
      <c r="F762" t="s">
        <v>7145</v>
      </c>
    </row>
    <row r="763" spans="1:6" ht="15.6" x14ac:dyDescent="0.3">
      <c r="A763" s="1" t="s">
        <v>1609</v>
      </c>
      <c r="B763" s="1" t="s">
        <v>3135</v>
      </c>
      <c r="D763" t="s">
        <v>5431</v>
      </c>
      <c r="E763" t="s">
        <v>6725</v>
      </c>
      <c r="F763" t="s">
        <v>6960</v>
      </c>
    </row>
    <row r="764" spans="1:6" ht="15.6" x14ac:dyDescent="0.3">
      <c r="A764" s="1" t="s">
        <v>1608</v>
      </c>
      <c r="B764" s="1" t="s">
        <v>3136</v>
      </c>
      <c r="D764" t="s">
        <v>5432</v>
      </c>
      <c r="E764" t="s">
        <v>6723</v>
      </c>
      <c r="F764" t="s">
        <v>6757</v>
      </c>
    </row>
    <row r="765" spans="1:6" ht="15.6" x14ac:dyDescent="0.3">
      <c r="A765" s="1" t="s">
        <v>1607</v>
      </c>
      <c r="B765" s="1" t="s">
        <v>3137</v>
      </c>
      <c r="D765" t="s">
        <v>5433</v>
      </c>
      <c r="E765" t="s">
        <v>6723</v>
      </c>
      <c r="F765" t="s">
        <v>7344</v>
      </c>
    </row>
    <row r="766" spans="1:6" ht="15.6" x14ac:dyDescent="0.3">
      <c r="A766" s="1" t="s">
        <v>1606</v>
      </c>
      <c r="B766" s="1" t="s">
        <v>3138</v>
      </c>
      <c r="D766" t="s">
        <v>5434</v>
      </c>
      <c r="E766" t="s">
        <v>6723</v>
      </c>
      <c r="F766" t="s">
        <v>7345</v>
      </c>
    </row>
    <row r="767" spans="1:6" ht="15.6" x14ac:dyDescent="0.3">
      <c r="A767" s="1" t="s">
        <v>1605</v>
      </c>
      <c r="B767" s="1" t="s">
        <v>3139</v>
      </c>
      <c r="D767" t="s">
        <v>5435</v>
      </c>
      <c r="E767" t="s">
        <v>6723</v>
      </c>
      <c r="F767" t="s">
        <v>7346</v>
      </c>
    </row>
    <row r="768" spans="1:6" ht="15.6" x14ac:dyDescent="0.3">
      <c r="A768" s="1" t="s">
        <v>1604</v>
      </c>
      <c r="B768" s="1" t="s">
        <v>3140</v>
      </c>
      <c r="D768" t="s">
        <v>5436</v>
      </c>
      <c r="E768" t="s">
        <v>6723</v>
      </c>
      <c r="F768" t="s">
        <v>7347</v>
      </c>
    </row>
    <row r="769" spans="1:6" ht="15.6" x14ac:dyDescent="0.3">
      <c r="A769" s="1" t="s">
        <v>1603</v>
      </c>
      <c r="B769" s="1" t="s">
        <v>3141</v>
      </c>
      <c r="D769" t="s">
        <v>5437</v>
      </c>
      <c r="E769" t="s">
        <v>6723</v>
      </c>
      <c r="F769" t="s">
        <v>7348</v>
      </c>
    </row>
    <row r="770" spans="1:6" ht="15.6" x14ac:dyDescent="0.3">
      <c r="A770" s="1" t="s">
        <v>1602</v>
      </c>
      <c r="B770" s="1" t="s">
        <v>3142</v>
      </c>
      <c r="D770" t="s">
        <v>5438</v>
      </c>
      <c r="E770" t="s">
        <v>6723</v>
      </c>
      <c r="F770" t="s">
        <v>6997</v>
      </c>
    </row>
    <row r="771" spans="1:6" ht="15.6" x14ac:dyDescent="0.3">
      <c r="A771" s="1" t="s">
        <v>1601</v>
      </c>
      <c r="B771" s="1" t="s">
        <v>3143</v>
      </c>
      <c r="D771" t="s">
        <v>5439</v>
      </c>
      <c r="E771" t="s">
        <v>6723</v>
      </c>
      <c r="F771" t="s">
        <v>7349</v>
      </c>
    </row>
    <row r="772" spans="1:6" ht="15.6" x14ac:dyDescent="0.3">
      <c r="A772" s="1" t="s">
        <v>1600</v>
      </c>
      <c r="B772" s="1" t="s">
        <v>3144</v>
      </c>
      <c r="D772" t="s">
        <v>5440</v>
      </c>
      <c r="E772" t="s">
        <v>6725</v>
      </c>
      <c r="F772" t="s">
        <v>6726</v>
      </c>
    </row>
    <row r="773" spans="1:6" ht="15.6" x14ac:dyDescent="0.3">
      <c r="A773" s="1" t="s">
        <v>1599</v>
      </c>
      <c r="B773" s="1" t="s">
        <v>3145</v>
      </c>
      <c r="D773" t="s">
        <v>5441</v>
      </c>
      <c r="E773" t="s">
        <v>6725</v>
      </c>
      <c r="F773" t="s">
        <v>6869</v>
      </c>
    </row>
    <row r="774" spans="1:6" ht="15.6" x14ac:dyDescent="0.3">
      <c r="A774" s="1" t="s">
        <v>1598</v>
      </c>
      <c r="B774" s="1" t="s">
        <v>3146</v>
      </c>
      <c r="D774" t="s">
        <v>5442</v>
      </c>
      <c r="E774" t="s">
        <v>6725</v>
      </c>
      <c r="F774" t="s">
        <v>6878</v>
      </c>
    </row>
    <row r="775" spans="1:6" ht="15.6" x14ac:dyDescent="0.3">
      <c r="A775" s="1" t="s">
        <v>1597</v>
      </c>
      <c r="B775" s="1" t="s">
        <v>3147</v>
      </c>
      <c r="D775" t="s">
        <v>5443</v>
      </c>
      <c r="E775" t="s">
        <v>6725</v>
      </c>
      <c r="F775" t="s">
        <v>6930</v>
      </c>
    </row>
    <row r="776" spans="1:6" ht="15.6" x14ac:dyDescent="0.3">
      <c r="A776" s="1" t="s">
        <v>1596</v>
      </c>
      <c r="B776" s="1" t="s">
        <v>3148</v>
      </c>
      <c r="D776" t="s">
        <v>5444</v>
      </c>
      <c r="E776" t="s">
        <v>6725</v>
      </c>
      <c r="F776" t="s">
        <v>7350</v>
      </c>
    </row>
    <row r="777" spans="1:6" ht="15.6" x14ac:dyDescent="0.3">
      <c r="A777" s="1" t="s">
        <v>1595</v>
      </c>
      <c r="B777" s="1" t="s">
        <v>3149</v>
      </c>
      <c r="D777" t="s">
        <v>5445</v>
      </c>
      <c r="E777" t="s">
        <v>7141</v>
      </c>
      <c r="F777" t="s">
        <v>7351</v>
      </c>
    </row>
    <row r="778" spans="1:6" ht="15.6" x14ac:dyDescent="0.3">
      <c r="A778" s="1" t="s">
        <v>1594</v>
      </c>
      <c r="B778" s="1" t="s">
        <v>3150</v>
      </c>
      <c r="D778" t="s">
        <v>4784</v>
      </c>
      <c r="E778" t="s">
        <v>7141</v>
      </c>
      <c r="F778" t="s">
        <v>7352</v>
      </c>
    </row>
    <row r="779" spans="1:6" ht="15.6" x14ac:dyDescent="0.3">
      <c r="A779" s="1" t="s">
        <v>1593</v>
      </c>
      <c r="B779" s="1" t="s">
        <v>3151</v>
      </c>
      <c r="D779" t="s">
        <v>5446</v>
      </c>
      <c r="E779" t="s">
        <v>6723</v>
      </c>
      <c r="F779" t="s">
        <v>7353</v>
      </c>
    </row>
    <row r="780" spans="1:6" ht="15.6" x14ac:dyDescent="0.3">
      <c r="A780" s="1" t="s">
        <v>1592</v>
      </c>
      <c r="B780" s="1" t="s">
        <v>3152</v>
      </c>
      <c r="D780" t="s">
        <v>5447</v>
      </c>
      <c r="E780" t="s">
        <v>6725</v>
      </c>
      <c r="F780" t="s">
        <v>6914</v>
      </c>
    </row>
    <row r="781" spans="1:6" ht="15.6" x14ac:dyDescent="0.3">
      <c r="A781" s="1" t="s">
        <v>1591</v>
      </c>
      <c r="B781" s="1" t="s">
        <v>3153</v>
      </c>
      <c r="D781" t="s">
        <v>5448</v>
      </c>
      <c r="E781" t="s">
        <v>6723</v>
      </c>
      <c r="F781" t="s">
        <v>7093</v>
      </c>
    </row>
    <row r="782" spans="1:6" ht="15.6" x14ac:dyDescent="0.3">
      <c r="A782" s="1" t="s">
        <v>1590</v>
      </c>
      <c r="B782" s="1" t="s">
        <v>3154</v>
      </c>
      <c r="D782" t="s">
        <v>5449</v>
      </c>
      <c r="E782" t="s">
        <v>6725</v>
      </c>
      <c r="F782" t="s">
        <v>7354</v>
      </c>
    </row>
    <row r="783" spans="1:6" ht="15.6" x14ac:dyDescent="0.3">
      <c r="A783" s="1" t="s">
        <v>1589</v>
      </c>
      <c r="B783" s="1" t="s">
        <v>3155</v>
      </c>
      <c r="D783" t="s">
        <v>5343</v>
      </c>
      <c r="E783" t="s">
        <v>6723</v>
      </c>
      <c r="F783" t="s">
        <v>7355</v>
      </c>
    </row>
    <row r="784" spans="1:6" ht="15.6" x14ac:dyDescent="0.3">
      <c r="A784" s="1" t="s">
        <v>1588</v>
      </c>
      <c r="B784" s="1" t="s">
        <v>3156</v>
      </c>
      <c r="D784" t="s">
        <v>5450</v>
      </c>
      <c r="E784" t="s">
        <v>6723</v>
      </c>
      <c r="F784" t="s">
        <v>7356</v>
      </c>
    </row>
    <row r="785" spans="1:6" ht="15.6" x14ac:dyDescent="0.3">
      <c r="A785" s="1" t="s">
        <v>1587</v>
      </c>
      <c r="B785" s="1" t="s">
        <v>3157</v>
      </c>
      <c r="D785" t="s">
        <v>5451</v>
      </c>
      <c r="E785" t="s">
        <v>6723</v>
      </c>
      <c r="F785" t="s">
        <v>7357</v>
      </c>
    </row>
    <row r="786" spans="1:6" ht="15.6" x14ac:dyDescent="0.3">
      <c r="A786" s="1" t="s">
        <v>1586</v>
      </c>
      <c r="B786" s="1" t="s">
        <v>3158</v>
      </c>
      <c r="D786" t="s">
        <v>5452</v>
      </c>
      <c r="E786" t="s">
        <v>6723</v>
      </c>
      <c r="F786" t="s">
        <v>7358</v>
      </c>
    </row>
    <row r="787" spans="1:6" ht="15.6" x14ac:dyDescent="0.3">
      <c r="A787" s="1" t="s">
        <v>1585</v>
      </c>
      <c r="B787" s="1" t="s">
        <v>3159</v>
      </c>
      <c r="D787" t="s">
        <v>5453</v>
      </c>
      <c r="E787" t="s">
        <v>6723</v>
      </c>
      <c r="F787" t="s">
        <v>7359</v>
      </c>
    </row>
    <row r="788" spans="1:6" ht="15.6" x14ac:dyDescent="0.3">
      <c r="A788" s="1" t="s">
        <v>1584</v>
      </c>
      <c r="B788" s="1" t="s">
        <v>3160</v>
      </c>
      <c r="D788" t="s">
        <v>5454</v>
      </c>
      <c r="E788" t="s">
        <v>6723</v>
      </c>
      <c r="F788" t="s">
        <v>7360</v>
      </c>
    </row>
    <row r="789" spans="1:6" ht="15.6" x14ac:dyDescent="0.3">
      <c r="A789" s="1" t="s">
        <v>1583</v>
      </c>
      <c r="B789" s="1" t="s">
        <v>3161</v>
      </c>
      <c r="D789" t="s">
        <v>4755</v>
      </c>
      <c r="E789" t="s">
        <v>6725</v>
      </c>
      <c r="F789" t="s">
        <v>7361</v>
      </c>
    </row>
    <row r="790" spans="1:6" ht="15.6" x14ac:dyDescent="0.3">
      <c r="A790" s="1" t="s">
        <v>1582</v>
      </c>
      <c r="B790" s="1" t="s">
        <v>3162</v>
      </c>
      <c r="D790" t="s">
        <v>5455</v>
      </c>
      <c r="E790" t="s">
        <v>6725</v>
      </c>
      <c r="F790" t="s">
        <v>7362</v>
      </c>
    </row>
    <row r="791" spans="1:6" ht="15.6" x14ac:dyDescent="0.3">
      <c r="A791" s="1" t="s">
        <v>1581</v>
      </c>
      <c r="B791" s="1" t="s">
        <v>3163</v>
      </c>
      <c r="D791" t="s">
        <v>5456</v>
      </c>
      <c r="E791" t="s">
        <v>6725</v>
      </c>
      <c r="F791" t="s">
        <v>7363</v>
      </c>
    </row>
    <row r="792" spans="1:6" ht="15.6" x14ac:dyDescent="0.3">
      <c r="A792" s="1" t="s">
        <v>1580</v>
      </c>
      <c r="B792" s="1" t="s">
        <v>3164</v>
      </c>
      <c r="D792" t="s">
        <v>5457</v>
      </c>
      <c r="E792" t="s">
        <v>6723</v>
      </c>
      <c r="F792" t="s">
        <v>6816</v>
      </c>
    </row>
    <row r="793" spans="1:6" ht="15.6" x14ac:dyDescent="0.3">
      <c r="A793" s="1" t="s">
        <v>1579</v>
      </c>
      <c r="B793" s="1" t="s">
        <v>3165</v>
      </c>
      <c r="D793" t="s">
        <v>5458</v>
      </c>
      <c r="E793" t="s">
        <v>6723</v>
      </c>
      <c r="F793" t="s">
        <v>7364</v>
      </c>
    </row>
    <row r="794" spans="1:6" ht="15.6" x14ac:dyDescent="0.3">
      <c r="A794" s="1" t="s">
        <v>1578</v>
      </c>
      <c r="B794" s="1" t="s">
        <v>3166</v>
      </c>
      <c r="D794" t="s">
        <v>5459</v>
      </c>
      <c r="E794" t="s">
        <v>7141</v>
      </c>
      <c r="F794" t="s">
        <v>7365</v>
      </c>
    </row>
    <row r="795" spans="1:6" ht="15.6" x14ac:dyDescent="0.3">
      <c r="A795" s="1" t="s">
        <v>1577</v>
      </c>
      <c r="B795" s="1" t="s">
        <v>3167</v>
      </c>
      <c r="D795" t="s">
        <v>5460</v>
      </c>
      <c r="E795" t="s">
        <v>6725</v>
      </c>
      <c r="F795" t="s">
        <v>7366</v>
      </c>
    </row>
    <row r="796" spans="1:6" ht="15.6" x14ac:dyDescent="0.3">
      <c r="A796" s="1" t="s">
        <v>1576</v>
      </c>
      <c r="B796" s="1" t="s">
        <v>3168</v>
      </c>
      <c r="D796" t="s">
        <v>5461</v>
      </c>
      <c r="E796" t="s">
        <v>6723</v>
      </c>
      <c r="F796" t="s">
        <v>6901</v>
      </c>
    </row>
    <row r="797" spans="1:6" ht="15.6" x14ac:dyDescent="0.3">
      <c r="A797" s="1" t="s">
        <v>1575</v>
      </c>
      <c r="B797" s="1" t="s">
        <v>3169</v>
      </c>
      <c r="D797" t="s">
        <v>5462</v>
      </c>
      <c r="E797" t="s">
        <v>7141</v>
      </c>
      <c r="F797" t="s">
        <v>7367</v>
      </c>
    </row>
    <row r="798" spans="1:6" ht="15.6" x14ac:dyDescent="0.3">
      <c r="A798" s="1" t="s">
        <v>1574</v>
      </c>
      <c r="B798" s="1" t="s">
        <v>3170</v>
      </c>
      <c r="D798" t="s">
        <v>5463</v>
      </c>
      <c r="E798" t="s">
        <v>6723</v>
      </c>
      <c r="F798" t="s">
        <v>7368</v>
      </c>
    </row>
    <row r="799" spans="1:6" ht="15.6" x14ac:dyDescent="0.3">
      <c r="A799" s="1" t="s">
        <v>1573</v>
      </c>
      <c r="B799" s="1" t="s">
        <v>3171</v>
      </c>
      <c r="D799" t="s">
        <v>5464</v>
      </c>
      <c r="E799" t="s">
        <v>7141</v>
      </c>
      <c r="F799" t="s">
        <v>7369</v>
      </c>
    </row>
    <row r="800" spans="1:6" ht="15.6" x14ac:dyDescent="0.3">
      <c r="A800" s="1" t="s">
        <v>1572</v>
      </c>
      <c r="B800" s="1" t="s">
        <v>3172</v>
      </c>
      <c r="D800" t="s">
        <v>5181</v>
      </c>
      <c r="E800" t="s">
        <v>6723</v>
      </c>
      <c r="F800" t="s">
        <v>7370</v>
      </c>
    </row>
    <row r="801" spans="1:6" ht="15.6" x14ac:dyDescent="0.3">
      <c r="A801" s="1" t="s">
        <v>1571</v>
      </c>
      <c r="B801" s="1" t="s">
        <v>3173</v>
      </c>
      <c r="D801" t="s">
        <v>5465</v>
      </c>
      <c r="E801" t="s">
        <v>6723</v>
      </c>
      <c r="F801" t="s">
        <v>7074</v>
      </c>
    </row>
    <row r="802" spans="1:6" ht="15.6" x14ac:dyDescent="0.3">
      <c r="A802" s="1" t="s">
        <v>1570</v>
      </c>
      <c r="B802" s="1" t="s">
        <v>3174</v>
      </c>
      <c r="D802" t="s">
        <v>5466</v>
      </c>
      <c r="E802" t="s">
        <v>6723</v>
      </c>
      <c r="F802" t="s">
        <v>7371</v>
      </c>
    </row>
    <row r="803" spans="1:6" ht="15.6" x14ac:dyDescent="0.3">
      <c r="A803" s="1" t="s">
        <v>1569</v>
      </c>
      <c r="B803" s="1" t="s">
        <v>3175</v>
      </c>
      <c r="D803" t="s">
        <v>5467</v>
      </c>
      <c r="E803" t="s">
        <v>7141</v>
      </c>
      <c r="F803" t="s">
        <v>7372</v>
      </c>
    </row>
    <row r="804" spans="1:6" ht="15.6" x14ac:dyDescent="0.3">
      <c r="A804" s="1" t="s">
        <v>1568</v>
      </c>
      <c r="B804" s="1" t="s">
        <v>3176</v>
      </c>
      <c r="D804" t="s">
        <v>4980</v>
      </c>
      <c r="E804" t="s">
        <v>6723</v>
      </c>
      <c r="F804" t="s">
        <v>7108</v>
      </c>
    </row>
    <row r="805" spans="1:6" ht="15.6" x14ac:dyDescent="0.3">
      <c r="A805" s="1" t="s">
        <v>1567</v>
      </c>
      <c r="B805" s="1" t="s">
        <v>3177</v>
      </c>
      <c r="D805" t="s">
        <v>5468</v>
      </c>
      <c r="E805" t="s">
        <v>6723</v>
      </c>
      <c r="F805" t="s">
        <v>7108</v>
      </c>
    </row>
    <row r="806" spans="1:6" ht="15.6" x14ac:dyDescent="0.3">
      <c r="A806" s="1" t="s">
        <v>1566</v>
      </c>
      <c r="B806" s="1" t="s">
        <v>3178</v>
      </c>
      <c r="D806" t="s">
        <v>5469</v>
      </c>
      <c r="E806" t="s">
        <v>6725</v>
      </c>
      <c r="F806" t="s">
        <v>7373</v>
      </c>
    </row>
    <row r="807" spans="1:6" ht="15.6" x14ac:dyDescent="0.3">
      <c r="A807" s="1" t="s">
        <v>1565</v>
      </c>
      <c r="B807" s="1" t="s">
        <v>3179</v>
      </c>
      <c r="D807" t="s">
        <v>5470</v>
      </c>
      <c r="E807" t="s">
        <v>6725</v>
      </c>
      <c r="F807" t="s">
        <v>6732</v>
      </c>
    </row>
    <row r="808" spans="1:6" ht="15.6" x14ac:dyDescent="0.3">
      <c r="A808" s="1" t="s">
        <v>1564</v>
      </c>
      <c r="B808" s="1" t="s">
        <v>3180</v>
      </c>
      <c r="D808" t="s">
        <v>5471</v>
      </c>
      <c r="E808" t="s">
        <v>6725</v>
      </c>
      <c r="F808" t="s">
        <v>7374</v>
      </c>
    </row>
    <row r="809" spans="1:6" ht="15.6" x14ac:dyDescent="0.3">
      <c r="A809" s="1" t="s">
        <v>1563</v>
      </c>
      <c r="B809" s="1" t="s">
        <v>3181</v>
      </c>
      <c r="D809" t="s">
        <v>5472</v>
      </c>
      <c r="E809" t="s">
        <v>6725</v>
      </c>
      <c r="F809" t="s">
        <v>7375</v>
      </c>
    </row>
    <row r="810" spans="1:6" ht="15.6" x14ac:dyDescent="0.3">
      <c r="A810" s="1" t="s">
        <v>1562</v>
      </c>
      <c r="B810" s="1" t="s">
        <v>3182</v>
      </c>
      <c r="D810" t="s">
        <v>5473</v>
      </c>
      <c r="E810" t="s">
        <v>7141</v>
      </c>
      <c r="F810" t="s">
        <v>7376</v>
      </c>
    </row>
    <row r="811" spans="1:6" ht="15.6" x14ac:dyDescent="0.3">
      <c r="A811" s="1" t="s">
        <v>1561</v>
      </c>
      <c r="B811" s="1" t="s">
        <v>3183</v>
      </c>
      <c r="D811" t="s">
        <v>5474</v>
      </c>
      <c r="E811" t="s">
        <v>6725</v>
      </c>
      <c r="F811" t="s">
        <v>7377</v>
      </c>
    </row>
    <row r="812" spans="1:6" ht="15.6" x14ac:dyDescent="0.3">
      <c r="A812" s="1" t="s">
        <v>1560</v>
      </c>
      <c r="B812" s="1" t="s">
        <v>3184</v>
      </c>
      <c r="D812" t="s">
        <v>5475</v>
      </c>
      <c r="E812" t="s">
        <v>6725</v>
      </c>
      <c r="F812" t="s">
        <v>6840</v>
      </c>
    </row>
    <row r="813" spans="1:6" ht="15.6" x14ac:dyDescent="0.3">
      <c r="A813" s="1" t="s">
        <v>1559</v>
      </c>
      <c r="B813" s="1" t="s">
        <v>3185</v>
      </c>
      <c r="D813" t="s">
        <v>5100</v>
      </c>
      <c r="E813" t="s">
        <v>6725</v>
      </c>
      <c r="F813" t="s">
        <v>7378</v>
      </c>
    </row>
    <row r="814" spans="1:6" ht="15.6" x14ac:dyDescent="0.3">
      <c r="A814" s="1" t="s">
        <v>1558</v>
      </c>
      <c r="B814" s="1" t="s">
        <v>3186</v>
      </c>
      <c r="D814" t="s">
        <v>5476</v>
      </c>
      <c r="E814" t="s">
        <v>6725</v>
      </c>
      <c r="F814" t="s">
        <v>7206</v>
      </c>
    </row>
    <row r="815" spans="1:6" ht="15.6" x14ac:dyDescent="0.3">
      <c r="A815" s="1" t="s">
        <v>1557</v>
      </c>
      <c r="B815" s="1" t="s">
        <v>3187</v>
      </c>
      <c r="D815" t="s">
        <v>5477</v>
      </c>
      <c r="E815" t="s">
        <v>6725</v>
      </c>
      <c r="F815" t="s">
        <v>7379</v>
      </c>
    </row>
    <row r="816" spans="1:6" ht="15.6" x14ac:dyDescent="0.3">
      <c r="A816" s="1" t="s">
        <v>1556</v>
      </c>
      <c r="B816" s="1" t="s">
        <v>3188</v>
      </c>
      <c r="D816" t="s">
        <v>5478</v>
      </c>
      <c r="E816" t="s">
        <v>6725</v>
      </c>
      <c r="F816" t="s">
        <v>7380</v>
      </c>
    </row>
    <row r="817" spans="1:6" ht="15.6" x14ac:dyDescent="0.3">
      <c r="A817" s="1" t="s">
        <v>1555</v>
      </c>
      <c r="B817" s="1" t="s">
        <v>3189</v>
      </c>
      <c r="D817" t="s">
        <v>5479</v>
      </c>
      <c r="E817" t="s">
        <v>6725</v>
      </c>
      <c r="F817" t="s">
        <v>7381</v>
      </c>
    </row>
    <row r="818" spans="1:6" ht="15.6" x14ac:dyDescent="0.3">
      <c r="A818" s="1" t="s">
        <v>1554</v>
      </c>
      <c r="B818" s="1" t="s">
        <v>3190</v>
      </c>
      <c r="D818" t="s">
        <v>5480</v>
      </c>
      <c r="E818" t="s">
        <v>6725</v>
      </c>
      <c r="F818" t="s">
        <v>7382</v>
      </c>
    </row>
    <row r="819" spans="1:6" ht="15.6" x14ac:dyDescent="0.3">
      <c r="A819" s="1" t="s">
        <v>1553</v>
      </c>
      <c r="B819" s="1" t="s">
        <v>3191</v>
      </c>
      <c r="D819" t="s">
        <v>5010</v>
      </c>
      <c r="E819" t="s">
        <v>6725</v>
      </c>
      <c r="F819" t="s">
        <v>7067</v>
      </c>
    </row>
    <row r="820" spans="1:6" ht="15.6" x14ac:dyDescent="0.3">
      <c r="A820" s="1" t="s">
        <v>1552</v>
      </c>
      <c r="B820" s="1" t="s">
        <v>3192</v>
      </c>
      <c r="D820" t="s">
        <v>5481</v>
      </c>
      <c r="E820" t="s">
        <v>6725</v>
      </c>
      <c r="F820" t="s">
        <v>7383</v>
      </c>
    </row>
    <row r="821" spans="1:6" ht="15.6" x14ac:dyDescent="0.3">
      <c r="A821" s="1" t="s">
        <v>1551</v>
      </c>
      <c r="B821" s="1" t="s">
        <v>3193</v>
      </c>
      <c r="D821" t="s">
        <v>5482</v>
      </c>
      <c r="E821" t="s">
        <v>6723</v>
      </c>
      <c r="F821" t="s">
        <v>7213</v>
      </c>
    </row>
    <row r="822" spans="1:6" ht="15.6" x14ac:dyDescent="0.3">
      <c r="A822" s="1" t="s">
        <v>1550</v>
      </c>
      <c r="B822" s="1" t="s">
        <v>3194</v>
      </c>
      <c r="D822" t="s">
        <v>5483</v>
      </c>
      <c r="E822" t="s">
        <v>6725</v>
      </c>
      <c r="F822" t="s">
        <v>7384</v>
      </c>
    </row>
    <row r="823" spans="1:6" ht="15.6" x14ac:dyDescent="0.3">
      <c r="A823" s="1" t="s">
        <v>1549</v>
      </c>
      <c r="B823" s="1" t="s">
        <v>3195</v>
      </c>
      <c r="D823" t="s">
        <v>5484</v>
      </c>
      <c r="E823" t="s">
        <v>6725</v>
      </c>
      <c r="F823" t="s">
        <v>7385</v>
      </c>
    </row>
    <row r="824" spans="1:6" ht="15.6" x14ac:dyDescent="0.3">
      <c r="A824" s="1" t="s">
        <v>1548</v>
      </c>
      <c r="B824" s="1" t="s">
        <v>3196</v>
      </c>
      <c r="D824" t="s">
        <v>5485</v>
      </c>
      <c r="E824" t="s">
        <v>6725</v>
      </c>
      <c r="F824" t="s">
        <v>6763</v>
      </c>
    </row>
    <row r="825" spans="1:6" ht="15.6" x14ac:dyDescent="0.3">
      <c r="A825" s="1" t="s">
        <v>1547</v>
      </c>
      <c r="B825" s="1" t="s">
        <v>3197</v>
      </c>
      <c r="D825" t="s">
        <v>5365</v>
      </c>
      <c r="E825" t="s">
        <v>6725</v>
      </c>
      <c r="F825" t="s">
        <v>7386</v>
      </c>
    </row>
    <row r="826" spans="1:6" ht="15.6" x14ac:dyDescent="0.3">
      <c r="A826" s="1" t="s">
        <v>1546</v>
      </c>
      <c r="B826" s="1" t="s">
        <v>3198</v>
      </c>
      <c r="D826" t="s">
        <v>5486</v>
      </c>
      <c r="E826" t="s">
        <v>6725</v>
      </c>
      <c r="F826" t="s">
        <v>7387</v>
      </c>
    </row>
    <row r="827" spans="1:6" ht="15.6" x14ac:dyDescent="0.3">
      <c r="A827" s="1" t="s">
        <v>1545</v>
      </c>
      <c r="B827" s="1" t="s">
        <v>3199</v>
      </c>
      <c r="D827" t="s">
        <v>5487</v>
      </c>
      <c r="E827" t="s">
        <v>6723</v>
      </c>
      <c r="F827" t="s">
        <v>7388</v>
      </c>
    </row>
    <row r="828" spans="1:6" ht="15.6" x14ac:dyDescent="0.3">
      <c r="A828" s="1" t="s">
        <v>1544</v>
      </c>
      <c r="B828" s="1" t="s">
        <v>3200</v>
      </c>
      <c r="D828" t="s">
        <v>5488</v>
      </c>
      <c r="E828" t="s">
        <v>6723</v>
      </c>
      <c r="F828" t="s">
        <v>7389</v>
      </c>
    </row>
    <row r="829" spans="1:6" ht="15.6" x14ac:dyDescent="0.3">
      <c r="A829" s="1" t="s">
        <v>1543</v>
      </c>
      <c r="B829" s="1" t="s">
        <v>3201</v>
      </c>
      <c r="D829" t="s">
        <v>5181</v>
      </c>
      <c r="E829" t="s">
        <v>7141</v>
      </c>
      <c r="F829" t="s">
        <v>7390</v>
      </c>
    </row>
    <row r="830" spans="1:6" ht="15.6" x14ac:dyDescent="0.3">
      <c r="A830" s="1" t="s">
        <v>1542</v>
      </c>
      <c r="B830" s="1" t="s">
        <v>3202</v>
      </c>
      <c r="D830" t="s">
        <v>5197</v>
      </c>
      <c r="E830" t="s">
        <v>7141</v>
      </c>
      <c r="F830" t="s">
        <v>7391</v>
      </c>
    </row>
    <row r="831" spans="1:6" ht="15.6" x14ac:dyDescent="0.3">
      <c r="A831" s="1" t="s">
        <v>1541</v>
      </c>
      <c r="B831" s="1" t="s">
        <v>3203</v>
      </c>
      <c r="D831" t="s">
        <v>5489</v>
      </c>
      <c r="E831" t="s">
        <v>7141</v>
      </c>
      <c r="F831" t="s">
        <v>7392</v>
      </c>
    </row>
    <row r="832" spans="1:6" ht="15.6" x14ac:dyDescent="0.3">
      <c r="A832" s="1" t="s">
        <v>1540</v>
      </c>
      <c r="B832" s="1" t="s">
        <v>3204</v>
      </c>
      <c r="D832" t="s">
        <v>5490</v>
      </c>
      <c r="E832" t="s">
        <v>6725</v>
      </c>
      <c r="F832" t="s">
        <v>6869</v>
      </c>
    </row>
    <row r="833" spans="1:6" ht="15.6" x14ac:dyDescent="0.3">
      <c r="A833" s="1" t="s">
        <v>1539</v>
      </c>
      <c r="B833" s="1" t="s">
        <v>3205</v>
      </c>
      <c r="D833" t="s">
        <v>5491</v>
      </c>
      <c r="E833" t="s">
        <v>6725</v>
      </c>
      <c r="F833" t="s">
        <v>7393</v>
      </c>
    </row>
    <row r="834" spans="1:6" ht="15.6" x14ac:dyDescent="0.3">
      <c r="A834" s="1" t="s">
        <v>1538</v>
      </c>
      <c r="B834" s="1" t="s">
        <v>3206</v>
      </c>
      <c r="D834" t="s">
        <v>5492</v>
      </c>
      <c r="E834" t="s">
        <v>6725</v>
      </c>
      <c r="F834" t="s">
        <v>7394</v>
      </c>
    </row>
    <row r="835" spans="1:6" ht="15.6" x14ac:dyDescent="0.3">
      <c r="A835" s="1" t="s">
        <v>1537</v>
      </c>
      <c r="B835" s="1" t="s">
        <v>3207</v>
      </c>
      <c r="D835" t="s">
        <v>5493</v>
      </c>
      <c r="E835" t="s">
        <v>7141</v>
      </c>
      <c r="F835" t="s">
        <v>7288</v>
      </c>
    </row>
    <row r="836" spans="1:6" ht="15.6" x14ac:dyDescent="0.3">
      <c r="A836" s="1" t="s">
        <v>1536</v>
      </c>
      <c r="B836" s="1" t="s">
        <v>3208</v>
      </c>
      <c r="D836" t="s">
        <v>5494</v>
      </c>
      <c r="E836" t="s">
        <v>6723</v>
      </c>
      <c r="F836" t="s">
        <v>7395</v>
      </c>
    </row>
    <row r="837" spans="1:6" ht="15.6" x14ac:dyDescent="0.3">
      <c r="A837" s="1" t="s">
        <v>1535</v>
      </c>
      <c r="B837" s="1" t="s">
        <v>3209</v>
      </c>
      <c r="D837" t="s">
        <v>4932</v>
      </c>
      <c r="E837" t="s">
        <v>6723</v>
      </c>
      <c r="F837" t="s">
        <v>7396</v>
      </c>
    </row>
    <row r="838" spans="1:6" ht="15.6" x14ac:dyDescent="0.3">
      <c r="A838" s="1" t="s">
        <v>1534</v>
      </c>
      <c r="B838" s="1" t="s">
        <v>3210</v>
      </c>
      <c r="D838" t="s">
        <v>5495</v>
      </c>
      <c r="E838" t="s">
        <v>6723</v>
      </c>
      <c r="F838" t="s">
        <v>7397</v>
      </c>
    </row>
    <row r="839" spans="1:6" ht="15.6" x14ac:dyDescent="0.3">
      <c r="A839" s="1" t="s">
        <v>1533</v>
      </c>
      <c r="B839" s="1" t="s">
        <v>3211</v>
      </c>
      <c r="D839" t="s">
        <v>5309</v>
      </c>
      <c r="E839" t="s">
        <v>6725</v>
      </c>
      <c r="F839" t="s">
        <v>7193</v>
      </c>
    </row>
    <row r="840" spans="1:6" ht="15.6" x14ac:dyDescent="0.3">
      <c r="A840" s="1" t="s">
        <v>1532</v>
      </c>
      <c r="B840" s="1" t="s">
        <v>3212</v>
      </c>
      <c r="D840" t="s">
        <v>5496</v>
      </c>
      <c r="E840" t="s">
        <v>6723</v>
      </c>
      <c r="F840" t="s">
        <v>6934</v>
      </c>
    </row>
    <row r="841" spans="1:6" ht="15.6" x14ac:dyDescent="0.3">
      <c r="A841" s="1" t="s">
        <v>1531</v>
      </c>
      <c r="B841" s="1" t="s">
        <v>3213</v>
      </c>
      <c r="D841" t="s">
        <v>5497</v>
      </c>
      <c r="E841" t="s">
        <v>6723</v>
      </c>
      <c r="F841" t="s">
        <v>7398</v>
      </c>
    </row>
    <row r="842" spans="1:6" ht="15.6" x14ac:dyDescent="0.3">
      <c r="A842" s="1" t="s">
        <v>1530</v>
      </c>
      <c r="B842" s="1" t="s">
        <v>3214</v>
      </c>
      <c r="D842" t="s">
        <v>5498</v>
      </c>
      <c r="E842" t="s">
        <v>6723</v>
      </c>
      <c r="F842" t="s">
        <v>7399</v>
      </c>
    </row>
    <row r="843" spans="1:6" ht="15.6" x14ac:dyDescent="0.3">
      <c r="A843" s="1" t="s">
        <v>1529</v>
      </c>
      <c r="B843" s="1" t="s">
        <v>3215</v>
      </c>
      <c r="D843" t="s">
        <v>5499</v>
      </c>
      <c r="E843" t="s">
        <v>6723</v>
      </c>
      <c r="F843" t="s">
        <v>7351</v>
      </c>
    </row>
    <row r="844" spans="1:6" ht="15.6" x14ac:dyDescent="0.3">
      <c r="A844" s="1" t="s">
        <v>1528</v>
      </c>
      <c r="B844" s="1" t="s">
        <v>3216</v>
      </c>
      <c r="D844" t="s">
        <v>5500</v>
      </c>
      <c r="E844" t="s">
        <v>6723</v>
      </c>
      <c r="F844" t="s">
        <v>7400</v>
      </c>
    </row>
    <row r="845" spans="1:6" ht="15.6" x14ac:dyDescent="0.3">
      <c r="A845" s="1" t="s">
        <v>1527</v>
      </c>
      <c r="B845" s="1" t="s">
        <v>3217</v>
      </c>
      <c r="D845" t="s">
        <v>4858</v>
      </c>
      <c r="E845" t="s">
        <v>6723</v>
      </c>
      <c r="F845" t="s">
        <v>7166</v>
      </c>
    </row>
    <row r="846" spans="1:6" ht="15.6" x14ac:dyDescent="0.3">
      <c r="A846" s="1" t="s">
        <v>1526</v>
      </c>
      <c r="B846" s="1" t="s">
        <v>3218</v>
      </c>
      <c r="D846" t="s">
        <v>5501</v>
      </c>
      <c r="E846" t="s">
        <v>7141</v>
      </c>
      <c r="F846" t="s">
        <v>7401</v>
      </c>
    </row>
    <row r="847" spans="1:6" ht="15.6" x14ac:dyDescent="0.3">
      <c r="A847" s="1" t="s">
        <v>1525</v>
      </c>
      <c r="B847" s="1" t="s">
        <v>3219</v>
      </c>
      <c r="D847" t="s">
        <v>5502</v>
      </c>
      <c r="E847" t="s">
        <v>6723</v>
      </c>
      <c r="F847" t="s">
        <v>7402</v>
      </c>
    </row>
    <row r="848" spans="1:6" ht="15.6" x14ac:dyDescent="0.3">
      <c r="A848" s="1" t="s">
        <v>1524</v>
      </c>
      <c r="B848" s="1" t="s">
        <v>3220</v>
      </c>
      <c r="D848" t="s">
        <v>5503</v>
      </c>
      <c r="E848" t="s">
        <v>6723</v>
      </c>
      <c r="F848" t="s">
        <v>7403</v>
      </c>
    </row>
    <row r="849" spans="1:6" ht="15.6" x14ac:dyDescent="0.3">
      <c r="A849" s="1" t="s">
        <v>1523</v>
      </c>
      <c r="B849" s="1" t="s">
        <v>3221</v>
      </c>
      <c r="D849" t="s">
        <v>5504</v>
      </c>
      <c r="E849" t="s">
        <v>6723</v>
      </c>
      <c r="F849" t="s">
        <v>7404</v>
      </c>
    </row>
    <row r="850" spans="1:6" ht="15.6" x14ac:dyDescent="0.3">
      <c r="A850" s="1" t="s">
        <v>1522</v>
      </c>
      <c r="B850" s="1" t="s">
        <v>3222</v>
      </c>
      <c r="D850" t="s">
        <v>5505</v>
      </c>
      <c r="E850" t="s">
        <v>6725</v>
      </c>
      <c r="F850" t="s">
        <v>6774</v>
      </c>
    </row>
    <row r="851" spans="1:6" ht="15.6" x14ac:dyDescent="0.3">
      <c r="A851" s="1" t="s">
        <v>1521</v>
      </c>
      <c r="B851" s="1" t="s">
        <v>3223</v>
      </c>
      <c r="D851" t="s">
        <v>5506</v>
      </c>
      <c r="E851" t="s">
        <v>6725</v>
      </c>
      <c r="F851" t="s">
        <v>6766</v>
      </c>
    </row>
    <row r="852" spans="1:6" ht="15.6" x14ac:dyDescent="0.3">
      <c r="A852" s="1" t="s">
        <v>1520</v>
      </c>
      <c r="B852" s="1" t="s">
        <v>3224</v>
      </c>
      <c r="D852" t="s">
        <v>5507</v>
      </c>
      <c r="E852" t="s">
        <v>6723</v>
      </c>
      <c r="F852" t="s">
        <v>7405</v>
      </c>
    </row>
    <row r="853" spans="1:6" ht="15.6" x14ac:dyDescent="0.3">
      <c r="A853" s="1" t="s">
        <v>1519</v>
      </c>
      <c r="B853" s="1" t="s">
        <v>3225</v>
      </c>
      <c r="D853" t="s">
        <v>5508</v>
      </c>
      <c r="E853" t="s">
        <v>7141</v>
      </c>
      <c r="F853" t="s">
        <v>6897</v>
      </c>
    </row>
    <row r="854" spans="1:6" ht="15.6" x14ac:dyDescent="0.3">
      <c r="A854" s="1" t="s">
        <v>1518</v>
      </c>
      <c r="B854" s="1" t="s">
        <v>3226</v>
      </c>
      <c r="D854" t="s">
        <v>4889</v>
      </c>
      <c r="E854" t="s">
        <v>6725</v>
      </c>
      <c r="F854" t="s">
        <v>6800</v>
      </c>
    </row>
    <row r="855" spans="1:6" ht="15.6" x14ac:dyDescent="0.3">
      <c r="A855" s="1" t="s">
        <v>1517</v>
      </c>
      <c r="B855" s="1" t="s">
        <v>3227</v>
      </c>
      <c r="D855" t="s">
        <v>5509</v>
      </c>
      <c r="E855" t="s">
        <v>6725</v>
      </c>
      <c r="F855" t="s">
        <v>7406</v>
      </c>
    </row>
    <row r="856" spans="1:6" ht="15.6" x14ac:dyDescent="0.3">
      <c r="A856" s="1" t="s">
        <v>1516</v>
      </c>
      <c r="B856" s="1" t="s">
        <v>3228</v>
      </c>
      <c r="D856" t="s">
        <v>5510</v>
      </c>
      <c r="E856" t="s">
        <v>6725</v>
      </c>
      <c r="F856" t="s">
        <v>6932</v>
      </c>
    </row>
    <row r="857" spans="1:6" ht="15.6" x14ac:dyDescent="0.3">
      <c r="A857" s="1" t="s">
        <v>1515</v>
      </c>
      <c r="B857" s="1" t="s">
        <v>3229</v>
      </c>
      <c r="D857" t="s">
        <v>5511</v>
      </c>
      <c r="E857" t="s">
        <v>6725</v>
      </c>
      <c r="F857" t="s">
        <v>7407</v>
      </c>
    </row>
    <row r="858" spans="1:6" ht="15.6" x14ac:dyDescent="0.3">
      <c r="A858" s="1" t="s">
        <v>1514</v>
      </c>
      <c r="B858" s="1" t="s">
        <v>3230</v>
      </c>
      <c r="D858" t="s">
        <v>5512</v>
      </c>
      <c r="E858" t="s">
        <v>6723</v>
      </c>
      <c r="F858" t="s">
        <v>7408</v>
      </c>
    </row>
    <row r="859" spans="1:6" ht="15.6" x14ac:dyDescent="0.3">
      <c r="A859" s="1" t="s">
        <v>1513</v>
      </c>
      <c r="B859" s="1" t="s">
        <v>3231</v>
      </c>
      <c r="D859" t="s">
        <v>5513</v>
      </c>
      <c r="E859" t="s">
        <v>6723</v>
      </c>
      <c r="F859" t="s">
        <v>7108</v>
      </c>
    </row>
    <row r="860" spans="1:6" ht="15.6" x14ac:dyDescent="0.3">
      <c r="A860" s="1" t="s">
        <v>1512</v>
      </c>
      <c r="B860" s="1" t="s">
        <v>3232</v>
      </c>
      <c r="D860" t="s">
        <v>5514</v>
      </c>
      <c r="E860" t="s">
        <v>6723</v>
      </c>
      <c r="F860" t="s">
        <v>7409</v>
      </c>
    </row>
    <row r="861" spans="1:6" ht="15.6" x14ac:dyDescent="0.3">
      <c r="A861" s="1" t="s">
        <v>1511</v>
      </c>
      <c r="B861" s="1" t="s">
        <v>3233</v>
      </c>
      <c r="D861" t="s">
        <v>5515</v>
      </c>
      <c r="E861" t="s">
        <v>6723</v>
      </c>
      <c r="F861" t="s">
        <v>7410</v>
      </c>
    </row>
    <row r="862" spans="1:6" ht="15.6" x14ac:dyDescent="0.3">
      <c r="A862" s="1" t="s">
        <v>1510</v>
      </c>
      <c r="B862" s="1" t="s">
        <v>3234</v>
      </c>
      <c r="D862" t="s">
        <v>5516</v>
      </c>
      <c r="E862" t="s">
        <v>6725</v>
      </c>
      <c r="F862" t="s">
        <v>6774</v>
      </c>
    </row>
    <row r="863" spans="1:6" ht="15.6" x14ac:dyDescent="0.3">
      <c r="A863" s="1" t="s">
        <v>1509</v>
      </c>
      <c r="B863" s="1" t="s">
        <v>3235</v>
      </c>
      <c r="D863" t="s">
        <v>5517</v>
      </c>
      <c r="E863" t="s">
        <v>6723</v>
      </c>
      <c r="F863" t="s">
        <v>7023</v>
      </c>
    </row>
    <row r="864" spans="1:6" ht="15.6" x14ac:dyDescent="0.3">
      <c r="A864" s="1" t="s">
        <v>1508</v>
      </c>
      <c r="B864" s="1" t="s">
        <v>3236</v>
      </c>
      <c r="D864" t="s">
        <v>5518</v>
      </c>
      <c r="E864" t="s">
        <v>6725</v>
      </c>
      <c r="F864" t="s">
        <v>7411</v>
      </c>
    </row>
    <row r="865" spans="1:6" ht="15.6" x14ac:dyDescent="0.3">
      <c r="A865" s="1" t="s">
        <v>1507</v>
      </c>
      <c r="B865" s="1" t="s">
        <v>3237</v>
      </c>
      <c r="D865" t="s">
        <v>5519</v>
      </c>
      <c r="E865" t="s">
        <v>6725</v>
      </c>
      <c r="F865" t="s">
        <v>7412</v>
      </c>
    </row>
    <row r="866" spans="1:6" ht="15.6" x14ac:dyDescent="0.3">
      <c r="A866" s="1" t="s">
        <v>1506</v>
      </c>
      <c r="B866" s="1" t="s">
        <v>3238</v>
      </c>
      <c r="D866" t="s">
        <v>5520</v>
      </c>
      <c r="E866" t="s">
        <v>6725</v>
      </c>
      <c r="F866" t="s">
        <v>6788</v>
      </c>
    </row>
    <row r="867" spans="1:6" ht="15.6" x14ac:dyDescent="0.3">
      <c r="A867" s="1" t="s">
        <v>1505</v>
      </c>
      <c r="B867" s="1" t="s">
        <v>3239</v>
      </c>
      <c r="D867" t="s">
        <v>5521</v>
      </c>
      <c r="E867" t="s">
        <v>7141</v>
      </c>
      <c r="F867" t="s">
        <v>7413</v>
      </c>
    </row>
    <row r="868" spans="1:6" ht="15.6" x14ac:dyDescent="0.3">
      <c r="A868" s="1" t="s">
        <v>1504</v>
      </c>
      <c r="B868" s="1" t="s">
        <v>3240</v>
      </c>
      <c r="D868" t="s">
        <v>5522</v>
      </c>
      <c r="E868" t="s">
        <v>6725</v>
      </c>
      <c r="F868" t="s">
        <v>7414</v>
      </c>
    </row>
    <row r="869" spans="1:6" ht="15.6" x14ac:dyDescent="0.3">
      <c r="A869" s="1" t="s">
        <v>1503</v>
      </c>
      <c r="B869" s="1" t="s">
        <v>3241</v>
      </c>
      <c r="D869" t="s">
        <v>5523</v>
      </c>
      <c r="E869" t="s">
        <v>6725</v>
      </c>
      <c r="F869" t="s">
        <v>6824</v>
      </c>
    </row>
    <row r="870" spans="1:6" ht="15.6" x14ac:dyDescent="0.3">
      <c r="A870" s="1" t="s">
        <v>1502</v>
      </c>
      <c r="B870" s="1" t="s">
        <v>3242</v>
      </c>
      <c r="D870" t="s">
        <v>5524</v>
      </c>
      <c r="E870" t="s">
        <v>6725</v>
      </c>
      <c r="F870" t="s">
        <v>6736</v>
      </c>
    </row>
    <row r="871" spans="1:6" ht="15.6" x14ac:dyDescent="0.3">
      <c r="A871" s="1" t="s">
        <v>1501</v>
      </c>
      <c r="B871" s="1" t="s">
        <v>3243</v>
      </c>
      <c r="D871" t="s">
        <v>5525</v>
      </c>
      <c r="E871" t="s">
        <v>6725</v>
      </c>
      <c r="F871" t="s">
        <v>7415</v>
      </c>
    </row>
    <row r="872" spans="1:6" ht="15.6" x14ac:dyDescent="0.3">
      <c r="A872" s="1" t="s">
        <v>1500</v>
      </c>
      <c r="B872" s="1" t="s">
        <v>3244</v>
      </c>
      <c r="D872" t="s">
        <v>5526</v>
      </c>
      <c r="E872" t="s">
        <v>7141</v>
      </c>
      <c r="F872" t="s">
        <v>7416</v>
      </c>
    </row>
    <row r="873" spans="1:6" ht="15.6" x14ac:dyDescent="0.3">
      <c r="A873" s="1" t="s">
        <v>1499</v>
      </c>
      <c r="B873" s="1" t="s">
        <v>3245</v>
      </c>
      <c r="D873" t="s">
        <v>5527</v>
      </c>
      <c r="E873" t="s">
        <v>6723</v>
      </c>
      <c r="F873" t="s">
        <v>7417</v>
      </c>
    </row>
    <row r="874" spans="1:6" ht="15.6" x14ac:dyDescent="0.3">
      <c r="A874" s="1" t="s">
        <v>1498</v>
      </c>
      <c r="B874" s="1" t="s">
        <v>3246</v>
      </c>
      <c r="D874" t="s">
        <v>5528</v>
      </c>
      <c r="E874" t="s">
        <v>7141</v>
      </c>
      <c r="F874" t="s">
        <v>7093</v>
      </c>
    </row>
    <row r="875" spans="1:6" ht="15.6" x14ac:dyDescent="0.3">
      <c r="A875" s="1" t="s">
        <v>1497</v>
      </c>
      <c r="B875" s="1" t="s">
        <v>3247</v>
      </c>
      <c r="D875" t="s">
        <v>5529</v>
      </c>
      <c r="E875" t="s">
        <v>6723</v>
      </c>
      <c r="F875" t="s">
        <v>7418</v>
      </c>
    </row>
    <row r="876" spans="1:6" ht="15.6" x14ac:dyDescent="0.3">
      <c r="A876" s="1" t="s">
        <v>1496</v>
      </c>
      <c r="B876" s="1" t="s">
        <v>3248</v>
      </c>
      <c r="D876" t="s">
        <v>5530</v>
      </c>
      <c r="E876" t="s">
        <v>6723</v>
      </c>
      <c r="F876" t="s">
        <v>7419</v>
      </c>
    </row>
    <row r="877" spans="1:6" ht="15.6" x14ac:dyDescent="0.3">
      <c r="A877" s="1" t="s">
        <v>1495</v>
      </c>
      <c r="B877" s="1" t="s">
        <v>3249</v>
      </c>
      <c r="D877" t="s">
        <v>5531</v>
      </c>
      <c r="E877" t="s">
        <v>6723</v>
      </c>
      <c r="F877" t="s">
        <v>7420</v>
      </c>
    </row>
    <row r="878" spans="1:6" ht="15.6" x14ac:dyDescent="0.3">
      <c r="A878" s="1" t="s">
        <v>1494</v>
      </c>
      <c r="B878" s="1" t="s">
        <v>3250</v>
      </c>
      <c r="D878" t="s">
        <v>5532</v>
      </c>
      <c r="E878" t="s">
        <v>7141</v>
      </c>
      <c r="F878" t="s">
        <v>7259</v>
      </c>
    </row>
    <row r="879" spans="1:6" ht="15.6" x14ac:dyDescent="0.3">
      <c r="A879" s="1" t="s">
        <v>1493</v>
      </c>
      <c r="B879" s="1" t="s">
        <v>3251</v>
      </c>
      <c r="D879" t="s">
        <v>5533</v>
      </c>
      <c r="E879" t="s">
        <v>7141</v>
      </c>
      <c r="F879" t="s">
        <v>7421</v>
      </c>
    </row>
    <row r="880" spans="1:6" ht="15.6" x14ac:dyDescent="0.3">
      <c r="A880" s="1" t="s">
        <v>1492</v>
      </c>
      <c r="B880" s="1" t="s">
        <v>3252</v>
      </c>
      <c r="D880" t="s">
        <v>5534</v>
      </c>
      <c r="E880" t="s">
        <v>6723</v>
      </c>
      <c r="F880" t="s">
        <v>7422</v>
      </c>
    </row>
    <row r="881" spans="1:7" ht="15.6" x14ac:dyDescent="0.3">
      <c r="A881" s="1" t="s">
        <v>1491</v>
      </c>
      <c r="B881" s="1" t="s">
        <v>3253</v>
      </c>
      <c r="D881" t="s">
        <v>5535</v>
      </c>
      <c r="E881" t="s">
        <v>6723</v>
      </c>
      <c r="F881" t="s">
        <v>7423</v>
      </c>
    </row>
    <row r="882" spans="1:7" ht="15.6" x14ac:dyDescent="0.3">
      <c r="A882" s="1" t="s">
        <v>1490</v>
      </c>
      <c r="B882" s="1" t="s">
        <v>3254</v>
      </c>
      <c r="D882" t="s">
        <v>5536</v>
      </c>
      <c r="E882" t="s">
        <v>6723</v>
      </c>
      <c r="F882" t="s">
        <v>7424</v>
      </c>
    </row>
    <row r="883" spans="1:7" ht="15.6" x14ac:dyDescent="0.3">
      <c r="A883" s="1" t="s">
        <v>1489</v>
      </c>
      <c r="B883" s="1" t="s">
        <v>3255</v>
      </c>
      <c r="D883" t="s">
        <v>5537</v>
      </c>
      <c r="E883" t="s">
        <v>6723</v>
      </c>
      <c r="F883" t="s">
        <v>6975</v>
      </c>
    </row>
    <row r="884" spans="1:7" ht="15.6" x14ac:dyDescent="0.3">
      <c r="A884" s="1" t="s">
        <v>1488</v>
      </c>
      <c r="B884" s="1" t="s">
        <v>3256</v>
      </c>
      <c r="D884" t="s">
        <v>5538</v>
      </c>
      <c r="E884" t="s">
        <v>6723</v>
      </c>
      <c r="F884" t="s">
        <v>7425</v>
      </c>
    </row>
    <row r="885" spans="1:7" ht="15.6" x14ac:dyDescent="0.3">
      <c r="A885" s="1" t="s">
        <v>1487</v>
      </c>
      <c r="B885" s="1" t="s">
        <v>3257</v>
      </c>
      <c r="D885" t="s">
        <v>5539</v>
      </c>
      <c r="E885" t="s">
        <v>6723</v>
      </c>
      <c r="F885" t="s">
        <v>7426</v>
      </c>
    </row>
    <row r="886" spans="1:7" ht="15.6" x14ac:dyDescent="0.3">
      <c r="A886" s="1" t="s">
        <v>1486</v>
      </c>
      <c r="B886" s="1" t="s">
        <v>3258</v>
      </c>
      <c r="D886" t="s">
        <v>5540</v>
      </c>
      <c r="E886" t="s">
        <v>6723</v>
      </c>
      <c r="F886" t="s">
        <v>7427</v>
      </c>
    </row>
    <row r="887" spans="1:7" ht="15.6" x14ac:dyDescent="0.3">
      <c r="A887" s="1" t="s">
        <v>1485</v>
      </c>
      <c r="B887" s="1" t="s">
        <v>3259</v>
      </c>
      <c r="D887" t="s">
        <v>5541</v>
      </c>
      <c r="E887" t="s">
        <v>6723</v>
      </c>
      <c r="F887" t="s">
        <v>7428</v>
      </c>
    </row>
    <row r="888" spans="1:7" ht="15.6" x14ac:dyDescent="0.3">
      <c r="A888" s="1" t="s">
        <v>1484</v>
      </c>
      <c r="B888" s="1" t="s">
        <v>3260</v>
      </c>
      <c r="D888" t="s">
        <v>5542</v>
      </c>
      <c r="E888" t="s">
        <v>6723</v>
      </c>
      <c r="F888" t="s">
        <v>7429</v>
      </c>
    </row>
    <row r="889" spans="1:7" ht="15.6" x14ac:dyDescent="0.3">
      <c r="A889" s="1" t="s">
        <v>1483</v>
      </c>
      <c r="B889" s="1" t="s">
        <v>3261</v>
      </c>
      <c r="D889" t="s">
        <v>5543</v>
      </c>
      <c r="E889" t="s">
        <v>7141</v>
      </c>
      <c r="F889" t="s">
        <v>7430</v>
      </c>
    </row>
    <row r="890" spans="1:7" ht="15.6" x14ac:dyDescent="0.3">
      <c r="A890" s="1" t="s">
        <v>1482</v>
      </c>
      <c r="B890" s="1" t="s">
        <v>3262</v>
      </c>
      <c r="D890" t="s">
        <v>5544</v>
      </c>
      <c r="E890" t="s">
        <v>6725</v>
      </c>
      <c r="F890" t="s">
        <v>7431</v>
      </c>
    </row>
    <row r="891" spans="1:7" ht="15.6" x14ac:dyDescent="0.3">
      <c r="A891" s="1" t="s">
        <v>1481</v>
      </c>
      <c r="B891" s="1" t="s">
        <v>3263</v>
      </c>
      <c r="D891" t="s">
        <v>5545</v>
      </c>
      <c r="E891" t="s">
        <v>6725</v>
      </c>
      <c r="F891" t="s">
        <v>6894</v>
      </c>
    </row>
    <row r="892" spans="1:7" ht="15.6" x14ac:dyDescent="0.3">
      <c r="A892" s="1" t="s">
        <v>1480</v>
      </c>
      <c r="B892" s="1" t="s">
        <v>3264</v>
      </c>
      <c r="D892" t="s">
        <v>5546</v>
      </c>
      <c r="E892" t="s">
        <v>6725</v>
      </c>
      <c r="F892" t="s">
        <v>7432</v>
      </c>
    </row>
    <row r="893" spans="1:7" ht="15.6" x14ac:dyDescent="0.3">
      <c r="A893" s="1" t="s">
        <v>1479</v>
      </c>
      <c r="B893" s="1" t="s">
        <v>3265</v>
      </c>
      <c r="D893" t="s">
        <v>5547</v>
      </c>
      <c r="E893" t="s">
        <v>6725</v>
      </c>
      <c r="F893" t="s">
        <v>7433</v>
      </c>
      <c r="G893" t="s">
        <v>6793</v>
      </c>
    </row>
    <row r="894" spans="1:7" ht="15.6" x14ac:dyDescent="0.3">
      <c r="A894" s="1" t="s">
        <v>1478</v>
      </c>
      <c r="B894" s="1" t="s">
        <v>3266</v>
      </c>
      <c r="D894" t="s">
        <v>5548</v>
      </c>
      <c r="E894" t="s">
        <v>7141</v>
      </c>
      <c r="F894" t="s">
        <v>7434</v>
      </c>
    </row>
    <row r="895" spans="1:7" ht="15.6" x14ac:dyDescent="0.3">
      <c r="A895" s="1" t="s">
        <v>1477</v>
      </c>
      <c r="B895" s="1" t="s">
        <v>3267</v>
      </c>
      <c r="D895" t="s">
        <v>5549</v>
      </c>
      <c r="E895" t="s">
        <v>6725</v>
      </c>
      <c r="F895" t="s">
        <v>6744</v>
      </c>
    </row>
    <row r="896" spans="1:7" ht="15.6" x14ac:dyDescent="0.3">
      <c r="A896" s="1" t="s">
        <v>1476</v>
      </c>
      <c r="B896" s="1" t="s">
        <v>3268</v>
      </c>
      <c r="D896" t="s">
        <v>5550</v>
      </c>
      <c r="E896" t="s">
        <v>6725</v>
      </c>
      <c r="F896" t="s">
        <v>7435</v>
      </c>
    </row>
    <row r="897" spans="1:6" ht="15.6" x14ac:dyDescent="0.3">
      <c r="A897" s="1" t="s">
        <v>1475</v>
      </c>
      <c r="B897" s="1" t="s">
        <v>3269</v>
      </c>
      <c r="D897" t="s">
        <v>5551</v>
      </c>
      <c r="E897" t="s">
        <v>6723</v>
      </c>
      <c r="F897" t="s">
        <v>7436</v>
      </c>
    </row>
    <row r="898" spans="1:6" ht="15.6" x14ac:dyDescent="0.3">
      <c r="A898" s="1" t="s">
        <v>1474</v>
      </c>
      <c r="B898" s="1" t="s">
        <v>3270</v>
      </c>
      <c r="D898" t="s">
        <v>5211</v>
      </c>
      <c r="E898" t="s">
        <v>6723</v>
      </c>
      <c r="F898" t="s">
        <v>7437</v>
      </c>
    </row>
    <row r="899" spans="1:6" ht="15.6" x14ac:dyDescent="0.3">
      <c r="A899" s="1" t="s">
        <v>1473</v>
      </c>
      <c r="B899" s="1" t="s">
        <v>3271</v>
      </c>
      <c r="D899" t="s">
        <v>5552</v>
      </c>
      <c r="E899" t="s">
        <v>6723</v>
      </c>
      <c r="F899" t="s">
        <v>7438</v>
      </c>
    </row>
    <row r="900" spans="1:6" ht="15.6" x14ac:dyDescent="0.3">
      <c r="A900" s="1" t="s">
        <v>1472</v>
      </c>
      <c r="B900" s="1" t="s">
        <v>3272</v>
      </c>
      <c r="D900" t="s">
        <v>4913</v>
      </c>
      <c r="E900" t="s">
        <v>6725</v>
      </c>
      <c r="F900" t="s">
        <v>6763</v>
      </c>
    </row>
    <row r="901" spans="1:6" ht="15.6" x14ac:dyDescent="0.3">
      <c r="A901" s="1" t="s">
        <v>1471</v>
      </c>
      <c r="B901" s="1" t="s">
        <v>3273</v>
      </c>
      <c r="D901" t="s">
        <v>4930</v>
      </c>
      <c r="E901" t="s">
        <v>7141</v>
      </c>
      <c r="F901" t="s">
        <v>7439</v>
      </c>
    </row>
    <row r="902" spans="1:6" ht="15.6" x14ac:dyDescent="0.3">
      <c r="A902" s="1" t="s">
        <v>1470</v>
      </c>
      <c r="B902" s="1" t="s">
        <v>3274</v>
      </c>
      <c r="D902" t="s">
        <v>5553</v>
      </c>
      <c r="E902" t="s">
        <v>6723</v>
      </c>
      <c r="F902" t="s">
        <v>7440</v>
      </c>
    </row>
    <row r="903" spans="1:6" ht="15.6" x14ac:dyDescent="0.3">
      <c r="A903" s="1" t="s">
        <v>1469</v>
      </c>
      <c r="B903" s="1" t="s">
        <v>3275</v>
      </c>
      <c r="D903" t="s">
        <v>5554</v>
      </c>
      <c r="E903" t="s">
        <v>6725</v>
      </c>
      <c r="F903" t="s">
        <v>7198</v>
      </c>
    </row>
    <row r="904" spans="1:6" ht="15.6" x14ac:dyDescent="0.3">
      <c r="A904" s="1" t="s">
        <v>1468</v>
      </c>
      <c r="B904" s="1" t="s">
        <v>3276</v>
      </c>
      <c r="D904" t="s">
        <v>5555</v>
      </c>
      <c r="E904" t="s">
        <v>6723</v>
      </c>
      <c r="F904" t="s">
        <v>7441</v>
      </c>
    </row>
    <row r="905" spans="1:6" ht="15.6" x14ac:dyDescent="0.3">
      <c r="A905" s="1" t="s">
        <v>1467</v>
      </c>
      <c r="B905" s="1" t="s">
        <v>3277</v>
      </c>
      <c r="D905" t="s">
        <v>5556</v>
      </c>
      <c r="E905" t="s">
        <v>6723</v>
      </c>
      <c r="F905" t="s">
        <v>7442</v>
      </c>
    </row>
    <row r="906" spans="1:6" ht="15.6" x14ac:dyDescent="0.3">
      <c r="A906" s="1" t="s">
        <v>1466</v>
      </c>
      <c r="B906" s="1" t="s">
        <v>3278</v>
      </c>
      <c r="D906" t="s">
        <v>5557</v>
      </c>
      <c r="E906" t="s">
        <v>6725</v>
      </c>
      <c r="F906" t="s">
        <v>7443</v>
      </c>
    </row>
    <row r="907" spans="1:6" ht="15.6" x14ac:dyDescent="0.3">
      <c r="A907" s="1" t="s">
        <v>1465</v>
      </c>
      <c r="B907" s="1" t="s">
        <v>3279</v>
      </c>
      <c r="D907" t="s">
        <v>5558</v>
      </c>
      <c r="E907" t="s">
        <v>6723</v>
      </c>
      <c r="F907" t="s">
        <v>7397</v>
      </c>
    </row>
    <row r="908" spans="1:6" ht="15.6" x14ac:dyDescent="0.3">
      <c r="A908" s="1" t="s">
        <v>1464</v>
      </c>
      <c r="B908" s="1" t="s">
        <v>3280</v>
      </c>
      <c r="D908" t="s">
        <v>5559</v>
      </c>
      <c r="E908" t="s">
        <v>7141</v>
      </c>
      <c r="F908" t="s">
        <v>7444</v>
      </c>
    </row>
    <row r="909" spans="1:6" ht="15.6" x14ac:dyDescent="0.3">
      <c r="A909" s="1" t="s">
        <v>1463</v>
      </c>
      <c r="B909" s="1" t="s">
        <v>3281</v>
      </c>
      <c r="D909" t="s">
        <v>5560</v>
      </c>
      <c r="E909" t="s">
        <v>6725</v>
      </c>
      <c r="F909" t="s">
        <v>7445</v>
      </c>
    </row>
    <row r="910" spans="1:6" ht="15.6" x14ac:dyDescent="0.3">
      <c r="A910" s="1" t="s">
        <v>1462</v>
      </c>
      <c r="B910" s="1" t="s">
        <v>3282</v>
      </c>
      <c r="D910" t="s">
        <v>5561</v>
      </c>
      <c r="E910" t="s">
        <v>6725</v>
      </c>
      <c r="F910" t="s">
        <v>7009</v>
      </c>
    </row>
    <row r="911" spans="1:6" ht="15.6" x14ac:dyDescent="0.3">
      <c r="A911" s="1" t="s">
        <v>1461</v>
      </c>
      <c r="B911" s="1" t="s">
        <v>3283</v>
      </c>
      <c r="D911" t="s">
        <v>5562</v>
      </c>
      <c r="E911" t="s">
        <v>6725</v>
      </c>
      <c r="F911" t="s">
        <v>7446</v>
      </c>
    </row>
    <row r="912" spans="1:6" ht="15.6" x14ac:dyDescent="0.3">
      <c r="A912" s="1" t="s">
        <v>1460</v>
      </c>
      <c r="B912" s="1" t="s">
        <v>3284</v>
      </c>
      <c r="D912" t="s">
        <v>5563</v>
      </c>
      <c r="E912" t="s">
        <v>6725</v>
      </c>
      <c r="F912" t="s">
        <v>7447</v>
      </c>
    </row>
    <row r="913" spans="1:6" ht="15.6" x14ac:dyDescent="0.3">
      <c r="A913" s="1" t="s">
        <v>1459</v>
      </c>
      <c r="B913" s="1" t="s">
        <v>3285</v>
      </c>
      <c r="D913" t="s">
        <v>5564</v>
      </c>
      <c r="E913" t="s">
        <v>6725</v>
      </c>
      <c r="F913" t="s">
        <v>7084</v>
      </c>
    </row>
    <row r="914" spans="1:6" ht="15.6" x14ac:dyDescent="0.3">
      <c r="A914" s="1" t="s">
        <v>1458</v>
      </c>
      <c r="B914" s="1" t="s">
        <v>3286</v>
      </c>
      <c r="D914" t="s">
        <v>5565</v>
      </c>
      <c r="E914" t="s">
        <v>6725</v>
      </c>
      <c r="F914" t="s">
        <v>6805</v>
      </c>
    </row>
    <row r="915" spans="1:6" ht="15.6" x14ac:dyDescent="0.3">
      <c r="A915" s="1" t="s">
        <v>1457</v>
      </c>
      <c r="B915" s="1" t="s">
        <v>3287</v>
      </c>
      <c r="D915" t="s">
        <v>4845</v>
      </c>
      <c r="E915" t="s">
        <v>6725</v>
      </c>
      <c r="F915" t="s">
        <v>7448</v>
      </c>
    </row>
    <row r="916" spans="1:6" ht="15.6" x14ac:dyDescent="0.3">
      <c r="A916" s="1" t="s">
        <v>1456</v>
      </c>
      <c r="B916" s="1" t="s">
        <v>3288</v>
      </c>
      <c r="D916" t="s">
        <v>5566</v>
      </c>
      <c r="E916" t="s">
        <v>6725</v>
      </c>
      <c r="F916" t="s">
        <v>7449</v>
      </c>
    </row>
    <row r="917" spans="1:6" ht="15.6" x14ac:dyDescent="0.3">
      <c r="A917" s="1" t="s">
        <v>1455</v>
      </c>
      <c r="B917" s="1" t="s">
        <v>3289</v>
      </c>
      <c r="D917" t="s">
        <v>4930</v>
      </c>
      <c r="E917" t="s">
        <v>6725</v>
      </c>
      <c r="F917" t="s">
        <v>7450</v>
      </c>
    </row>
    <row r="918" spans="1:6" ht="15.6" x14ac:dyDescent="0.3">
      <c r="A918" s="1" t="s">
        <v>1454</v>
      </c>
      <c r="B918" s="1" t="s">
        <v>3290</v>
      </c>
      <c r="D918" t="s">
        <v>5567</v>
      </c>
      <c r="E918" t="s">
        <v>6723</v>
      </c>
      <c r="F918" t="s">
        <v>7451</v>
      </c>
    </row>
    <row r="919" spans="1:6" ht="15.6" x14ac:dyDescent="0.3">
      <c r="A919" s="1" t="s">
        <v>1453</v>
      </c>
      <c r="B919" s="1" t="s">
        <v>3291</v>
      </c>
      <c r="D919" t="s">
        <v>5568</v>
      </c>
      <c r="E919" t="s">
        <v>6723</v>
      </c>
      <c r="F919" t="s">
        <v>7092</v>
      </c>
    </row>
    <row r="920" spans="1:6" ht="15.6" x14ac:dyDescent="0.3">
      <c r="A920" s="1" t="s">
        <v>1452</v>
      </c>
      <c r="B920" s="1" t="s">
        <v>3292</v>
      </c>
      <c r="D920" t="s">
        <v>5569</v>
      </c>
      <c r="E920" t="s">
        <v>6723</v>
      </c>
      <c r="F920" t="s">
        <v>6770</v>
      </c>
    </row>
    <row r="921" spans="1:6" ht="15.6" x14ac:dyDescent="0.3">
      <c r="A921" s="1" t="s">
        <v>1451</v>
      </c>
      <c r="B921" s="1" t="s">
        <v>3293</v>
      </c>
      <c r="D921" t="s">
        <v>5570</v>
      </c>
      <c r="E921" t="s">
        <v>6723</v>
      </c>
      <c r="F921" t="s">
        <v>7452</v>
      </c>
    </row>
    <row r="922" spans="1:6" ht="15.6" x14ac:dyDescent="0.3">
      <c r="A922" s="1" t="s">
        <v>1450</v>
      </c>
      <c r="B922" s="1" t="s">
        <v>3294</v>
      </c>
      <c r="D922" t="s">
        <v>5571</v>
      </c>
      <c r="E922" t="s">
        <v>6723</v>
      </c>
      <c r="F922" t="s">
        <v>7453</v>
      </c>
    </row>
    <row r="923" spans="1:6" ht="15.6" x14ac:dyDescent="0.3">
      <c r="A923" s="1" t="s">
        <v>1449</v>
      </c>
      <c r="B923" s="1" t="s">
        <v>3295</v>
      </c>
      <c r="D923" t="s">
        <v>5572</v>
      </c>
      <c r="E923" t="s">
        <v>6723</v>
      </c>
      <c r="F923" t="s">
        <v>7454</v>
      </c>
    </row>
    <row r="924" spans="1:6" ht="15.6" x14ac:dyDescent="0.3">
      <c r="A924" s="1" t="s">
        <v>1448</v>
      </c>
      <c r="B924" s="1" t="s">
        <v>3296</v>
      </c>
      <c r="D924" t="s">
        <v>5573</v>
      </c>
      <c r="E924" t="s">
        <v>6723</v>
      </c>
      <c r="F924" t="s">
        <v>7455</v>
      </c>
    </row>
    <row r="925" spans="1:6" ht="15.6" x14ac:dyDescent="0.3">
      <c r="A925" s="1" t="s">
        <v>1447</v>
      </c>
      <c r="B925" s="1" t="s">
        <v>3297</v>
      </c>
      <c r="D925" t="s">
        <v>5574</v>
      </c>
      <c r="E925" t="s">
        <v>6723</v>
      </c>
      <c r="F925" t="s">
        <v>7456</v>
      </c>
    </row>
    <row r="926" spans="1:6" ht="15.6" x14ac:dyDescent="0.3">
      <c r="A926" s="1" t="s">
        <v>1446</v>
      </c>
      <c r="B926" s="1" t="s">
        <v>3298</v>
      </c>
      <c r="D926" t="s">
        <v>5575</v>
      </c>
      <c r="E926" t="s">
        <v>6723</v>
      </c>
      <c r="F926" t="s">
        <v>7457</v>
      </c>
    </row>
    <row r="927" spans="1:6" ht="15.6" x14ac:dyDescent="0.3">
      <c r="A927" s="1" t="s">
        <v>1445</v>
      </c>
      <c r="B927" s="1" t="s">
        <v>3299</v>
      </c>
      <c r="D927" t="s">
        <v>5576</v>
      </c>
      <c r="E927" t="s">
        <v>6723</v>
      </c>
      <c r="F927" t="s">
        <v>7458</v>
      </c>
    </row>
    <row r="928" spans="1:6" ht="15.6" x14ac:dyDescent="0.3">
      <c r="A928" s="1" t="s">
        <v>1444</v>
      </c>
      <c r="B928" s="1" t="s">
        <v>3300</v>
      </c>
      <c r="D928" t="s">
        <v>5577</v>
      </c>
      <c r="E928" t="s">
        <v>6723</v>
      </c>
      <c r="F928" t="s">
        <v>7294</v>
      </c>
    </row>
    <row r="929" spans="1:6" ht="15.6" x14ac:dyDescent="0.3">
      <c r="A929" s="1" t="s">
        <v>1443</v>
      </c>
      <c r="B929" s="1" t="s">
        <v>3301</v>
      </c>
      <c r="D929" t="s">
        <v>5578</v>
      </c>
      <c r="E929" t="s">
        <v>6723</v>
      </c>
      <c r="F929" t="s">
        <v>7459</v>
      </c>
    </row>
    <row r="930" spans="1:6" ht="15.6" x14ac:dyDescent="0.3">
      <c r="A930" s="1" t="s">
        <v>1442</v>
      </c>
      <c r="B930" s="1" t="s">
        <v>3302</v>
      </c>
      <c r="D930" t="s">
        <v>5579</v>
      </c>
      <c r="E930" t="s">
        <v>7141</v>
      </c>
      <c r="F930" t="s">
        <v>7460</v>
      </c>
    </row>
    <row r="931" spans="1:6" ht="15.6" x14ac:dyDescent="0.3">
      <c r="A931" s="1" t="s">
        <v>1441</v>
      </c>
      <c r="B931" s="1" t="s">
        <v>3303</v>
      </c>
      <c r="D931" t="s">
        <v>5580</v>
      </c>
      <c r="E931" t="s">
        <v>6725</v>
      </c>
      <c r="F931" t="s">
        <v>7461</v>
      </c>
    </row>
    <row r="932" spans="1:6" ht="15.6" x14ac:dyDescent="0.3">
      <c r="A932" s="1" t="s">
        <v>1440</v>
      </c>
      <c r="B932" s="1" t="s">
        <v>3304</v>
      </c>
      <c r="D932" t="s">
        <v>5581</v>
      </c>
      <c r="E932" t="s">
        <v>7141</v>
      </c>
      <c r="F932" t="s">
        <v>7295</v>
      </c>
    </row>
    <row r="933" spans="1:6" ht="15.6" x14ac:dyDescent="0.3">
      <c r="A933" s="1" t="s">
        <v>1439</v>
      </c>
      <c r="B933" s="1" t="s">
        <v>3305</v>
      </c>
      <c r="D933" t="s">
        <v>5582</v>
      </c>
      <c r="E933" t="s">
        <v>6725</v>
      </c>
      <c r="F933" t="s">
        <v>6887</v>
      </c>
    </row>
    <row r="934" spans="1:6" ht="15.6" x14ac:dyDescent="0.3">
      <c r="A934" s="1" t="s">
        <v>1438</v>
      </c>
      <c r="B934" s="1" t="s">
        <v>3306</v>
      </c>
      <c r="D934" t="s">
        <v>5583</v>
      </c>
      <c r="E934" t="s">
        <v>6725</v>
      </c>
      <c r="F934" t="s">
        <v>7462</v>
      </c>
    </row>
    <row r="935" spans="1:6" ht="15.6" x14ac:dyDescent="0.3">
      <c r="A935" s="1" t="s">
        <v>1437</v>
      </c>
      <c r="B935" s="1" t="s">
        <v>3307</v>
      </c>
      <c r="D935" t="s">
        <v>4724</v>
      </c>
      <c r="E935" t="s">
        <v>6723</v>
      </c>
      <c r="F935" t="s">
        <v>7463</v>
      </c>
    </row>
    <row r="936" spans="1:6" ht="15.6" x14ac:dyDescent="0.3">
      <c r="A936" s="1" t="s">
        <v>1436</v>
      </c>
      <c r="B936" s="1" t="s">
        <v>3308</v>
      </c>
      <c r="D936" t="s">
        <v>5584</v>
      </c>
      <c r="E936" t="s">
        <v>6725</v>
      </c>
      <c r="F936" t="s">
        <v>7464</v>
      </c>
    </row>
    <row r="937" spans="1:6" ht="15.6" x14ac:dyDescent="0.3">
      <c r="A937" s="1" t="s">
        <v>1435</v>
      </c>
      <c r="B937" s="1" t="s">
        <v>3309</v>
      </c>
      <c r="D937" t="s">
        <v>5585</v>
      </c>
      <c r="E937" t="s">
        <v>6725</v>
      </c>
      <c r="F937" t="s">
        <v>6782</v>
      </c>
    </row>
    <row r="938" spans="1:6" ht="15.6" x14ac:dyDescent="0.3">
      <c r="A938" s="1" t="s">
        <v>1434</v>
      </c>
      <c r="B938" s="1" t="s">
        <v>3310</v>
      </c>
      <c r="D938" t="s">
        <v>5567</v>
      </c>
      <c r="E938" t="s">
        <v>7141</v>
      </c>
      <c r="F938" t="s">
        <v>7465</v>
      </c>
    </row>
    <row r="939" spans="1:6" ht="15.6" x14ac:dyDescent="0.3">
      <c r="A939" s="1" t="s">
        <v>1433</v>
      </c>
      <c r="B939" s="1" t="s">
        <v>3311</v>
      </c>
      <c r="D939" t="s">
        <v>5586</v>
      </c>
      <c r="E939" t="s">
        <v>6723</v>
      </c>
      <c r="F939" t="s">
        <v>7466</v>
      </c>
    </row>
    <row r="940" spans="1:6" ht="15.6" x14ac:dyDescent="0.3">
      <c r="A940" s="1" t="s">
        <v>1432</v>
      </c>
      <c r="B940" s="1" t="s">
        <v>3312</v>
      </c>
      <c r="D940" t="s">
        <v>5587</v>
      </c>
      <c r="E940" t="s">
        <v>6725</v>
      </c>
      <c r="F940" t="s">
        <v>7467</v>
      </c>
    </row>
    <row r="941" spans="1:6" ht="15.6" x14ac:dyDescent="0.3">
      <c r="A941" s="1" t="s">
        <v>1431</v>
      </c>
      <c r="B941" s="1" t="s">
        <v>3313</v>
      </c>
      <c r="D941" t="s">
        <v>5588</v>
      </c>
      <c r="E941" t="s">
        <v>6725</v>
      </c>
      <c r="F941" t="s">
        <v>7071</v>
      </c>
    </row>
    <row r="942" spans="1:6" ht="15.6" x14ac:dyDescent="0.3">
      <c r="A942" s="1" t="s">
        <v>1430</v>
      </c>
      <c r="B942" s="1" t="s">
        <v>3314</v>
      </c>
      <c r="D942" t="s">
        <v>5589</v>
      </c>
      <c r="E942" t="s">
        <v>6723</v>
      </c>
      <c r="F942" t="s">
        <v>7468</v>
      </c>
    </row>
    <row r="943" spans="1:6" ht="15.6" x14ac:dyDescent="0.3">
      <c r="A943" s="1" t="s">
        <v>1429</v>
      </c>
      <c r="B943" s="1" t="s">
        <v>3315</v>
      </c>
      <c r="D943" t="s">
        <v>5590</v>
      </c>
      <c r="E943" t="s">
        <v>6723</v>
      </c>
      <c r="F943" t="s">
        <v>7469</v>
      </c>
    </row>
    <row r="944" spans="1:6" ht="15.6" x14ac:dyDescent="0.3">
      <c r="A944" s="1" t="s">
        <v>1428</v>
      </c>
      <c r="B944" s="1" t="s">
        <v>3316</v>
      </c>
      <c r="D944" t="s">
        <v>5591</v>
      </c>
      <c r="E944" t="s">
        <v>6723</v>
      </c>
      <c r="F944" t="s">
        <v>7470</v>
      </c>
    </row>
    <row r="945" spans="1:6" ht="15.6" x14ac:dyDescent="0.3">
      <c r="A945" s="1" t="s">
        <v>1427</v>
      </c>
      <c r="B945" s="1" t="s">
        <v>3317</v>
      </c>
      <c r="D945" t="s">
        <v>5089</v>
      </c>
      <c r="E945" t="s">
        <v>6725</v>
      </c>
      <c r="F945" t="s">
        <v>7471</v>
      </c>
    </row>
    <row r="946" spans="1:6" ht="15.6" x14ac:dyDescent="0.3">
      <c r="A946" s="1" t="s">
        <v>1426</v>
      </c>
      <c r="B946" s="1" t="s">
        <v>3318</v>
      </c>
      <c r="D946" t="s">
        <v>5592</v>
      </c>
      <c r="E946" t="s">
        <v>6723</v>
      </c>
      <c r="F946" t="s">
        <v>6809</v>
      </c>
    </row>
    <row r="947" spans="1:6" ht="15.6" x14ac:dyDescent="0.3">
      <c r="A947" s="1" t="s">
        <v>1425</v>
      </c>
      <c r="B947" s="1" t="s">
        <v>3319</v>
      </c>
      <c r="D947" t="s">
        <v>5593</v>
      </c>
      <c r="E947" t="s">
        <v>6725</v>
      </c>
      <c r="F947" t="s">
        <v>6744</v>
      </c>
    </row>
    <row r="948" spans="1:6" ht="15.6" x14ac:dyDescent="0.3">
      <c r="A948" s="1" t="s">
        <v>1424</v>
      </c>
      <c r="B948" s="1" t="s">
        <v>3320</v>
      </c>
      <c r="D948" t="s">
        <v>5285</v>
      </c>
      <c r="E948" t="s">
        <v>6725</v>
      </c>
      <c r="F948" t="s">
        <v>7472</v>
      </c>
    </row>
    <row r="949" spans="1:6" ht="15.6" x14ac:dyDescent="0.3">
      <c r="A949" s="1" t="s">
        <v>1423</v>
      </c>
      <c r="B949" s="1" t="s">
        <v>3321</v>
      </c>
      <c r="D949" t="s">
        <v>5594</v>
      </c>
      <c r="E949" t="s">
        <v>6725</v>
      </c>
      <c r="F949" t="s">
        <v>6861</v>
      </c>
    </row>
    <row r="950" spans="1:6" ht="15.6" x14ac:dyDescent="0.3">
      <c r="A950" s="1" t="s">
        <v>1422</v>
      </c>
      <c r="B950" s="1" t="s">
        <v>3322</v>
      </c>
      <c r="D950" t="s">
        <v>5595</v>
      </c>
      <c r="E950" t="s">
        <v>6725</v>
      </c>
      <c r="F950" t="s">
        <v>6928</v>
      </c>
    </row>
    <row r="951" spans="1:6" ht="15.6" x14ac:dyDescent="0.3">
      <c r="A951" s="1" t="s">
        <v>1421</v>
      </c>
      <c r="B951" s="1" t="s">
        <v>3323</v>
      </c>
      <c r="D951" t="s">
        <v>5596</v>
      </c>
      <c r="E951" t="s">
        <v>6725</v>
      </c>
      <c r="F951" t="s">
        <v>7125</v>
      </c>
    </row>
    <row r="952" spans="1:6" ht="15.6" x14ac:dyDescent="0.3">
      <c r="A952" s="1" t="s">
        <v>1420</v>
      </c>
      <c r="B952" s="1" t="s">
        <v>3324</v>
      </c>
      <c r="D952" t="s">
        <v>5597</v>
      </c>
      <c r="E952" t="s">
        <v>6723</v>
      </c>
      <c r="F952" t="s">
        <v>7473</v>
      </c>
    </row>
    <row r="953" spans="1:6" ht="15.6" x14ac:dyDescent="0.3">
      <c r="A953" s="1" t="s">
        <v>1419</v>
      </c>
      <c r="B953" s="1" t="s">
        <v>3325</v>
      </c>
      <c r="D953" t="s">
        <v>5041</v>
      </c>
      <c r="E953" t="s">
        <v>6723</v>
      </c>
      <c r="F953" t="s">
        <v>7474</v>
      </c>
    </row>
    <row r="954" spans="1:6" ht="15.6" x14ac:dyDescent="0.3">
      <c r="A954" s="1" t="s">
        <v>1418</v>
      </c>
      <c r="B954" s="1" t="s">
        <v>3326</v>
      </c>
      <c r="D954" t="s">
        <v>5598</v>
      </c>
      <c r="E954" t="s">
        <v>6723</v>
      </c>
      <c r="F954" t="s">
        <v>7475</v>
      </c>
    </row>
    <row r="955" spans="1:6" ht="15.6" x14ac:dyDescent="0.3">
      <c r="A955" s="1" t="s">
        <v>1417</v>
      </c>
      <c r="B955" s="1" t="s">
        <v>3327</v>
      </c>
      <c r="D955" t="s">
        <v>5599</v>
      </c>
      <c r="E955" t="s">
        <v>6725</v>
      </c>
      <c r="F955" t="s">
        <v>7476</v>
      </c>
    </row>
    <row r="956" spans="1:6" ht="15.6" x14ac:dyDescent="0.3">
      <c r="A956" s="1" t="s">
        <v>1416</v>
      </c>
      <c r="B956" s="1" t="s">
        <v>3328</v>
      </c>
      <c r="D956" t="s">
        <v>5600</v>
      </c>
      <c r="E956" t="s">
        <v>6725</v>
      </c>
      <c r="F956" t="s">
        <v>7415</v>
      </c>
    </row>
    <row r="957" spans="1:6" ht="15.6" x14ac:dyDescent="0.3">
      <c r="A957" s="1" t="s">
        <v>1415</v>
      </c>
      <c r="B957" s="1" t="s">
        <v>3329</v>
      </c>
      <c r="D957" t="s">
        <v>5601</v>
      </c>
      <c r="E957" t="s">
        <v>7141</v>
      </c>
      <c r="F957" t="s">
        <v>7477</v>
      </c>
    </row>
    <row r="958" spans="1:6" ht="15.6" x14ac:dyDescent="0.3">
      <c r="A958" s="1" t="s">
        <v>1414</v>
      </c>
      <c r="B958" s="1" t="s">
        <v>3330</v>
      </c>
      <c r="D958" t="s">
        <v>5547</v>
      </c>
      <c r="E958" t="s">
        <v>6725</v>
      </c>
      <c r="F958" t="s">
        <v>6861</v>
      </c>
    </row>
    <row r="959" spans="1:6" ht="15.6" x14ac:dyDescent="0.3">
      <c r="A959" s="1" t="s">
        <v>1413</v>
      </c>
      <c r="B959" s="1" t="s">
        <v>3331</v>
      </c>
      <c r="D959" t="s">
        <v>5602</v>
      </c>
      <c r="E959" t="s">
        <v>6723</v>
      </c>
      <c r="F959" t="s">
        <v>7478</v>
      </c>
    </row>
    <row r="960" spans="1:6" ht="15.6" x14ac:dyDescent="0.3">
      <c r="A960" s="1" t="s">
        <v>1412</v>
      </c>
      <c r="B960" s="1" t="s">
        <v>3332</v>
      </c>
      <c r="D960" t="s">
        <v>5603</v>
      </c>
      <c r="E960" t="s">
        <v>7141</v>
      </c>
      <c r="F960" t="s">
        <v>7479</v>
      </c>
    </row>
    <row r="961" spans="1:6" ht="15.6" x14ac:dyDescent="0.3">
      <c r="A961" s="1" t="s">
        <v>1411</v>
      </c>
      <c r="B961" s="1" t="s">
        <v>3333</v>
      </c>
      <c r="D961" t="s">
        <v>5604</v>
      </c>
      <c r="E961" t="s">
        <v>6723</v>
      </c>
      <c r="F961" t="s">
        <v>7290</v>
      </c>
    </row>
    <row r="962" spans="1:6" ht="15.6" x14ac:dyDescent="0.3">
      <c r="A962" s="1" t="s">
        <v>1410</v>
      </c>
      <c r="B962" s="1" t="s">
        <v>3334</v>
      </c>
      <c r="D962" t="s">
        <v>5605</v>
      </c>
      <c r="E962" t="s">
        <v>7141</v>
      </c>
      <c r="F962" t="s">
        <v>7074</v>
      </c>
    </row>
    <row r="963" spans="1:6" ht="15.6" x14ac:dyDescent="0.3">
      <c r="A963" s="1" t="s">
        <v>1409</v>
      </c>
      <c r="B963" s="1" t="s">
        <v>3335</v>
      </c>
      <c r="D963" t="s">
        <v>5001</v>
      </c>
      <c r="E963" t="s">
        <v>6725</v>
      </c>
      <c r="F963" t="s">
        <v>7003</v>
      </c>
    </row>
    <row r="964" spans="1:6" ht="15.6" x14ac:dyDescent="0.3">
      <c r="A964" s="1" t="s">
        <v>1408</v>
      </c>
      <c r="B964" s="1" t="s">
        <v>3336</v>
      </c>
      <c r="D964" t="s">
        <v>5606</v>
      </c>
      <c r="E964" t="s">
        <v>6723</v>
      </c>
      <c r="F964" t="s">
        <v>7480</v>
      </c>
    </row>
    <row r="965" spans="1:6" ht="15.6" x14ac:dyDescent="0.3">
      <c r="A965" s="1" t="s">
        <v>1407</v>
      </c>
      <c r="B965" s="1" t="s">
        <v>3337</v>
      </c>
      <c r="D965" t="s">
        <v>5607</v>
      </c>
      <c r="E965" t="s">
        <v>7141</v>
      </c>
      <c r="F965" t="s">
        <v>7481</v>
      </c>
    </row>
    <row r="966" spans="1:6" ht="15.6" x14ac:dyDescent="0.3">
      <c r="A966" s="1" t="s">
        <v>1406</v>
      </c>
      <c r="B966" s="1" t="s">
        <v>3338</v>
      </c>
      <c r="D966" t="s">
        <v>5608</v>
      </c>
      <c r="E966" t="s">
        <v>6723</v>
      </c>
      <c r="F966" t="s">
        <v>7482</v>
      </c>
    </row>
    <row r="967" spans="1:6" ht="15.6" x14ac:dyDescent="0.3">
      <c r="A967" s="1" t="s">
        <v>1405</v>
      </c>
      <c r="B967" s="1" t="s">
        <v>3339</v>
      </c>
      <c r="D967" t="s">
        <v>5609</v>
      </c>
      <c r="E967" t="s">
        <v>6723</v>
      </c>
      <c r="F967" t="s">
        <v>7483</v>
      </c>
    </row>
    <row r="968" spans="1:6" ht="15.6" x14ac:dyDescent="0.3">
      <c r="A968" s="1" t="s">
        <v>1404</v>
      </c>
      <c r="B968" s="1" t="s">
        <v>3340</v>
      </c>
      <c r="D968" t="s">
        <v>5610</v>
      </c>
      <c r="E968" t="s">
        <v>6723</v>
      </c>
      <c r="F968" t="s">
        <v>7484</v>
      </c>
    </row>
    <row r="969" spans="1:6" ht="15.6" x14ac:dyDescent="0.3">
      <c r="A969" s="1" t="s">
        <v>1403</v>
      </c>
      <c r="B969" s="1" t="s">
        <v>3341</v>
      </c>
      <c r="D969" t="s">
        <v>5611</v>
      </c>
      <c r="E969" t="s">
        <v>6725</v>
      </c>
      <c r="F969" t="s">
        <v>6784</v>
      </c>
    </row>
    <row r="970" spans="1:6" ht="15.6" x14ac:dyDescent="0.3">
      <c r="A970" s="1" t="s">
        <v>1402</v>
      </c>
      <c r="B970" s="1" t="s">
        <v>3342</v>
      </c>
      <c r="D970" t="s">
        <v>5612</v>
      </c>
      <c r="E970" t="s">
        <v>6723</v>
      </c>
      <c r="F970" t="s">
        <v>7235</v>
      </c>
    </row>
    <row r="971" spans="1:6" ht="15.6" x14ac:dyDescent="0.3">
      <c r="A971" s="1" t="s">
        <v>1401</v>
      </c>
      <c r="B971" s="1" t="s">
        <v>3343</v>
      </c>
      <c r="D971" t="s">
        <v>5613</v>
      </c>
      <c r="E971" t="s">
        <v>6725</v>
      </c>
      <c r="F971" t="s">
        <v>7485</v>
      </c>
    </row>
    <row r="972" spans="1:6" ht="15.6" x14ac:dyDescent="0.3">
      <c r="A972" s="1" t="s">
        <v>1400</v>
      </c>
      <c r="B972" s="1" t="s">
        <v>3344</v>
      </c>
      <c r="D972" t="s">
        <v>5614</v>
      </c>
      <c r="E972" t="s">
        <v>6723</v>
      </c>
      <c r="F972" t="s">
        <v>7082</v>
      </c>
    </row>
    <row r="973" spans="1:6" ht="15.6" x14ac:dyDescent="0.3">
      <c r="A973" s="1" t="s">
        <v>1399</v>
      </c>
      <c r="B973" s="1" t="s">
        <v>3345</v>
      </c>
      <c r="D973" t="s">
        <v>5615</v>
      </c>
      <c r="E973" t="s">
        <v>6723</v>
      </c>
      <c r="F973" t="s">
        <v>7486</v>
      </c>
    </row>
    <row r="974" spans="1:6" ht="15.6" x14ac:dyDescent="0.3">
      <c r="A974" s="1" t="s">
        <v>1398</v>
      </c>
      <c r="B974" s="1" t="s">
        <v>3346</v>
      </c>
      <c r="D974" t="s">
        <v>5616</v>
      </c>
      <c r="E974" t="s">
        <v>6725</v>
      </c>
      <c r="F974" t="s">
        <v>6871</v>
      </c>
    </row>
    <row r="975" spans="1:6" ht="15.6" x14ac:dyDescent="0.3">
      <c r="A975" s="1" t="s">
        <v>1397</v>
      </c>
      <c r="B975" s="1" t="s">
        <v>3347</v>
      </c>
      <c r="D975" t="s">
        <v>5433</v>
      </c>
      <c r="E975" t="s">
        <v>7141</v>
      </c>
      <c r="F975" t="s">
        <v>7487</v>
      </c>
    </row>
    <row r="976" spans="1:6" ht="15.6" x14ac:dyDescent="0.3">
      <c r="A976" s="1" t="s">
        <v>1396</v>
      </c>
      <c r="B976" s="1" t="s">
        <v>3348</v>
      </c>
      <c r="D976" t="s">
        <v>5617</v>
      </c>
      <c r="E976" t="s">
        <v>6725</v>
      </c>
      <c r="F976" t="s">
        <v>7296</v>
      </c>
    </row>
    <row r="977" spans="1:6" ht="15.6" x14ac:dyDescent="0.3">
      <c r="A977" s="1" t="s">
        <v>1395</v>
      </c>
      <c r="B977" s="1" t="s">
        <v>3349</v>
      </c>
      <c r="D977" t="s">
        <v>5618</v>
      </c>
      <c r="E977" t="s">
        <v>7141</v>
      </c>
      <c r="F977" t="s">
        <v>7488</v>
      </c>
    </row>
    <row r="978" spans="1:6" ht="15.6" x14ac:dyDescent="0.3">
      <c r="A978" s="1" t="s">
        <v>1394</v>
      </c>
      <c r="B978" s="1" t="s">
        <v>3350</v>
      </c>
      <c r="D978" t="s">
        <v>5172</v>
      </c>
      <c r="E978" t="s">
        <v>7141</v>
      </c>
      <c r="F978" t="s">
        <v>7489</v>
      </c>
    </row>
    <row r="979" spans="1:6" ht="15.6" x14ac:dyDescent="0.3">
      <c r="A979" s="1" t="s">
        <v>1393</v>
      </c>
      <c r="B979" s="1" t="s">
        <v>3351</v>
      </c>
      <c r="D979" t="s">
        <v>5619</v>
      </c>
      <c r="E979" t="s">
        <v>6725</v>
      </c>
      <c r="F979" t="s">
        <v>6995</v>
      </c>
    </row>
    <row r="980" spans="1:6" ht="15.6" x14ac:dyDescent="0.3">
      <c r="A980" s="1" t="s">
        <v>1392</v>
      </c>
      <c r="B980" s="1" t="s">
        <v>3352</v>
      </c>
      <c r="D980" t="s">
        <v>5620</v>
      </c>
      <c r="E980" t="s">
        <v>6725</v>
      </c>
      <c r="F980" t="s">
        <v>6769</v>
      </c>
    </row>
    <row r="981" spans="1:6" ht="15.6" x14ac:dyDescent="0.3">
      <c r="A981" s="1" t="s">
        <v>1391</v>
      </c>
      <c r="B981" s="1" t="s">
        <v>3353</v>
      </c>
      <c r="D981" t="s">
        <v>5621</v>
      </c>
      <c r="E981" t="s">
        <v>6725</v>
      </c>
      <c r="F981" t="s">
        <v>6930</v>
      </c>
    </row>
    <row r="982" spans="1:6" ht="15.6" x14ac:dyDescent="0.3">
      <c r="A982" s="1" t="s">
        <v>1390</v>
      </c>
      <c r="B982" s="1" t="s">
        <v>3354</v>
      </c>
      <c r="D982" t="s">
        <v>5622</v>
      </c>
      <c r="E982" t="s">
        <v>6725</v>
      </c>
      <c r="F982" t="s">
        <v>7490</v>
      </c>
    </row>
    <row r="983" spans="1:6" ht="15.6" x14ac:dyDescent="0.3">
      <c r="A983" s="1" t="s">
        <v>1389</v>
      </c>
      <c r="B983" s="1" t="s">
        <v>3355</v>
      </c>
      <c r="D983" t="s">
        <v>5623</v>
      </c>
      <c r="E983" t="s">
        <v>6725</v>
      </c>
      <c r="F983" t="s">
        <v>7491</v>
      </c>
    </row>
    <row r="984" spans="1:6" ht="15.6" x14ac:dyDescent="0.3">
      <c r="A984" s="1" t="s">
        <v>1388</v>
      </c>
      <c r="B984" s="1" t="s">
        <v>3356</v>
      </c>
      <c r="D984" t="s">
        <v>5624</v>
      </c>
      <c r="E984" t="s">
        <v>6725</v>
      </c>
      <c r="F984" t="s">
        <v>6935</v>
      </c>
    </row>
    <row r="985" spans="1:6" ht="15.6" x14ac:dyDescent="0.3">
      <c r="A985" s="1" t="s">
        <v>1387</v>
      </c>
      <c r="B985" s="1" t="s">
        <v>3357</v>
      </c>
      <c r="D985" t="s">
        <v>5625</v>
      </c>
      <c r="E985" t="s">
        <v>7141</v>
      </c>
      <c r="F985" t="s">
        <v>7492</v>
      </c>
    </row>
    <row r="986" spans="1:6" ht="15.6" x14ac:dyDescent="0.3">
      <c r="A986" s="1" t="s">
        <v>1386</v>
      </c>
      <c r="B986" s="1" t="s">
        <v>3358</v>
      </c>
      <c r="D986" t="s">
        <v>5626</v>
      </c>
      <c r="E986" t="s">
        <v>6725</v>
      </c>
      <c r="F986" t="s">
        <v>7493</v>
      </c>
    </row>
    <row r="987" spans="1:6" ht="15.6" x14ac:dyDescent="0.3">
      <c r="A987" s="1" t="s">
        <v>1385</v>
      </c>
      <c r="B987" s="1" t="s">
        <v>3359</v>
      </c>
      <c r="D987" t="s">
        <v>5627</v>
      </c>
      <c r="E987" t="s">
        <v>6723</v>
      </c>
      <c r="F987" t="s">
        <v>7494</v>
      </c>
    </row>
    <row r="988" spans="1:6" ht="15.6" x14ac:dyDescent="0.3">
      <c r="A988" s="1" t="s">
        <v>1384</v>
      </c>
      <c r="B988" s="1" t="s">
        <v>3360</v>
      </c>
      <c r="D988" t="s">
        <v>4858</v>
      </c>
      <c r="E988" t="s">
        <v>6723</v>
      </c>
      <c r="F988" t="s">
        <v>6955</v>
      </c>
    </row>
    <row r="989" spans="1:6" ht="15.6" x14ac:dyDescent="0.3">
      <c r="A989" s="1" t="s">
        <v>1383</v>
      </c>
      <c r="B989" s="1" t="s">
        <v>3361</v>
      </c>
      <c r="D989" t="s">
        <v>5628</v>
      </c>
      <c r="E989" t="s">
        <v>7141</v>
      </c>
      <c r="F989" t="s">
        <v>7426</v>
      </c>
    </row>
    <row r="990" spans="1:6" ht="15.6" x14ac:dyDescent="0.3">
      <c r="A990" s="1" t="s">
        <v>1382</v>
      </c>
      <c r="B990" s="1" t="s">
        <v>3362</v>
      </c>
      <c r="D990" t="s">
        <v>5629</v>
      </c>
      <c r="E990" t="s">
        <v>6723</v>
      </c>
      <c r="F990" t="s">
        <v>7495</v>
      </c>
    </row>
    <row r="991" spans="1:6" ht="15.6" x14ac:dyDescent="0.3">
      <c r="A991" s="1" t="s">
        <v>1381</v>
      </c>
      <c r="B991" s="1" t="s">
        <v>3363</v>
      </c>
      <c r="D991" t="s">
        <v>5630</v>
      </c>
      <c r="E991" t="s">
        <v>6723</v>
      </c>
      <c r="F991" t="s">
        <v>6801</v>
      </c>
    </row>
    <row r="992" spans="1:6" ht="15.6" x14ac:dyDescent="0.3">
      <c r="A992" s="1" t="s">
        <v>1380</v>
      </c>
      <c r="B992" s="1" t="s">
        <v>3364</v>
      </c>
      <c r="D992" t="s">
        <v>5631</v>
      </c>
      <c r="E992" t="s">
        <v>6723</v>
      </c>
      <c r="F992" t="s">
        <v>7496</v>
      </c>
    </row>
    <row r="993" spans="1:6" ht="15.6" x14ac:dyDescent="0.3">
      <c r="A993" s="1" t="s">
        <v>1379</v>
      </c>
      <c r="B993" s="1" t="s">
        <v>3365</v>
      </c>
      <c r="D993" t="s">
        <v>4804</v>
      </c>
      <c r="E993" t="s">
        <v>6725</v>
      </c>
      <c r="F993" t="s">
        <v>7497</v>
      </c>
    </row>
    <row r="994" spans="1:6" ht="15.6" x14ac:dyDescent="0.3">
      <c r="A994" s="1" t="s">
        <v>1378</v>
      </c>
      <c r="B994" s="1" t="s">
        <v>3366</v>
      </c>
      <c r="D994" t="s">
        <v>5632</v>
      </c>
      <c r="E994" t="s">
        <v>6725</v>
      </c>
      <c r="F994" t="s">
        <v>7498</v>
      </c>
    </row>
    <row r="995" spans="1:6" ht="15.6" x14ac:dyDescent="0.3">
      <c r="A995" s="1" t="s">
        <v>1377</v>
      </c>
      <c r="B995" s="1" t="s">
        <v>3367</v>
      </c>
      <c r="D995" t="s">
        <v>5633</v>
      </c>
      <c r="E995" t="s">
        <v>6723</v>
      </c>
      <c r="F995" t="s">
        <v>7499</v>
      </c>
    </row>
    <row r="996" spans="1:6" ht="15.6" x14ac:dyDescent="0.3">
      <c r="A996" s="1" t="s">
        <v>1376</v>
      </c>
      <c r="B996" s="1" t="s">
        <v>3368</v>
      </c>
      <c r="D996" t="s">
        <v>4757</v>
      </c>
      <c r="E996" t="s">
        <v>6725</v>
      </c>
      <c r="F996" t="s">
        <v>7500</v>
      </c>
    </row>
    <row r="997" spans="1:6" ht="15.6" x14ac:dyDescent="0.3">
      <c r="A997" s="1" t="s">
        <v>1375</v>
      </c>
      <c r="B997" s="1" t="s">
        <v>3369</v>
      </c>
      <c r="D997" t="s">
        <v>5634</v>
      </c>
      <c r="E997" t="s">
        <v>7141</v>
      </c>
      <c r="F997" t="s">
        <v>7501</v>
      </c>
    </row>
    <row r="998" spans="1:6" ht="15.6" x14ac:dyDescent="0.3">
      <c r="A998" s="1" t="s">
        <v>1374</v>
      </c>
      <c r="B998" s="1" t="s">
        <v>3370</v>
      </c>
      <c r="D998" t="s">
        <v>4740</v>
      </c>
      <c r="E998" t="s">
        <v>6725</v>
      </c>
      <c r="F998" t="s">
        <v>7502</v>
      </c>
    </row>
    <row r="999" spans="1:6" ht="15.6" x14ac:dyDescent="0.3">
      <c r="A999" s="1" t="s">
        <v>1373</v>
      </c>
      <c r="B999" s="1" t="s">
        <v>3371</v>
      </c>
      <c r="D999" t="s">
        <v>5635</v>
      </c>
      <c r="E999" t="s">
        <v>7141</v>
      </c>
      <c r="F999" t="s">
        <v>7113</v>
      </c>
    </row>
    <row r="1000" spans="1:6" ht="15.6" x14ac:dyDescent="0.3">
      <c r="A1000" s="1" t="s">
        <v>1372</v>
      </c>
      <c r="B1000" s="1" t="s">
        <v>3372</v>
      </c>
      <c r="D1000" t="s">
        <v>5239</v>
      </c>
      <c r="E1000" t="s">
        <v>6725</v>
      </c>
      <c r="F1000" t="s">
        <v>7503</v>
      </c>
    </row>
    <row r="1001" spans="1:6" ht="15.6" x14ac:dyDescent="0.3">
      <c r="A1001" s="1" t="s">
        <v>1371</v>
      </c>
      <c r="B1001" s="1" t="s">
        <v>3373</v>
      </c>
      <c r="D1001" t="s">
        <v>5636</v>
      </c>
      <c r="E1001" t="s">
        <v>7141</v>
      </c>
      <c r="F1001" t="s">
        <v>7504</v>
      </c>
    </row>
    <row r="1002" spans="1:6" ht="15.6" x14ac:dyDescent="0.3">
      <c r="A1002" s="1" t="s">
        <v>1370</v>
      </c>
      <c r="B1002" s="1" t="s">
        <v>3374</v>
      </c>
      <c r="D1002" t="s">
        <v>5637</v>
      </c>
      <c r="E1002" t="s">
        <v>6725</v>
      </c>
      <c r="F1002" t="s">
        <v>6803</v>
      </c>
    </row>
    <row r="1003" spans="1:6" ht="15.6" x14ac:dyDescent="0.3">
      <c r="A1003" s="1" t="s">
        <v>1369</v>
      </c>
      <c r="B1003" s="1" t="s">
        <v>3375</v>
      </c>
      <c r="D1003" t="s">
        <v>5638</v>
      </c>
      <c r="E1003" t="s">
        <v>7141</v>
      </c>
      <c r="F1003" t="s">
        <v>7505</v>
      </c>
    </row>
    <row r="1004" spans="1:6" ht="15.6" x14ac:dyDescent="0.3">
      <c r="A1004" s="1" t="s">
        <v>1368</v>
      </c>
      <c r="B1004" s="1" t="s">
        <v>3376</v>
      </c>
      <c r="D1004" t="s">
        <v>5639</v>
      </c>
      <c r="E1004" t="s">
        <v>6723</v>
      </c>
      <c r="F1004" t="s">
        <v>7506</v>
      </c>
    </row>
    <row r="1005" spans="1:6" ht="15.6" x14ac:dyDescent="0.3">
      <c r="A1005" s="1" t="s">
        <v>1367</v>
      </c>
      <c r="B1005" s="1" t="s">
        <v>3377</v>
      </c>
      <c r="D1005" t="s">
        <v>5640</v>
      </c>
      <c r="E1005" t="s">
        <v>6725</v>
      </c>
      <c r="F1005" t="s">
        <v>6760</v>
      </c>
    </row>
    <row r="1006" spans="1:6" ht="15.6" x14ac:dyDescent="0.3">
      <c r="A1006" s="1" t="s">
        <v>1366</v>
      </c>
      <c r="B1006" s="1" t="s">
        <v>3378</v>
      </c>
      <c r="D1006" t="s">
        <v>5641</v>
      </c>
      <c r="E1006" t="s">
        <v>6725</v>
      </c>
      <c r="F1006" t="s">
        <v>6815</v>
      </c>
    </row>
    <row r="1007" spans="1:6" ht="15.6" x14ac:dyDescent="0.3">
      <c r="A1007" s="1" t="s">
        <v>1365</v>
      </c>
      <c r="B1007" s="1" t="s">
        <v>3379</v>
      </c>
      <c r="D1007" t="s">
        <v>5642</v>
      </c>
      <c r="E1007" t="s">
        <v>6723</v>
      </c>
      <c r="F1007" t="s">
        <v>7507</v>
      </c>
    </row>
    <row r="1008" spans="1:6" ht="15.6" x14ac:dyDescent="0.3">
      <c r="A1008" s="1" t="s">
        <v>1364</v>
      </c>
      <c r="B1008" s="1" t="s">
        <v>3380</v>
      </c>
      <c r="D1008" t="s">
        <v>4971</v>
      </c>
      <c r="E1008" t="s">
        <v>6723</v>
      </c>
      <c r="F1008" t="s">
        <v>7508</v>
      </c>
    </row>
    <row r="1009" spans="1:6" ht="15.6" x14ac:dyDescent="0.3">
      <c r="A1009" s="1" t="s">
        <v>1363</v>
      </c>
      <c r="B1009" s="1" t="s">
        <v>3381</v>
      </c>
      <c r="D1009" t="s">
        <v>5643</v>
      </c>
      <c r="E1009" t="s">
        <v>6725</v>
      </c>
      <c r="F1009" t="s">
        <v>7509</v>
      </c>
    </row>
    <row r="1010" spans="1:6" ht="15.6" x14ac:dyDescent="0.3">
      <c r="A1010" s="1" t="s">
        <v>1362</v>
      </c>
      <c r="B1010" s="1" t="s">
        <v>3382</v>
      </c>
      <c r="D1010" t="s">
        <v>5644</v>
      </c>
      <c r="E1010" t="s">
        <v>6723</v>
      </c>
      <c r="F1010" t="s">
        <v>6897</v>
      </c>
    </row>
    <row r="1011" spans="1:6" ht="15.6" x14ac:dyDescent="0.3">
      <c r="A1011" s="1" t="s">
        <v>1361</v>
      </c>
      <c r="B1011" s="1" t="s">
        <v>3383</v>
      </c>
      <c r="D1011" t="s">
        <v>5645</v>
      </c>
      <c r="E1011" t="s">
        <v>6723</v>
      </c>
      <c r="F1011" t="s">
        <v>7510</v>
      </c>
    </row>
    <row r="1012" spans="1:6" ht="15.6" x14ac:dyDescent="0.3">
      <c r="A1012" s="1" t="s">
        <v>1360</v>
      </c>
      <c r="B1012" s="1" t="s">
        <v>3384</v>
      </c>
      <c r="D1012" t="s">
        <v>5646</v>
      </c>
      <c r="E1012" t="s">
        <v>6723</v>
      </c>
      <c r="F1012" t="s">
        <v>6952</v>
      </c>
    </row>
    <row r="1013" spans="1:6" ht="15.6" x14ac:dyDescent="0.3">
      <c r="A1013" s="1" t="s">
        <v>1359</v>
      </c>
      <c r="B1013" s="1" t="s">
        <v>3385</v>
      </c>
      <c r="D1013" t="s">
        <v>5647</v>
      </c>
      <c r="E1013" t="s">
        <v>6723</v>
      </c>
      <c r="F1013" t="s">
        <v>7451</v>
      </c>
    </row>
    <row r="1014" spans="1:6" ht="15.6" x14ac:dyDescent="0.3">
      <c r="A1014" s="1" t="s">
        <v>1358</v>
      </c>
      <c r="B1014" s="1" t="s">
        <v>3386</v>
      </c>
      <c r="D1014" t="s">
        <v>5648</v>
      </c>
      <c r="E1014" t="s">
        <v>6723</v>
      </c>
      <c r="F1014" t="s">
        <v>7511</v>
      </c>
    </row>
    <row r="1015" spans="1:6" ht="15.6" x14ac:dyDescent="0.3">
      <c r="A1015" s="1" t="s">
        <v>1357</v>
      </c>
      <c r="B1015" s="1" t="s">
        <v>3387</v>
      </c>
      <c r="D1015" t="s">
        <v>5649</v>
      </c>
      <c r="E1015" t="s">
        <v>6723</v>
      </c>
      <c r="F1015" t="s">
        <v>7167</v>
      </c>
    </row>
    <row r="1016" spans="1:6" ht="15.6" x14ac:dyDescent="0.3">
      <c r="A1016" s="1" t="s">
        <v>1356</v>
      </c>
      <c r="B1016" s="1" t="s">
        <v>3388</v>
      </c>
      <c r="D1016" t="s">
        <v>5650</v>
      </c>
      <c r="E1016" t="s">
        <v>6723</v>
      </c>
      <c r="F1016" t="s">
        <v>6873</v>
      </c>
    </row>
    <row r="1017" spans="1:6" ht="15.6" x14ac:dyDescent="0.3">
      <c r="A1017" s="1" t="s">
        <v>1355</v>
      </c>
      <c r="B1017" s="1" t="s">
        <v>3389</v>
      </c>
      <c r="D1017" t="s">
        <v>5651</v>
      </c>
      <c r="E1017" t="s">
        <v>6723</v>
      </c>
      <c r="F1017" t="s">
        <v>7512</v>
      </c>
    </row>
    <row r="1018" spans="1:6" ht="15.6" x14ac:dyDescent="0.3">
      <c r="A1018" s="1" t="s">
        <v>1354</v>
      </c>
      <c r="B1018" s="1" t="s">
        <v>3390</v>
      </c>
      <c r="D1018" t="s">
        <v>5652</v>
      </c>
      <c r="E1018" t="s">
        <v>7141</v>
      </c>
      <c r="F1018" t="s">
        <v>7513</v>
      </c>
    </row>
    <row r="1019" spans="1:6" ht="15.6" x14ac:dyDescent="0.3">
      <c r="A1019" s="1" t="s">
        <v>1353</v>
      </c>
      <c r="B1019" s="1" t="s">
        <v>3391</v>
      </c>
      <c r="D1019" t="s">
        <v>5653</v>
      </c>
      <c r="E1019" t="s">
        <v>7141</v>
      </c>
      <c r="F1019" t="s">
        <v>7514</v>
      </c>
    </row>
    <row r="1020" spans="1:6" ht="15.6" x14ac:dyDescent="0.3">
      <c r="A1020" s="1" t="s">
        <v>1352</v>
      </c>
      <c r="B1020" s="1" t="s">
        <v>3392</v>
      </c>
      <c r="D1020" t="s">
        <v>5654</v>
      </c>
      <c r="E1020" t="s">
        <v>6725</v>
      </c>
      <c r="F1020" t="s">
        <v>6732</v>
      </c>
    </row>
    <row r="1021" spans="1:6" ht="15.6" x14ac:dyDescent="0.3">
      <c r="A1021" s="1" t="s">
        <v>1351</v>
      </c>
      <c r="B1021" s="1" t="s">
        <v>3393</v>
      </c>
      <c r="D1021" t="s">
        <v>5655</v>
      </c>
      <c r="E1021" t="s">
        <v>6723</v>
      </c>
      <c r="F1021" t="s">
        <v>7515</v>
      </c>
    </row>
    <row r="1022" spans="1:6" ht="15.6" x14ac:dyDescent="0.3">
      <c r="A1022" s="1" t="s">
        <v>1350</v>
      </c>
      <c r="B1022" s="1" t="s">
        <v>3394</v>
      </c>
      <c r="D1022" t="s">
        <v>5656</v>
      </c>
      <c r="E1022" t="s">
        <v>6725</v>
      </c>
      <c r="F1022" t="s">
        <v>7516</v>
      </c>
    </row>
    <row r="1023" spans="1:6" ht="15.6" x14ac:dyDescent="0.3">
      <c r="A1023" s="1" t="s">
        <v>1349</v>
      </c>
      <c r="B1023" s="1" t="s">
        <v>3395</v>
      </c>
      <c r="D1023" t="s">
        <v>5657</v>
      </c>
      <c r="E1023" t="s">
        <v>6723</v>
      </c>
      <c r="F1023" t="s">
        <v>7517</v>
      </c>
    </row>
    <row r="1024" spans="1:6" ht="15.6" x14ac:dyDescent="0.3">
      <c r="A1024" s="1" t="s">
        <v>1348</v>
      </c>
      <c r="B1024" s="1" t="s">
        <v>3396</v>
      </c>
      <c r="D1024" t="s">
        <v>5658</v>
      </c>
      <c r="E1024" t="s">
        <v>6723</v>
      </c>
      <c r="F1024" t="s">
        <v>7518</v>
      </c>
    </row>
    <row r="1025" spans="1:6" ht="15.6" x14ac:dyDescent="0.3">
      <c r="A1025" s="1" t="s">
        <v>1347</v>
      </c>
      <c r="B1025" s="1" t="s">
        <v>3397</v>
      </c>
      <c r="D1025" t="s">
        <v>5659</v>
      </c>
      <c r="E1025" t="s">
        <v>6725</v>
      </c>
      <c r="F1025" t="s">
        <v>7519</v>
      </c>
    </row>
    <row r="1026" spans="1:6" ht="15.6" x14ac:dyDescent="0.3">
      <c r="A1026" s="1" t="s">
        <v>1346</v>
      </c>
      <c r="B1026" s="1" t="s">
        <v>3398</v>
      </c>
      <c r="D1026" t="s">
        <v>5660</v>
      </c>
      <c r="E1026" t="s">
        <v>6725</v>
      </c>
      <c r="F1026" t="s">
        <v>6736</v>
      </c>
    </row>
    <row r="1027" spans="1:6" ht="15.6" x14ac:dyDescent="0.3">
      <c r="A1027" s="1" t="s">
        <v>1345</v>
      </c>
      <c r="B1027" s="1" t="s">
        <v>3399</v>
      </c>
      <c r="D1027" t="s">
        <v>5661</v>
      </c>
      <c r="E1027" t="s">
        <v>6725</v>
      </c>
      <c r="F1027" t="s">
        <v>7520</v>
      </c>
    </row>
    <row r="1028" spans="1:6" ht="15.6" x14ac:dyDescent="0.3">
      <c r="A1028" s="1" t="s">
        <v>1344</v>
      </c>
      <c r="B1028" s="1" t="s">
        <v>3400</v>
      </c>
      <c r="D1028" t="s">
        <v>5662</v>
      </c>
      <c r="E1028" t="s">
        <v>6723</v>
      </c>
      <c r="F1028" t="s">
        <v>7521</v>
      </c>
    </row>
    <row r="1029" spans="1:6" ht="15.6" x14ac:dyDescent="0.3">
      <c r="A1029" s="1" t="s">
        <v>1343</v>
      </c>
      <c r="B1029" s="1" t="s">
        <v>3401</v>
      </c>
      <c r="D1029" t="s">
        <v>5663</v>
      </c>
      <c r="E1029" t="s">
        <v>6725</v>
      </c>
      <c r="F1029" t="s">
        <v>7520</v>
      </c>
    </row>
    <row r="1030" spans="1:6" ht="15.6" x14ac:dyDescent="0.3">
      <c r="A1030" s="1" t="s">
        <v>1342</v>
      </c>
      <c r="B1030" s="1" t="s">
        <v>3402</v>
      </c>
      <c r="D1030" t="s">
        <v>5664</v>
      </c>
      <c r="E1030" t="s">
        <v>6725</v>
      </c>
      <c r="F1030" t="s">
        <v>6803</v>
      </c>
    </row>
    <row r="1031" spans="1:6" ht="15.6" x14ac:dyDescent="0.3">
      <c r="A1031" s="1" t="s">
        <v>1341</v>
      </c>
      <c r="B1031" s="1" t="s">
        <v>3403</v>
      </c>
      <c r="D1031" t="s">
        <v>5665</v>
      </c>
      <c r="E1031" t="s">
        <v>6723</v>
      </c>
      <c r="F1031" t="s">
        <v>7522</v>
      </c>
    </row>
    <row r="1032" spans="1:6" ht="15.6" x14ac:dyDescent="0.3">
      <c r="A1032" s="1" t="s">
        <v>1340</v>
      </c>
      <c r="B1032" s="1" t="s">
        <v>3404</v>
      </c>
      <c r="D1032" t="s">
        <v>5666</v>
      </c>
      <c r="E1032" t="s">
        <v>6725</v>
      </c>
      <c r="F1032" t="s">
        <v>7523</v>
      </c>
    </row>
    <row r="1033" spans="1:6" ht="15.6" x14ac:dyDescent="0.3">
      <c r="A1033" s="1" t="s">
        <v>1339</v>
      </c>
      <c r="B1033" s="1" t="s">
        <v>3405</v>
      </c>
      <c r="D1033" t="s">
        <v>5667</v>
      </c>
      <c r="E1033" t="s">
        <v>6723</v>
      </c>
      <c r="F1033" t="s">
        <v>7524</v>
      </c>
    </row>
    <row r="1034" spans="1:6" ht="15.6" x14ac:dyDescent="0.3">
      <c r="A1034" s="1" t="s">
        <v>1338</v>
      </c>
      <c r="B1034" s="1" t="s">
        <v>3406</v>
      </c>
      <c r="D1034" t="s">
        <v>5338</v>
      </c>
      <c r="E1034" t="s">
        <v>6723</v>
      </c>
      <c r="F1034" t="s">
        <v>7525</v>
      </c>
    </row>
    <row r="1035" spans="1:6" ht="15.6" x14ac:dyDescent="0.3">
      <c r="A1035" s="1" t="s">
        <v>1337</v>
      </c>
      <c r="B1035" s="1" t="s">
        <v>3407</v>
      </c>
      <c r="D1035" t="s">
        <v>5668</v>
      </c>
      <c r="E1035" t="s">
        <v>6723</v>
      </c>
      <c r="F1035" t="s">
        <v>7062</v>
      </c>
    </row>
    <row r="1036" spans="1:6" ht="15.6" x14ac:dyDescent="0.3">
      <c r="A1036" s="1" t="s">
        <v>1336</v>
      </c>
      <c r="B1036" s="1" t="s">
        <v>3408</v>
      </c>
      <c r="D1036" t="s">
        <v>5669</v>
      </c>
      <c r="E1036" t="s">
        <v>6723</v>
      </c>
      <c r="F1036" t="s">
        <v>7526</v>
      </c>
    </row>
    <row r="1037" spans="1:6" ht="15.6" x14ac:dyDescent="0.3">
      <c r="A1037" s="1" t="s">
        <v>1335</v>
      </c>
      <c r="B1037" s="1" t="s">
        <v>3409</v>
      </c>
      <c r="D1037" t="s">
        <v>5670</v>
      </c>
      <c r="E1037" t="s">
        <v>6723</v>
      </c>
      <c r="F1037" t="s">
        <v>7194</v>
      </c>
    </row>
    <row r="1038" spans="1:6" ht="15.6" x14ac:dyDescent="0.3">
      <c r="A1038" s="1" t="s">
        <v>1334</v>
      </c>
      <c r="B1038" s="1" t="s">
        <v>3410</v>
      </c>
      <c r="D1038" t="s">
        <v>5671</v>
      </c>
      <c r="E1038" t="s">
        <v>6725</v>
      </c>
      <c r="F1038" t="s">
        <v>6787</v>
      </c>
    </row>
    <row r="1039" spans="1:6" ht="15.6" x14ac:dyDescent="0.3">
      <c r="A1039" s="1" t="s">
        <v>1333</v>
      </c>
      <c r="B1039" s="1" t="s">
        <v>3411</v>
      </c>
      <c r="D1039" t="s">
        <v>5672</v>
      </c>
      <c r="E1039" t="s">
        <v>6725</v>
      </c>
      <c r="F1039" t="s">
        <v>7527</v>
      </c>
    </row>
    <row r="1040" spans="1:6" ht="15.6" x14ac:dyDescent="0.3">
      <c r="A1040" s="1" t="s">
        <v>1332</v>
      </c>
      <c r="B1040" s="1" t="s">
        <v>3412</v>
      </c>
      <c r="D1040" t="s">
        <v>5673</v>
      </c>
      <c r="E1040" t="s">
        <v>6723</v>
      </c>
      <c r="F1040" t="s">
        <v>6967</v>
      </c>
    </row>
    <row r="1041" spans="1:6" ht="15.6" x14ac:dyDescent="0.3">
      <c r="A1041" s="1" t="s">
        <v>1331</v>
      </c>
      <c r="B1041" s="1" t="s">
        <v>3413</v>
      </c>
      <c r="D1041" t="s">
        <v>5674</v>
      </c>
      <c r="E1041" t="s">
        <v>6723</v>
      </c>
      <c r="F1041" t="s">
        <v>7528</v>
      </c>
    </row>
    <row r="1042" spans="1:6" ht="15.6" x14ac:dyDescent="0.3">
      <c r="A1042" s="1" t="s">
        <v>1330</v>
      </c>
      <c r="B1042" s="1" t="s">
        <v>3414</v>
      </c>
      <c r="D1042" t="s">
        <v>5365</v>
      </c>
      <c r="E1042" t="s">
        <v>6725</v>
      </c>
      <c r="F1042" t="s">
        <v>6875</v>
      </c>
    </row>
    <row r="1043" spans="1:6" ht="15.6" x14ac:dyDescent="0.3">
      <c r="A1043" s="1" t="s">
        <v>1329</v>
      </c>
      <c r="B1043" s="1" t="s">
        <v>3415</v>
      </c>
      <c r="D1043" t="s">
        <v>5675</v>
      </c>
      <c r="E1043" t="s">
        <v>6723</v>
      </c>
      <c r="F1043" t="s">
        <v>7529</v>
      </c>
    </row>
    <row r="1044" spans="1:6" ht="15.6" x14ac:dyDescent="0.3">
      <c r="A1044" s="1" t="s">
        <v>1328</v>
      </c>
      <c r="B1044" s="1" t="s">
        <v>3416</v>
      </c>
      <c r="D1044" t="s">
        <v>5676</v>
      </c>
      <c r="E1044" t="s">
        <v>6725</v>
      </c>
      <c r="F1044" t="s">
        <v>7530</v>
      </c>
    </row>
    <row r="1045" spans="1:6" ht="15.6" x14ac:dyDescent="0.3">
      <c r="A1045" s="1" t="s">
        <v>1327</v>
      </c>
      <c r="B1045" s="1" t="s">
        <v>3417</v>
      </c>
      <c r="D1045" t="s">
        <v>5677</v>
      </c>
      <c r="E1045" t="s">
        <v>6725</v>
      </c>
      <c r="F1045" t="s">
        <v>7531</v>
      </c>
    </row>
    <row r="1046" spans="1:6" ht="15.6" x14ac:dyDescent="0.3">
      <c r="A1046" s="1" t="s">
        <v>1326</v>
      </c>
      <c r="B1046" s="1" t="s">
        <v>3418</v>
      </c>
      <c r="D1046" t="s">
        <v>5678</v>
      </c>
      <c r="E1046" t="s">
        <v>7141</v>
      </c>
      <c r="F1046" t="s">
        <v>7532</v>
      </c>
    </row>
    <row r="1047" spans="1:6" ht="15.6" x14ac:dyDescent="0.3">
      <c r="A1047" s="1" t="s">
        <v>1325</v>
      </c>
      <c r="B1047" s="1" t="s">
        <v>3419</v>
      </c>
      <c r="D1047" t="s">
        <v>5679</v>
      </c>
      <c r="E1047" t="s">
        <v>6725</v>
      </c>
      <c r="F1047" t="s">
        <v>7533</v>
      </c>
    </row>
    <row r="1048" spans="1:6" ht="15.6" x14ac:dyDescent="0.3">
      <c r="A1048" s="1" t="s">
        <v>1324</v>
      </c>
      <c r="B1048" s="1" t="s">
        <v>3420</v>
      </c>
      <c r="D1048" t="s">
        <v>5680</v>
      </c>
      <c r="E1048" t="s">
        <v>6725</v>
      </c>
      <c r="F1048" t="s">
        <v>7520</v>
      </c>
    </row>
    <row r="1049" spans="1:6" ht="15.6" x14ac:dyDescent="0.3">
      <c r="A1049" s="1" t="s">
        <v>1323</v>
      </c>
      <c r="B1049" s="1" t="s">
        <v>3421</v>
      </c>
      <c r="D1049" t="s">
        <v>5681</v>
      </c>
      <c r="E1049" t="s">
        <v>6723</v>
      </c>
      <c r="F1049" t="s">
        <v>7534</v>
      </c>
    </row>
    <row r="1050" spans="1:6" ht="15.6" x14ac:dyDescent="0.3">
      <c r="A1050" s="1" t="s">
        <v>1322</v>
      </c>
      <c r="B1050" s="1" t="s">
        <v>3422</v>
      </c>
      <c r="D1050" t="s">
        <v>5682</v>
      </c>
      <c r="E1050" t="s">
        <v>6723</v>
      </c>
      <c r="F1050" t="s">
        <v>7535</v>
      </c>
    </row>
    <row r="1051" spans="1:6" ht="15.6" x14ac:dyDescent="0.3">
      <c r="A1051" s="1" t="s">
        <v>1321</v>
      </c>
      <c r="B1051" s="1" t="s">
        <v>3423</v>
      </c>
      <c r="D1051" t="s">
        <v>5683</v>
      </c>
      <c r="E1051" t="s">
        <v>6723</v>
      </c>
      <c r="F1051" t="s">
        <v>7295</v>
      </c>
    </row>
    <row r="1052" spans="1:6" ht="15.6" x14ac:dyDescent="0.3">
      <c r="A1052" s="1" t="s">
        <v>1320</v>
      </c>
      <c r="B1052" s="1" t="s">
        <v>3424</v>
      </c>
      <c r="D1052" t="s">
        <v>5684</v>
      </c>
      <c r="E1052" t="s">
        <v>7141</v>
      </c>
      <c r="F1052" t="s">
        <v>7536</v>
      </c>
    </row>
    <row r="1053" spans="1:6" ht="15.6" x14ac:dyDescent="0.3">
      <c r="A1053" s="1" t="s">
        <v>1319</v>
      </c>
      <c r="B1053" s="1" t="s">
        <v>3425</v>
      </c>
      <c r="D1053" t="s">
        <v>5685</v>
      </c>
      <c r="E1053" t="s">
        <v>6725</v>
      </c>
      <c r="F1053" t="s">
        <v>7537</v>
      </c>
    </row>
    <row r="1054" spans="1:6" ht="15.6" x14ac:dyDescent="0.3">
      <c r="A1054" s="1" t="s">
        <v>1318</v>
      </c>
      <c r="B1054" s="1" t="s">
        <v>3426</v>
      </c>
      <c r="D1054" t="s">
        <v>5686</v>
      </c>
      <c r="E1054" t="s">
        <v>6723</v>
      </c>
      <c r="F1054" t="s">
        <v>7538</v>
      </c>
    </row>
    <row r="1055" spans="1:6" ht="15.6" x14ac:dyDescent="0.3">
      <c r="A1055" s="1" t="s">
        <v>1317</v>
      </c>
      <c r="B1055" s="1" t="s">
        <v>3427</v>
      </c>
      <c r="D1055" t="s">
        <v>5687</v>
      </c>
      <c r="E1055" t="s">
        <v>6725</v>
      </c>
      <c r="F1055" t="s">
        <v>7125</v>
      </c>
    </row>
    <row r="1056" spans="1:6" ht="15.6" x14ac:dyDescent="0.3">
      <c r="A1056" s="1" t="s">
        <v>1316</v>
      </c>
      <c r="B1056" s="1" t="s">
        <v>3428</v>
      </c>
      <c r="D1056" t="s">
        <v>5688</v>
      </c>
      <c r="E1056" t="s">
        <v>7141</v>
      </c>
      <c r="F1056" t="s">
        <v>7093</v>
      </c>
    </row>
    <row r="1057" spans="1:7" ht="15.6" x14ac:dyDescent="0.3">
      <c r="A1057" s="1" t="s">
        <v>1315</v>
      </c>
      <c r="B1057" s="1" t="s">
        <v>3429</v>
      </c>
      <c r="D1057" t="s">
        <v>5689</v>
      </c>
      <c r="E1057" t="s">
        <v>6723</v>
      </c>
      <c r="F1057" t="s">
        <v>7539</v>
      </c>
    </row>
    <row r="1058" spans="1:7" ht="15.6" x14ac:dyDescent="0.3">
      <c r="A1058" s="1" t="s">
        <v>1314</v>
      </c>
      <c r="B1058" s="1" t="s">
        <v>3430</v>
      </c>
      <c r="D1058" t="s">
        <v>5630</v>
      </c>
      <c r="E1058" t="s">
        <v>7141</v>
      </c>
      <c r="F1058" t="s">
        <v>7540</v>
      </c>
    </row>
    <row r="1059" spans="1:7" ht="15.6" x14ac:dyDescent="0.3">
      <c r="A1059" s="1" t="s">
        <v>1313</v>
      </c>
      <c r="B1059" s="1" t="s">
        <v>3431</v>
      </c>
      <c r="D1059" t="s">
        <v>5690</v>
      </c>
      <c r="E1059" t="s">
        <v>6723</v>
      </c>
      <c r="F1059" t="s">
        <v>7460</v>
      </c>
    </row>
    <row r="1060" spans="1:7" ht="15.6" x14ac:dyDescent="0.3">
      <c r="A1060" s="1" t="s">
        <v>1312</v>
      </c>
      <c r="B1060" s="1" t="s">
        <v>3432</v>
      </c>
      <c r="D1060" t="s">
        <v>5691</v>
      </c>
      <c r="E1060" t="s">
        <v>6725</v>
      </c>
      <c r="F1060" t="s">
        <v>6914</v>
      </c>
    </row>
    <row r="1061" spans="1:7" ht="15.6" x14ac:dyDescent="0.3">
      <c r="A1061" s="1" t="s">
        <v>1311</v>
      </c>
      <c r="B1061" s="1" t="s">
        <v>3433</v>
      </c>
      <c r="D1061" t="s">
        <v>5692</v>
      </c>
      <c r="E1061" t="s">
        <v>6725</v>
      </c>
      <c r="F1061" t="s">
        <v>7541</v>
      </c>
    </row>
    <row r="1062" spans="1:7" ht="15.6" x14ac:dyDescent="0.3">
      <c r="A1062" s="1" t="s">
        <v>1310</v>
      </c>
      <c r="B1062" s="1" t="s">
        <v>3434</v>
      </c>
      <c r="D1062" t="s">
        <v>5693</v>
      </c>
      <c r="E1062" t="s">
        <v>6725</v>
      </c>
      <c r="F1062" t="s">
        <v>7542</v>
      </c>
    </row>
    <row r="1063" spans="1:7" ht="15.6" x14ac:dyDescent="0.3">
      <c r="A1063" s="1" t="s">
        <v>1309</v>
      </c>
      <c r="B1063" s="1" t="s">
        <v>3435</v>
      </c>
      <c r="D1063" t="s">
        <v>5436</v>
      </c>
      <c r="E1063" t="s">
        <v>6725</v>
      </c>
      <c r="F1063" t="s">
        <v>7543</v>
      </c>
      <c r="G1063" t="s">
        <v>7544</v>
      </c>
    </row>
    <row r="1064" spans="1:7" ht="15.6" x14ac:dyDescent="0.3">
      <c r="A1064" s="1" t="s">
        <v>1308</v>
      </c>
      <c r="B1064" s="1" t="s">
        <v>3436</v>
      </c>
      <c r="D1064" t="s">
        <v>5694</v>
      </c>
      <c r="E1064" t="s">
        <v>6725</v>
      </c>
      <c r="F1064" t="s">
        <v>7545</v>
      </c>
    </row>
    <row r="1065" spans="1:7" ht="15.6" x14ac:dyDescent="0.3">
      <c r="A1065" s="1" t="s">
        <v>1307</v>
      </c>
      <c r="B1065" s="1" t="s">
        <v>3437</v>
      </c>
      <c r="D1065" t="s">
        <v>5695</v>
      </c>
      <c r="E1065" t="s">
        <v>6725</v>
      </c>
      <c r="F1065" t="s">
        <v>7546</v>
      </c>
    </row>
    <row r="1066" spans="1:7" ht="15.6" x14ac:dyDescent="0.3">
      <c r="A1066" s="1" t="s">
        <v>1306</v>
      </c>
      <c r="B1066" s="1" t="s">
        <v>3438</v>
      </c>
      <c r="D1066" t="s">
        <v>5696</v>
      </c>
      <c r="E1066" t="s">
        <v>6723</v>
      </c>
      <c r="F1066" t="s">
        <v>7547</v>
      </c>
    </row>
    <row r="1067" spans="1:7" ht="15.6" x14ac:dyDescent="0.3">
      <c r="A1067" s="1" t="s">
        <v>1305</v>
      </c>
      <c r="B1067" s="1" t="s">
        <v>3439</v>
      </c>
      <c r="D1067" t="s">
        <v>5697</v>
      </c>
      <c r="E1067" t="s">
        <v>6725</v>
      </c>
      <c r="F1067" t="s">
        <v>7548</v>
      </c>
    </row>
    <row r="1068" spans="1:7" ht="15.6" x14ac:dyDescent="0.3">
      <c r="A1068" s="1" t="s">
        <v>1304</v>
      </c>
      <c r="B1068" s="1" t="s">
        <v>3440</v>
      </c>
      <c r="D1068" t="s">
        <v>5698</v>
      </c>
      <c r="E1068" t="s">
        <v>6723</v>
      </c>
      <c r="F1068" t="s">
        <v>7352</v>
      </c>
    </row>
    <row r="1069" spans="1:7" ht="15.6" x14ac:dyDescent="0.3">
      <c r="A1069" s="1" t="s">
        <v>1303</v>
      </c>
      <c r="B1069" s="1" t="s">
        <v>3441</v>
      </c>
      <c r="D1069" t="s">
        <v>5699</v>
      </c>
      <c r="E1069" t="s">
        <v>6725</v>
      </c>
      <c r="F1069" t="s">
        <v>6731</v>
      </c>
    </row>
    <row r="1070" spans="1:7" ht="15.6" x14ac:dyDescent="0.3">
      <c r="A1070" s="1" t="s">
        <v>1302</v>
      </c>
      <c r="B1070" s="1" t="s">
        <v>3442</v>
      </c>
      <c r="D1070" t="s">
        <v>5444</v>
      </c>
      <c r="E1070" t="s">
        <v>6723</v>
      </c>
      <c r="F1070" t="s">
        <v>7549</v>
      </c>
    </row>
    <row r="1071" spans="1:7" ht="15.6" x14ac:dyDescent="0.3">
      <c r="A1071" s="1" t="s">
        <v>1301</v>
      </c>
      <c r="B1071" s="1" t="s">
        <v>3443</v>
      </c>
      <c r="D1071" t="s">
        <v>5700</v>
      </c>
      <c r="E1071" t="s">
        <v>6723</v>
      </c>
      <c r="F1071" t="s">
        <v>7550</v>
      </c>
    </row>
    <row r="1072" spans="1:7" ht="15.6" x14ac:dyDescent="0.3">
      <c r="A1072" s="1" t="s">
        <v>1300</v>
      </c>
      <c r="B1072" s="1" t="s">
        <v>3444</v>
      </c>
      <c r="D1072" t="s">
        <v>5701</v>
      </c>
      <c r="E1072" t="s">
        <v>6723</v>
      </c>
      <c r="F1072" t="s">
        <v>7030</v>
      </c>
    </row>
    <row r="1073" spans="1:6" ht="15.6" x14ac:dyDescent="0.3">
      <c r="A1073" s="1" t="s">
        <v>1299</v>
      </c>
      <c r="B1073" s="1" t="s">
        <v>3445</v>
      </c>
      <c r="D1073" t="s">
        <v>5702</v>
      </c>
      <c r="E1073" t="s">
        <v>7141</v>
      </c>
      <c r="F1073" t="s">
        <v>7551</v>
      </c>
    </row>
    <row r="1074" spans="1:6" ht="15.6" x14ac:dyDescent="0.3">
      <c r="A1074" s="1" t="s">
        <v>1298</v>
      </c>
      <c r="B1074" s="1" t="s">
        <v>3446</v>
      </c>
      <c r="D1074" t="s">
        <v>5703</v>
      </c>
      <c r="E1074" t="s">
        <v>6723</v>
      </c>
      <c r="F1074" t="s">
        <v>7552</v>
      </c>
    </row>
    <row r="1075" spans="1:6" ht="15.6" x14ac:dyDescent="0.3">
      <c r="A1075" s="1" t="s">
        <v>1297</v>
      </c>
      <c r="B1075" s="1" t="s">
        <v>3447</v>
      </c>
      <c r="D1075" t="s">
        <v>5704</v>
      </c>
      <c r="E1075" t="s">
        <v>6725</v>
      </c>
      <c r="F1075" t="s">
        <v>6861</v>
      </c>
    </row>
    <row r="1076" spans="1:6" ht="15.6" x14ac:dyDescent="0.3">
      <c r="A1076" s="1" t="s">
        <v>1296</v>
      </c>
      <c r="B1076" s="1" t="s">
        <v>3448</v>
      </c>
      <c r="D1076" t="s">
        <v>5705</v>
      </c>
      <c r="E1076" t="s">
        <v>6725</v>
      </c>
      <c r="F1076" t="s">
        <v>7182</v>
      </c>
    </row>
    <row r="1077" spans="1:6" ht="15.6" x14ac:dyDescent="0.3">
      <c r="A1077" s="1" t="s">
        <v>1295</v>
      </c>
      <c r="B1077" s="1" t="s">
        <v>3449</v>
      </c>
      <c r="D1077" t="s">
        <v>5192</v>
      </c>
      <c r="E1077" t="s">
        <v>6725</v>
      </c>
      <c r="F1077" t="s">
        <v>7553</v>
      </c>
    </row>
    <row r="1078" spans="1:6" ht="15.6" x14ac:dyDescent="0.3">
      <c r="A1078" s="1" t="s">
        <v>1294</v>
      </c>
      <c r="B1078" s="1" t="s">
        <v>3450</v>
      </c>
      <c r="D1078" t="s">
        <v>5706</v>
      </c>
      <c r="E1078" t="s">
        <v>6723</v>
      </c>
      <c r="F1078" t="s">
        <v>7554</v>
      </c>
    </row>
    <row r="1079" spans="1:6" ht="15.6" x14ac:dyDescent="0.3">
      <c r="A1079" s="1" t="s">
        <v>1293</v>
      </c>
      <c r="B1079" s="1" t="s">
        <v>3451</v>
      </c>
      <c r="D1079" t="s">
        <v>5707</v>
      </c>
      <c r="E1079" t="s">
        <v>6725</v>
      </c>
      <c r="F1079" t="s">
        <v>6930</v>
      </c>
    </row>
    <row r="1080" spans="1:6" ht="15.6" x14ac:dyDescent="0.3">
      <c r="A1080" s="1" t="s">
        <v>1292</v>
      </c>
      <c r="B1080" s="1" t="s">
        <v>3452</v>
      </c>
      <c r="D1080" t="s">
        <v>5708</v>
      </c>
      <c r="E1080" t="s">
        <v>6725</v>
      </c>
      <c r="F1080" t="s">
        <v>7555</v>
      </c>
    </row>
    <row r="1081" spans="1:6" ht="15.6" x14ac:dyDescent="0.3">
      <c r="A1081" s="1" t="s">
        <v>1291</v>
      </c>
      <c r="B1081" s="1" t="s">
        <v>3453</v>
      </c>
      <c r="D1081" t="s">
        <v>5709</v>
      </c>
      <c r="E1081" t="s">
        <v>6725</v>
      </c>
      <c r="F1081" t="s">
        <v>7556</v>
      </c>
    </row>
    <row r="1082" spans="1:6" ht="15.6" x14ac:dyDescent="0.3">
      <c r="A1082" s="1" t="s">
        <v>1290</v>
      </c>
      <c r="B1082" s="1" t="s">
        <v>3454</v>
      </c>
      <c r="D1082" t="s">
        <v>5710</v>
      </c>
      <c r="E1082" t="s">
        <v>6725</v>
      </c>
      <c r="F1082" t="s">
        <v>7191</v>
      </c>
    </row>
    <row r="1083" spans="1:6" ht="15.6" x14ac:dyDescent="0.3">
      <c r="A1083" s="1" t="s">
        <v>1289</v>
      </c>
      <c r="B1083" s="1" t="s">
        <v>3455</v>
      </c>
      <c r="D1083" t="s">
        <v>5711</v>
      </c>
      <c r="E1083" t="s">
        <v>7141</v>
      </c>
      <c r="F1083" t="s">
        <v>7557</v>
      </c>
    </row>
    <row r="1084" spans="1:6" ht="15.6" x14ac:dyDescent="0.3">
      <c r="A1084" s="1" t="s">
        <v>1288</v>
      </c>
      <c r="B1084" s="1" t="s">
        <v>3456</v>
      </c>
      <c r="D1084" t="s">
        <v>5712</v>
      </c>
      <c r="E1084" t="s">
        <v>7141</v>
      </c>
      <c r="F1084" t="s">
        <v>7558</v>
      </c>
    </row>
    <row r="1085" spans="1:6" ht="15.6" x14ac:dyDescent="0.3">
      <c r="A1085" s="1" t="s">
        <v>1287</v>
      </c>
      <c r="B1085" s="1" t="s">
        <v>3457</v>
      </c>
      <c r="D1085" t="s">
        <v>5713</v>
      </c>
      <c r="E1085" t="s">
        <v>6725</v>
      </c>
      <c r="F1085" t="s">
        <v>7559</v>
      </c>
    </row>
    <row r="1086" spans="1:6" ht="15.6" x14ac:dyDescent="0.3">
      <c r="A1086" s="1" t="s">
        <v>1286</v>
      </c>
      <c r="B1086" s="1" t="s">
        <v>3458</v>
      </c>
      <c r="D1086" t="s">
        <v>5714</v>
      </c>
      <c r="E1086" t="s">
        <v>6725</v>
      </c>
      <c r="F1086" t="s">
        <v>7182</v>
      </c>
    </row>
    <row r="1087" spans="1:6" ht="15.6" x14ac:dyDescent="0.3">
      <c r="A1087" s="1" t="s">
        <v>1285</v>
      </c>
      <c r="B1087" s="1" t="s">
        <v>3459</v>
      </c>
      <c r="D1087" t="s">
        <v>5715</v>
      </c>
      <c r="E1087" t="s">
        <v>6725</v>
      </c>
      <c r="F1087" t="s">
        <v>6930</v>
      </c>
    </row>
    <row r="1088" spans="1:6" ht="15.6" x14ac:dyDescent="0.3">
      <c r="A1088" s="1" t="s">
        <v>1284</v>
      </c>
      <c r="B1088" s="1" t="s">
        <v>3460</v>
      </c>
      <c r="D1088" t="s">
        <v>5716</v>
      </c>
      <c r="E1088" t="s">
        <v>6723</v>
      </c>
      <c r="F1088" t="s">
        <v>7560</v>
      </c>
    </row>
    <row r="1089" spans="1:6" ht="15.6" x14ac:dyDescent="0.3">
      <c r="A1089" s="1" t="s">
        <v>1283</v>
      </c>
      <c r="B1089" s="1" t="s">
        <v>3461</v>
      </c>
      <c r="D1089" t="s">
        <v>5717</v>
      </c>
      <c r="E1089" t="s">
        <v>6723</v>
      </c>
      <c r="F1089" t="s">
        <v>7561</v>
      </c>
    </row>
    <row r="1090" spans="1:6" ht="15.6" x14ac:dyDescent="0.3">
      <c r="A1090" s="1" t="s">
        <v>1282</v>
      </c>
      <c r="B1090" s="1" t="s">
        <v>3462</v>
      </c>
      <c r="D1090" t="s">
        <v>5718</v>
      </c>
      <c r="E1090" t="s">
        <v>7141</v>
      </c>
      <c r="F1090" t="s">
        <v>7562</v>
      </c>
    </row>
    <row r="1091" spans="1:6" ht="15.6" x14ac:dyDescent="0.3">
      <c r="A1091" s="1" t="s">
        <v>1281</v>
      </c>
      <c r="B1091" s="1" t="s">
        <v>3463</v>
      </c>
      <c r="D1091" t="s">
        <v>5719</v>
      </c>
      <c r="E1091" t="s">
        <v>6723</v>
      </c>
      <c r="F1091" t="s">
        <v>7563</v>
      </c>
    </row>
    <row r="1092" spans="1:6" ht="15.6" x14ac:dyDescent="0.3">
      <c r="A1092" s="1" t="s">
        <v>1280</v>
      </c>
      <c r="B1092" s="1" t="s">
        <v>3464</v>
      </c>
      <c r="D1092" t="s">
        <v>5672</v>
      </c>
      <c r="E1092" t="s">
        <v>6723</v>
      </c>
      <c r="F1092" t="s">
        <v>7564</v>
      </c>
    </row>
    <row r="1093" spans="1:6" ht="15.6" x14ac:dyDescent="0.3">
      <c r="A1093" s="1" t="s">
        <v>1279</v>
      </c>
      <c r="B1093" s="1" t="s">
        <v>3465</v>
      </c>
      <c r="D1093" t="s">
        <v>5720</v>
      </c>
      <c r="E1093" t="s">
        <v>6725</v>
      </c>
      <c r="F1093" t="s">
        <v>7565</v>
      </c>
    </row>
    <row r="1094" spans="1:6" ht="15.6" x14ac:dyDescent="0.3">
      <c r="A1094" s="1" t="s">
        <v>1278</v>
      </c>
      <c r="B1094" s="1" t="s">
        <v>3466</v>
      </c>
      <c r="D1094" t="s">
        <v>5721</v>
      </c>
      <c r="E1094" t="s">
        <v>6723</v>
      </c>
      <c r="F1094" t="s">
        <v>7566</v>
      </c>
    </row>
    <row r="1095" spans="1:6" ht="15.6" x14ac:dyDescent="0.3">
      <c r="A1095" s="1" t="s">
        <v>1277</v>
      </c>
      <c r="B1095" s="1" t="s">
        <v>3467</v>
      </c>
      <c r="D1095" t="s">
        <v>4779</v>
      </c>
      <c r="E1095" t="s">
        <v>6725</v>
      </c>
      <c r="F1095" t="s">
        <v>7394</v>
      </c>
    </row>
    <row r="1096" spans="1:6" ht="15.6" x14ac:dyDescent="0.3">
      <c r="A1096" s="1" t="s">
        <v>1276</v>
      </c>
      <c r="B1096" s="1" t="s">
        <v>3468</v>
      </c>
      <c r="D1096" t="s">
        <v>5722</v>
      </c>
      <c r="E1096" t="s">
        <v>6725</v>
      </c>
      <c r="F1096" t="s">
        <v>6871</v>
      </c>
    </row>
    <row r="1097" spans="1:6" ht="15.6" x14ac:dyDescent="0.3">
      <c r="A1097" s="1" t="s">
        <v>1275</v>
      </c>
      <c r="B1097" s="1" t="s">
        <v>3469</v>
      </c>
      <c r="D1097" t="s">
        <v>5723</v>
      </c>
      <c r="E1097" t="s">
        <v>7141</v>
      </c>
      <c r="F1097" t="s">
        <v>7567</v>
      </c>
    </row>
    <row r="1098" spans="1:6" ht="15.6" x14ac:dyDescent="0.3">
      <c r="A1098" s="1" t="s">
        <v>1274</v>
      </c>
      <c r="B1098" s="1" t="s">
        <v>3470</v>
      </c>
      <c r="D1098" t="s">
        <v>5724</v>
      </c>
      <c r="E1098" t="s">
        <v>6723</v>
      </c>
      <c r="F1098" t="s">
        <v>7568</v>
      </c>
    </row>
    <row r="1099" spans="1:6" ht="15.6" x14ac:dyDescent="0.3">
      <c r="A1099" s="1" t="s">
        <v>1273</v>
      </c>
      <c r="B1099" s="1" t="s">
        <v>3471</v>
      </c>
      <c r="D1099" t="s">
        <v>5725</v>
      </c>
      <c r="E1099" t="s">
        <v>6723</v>
      </c>
      <c r="F1099" t="s">
        <v>7295</v>
      </c>
    </row>
    <row r="1100" spans="1:6" ht="15.6" x14ac:dyDescent="0.3">
      <c r="A1100" s="1" t="s">
        <v>1272</v>
      </c>
      <c r="B1100" s="1" t="s">
        <v>3472</v>
      </c>
      <c r="D1100" t="s">
        <v>4966</v>
      </c>
      <c r="E1100" t="s">
        <v>6723</v>
      </c>
      <c r="F1100" t="s">
        <v>7569</v>
      </c>
    </row>
    <row r="1101" spans="1:6" ht="15.6" x14ac:dyDescent="0.3">
      <c r="A1101" s="1" t="s">
        <v>1271</v>
      </c>
      <c r="B1101" s="1" t="s">
        <v>3473</v>
      </c>
      <c r="D1101" t="s">
        <v>5726</v>
      </c>
      <c r="E1101" t="s">
        <v>6725</v>
      </c>
      <c r="F1101" t="s">
        <v>7570</v>
      </c>
    </row>
    <row r="1102" spans="1:6" ht="15.6" x14ac:dyDescent="0.3">
      <c r="A1102" s="1" t="s">
        <v>1270</v>
      </c>
      <c r="B1102" s="1" t="s">
        <v>3474</v>
      </c>
      <c r="D1102" t="s">
        <v>5727</v>
      </c>
      <c r="E1102" t="s">
        <v>7141</v>
      </c>
      <c r="F1102" t="s">
        <v>7113</v>
      </c>
    </row>
    <row r="1103" spans="1:6" ht="15.6" x14ac:dyDescent="0.3">
      <c r="A1103" s="1" t="s">
        <v>1269</v>
      </c>
      <c r="B1103" s="1" t="s">
        <v>3475</v>
      </c>
      <c r="D1103" t="s">
        <v>5170</v>
      </c>
      <c r="E1103" t="s">
        <v>6725</v>
      </c>
      <c r="F1103" t="s">
        <v>6731</v>
      </c>
    </row>
    <row r="1104" spans="1:6" ht="15.6" x14ac:dyDescent="0.3">
      <c r="A1104" s="1" t="s">
        <v>1268</v>
      </c>
      <c r="B1104" s="1" t="s">
        <v>3476</v>
      </c>
      <c r="D1104" t="s">
        <v>5728</v>
      </c>
      <c r="E1104" t="s">
        <v>6725</v>
      </c>
      <c r="F1104" t="s">
        <v>7571</v>
      </c>
    </row>
    <row r="1105" spans="1:6" ht="15.6" x14ac:dyDescent="0.3">
      <c r="A1105" s="1" t="s">
        <v>1267</v>
      </c>
      <c r="B1105" s="1" t="s">
        <v>3477</v>
      </c>
      <c r="D1105" t="s">
        <v>5729</v>
      </c>
      <c r="E1105" t="s">
        <v>6723</v>
      </c>
      <c r="F1105" t="s">
        <v>7572</v>
      </c>
    </row>
    <row r="1106" spans="1:6" ht="15.6" x14ac:dyDescent="0.3">
      <c r="A1106" s="1" t="s">
        <v>1266</v>
      </c>
      <c r="B1106" s="1" t="s">
        <v>3478</v>
      </c>
      <c r="D1106" t="s">
        <v>5730</v>
      </c>
      <c r="E1106" t="s">
        <v>6725</v>
      </c>
      <c r="F1106" t="s">
        <v>7573</v>
      </c>
    </row>
    <row r="1107" spans="1:6" ht="15.6" x14ac:dyDescent="0.3">
      <c r="A1107" s="1" t="s">
        <v>1265</v>
      </c>
      <c r="B1107" s="1" t="s">
        <v>3479</v>
      </c>
      <c r="D1107" t="s">
        <v>5731</v>
      </c>
      <c r="E1107" t="s">
        <v>6725</v>
      </c>
      <c r="F1107" t="s">
        <v>6835</v>
      </c>
    </row>
    <row r="1108" spans="1:6" ht="15.6" x14ac:dyDescent="0.3">
      <c r="A1108" s="1" t="s">
        <v>1264</v>
      </c>
      <c r="B1108" s="1" t="s">
        <v>3480</v>
      </c>
      <c r="D1108" t="s">
        <v>5732</v>
      </c>
      <c r="E1108" t="s">
        <v>6725</v>
      </c>
      <c r="F1108" t="s">
        <v>7217</v>
      </c>
    </row>
    <row r="1109" spans="1:6" ht="15.6" x14ac:dyDescent="0.3">
      <c r="A1109" s="1" t="s">
        <v>1263</v>
      </c>
      <c r="B1109" s="1" t="s">
        <v>3481</v>
      </c>
      <c r="D1109" t="s">
        <v>5733</v>
      </c>
      <c r="E1109" t="s">
        <v>6723</v>
      </c>
      <c r="F1109" t="s">
        <v>7574</v>
      </c>
    </row>
    <row r="1110" spans="1:6" ht="15.6" x14ac:dyDescent="0.3">
      <c r="A1110" s="1" t="s">
        <v>1262</v>
      </c>
      <c r="B1110" s="1" t="s">
        <v>3482</v>
      </c>
      <c r="D1110" t="s">
        <v>5734</v>
      </c>
      <c r="E1110" t="s">
        <v>7141</v>
      </c>
      <c r="F1110" t="s">
        <v>7575</v>
      </c>
    </row>
    <row r="1111" spans="1:6" ht="15.6" x14ac:dyDescent="0.3">
      <c r="A1111" s="1" t="s">
        <v>1261</v>
      </c>
      <c r="B1111" s="1" t="s">
        <v>3483</v>
      </c>
      <c r="D1111" t="s">
        <v>5735</v>
      </c>
      <c r="E1111" t="s">
        <v>7141</v>
      </c>
      <c r="F1111" t="s">
        <v>7576</v>
      </c>
    </row>
    <row r="1112" spans="1:6" ht="15.6" x14ac:dyDescent="0.3">
      <c r="A1112" s="1" t="s">
        <v>1260</v>
      </c>
      <c r="B1112" s="1" t="s">
        <v>3484</v>
      </c>
      <c r="D1112" t="s">
        <v>5100</v>
      </c>
      <c r="E1112" t="s">
        <v>6723</v>
      </c>
      <c r="F1112" t="s">
        <v>6801</v>
      </c>
    </row>
    <row r="1113" spans="1:6" ht="15.6" x14ac:dyDescent="0.3">
      <c r="A1113" s="1" t="s">
        <v>1259</v>
      </c>
      <c r="B1113" s="1" t="s">
        <v>3485</v>
      </c>
      <c r="D1113" t="s">
        <v>5736</v>
      </c>
      <c r="E1113" t="s">
        <v>7141</v>
      </c>
      <c r="F1113" t="s">
        <v>7577</v>
      </c>
    </row>
    <row r="1114" spans="1:6" ht="15.6" x14ac:dyDescent="0.3">
      <c r="A1114" s="1" t="s">
        <v>1258</v>
      </c>
      <c r="B1114" s="1" t="s">
        <v>3486</v>
      </c>
      <c r="D1114" t="s">
        <v>5737</v>
      </c>
      <c r="E1114" t="s">
        <v>6725</v>
      </c>
      <c r="F1114" t="s">
        <v>6815</v>
      </c>
    </row>
    <row r="1115" spans="1:6" ht="15.6" x14ac:dyDescent="0.3">
      <c r="A1115" s="1" t="s">
        <v>1257</v>
      </c>
      <c r="B1115" s="1" t="s">
        <v>3487</v>
      </c>
      <c r="D1115" t="s">
        <v>5738</v>
      </c>
      <c r="E1115" t="s">
        <v>6723</v>
      </c>
      <c r="F1115" t="s">
        <v>7578</v>
      </c>
    </row>
    <row r="1116" spans="1:6" ht="15.6" x14ac:dyDescent="0.3">
      <c r="A1116" s="1" t="s">
        <v>1256</v>
      </c>
      <c r="B1116" s="1" t="s">
        <v>3488</v>
      </c>
      <c r="D1116" t="s">
        <v>5739</v>
      </c>
      <c r="E1116" t="s">
        <v>6723</v>
      </c>
      <c r="F1116" t="s">
        <v>7579</v>
      </c>
    </row>
    <row r="1117" spans="1:6" ht="15.6" x14ac:dyDescent="0.3">
      <c r="A1117" s="1" t="s">
        <v>1255</v>
      </c>
      <c r="B1117" s="1" t="s">
        <v>3489</v>
      </c>
      <c r="D1117" t="s">
        <v>5740</v>
      </c>
      <c r="E1117" t="s">
        <v>6723</v>
      </c>
      <c r="F1117" t="s">
        <v>7580</v>
      </c>
    </row>
    <row r="1118" spans="1:6" ht="15.6" x14ac:dyDescent="0.3">
      <c r="A1118" s="1" t="s">
        <v>1254</v>
      </c>
      <c r="B1118" s="1" t="s">
        <v>3490</v>
      </c>
      <c r="D1118" t="s">
        <v>5741</v>
      </c>
      <c r="E1118" t="s">
        <v>6723</v>
      </c>
      <c r="F1118" t="s">
        <v>7581</v>
      </c>
    </row>
    <row r="1119" spans="1:6" ht="15.6" x14ac:dyDescent="0.3">
      <c r="A1119" s="1" t="s">
        <v>1253</v>
      </c>
      <c r="B1119" s="1" t="s">
        <v>3491</v>
      </c>
      <c r="D1119" t="s">
        <v>5742</v>
      </c>
      <c r="E1119" t="s">
        <v>6723</v>
      </c>
      <c r="F1119" t="s">
        <v>6934</v>
      </c>
    </row>
    <row r="1120" spans="1:6" ht="15.6" x14ac:dyDescent="0.3">
      <c r="A1120" s="1" t="s">
        <v>1252</v>
      </c>
      <c r="B1120" s="1" t="s">
        <v>3492</v>
      </c>
      <c r="D1120" t="s">
        <v>5743</v>
      </c>
      <c r="E1120" t="s">
        <v>6725</v>
      </c>
      <c r="F1120" t="s">
        <v>7582</v>
      </c>
    </row>
    <row r="1121" spans="1:6" ht="15.6" x14ac:dyDescent="0.3">
      <c r="A1121" s="1" t="s">
        <v>1251</v>
      </c>
      <c r="B1121" s="1" t="s">
        <v>3493</v>
      </c>
      <c r="D1121" t="s">
        <v>5744</v>
      </c>
      <c r="E1121" t="s">
        <v>6725</v>
      </c>
      <c r="F1121" t="s">
        <v>7583</v>
      </c>
    </row>
    <row r="1122" spans="1:6" ht="15.6" x14ac:dyDescent="0.3">
      <c r="A1122" s="1" t="s">
        <v>1250</v>
      </c>
      <c r="B1122" s="1" t="s">
        <v>3494</v>
      </c>
      <c r="D1122" t="s">
        <v>5745</v>
      </c>
      <c r="E1122" t="s">
        <v>6725</v>
      </c>
      <c r="F1122" t="s">
        <v>7584</v>
      </c>
    </row>
    <row r="1123" spans="1:6" ht="15.6" x14ac:dyDescent="0.3">
      <c r="A1123" s="1" t="s">
        <v>1249</v>
      </c>
      <c r="B1123" s="1" t="s">
        <v>3495</v>
      </c>
      <c r="D1123" t="s">
        <v>5746</v>
      </c>
      <c r="E1123" t="s">
        <v>6725</v>
      </c>
      <c r="F1123" t="s">
        <v>7394</v>
      </c>
    </row>
    <row r="1124" spans="1:6" ht="15.6" x14ac:dyDescent="0.3">
      <c r="A1124" s="1" t="s">
        <v>1248</v>
      </c>
      <c r="B1124" s="1" t="s">
        <v>3496</v>
      </c>
      <c r="D1124" t="s">
        <v>5747</v>
      </c>
      <c r="E1124" t="s">
        <v>6723</v>
      </c>
      <c r="F1124" t="s">
        <v>7585</v>
      </c>
    </row>
    <row r="1125" spans="1:6" ht="15.6" x14ac:dyDescent="0.3">
      <c r="A1125" s="1" t="s">
        <v>1247</v>
      </c>
      <c r="B1125" s="1" t="s">
        <v>3497</v>
      </c>
      <c r="D1125" t="s">
        <v>5748</v>
      </c>
      <c r="E1125" t="s">
        <v>6725</v>
      </c>
      <c r="F1125" t="s">
        <v>7078</v>
      </c>
    </row>
    <row r="1126" spans="1:6" ht="15.6" x14ac:dyDescent="0.3">
      <c r="A1126" s="1" t="s">
        <v>1246</v>
      </c>
      <c r="B1126" s="1" t="s">
        <v>3498</v>
      </c>
      <c r="D1126" t="s">
        <v>5749</v>
      </c>
      <c r="E1126" t="s">
        <v>7141</v>
      </c>
      <c r="F1126" t="s">
        <v>7586</v>
      </c>
    </row>
    <row r="1127" spans="1:6" ht="15.6" x14ac:dyDescent="0.3">
      <c r="A1127" s="1" t="s">
        <v>1245</v>
      </c>
      <c r="B1127" s="1" t="s">
        <v>3499</v>
      </c>
      <c r="D1127" t="s">
        <v>5750</v>
      </c>
      <c r="E1127" t="s">
        <v>6723</v>
      </c>
      <c r="F1127" t="s">
        <v>7587</v>
      </c>
    </row>
    <row r="1128" spans="1:6" ht="15.6" x14ac:dyDescent="0.3">
      <c r="A1128" s="1" t="s">
        <v>1244</v>
      </c>
      <c r="B1128" s="1" t="s">
        <v>3500</v>
      </c>
      <c r="D1128" t="s">
        <v>5751</v>
      </c>
      <c r="E1128" t="s">
        <v>6725</v>
      </c>
      <c r="F1128" t="s">
        <v>7084</v>
      </c>
    </row>
    <row r="1129" spans="1:6" ht="15.6" x14ac:dyDescent="0.3">
      <c r="A1129" s="1" t="s">
        <v>1243</v>
      </c>
      <c r="B1129" s="1" t="s">
        <v>3501</v>
      </c>
      <c r="D1129" t="s">
        <v>5752</v>
      </c>
      <c r="E1129" t="s">
        <v>6725</v>
      </c>
      <c r="F1129" t="s">
        <v>6772</v>
      </c>
    </row>
    <row r="1130" spans="1:6" ht="15.6" x14ac:dyDescent="0.3">
      <c r="A1130" s="1" t="s">
        <v>1242</v>
      </c>
      <c r="B1130" s="1" t="s">
        <v>3502</v>
      </c>
      <c r="D1130" t="s">
        <v>5753</v>
      </c>
      <c r="E1130" t="s">
        <v>6725</v>
      </c>
      <c r="F1130" t="s">
        <v>7588</v>
      </c>
    </row>
    <row r="1131" spans="1:6" ht="15.6" x14ac:dyDescent="0.3">
      <c r="A1131" s="1" t="s">
        <v>1241</v>
      </c>
      <c r="B1131" s="1" t="s">
        <v>3503</v>
      </c>
      <c r="D1131" t="s">
        <v>5754</v>
      </c>
      <c r="E1131" t="s">
        <v>6723</v>
      </c>
      <c r="F1131" t="s">
        <v>7169</v>
      </c>
    </row>
    <row r="1132" spans="1:6" ht="15.6" x14ac:dyDescent="0.3">
      <c r="A1132" s="1" t="s">
        <v>1240</v>
      </c>
      <c r="B1132" s="1" t="s">
        <v>3504</v>
      </c>
      <c r="D1132" t="s">
        <v>5755</v>
      </c>
      <c r="E1132" t="s">
        <v>7141</v>
      </c>
      <c r="F1132" t="s">
        <v>7589</v>
      </c>
    </row>
    <row r="1133" spans="1:6" ht="15.6" x14ac:dyDescent="0.3">
      <c r="A1133" s="1" t="s">
        <v>1239</v>
      </c>
      <c r="B1133" s="1" t="s">
        <v>3505</v>
      </c>
      <c r="D1133" t="s">
        <v>5756</v>
      </c>
      <c r="E1133" t="s">
        <v>6723</v>
      </c>
      <c r="F1133" t="s">
        <v>7590</v>
      </c>
    </row>
    <row r="1134" spans="1:6" ht="15.6" x14ac:dyDescent="0.3">
      <c r="A1134" s="1" t="s">
        <v>1238</v>
      </c>
      <c r="B1134" s="1" t="s">
        <v>3506</v>
      </c>
      <c r="D1134" t="s">
        <v>5757</v>
      </c>
      <c r="E1134" t="s">
        <v>6725</v>
      </c>
      <c r="F1134" t="s">
        <v>7591</v>
      </c>
    </row>
    <row r="1135" spans="1:6" ht="15.6" x14ac:dyDescent="0.3">
      <c r="A1135" s="1" t="s">
        <v>1237</v>
      </c>
      <c r="B1135" s="1" t="s">
        <v>3507</v>
      </c>
      <c r="D1135" t="s">
        <v>5758</v>
      </c>
      <c r="E1135" t="s">
        <v>6723</v>
      </c>
      <c r="F1135" t="s">
        <v>6902</v>
      </c>
    </row>
    <row r="1136" spans="1:6" ht="15.6" x14ac:dyDescent="0.3">
      <c r="A1136" s="1" t="s">
        <v>1236</v>
      </c>
      <c r="B1136" s="1" t="s">
        <v>3508</v>
      </c>
      <c r="D1136" t="s">
        <v>5759</v>
      </c>
      <c r="E1136" t="s">
        <v>6723</v>
      </c>
      <c r="F1136" t="s">
        <v>6786</v>
      </c>
    </row>
    <row r="1137" spans="1:6" ht="15.6" x14ac:dyDescent="0.3">
      <c r="A1137" s="1" t="s">
        <v>1235</v>
      </c>
      <c r="B1137" s="1" t="s">
        <v>3509</v>
      </c>
      <c r="D1137" t="s">
        <v>5760</v>
      </c>
      <c r="E1137" t="s">
        <v>6723</v>
      </c>
      <c r="F1137" t="s">
        <v>7592</v>
      </c>
    </row>
    <row r="1138" spans="1:6" ht="15.6" x14ac:dyDescent="0.3">
      <c r="A1138" s="1" t="s">
        <v>1234</v>
      </c>
      <c r="B1138" s="1" t="s">
        <v>3510</v>
      </c>
      <c r="D1138" t="s">
        <v>5761</v>
      </c>
      <c r="E1138" t="s">
        <v>6723</v>
      </c>
      <c r="F1138" t="s">
        <v>7593</v>
      </c>
    </row>
    <row r="1139" spans="1:6" ht="15.6" x14ac:dyDescent="0.3">
      <c r="A1139" s="1" t="s">
        <v>1233</v>
      </c>
      <c r="B1139" s="1" t="s">
        <v>3511</v>
      </c>
      <c r="D1139" t="s">
        <v>5762</v>
      </c>
      <c r="E1139" t="s">
        <v>6723</v>
      </c>
      <c r="F1139" t="s">
        <v>7594</v>
      </c>
    </row>
    <row r="1140" spans="1:6" ht="15.6" x14ac:dyDescent="0.3">
      <c r="A1140" s="1" t="s">
        <v>1232</v>
      </c>
      <c r="B1140" s="1" t="s">
        <v>3512</v>
      </c>
      <c r="D1140" t="s">
        <v>5763</v>
      </c>
      <c r="E1140" t="s">
        <v>6723</v>
      </c>
      <c r="F1140" t="s">
        <v>7595</v>
      </c>
    </row>
    <row r="1141" spans="1:6" ht="15.6" x14ac:dyDescent="0.3">
      <c r="A1141" s="1" t="s">
        <v>1231</v>
      </c>
      <c r="B1141" s="1" t="s">
        <v>3513</v>
      </c>
      <c r="D1141" t="s">
        <v>5764</v>
      </c>
      <c r="E1141" t="s">
        <v>6725</v>
      </c>
      <c r="F1141" t="s">
        <v>6772</v>
      </c>
    </row>
    <row r="1142" spans="1:6" ht="15.6" x14ac:dyDescent="0.3">
      <c r="A1142" s="1" t="s">
        <v>1230</v>
      </c>
      <c r="B1142" s="1" t="s">
        <v>3514</v>
      </c>
      <c r="D1142" t="s">
        <v>4932</v>
      </c>
      <c r="E1142" t="s">
        <v>6725</v>
      </c>
      <c r="F1142" t="s">
        <v>6787</v>
      </c>
    </row>
    <row r="1143" spans="1:6" ht="15.6" x14ac:dyDescent="0.3">
      <c r="A1143" s="1" t="s">
        <v>1229</v>
      </c>
      <c r="B1143" s="1" t="s">
        <v>3515</v>
      </c>
      <c r="D1143" t="s">
        <v>5765</v>
      </c>
      <c r="E1143" t="s">
        <v>6723</v>
      </c>
      <c r="F1143" t="s">
        <v>6901</v>
      </c>
    </row>
    <row r="1144" spans="1:6" ht="15.6" x14ac:dyDescent="0.3">
      <c r="A1144" s="1" t="s">
        <v>1228</v>
      </c>
      <c r="B1144" s="1" t="s">
        <v>3516</v>
      </c>
      <c r="D1144" t="s">
        <v>5766</v>
      </c>
      <c r="E1144" t="s">
        <v>6725</v>
      </c>
      <c r="F1144" t="s">
        <v>7394</v>
      </c>
    </row>
    <row r="1145" spans="1:6" ht="15.6" x14ac:dyDescent="0.3">
      <c r="A1145" s="1" t="s">
        <v>1227</v>
      </c>
      <c r="B1145" s="1" t="s">
        <v>3517</v>
      </c>
      <c r="D1145" t="s">
        <v>5767</v>
      </c>
      <c r="E1145" t="s">
        <v>6723</v>
      </c>
      <c r="F1145" t="s">
        <v>7596</v>
      </c>
    </row>
    <row r="1146" spans="1:6" ht="15.6" x14ac:dyDescent="0.3">
      <c r="A1146" s="1" t="s">
        <v>1226</v>
      </c>
      <c r="B1146" s="1" t="s">
        <v>3518</v>
      </c>
      <c r="D1146" t="s">
        <v>5768</v>
      </c>
      <c r="E1146" t="s">
        <v>6723</v>
      </c>
      <c r="F1146" t="s">
        <v>6747</v>
      </c>
    </row>
    <row r="1147" spans="1:6" ht="15.6" x14ac:dyDescent="0.3">
      <c r="A1147" s="1" t="s">
        <v>1225</v>
      </c>
      <c r="B1147" s="1" t="s">
        <v>3519</v>
      </c>
      <c r="D1147" t="s">
        <v>5769</v>
      </c>
      <c r="E1147" t="s">
        <v>6725</v>
      </c>
      <c r="F1147" t="s">
        <v>7597</v>
      </c>
    </row>
    <row r="1148" spans="1:6" ht="15.6" x14ac:dyDescent="0.3">
      <c r="A1148" s="1" t="s">
        <v>1224</v>
      </c>
      <c r="B1148" s="1" t="s">
        <v>3520</v>
      </c>
      <c r="D1148" t="s">
        <v>5770</v>
      </c>
      <c r="E1148" t="s">
        <v>6725</v>
      </c>
      <c r="F1148" t="s">
        <v>7598</v>
      </c>
    </row>
    <row r="1149" spans="1:6" ht="15.6" x14ac:dyDescent="0.3">
      <c r="A1149" s="1" t="s">
        <v>1223</v>
      </c>
      <c r="B1149" s="1" t="s">
        <v>3521</v>
      </c>
      <c r="D1149" t="s">
        <v>5771</v>
      </c>
      <c r="E1149" t="s">
        <v>6725</v>
      </c>
      <c r="F1149" t="s">
        <v>6819</v>
      </c>
    </row>
    <row r="1150" spans="1:6" ht="15.6" x14ac:dyDescent="0.3">
      <c r="A1150" s="1" t="s">
        <v>1222</v>
      </c>
      <c r="B1150" s="1" t="s">
        <v>3522</v>
      </c>
      <c r="D1150" t="s">
        <v>5772</v>
      </c>
      <c r="E1150" t="s">
        <v>6725</v>
      </c>
      <c r="F1150" t="s">
        <v>6871</v>
      </c>
    </row>
    <row r="1151" spans="1:6" ht="15.6" x14ac:dyDescent="0.3">
      <c r="A1151" s="1" t="s">
        <v>1221</v>
      </c>
      <c r="B1151" s="1" t="s">
        <v>3523</v>
      </c>
      <c r="D1151" t="s">
        <v>5773</v>
      </c>
      <c r="E1151" t="s">
        <v>6723</v>
      </c>
      <c r="F1151" t="s">
        <v>7599</v>
      </c>
    </row>
    <row r="1152" spans="1:6" ht="15.6" x14ac:dyDescent="0.3">
      <c r="A1152" s="1" t="s">
        <v>1220</v>
      </c>
      <c r="B1152" s="1" t="s">
        <v>3524</v>
      </c>
      <c r="D1152" t="s">
        <v>5211</v>
      </c>
      <c r="E1152" t="s">
        <v>6725</v>
      </c>
      <c r="F1152" t="s">
        <v>7600</v>
      </c>
    </row>
    <row r="1153" spans="1:6" ht="15.6" x14ac:dyDescent="0.3">
      <c r="A1153" s="1" t="s">
        <v>1219</v>
      </c>
      <c r="B1153" s="1" t="s">
        <v>3525</v>
      </c>
      <c r="D1153" t="s">
        <v>5774</v>
      </c>
      <c r="E1153" t="s">
        <v>6725</v>
      </c>
      <c r="F1153" t="s">
        <v>7601</v>
      </c>
    </row>
    <row r="1154" spans="1:6" ht="15.6" x14ac:dyDescent="0.3">
      <c r="A1154" s="1" t="s">
        <v>1218</v>
      </c>
      <c r="B1154" s="1" t="s">
        <v>3526</v>
      </c>
      <c r="D1154" t="s">
        <v>5775</v>
      </c>
      <c r="E1154" t="s">
        <v>6723</v>
      </c>
      <c r="F1154" t="s">
        <v>7154</v>
      </c>
    </row>
    <row r="1155" spans="1:6" ht="15.6" x14ac:dyDescent="0.3">
      <c r="A1155" s="1" t="s">
        <v>1217</v>
      </c>
      <c r="B1155" s="1" t="s">
        <v>3527</v>
      </c>
      <c r="D1155" t="s">
        <v>5776</v>
      </c>
      <c r="E1155" t="s">
        <v>6723</v>
      </c>
      <c r="F1155" t="s">
        <v>7602</v>
      </c>
    </row>
    <row r="1156" spans="1:6" ht="15.6" x14ac:dyDescent="0.3">
      <c r="A1156" s="1" t="s">
        <v>1216</v>
      </c>
      <c r="B1156" s="1" t="s">
        <v>3528</v>
      </c>
      <c r="D1156" t="s">
        <v>5777</v>
      </c>
      <c r="E1156" t="s">
        <v>6723</v>
      </c>
      <c r="F1156" t="s">
        <v>7603</v>
      </c>
    </row>
    <row r="1157" spans="1:6" ht="15.6" x14ac:dyDescent="0.3">
      <c r="A1157" s="1" t="s">
        <v>1215</v>
      </c>
      <c r="B1157" s="1" t="s">
        <v>3529</v>
      </c>
      <c r="D1157" t="s">
        <v>5778</v>
      </c>
      <c r="E1157" t="s">
        <v>6725</v>
      </c>
      <c r="F1157" t="s">
        <v>7604</v>
      </c>
    </row>
    <row r="1158" spans="1:6" ht="15.6" x14ac:dyDescent="0.3">
      <c r="A1158" s="1" t="s">
        <v>1214</v>
      </c>
      <c r="B1158" s="1" t="s">
        <v>3530</v>
      </c>
      <c r="D1158" t="s">
        <v>5779</v>
      </c>
      <c r="E1158" t="s">
        <v>6725</v>
      </c>
      <c r="F1158" t="s">
        <v>7605</v>
      </c>
    </row>
    <row r="1159" spans="1:6" ht="15.6" x14ac:dyDescent="0.3">
      <c r="A1159" s="1" t="s">
        <v>1213</v>
      </c>
      <c r="B1159" s="1" t="s">
        <v>3531</v>
      </c>
      <c r="D1159" t="s">
        <v>5780</v>
      </c>
      <c r="E1159" t="s">
        <v>6725</v>
      </c>
      <c r="F1159" t="s">
        <v>7606</v>
      </c>
    </row>
    <row r="1160" spans="1:6" ht="15.6" x14ac:dyDescent="0.3">
      <c r="A1160" s="1" t="s">
        <v>1212</v>
      </c>
      <c r="B1160" s="1" t="s">
        <v>3532</v>
      </c>
      <c r="D1160" t="s">
        <v>5781</v>
      </c>
      <c r="E1160" t="s">
        <v>6723</v>
      </c>
      <c r="F1160" t="s">
        <v>7607</v>
      </c>
    </row>
    <row r="1161" spans="1:6" ht="15.6" x14ac:dyDescent="0.3">
      <c r="A1161" s="1" t="s">
        <v>1211</v>
      </c>
      <c r="B1161" s="1" t="s">
        <v>3533</v>
      </c>
      <c r="D1161" t="s">
        <v>5782</v>
      </c>
      <c r="E1161" t="s">
        <v>6725</v>
      </c>
      <c r="F1161" t="s">
        <v>7608</v>
      </c>
    </row>
    <row r="1162" spans="1:6" ht="15.6" x14ac:dyDescent="0.3">
      <c r="A1162" s="1" t="s">
        <v>1210</v>
      </c>
      <c r="B1162" s="1" t="s">
        <v>3534</v>
      </c>
      <c r="D1162" t="s">
        <v>5783</v>
      </c>
      <c r="E1162" t="s">
        <v>6723</v>
      </c>
      <c r="F1162" t="s">
        <v>7609</v>
      </c>
    </row>
    <row r="1163" spans="1:6" ht="15.6" x14ac:dyDescent="0.3">
      <c r="A1163" s="1" t="s">
        <v>1209</v>
      </c>
      <c r="B1163" s="1" t="s">
        <v>3535</v>
      </c>
      <c r="D1163" t="s">
        <v>5784</v>
      </c>
      <c r="E1163" t="s">
        <v>6723</v>
      </c>
      <c r="F1163" t="s">
        <v>7332</v>
      </c>
    </row>
    <row r="1164" spans="1:6" ht="15.6" x14ac:dyDescent="0.3">
      <c r="A1164" s="1" t="s">
        <v>1208</v>
      </c>
      <c r="B1164" s="1" t="s">
        <v>3536</v>
      </c>
      <c r="D1164" t="s">
        <v>5785</v>
      </c>
      <c r="E1164" t="s">
        <v>6725</v>
      </c>
      <c r="F1164" t="s">
        <v>7610</v>
      </c>
    </row>
    <row r="1165" spans="1:6" ht="15.6" x14ac:dyDescent="0.3">
      <c r="A1165" s="1" t="s">
        <v>1207</v>
      </c>
      <c r="B1165" s="1" t="s">
        <v>3537</v>
      </c>
      <c r="D1165" t="s">
        <v>5786</v>
      </c>
      <c r="E1165" t="s">
        <v>6723</v>
      </c>
      <c r="F1165" t="s">
        <v>7611</v>
      </c>
    </row>
    <row r="1166" spans="1:6" ht="15.6" x14ac:dyDescent="0.3">
      <c r="A1166" s="1" t="s">
        <v>1206</v>
      </c>
      <c r="B1166" s="1" t="s">
        <v>3538</v>
      </c>
      <c r="D1166" t="s">
        <v>5787</v>
      </c>
      <c r="E1166" t="s">
        <v>6723</v>
      </c>
      <c r="F1166" t="s">
        <v>7612</v>
      </c>
    </row>
    <row r="1167" spans="1:6" ht="15.6" x14ac:dyDescent="0.3">
      <c r="A1167" s="1" t="s">
        <v>1205</v>
      </c>
      <c r="B1167" s="1" t="s">
        <v>3539</v>
      </c>
      <c r="D1167" t="s">
        <v>5788</v>
      </c>
      <c r="E1167" t="s">
        <v>6723</v>
      </c>
      <c r="F1167" t="s">
        <v>6916</v>
      </c>
    </row>
    <row r="1168" spans="1:6" ht="15.6" x14ac:dyDescent="0.3">
      <c r="A1168" s="1" t="s">
        <v>1204</v>
      </c>
      <c r="B1168" s="1" t="s">
        <v>3540</v>
      </c>
      <c r="D1168" t="s">
        <v>5789</v>
      </c>
      <c r="E1168" t="s">
        <v>6723</v>
      </c>
      <c r="F1168" t="s">
        <v>6762</v>
      </c>
    </row>
    <row r="1169" spans="1:6" ht="15.6" x14ac:dyDescent="0.3">
      <c r="A1169" s="1" t="s">
        <v>1203</v>
      </c>
      <c r="B1169" s="1" t="s">
        <v>3541</v>
      </c>
      <c r="D1169" t="s">
        <v>5790</v>
      </c>
      <c r="E1169" t="s">
        <v>7141</v>
      </c>
      <c r="F1169" t="s">
        <v>7613</v>
      </c>
    </row>
    <row r="1170" spans="1:6" ht="15.6" x14ac:dyDescent="0.3">
      <c r="A1170" s="1" t="s">
        <v>1202</v>
      </c>
      <c r="B1170" s="1" t="s">
        <v>3542</v>
      </c>
      <c r="D1170" t="s">
        <v>4757</v>
      </c>
      <c r="E1170" t="s">
        <v>6725</v>
      </c>
      <c r="F1170" t="s">
        <v>7614</v>
      </c>
    </row>
    <row r="1171" spans="1:6" ht="15.6" x14ac:dyDescent="0.3">
      <c r="A1171" s="1" t="s">
        <v>1201</v>
      </c>
      <c r="B1171" s="1" t="s">
        <v>3543</v>
      </c>
      <c r="D1171" t="s">
        <v>5791</v>
      </c>
      <c r="E1171" t="s">
        <v>6725</v>
      </c>
      <c r="F1171" t="s">
        <v>7615</v>
      </c>
    </row>
    <row r="1172" spans="1:6" ht="15.6" x14ac:dyDescent="0.3">
      <c r="A1172" s="1" t="s">
        <v>1200</v>
      </c>
      <c r="B1172" s="1" t="s">
        <v>3544</v>
      </c>
      <c r="D1172" t="s">
        <v>5632</v>
      </c>
      <c r="E1172" t="s">
        <v>7141</v>
      </c>
      <c r="F1172" t="s">
        <v>7616</v>
      </c>
    </row>
    <row r="1173" spans="1:6" ht="15.6" x14ac:dyDescent="0.3">
      <c r="A1173" s="1" t="s">
        <v>1199</v>
      </c>
      <c r="B1173" s="1" t="s">
        <v>3545</v>
      </c>
      <c r="D1173" t="s">
        <v>5792</v>
      </c>
      <c r="E1173" t="s">
        <v>6723</v>
      </c>
      <c r="F1173" t="s">
        <v>7617</v>
      </c>
    </row>
    <row r="1174" spans="1:6" ht="15.6" x14ac:dyDescent="0.3">
      <c r="A1174" s="1" t="s">
        <v>1198</v>
      </c>
      <c r="B1174" s="1" t="s">
        <v>3546</v>
      </c>
      <c r="D1174" t="s">
        <v>5793</v>
      </c>
      <c r="E1174" t="s">
        <v>6725</v>
      </c>
      <c r="F1174" t="s">
        <v>7618</v>
      </c>
    </row>
    <row r="1175" spans="1:6" ht="15.6" x14ac:dyDescent="0.3">
      <c r="A1175" s="1" t="s">
        <v>1197</v>
      </c>
      <c r="B1175" s="1" t="s">
        <v>3547</v>
      </c>
      <c r="D1175" t="s">
        <v>5794</v>
      </c>
      <c r="E1175" t="s">
        <v>7141</v>
      </c>
      <c r="F1175" t="s">
        <v>7619</v>
      </c>
    </row>
    <row r="1176" spans="1:6" ht="15.6" x14ac:dyDescent="0.3">
      <c r="A1176" s="1" t="s">
        <v>1196</v>
      </c>
      <c r="B1176" s="1" t="s">
        <v>3548</v>
      </c>
      <c r="D1176" t="s">
        <v>5795</v>
      </c>
      <c r="E1176" t="s">
        <v>6725</v>
      </c>
      <c r="F1176" t="s">
        <v>7620</v>
      </c>
    </row>
    <row r="1177" spans="1:6" ht="15.6" x14ac:dyDescent="0.3">
      <c r="A1177" s="1" t="s">
        <v>1195</v>
      </c>
      <c r="B1177" s="1" t="s">
        <v>3549</v>
      </c>
      <c r="D1177" t="s">
        <v>5796</v>
      </c>
      <c r="E1177" t="s">
        <v>6725</v>
      </c>
      <c r="F1177" t="s">
        <v>7621</v>
      </c>
    </row>
    <row r="1178" spans="1:6" ht="15.6" x14ac:dyDescent="0.3">
      <c r="A1178" s="1" t="s">
        <v>1194</v>
      </c>
      <c r="B1178" s="1" t="s">
        <v>3550</v>
      </c>
      <c r="D1178" t="s">
        <v>5797</v>
      </c>
      <c r="E1178" t="s">
        <v>6725</v>
      </c>
      <c r="F1178" t="s">
        <v>7622</v>
      </c>
    </row>
    <row r="1179" spans="1:6" ht="15.6" x14ac:dyDescent="0.3">
      <c r="A1179" s="1" t="s">
        <v>1193</v>
      </c>
      <c r="B1179" s="1" t="s">
        <v>3551</v>
      </c>
      <c r="D1179" t="s">
        <v>5798</v>
      </c>
      <c r="E1179" t="s">
        <v>6723</v>
      </c>
      <c r="F1179" t="s">
        <v>7623</v>
      </c>
    </row>
    <row r="1180" spans="1:6" ht="15.6" x14ac:dyDescent="0.3">
      <c r="A1180" s="1" t="s">
        <v>1192</v>
      </c>
      <c r="B1180" s="1" t="s">
        <v>3552</v>
      </c>
      <c r="D1180" t="s">
        <v>5799</v>
      </c>
      <c r="E1180" t="s">
        <v>6725</v>
      </c>
      <c r="F1180" t="s">
        <v>6791</v>
      </c>
    </row>
    <row r="1181" spans="1:6" ht="15.6" x14ac:dyDescent="0.3">
      <c r="A1181" s="1" t="s">
        <v>1191</v>
      </c>
      <c r="B1181" s="1" t="s">
        <v>3553</v>
      </c>
      <c r="D1181" t="s">
        <v>5800</v>
      </c>
      <c r="E1181" t="s">
        <v>6723</v>
      </c>
      <c r="F1181" t="s">
        <v>6897</v>
      </c>
    </row>
    <row r="1182" spans="1:6" ht="15.6" x14ac:dyDescent="0.3">
      <c r="A1182" s="1" t="s">
        <v>1190</v>
      </c>
      <c r="B1182" s="1" t="s">
        <v>3554</v>
      </c>
      <c r="D1182" t="s">
        <v>5801</v>
      </c>
      <c r="E1182" t="s">
        <v>6725</v>
      </c>
      <c r="F1182" t="s">
        <v>6750</v>
      </c>
    </row>
    <row r="1183" spans="1:6" ht="15.6" x14ac:dyDescent="0.3">
      <c r="A1183" s="1" t="s">
        <v>1189</v>
      </c>
      <c r="B1183" s="1" t="s">
        <v>3555</v>
      </c>
      <c r="D1183" t="s">
        <v>4756</v>
      </c>
      <c r="E1183" t="s">
        <v>6723</v>
      </c>
      <c r="F1183" t="s">
        <v>7624</v>
      </c>
    </row>
    <row r="1184" spans="1:6" ht="15.6" x14ac:dyDescent="0.3">
      <c r="A1184" s="1" t="s">
        <v>1188</v>
      </c>
      <c r="B1184" s="1" t="s">
        <v>3556</v>
      </c>
      <c r="D1184" t="s">
        <v>5802</v>
      </c>
      <c r="E1184" t="s">
        <v>6723</v>
      </c>
      <c r="F1184" t="s">
        <v>7625</v>
      </c>
    </row>
    <row r="1185" spans="1:6" ht="15.6" x14ac:dyDescent="0.3">
      <c r="A1185" s="1" t="s">
        <v>1187</v>
      </c>
      <c r="B1185" s="1" t="s">
        <v>3557</v>
      </c>
      <c r="D1185" t="s">
        <v>5803</v>
      </c>
      <c r="E1185" t="s">
        <v>7141</v>
      </c>
      <c r="F1185" t="s">
        <v>7626</v>
      </c>
    </row>
    <row r="1186" spans="1:6" ht="15.6" x14ac:dyDescent="0.3">
      <c r="A1186" s="1" t="s">
        <v>1186</v>
      </c>
      <c r="B1186" s="1" t="s">
        <v>3558</v>
      </c>
      <c r="D1186" t="s">
        <v>5804</v>
      </c>
      <c r="E1186" t="s">
        <v>6725</v>
      </c>
      <c r="F1186" t="s">
        <v>7627</v>
      </c>
    </row>
    <row r="1187" spans="1:6" ht="15.6" x14ac:dyDescent="0.3">
      <c r="A1187" s="1" t="s">
        <v>1185</v>
      </c>
      <c r="B1187" s="1" t="s">
        <v>3559</v>
      </c>
      <c r="D1187" t="s">
        <v>5805</v>
      </c>
      <c r="E1187" t="s">
        <v>6723</v>
      </c>
      <c r="F1187" t="s">
        <v>6747</v>
      </c>
    </row>
    <row r="1188" spans="1:6" ht="15.6" x14ac:dyDescent="0.3">
      <c r="A1188" s="1" t="s">
        <v>1184</v>
      </c>
      <c r="B1188" s="1" t="s">
        <v>3560</v>
      </c>
      <c r="D1188" t="s">
        <v>5806</v>
      </c>
      <c r="E1188" t="s">
        <v>6723</v>
      </c>
      <c r="F1188" t="s">
        <v>7628</v>
      </c>
    </row>
    <row r="1189" spans="1:6" ht="15.6" x14ac:dyDescent="0.3">
      <c r="A1189" s="1" t="s">
        <v>1183</v>
      </c>
      <c r="B1189" s="1" t="s">
        <v>3561</v>
      </c>
      <c r="D1189" t="s">
        <v>4984</v>
      </c>
      <c r="E1189" t="s">
        <v>6725</v>
      </c>
      <c r="F1189" t="s">
        <v>7629</v>
      </c>
    </row>
    <row r="1190" spans="1:6" ht="15.6" x14ac:dyDescent="0.3">
      <c r="A1190" s="1" t="s">
        <v>1182</v>
      </c>
      <c r="B1190" s="1" t="s">
        <v>3562</v>
      </c>
      <c r="D1190" t="s">
        <v>5807</v>
      </c>
      <c r="E1190" t="s">
        <v>6725</v>
      </c>
      <c r="F1190" t="s">
        <v>7630</v>
      </c>
    </row>
    <row r="1191" spans="1:6" ht="15.6" x14ac:dyDescent="0.3">
      <c r="A1191" s="1" t="s">
        <v>1181</v>
      </c>
      <c r="B1191" s="1" t="s">
        <v>3563</v>
      </c>
      <c r="D1191" t="s">
        <v>5808</v>
      </c>
      <c r="E1191" t="s">
        <v>6725</v>
      </c>
      <c r="F1191" t="s">
        <v>7631</v>
      </c>
    </row>
    <row r="1192" spans="1:6" ht="15.6" x14ac:dyDescent="0.3">
      <c r="A1192" s="1" t="s">
        <v>1180</v>
      </c>
      <c r="B1192" s="1" t="s">
        <v>3564</v>
      </c>
      <c r="D1192" t="s">
        <v>5809</v>
      </c>
      <c r="E1192" t="s">
        <v>6725</v>
      </c>
      <c r="F1192" t="s">
        <v>7632</v>
      </c>
    </row>
    <row r="1193" spans="1:6" ht="15.6" x14ac:dyDescent="0.3">
      <c r="A1193" s="1" t="s">
        <v>1179</v>
      </c>
      <c r="B1193" s="1" t="s">
        <v>3565</v>
      </c>
      <c r="D1193" t="s">
        <v>5810</v>
      </c>
      <c r="E1193" t="s">
        <v>6725</v>
      </c>
      <c r="F1193" t="s">
        <v>6946</v>
      </c>
    </row>
    <row r="1194" spans="1:6" ht="15.6" x14ac:dyDescent="0.3">
      <c r="A1194" s="1" t="s">
        <v>1178</v>
      </c>
      <c r="B1194" s="1" t="s">
        <v>3566</v>
      </c>
      <c r="D1194" t="s">
        <v>5811</v>
      </c>
      <c r="E1194" t="s">
        <v>6723</v>
      </c>
      <c r="F1194" t="s">
        <v>7029</v>
      </c>
    </row>
    <row r="1195" spans="1:6" ht="15.6" x14ac:dyDescent="0.3">
      <c r="A1195" s="1" t="s">
        <v>1177</v>
      </c>
      <c r="B1195" s="1" t="s">
        <v>3567</v>
      </c>
      <c r="D1195" t="s">
        <v>5812</v>
      </c>
      <c r="E1195" t="s">
        <v>6723</v>
      </c>
      <c r="F1195" t="s">
        <v>6827</v>
      </c>
    </row>
    <row r="1196" spans="1:6" ht="15.6" x14ac:dyDescent="0.3">
      <c r="A1196" s="1" t="s">
        <v>1176</v>
      </c>
      <c r="B1196" s="1" t="s">
        <v>3568</v>
      </c>
      <c r="D1196" t="s">
        <v>5813</v>
      </c>
      <c r="E1196" t="s">
        <v>6723</v>
      </c>
      <c r="F1196" t="s">
        <v>7633</v>
      </c>
    </row>
    <row r="1197" spans="1:6" ht="15.6" x14ac:dyDescent="0.3">
      <c r="A1197" s="1" t="s">
        <v>1175</v>
      </c>
      <c r="B1197" s="1" t="s">
        <v>3569</v>
      </c>
      <c r="D1197" t="s">
        <v>5814</v>
      </c>
      <c r="E1197" t="s">
        <v>6723</v>
      </c>
      <c r="F1197" t="s">
        <v>7634</v>
      </c>
    </row>
    <row r="1198" spans="1:6" ht="15.6" x14ac:dyDescent="0.3">
      <c r="A1198" s="1" t="s">
        <v>1174</v>
      </c>
      <c r="B1198" s="1" t="s">
        <v>3570</v>
      </c>
      <c r="D1198" t="s">
        <v>5815</v>
      </c>
      <c r="E1198" t="s">
        <v>6723</v>
      </c>
      <c r="F1198" t="s">
        <v>7635</v>
      </c>
    </row>
    <row r="1199" spans="1:6" ht="15.6" x14ac:dyDescent="0.3">
      <c r="A1199" s="1" t="s">
        <v>1173</v>
      </c>
      <c r="B1199" s="1" t="s">
        <v>3571</v>
      </c>
      <c r="D1199" t="s">
        <v>5816</v>
      </c>
      <c r="E1199" t="s">
        <v>6725</v>
      </c>
      <c r="F1199" t="s">
        <v>7520</v>
      </c>
    </row>
    <row r="1200" spans="1:6" ht="15.6" x14ac:dyDescent="0.3">
      <c r="A1200" s="1" t="s">
        <v>1172</v>
      </c>
      <c r="B1200" s="1" t="s">
        <v>3572</v>
      </c>
      <c r="D1200" t="s">
        <v>5817</v>
      </c>
      <c r="E1200" t="s">
        <v>6725</v>
      </c>
      <c r="F1200" t="s">
        <v>7636</v>
      </c>
    </row>
    <row r="1201" spans="1:6" ht="15.6" x14ac:dyDescent="0.3">
      <c r="A1201" s="1" t="s">
        <v>1171</v>
      </c>
      <c r="B1201" s="1" t="s">
        <v>3573</v>
      </c>
      <c r="D1201" t="s">
        <v>5818</v>
      </c>
      <c r="E1201" t="s">
        <v>7141</v>
      </c>
      <c r="F1201" t="s">
        <v>7460</v>
      </c>
    </row>
    <row r="1202" spans="1:6" ht="15.6" x14ac:dyDescent="0.3">
      <c r="A1202" s="1" t="s">
        <v>1170</v>
      </c>
      <c r="B1202" s="1" t="s">
        <v>3574</v>
      </c>
      <c r="D1202" t="s">
        <v>5495</v>
      </c>
      <c r="E1202" t="s">
        <v>6725</v>
      </c>
      <c r="F1202" t="s">
        <v>6772</v>
      </c>
    </row>
    <row r="1203" spans="1:6" ht="15.6" x14ac:dyDescent="0.3">
      <c r="A1203" s="1" t="s">
        <v>1169</v>
      </c>
      <c r="B1203" s="1" t="s">
        <v>3575</v>
      </c>
      <c r="D1203" t="s">
        <v>5819</v>
      </c>
      <c r="E1203" t="s">
        <v>7141</v>
      </c>
      <c r="F1203" t="s">
        <v>7637</v>
      </c>
    </row>
    <row r="1204" spans="1:6" ht="15.6" x14ac:dyDescent="0.3">
      <c r="A1204" s="1" t="s">
        <v>1168</v>
      </c>
      <c r="B1204" s="1" t="s">
        <v>3576</v>
      </c>
      <c r="D1204" t="s">
        <v>5820</v>
      </c>
      <c r="E1204" t="s">
        <v>6725</v>
      </c>
      <c r="F1204" t="s">
        <v>7638</v>
      </c>
    </row>
    <row r="1205" spans="1:6" ht="15.6" x14ac:dyDescent="0.3">
      <c r="A1205" s="1" t="s">
        <v>1167</v>
      </c>
      <c r="B1205" s="1" t="s">
        <v>3577</v>
      </c>
      <c r="D1205" t="s">
        <v>5821</v>
      </c>
      <c r="E1205" t="s">
        <v>6725</v>
      </c>
      <c r="F1205" t="s">
        <v>7027</v>
      </c>
    </row>
    <row r="1206" spans="1:6" ht="15.6" x14ac:dyDescent="0.3">
      <c r="A1206" s="1" t="s">
        <v>1166</v>
      </c>
      <c r="B1206" s="1" t="s">
        <v>3578</v>
      </c>
      <c r="D1206" t="s">
        <v>5822</v>
      </c>
      <c r="E1206" t="s">
        <v>7141</v>
      </c>
      <c r="F1206" t="s">
        <v>7639</v>
      </c>
    </row>
    <row r="1207" spans="1:6" ht="15.6" x14ac:dyDescent="0.3">
      <c r="A1207" s="1" t="s">
        <v>1165</v>
      </c>
      <c r="B1207" s="1" t="s">
        <v>3579</v>
      </c>
      <c r="D1207" t="s">
        <v>5823</v>
      </c>
      <c r="E1207" t="s">
        <v>6725</v>
      </c>
      <c r="F1207" t="s">
        <v>7640</v>
      </c>
    </row>
    <row r="1208" spans="1:6" ht="15.6" x14ac:dyDescent="0.3">
      <c r="A1208" s="1" t="s">
        <v>1164</v>
      </c>
      <c r="B1208" s="1" t="s">
        <v>3580</v>
      </c>
      <c r="D1208" t="s">
        <v>5824</v>
      </c>
      <c r="E1208" t="s">
        <v>7141</v>
      </c>
      <c r="F1208" t="s">
        <v>7641</v>
      </c>
    </row>
    <row r="1209" spans="1:6" ht="15.6" x14ac:dyDescent="0.3">
      <c r="A1209" s="1" t="s">
        <v>1163</v>
      </c>
      <c r="B1209" s="1" t="s">
        <v>3581</v>
      </c>
      <c r="D1209" t="s">
        <v>5251</v>
      </c>
      <c r="E1209" t="s">
        <v>6723</v>
      </c>
      <c r="F1209" t="s">
        <v>7642</v>
      </c>
    </row>
    <row r="1210" spans="1:6" ht="15.6" x14ac:dyDescent="0.3">
      <c r="A1210" s="1" t="s">
        <v>1162</v>
      </c>
      <c r="B1210" s="1" t="s">
        <v>3582</v>
      </c>
      <c r="D1210" t="s">
        <v>5825</v>
      </c>
      <c r="E1210" t="s">
        <v>6725</v>
      </c>
      <c r="F1210" t="s">
        <v>7643</v>
      </c>
    </row>
    <row r="1211" spans="1:6" ht="15.6" x14ac:dyDescent="0.3">
      <c r="A1211" s="1" t="s">
        <v>1161</v>
      </c>
      <c r="B1211" s="1" t="s">
        <v>3583</v>
      </c>
      <c r="D1211" t="s">
        <v>5308</v>
      </c>
      <c r="E1211" t="s">
        <v>6725</v>
      </c>
      <c r="F1211" t="s">
        <v>6871</v>
      </c>
    </row>
    <row r="1212" spans="1:6" ht="15.6" x14ac:dyDescent="0.3">
      <c r="A1212" s="1" t="s">
        <v>1160</v>
      </c>
      <c r="B1212" s="1" t="s">
        <v>3584</v>
      </c>
      <c r="D1212" t="s">
        <v>5826</v>
      </c>
      <c r="E1212" t="s">
        <v>6725</v>
      </c>
      <c r="F1212" t="s">
        <v>7644</v>
      </c>
    </row>
    <row r="1213" spans="1:6" ht="15.6" x14ac:dyDescent="0.3">
      <c r="A1213" s="1" t="s">
        <v>1159</v>
      </c>
      <c r="B1213" s="1" t="s">
        <v>3585</v>
      </c>
      <c r="D1213" t="s">
        <v>5827</v>
      </c>
      <c r="E1213" t="s">
        <v>6725</v>
      </c>
      <c r="F1213" t="s">
        <v>6870</v>
      </c>
    </row>
    <row r="1214" spans="1:6" ht="15.6" x14ac:dyDescent="0.3">
      <c r="A1214" s="1" t="s">
        <v>1158</v>
      </c>
      <c r="B1214" s="1" t="s">
        <v>3586</v>
      </c>
      <c r="D1214" t="s">
        <v>5828</v>
      </c>
      <c r="E1214" t="s">
        <v>7141</v>
      </c>
      <c r="F1214" t="s">
        <v>7093</v>
      </c>
    </row>
    <row r="1215" spans="1:6" ht="15.6" x14ac:dyDescent="0.3">
      <c r="A1215" s="1" t="s">
        <v>1157</v>
      </c>
      <c r="B1215" s="1" t="s">
        <v>3587</v>
      </c>
      <c r="D1215" t="s">
        <v>5829</v>
      </c>
      <c r="E1215" t="s">
        <v>6723</v>
      </c>
      <c r="F1215" t="s">
        <v>7295</v>
      </c>
    </row>
    <row r="1216" spans="1:6" ht="15.6" x14ac:dyDescent="0.3">
      <c r="A1216" s="1" t="s">
        <v>1156</v>
      </c>
      <c r="B1216" s="1" t="s">
        <v>3588</v>
      </c>
      <c r="D1216" t="s">
        <v>5830</v>
      </c>
      <c r="E1216" t="s">
        <v>6725</v>
      </c>
      <c r="F1216" t="s">
        <v>7645</v>
      </c>
    </row>
    <row r="1217" spans="1:6" ht="15.6" x14ac:dyDescent="0.3">
      <c r="A1217" s="1" t="s">
        <v>1155</v>
      </c>
      <c r="B1217" s="1" t="s">
        <v>3589</v>
      </c>
      <c r="D1217" t="s">
        <v>5831</v>
      </c>
      <c r="E1217" t="s">
        <v>6723</v>
      </c>
      <c r="F1217" t="s">
        <v>7646</v>
      </c>
    </row>
    <row r="1218" spans="1:6" ht="15.6" x14ac:dyDescent="0.3">
      <c r="A1218" s="1" t="s">
        <v>1154</v>
      </c>
      <c r="B1218" s="1" t="s">
        <v>3590</v>
      </c>
      <c r="D1218" t="s">
        <v>5419</v>
      </c>
      <c r="E1218" t="s">
        <v>6723</v>
      </c>
      <c r="F1218" t="s">
        <v>7290</v>
      </c>
    </row>
    <row r="1219" spans="1:6" ht="15.6" x14ac:dyDescent="0.3">
      <c r="A1219" s="1" t="s">
        <v>1153</v>
      </c>
      <c r="B1219" s="1" t="s">
        <v>3591</v>
      </c>
      <c r="D1219" t="s">
        <v>5832</v>
      </c>
      <c r="E1219" t="s">
        <v>6725</v>
      </c>
      <c r="F1219" t="s">
        <v>7647</v>
      </c>
    </row>
    <row r="1220" spans="1:6" ht="15.6" x14ac:dyDescent="0.3">
      <c r="A1220" s="1" t="s">
        <v>1152</v>
      </c>
      <c r="B1220" s="1" t="s">
        <v>3592</v>
      </c>
      <c r="D1220" t="s">
        <v>5833</v>
      </c>
      <c r="E1220" t="s">
        <v>6725</v>
      </c>
      <c r="F1220" t="s">
        <v>6732</v>
      </c>
    </row>
    <row r="1221" spans="1:6" ht="15.6" x14ac:dyDescent="0.3">
      <c r="A1221" s="1" t="s">
        <v>1151</v>
      </c>
      <c r="B1221" s="1" t="s">
        <v>3593</v>
      </c>
      <c r="D1221" t="s">
        <v>5834</v>
      </c>
      <c r="E1221" t="s">
        <v>6725</v>
      </c>
      <c r="F1221" t="s">
        <v>7648</v>
      </c>
    </row>
    <row r="1222" spans="1:6" ht="15.6" x14ac:dyDescent="0.3">
      <c r="A1222" s="1" t="s">
        <v>1150</v>
      </c>
      <c r="B1222" s="1" t="s">
        <v>3594</v>
      </c>
      <c r="D1222" t="s">
        <v>5835</v>
      </c>
      <c r="E1222" t="s">
        <v>6725</v>
      </c>
      <c r="F1222" t="s">
        <v>7649</v>
      </c>
    </row>
    <row r="1223" spans="1:6" ht="15.6" x14ac:dyDescent="0.3">
      <c r="A1223" s="1" t="s">
        <v>1149</v>
      </c>
      <c r="B1223" s="1" t="s">
        <v>3595</v>
      </c>
      <c r="D1223" t="s">
        <v>5836</v>
      </c>
      <c r="E1223" t="s">
        <v>6723</v>
      </c>
      <c r="F1223" t="s">
        <v>7223</v>
      </c>
    </row>
    <row r="1224" spans="1:6" ht="15.6" x14ac:dyDescent="0.3">
      <c r="A1224" s="1" t="s">
        <v>1148</v>
      </c>
      <c r="B1224" s="1" t="s">
        <v>3596</v>
      </c>
      <c r="D1224" t="s">
        <v>5837</v>
      </c>
      <c r="E1224" t="s">
        <v>6723</v>
      </c>
      <c r="F1224" t="s">
        <v>7650</v>
      </c>
    </row>
    <row r="1225" spans="1:6" ht="15.6" x14ac:dyDescent="0.3">
      <c r="A1225" s="1" t="s">
        <v>1147</v>
      </c>
      <c r="B1225" s="1" t="s">
        <v>3597</v>
      </c>
      <c r="D1225" t="s">
        <v>5010</v>
      </c>
      <c r="E1225" t="s">
        <v>6725</v>
      </c>
      <c r="F1225" t="s">
        <v>7651</v>
      </c>
    </row>
    <row r="1226" spans="1:6" ht="15.6" x14ac:dyDescent="0.3">
      <c r="A1226" s="1" t="s">
        <v>1146</v>
      </c>
      <c r="B1226" s="1" t="s">
        <v>3598</v>
      </c>
      <c r="D1226" t="s">
        <v>4766</v>
      </c>
      <c r="E1226" t="s">
        <v>6723</v>
      </c>
      <c r="F1226" t="s">
        <v>7652</v>
      </c>
    </row>
    <row r="1227" spans="1:6" ht="15.6" x14ac:dyDescent="0.3">
      <c r="A1227" s="1" t="s">
        <v>1145</v>
      </c>
      <c r="B1227" s="1" t="s">
        <v>3599</v>
      </c>
      <c r="D1227" t="s">
        <v>5838</v>
      </c>
      <c r="E1227" t="s">
        <v>6725</v>
      </c>
      <c r="F1227" t="s">
        <v>7653</v>
      </c>
    </row>
    <row r="1228" spans="1:6" ht="15.6" x14ac:dyDescent="0.3">
      <c r="A1228" s="1" t="s">
        <v>1144</v>
      </c>
      <c r="B1228" s="1" t="s">
        <v>3600</v>
      </c>
      <c r="D1228" t="s">
        <v>5839</v>
      </c>
      <c r="E1228" t="s">
        <v>6723</v>
      </c>
      <c r="F1228" t="s">
        <v>7654</v>
      </c>
    </row>
    <row r="1229" spans="1:6" ht="15.6" x14ac:dyDescent="0.3">
      <c r="A1229" s="1" t="s">
        <v>1143</v>
      </c>
      <c r="B1229" s="1" t="s">
        <v>3601</v>
      </c>
      <c r="D1229" t="s">
        <v>5840</v>
      </c>
      <c r="E1229" t="s">
        <v>6725</v>
      </c>
      <c r="F1229" t="s">
        <v>7655</v>
      </c>
    </row>
    <row r="1230" spans="1:6" ht="15.6" x14ac:dyDescent="0.3">
      <c r="A1230" s="1" t="s">
        <v>1142</v>
      </c>
      <c r="B1230" s="1" t="s">
        <v>3602</v>
      </c>
      <c r="D1230" t="s">
        <v>5841</v>
      </c>
      <c r="E1230" t="s">
        <v>6725</v>
      </c>
      <c r="F1230" t="s">
        <v>6946</v>
      </c>
    </row>
    <row r="1231" spans="1:6" ht="15.6" x14ac:dyDescent="0.3">
      <c r="A1231" s="1" t="s">
        <v>1141</v>
      </c>
      <c r="B1231" s="1" t="s">
        <v>3603</v>
      </c>
      <c r="D1231" t="s">
        <v>5842</v>
      </c>
      <c r="E1231" t="s">
        <v>6723</v>
      </c>
      <c r="F1231" t="s">
        <v>7656</v>
      </c>
    </row>
    <row r="1232" spans="1:6" ht="15.6" x14ac:dyDescent="0.3">
      <c r="A1232" s="1" t="s">
        <v>1140</v>
      </c>
      <c r="B1232" s="1" t="s">
        <v>3604</v>
      </c>
      <c r="D1232" t="s">
        <v>5843</v>
      </c>
      <c r="E1232" t="s">
        <v>6723</v>
      </c>
      <c r="F1232" t="s">
        <v>7657</v>
      </c>
    </row>
    <row r="1233" spans="1:6" ht="15.6" x14ac:dyDescent="0.3">
      <c r="A1233" s="1" t="s">
        <v>1139</v>
      </c>
      <c r="B1233" s="1" t="s">
        <v>3605</v>
      </c>
      <c r="D1233" t="s">
        <v>5844</v>
      </c>
      <c r="E1233" t="s">
        <v>6723</v>
      </c>
      <c r="F1233" t="s">
        <v>7658</v>
      </c>
    </row>
    <row r="1234" spans="1:6" ht="15.6" x14ac:dyDescent="0.3">
      <c r="A1234" s="1" t="s">
        <v>1138</v>
      </c>
      <c r="B1234" s="1" t="s">
        <v>3606</v>
      </c>
      <c r="D1234" t="s">
        <v>5845</v>
      </c>
      <c r="E1234" t="s">
        <v>6725</v>
      </c>
      <c r="F1234" t="s">
        <v>7659</v>
      </c>
    </row>
    <row r="1235" spans="1:6" ht="15.6" x14ac:dyDescent="0.3">
      <c r="A1235" s="1" t="s">
        <v>1137</v>
      </c>
      <c r="B1235" s="1" t="s">
        <v>3607</v>
      </c>
      <c r="D1235" t="s">
        <v>5655</v>
      </c>
      <c r="E1235" t="s">
        <v>6725</v>
      </c>
      <c r="F1235" t="s">
        <v>7660</v>
      </c>
    </row>
    <row r="1236" spans="1:6" ht="15.6" x14ac:dyDescent="0.3">
      <c r="A1236" s="1" t="s">
        <v>1136</v>
      </c>
      <c r="B1236" s="1" t="s">
        <v>3608</v>
      </c>
      <c r="D1236" t="s">
        <v>5846</v>
      </c>
      <c r="E1236" t="s">
        <v>7141</v>
      </c>
      <c r="F1236" t="s">
        <v>7576</v>
      </c>
    </row>
    <row r="1237" spans="1:6" ht="15.6" x14ac:dyDescent="0.3">
      <c r="A1237" s="1" t="s">
        <v>1135</v>
      </c>
      <c r="B1237" s="1" t="s">
        <v>3609</v>
      </c>
      <c r="D1237" t="s">
        <v>5847</v>
      </c>
      <c r="E1237" t="s">
        <v>7141</v>
      </c>
      <c r="F1237" t="s">
        <v>7661</v>
      </c>
    </row>
    <row r="1238" spans="1:6" ht="15.6" x14ac:dyDescent="0.3">
      <c r="A1238" s="1" t="s">
        <v>1134</v>
      </c>
      <c r="B1238" s="1" t="s">
        <v>3610</v>
      </c>
      <c r="D1238" t="s">
        <v>5848</v>
      </c>
      <c r="E1238" t="s">
        <v>6723</v>
      </c>
      <c r="F1238" t="s">
        <v>7662</v>
      </c>
    </row>
    <row r="1239" spans="1:6" ht="15.6" x14ac:dyDescent="0.3">
      <c r="A1239" s="1" t="s">
        <v>1133</v>
      </c>
      <c r="B1239" s="1" t="s">
        <v>3611</v>
      </c>
      <c r="D1239" t="s">
        <v>5849</v>
      </c>
      <c r="E1239" t="s">
        <v>6725</v>
      </c>
      <c r="F1239" t="s">
        <v>6870</v>
      </c>
    </row>
    <row r="1240" spans="1:6" ht="15.6" x14ac:dyDescent="0.3">
      <c r="A1240" s="1" t="s">
        <v>1132</v>
      </c>
      <c r="B1240" s="1" t="s">
        <v>3612</v>
      </c>
      <c r="D1240" t="s">
        <v>5850</v>
      </c>
      <c r="E1240" t="s">
        <v>6725</v>
      </c>
      <c r="F1240" t="s">
        <v>7663</v>
      </c>
    </row>
    <row r="1241" spans="1:6" ht="15.6" x14ac:dyDescent="0.3">
      <c r="A1241" s="1" t="s">
        <v>1131</v>
      </c>
      <c r="B1241" s="1" t="s">
        <v>3613</v>
      </c>
      <c r="D1241" t="s">
        <v>5851</v>
      </c>
      <c r="E1241" t="s">
        <v>6723</v>
      </c>
      <c r="F1241" t="s">
        <v>7664</v>
      </c>
    </row>
    <row r="1242" spans="1:6" ht="15.6" x14ac:dyDescent="0.3">
      <c r="A1242" s="1" t="s">
        <v>1130</v>
      </c>
      <c r="B1242" s="1" t="s">
        <v>3614</v>
      </c>
      <c r="D1242" t="s">
        <v>5852</v>
      </c>
      <c r="E1242" t="s">
        <v>6725</v>
      </c>
      <c r="F1242" t="s">
        <v>7665</v>
      </c>
    </row>
    <row r="1243" spans="1:6" ht="15.6" x14ac:dyDescent="0.3">
      <c r="A1243" s="1" t="s">
        <v>1129</v>
      </c>
      <c r="B1243" s="1" t="s">
        <v>3615</v>
      </c>
      <c r="D1243" t="s">
        <v>5564</v>
      </c>
      <c r="E1243" t="s">
        <v>7141</v>
      </c>
      <c r="F1243" t="s">
        <v>7666</v>
      </c>
    </row>
    <row r="1244" spans="1:6" ht="15.6" x14ac:dyDescent="0.3">
      <c r="A1244" s="1" t="s">
        <v>1128</v>
      </c>
      <c r="B1244" s="1" t="s">
        <v>3616</v>
      </c>
      <c r="D1244" t="s">
        <v>5853</v>
      </c>
      <c r="E1244" t="s">
        <v>6725</v>
      </c>
      <c r="F1244" t="s">
        <v>7667</v>
      </c>
    </row>
    <row r="1245" spans="1:6" ht="15.6" x14ac:dyDescent="0.3">
      <c r="A1245" s="1" t="s">
        <v>1127</v>
      </c>
      <c r="B1245" s="1" t="s">
        <v>3617</v>
      </c>
      <c r="D1245" t="s">
        <v>5854</v>
      </c>
      <c r="E1245" t="s">
        <v>6723</v>
      </c>
      <c r="F1245" t="s">
        <v>7549</v>
      </c>
    </row>
    <row r="1246" spans="1:6" ht="15.6" x14ac:dyDescent="0.3">
      <c r="A1246" s="1" t="s">
        <v>1126</v>
      </c>
      <c r="B1246" s="1" t="s">
        <v>3618</v>
      </c>
      <c r="D1246" t="s">
        <v>5820</v>
      </c>
      <c r="E1246" t="s">
        <v>6723</v>
      </c>
      <c r="F1246" t="s">
        <v>7668</v>
      </c>
    </row>
    <row r="1247" spans="1:6" ht="15.6" x14ac:dyDescent="0.3">
      <c r="A1247" s="1" t="s">
        <v>1125</v>
      </c>
      <c r="B1247" s="1" t="s">
        <v>3619</v>
      </c>
      <c r="D1247" t="s">
        <v>5855</v>
      </c>
      <c r="E1247" t="s">
        <v>6725</v>
      </c>
      <c r="F1247" t="s">
        <v>7669</v>
      </c>
    </row>
    <row r="1248" spans="1:6" ht="15.6" x14ac:dyDescent="0.3">
      <c r="A1248" s="1" t="s">
        <v>1124</v>
      </c>
      <c r="B1248" s="1" t="s">
        <v>3620</v>
      </c>
      <c r="D1248" t="s">
        <v>5856</v>
      </c>
      <c r="E1248" t="s">
        <v>6725</v>
      </c>
      <c r="F1248" t="s">
        <v>7670</v>
      </c>
    </row>
    <row r="1249" spans="1:6" ht="15.6" x14ac:dyDescent="0.3">
      <c r="A1249" s="1" t="s">
        <v>1123</v>
      </c>
      <c r="B1249" s="1" t="s">
        <v>3621</v>
      </c>
      <c r="D1249" t="s">
        <v>5857</v>
      </c>
      <c r="E1249" t="s">
        <v>6725</v>
      </c>
      <c r="F1249" t="s">
        <v>7073</v>
      </c>
    </row>
    <row r="1250" spans="1:6" ht="15.6" x14ac:dyDescent="0.3">
      <c r="A1250" s="1" t="s">
        <v>1122</v>
      </c>
      <c r="B1250" s="1" t="s">
        <v>3622</v>
      </c>
      <c r="D1250" t="s">
        <v>5858</v>
      </c>
      <c r="E1250" t="s">
        <v>6725</v>
      </c>
      <c r="F1250" t="s">
        <v>6861</v>
      </c>
    </row>
    <row r="1251" spans="1:6" ht="15.6" x14ac:dyDescent="0.3">
      <c r="A1251" s="1" t="s">
        <v>1121</v>
      </c>
      <c r="B1251" s="1" t="s">
        <v>3623</v>
      </c>
      <c r="D1251" t="s">
        <v>5859</v>
      </c>
      <c r="E1251" t="s">
        <v>6723</v>
      </c>
      <c r="F1251" t="s">
        <v>7671</v>
      </c>
    </row>
    <row r="1252" spans="1:6" ht="15.6" x14ac:dyDescent="0.3">
      <c r="A1252" s="1" t="s">
        <v>1120</v>
      </c>
      <c r="B1252" s="1" t="s">
        <v>3624</v>
      </c>
      <c r="D1252" t="s">
        <v>5860</v>
      </c>
      <c r="E1252" t="s">
        <v>6725</v>
      </c>
      <c r="F1252" t="s">
        <v>7672</v>
      </c>
    </row>
    <row r="1253" spans="1:6" ht="15.6" x14ac:dyDescent="0.3">
      <c r="A1253" s="1" t="s">
        <v>1119</v>
      </c>
      <c r="B1253" s="1" t="s">
        <v>3625</v>
      </c>
      <c r="D1253" t="s">
        <v>5861</v>
      </c>
      <c r="E1253" t="s">
        <v>6725</v>
      </c>
      <c r="F1253" t="s">
        <v>7237</v>
      </c>
    </row>
    <row r="1254" spans="1:6" ht="15.6" x14ac:dyDescent="0.3">
      <c r="A1254" s="1" t="s">
        <v>1118</v>
      </c>
      <c r="B1254" s="1" t="s">
        <v>3626</v>
      </c>
      <c r="D1254" t="s">
        <v>5862</v>
      </c>
      <c r="E1254" t="s">
        <v>6723</v>
      </c>
      <c r="F1254" t="s">
        <v>7673</v>
      </c>
    </row>
    <row r="1255" spans="1:6" ht="15.6" x14ac:dyDescent="0.3">
      <c r="A1255" s="1" t="s">
        <v>1117</v>
      </c>
      <c r="B1255" s="1" t="s">
        <v>3627</v>
      </c>
      <c r="D1255" t="s">
        <v>5863</v>
      </c>
      <c r="E1255" t="s">
        <v>7141</v>
      </c>
      <c r="F1255" t="s">
        <v>6801</v>
      </c>
    </row>
    <row r="1256" spans="1:6" ht="15.6" x14ac:dyDescent="0.3">
      <c r="A1256" s="1" t="s">
        <v>1116</v>
      </c>
      <c r="B1256" s="1" t="s">
        <v>3628</v>
      </c>
      <c r="D1256" t="s">
        <v>5864</v>
      </c>
      <c r="E1256" t="s">
        <v>6723</v>
      </c>
      <c r="F1256" t="s">
        <v>7674</v>
      </c>
    </row>
    <row r="1257" spans="1:6" ht="15.6" x14ac:dyDescent="0.3">
      <c r="A1257" s="1" t="s">
        <v>1115</v>
      </c>
      <c r="B1257" s="1" t="s">
        <v>3629</v>
      </c>
      <c r="D1257" t="s">
        <v>5865</v>
      </c>
      <c r="E1257" t="s">
        <v>6723</v>
      </c>
      <c r="F1257" t="s">
        <v>7675</v>
      </c>
    </row>
    <row r="1258" spans="1:6" ht="15.6" x14ac:dyDescent="0.3">
      <c r="A1258" s="1" t="s">
        <v>1114</v>
      </c>
      <c r="B1258" s="1" t="s">
        <v>3630</v>
      </c>
      <c r="D1258" t="s">
        <v>5866</v>
      </c>
      <c r="E1258" t="s">
        <v>6725</v>
      </c>
      <c r="F1258" t="s">
        <v>6869</v>
      </c>
    </row>
    <row r="1259" spans="1:6" ht="15.6" x14ac:dyDescent="0.3">
      <c r="A1259" s="1" t="s">
        <v>1113</v>
      </c>
      <c r="B1259" s="1" t="s">
        <v>3631</v>
      </c>
      <c r="D1259" t="s">
        <v>5867</v>
      </c>
      <c r="E1259" t="s">
        <v>6723</v>
      </c>
      <c r="F1259" t="s">
        <v>7676</v>
      </c>
    </row>
    <row r="1260" spans="1:6" ht="15.6" x14ac:dyDescent="0.3">
      <c r="A1260" s="1" t="s">
        <v>1112</v>
      </c>
      <c r="B1260" s="1" t="s">
        <v>3632</v>
      </c>
      <c r="D1260" t="s">
        <v>5868</v>
      </c>
      <c r="E1260" t="s">
        <v>6725</v>
      </c>
      <c r="F1260" t="s">
        <v>7677</v>
      </c>
    </row>
    <row r="1261" spans="1:6" ht="15.6" x14ac:dyDescent="0.3">
      <c r="A1261" s="1" t="s">
        <v>1111</v>
      </c>
      <c r="B1261" s="1" t="s">
        <v>3633</v>
      </c>
      <c r="D1261" t="s">
        <v>5636</v>
      </c>
      <c r="E1261" t="s">
        <v>6725</v>
      </c>
      <c r="F1261" t="s">
        <v>7678</v>
      </c>
    </row>
    <row r="1262" spans="1:6" ht="15.6" x14ac:dyDescent="0.3">
      <c r="A1262" s="1" t="s">
        <v>1110</v>
      </c>
      <c r="B1262" s="1" t="s">
        <v>3634</v>
      </c>
      <c r="D1262" t="s">
        <v>5869</v>
      </c>
      <c r="E1262" t="s">
        <v>6725</v>
      </c>
      <c r="F1262" t="s">
        <v>7071</v>
      </c>
    </row>
    <row r="1263" spans="1:6" ht="15.6" x14ac:dyDescent="0.3">
      <c r="A1263" s="1" t="s">
        <v>1109</v>
      </c>
      <c r="B1263" s="1" t="s">
        <v>3635</v>
      </c>
      <c r="D1263" t="s">
        <v>5870</v>
      </c>
      <c r="E1263" t="s">
        <v>6723</v>
      </c>
      <c r="F1263" t="s">
        <v>7679</v>
      </c>
    </row>
    <row r="1264" spans="1:6" ht="15.6" x14ac:dyDescent="0.3">
      <c r="A1264" s="1" t="s">
        <v>1108</v>
      </c>
      <c r="B1264" s="1" t="s">
        <v>3636</v>
      </c>
      <c r="D1264" t="s">
        <v>5871</v>
      </c>
      <c r="E1264" t="s">
        <v>6723</v>
      </c>
      <c r="F1264" t="s">
        <v>7680</v>
      </c>
    </row>
    <row r="1265" spans="1:6" ht="15.6" x14ac:dyDescent="0.3">
      <c r="A1265" s="1" t="s">
        <v>1107</v>
      </c>
      <c r="B1265" s="1" t="s">
        <v>3637</v>
      </c>
      <c r="D1265" t="s">
        <v>5872</v>
      </c>
      <c r="E1265" t="s">
        <v>6725</v>
      </c>
      <c r="F1265" t="s">
        <v>7681</v>
      </c>
    </row>
    <row r="1266" spans="1:6" ht="15.6" x14ac:dyDescent="0.3">
      <c r="A1266" s="1" t="s">
        <v>1106</v>
      </c>
      <c r="B1266" s="1" t="s">
        <v>3638</v>
      </c>
      <c r="D1266" t="s">
        <v>5873</v>
      </c>
      <c r="E1266" t="s">
        <v>6725</v>
      </c>
      <c r="F1266" t="s">
        <v>7682</v>
      </c>
    </row>
    <row r="1267" spans="1:6" ht="15.6" x14ac:dyDescent="0.3">
      <c r="A1267" s="1" t="s">
        <v>1105</v>
      </c>
      <c r="B1267" s="1" t="s">
        <v>3639</v>
      </c>
      <c r="D1267" t="s">
        <v>5874</v>
      </c>
      <c r="E1267" t="s">
        <v>6725</v>
      </c>
      <c r="F1267" t="s">
        <v>6914</v>
      </c>
    </row>
    <row r="1268" spans="1:6" ht="15.6" x14ac:dyDescent="0.3">
      <c r="A1268" s="1" t="s">
        <v>1104</v>
      </c>
      <c r="B1268" s="1" t="s">
        <v>3640</v>
      </c>
      <c r="D1268" t="s">
        <v>5875</v>
      </c>
      <c r="E1268" t="s">
        <v>6725</v>
      </c>
      <c r="F1268" t="s">
        <v>7683</v>
      </c>
    </row>
    <row r="1269" spans="1:6" ht="15.6" x14ac:dyDescent="0.3">
      <c r="A1269" s="1" t="s">
        <v>1103</v>
      </c>
      <c r="B1269" s="1" t="s">
        <v>3641</v>
      </c>
      <c r="D1269" t="s">
        <v>5876</v>
      </c>
      <c r="E1269" t="s">
        <v>6723</v>
      </c>
      <c r="F1269" t="s">
        <v>7684</v>
      </c>
    </row>
    <row r="1270" spans="1:6" ht="15.6" x14ac:dyDescent="0.3">
      <c r="A1270" s="1" t="s">
        <v>1102</v>
      </c>
      <c r="B1270" s="1" t="s">
        <v>3642</v>
      </c>
      <c r="D1270" t="s">
        <v>5877</v>
      </c>
      <c r="E1270" t="s">
        <v>6723</v>
      </c>
      <c r="F1270" t="s">
        <v>7679</v>
      </c>
    </row>
    <row r="1271" spans="1:6" ht="15.6" x14ac:dyDescent="0.3">
      <c r="A1271" s="1" t="s">
        <v>1101</v>
      </c>
      <c r="B1271" s="1" t="s">
        <v>3643</v>
      </c>
      <c r="D1271" t="s">
        <v>4902</v>
      </c>
      <c r="E1271" t="s">
        <v>6723</v>
      </c>
      <c r="F1271" t="s">
        <v>7685</v>
      </c>
    </row>
    <row r="1272" spans="1:6" ht="15.6" x14ac:dyDescent="0.3">
      <c r="A1272" s="1" t="s">
        <v>1100</v>
      </c>
      <c r="B1272" s="1" t="s">
        <v>3644</v>
      </c>
      <c r="D1272" t="s">
        <v>4858</v>
      </c>
      <c r="E1272" t="s">
        <v>6725</v>
      </c>
      <c r="F1272" t="s">
        <v>7686</v>
      </c>
    </row>
    <row r="1273" spans="1:6" ht="15.6" x14ac:dyDescent="0.3">
      <c r="A1273" s="1" t="s">
        <v>1099</v>
      </c>
      <c r="B1273" s="1" t="s">
        <v>3645</v>
      </c>
      <c r="D1273" t="s">
        <v>5878</v>
      </c>
      <c r="E1273" t="s">
        <v>6725</v>
      </c>
      <c r="F1273" t="s">
        <v>7687</v>
      </c>
    </row>
    <row r="1274" spans="1:6" ht="15.6" x14ac:dyDescent="0.3">
      <c r="A1274" s="1" t="s">
        <v>1098</v>
      </c>
      <c r="B1274" s="1" t="s">
        <v>3646</v>
      </c>
      <c r="D1274" t="s">
        <v>5879</v>
      </c>
      <c r="E1274" t="s">
        <v>6725</v>
      </c>
      <c r="F1274" t="s">
        <v>7688</v>
      </c>
    </row>
    <row r="1275" spans="1:6" ht="15.6" x14ac:dyDescent="0.3">
      <c r="A1275" s="1" t="s">
        <v>1097</v>
      </c>
      <c r="B1275" s="1" t="s">
        <v>3647</v>
      </c>
      <c r="D1275" t="s">
        <v>5880</v>
      </c>
      <c r="E1275" t="s">
        <v>6725</v>
      </c>
      <c r="F1275" t="s">
        <v>7197</v>
      </c>
    </row>
    <row r="1276" spans="1:6" ht="15.6" x14ac:dyDescent="0.3">
      <c r="A1276" s="1" t="s">
        <v>1096</v>
      </c>
      <c r="B1276" s="1" t="s">
        <v>3648</v>
      </c>
      <c r="D1276" t="s">
        <v>5881</v>
      </c>
      <c r="E1276" t="s">
        <v>6725</v>
      </c>
      <c r="F1276" t="s">
        <v>6750</v>
      </c>
    </row>
    <row r="1277" spans="1:6" ht="15.6" x14ac:dyDescent="0.3">
      <c r="A1277" s="1" t="s">
        <v>1095</v>
      </c>
      <c r="B1277" s="1" t="s">
        <v>3649</v>
      </c>
      <c r="D1277" t="s">
        <v>5620</v>
      </c>
      <c r="E1277" t="s">
        <v>6725</v>
      </c>
      <c r="F1277" t="s">
        <v>7689</v>
      </c>
    </row>
    <row r="1278" spans="1:6" ht="15.6" x14ac:dyDescent="0.3">
      <c r="A1278" s="1" t="s">
        <v>1094</v>
      </c>
      <c r="B1278" s="1" t="s">
        <v>3650</v>
      </c>
      <c r="D1278" t="s">
        <v>5882</v>
      </c>
      <c r="E1278" t="s">
        <v>6723</v>
      </c>
      <c r="F1278" t="s">
        <v>7690</v>
      </c>
    </row>
    <row r="1279" spans="1:6" ht="15.6" x14ac:dyDescent="0.3">
      <c r="A1279" s="1" t="s">
        <v>1093</v>
      </c>
      <c r="B1279" s="1" t="s">
        <v>3651</v>
      </c>
      <c r="D1279" t="s">
        <v>5883</v>
      </c>
      <c r="E1279" t="s">
        <v>6723</v>
      </c>
      <c r="F1279" t="s">
        <v>7691</v>
      </c>
    </row>
    <row r="1280" spans="1:6" ht="15.6" x14ac:dyDescent="0.3">
      <c r="A1280" s="1" t="s">
        <v>1092</v>
      </c>
      <c r="B1280" s="1" t="s">
        <v>3652</v>
      </c>
      <c r="D1280" t="s">
        <v>5884</v>
      </c>
      <c r="E1280" t="s">
        <v>6723</v>
      </c>
      <c r="F1280" t="s">
        <v>7563</v>
      </c>
    </row>
    <row r="1281" spans="1:7" ht="15.6" x14ac:dyDescent="0.3">
      <c r="A1281" s="1" t="s">
        <v>1091</v>
      </c>
      <c r="B1281" s="1" t="s">
        <v>3653</v>
      </c>
      <c r="D1281" t="s">
        <v>5885</v>
      </c>
      <c r="E1281" t="s">
        <v>6725</v>
      </c>
      <c r="F1281" t="s">
        <v>7692</v>
      </c>
    </row>
    <row r="1282" spans="1:7" ht="15.6" x14ac:dyDescent="0.3">
      <c r="A1282" s="1" t="s">
        <v>1090</v>
      </c>
      <c r="B1282" s="1" t="s">
        <v>3654</v>
      </c>
      <c r="D1282" t="s">
        <v>5886</v>
      </c>
      <c r="E1282" t="s">
        <v>6725</v>
      </c>
      <c r="F1282" t="s">
        <v>6868</v>
      </c>
    </row>
    <row r="1283" spans="1:7" ht="15.6" x14ac:dyDescent="0.3">
      <c r="A1283" s="1" t="s">
        <v>1089</v>
      </c>
      <c r="B1283" s="1" t="s">
        <v>3655</v>
      </c>
      <c r="D1283" t="s">
        <v>5887</v>
      </c>
      <c r="E1283" t="s">
        <v>6723</v>
      </c>
      <c r="F1283" t="s">
        <v>7552</v>
      </c>
    </row>
    <row r="1284" spans="1:7" ht="15.6" x14ac:dyDescent="0.3">
      <c r="A1284" s="1" t="s">
        <v>1088</v>
      </c>
      <c r="B1284" s="1" t="s">
        <v>3656</v>
      </c>
      <c r="D1284" t="s">
        <v>4954</v>
      </c>
      <c r="E1284" t="s">
        <v>6725</v>
      </c>
      <c r="F1284" t="s">
        <v>6928</v>
      </c>
    </row>
    <row r="1285" spans="1:7" ht="15.6" x14ac:dyDescent="0.3">
      <c r="A1285" s="1" t="s">
        <v>1087</v>
      </c>
      <c r="B1285" s="1" t="s">
        <v>3657</v>
      </c>
      <c r="D1285" t="s">
        <v>5888</v>
      </c>
      <c r="E1285" t="s">
        <v>6723</v>
      </c>
      <c r="F1285" t="s">
        <v>7693</v>
      </c>
    </row>
    <row r="1286" spans="1:7" ht="15.6" x14ac:dyDescent="0.3">
      <c r="A1286" s="1" t="s">
        <v>1086</v>
      </c>
      <c r="B1286" s="1" t="s">
        <v>3658</v>
      </c>
      <c r="D1286" t="s">
        <v>5889</v>
      </c>
      <c r="E1286" t="s">
        <v>6723</v>
      </c>
      <c r="F1286" t="s">
        <v>7694</v>
      </c>
    </row>
    <row r="1287" spans="1:7" ht="15.6" x14ac:dyDescent="0.3">
      <c r="A1287" s="1" t="s">
        <v>1085</v>
      </c>
      <c r="B1287" s="1" t="s">
        <v>3659</v>
      </c>
      <c r="D1287" t="s">
        <v>5890</v>
      </c>
      <c r="E1287" t="s">
        <v>6723</v>
      </c>
      <c r="F1287" t="s">
        <v>7695</v>
      </c>
    </row>
    <row r="1288" spans="1:7" ht="15.6" x14ac:dyDescent="0.3">
      <c r="A1288" s="1" t="s">
        <v>1084</v>
      </c>
      <c r="B1288" s="1" t="s">
        <v>3660</v>
      </c>
      <c r="D1288" t="s">
        <v>4728</v>
      </c>
      <c r="E1288" t="s">
        <v>6723</v>
      </c>
      <c r="F1288" t="s">
        <v>7696</v>
      </c>
    </row>
    <row r="1289" spans="1:7" ht="15.6" x14ac:dyDescent="0.3">
      <c r="A1289" s="1" t="s">
        <v>1083</v>
      </c>
      <c r="B1289" s="1" t="s">
        <v>3661</v>
      </c>
      <c r="D1289" t="s">
        <v>5891</v>
      </c>
      <c r="E1289" t="s">
        <v>6723</v>
      </c>
      <c r="F1289" t="s">
        <v>6901</v>
      </c>
    </row>
    <row r="1290" spans="1:7" ht="15.6" x14ac:dyDescent="0.3">
      <c r="A1290" s="1" t="s">
        <v>1082</v>
      </c>
      <c r="B1290" s="1" t="s">
        <v>3662</v>
      </c>
      <c r="D1290" t="s">
        <v>5892</v>
      </c>
      <c r="E1290" t="s">
        <v>6723</v>
      </c>
      <c r="F1290" t="s">
        <v>7697</v>
      </c>
    </row>
    <row r="1291" spans="1:7" ht="15.6" x14ac:dyDescent="0.3">
      <c r="A1291" s="1" t="s">
        <v>1081</v>
      </c>
      <c r="B1291" s="1" t="s">
        <v>3663</v>
      </c>
      <c r="D1291" t="s">
        <v>5893</v>
      </c>
      <c r="E1291" t="s">
        <v>6723</v>
      </c>
      <c r="F1291" t="s">
        <v>7698</v>
      </c>
    </row>
    <row r="1292" spans="1:7" ht="15.6" x14ac:dyDescent="0.3">
      <c r="A1292" s="1" t="s">
        <v>1080</v>
      </c>
      <c r="B1292" s="1" t="s">
        <v>3664</v>
      </c>
      <c r="D1292" t="s">
        <v>5894</v>
      </c>
      <c r="E1292" t="s">
        <v>6723</v>
      </c>
      <c r="F1292" t="s">
        <v>6779</v>
      </c>
    </row>
    <row r="1293" spans="1:7" ht="15.6" x14ac:dyDescent="0.3">
      <c r="A1293" s="1" t="s">
        <v>1079</v>
      </c>
      <c r="B1293" s="1" t="s">
        <v>3665</v>
      </c>
      <c r="D1293" t="s">
        <v>5895</v>
      </c>
      <c r="E1293" t="s">
        <v>6723</v>
      </c>
      <c r="F1293" t="s">
        <v>7563</v>
      </c>
    </row>
    <row r="1294" spans="1:7" ht="15.6" x14ac:dyDescent="0.3">
      <c r="A1294" s="1" t="s">
        <v>1078</v>
      </c>
      <c r="B1294" s="1" t="s">
        <v>3666</v>
      </c>
      <c r="D1294" t="s">
        <v>5896</v>
      </c>
      <c r="E1294" t="s">
        <v>6723</v>
      </c>
      <c r="F1294" t="s">
        <v>7699</v>
      </c>
    </row>
    <row r="1295" spans="1:7" ht="15.6" x14ac:dyDescent="0.3">
      <c r="A1295" s="1" t="s">
        <v>1077</v>
      </c>
      <c r="B1295" s="1" t="s">
        <v>3667</v>
      </c>
      <c r="D1295" t="s">
        <v>5897</v>
      </c>
      <c r="E1295" t="s">
        <v>6723</v>
      </c>
      <c r="F1295" t="s">
        <v>7700</v>
      </c>
    </row>
    <row r="1296" spans="1:7" ht="15.6" x14ac:dyDescent="0.3">
      <c r="A1296" s="1" t="s">
        <v>1076</v>
      </c>
      <c r="B1296" s="1" t="s">
        <v>3668</v>
      </c>
      <c r="D1296" t="s">
        <v>5898</v>
      </c>
      <c r="E1296" t="s">
        <v>6725</v>
      </c>
      <c r="F1296" t="s">
        <v>7701</v>
      </c>
      <c r="G1296" t="s">
        <v>7702</v>
      </c>
    </row>
    <row r="1297" spans="1:6" ht="15.6" x14ac:dyDescent="0.3">
      <c r="A1297" s="1" t="s">
        <v>1075</v>
      </c>
      <c r="B1297" s="1" t="s">
        <v>3669</v>
      </c>
      <c r="D1297" t="s">
        <v>5899</v>
      </c>
      <c r="E1297" t="s">
        <v>6723</v>
      </c>
      <c r="F1297" t="s">
        <v>7703</v>
      </c>
    </row>
    <row r="1298" spans="1:6" ht="15.6" x14ac:dyDescent="0.3">
      <c r="A1298" s="1" t="s">
        <v>1074</v>
      </c>
      <c r="B1298" s="1" t="s">
        <v>3670</v>
      </c>
      <c r="D1298" t="s">
        <v>5900</v>
      </c>
      <c r="E1298" t="s">
        <v>6725</v>
      </c>
      <c r="F1298" t="s">
        <v>7704</v>
      </c>
    </row>
    <row r="1299" spans="1:6" ht="15.6" x14ac:dyDescent="0.3">
      <c r="A1299" s="1" t="s">
        <v>1073</v>
      </c>
      <c r="B1299" s="1" t="s">
        <v>3671</v>
      </c>
      <c r="D1299" t="s">
        <v>5319</v>
      </c>
      <c r="E1299" t="s">
        <v>7141</v>
      </c>
      <c r="F1299" t="s">
        <v>7705</v>
      </c>
    </row>
    <row r="1300" spans="1:6" ht="15.6" x14ac:dyDescent="0.3">
      <c r="A1300" s="1" t="s">
        <v>1072</v>
      </c>
      <c r="B1300" s="1" t="s">
        <v>3672</v>
      </c>
      <c r="D1300" t="s">
        <v>5719</v>
      </c>
      <c r="E1300" t="s">
        <v>6723</v>
      </c>
      <c r="F1300" t="s">
        <v>7706</v>
      </c>
    </row>
    <row r="1301" spans="1:6" ht="15.6" x14ac:dyDescent="0.3">
      <c r="A1301" s="1" t="s">
        <v>1071</v>
      </c>
      <c r="B1301" s="1" t="s">
        <v>3673</v>
      </c>
      <c r="D1301" t="s">
        <v>5901</v>
      </c>
      <c r="E1301" t="s">
        <v>6725</v>
      </c>
      <c r="F1301" t="s">
        <v>6763</v>
      </c>
    </row>
    <row r="1302" spans="1:6" ht="15.6" x14ac:dyDescent="0.3">
      <c r="A1302" s="1" t="s">
        <v>1070</v>
      </c>
      <c r="B1302" s="1" t="s">
        <v>3674</v>
      </c>
      <c r="D1302" t="s">
        <v>5902</v>
      </c>
      <c r="E1302" t="s">
        <v>6725</v>
      </c>
      <c r="F1302" t="s">
        <v>7707</v>
      </c>
    </row>
    <row r="1303" spans="1:6" ht="15.6" x14ac:dyDescent="0.3">
      <c r="A1303" s="1" t="s">
        <v>1069</v>
      </c>
      <c r="B1303" s="1" t="s">
        <v>3675</v>
      </c>
      <c r="D1303" t="s">
        <v>5903</v>
      </c>
      <c r="E1303" t="s">
        <v>6725</v>
      </c>
      <c r="F1303" t="s">
        <v>7708</v>
      </c>
    </row>
    <row r="1304" spans="1:6" ht="15.6" x14ac:dyDescent="0.3">
      <c r="A1304" s="1" t="s">
        <v>1068</v>
      </c>
      <c r="B1304" s="1" t="s">
        <v>3676</v>
      </c>
      <c r="D1304" t="s">
        <v>5904</v>
      </c>
      <c r="E1304" t="s">
        <v>6725</v>
      </c>
      <c r="F1304" t="s">
        <v>7709</v>
      </c>
    </row>
    <row r="1305" spans="1:6" ht="15.6" x14ac:dyDescent="0.3">
      <c r="A1305" s="1" t="s">
        <v>1067</v>
      </c>
      <c r="B1305" s="1" t="s">
        <v>3677</v>
      </c>
      <c r="D1305" t="s">
        <v>5905</v>
      </c>
      <c r="E1305" t="s">
        <v>6725</v>
      </c>
      <c r="F1305" t="s">
        <v>6928</v>
      </c>
    </row>
    <row r="1306" spans="1:6" ht="15.6" x14ac:dyDescent="0.3">
      <c r="A1306" s="1" t="s">
        <v>1066</v>
      </c>
      <c r="B1306" s="1" t="s">
        <v>3678</v>
      </c>
      <c r="D1306" t="s">
        <v>5906</v>
      </c>
      <c r="E1306" t="s">
        <v>6725</v>
      </c>
      <c r="F1306" t="s">
        <v>7084</v>
      </c>
    </row>
    <row r="1307" spans="1:6" ht="15.6" x14ac:dyDescent="0.3">
      <c r="A1307" s="1" t="s">
        <v>1065</v>
      </c>
      <c r="B1307" s="1" t="s">
        <v>3679</v>
      </c>
      <c r="D1307" t="s">
        <v>5907</v>
      </c>
      <c r="E1307" t="s">
        <v>6725</v>
      </c>
      <c r="F1307" t="s">
        <v>7710</v>
      </c>
    </row>
    <row r="1308" spans="1:6" ht="15.6" x14ac:dyDescent="0.3">
      <c r="A1308" s="1" t="s">
        <v>1064</v>
      </c>
      <c r="B1308" s="1" t="s">
        <v>3680</v>
      </c>
      <c r="D1308" t="s">
        <v>5908</v>
      </c>
      <c r="E1308" t="s">
        <v>6725</v>
      </c>
      <c r="F1308" t="s">
        <v>7711</v>
      </c>
    </row>
    <row r="1309" spans="1:6" ht="15.6" x14ac:dyDescent="0.3">
      <c r="A1309" s="1" t="s">
        <v>1063</v>
      </c>
      <c r="B1309" s="1" t="s">
        <v>3681</v>
      </c>
      <c r="D1309" t="s">
        <v>5909</v>
      </c>
      <c r="E1309" t="s">
        <v>6725</v>
      </c>
      <c r="F1309" t="s">
        <v>7415</v>
      </c>
    </row>
    <row r="1310" spans="1:6" ht="15.6" x14ac:dyDescent="0.3">
      <c r="A1310" s="1" t="s">
        <v>1062</v>
      </c>
      <c r="B1310" s="1" t="s">
        <v>3682</v>
      </c>
      <c r="D1310" t="s">
        <v>5028</v>
      </c>
      <c r="E1310" t="s">
        <v>6725</v>
      </c>
      <c r="F1310" t="s">
        <v>7232</v>
      </c>
    </row>
    <row r="1311" spans="1:6" ht="15.6" x14ac:dyDescent="0.3">
      <c r="A1311" s="1" t="s">
        <v>1061</v>
      </c>
      <c r="B1311" s="1" t="s">
        <v>3683</v>
      </c>
      <c r="D1311" t="s">
        <v>5910</v>
      </c>
      <c r="E1311" t="s">
        <v>6725</v>
      </c>
      <c r="F1311" t="s">
        <v>7712</v>
      </c>
    </row>
    <row r="1312" spans="1:6" ht="15.6" x14ac:dyDescent="0.3">
      <c r="A1312" s="1" t="s">
        <v>1060</v>
      </c>
      <c r="B1312" s="1" t="s">
        <v>3684</v>
      </c>
      <c r="D1312" t="s">
        <v>5911</v>
      </c>
      <c r="E1312" t="s">
        <v>6725</v>
      </c>
      <c r="F1312" t="s">
        <v>7713</v>
      </c>
    </row>
    <row r="1313" spans="1:6" ht="15.6" x14ac:dyDescent="0.3">
      <c r="A1313" s="1" t="s">
        <v>1059</v>
      </c>
      <c r="B1313" s="1" t="s">
        <v>3685</v>
      </c>
      <c r="D1313" t="s">
        <v>5912</v>
      </c>
      <c r="E1313" t="s">
        <v>6725</v>
      </c>
      <c r="F1313" t="s">
        <v>7071</v>
      </c>
    </row>
    <row r="1314" spans="1:6" ht="15.6" x14ac:dyDescent="0.3">
      <c r="A1314" s="1" t="s">
        <v>1058</v>
      </c>
      <c r="B1314" s="1" t="s">
        <v>3686</v>
      </c>
      <c r="D1314" t="s">
        <v>5913</v>
      </c>
      <c r="E1314" t="s">
        <v>6723</v>
      </c>
      <c r="F1314" t="s">
        <v>7714</v>
      </c>
    </row>
    <row r="1315" spans="1:6" ht="15.6" x14ac:dyDescent="0.3">
      <c r="A1315" s="1" t="s">
        <v>1057</v>
      </c>
      <c r="B1315" s="1" t="s">
        <v>3687</v>
      </c>
      <c r="D1315" t="s">
        <v>5914</v>
      </c>
      <c r="E1315" t="s">
        <v>6723</v>
      </c>
      <c r="F1315" t="s">
        <v>6967</v>
      </c>
    </row>
    <row r="1316" spans="1:6" ht="15.6" x14ac:dyDescent="0.3">
      <c r="A1316" s="1" t="s">
        <v>1056</v>
      </c>
      <c r="B1316" s="1" t="s">
        <v>3688</v>
      </c>
      <c r="D1316" t="s">
        <v>5915</v>
      </c>
      <c r="E1316" t="s">
        <v>6725</v>
      </c>
      <c r="F1316" t="s">
        <v>7715</v>
      </c>
    </row>
    <row r="1317" spans="1:6" ht="15.6" x14ac:dyDescent="0.3">
      <c r="A1317" s="1" t="s">
        <v>1055</v>
      </c>
      <c r="B1317" s="1" t="s">
        <v>3689</v>
      </c>
      <c r="D1317" t="s">
        <v>5916</v>
      </c>
      <c r="E1317" t="s">
        <v>6723</v>
      </c>
      <c r="F1317" t="s">
        <v>7145</v>
      </c>
    </row>
    <row r="1318" spans="1:6" ht="15.6" x14ac:dyDescent="0.3">
      <c r="A1318" s="1" t="s">
        <v>1054</v>
      </c>
      <c r="B1318" s="1" t="s">
        <v>3690</v>
      </c>
      <c r="D1318" t="s">
        <v>5917</v>
      </c>
      <c r="E1318" t="s">
        <v>6723</v>
      </c>
      <c r="F1318" t="s">
        <v>7716</v>
      </c>
    </row>
    <row r="1319" spans="1:6" ht="15.6" x14ac:dyDescent="0.3">
      <c r="A1319" s="1" t="s">
        <v>1053</v>
      </c>
      <c r="B1319" s="1" t="s">
        <v>3691</v>
      </c>
      <c r="D1319" t="s">
        <v>5918</v>
      </c>
      <c r="E1319" t="s">
        <v>6723</v>
      </c>
      <c r="F1319" t="s">
        <v>7717</v>
      </c>
    </row>
    <row r="1320" spans="1:6" ht="15.6" x14ac:dyDescent="0.3">
      <c r="A1320" s="1" t="s">
        <v>1052</v>
      </c>
      <c r="B1320" s="1" t="s">
        <v>3692</v>
      </c>
      <c r="D1320" t="s">
        <v>5919</v>
      </c>
      <c r="E1320" t="s">
        <v>6725</v>
      </c>
      <c r="F1320" t="s">
        <v>7718</v>
      </c>
    </row>
    <row r="1321" spans="1:6" ht="15.6" x14ac:dyDescent="0.3">
      <c r="A1321" s="1" t="s">
        <v>1051</v>
      </c>
      <c r="B1321" s="1" t="s">
        <v>3693</v>
      </c>
      <c r="D1321" t="s">
        <v>5920</v>
      </c>
      <c r="E1321" t="s">
        <v>6723</v>
      </c>
      <c r="F1321" t="s">
        <v>6728</v>
      </c>
    </row>
    <row r="1322" spans="1:6" ht="15.6" x14ac:dyDescent="0.3">
      <c r="A1322" s="1" t="s">
        <v>1050</v>
      </c>
      <c r="B1322" s="1" t="s">
        <v>3694</v>
      </c>
      <c r="D1322" t="s">
        <v>5921</v>
      </c>
      <c r="E1322" t="s">
        <v>6725</v>
      </c>
      <c r="F1322" t="s">
        <v>7719</v>
      </c>
    </row>
    <row r="1323" spans="1:6" ht="15.6" x14ac:dyDescent="0.3">
      <c r="A1323" s="1" t="s">
        <v>1049</v>
      </c>
      <c r="B1323" s="1" t="s">
        <v>3695</v>
      </c>
      <c r="D1323" t="s">
        <v>5922</v>
      </c>
      <c r="E1323" t="s">
        <v>6723</v>
      </c>
      <c r="F1323" t="s">
        <v>7720</v>
      </c>
    </row>
    <row r="1324" spans="1:6" ht="15.6" x14ac:dyDescent="0.3">
      <c r="A1324" s="1" t="s">
        <v>1048</v>
      </c>
      <c r="B1324" s="1" t="s">
        <v>3696</v>
      </c>
      <c r="D1324" t="s">
        <v>5923</v>
      </c>
      <c r="E1324" t="s">
        <v>6723</v>
      </c>
      <c r="F1324" t="s">
        <v>7721</v>
      </c>
    </row>
    <row r="1325" spans="1:6" ht="15.6" x14ac:dyDescent="0.3">
      <c r="A1325" s="1" t="s">
        <v>1047</v>
      </c>
      <c r="B1325" s="1" t="s">
        <v>3697</v>
      </c>
      <c r="D1325" t="s">
        <v>5924</v>
      </c>
      <c r="E1325" t="s">
        <v>6723</v>
      </c>
      <c r="F1325" t="s">
        <v>7722</v>
      </c>
    </row>
    <row r="1326" spans="1:6" ht="15.6" x14ac:dyDescent="0.3">
      <c r="A1326" s="1" t="s">
        <v>1046</v>
      </c>
      <c r="B1326" s="1" t="s">
        <v>3698</v>
      </c>
      <c r="D1326" t="s">
        <v>5925</v>
      </c>
      <c r="E1326" t="s">
        <v>6723</v>
      </c>
      <c r="F1326" t="s">
        <v>6786</v>
      </c>
    </row>
    <row r="1327" spans="1:6" ht="15.6" x14ac:dyDescent="0.3">
      <c r="A1327" s="1" t="s">
        <v>1045</v>
      </c>
      <c r="B1327" s="1" t="s">
        <v>3699</v>
      </c>
      <c r="D1327" t="s">
        <v>5926</v>
      </c>
      <c r="E1327" t="s">
        <v>6723</v>
      </c>
      <c r="F1327" t="s">
        <v>7723</v>
      </c>
    </row>
    <row r="1328" spans="1:6" ht="15.6" x14ac:dyDescent="0.3">
      <c r="A1328" s="1" t="s">
        <v>1044</v>
      </c>
      <c r="B1328" s="1" t="s">
        <v>3700</v>
      </c>
      <c r="D1328" t="s">
        <v>5927</v>
      </c>
      <c r="E1328" t="s">
        <v>6723</v>
      </c>
      <c r="F1328" t="s">
        <v>7143</v>
      </c>
    </row>
    <row r="1329" spans="1:6" ht="15.6" x14ac:dyDescent="0.3">
      <c r="A1329" s="1" t="s">
        <v>1043</v>
      </c>
      <c r="B1329" s="1" t="s">
        <v>3701</v>
      </c>
      <c r="D1329" t="s">
        <v>5928</v>
      </c>
      <c r="E1329" t="s">
        <v>6725</v>
      </c>
      <c r="F1329" t="s">
        <v>7076</v>
      </c>
    </row>
    <row r="1330" spans="1:6" ht="15.6" x14ac:dyDescent="0.3">
      <c r="A1330" s="1" t="s">
        <v>1042</v>
      </c>
      <c r="B1330" s="1" t="s">
        <v>3702</v>
      </c>
      <c r="D1330" t="s">
        <v>5929</v>
      </c>
      <c r="E1330" t="s">
        <v>7141</v>
      </c>
      <c r="F1330" t="s">
        <v>7696</v>
      </c>
    </row>
    <row r="1331" spans="1:6" ht="15.6" x14ac:dyDescent="0.3">
      <c r="A1331" s="1" t="s">
        <v>1041</v>
      </c>
      <c r="B1331" s="1" t="s">
        <v>3703</v>
      </c>
      <c r="D1331" t="s">
        <v>5930</v>
      </c>
      <c r="E1331" t="s">
        <v>6725</v>
      </c>
      <c r="F1331" t="s">
        <v>6935</v>
      </c>
    </row>
    <row r="1332" spans="1:6" ht="15.6" x14ac:dyDescent="0.3">
      <c r="A1332" s="1" t="s">
        <v>1040</v>
      </c>
      <c r="B1332" s="1" t="s">
        <v>3704</v>
      </c>
      <c r="D1332" t="s">
        <v>5931</v>
      </c>
      <c r="E1332" t="s">
        <v>6723</v>
      </c>
      <c r="F1332" t="s">
        <v>7148</v>
      </c>
    </row>
    <row r="1333" spans="1:6" ht="15.6" x14ac:dyDescent="0.3">
      <c r="A1333" s="1" t="s">
        <v>1039</v>
      </c>
      <c r="B1333" s="1" t="s">
        <v>3705</v>
      </c>
      <c r="D1333" t="s">
        <v>5932</v>
      </c>
      <c r="E1333" t="s">
        <v>6725</v>
      </c>
      <c r="F1333" t="s">
        <v>7724</v>
      </c>
    </row>
    <row r="1334" spans="1:6" ht="15.6" x14ac:dyDescent="0.3">
      <c r="A1334" s="1" t="s">
        <v>1038</v>
      </c>
      <c r="B1334" s="1" t="s">
        <v>3706</v>
      </c>
      <c r="D1334" t="s">
        <v>5933</v>
      </c>
      <c r="E1334" t="s">
        <v>7141</v>
      </c>
      <c r="F1334" t="s">
        <v>7725</v>
      </c>
    </row>
    <row r="1335" spans="1:6" ht="15.6" x14ac:dyDescent="0.3">
      <c r="A1335" s="1" t="s">
        <v>1037</v>
      </c>
      <c r="B1335" s="1" t="s">
        <v>3707</v>
      </c>
      <c r="D1335" t="s">
        <v>5934</v>
      </c>
      <c r="E1335" t="s">
        <v>6725</v>
      </c>
      <c r="F1335" t="s">
        <v>7726</v>
      </c>
    </row>
    <row r="1336" spans="1:6" ht="15.6" x14ac:dyDescent="0.3">
      <c r="A1336" s="1" t="s">
        <v>1036</v>
      </c>
      <c r="B1336" s="1" t="s">
        <v>3708</v>
      </c>
      <c r="D1336" t="s">
        <v>5935</v>
      </c>
      <c r="E1336" t="s">
        <v>6725</v>
      </c>
      <c r="F1336" t="s">
        <v>7727</v>
      </c>
    </row>
    <row r="1337" spans="1:6" ht="15.6" x14ac:dyDescent="0.3">
      <c r="A1337" s="1" t="s">
        <v>1035</v>
      </c>
      <c r="B1337" s="1" t="s">
        <v>3709</v>
      </c>
      <c r="D1337" t="s">
        <v>4721</v>
      </c>
      <c r="E1337" t="s">
        <v>6725</v>
      </c>
      <c r="F1337" t="s">
        <v>7728</v>
      </c>
    </row>
    <row r="1338" spans="1:6" ht="15.6" x14ac:dyDescent="0.3">
      <c r="A1338" s="1" t="s">
        <v>1034</v>
      </c>
      <c r="B1338" s="1" t="s">
        <v>3710</v>
      </c>
      <c r="D1338" t="s">
        <v>5936</v>
      </c>
      <c r="E1338" t="s">
        <v>6725</v>
      </c>
      <c r="F1338" t="s">
        <v>7729</v>
      </c>
    </row>
    <row r="1339" spans="1:6" ht="15.6" x14ac:dyDescent="0.3">
      <c r="A1339" s="1" t="s">
        <v>1033</v>
      </c>
      <c r="B1339" s="1" t="s">
        <v>3711</v>
      </c>
      <c r="D1339" t="s">
        <v>4782</v>
      </c>
      <c r="E1339" t="s">
        <v>7141</v>
      </c>
      <c r="F1339" t="s">
        <v>7213</v>
      </c>
    </row>
    <row r="1340" spans="1:6" ht="15.6" x14ac:dyDescent="0.3">
      <c r="A1340" s="1" t="s">
        <v>1032</v>
      </c>
      <c r="B1340" s="1" t="s">
        <v>3712</v>
      </c>
      <c r="D1340" t="s">
        <v>5937</v>
      </c>
      <c r="E1340" t="s">
        <v>6725</v>
      </c>
      <c r="F1340" t="s">
        <v>6870</v>
      </c>
    </row>
    <row r="1341" spans="1:6" ht="15.6" x14ac:dyDescent="0.3">
      <c r="A1341" s="1" t="s">
        <v>1031</v>
      </c>
      <c r="B1341" s="1" t="s">
        <v>3713</v>
      </c>
      <c r="D1341" t="s">
        <v>5938</v>
      </c>
      <c r="E1341" t="s">
        <v>6725</v>
      </c>
      <c r="F1341" t="s">
        <v>7730</v>
      </c>
    </row>
    <row r="1342" spans="1:6" ht="15.6" x14ac:dyDescent="0.3">
      <c r="A1342" s="1" t="s">
        <v>1030</v>
      </c>
      <c r="B1342" s="1" t="s">
        <v>3714</v>
      </c>
      <c r="D1342" t="s">
        <v>5939</v>
      </c>
      <c r="E1342" t="s">
        <v>7141</v>
      </c>
      <c r="F1342" t="s">
        <v>7235</v>
      </c>
    </row>
    <row r="1343" spans="1:6" ht="15.6" x14ac:dyDescent="0.3">
      <c r="A1343" s="1" t="s">
        <v>1029</v>
      </c>
      <c r="B1343" s="1" t="s">
        <v>3715</v>
      </c>
      <c r="D1343" t="s">
        <v>5940</v>
      </c>
      <c r="E1343" t="s">
        <v>6723</v>
      </c>
      <c r="F1343" t="s">
        <v>7731</v>
      </c>
    </row>
    <row r="1344" spans="1:6" ht="15.6" x14ac:dyDescent="0.3">
      <c r="A1344" s="1" t="s">
        <v>1028</v>
      </c>
      <c r="B1344" s="1" t="s">
        <v>3716</v>
      </c>
      <c r="D1344" t="s">
        <v>5941</v>
      </c>
      <c r="E1344" t="s">
        <v>7141</v>
      </c>
      <c r="F1344" t="s">
        <v>7732</v>
      </c>
    </row>
    <row r="1345" spans="1:6" ht="15.6" x14ac:dyDescent="0.3">
      <c r="A1345" s="1" t="s">
        <v>1027</v>
      </c>
      <c r="B1345" s="1" t="s">
        <v>3717</v>
      </c>
      <c r="D1345" t="s">
        <v>5942</v>
      </c>
      <c r="E1345" t="s">
        <v>6723</v>
      </c>
      <c r="F1345" t="s">
        <v>7092</v>
      </c>
    </row>
    <row r="1346" spans="1:6" ht="15.6" x14ac:dyDescent="0.3">
      <c r="A1346" s="1" t="s">
        <v>1026</v>
      </c>
      <c r="B1346" s="1" t="s">
        <v>3718</v>
      </c>
      <c r="D1346" t="s">
        <v>5943</v>
      </c>
      <c r="E1346" t="s">
        <v>6725</v>
      </c>
      <c r="F1346" t="s">
        <v>6819</v>
      </c>
    </row>
    <row r="1347" spans="1:6" ht="15.6" x14ac:dyDescent="0.3">
      <c r="A1347" s="1" t="s">
        <v>1025</v>
      </c>
      <c r="B1347" s="1" t="s">
        <v>3719</v>
      </c>
      <c r="D1347" t="s">
        <v>5944</v>
      </c>
      <c r="E1347" t="s">
        <v>6723</v>
      </c>
      <c r="F1347" t="s">
        <v>7733</v>
      </c>
    </row>
    <row r="1348" spans="1:6" ht="15.6" x14ac:dyDescent="0.3">
      <c r="A1348" s="1" t="s">
        <v>1024</v>
      </c>
      <c r="B1348" s="1" t="s">
        <v>3720</v>
      </c>
      <c r="D1348" t="s">
        <v>5945</v>
      </c>
      <c r="E1348" t="s">
        <v>6725</v>
      </c>
      <c r="F1348" t="s">
        <v>6893</v>
      </c>
    </row>
    <row r="1349" spans="1:6" ht="15.6" x14ac:dyDescent="0.3">
      <c r="A1349" s="1" t="s">
        <v>1023</v>
      </c>
      <c r="B1349" s="1" t="s">
        <v>3721</v>
      </c>
      <c r="D1349" t="s">
        <v>5946</v>
      </c>
      <c r="E1349" t="s">
        <v>6723</v>
      </c>
      <c r="F1349" t="s">
        <v>7734</v>
      </c>
    </row>
    <row r="1350" spans="1:6" ht="15.6" x14ac:dyDescent="0.3">
      <c r="A1350" s="1" t="s">
        <v>1022</v>
      </c>
      <c r="B1350" s="1" t="s">
        <v>3722</v>
      </c>
      <c r="D1350" t="s">
        <v>5947</v>
      </c>
      <c r="E1350" t="s">
        <v>7141</v>
      </c>
      <c r="F1350" t="s">
        <v>7093</v>
      </c>
    </row>
    <row r="1351" spans="1:6" ht="15.6" x14ac:dyDescent="0.3">
      <c r="A1351" s="1" t="s">
        <v>1021</v>
      </c>
      <c r="B1351" s="1" t="s">
        <v>3723</v>
      </c>
      <c r="D1351" t="s">
        <v>5948</v>
      </c>
      <c r="E1351" t="s">
        <v>6725</v>
      </c>
      <c r="F1351" t="s">
        <v>7735</v>
      </c>
    </row>
    <row r="1352" spans="1:6" ht="15.6" x14ac:dyDescent="0.3">
      <c r="A1352" s="1" t="s">
        <v>1020</v>
      </c>
      <c r="B1352" s="1" t="s">
        <v>3724</v>
      </c>
      <c r="D1352" t="s">
        <v>5010</v>
      </c>
      <c r="E1352" t="s">
        <v>6723</v>
      </c>
      <c r="F1352" t="s">
        <v>7736</v>
      </c>
    </row>
    <row r="1353" spans="1:6" ht="15.6" x14ac:dyDescent="0.3">
      <c r="A1353" s="1" t="s">
        <v>1019</v>
      </c>
      <c r="B1353" s="1" t="s">
        <v>3725</v>
      </c>
      <c r="D1353" t="s">
        <v>5949</v>
      </c>
      <c r="E1353" t="s">
        <v>6725</v>
      </c>
      <c r="F1353" t="s">
        <v>7063</v>
      </c>
    </row>
    <row r="1354" spans="1:6" ht="15.6" x14ac:dyDescent="0.3">
      <c r="A1354" s="1" t="s">
        <v>1018</v>
      </c>
      <c r="B1354" s="1" t="s">
        <v>3726</v>
      </c>
      <c r="D1354" t="s">
        <v>5950</v>
      </c>
      <c r="E1354" t="s">
        <v>6723</v>
      </c>
      <c r="F1354" t="s">
        <v>7737</v>
      </c>
    </row>
    <row r="1355" spans="1:6" ht="15.6" x14ac:dyDescent="0.3">
      <c r="A1355" s="1" t="s">
        <v>1017</v>
      </c>
      <c r="B1355" s="1" t="s">
        <v>3727</v>
      </c>
      <c r="D1355" t="s">
        <v>5054</v>
      </c>
      <c r="E1355" t="s">
        <v>6723</v>
      </c>
      <c r="F1355" t="s">
        <v>7738</v>
      </c>
    </row>
    <row r="1356" spans="1:6" ht="15.6" x14ac:dyDescent="0.3">
      <c r="A1356" s="1" t="s">
        <v>1016</v>
      </c>
      <c r="B1356" s="1" t="s">
        <v>3728</v>
      </c>
      <c r="D1356" t="s">
        <v>5797</v>
      </c>
      <c r="E1356" t="s">
        <v>6723</v>
      </c>
      <c r="F1356" t="s">
        <v>7739</v>
      </c>
    </row>
    <row r="1357" spans="1:6" ht="15.6" x14ac:dyDescent="0.3">
      <c r="A1357" s="1" t="s">
        <v>1015</v>
      </c>
      <c r="B1357" s="1" t="s">
        <v>3729</v>
      </c>
      <c r="D1357" t="s">
        <v>5951</v>
      </c>
      <c r="E1357" t="s">
        <v>6723</v>
      </c>
      <c r="F1357" t="s">
        <v>7740</v>
      </c>
    </row>
    <row r="1358" spans="1:6" ht="15.6" x14ac:dyDescent="0.3">
      <c r="A1358" s="1" t="s">
        <v>1014</v>
      </c>
      <c r="B1358" s="1" t="s">
        <v>3730</v>
      </c>
      <c r="D1358" t="s">
        <v>5952</v>
      </c>
      <c r="E1358" t="s">
        <v>6723</v>
      </c>
      <c r="F1358" t="s">
        <v>7741</v>
      </c>
    </row>
    <row r="1359" spans="1:6" ht="15.6" x14ac:dyDescent="0.3">
      <c r="A1359" s="1" t="s">
        <v>1013</v>
      </c>
      <c r="B1359" s="1" t="s">
        <v>3731</v>
      </c>
      <c r="D1359" t="s">
        <v>5953</v>
      </c>
      <c r="E1359" t="s">
        <v>6725</v>
      </c>
      <c r="F1359" t="s">
        <v>7230</v>
      </c>
    </row>
    <row r="1360" spans="1:6" ht="15.6" x14ac:dyDescent="0.3">
      <c r="A1360" s="1" t="s">
        <v>1012</v>
      </c>
      <c r="B1360" s="1" t="s">
        <v>3732</v>
      </c>
      <c r="D1360" t="s">
        <v>5954</v>
      </c>
      <c r="E1360" t="s">
        <v>6723</v>
      </c>
      <c r="F1360" t="s">
        <v>7742</v>
      </c>
    </row>
    <row r="1361" spans="1:6" ht="15.6" x14ac:dyDescent="0.3">
      <c r="A1361" s="1" t="s">
        <v>1011</v>
      </c>
      <c r="B1361" s="1" t="s">
        <v>3733</v>
      </c>
      <c r="D1361" t="s">
        <v>4848</v>
      </c>
      <c r="E1361" t="s">
        <v>6723</v>
      </c>
      <c r="F1361" t="s">
        <v>7743</v>
      </c>
    </row>
    <row r="1362" spans="1:6" ht="15.6" x14ac:dyDescent="0.3">
      <c r="A1362" s="1" t="s">
        <v>1010</v>
      </c>
      <c r="B1362" s="1" t="s">
        <v>3734</v>
      </c>
      <c r="D1362" t="s">
        <v>5955</v>
      </c>
      <c r="E1362" t="s">
        <v>6725</v>
      </c>
      <c r="F1362" t="s">
        <v>7744</v>
      </c>
    </row>
    <row r="1363" spans="1:6" ht="15.6" x14ac:dyDescent="0.3">
      <c r="A1363" s="1" t="s">
        <v>1009</v>
      </c>
      <c r="B1363" s="1" t="s">
        <v>3735</v>
      </c>
      <c r="D1363" t="s">
        <v>5956</v>
      </c>
      <c r="E1363" t="s">
        <v>6725</v>
      </c>
      <c r="F1363" t="s">
        <v>7745</v>
      </c>
    </row>
    <row r="1364" spans="1:6" ht="15.6" x14ac:dyDescent="0.3">
      <c r="A1364" s="1" t="s">
        <v>1008</v>
      </c>
      <c r="B1364" s="1" t="s">
        <v>3736</v>
      </c>
      <c r="D1364" t="s">
        <v>5479</v>
      </c>
      <c r="E1364" t="s">
        <v>6725</v>
      </c>
      <c r="F1364" t="s">
        <v>7198</v>
      </c>
    </row>
    <row r="1365" spans="1:6" ht="15.6" x14ac:dyDescent="0.3">
      <c r="A1365" s="1" t="s">
        <v>1007</v>
      </c>
      <c r="B1365" s="1" t="s">
        <v>3737</v>
      </c>
      <c r="D1365" t="s">
        <v>5957</v>
      </c>
      <c r="E1365" t="s">
        <v>6723</v>
      </c>
      <c r="F1365" t="s">
        <v>7746</v>
      </c>
    </row>
    <row r="1366" spans="1:6" ht="15.6" x14ac:dyDescent="0.3">
      <c r="A1366" s="1" t="s">
        <v>1006</v>
      </c>
      <c r="B1366" s="1" t="s">
        <v>3738</v>
      </c>
      <c r="D1366" t="s">
        <v>5958</v>
      </c>
      <c r="E1366" t="s">
        <v>6723</v>
      </c>
      <c r="F1366" t="s">
        <v>6747</v>
      </c>
    </row>
    <row r="1367" spans="1:6" ht="15.6" x14ac:dyDescent="0.3">
      <c r="A1367" s="1" t="s">
        <v>1005</v>
      </c>
      <c r="B1367" s="1" t="s">
        <v>3739</v>
      </c>
      <c r="D1367" t="s">
        <v>5959</v>
      </c>
      <c r="E1367" t="s">
        <v>7141</v>
      </c>
      <c r="F1367" t="s">
        <v>7747</v>
      </c>
    </row>
    <row r="1368" spans="1:6" ht="15.6" x14ac:dyDescent="0.3">
      <c r="A1368" s="1" t="s">
        <v>1004</v>
      </c>
      <c r="B1368" s="1" t="s">
        <v>3740</v>
      </c>
      <c r="D1368" t="s">
        <v>5960</v>
      </c>
      <c r="E1368" t="s">
        <v>6723</v>
      </c>
      <c r="F1368" t="s">
        <v>7748</v>
      </c>
    </row>
    <row r="1369" spans="1:6" ht="15.6" x14ac:dyDescent="0.3">
      <c r="A1369" s="1" t="s">
        <v>1003</v>
      </c>
      <c r="B1369" s="1" t="s">
        <v>3741</v>
      </c>
      <c r="D1369" t="s">
        <v>5961</v>
      </c>
      <c r="E1369" t="s">
        <v>6725</v>
      </c>
      <c r="F1369" t="s">
        <v>6819</v>
      </c>
    </row>
    <row r="1370" spans="1:6" ht="15.6" x14ac:dyDescent="0.3">
      <c r="A1370" s="1" t="s">
        <v>1002</v>
      </c>
      <c r="B1370" s="1" t="s">
        <v>3742</v>
      </c>
      <c r="D1370" t="s">
        <v>5962</v>
      </c>
      <c r="E1370" t="s">
        <v>6725</v>
      </c>
      <c r="F1370" t="s">
        <v>7749</v>
      </c>
    </row>
    <row r="1371" spans="1:6" ht="15.6" x14ac:dyDescent="0.3">
      <c r="A1371" s="1" t="s">
        <v>1001</v>
      </c>
      <c r="B1371" s="1" t="s">
        <v>3743</v>
      </c>
      <c r="D1371" t="s">
        <v>5963</v>
      </c>
      <c r="E1371" t="s">
        <v>6725</v>
      </c>
      <c r="F1371" t="s">
        <v>7750</v>
      </c>
    </row>
    <row r="1372" spans="1:6" ht="15.6" x14ac:dyDescent="0.3">
      <c r="A1372" s="1" t="s">
        <v>1000</v>
      </c>
      <c r="B1372" s="1" t="s">
        <v>3744</v>
      </c>
      <c r="D1372" t="s">
        <v>5964</v>
      </c>
      <c r="E1372" t="s">
        <v>6723</v>
      </c>
      <c r="F1372" t="s">
        <v>7751</v>
      </c>
    </row>
    <row r="1373" spans="1:6" ht="15.6" x14ac:dyDescent="0.3">
      <c r="A1373" s="1" t="s">
        <v>999</v>
      </c>
      <c r="B1373" s="1" t="s">
        <v>3745</v>
      </c>
      <c r="D1373" t="s">
        <v>5965</v>
      </c>
      <c r="E1373" t="s">
        <v>6723</v>
      </c>
      <c r="F1373" t="s">
        <v>7752</v>
      </c>
    </row>
    <row r="1374" spans="1:6" ht="15.6" x14ac:dyDescent="0.3">
      <c r="A1374" s="1" t="s">
        <v>998</v>
      </c>
      <c r="B1374" s="1" t="s">
        <v>3746</v>
      </c>
      <c r="D1374" t="s">
        <v>4893</v>
      </c>
      <c r="E1374" t="s">
        <v>6725</v>
      </c>
      <c r="F1374" t="s">
        <v>7753</v>
      </c>
    </row>
    <row r="1375" spans="1:6" ht="15.6" x14ac:dyDescent="0.3">
      <c r="A1375" s="1" t="s">
        <v>997</v>
      </c>
      <c r="B1375" s="1" t="s">
        <v>3747</v>
      </c>
      <c r="D1375" t="s">
        <v>5966</v>
      </c>
      <c r="E1375" t="s">
        <v>6725</v>
      </c>
      <c r="F1375" t="s">
        <v>7754</v>
      </c>
    </row>
    <row r="1376" spans="1:6" ht="15.6" x14ac:dyDescent="0.3">
      <c r="A1376" s="1" t="s">
        <v>996</v>
      </c>
      <c r="B1376" s="1" t="s">
        <v>3748</v>
      </c>
      <c r="D1376" t="s">
        <v>5239</v>
      </c>
      <c r="E1376" t="s">
        <v>7141</v>
      </c>
      <c r="F1376" t="s">
        <v>7755</v>
      </c>
    </row>
    <row r="1377" spans="1:6" ht="15.6" x14ac:dyDescent="0.3">
      <c r="A1377" s="1" t="s">
        <v>995</v>
      </c>
      <c r="B1377" s="1" t="s">
        <v>3749</v>
      </c>
      <c r="D1377" t="s">
        <v>5967</v>
      </c>
      <c r="E1377" t="s">
        <v>6725</v>
      </c>
      <c r="F1377" t="s">
        <v>7756</v>
      </c>
    </row>
    <row r="1378" spans="1:6" ht="15.6" x14ac:dyDescent="0.3">
      <c r="A1378" s="1" t="s">
        <v>994</v>
      </c>
      <c r="B1378" s="1" t="s">
        <v>3750</v>
      </c>
      <c r="D1378" t="s">
        <v>5968</v>
      </c>
      <c r="E1378" t="s">
        <v>6725</v>
      </c>
      <c r="F1378" t="s">
        <v>7042</v>
      </c>
    </row>
    <row r="1379" spans="1:6" ht="15.6" x14ac:dyDescent="0.3">
      <c r="A1379" s="1" t="s">
        <v>993</v>
      </c>
      <c r="B1379" s="1" t="s">
        <v>3751</v>
      </c>
      <c r="D1379" t="s">
        <v>5969</v>
      </c>
      <c r="E1379" t="s">
        <v>6723</v>
      </c>
      <c r="F1379" t="s">
        <v>7757</v>
      </c>
    </row>
    <row r="1380" spans="1:6" ht="15.6" x14ac:dyDescent="0.3">
      <c r="A1380" s="1" t="s">
        <v>992</v>
      </c>
      <c r="B1380" s="1" t="s">
        <v>3752</v>
      </c>
      <c r="D1380" t="s">
        <v>5970</v>
      </c>
      <c r="E1380" t="s">
        <v>6725</v>
      </c>
      <c r="F1380" t="s">
        <v>6787</v>
      </c>
    </row>
    <row r="1381" spans="1:6" ht="15.6" x14ac:dyDescent="0.3">
      <c r="A1381" s="1" t="s">
        <v>991</v>
      </c>
      <c r="B1381" s="1" t="s">
        <v>3753</v>
      </c>
      <c r="D1381" t="s">
        <v>5971</v>
      </c>
      <c r="E1381" t="s">
        <v>6725</v>
      </c>
      <c r="F1381" t="s">
        <v>6917</v>
      </c>
    </row>
    <row r="1382" spans="1:6" ht="15.6" x14ac:dyDescent="0.3">
      <c r="A1382" s="1" t="s">
        <v>990</v>
      </c>
      <c r="B1382" s="1" t="s">
        <v>3754</v>
      </c>
      <c r="D1382" t="s">
        <v>5972</v>
      </c>
      <c r="E1382" t="s">
        <v>6725</v>
      </c>
      <c r="F1382" t="s">
        <v>7758</v>
      </c>
    </row>
    <row r="1383" spans="1:6" ht="15.6" x14ac:dyDescent="0.3">
      <c r="A1383" s="1" t="s">
        <v>989</v>
      </c>
      <c r="B1383" s="1" t="s">
        <v>3755</v>
      </c>
      <c r="D1383" t="s">
        <v>5973</v>
      </c>
      <c r="E1383" t="s">
        <v>6723</v>
      </c>
      <c r="F1383" t="s">
        <v>7169</v>
      </c>
    </row>
    <row r="1384" spans="1:6" ht="15.6" x14ac:dyDescent="0.3">
      <c r="A1384" s="1" t="s">
        <v>988</v>
      </c>
      <c r="B1384" s="1" t="s">
        <v>3756</v>
      </c>
      <c r="D1384" t="s">
        <v>5322</v>
      </c>
      <c r="E1384" t="s">
        <v>6725</v>
      </c>
      <c r="F1384" t="s">
        <v>7541</v>
      </c>
    </row>
    <row r="1385" spans="1:6" ht="15.6" x14ac:dyDescent="0.3">
      <c r="A1385" s="1" t="s">
        <v>987</v>
      </c>
      <c r="B1385" s="1" t="s">
        <v>3757</v>
      </c>
      <c r="D1385" t="s">
        <v>5974</v>
      </c>
      <c r="E1385" t="s">
        <v>6725</v>
      </c>
      <c r="F1385" t="s">
        <v>7759</v>
      </c>
    </row>
    <row r="1386" spans="1:6" ht="15.6" x14ac:dyDescent="0.3">
      <c r="A1386" s="1" t="s">
        <v>986</v>
      </c>
      <c r="B1386" s="1" t="s">
        <v>3758</v>
      </c>
      <c r="D1386" t="s">
        <v>4990</v>
      </c>
      <c r="E1386" t="s">
        <v>6723</v>
      </c>
      <c r="F1386" t="s">
        <v>7760</v>
      </c>
    </row>
    <row r="1387" spans="1:6" ht="15.6" x14ac:dyDescent="0.3">
      <c r="A1387" s="1" t="s">
        <v>985</v>
      </c>
      <c r="B1387" s="1" t="s">
        <v>3759</v>
      </c>
      <c r="D1387" t="s">
        <v>5975</v>
      </c>
      <c r="E1387" t="s">
        <v>6725</v>
      </c>
      <c r="F1387" t="s">
        <v>7761</v>
      </c>
    </row>
    <row r="1388" spans="1:6" ht="15.6" x14ac:dyDescent="0.3">
      <c r="A1388" s="1" t="s">
        <v>984</v>
      </c>
      <c r="B1388" s="1" t="s">
        <v>3760</v>
      </c>
      <c r="D1388" t="s">
        <v>5639</v>
      </c>
      <c r="E1388" t="s">
        <v>6725</v>
      </c>
      <c r="F1388" t="s">
        <v>7762</v>
      </c>
    </row>
    <row r="1389" spans="1:6" ht="15.6" x14ac:dyDescent="0.3">
      <c r="A1389" s="1" t="s">
        <v>983</v>
      </c>
      <c r="B1389" s="1" t="s">
        <v>3761</v>
      </c>
      <c r="D1389" t="s">
        <v>5976</v>
      </c>
      <c r="E1389" t="s">
        <v>6723</v>
      </c>
      <c r="F1389" t="s">
        <v>7763</v>
      </c>
    </row>
    <row r="1390" spans="1:6" ht="15.6" x14ac:dyDescent="0.3">
      <c r="A1390" s="1" t="s">
        <v>982</v>
      </c>
      <c r="B1390" s="1" t="s">
        <v>3762</v>
      </c>
      <c r="D1390" t="s">
        <v>5977</v>
      </c>
      <c r="E1390" t="s">
        <v>6725</v>
      </c>
      <c r="F1390" t="s">
        <v>6736</v>
      </c>
    </row>
    <row r="1391" spans="1:6" ht="15.6" x14ac:dyDescent="0.3">
      <c r="A1391" s="1" t="s">
        <v>981</v>
      </c>
      <c r="B1391" s="1" t="s">
        <v>3763</v>
      </c>
      <c r="D1391" t="s">
        <v>5978</v>
      </c>
      <c r="E1391" t="s">
        <v>6725</v>
      </c>
      <c r="F1391" t="s">
        <v>7124</v>
      </c>
    </row>
    <row r="1392" spans="1:6" ht="15.6" x14ac:dyDescent="0.3">
      <c r="A1392" s="1" t="s">
        <v>980</v>
      </c>
      <c r="B1392" s="1" t="s">
        <v>3764</v>
      </c>
      <c r="D1392" t="s">
        <v>5147</v>
      </c>
      <c r="E1392" t="s">
        <v>6725</v>
      </c>
      <c r="F1392" t="s">
        <v>7764</v>
      </c>
    </row>
    <row r="1393" spans="1:6" ht="15.6" x14ac:dyDescent="0.3">
      <c r="A1393" s="1" t="s">
        <v>979</v>
      </c>
      <c r="B1393" s="1" t="s">
        <v>3765</v>
      </c>
      <c r="D1393" t="s">
        <v>5979</v>
      </c>
      <c r="E1393" t="s">
        <v>6725</v>
      </c>
      <c r="F1393" t="s">
        <v>6869</v>
      </c>
    </row>
    <row r="1394" spans="1:6" ht="15.6" x14ac:dyDescent="0.3">
      <c r="A1394" s="1" t="s">
        <v>978</v>
      </c>
      <c r="B1394" s="1" t="s">
        <v>3766</v>
      </c>
      <c r="D1394" t="s">
        <v>5980</v>
      </c>
      <c r="E1394" t="s">
        <v>6723</v>
      </c>
      <c r="F1394" t="s">
        <v>7765</v>
      </c>
    </row>
    <row r="1395" spans="1:6" ht="15.6" x14ac:dyDescent="0.3">
      <c r="A1395" s="1" t="s">
        <v>977</v>
      </c>
      <c r="B1395" s="1" t="s">
        <v>3767</v>
      </c>
      <c r="D1395" t="s">
        <v>5981</v>
      </c>
      <c r="E1395" t="s">
        <v>6723</v>
      </c>
      <c r="F1395" t="s">
        <v>7766</v>
      </c>
    </row>
    <row r="1396" spans="1:6" ht="15.6" x14ac:dyDescent="0.3">
      <c r="A1396" s="1" t="s">
        <v>976</v>
      </c>
      <c r="B1396" s="1" t="s">
        <v>3768</v>
      </c>
      <c r="D1396" t="s">
        <v>5982</v>
      </c>
      <c r="E1396" t="s">
        <v>6725</v>
      </c>
      <c r="F1396" t="s">
        <v>6819</v>
      </c>
    </row>
    <row r="1397" spans="1:6" ht="15.6" x14ac:dyDescent="0.3">
      <c r="A1397" s="1" t="s">
        <v>975</v>
      </c>
      <c r="B1397" s="1" t="s">
        <v>3769</v>
      </c>
      <c r="D1397" t="s">
        <v>5983</v>
      </c>
      <c r="E1397" t="s">
        <v>6725</v>
      </c>
      <c r="F1397" t="s">
        <v>6819</v>
      </c>
    </row>
    <row r="1398" spans="1:6" ht="15.6" x14ac:dyDescent="0.3">
      <c r="A1398" s="1" t="s">
        <v>974</v>
      </c>
      <c r="B1398" s="1" t="s">
        <v>3770</v>
      </c>
      <c r="D1398" t="s">
        <v>5984</v>
      </c>
      <c r="E1398" t="s">
        <v>6723</v>
      </c>
      <c r="F1398" t="s">
        <v>7767</v>
      </c>
    </row>
    <row r="1399" spans="1:6" ht="15.6" x14ac:dyDescent="0.3">
      <c r="A1399" s="1" t="s">
        <v>973</v>
      </c>
      <c r="B1399" s="1" t="s">
        <v>3771</v>
      </c>
      <c r="D1399" t="s">
        <v>5985</v>
      </c>
      <c r="E1399" t="s">
        <v>7141</v>
      </c>
      <c r="F1399" t="s">
        <v>7768</v>
      </c>
    </row>
    <row r="1400" spans="1:6" ht="15.6" x14ac:dyDescent="0.3">
      <c r="A1400" s="1" t="s">
        <v>972</v>
      </c>
      <c r="B1400" s="1" t="s">
        <v>3772</v>
      </c>
      <c r="D1400" t="s">
        <v>5986</v>
      </c>
      <c r="E1400" t="s">
        <v>6723</v>
      </c>
      <c r="F1400" t="s">
        <v>6952</v>
      </c>
    </row>
    <row r="1401" spans="1:6" ht="15.6" x14ac:dyDescent="0.3">
      <c r="A1401" s="1" t="s">
        <v>971</v>
      </c>
      <c r="B1401" s="1" t="s">
        <v>3773</v>
      </c>
      <c r="D1401" t="s">
        <v>5987</v>
      </c>
      <c r="E1401" t="s">
        <v>6723</v>
      </c>
      <c r="F1401" t="s">
        <v>7322</v>
      </c>
    </row>
    <row r="1402" spans="1:6" ht="15.6" x14ac:dyDescent="0.3">
      <c r="A1402" s="1" t="s">
        <v>970</v>
      </c>
      <c r="B1402" s="1" t="s">
        <v>3774</v>
      </c>
      <c r="D1402" t="s">
        <v>5815</v>
      </c>
      <c r="E1402" t="s">
        <v>6723</v>
      </c>
      <c r="F1402" t="s">
        <v>7769</v>
      </c>
    </row>
    <row r="1403" spans="1:6" ht="15.6" x14ac:dyDescent="0.3">
      <c r="A1403" s="1" t="s">
        <v>969</v>
      </c>
      <c r="B1403" s="1" t="s">
        <v>3775</v>
      </c>
      <c r="D1403" t="s">
        <v>5988</v>
      </c>
      <c r="E1403" t="s">
        <v>6723</v>
      </c>
      <c r="F1403" t="s">
        <v>6779</v>
      </c>
    </row>
    <row r="1404" spans="1:6" ht="15.6" x14ac:dyDescent="0.3">
      <c r="A1404" s="1" t="s">
        <v>968</v>
      </c>
      <c r="B1404" s="1" t="s">
        <v>3776</v>
      </c>
      <c r="D1404" t="s">
        <v>5989</v>
      </c>
      <c r="E1404" t="s">
        <v>6723</v>
      </c>
      <c r="F1404" t="s">
        <v>7253</v>
      </c>
    </row>
    <row r="1405" spans="1:6" ht="15.6" x14ac:dyDescent="0.3">
      <c r="A1405" s="1" t="s">
        <v>967</v>
      </c>
      <c r="B1405" s="1" t="s">
        <v>3777</v>
      </c>
      <c r="D1405" t="s">
        <v>5990</v>
      </c>
      <c r="E1405" t="s">
        <v>6723</v>
      </c>
      <c r="F1405" t="s">
        <v>7770</v>
      </c>
    </row>
    <row r="1406" spans="1:6" ht="15.6" x14ac:dyDescent="0.3">
      <c r="A1406" s="1" t="s">
        <v>966</v>
      </c>
      <c r="B1406" s="1" t="s">
        <v>3778</v>
      </c>
      <c r="D1406" t="s">
        <v>5991</v>
      </c>
      <c r="E1406" t="s">
        <v>6723</v>
      </c>
      <c r="F1406" t="s">
        <v>7771</v>
      </c>
    </row>
    <row r="1407" spans="1:6" ht="15.6" x14ac:dyDescent="0.3">
      <c r="A1407" s="1" t="s">
        <v>965</v>
      </c>
      <c r="B1407" s="1" t="s">
        <v>3779</v>
      </c>
      <c r="D1407" t="s">
        <v>5992</v>
      </c>
      <c r="E1407" t="s">
        <v>6725</v>
      </c>
      <c r="F1407" t="s">
        <v>6750</v>
      </c>
    </row>
    <row r="1408" spans="1:6" ht="15.6" x14ac:dyDescent="0.3">
      <c r="A1408" s="1" t="s">
        <v>964</v>
      </c>
      <c r="B1408" s="1" t="s">
        <v>3780</v>
      </c>
      <c r="D1408" t="s">
        <v>5993</v>
      </c>
      <c r="E1408" t="s">
        <v>6723</v>
      </c>
      <c r="F1408" t="s">
        <v>7322</v>
      </c>
    </row>
    <row r="1409" spans="1:6" ht="15.6" x14ac:dyDescent="0.3">
      <c r="A1409" s="1" t="s">
        <v>963</v>
      </c>
      <c r="B1409" s="1" t="s">
        <v>3781</v>
      </c>
      <c r="D1409" t="s">
        <v>5994</v>
      </c>
      <c r="E1409" t="s">
        <v>6725</v>
      </c>
      <c r="F1409" t="s">
        <v>6767</v>
      </c>
    </row>
    <row r="1410" spans="1:6" ht="15.6" x14ac:dyDescent="0.3">
      <c r="A1410" s="1" t="s">
        <v>962</v>
      </c>
      <c r="B1410" s="1" t="s">
        <v>3782</v>
      </c>
      <c r="D1410" t="s">
        <v>5995</v>
      </c>
      <c r="E1410" t="s">
        <v>6725</v>
      </c>
      <c r="F1410" t="s">
        <v>6726</v>
      </c>
    </row>
    <row r="1411" spans="1:6" ht="15.6" x14ac:dyDescent="0.3">
      <c r="A1411" s="1" t="s">
        <v>961</v>
      </c>
      <c r="B1411" s="1" t="s">
        <v>3783</v>
      </c>
      <c r="D1411" t="s">
        <v>5996</v>
      </c>
      <c r="E1411" t="s">
        <v>6725</v>
      </c>
      <c r="F1411" t="s">
        <v>7772</v>
      </c>
    </row>
    <row r="1412" spans="1:6" ht="15.6" x14ac:dyDescent="0.3">
      <c r="A1412" s="1" t="s">
        <v>960</v>
      </c>
      <c r="B1412" s="1" t="s">
        <v>3784</v>
      </c>
      <c r="D1412" t="s">
        <v>5736</v>
      </c>
      <c r="E1412" t="s">
        <v>6723</v>
      </c>
      <c r="F1412" t="s">
        <v>7773</v>
      </c>
    </row>
    <row r="1413" spans="1:6" ht="15.6" x14ac:dyDescent="0.3">
      <c r="A1413" s="1" t="s">
        <v>959</v>
      </c>
      <c r="B1413" s="1" t="s">
        <v>3785</v>
      </c>
      <c r="D1413" t="s">
        <v>5997</v>
      </c>
      <c r="E1413" t="s">
        <v>6723</v>
      </c>
      <c r="F1413" t="s">
        <v>7751</v>
      </c>
    </row>
    <row r="1414" spans="1:6" ht="15.6" x14ac:dyDescent="0.3">
      <c r="A1414" s="1" t="s">
        <v>958</v>
      </c>
      <c r="B1414" s="1" t="s">
        <v>3786</v>
      </c>
      <c r="D1414" t="s">
        <v>5840</v>
      </c>
      <c r="E1414" t="s">
        <v>6723</v>
      </c>
      <c r="F1414" t="s">
        <v>7774</v>
      </c>
    </row>
    <row r="1415" spans="1:6" ht="15.6" x14ac:dyDescent="0.3">
      <c r="A1415" s="1" t="s">
        <v>957</v>
      </c>
      <c r="B1415" s="1" t="s">
        <v>3787</v>
      </c>
      <c r="D1415" t="s">
        <v>5998</v>
      </c>
      <c r="E1415" t="s">
        <v>6725</v>
      </c>
      <c r="F1415" t="s">
        <v>6871</v>
      </c>
    </row>
    <row r="1416" spans="1:6" ht="15.6" x14ac:dyDescent="0.3">
      <c r="A1416" s="1" t="s">
        <v>956</v>
      </c>
      <c r="B1416" s="1" t="s">
        <v>3788</v>
      </c>
      <c r="D1416" t="s">
        <v>5999</v>
      </c>
      <c r="E1416" t="s">
        <v>6725</v>
      </c>
      <c r="F1416" t="s">
        <v>7775</v>
      </c>
    </row>
    <row r="1417" spans="1:6" ht="15.6" x14ac:dyDescent="0.3">
      <c r="A1417" s="1" t="s">
        <v>955</v>
      </c>
      <c r="B1417" s="1" t="s">
        <v>3789</v>
      </c>
      <c r="D1417" t="s">
        <v>6000</v>
      </c>
      <c r="E1417" t="s">
        <v>6725</v>
      </c>
      <c r="F1417" t="s">
        <v>6805</v>
      </c>
    </row>
    <row r="1418" spans="1:6" ht="15.6" x14ac:dyDescent="0.3">
      <c r="A1418" s="1" t="s">
        <v>954</v>
      </c>
      <c r="B1418" s="1" t="s">
        <v>3790</v>
      </c>
      <c r="D1418" t="s">
        <v>6001</v>
      </c>
      <c r="E1418" t="s">
        <v>6723</v>
      </c>
      <c r="F1418" t="s">
        <v>7776</v>
      </c>
    </row>
    <row r="1419" spans="1:6" ht="15.6" x14ac:dyDescent="0.3">
      <c r="A1419" s="1" t="s">
        <v>953</v>
      </c>
      <c r="B1419" s="1" t="s">
        <v>3791</v>
      </c>
      <c r="D1419" t="s">
        <v>6002</v>
      </c>
      <c r="E1419" t="s">
        <v>7141</v>
      </c>
      <c r="F1419" t="s">
        <v>6827</v>
      </c>
    </row>
    <row r="1420" spans="1:6" ht="15.6" x14ac:dyDescent="0.3">
      <c r="A1420" s="1" t="s">
        <v>952</v>
      </c>
      <c r="B1420" s="1" t="s">
        <v>3792</v>
      </c>
      <c r="D1420" t="s">
        <v>6003</v>
      </c>
      <c r="E1420" t="s">
        <v>6725</v>
      </c>
      <c r="F1420" t="s">
        <v>6971</v>
      </c>
    </row>
    <row r="1421" spans="1:6" ht="15.6" x14ac:dyDescent="0.3">
      <c r="A1421" s="1" t="s">
        <v>951</v>
      </c>
      <c r="B1421" s="1" t="s">
        <v>3793</v>
      </c>
      <c r="D1421" t="s">
        <v>6004</v>
      </c>
      <c r="E1421" t="s">
        <v>6725</v>
      </c>
      <c r="F1421" t="s">
        <v>7777</v>
      </c>
    </row>
    <row r="1422" spans="1:6" ht="15.6" x14ac:dyDescent="0.3">
      <c r="A1422" s="1" t="s">
        <v>950</v>
      </c>
      <c r="B1422" s="1" t="s">
        <v>3794</v>
      </c>
      <c r="D1422" t="s">
        <v>6005</v>
      </c>
      <c r="E1422" t="s">
        <v>6723</v>
      </c>
      <c r="F1422" t="s">
        <v>7778</v>
      </c>
    </row>
    <row r="1423" spans="1:6" ht="15.6" x14ac:dyDescent="0.3">
      <c r="A1423" s="1" t="s">
        <v>949</v>
      </c>
      <c r="B1423" s="1" t="s">
        <v>3795</v>
      </c>
      <c r="D1423" t="s">
        <v>6006</v>
      </c>
      <c r="E1423" t="s">
        <v>6725</v>
      </c>
      <c r="F1423" t="s">
        <v>7779</v>
      </c>
    </row>
    <row r="1424" spans="1:6" ht="15.6" x14ac:dyDescent="0.3">
      <c r="A1424" s="1" t="s">
        <v>948</v>
      </c>
      <c r="B1424" s="1" t="s">
        <v>3796</v>
      </c>
      <c r="D1424" t="s">
        <v>6007</v>
      </c>
      <c r="E1424" t="s">
        <v>6725</v>
      </c>
      <c r="F1424" t="s">
        <v>7780</v>
      </c>
    </row>
    <row r="1425" spans="1:6" ht="15.6" x14ac:dyDescent="0.3">
      <c r="A1425" s="1" t="s">
        <v>947</v>
      </c>
      <c r="B1425" s="1" t="s">
        <v>3797</v>
      </c>
      <c r="D1425" t="s">
        <v>6008</v>
      </c>
      <c r="E1425" t="s">
        <v>6723</v>
      </c>
      <c r="F1425" t="s">
        <v>7781</v>
      </c>
    </row>
    <row r="1426" spans="1:6" ht="15.6" x14ac:dyDescent="0.3">
      <c r="A1426" s="1" t="s">
        <v>946</v>
      </c>
      <c r="B1426" s="1" t="s">
        <v>3798</v>
      </c>
      <c r="D1426" t="s">
        <v>6009</v>
      </c>
      <c r="E1426" t="s">
        <v>6725</v>
      </c>
      <c r="F1426" t="s">
        <v>7782</v>
      </c>
    </row>
    <row r="1427" spans="1:6" ht="15.6" x14ac:dyDescent="0.3">
      <c r="A1427" s="1" t="s">
        <v>945</v>
      </c>
      <c r="B1427" s="1" t="s">
        <v>3799</v>
      </c>
      <c r="D1427" t="s">
        <v>6010</v>
      </c>
      <c r="E1427" t="s">
        <v>6725</v>
      </c>
      <c r="F1427" t="s">
        <v>6731</v>
      </c>
    </row>
    <row r="1428" spans="1:6" ht="15.6" x14ac:dyDescent="0.3">
      <c r="A1428" s="1" t="s">
        <v>944</v>
      </c>
      <c r="B1428" s="1" t="s">
        <v>3800</v>
      </c>
      <c r="D1428" t="s">
        <v>5002</v>
      </c>
      <c r="E1428" t="s">
        <v>6723</v>
      </c>
      <c r="F1428" t="s">
        <v>7783</v>
      </c>
    </row>
    <row r="1429" spans="1:6" ht="15.6" x14ac:dyDescent="0.3">
      <c r="A1429" s="1" t="s">
        <v>943</v>
      </c>
      <c r="B1429" s="1" t="s">
        <v>3801</v>
      </c>
      <c r="D1429" t="s">
        <v>6011</v>
      </c>
      <c r="E1429" t="s">
        <v>6723</v>
      </c>
      <c r="F1429" t="s">
        <v>7784</v>
      </c>
    </row>
    <row r="1430" spans="1:6" ht="15.6" x14ac:dyDescent="0.3">
      <c r="A1430" s="1" t="s">
        <v>942</v>
      </c>
      <c r="B1430" s="1" t="s">
        <v>3802</v>
      </c>
      <c r="D1430" t="s">
        <v>4779</v>
      </c>
      <c r="E1430" t="s">
        <v>6723</v>
      </c>
      <c r="F1430" t="s">
        <v>7121</v>
      </c>
    </row>
    <row r="1431" spans="1:6" ht="15.6" x14ac:dyDescent="0.3">
      <c r="A1431" s="1" t="s">
        <v>941</v>
      </c>
      <c r="B1431" s="1" t="s">
        <v>3803</v>
      </c>
      <c r="D1431" t="s">
        <v>6012</v>
      </c>
      <c r="E1431" t="s">
        <v>6725</v>
      </c>
      <c r="F1431" t="s">
        <v>7785</v>
      </c>
    </row>
    <row r="1432" spans="1:6" ht="15.6" x14ac:dyDescent="0.3">
      <c r="A1432" s="1" t="s">
        <v>940</v>
      </c>
      <c r="B1432" s="1" t="s">
        <v>3804</v>
      </c>
      <c r="D1432" t="s">
        <v>6013</v>
      </c>
      <c r="E1432" t="s">
        <v>7141</v>
      </c>
      <c r="F1432" t="s">
        <v>7786</v>
      </c>
    </row>
    <row r="1433" spans="1:6" ht="15.6" x14ac:dyDescent="0.3">
      <c r="A1433" s="1" t="s">
        <v>939</v>
      </c>
      <c r="B1433" s="1" t="s">
        <v>3805</v>
      </c>
      <c r="D1433" t="s">
        <v>6014</v>
      </c>
      <c r="E1433" t="s">
        <v>6723</v>
      </c>
      <c r="F1433" t="s">
        <v>6747</v>
      </c>
    </row>
    <row r="1434" spans="1:6" ht="15.6" x14ac:dyDescent="0.3">
      <c r="A1434" s="1" t="s">
        <v>938</v>
      </c>
      <c r="B1434" s="1" t="s">
        <v>3806</v>
      </c>
      <c r="D1434" t="s">
        <v>6015</v>
      </c>
      <c r="E1434" t="s">
        <v>6723</v>
      </c>
      <c r="F1434" t="s">
        <v>7787</v>
      </c>
    </row>
    <row r="1435" spans="1:6" ht="15.6" x14ac:dyDescent="0.3">
      <c r="A1435" s="1" t="s">
        <v>937</v>
      </c>
      <c r="B1435" s="1" t="s">
        <v>3807</v>
      </c>
      <c r="D1435" t="s">
        <v>6016</v>
      </c>
      <c r="E1435" t="s">
        <v>6723</v>
      </c>
      <c r="F1435" t="s">
        <v>7028</v>
      </c>
    </row>
    <row r="1436" spans="1:6" ht="15.6" x14ac:dyDescent="0.3">
      <c r="A1436" s="1" t="s">
        <v>936</v>
      </c>
      <c r="B1436" s="1" t="s">
        <v>3808</v>
      </c>
      <c r="D1436" t="s">
        <v>5014</v>
      </c>
      <c r="E1436" t="s">
        <v>6723</v>
      </c>
      <c r="F1436" t="s">
        <v>7788</v>
      </c>
    </row>
    <row r="1437" spans="1:6" ht="15.6" x14ac:dyDescent="0.3">
      <c r="A1437" s="1" t="s">
        <v>935</v>
      </c>
      <c r="B1437" s="1" t="s">
        <v>3809</v>
      </c>
      <c r="D1437" t="s">
        <v>6017</v>
      </c>
      <c r="E1437" t="s">
        <v>6725</v>
      </c>
      <c r="F1437" t="s">
        <v>7789</v>
      </c>
    </row>
    <row r="1438" spans="1:6" ht="15.6" x14ac:dyDescent="0.3">
      <c r="A1438" s="1" t="s">
        <v>934</v>
      </c>
      <c r="B1438" s="1" t="s">
        <v>3810</v>
      </c>
      <c r="D1438" t="s">
        <v>6018</v>
      </c>
      <c r="E1438" t="s">
        <v>6723</v>
      </c>
      <c r="F1438" t="s">
        <v>7438</v>
      </c>
    </row>
    <row r="1439" spans="1:6" ht="15.6" x14ac:dyDescent="0.3">
      <c r="A1439" s="1" t="s">
        <v>933</v>
      </c>
      <c r="B1439" s="1" t="s">
        <v>3811</v>
      </c>
      <c r="D1439" t="s">
        <v>6019</v>
      </c>
      <c r="E1439" t="s">
        <v>6723</v>
      </c>
      <c r="F1439" t="s">
        <v>6992</v>
      </c>
    </row>
    <row r="1440" spans="1:6" ht="15.6" x14ac:dyDescent="0.3">
      <c r="A1440" s="1" t="s">
        <v>932</v>
      </c>
      <c r="B1440" s="1" t="s">
        <v>3812</v>
      </c>
      <c r="D1440" t="s">
        <v>6020</v>
      </c>
      <c r="E1440" t="s">
        <v>6723</v>
      </c>
      <c r="F1440" t="s">
        <v>7348</v>
      </c>
    </row>
    <row r="1441" spans="1:6" ht="15.6" x14ac:dyDescent="0.3">
      <c r="A1441" s="1" t="s">
        <v>931</v>
      </c>
      <c r="B1441" s="1" t="s">
        <v>3813</v>
      </c>
      <c r="D1441" t="s">
        <v>6021</v>
      </c>
      <c r="E1441" t="s">
        <v>6723</v>
      </c>
      <c r="F1441" t="s">
        <v>7790</v>
      </c>
    </row>
    <row r="1442" spans="1:6" ht="15.6" x14ac:dyDescent="0.3">
      <c r="A1442" s="1" t="s">
        <v>930</v>
      </c>
      <c r="B1442" s="1" t="s">
        <v>3814</v>
      </c>
      <c r="D1442" t="s">
        <v>4858</v>
      </c>
      <c r="E1442" t="s">
        <v>6723</v>
      </c>
      <c r="F1442" t="s">
        <v>7791</v>
      </c>
    </row>
    <row r="1443" spans="1:6" ht="15.6" x14ac:dyDescent="0.3">
      <c r="A1443" s="1" t="s">
        <v>929</v>
      </c>
      <c r="B1443" s="1" t="s">
        <v>3815</v>
      </c>
      <c r="D1443" t="s">
        <v>6022</v>
      </c>
      <c r="E1443" t="s">
        <v>6725</v>
      </c>
      <c r="F1443" t="s">
        <v>6805</v>
      </c>
    </row>
    <row r="1444" spans="1:6" ht="15.6" x14ac:dyDescent="0.3">
      <c r="A1444" s="1" t="s">
        <v>928</v>
      </c>
      <c r="B1444" s="1" t="s">
        <v>3816</v>
      </c>
      <c r="D1444" t="s">
        <v>6023</v>
      </c>
      <c r="E1444" t="s">
        <v>6723</v>
      </c>
      <c r="F1444" t="s">
        <v>7145</v>
      </c>
    </row>
    <row r="1445" spans="1:6" ht="15.6" x14ac:dyDescent="0.3">
      <c r="A1445" s="1" t="s">
        <v>927</v>
      </c>
      <c r="B1445" s="1" t="s">
        <v>3817</v>
      </c>
      <c r="D1445" t="s">
        <v>4721</v>
      </c>
      <c r="E1445" t="s">
        <v>6723</v>
      </c>
      <c r="F1445" t="s">
        <v>7792</v>
      </c>
    </row>
    <row r="1446" spans="1:6" ht="15.6" x14ac:dyDescent="0.3">
      <c r="A1446" s="1" t="s">
        <v>926</v>
      </c>
      <c r="B1446" s="1" t="s">
        <v>3818</v>
      </c>
      <c r="D1446" t="s">
        <v>6024</v>
      </c>
      <c r="E1446" t="s">
        <v>6725</v>
      </c>
      <c r="F1446" t="s">
        <v>7793</v>
      </c>
    </row>
    <row r="1447" spans="1:6" ht="15.6" x14ac:dyDescent="0.3">
      <c r="A1447" s="1" t="s">
        <v>925</v>
      </c>
      <c r="B1447" s="1" t="s">
        <v>3819</v>
      </c>
      <c r="D1447" t="s">
        <v>4782</v>
      </c>
      <c r="E1447" t="s">
        <v>6723</v>
      </c>
      <c r="F1447" t="s">
        <v>6919</v>
      </c>
    </row>
    <row r="1448" spans="1:6" ht="15.6" x14ac:dyDescent="0.3">
      <c r="A1448" s="1" t="s">
        <v>924</v>
      </c>
      <c r="B1448" s="1" t="s">
        <v>3820</v>
      </c>
      <c r="D1448" t="s">
        <v>6025</v>
      </c>
      <c r="E1448" t="s">
        <v>6723</v>
      </c>
      <c r="F1448" t="s">
        <v>7404</v>
      </c>
    </row>
    <row r="1449" spans="1:6" ht="15.6" x14ac:dyDescent="0.3">
      <c r="A1449" s="1" t="s">
        <v>923</v>
      </c>
      <c r="B1449" s="1" t="s">
        <v>3821</v>
      </c>
      <c r="D1449" t="s">
        <v>6026</v>
      </c>
      <c r="E1449" t="s">
        <v>6723</v>
      </c>
      <c r="F1449" t="s">
        <v>7794</v>
      </c>
    </row>
    <row r="1450" spans="1:6" ht="15.6" x14ac:dyDescent="0.3">
      <c r="A1450" s="1" t="s">
        <v>922</v>
      </c>
      <c r="B1450" s="1" t="s">
        <v>3822</v>
      </c>
      <c r="D1450" t="s">
        <v>6027</v>
      </c>
      <c r="E1450" t="s">
        <v>6723</v>
      </c>
      <c r="F1450" t="s">
        <v>7795</v>
      </c>
    </row>
    <row r="1451" spans="1:6" ht="15.6" x14ac:dyDescent="0.3">
      <c r="A1451" s="1" t="s">
        <v>921</v>
      </c>
      <c r="B1451" s="1" t="s">
        <v>3823</v>
      </c>
      <c r="D1451" t="s">
        <v>6028</v>
      </c>
      <c r="E1451" t="s">
        <v>6723</v>
      </c>
      <c r="F1451" t="s">
        <v>7796</v>
      </c>
    </row>
    <row r="1452" spans="1:6" ht="15.6" x14ac:dyDescent="0.3">
      <c r="A1452" s="1" t="s">
        <v>920</v>
      </c>
      <c r="B1452" s="1" t="s">
        <v>3824</v>
      </c>
      <c r="D1452" t="s">
        <v>6029</v>
      </c>
      <c r="E1452" t="s">
        <v>6725</v>
      </c>
      <c r="F1452" t="s">
        <v>7797</v>
      </c>
    </row>
    <row r="1453" spans="1:6" ht="15.6" x14ac:dyDescent="0.3">
      <c r="A1453" s="1" t="s">
        <v>919</v>
      </c>
      <c r="B1453" s="1" t="s">
        <v>3825</v>
      </c>
      <c r="D1453" t="s">
        <v>6030</v>
      </c>
      <c r="E1453" t="s">
        <v>6725</v>
      </c>
      <c r="F1453" t="s">
        <v>6750</v>
      </c>
    </row>
    <row r="1454" spans="1:6" ht="15.6" x14ac:dyDescent="0.3">
      <c r="A1454" s="1" t="s">
        <v>918</v>
      </c>
      <c r="B1454" s="1" t="s">
        <v>3826</v>
      </c>
      <c r="D1454" t="s">
        <v>6031</v>
      </c>
      <c r="E1454" t="s">
        <v>6725</v>
      </c>
      <c r="F1454" t="s">
        <v>7350</v>
      </c>
    </row>
    <row r="1455" spans="1:6" ht="15.6" x14ac:dyDescent="0.3">
      <c r="A1455" s="1" t="s">
        <v>917</v>
      </c>
      <c r="B1455" s="1" t="s">
        <v>3827</v>
      </c>
      <c r="D1455" t="s">
        <v>6032</v>
      </c>
      <c r="E1455" t="s">
        <v>6725</v>
      </c>
      <c r="F1455" t="s">
        <v>7798</v>
      </c>
    </row>
    <row r="1456" spans="1:6" ht="15.6" x14ac:dyDescent="0.3">
      <c r="A1456" s="1" t="s">
        <v>916</v>
      </c>
      <c r="B1456" s="1" t="s">
        <v>3828</v>
      </c>
      <c r="D1456" t="s">
        <v>6033</v>
      </c>
      <c r="E1456" t="s">
        <v>6725</v>
      </c>
      <c r="F1456" t="s">
        <v>7799</v>
      </c>
    </row>
    <row r="1457" spans="1:7" ht="15.6" x14ac:dyDescent="0.3">
      <c r="A1457" s="1" t="s">
        <v>915</v>
      </c>
      <c r="B1457" s="1" t="s">
        <v>3829</v>
      </c>
      <c r="D1457" t="s">
        <v>5058</v>
      </c>
      <c r="E1457" t="s">
        <v>6725</v>
      </c>
      <c r="F1457" t="s">
        <v>7800</v>
      </c>
    </row>
    <row r="1458" spans="1:7" ht="15.6" x14ac:dyDescent="0.3">
      <c r="A1458" s="1" t="s">
        <v>914</v>
      </c>
      <c r="B1458" s="1" t="s">
        <v>3830</v>
      </c>
      <c r="D1458" t="s">
        <v>6034</v>
      </c>
      <c r="E1458" t="s">
        <v>6723</v>
      </c>
      <c r="F1458" t="s">
        <v>7801</v>
      </c>
    </row>
    <row r="1459" spans="1:7" ht="15.6" x14ac:dyDescent="0.3">
      <c r="A1459" s="1" t="s">
        <v>913</v>
      </c>
      <c r="B1459" s="1" t="s">
        <v>3831</v>
      </c>
      <c r="D1459" t="s">
        <v>6035</v>
      </c>
      <c r="E1459" t="s">
        <v>6723</v>
      </c>
      <c r="F1459" t="s">
        <v>6952</v>
      </c>
    </row>
    <row r="1460" spans="1:7" ht="15.6" x14ac:dyDescent="0.3">
      <c r="A1460" s="1" t="s">
        <v>912</v>
      </c>
      <c r="B1460" s="1" t="s">
        <v>3832</v>
      </c>
      <c r="D1460" t="s">
        <v>6036</v>
      </c>
      <c r="E1460" t="s">
        <v>6725</v>
      </c>
      <c r="F1460" t="s">
        <v>7802</v>
      </c>
    </row>
    <row r="1461" spans="1:7" ht="15.6" x14ac:dyDescent="0.3">
      <c r="A1461" s="1" t="s">
        <v>911</v>
      </c>
      <c r="B1461" s="1" t="s">
        <v>3833</v>
      </c>
      <c r="D1461" t="s">
        <v>5465</v>
      </c>
      <c r="E1461" t="s">
        <v>6725</v>
      </c>
      <c r="F1461" t="s">
        <v>7803</v>
      </c>
    </row>
    <row r="1462" spans="1:7" ht="15.6" x14ac:dyDescent="0.3">
      <c r="A1462" s="1" t="s">
        <v>910</v>
      </c>
      <c r="B1462" s="1" t="s">
        <v>3834</v>
      </c>
      <c r="D1462" t="s">
        <v>4999</v>
      </c>
      <c r="E1462" t="s">
        <v>6723</v>
      </c>
      <c r="F1462" t="s">
        <v>7169</v>
      </c>
    </row>
    <row r="1463" spans="1:7" ht="15.6" x14ac:dyDescent="0.3">
      <c r="A1463" s="1" t="s">
        <v>909</v>
      </c>
      <c r="B1463" s="1" t="s">
        <v>3835</v>
      </c>
      <c r="D1463" t="s">
        <v>4938</v>
      </c>
      <c r="E1463" t="s">
        <v>6723</v>
      </c>
      <c r="F1463" t="s">
        <v>7804</v>
      </c>
    </row>
    <row r="1464" spans="1:7" ht="15.6" x14ac:dyDescent="0.3">
      <c r="A1464" s="1" t="s">
        <v>908</v>
      </c>
      <c r="B1464" s="1" t="s">
        <v>3836</v>
      </c>
      <c r="D1464" t="s">
        <v>6037</v>
      </c>
      <c r="E1464" t="s">
        <v>6725</v>
      </c>
      <c r="F1464" t="s">
        <v>6957</v>
      </c>
    </row>
    <row r="1465" spans="1:7" ht="15.6" x14ac:dyDescent="0.3">
      <c r="A1465" s="1" t="s">
        <v>907</v>
      </c>
      <c r="B1465" s="1" t="s">
        <v>3837</v>
      </c>
      <c r="D1465" t="s">
        <v>6038</v>
      </c>
      <c r="E1465" t="s">
        <v>6725</v>
      </c>
      <c r="F1465" t="s">
        <v>7805</v>
      </c>
      <c r="G1465" t="s">
        <v>6793</v>
      </c>
    </row>
    <row r="1466" spans="1:7" ht="15.6" x14ac:dyDescent="0.3">
      <c r="A1466" s="1" t="s">
        <v>906</v>
      </c>
      <c r="B1466" s="1" t="s">
        <v>3838</v>
      </c>
      <c r="D1466" t="s">
        <v>4980</v>
      </c>
      <c r="E1466" t="s">
        <v>6723</v>
      </c>
      <c r="F1466" t="s">
        <v>7806</v>
      </c>
    </row>
    <row r="1467" spans="1:7" ht="15.6" x14ac:dyDescent="0.3">
      <c r="A1467" s="1" t="s">
        <v>905</v>
      </c>
      <c r="B1467" s="1" t="s">
        <v>3839</v>
      </c>
      <c r="D1467" t="s">
        <v>5147</v>
      </c>
      <c r="E1467" t="s">
        <v>6725</v>
      </c>
      <c r="F1467" t="s">
        <v>7807</v>
      </c>
    </row>
    <row r="1468" spans="1:7" ht="15.6" x14ac:dyDescent="0.3">
      <c r="A1468" s="1" t="s">
        <v>904</v>
      </c>
      <c r="B1468" s="1" t="s">
        <v>3840</v>
      </c>
      <c r="D1468" t="s">
        <v>6039</v>
      </c>
      <c r="E1468" t="s">
        <v>6725</v>
      </c>
      <c r="F1468" t="s">
        <v>7808</v>
      </c>
    </row>
    <row r="1469" spans="1:7" ht="15.6" x14ac:dyDescent="0.3">
      <c r="A1469" s="1" t="s">
        <v>903</v>
      </c>
      <c r="B1469" s="1" t="s">
        <v>3841</v>
      </c>
      <c r="D1469" t="s">
        <v>6040</v>
      </c>
      <c r="E1469" t="s">
        <v>6725</v>
      </c>
      <c r="F1469" t="s">
        <v>7809</v>
      </c>
    </row>
    <row r="1470" spans="1:7" ht="15.6" x14ac:dyDescent="0.3">
      <c r="A1470" s="1" t="s">
        <v>902</v>
      </c>
      <c r="B1470" s="1" t="s">
        <v>3842</v>
      </c>
      <c r="D1470" t="s">
        <v>6041</v>
      </c>
      <c r="E1470" t="s">
        <v>6725</v>
      </c>
      <c r="F1470" t="s">
        <v>6935</v>
      </c>
    </row>
    <row r="1471" spans="1:7" ht="15.6" x14ac:dyDescent="0.3">
      <c r="A1471" s="1" t="s">
        <v>901</v>
      </c>
      <c r="B1471" s="1" t="s">
        <v>3843</v>
      </c>
      <c r="D1471" t="s">
        <v>6042</v>
      </c>
      <c r="E1471" t="s">
        <v>6723</v>
      </c>
      <c r="F1471" t="s">
        <v>7810</v>
      </c>
    </row>
    <row r="1472" spans="1:7" ht="15.6" x14ac:dyDescent="0.3">
      <c r="A1472" s="1" t="s">
        <v>900</v>
      </c>
      <c r="B1472" s="1" t="s">
        <v>3844</v>
      </c>
      <c r="D1472" t="s">
        <v>6043</v>
      </c>
      <c r="E1472" t="s">
        <v>6725</v>
      </c>
      <c r="F1472" t="s">
        <v>7811</v>
      </c>
    </row>
    <row r="1473" spans="1:6" ht="15.6" x14ac:dyDescent="0.3">
      <c r="A1473" s="1" t="s">
        <v>899</v>
      </c>
      <c r="B1473" s="1" t="s">
        <v>3845</v>
      </c>
      <c r="D1473" t="s">
        <v>6044</v>
      </c>
      <c r="E1473" t="s">
        <v>6723</v>
      </c>
      <c r="F1473" t="s">
        <v>7074</v>
      </c>
    </row>
    <row r="1474" spans="1:6" ht="15.6" x14ac:dyDescent="0.3">
      <c r="A1474" s="1" t="s">
        <v>898</v>
      </c>
      <c r="B1474" s="1" t="s">
        <v>3846</v>
      </c>
      <c r="D1474" t="s">
        <v>6045</v>
      </c>
      <c r="E1474" t="s">
        <v>6725</v>
      </c>
      <c r="F1474" t="s">
        <v>7315</v>
      </c>
    </row>
    <row r="1475" spans="1:6" ht="15.6" x14ac:dyDescent="0.3">
      <c r="A1475" s="1" t="s">
        <v>897</v>
      </c>
      <c r="B1475" s="1" t="s">
        <v>3847</v>
      </c>
      <c r="D1475" t="s">
        <v>6046</v>
      </c>
      <c r="E1475" t="s">
        <v>6725</v>
      </c>
      <c r="F1475" t="s">
        <v>7812</v>
      </c>
    </row>
    <row r="1476" spans="1:6" ht="15.6" x14ac:dyDescent="0.3">
      <c r="A1476" s="1" t="s">
        <v>896</v>
      </c>
      <c r="B1476" s="1" t="s">
        <v>3848</v>
      </c>
      <c r="D1476" t="s">
        <v>6047</v>
      </c>
      <c r="E1476" t="s">
        <v>6723</v>
      </c>
      <c r="F1476" t="s">
        <v>7813</v>
      </c>
    </row>
    <row r="1477" spans="1:6" ht="15.6" x14ac:dyDescent="0.3">
      <c r="A1477" s="1" t="s">
        <v>895</v>
      </c>
      <c r="B1477" s="1" t="s">
        <v>3849</v>
      </c>
      <c r="D1477" t="s">
        <v>6048</v>
      </c>
      <c r="E1477" t="s">
        <v>6725</v>
      </c>
      <c r="F1477" t="s">
        <v>7814</v>
      </c>
    </row>
    <row r="1478" spans="1:6" ht="15.6" x14ac:dyDescent="0.3">
      <c r="A1478" s="1" t="s">
        <v>894</v>
      </c>
      <c r="B1478" s="1" t="s">
        <v>3850</v>
      </c>
      <c r="D1478" t="s">
        <v>6049</v>
      </c>
      <c r="E1478" t="s">
        <v>6723</v>
      </c>
      <c r="F1478" t="s">
        <v>7703</v>
      </c>
    </row>
    <row r="1479" spans="1:6" ht="15.6" x14ac:dyDescent="0.3">
      <c r="A1479" s="1" t="s">
        <v>893</v>
      </c>
      <c r="B1479" s="1" t="s">
        <v>3851</v>
      </c>
      <c r="D1479" t="s">
        <v>6050</v>
      </c>
      <c r="E1479" t="s">
        <v>6725</v>
      </c>
      <c r="F1479" t="s">
        <v>7815</v>
      </c>
    </row>
    <row r="1480" spans="1:6" ht="15.6" x14ac:dyDescent="0.3">
      <c r="A1480" s="1" t="s">
        <v>892</v>
      </c>
      <c r="B1480" s="1" t="s">
        <v>3852</v>
      </c>
      <c r="D1480" t="s">
        <v>6051</v>
      </c>
      <c r="E1480" t="s">
        <v>6725</v>
      </c>
      <c r="F1480" t="s">
        <v>7816</v>
      </c>
    </row>
    <row r="1481" spans="1:6" ht="15.6" x14ac:dyDescent="0.3">
      <c r="A1481" s="1" t="s">
        <v>891</v>
      </c>
      <c r="B1481" s="1" t="s">
        <v>3853</v>
      </c>
      <c r="D1481" t="s">
        <v>6052</v>
      </c>
      <c r="E1481" t="s">
        <v>6723</v>
      </c>
      <c r="F1481" t="s">
        <v>7817</v>
      </c>
    </row>
    <row r="1482" spans="1:6" ht="15.6" x14ac:dyDescent="0.3">
      <c r="A1482" s="1" t="s">
        <v>890</v>
      </c>
      <c r="B1482" s="1" t="s">
        <v>3854</v>
      </c>
      <c r="D1482" t="s">
        <v>6053</v>
      </c>
      <c r="E1482" t="s">
        <v>6725</v>
      </c>
      <c r="F1482" t="s">
        <v>6973</v>
      </c>
    </row>
    <row r="1483" spans="1:6" ht="15.6" x14ac:dyDescent="0.3">
      <c r="A1483" s="1" t="s">
        <v>889</v>
      </c>
      <c r="B1483" s="1" t="s">
        <v>3855</v>
      </c>
      <c r="D1483" t="s">
        <v>5946</v>
      </c>
      <c r="E1483" t="s">
        <v>6723</v>
      </c>
      <c r="F1483" t="s">
        <v>7818</v>
      </c>
    </row>
    <row r="1484" spans="1:6" ht="15.6" x14ac:dyDescent="0.3">
      <c r="A1484" s="1" t="s">
        <v>888</v>
      </c>
      <c r="B1484" s="1" t="s">
        <v>3856</v>
      </c>
      <c r="D1484" t="s">
        <v>6054</v>
      </c>
      <c r="E1484" t="s">
        <v>6725</v>
      </c>
      <c r="F1484" t="s">
        <v>7819</v>
      </c>
    </row>
    <row r="1485" spans="1:6" ht="15.6" x14ac:dyDescent="0.3">
      <c r="A1485" s="1" t="s">
        <v>887</v>
      </c>
      <c r="B1485" s="1" t="s">
        <v>3857</v>
      </c>
      <c r="D1485" t="s">
        <v>6055</v>
      </c>
      <c r="E1485" t="s">
        <v>6723</v>
      </c>
      <c r="F1485" t="s">
        <v>6784</v>
      </c>
    </row>
    <row r="1486" spans="1:6" ht="15.6" x14ac:dyDescent="0.3">
      <c r="A1486" s="1" t="s">
        <v>886</v>
      </c>
      <c r="B1486" s="1" t="s">
        <v>3858</v>
      </c>
      <c r="D1486" t="s">
        <v>6056</v>
      </c>
      <c r="E1486" t="s">
        <v>6723</v>
      </c>
      <c r="F1486" t="s">
        <v>7421</v>
      </c>
    </row>
    <row r="1487" spans="1:6" ht="15.6" x14ac:dyDescent="0.3">
      <c r="A1487" s="1" t="s">
        <v>885</v>
      </c>
      <c r="B1487" s="1" t="s">
        <v>3859</v>
      </c>
      <c r="D1487" t="s">
        <v>6057</v>
      </c>
      <c r="E1487" t="s">
        <v>6723</v>
      </c>
      <c r="F1487" t="s">
        <v>7820</v>
      </c>
    </row>
    <row r="1488" spans="1:6" ht="15.6" x14ac:dyDescent="0.3">
      <c r="A1488" s="1" t="s">
        <v>884</v>
      </c>
      <c r="B1488" s="1" t="s">
        <v>3860</v>
      </c>
      <c r="D1488" t="s">
        <v>6058</v>
      </c>
      <c r="E1488" t="s">
        <v>6723</v>
      </c>
      <c r="F1488" t="s">
        <v>7821</v>
      </c>
    </row>
    <row r="1489" spans="1:7" ht="15.6" x14ac:dyDescent="0.3">
      <c r="A1489" s="1" t="s">
        <v>883</v>
      </c>
      <c r="B1489" s="1" t="s">
        <v>3861</v>
      </c>
      <c r="D1489" t="s">
        <v>5622</v>
      </c>
      <c r="E1489" t="s">
        <v>6725</v>
      </c>
      <c r="F1489" t="s">
        <v>7822</v>
      </c>
    </row>
    <row r="1490" spans="1:7" ht="15.6" x14ac:dyDescent="0.3">
      <c r="A1490" s="1" t="s">
        <v>882</v>
      </c>
      <c r="B1490" s="1" t="s">
        <v>3862</v>
      </c>
      <c r="D1490" t="s">
        <v>6059</v>
      </c>
      <c r="E1490" t="s">
        <v>6723</v>
      </c>
      <c r="F1490" t="s">
        <v>7823</v>
      </c>
    </row>
    <row r="1491" spans="1:7" ht="15.6" x14ac:dyDescent="0.3">
      <c r="A1491" s="1" t="s">
        <v>881</v>
      </c>
      <c r="B1491" s="1" t="s">
        <v>3863</v>
      </c>
      <c r="D1491" t="s">
        <v>6060</v>
      </c>
      <c r="E1491" t="s">
        <v>6723</v>
      </c>
      <c r="F1491" t="s">
        <v>7824</v>
      </c>
    </row>
    <row r="1492" spans="1:7" ht="15.6" x14ac:dyDescent="0.3">
      <c r="A1492" s="1" t="s">
        <v>880</v>
      </c>
      <c r="B1492" s="1" t="s">
        <v>3864</v>
      </c>
      <c r="D1492" t="s">
        <v>6061</v>
      </c>
      <c r="E1492" t="s">
        <v>6723</v>
      </c>
      <c r="F1492" t="s">
        <v>7825</v>
      </c>
    </row>
    <row r="1493" spans="1:7" ht="15.6" x14ac:dyDescent="0.3">
      <c r="A1493" s="1" t="s">
        <v>879</v>
      </c>
      <c r="B1493" s="1" t="s">
        <v>3865</v>
      </c>
      <c r="D1493" t="s">
        <v>6062</v>
      </c>
      <c r="E1493" t="s">
        <v>6725</v>
      </c>
      <c r="F1493" t="s">
        <v>7826</v>
      </c>
      <c r="G1493" t="s">
        <v>6793</v>
      </c>
    </row>
    <row r="1494" spans="1:7" ht="15.6" x14ac:dyDescent="0.3">
      <c r="A1494" s="1" t="s">
        <v>878</v>
      </c>
      <c r="B1494" s="1" t="s">
        <v>3866</v>
      </c>
      <c r="D1494" t="s">
        <v>6063</v>
      </c>
      <c r="E1494" t="s">
        <v>6725</v>
      </c>
      <c r="F1494" t="s">
        <v>7827</v>
      </c>
    </row>
    <row r="1495" spans="1:7" ht="15.6" x14ac:dyDescent="0.3">
      <c r="A1495" s="1" t="s">
        <v>877</v>
      </c>
      <c r="B1495" s="1" t="s">
        <v>3867</v>
      </c>
      <c r="D1495" t="s">
        <v>6064</v>
      </c>
      <c r="E1495" t="s">
        <v>6723</v>
      </c>
      <c r="F1495" t="s">
        <v>7696</v>
      </c>
    </row>
    <row r="1496" spans="1:7" ht="15.6" x14ac:dyDescent="0.3">
      <c r="A1496" s="1" t="s">
        <v>876</v>
      </c>
      <c r="B1496" s="1" t="s">
        <v>3868</v>
      </c>
      <c r="D1496" t="s">
        <v>6065</v>
      </c>
      <c r="E1496" t="s">
        <v>6725</v>
      </c>
      <c r="F1496" t="s">
        <v>7828</v>
      </c>
    </row>
    <row r="1497" spans="1:7" ht="15.6" x14ac:dyDescent="0.3">
      <c r="A1497" s="1" t="s">
        <v>875</v>
      </c>
      <c r="B1497" s="1" t="s">
        <v>3869</v>
      </c>
      <c r="D1497" t="s">
        <v>6066</v>
      </c>
      <c r="E1497" t="s">
        <v>6725</v>
      </c>
      <c r="F1497" t="s">
        <v>7829</v>
      </c>
    </row>
    <row r="1498" spans="1:7" ht="15.6" x14ac:dyDescent="0.3">
      <c r="A1498" s="1" t="s">
        <v>874</v>
      </c>
      <c r="B1498" s="1" t="s">
        <v>3870</v>
      </c>
      <c r="D1498" t="s">
        <v>6067</v>
      </c>
      <c r="E1498" t="s">
        <v>6725</v>
      </c>
      <c r="F1498" t="s">
        <v>7830</v>
      </c>
    </row>
    <row r="1499" spans="1:7" ht="15.6" x14ac:dyDescent="0.3">
      <c r="A1499" s="1" t="s">
        <v>873</v>
      </c>
      <c r="B1499" s="1" t="s">
        <v>3871</v>
      </c>
      <c r="D1499" t="s">
        <v>6068</v>
      </c>
      <c r="E1499" t="s">
        <v>6725</v>
      </c>
      <c r="F1499" t="s">
        <v>6819</v>
      </c>
    </row>
    <row r="1500" spans="1:7" ht="15.6" x14ac:dyDescent="0.3">
      <c r="A1500" s="1" t="s">
        <v>872</v>
      </c>
      <c r="B1500" s="1" t="s">
        <v>3872</v>
      </c>
      <c r="D1500" t="s">
        <v>6069</v>
      </c>
      <c r="E1500" t="s">
        <v>6723</v>
      </c>
      <c r="F1500" t="s">
        <v>7831</v>
      </c>
    </row>
    <row r="1501" spans="1:7" ht="15.6" x14ac:dyDescent="0.3">
      <c r="A1501" s="1" t="s">
        <v>871</v>
      </c>
      <c r="B1501" s="1" t="s">
        <v>3873</v>
      </c>
      <c r="D1501" t="s">
        <v>6070</v>
      </c>
      <c r="E1501" t="s">
        <v>6723</v>
      </c>
      <c r="F1501" t="s">
        <v>7278</v>
      </c>
    </row>
    <row r="1502" spans="1:7" ht="15.6" x14ac:dyDescent="0.3">
      <c r="A1502" s="1" t="s">
        <v>870</v>
      </c>
      <c r="B1502" s="1" t="s">
        <v>3874</v>
      </c>
      <c r="D1502" t="s">
        <v>6071</v>
      </c>
      <c r="E1502" t="s">
        <v>7141</v>
      </c>
      <c r="F1502" t="s">
        <v>7832</v>
      </c>
    </row>
    <row r="1503" spans="1:7" ht="15.6" x14ac:dyDescent="0.3">
      <c r="A1503" s="1" t="s">
        <v>869</v>
      </c>
      <c r="B1503" s="1" t="s">
        <v>3875</v>
      </c>
      <c r="D1503" t="s">
        <v>6072</v>
      </c>
      <c r="E1503" t="s">
        <v>6723</v>
      </c>
      <c r="F1503" t="s">
        <v>7266</v>
      </c>
    </row>
    <row r="1504" spans="1:7" ht="15.6" x14ac:dyDescent="0.3">
      <c r="A1504" s="1" t="s">
        <v>868</v>
      </c>
      <c r="B1504" s="1" t="s">
        <v>3876</v>
      </c>
      <c r="D1504" t="s">
        <v>6073</v>
      </c>
      <c r="E1504" t="s">
        <v>6723</v>
      </c>
      <c r="F1504" t="s">
        <v>7833</v>
      </c>
    </row>
    <row r="1505" spans="1:6" ht="15.6" x14ac:dyDescent="0.3">
      <c r="A1505" s="1" t="s">
        <v>867</v>
      </c>
      <c r="B1505" s="1" t="s">
        <v>3877</v>
      </c>
      <c r="D1505" t="s">
        <v>5556</v>
      </c>
      <c r="E1505" t="s">
        <v>6725</v>
      </c>
      <c r="F1505" t="s">
        <v>7834</v>
      </c>
    </row>
    <row r="1506" spans="1:6" ht="15.6" x14ac:dyDescent="0.3">
      <c r="A1506" s="1" t="s">
        <v>866</v>
      </c>
      <c r="B1506" s="1" t="s">
        <v>3878</v>
      </c>
      <c r="D1506" t="s">
        <v>6074</v>
      </c>
      <c r="E1506" t="s">
        <v>6725</v>
      </c>
      <c r="F1506" t="s">
        <v>7835</v>
      </c>
    </row>
    <row r="1507" spans="1:6" ht="15.6" x14ac:dyDescent="0.3">
      <c r="A1507" s="1" t="s">
        <v>865</v>
      </c>
      <c r="B1507" s="1" t="s">
        <v>3879</v>
      </c>
      <c r="D1507" t="s">
        <v>6075</v>
      </c>
      <c r="E1507" t="s">
        <v>6723</v>
      </c>
      <c r="F1507" t="s">
        <v>7836</v>
      </c>
    </row>
    <row r="1508" spans="1:6" ht="15.6" x14ac:dyDescent="0.3">
      <c r="A1508" s="1" t="s">
        <v>864</v>
      </c>
      <c r="B1508" s="1" t="s">
        <v>3880</v>
      </c>
      <c r="D1508" t="s">
        <v>6076</v>
      </c>
      <c r="E1508" t="s">
        <v>6725</v>
      </c>
      <c r="F1508" t="s">
        <v>7762</v>
      </c>
    </row>
    <row r="1509" spans="1:6" ht="15.6" x14ac:dyDescent="0.3">
      <c r="A1509" s="1" t="s">
        <v>863</v>
      </c>
      <c r="B1509" s="1" t="s">
        <v>3881</v>
      </c>
      <c r="D1509" t="s">
        <v>5483</v>
      </c>
      <c r="E1509" t="s">
        <v>6725</v>
      </c>
      <c r="F1509" t="s">
        <v>7837</v>
      </c>
    </row>
    <row r="1510" spans="1:6" ht="15.6" x14ac:dyDescent="0.3">
      <c r="A1510" s="1" t="s">
        <v>862</v>
      </c>
      <c r="B1510" s="1" t="s">
        <v>3882</v>
      </c>
      <c r="D1510" t="s">
        <v>4880</v>
      </c>
      <c r="E1510" t="s">
        <v>6725</v>
      </c>
      <c r="F1510" t="s">
        <v>6903</v>
      </c>
    </row>
    <row r="1511" spans="1:6" ht="15.6" x14ac:dyDescent="0.3">
      <c r="A1511" s="1" t="s">
        <v>861</v>
      </c>
      <c r="B1511" s="1" t="s">
        <v>3883</v>
      </c>
      <c r="D1511" t="s">
        <v>6077</v>
      </c>
      <c r="E1511" t="s">
        <v>6723</v>
      </c>
      <c r="F1511" t="s">
        <v>7838</v>
      </c>
    </row>
    <row r="1512" spans="1:6" ht="15.6" x14ac:dyDescent="0.3">
      <c r="A1512" s="1" t="s">
        <v>860</v>
      </c>
      <c r="B1512" s="1" t="s">
        <v>3884</v>
      </c>
      <c r="D1512" t="s">
        <v>6078</v>
      </c>
      <c r="E1512" t="s">
        <v>6725</v>
      </c>
      <c r="F1512" t="s">
        <v>6871</v>
      </c>
    </row>
    <row r="1513" spans="1:6" ht="15.6" x14ac:dyDescent="0.3">
      <c r="A1513" s="1" t="s">
        <v>859</v>
      </c>
      <c r="B1513" s="1" t="s">
        <v>3885</v>
      </c>
      <c r="D1513" t="s">
        <v>6079</v>
      </c>
      <c r="E1513" t="s">
        <v>6725</v>
      </c>
      <c r="F1513" t="s">
        <v>7839</v>
      </c>
    </row>
    <row r="1514" spans="1:6" ht="15.6" x14ac:dyDescent="0.3">
      <c r="A1514" s="1" t="s">
        <v>858</v>
      </c>
      <c r="B1514" s="1" t="s">
        <v>3886</v>
      </c>
      <c r="D1514" t="s">
        <v>6080</v>
      </c>
      <c r="E1514" t="s">
        <v>6723</v>
      </c>
      <c r="F1514" t="s">
        <v>7840</v>
      </c>
    </row>
    <row r="1515" spans="1:6" ht="15.6" x14ac:dyDescent="0.3">
      <c r="A1515" s="1" t="s">
        <v>857</v>
      </c>
      <c r="B1515" s="1" t="s">
        <v>3887</v>
      </c>
      <c r="D1515" t="s">
        <v>6081</v>
      </c>
      <c r="E1515" t="s">
        <v>6725</v>
      </c>
      <c r="F1515" t="s">
        <v>7841</v>
      </c>
    </row>
    <row r="1516" spans="1:6" ht="15.6" x14ac:dyDescent="0.3">
      <c r="A1516" s="1" t="s">
        <v>856</v>
      </c>
      <c r="B1516" s="1" t="s">
        <v>3888</v>
      </c>
      <c r="D1516" t="s">
        <v>6082</v>
      </c>
      <c r="E1516" t="s">
        <v>6725</v>
      </c>
      <c r="F1516" t="s">
        <v>6871</v>
      </c>
    </row>
    <row r="1517" spans="1:6" ht="15.6" x14ac:dyDescent="0.3">
      <c r="A1517" s="1" t="s">
        <v>855</v>
      </c>
      <c r="B1517" s="1" t="s">
        <v>3889</v>
      </c>
      <c r="D1517" t="s">
        <v>6083</v>
      </c>
      <c r="E1517" t="s">
        <v>6725</v>
      </c>
      <c r="F1517" t="s">
        <v>7629</v>
      </c>
    </row>
    <row r="1518" spans="1:6" ht="15.6" x14ac:dyDescent="0.3">
      <c r="A1518" s="1" t="s">
        <v>854</v>
      </c>
      <c r="B1518" s="1" t="s">
        <v>3890</v>
      </c>
      <c r="D1518" t="s">
        <v>6084</v>
      </c>
      <c r="E1518" t="s">
        <v>6723</v>
      </c>
      <c r="F1518" t="s">
        <v>7842</v>
      </c>
    </row>
    <row r="1519" spans="1:6" ht="15.6" x14ac:dyDescent="0.3">
      <c r="A1519" s="1" t="s">
        <v>853</v>
      </c>
      <c r="B1519" s="1" t="s">
        <v>3891</v>
      </c>
      <c r="D1519" t="s">
        <v>6085</v>
      </c>
      <c r="E1519" t="s">
        <v>6723</v>
      </c>
      <c r="F1519" t="s">
        <v>7113</v>
      </c>
    </row>
    <row r="1520" spans="1:6" ht="15.6" x14ac:dyDescent="0.3">
      <c r="A1520" s="1" t="s">
        <v>852</v>
      </c>
      <c r="B1520" s="1" t="s">
        <v>3892</v>
      </c>
      <c r="D1520" t="s">
        <v>6086</v>
      </c>
      <c r="E1520" t="s">
        <v>6723</v>
      </c>
      <c r="F1520" t="s">
        <v>7843</v>
      </c>
    </row>
    <row r="1521" spans="1:6" ht="15.6" x14ac:dyDescent="0.3">
      <c r="A1521" s="1" t="s">
        <v>851</v>
      </c>
      <c r="B1521" s="1" t="s">
        <v>3893</v>
      </c>
      <c r="D1521" t="s">
        <v>6087</v>
      </c>
      <c r="E1521" t="s">
        <v>6723</v>
      </c>
      <c r="F1521" t="s">
        <v>7844</v>
      </c>
    </row>
    <row r="1522" spans="1:6" ht="15.6" x14ac:dyDescent="0.3">
      <c r="A1522" s="1" t="s">
        <v>850</v>
      </c>
      <c r="B1522" s="1" t="s">
        <v>3894</v>
      </c>
      <c r="D1522" t="s">
        <v>6088</v>
      </c>
      <c r="E1522" t="s">
        <v>6725</v>
      </c>
      <c r="F1522" t="s">
        <v>7845</v>
      </c>
    </row>
    <row r="1523" spans="1:6" ht="15.6" x14ac:dyDescent="0.3">
      <c r="A1523" s="1" t="s">
        <v>849</v>
      </c>
      <c r="B1523" s="1" t="s">
        <v>3895</v>
      </c>
      <c r="D1523" t="s">
        <v>6089</v>
      </c>
      <c r="E1523" t="s">
        <v>6723</v>
      </c>
      <c r="F1523" t="s">
        <v>7259</v>
      </c>
    </row>
    <row r="1524" spans="1:6" ht="15.6" x14ac:dyDescent="0.3">
      <c r="A1524" s="1" t="s">
        <v>848</v>
      </c>
      <c r="B1524" s="1" t="s">
        <v>3896</v>
      </c>
      <c r="D1524" t="s">
        <v>6090</v>
      </c>
      <c r="E1524" t="s">
        <v>6725</v>
      </c>
      <c r="F1524" t="s">
        <v>7846</v>
      </c>
    </row>
    <row r="1525" spans="1:6" ht="15.6" x14ac:dyDescent="0.3">
      <c r="A1525" s="1" t="s">
        <v>847</v>
      </c>
      <c r="B1525" s="1" t="s">
        <v>3897</v>
      </c>
      <c r="D1525" t="s">
        <v>6091</v>
      </c>
      <c r="E1525" t="s">
        <v>6725</v>
      </c>
      <c r="F1525" t="s">
        <v>6935</v>
      </c>
    </row>
    <row r="1526" spans="1:6" ht="15.6" x14ac:dyDescent="0.3">
      <c r="A1526" s="1" t="s">
        <v>846</v>
      </c>
      <c r="B1526" s="1" t="s">
        <v>3898</v>
      </c>
      <c r="D1526" t="s">
        <v>5532</v>
      </c>
      <c r="E1526" t="s">
        <v>6725</v>
      </c>
      <c r="F1526" t="s">
        <v>7031</v>
      </c>
    </row>
    <row r="1527" spans="1:6" ht="15.6" x14ac:dyDescent="0.3">
      <c r="A1527" s="1" t="s">
        <v>845</v>
      </c>
      <c r="B1527" s="1" t="s">
        <v>3899</v>
      </c>
      <c r="D1527" t="s">
        <v>6092</v>
      </c>
      <c r="E1527" t="s">
        <v>6723</v>
      </c>
      <c r="F1527" t="s">
        <v>7847</v>
      </c>
    </row>
    <row r="1528" spans="1:6" ht="15.6" x14ac:dyDescent="0.3">
      <c r="A1528" s="1" t="s">
        <v>844</v>
      </c>
      <c r="B1528" s="1" t="s">
        <v>3900</v>
      </c>
      <c r="D1528" t="s">
        <v>6093</v>
      </c>
      <c r="E1528" t="s">
        <v>6723</v>
      </c>
      <c r="F1528" t="s">
        <v>7848</v>
      </c>
    </row>
    <row r="1529" spans="1:6" ht="15.6" x14ac:dyDescent="0.3">
      <c r="A1529" s="1" t="s">
        <v>843</v>
      </c>
      <c r="B1529" s="1" t="s">
        <v>3901</v>
      </c>
      <c r="D1529" t="s">
        <v>6094</v>
      </c>
      <c r="E1529" t="s">
        <v>6725</v>
      </c>
      <c r="F1529" t="s">
        <v>7849</v>
      </c>
    </row>
    <row r="1530" spans="1:6" ht="15.6" x14ac:dyDescent="0.3">
      <c r="A1530" s="1" t="s">
        <v>842</v>
      </c>
      <c r="B1530" s="1" t="s">
        <v>3902</v>
      </c>
      <c r="D1530" t="s">
        <v>6095</v>
      </c>
      <c r="E1530" t="s">
        <v>6723</v>
      </c>
      <c r="F1530" t="s">
        <v>7850</v>
      </c>
    </row>
    <row r="1531" spans="1:6" ht="15.6" x14ac:dyDescent="0.3">
      <c r="A1531" s="1" t="s">
        <v>841</v>
      </c>
      <c r="B1531" s="1" t="s">
        <v>3903</v>
      </c>
      <c r="D1531" t="s">
        <v>5002</v>
      </c>
      <c r="E1531" t="s">
        <v>6723</v>
      </c>
      <c r="F1531" t="s">
        <v>6804</v>
      </c>
    </row>
    <row r="1532" spans="1:6" ht="15.6" x14ac:dyDescent="0.3">
      <c r="A1532" s="1" t="s">
        <v>840</v>
      </c>
      <c r="B1532" s="1" t="s">
        <v>3904</v>
      </c>
      <c r="D1532" t="s">
        <v>6096</v>
      </c>
      <c r="E1532" t="s">
        <v>6723</v>
      </c>
      <c r="F1532" t="s">
        <v>7851</v>
      </c>
    </row>
    <row r="1533" spans="1:6" ht="15.6" x14ac:dyDescent="0.3">
      <c r="A1533" s="1" t="s">
        <v>839</v>
      </c>
      <c r="B1533" s="1" t="s">
        <v>3905</v>
      </c>
      <c r="D1533" t="s">
        <v>6097</v>
      </c>
      <c r="E1533" t="s">
        <v>6725</v>
      </c>
      <c r="F1533" t="s">
        <v>7852</v>
      </c>
    </row>
    <row r="1534" spans="1:6" ht="15.6" x14ac:dyDescent="0.3">
      <c r="A1534" s="1" t="s">
        <v>838</v>
      </c>
      <c r="B1534" s="1" t="s">
        <v>3906</v>
      </c>
      <c r="D1534" t="s">
        <v>6098</v>
      </c>
      <c r="E1534" t="s">
        <v>6725</v>
      </c>
      <c r="F1534" t="s">
        <v>7073</v>
      </c>
    </row>
    <row r="1535" spans="1:6" ht="15.6" x14ac:dyDescent="0.3">
      <c r="A1535" s="1" t="s">
        <v>837</v>
      </c>
      <c r="B1535" s="1" t="s">
        <v>3907</v>
      </c>
      <c r="D1535" t="s">
        <v>6099</v>
      </c>
      <c r="E1535" t="s">
        <v>6723</v>
      </c>
      <c r="F1535" t="s">
        <v>6809</v>
      </c>
    </row>
    <row r="1536" spans="1:6" ht="15.6" x14ac:dyDescent="0.3">
      <c r="A1536" s="1" t="s">
        <v>836</v>
      </c>
      <c r="B1536" s="1" t="s">
        <v>3908</v>
      </c>
      <c r="D1536" t="s">
        <v>6100</v>
      </c>
      <c r="E1536" t="s">
        <v>6725</v>
      </c>
      <c r="F1536" t="s">
        <v>6750</v>
      </c>
    </row>
    <row r="1537" spans="1:7" ht="15.6" x14ac:dyDescent="0.3">
      <c r="A1537" s="1" t="s">
        <v>835</v>
      </c>
      <c r="B1537" s="1" t="s">
        <v>3909</v>
      </c>
      <c r="D1537" t="s">
        <v>6101</v>
      </c>
      <c r="E1537" t="s">
        <v>6725</v>
      </c>
      <c r="F1537" t="s">
        <v>6772</v>
      </c>
    </row>
    <row r="1538" spans="1:7" ht="15.6" x14ac:dyDescent="0.3">
      <c r="A1538" s="1" t="s">
        <v>834</v>
      </c>
      <c r="B1538" s="1" t="s">
        <v>3910</v>
      </c>
      <c r="D1538" t="s">
        <v>6102</v>
      </c>
      <c r="E1538" t="s">
        <v>6723</v>
      </c>
      <c r="F1538" t="s">
        <v>7853</v>
      </c>
    </row>
    <row r="1539" spans="1:7" ht="15.6" x14ac:dyDescent="0.3">
      <c r="A1539" s="1" t="s">
        <v>833</v>
      </c>
      <c r="B1539" s="1" t="s">
        <v>3911</v>
      </c>
      <c r="D1539" t="s">
        <v>6103</v>
      </c>
      <c r="E1539" t="s">
        <v>6725</v>
      </c>
      <c r="F1539" t="s">
        <v>6930</v>
      </c>
    </row>
    <row r="1540" spans="1:7" ht="15.6" x14ac:dyDescent="0.3">
      <c r="A1540" s="1" t="s">
        <v>832</v>
      </c>
      <c r="B1540" s="1" t="s">
        <v>3912</v>
      </c>
      <c r="D1540" t="s">
        <v>6104</v>
      </c>
      <c r="E1540" t="s">
        <v>6725</v>
      </c>
      <c r="F1540" t="s">
        <v>7854</v>
      </c>
    </row>
    <row r="1541" spans="1:7" ht="15.6" x14ac:dyDescent="0.3">
      <c r="A1541" s="1" t="s">
        <v>831</v>
      </c>
      <c r="B1541" s="1" t="s">
        <v>3913</v>
      </c>
      <c r="D1541" t="s">
        <v>6105</v>
      </c>
      <c r="E1541" t="s">
        <v>6723</v>
      </c>
      <c r="F1541" t="s">
        <v>7855</v>
      </c>
    </row>
    <row r="1542" spans="1:7" ht="15.6" x14ac:dyDescent="0.3">
      <c r="A1542" s="1" t="s">
        <v>830</v>
      </c>
      <c r="B1542" s="1" t="s">
        <v>3914</v>
      </c>
      <c r="D1542" t="s">
        <v>6106</v>
      </c>
      <c r="E1542" t="s">
        <v>6723</v>
      </c>
      <c r="F1542" t="s">
        <v>7856</v>
      </c>
    </row>
    <row r="1543" spans="1:7" ht="15.6" x14ac:dyDescent="0.3">
      <c r="A1543" s="1" t="s">
        <v>829</v>
      </c>
      <c r="B1543" s="1" t="s">
        <v>3915</v>
      </c>
      <c r="D1543" t="s">
        <v>6107</v>
      </c>
      <c r="E1543" t="s">
        <v>6725</v>
      </c>
      <c r="F1543" t="s">
        <v>7857</v>
      </c>
    </row>
    <row r="1544" spans="1:7" ht="15.6" x14ac:dyDescent="0.3">
      <c r="A1544" s="1" t="s">
        <v>828</v>
      </c>
      <c r="B1544" s="1" t="s">
        <v>3916</v>
      </c>
      <c r="D1544" t="s">
        <v>6108</v>
      </c>
      <c r="E1544" t="s">
        <v>6725</v>
      </c>
      <c r="F1544" t="s">
        <v>6772</v>
      </c>
    </row>
    <row r="1545" spans="1:7" ht="15.6" x14ac:dyDescent="0.3">
      <c r="A1545" s="1" t="s">
        <v>827</v>
      </c>
      <c r="B1545" s="1" t="s">
        <v>3917</v>
      </c>
      <c r="D1545" t="s">
        <v>6109</v>
      </c>
      <c r="E1545" t="s">
        <v>6725</v>
      </c>
      <c r="F1545" t="s">
        <v>7858</v>
      </c>
    </row>
    <row r="1546" spans="1:7" ht="15.6" x14ac:dyDescent="0.3">
      <c r="A1546" s="1" t="s">
        <v>826</v>
      </c>
      <c r="B1546" s="1" t="s">
        <v>3918</v>
      </c>
      <c r="D1546" t="s">
        <v>6110</v>
      </c>
      <c r="E1546" t="s">
        <v>6725</v>
      </c>
      <c r="F1546" t="s">
        <v>7859</v>
      </c>
    </row>
    <row r="1547" spans="1:7" ht="15.6" x14ac:dyDescent="0.3">
      <c r="A1547" s="1" t="s">
        <v>825</v>
      </c>
      <c r="B1547" s="1" t="s">
        <v>3919</v>
      </c>
      <c r="D1547" t="s">
        <v>6111</v>
      </c>
      <c r="E1547" t="s">
        <v>6723</v>
      </c>
      <c r="F1547" t="s">
        <v>7074</v>
      </c>
    </row>
    <row r="1548" spans="1:7" ht="15.6" x14ac:dyDescent="0.3">
      <c r="A1548" s="1" t="s">
        <v>824</v>
      </c>
      <c r="B1548" s="1" t="s">
        <v>3920</v>
      </c>
      <c r="D1548" t="s">
        <v>6112</v>
      </c>
      <c r="E1548" t="s">
        <v>6723</v>
      </c>
      <c r="F1548" t="s">
        <v>7860</v>
      </c>
    </row>
    <row r="1549" spans="1:7" ht="15.6" x14ac:dyDescent="0.3">
      <c r="A1549" s="1" t="s">
        <v>823</v>
      </c>
      <c r="B1549" s="1" t="s">
        <v>3921</v>
      </c>
      <c r="D1549" t="s">
        <v>6113</v>
      </c>
      <c r="E1549" t="s">
        <v>6723</v>
      </c>
      <c r="F1549" t="s">
        <v>7861</v>
      </c>
    </row>
    <row r="1550" spans="1:7" ht="15.6" x14ac:dyDescent="0.3">
      <c r="A1550" s="1" t="s">
        <v>822</v>
      </c>
      <c r="B1550" s="1" t="s">
        <v>3922</v>
      </c>
      <c r="D1550" t="s">
        <v>6114</v>
      </c>
      <c r="E1550" t="s">
        <v>6725</v>
      </c>
      <c r="F1550" t="s">
        <v>7862</v>
      </c>
      <c r="G1550" t="s">
        <v>7319</v>
      </c>
    </row>
    <row r="1551" spans="1:7" ht="15.6" x14ac:dyDescent="0.3">
      <c r="A1551" s="1" t="s">
        <v>821</v>
      </c>
      <c r="B1551" s="1" t="s">
        <v>3923</v>
      </c>
      <c r="D1551" t="s">
        <v>6115</v>
      </c>
      <c r="E1551" t="s">
        <v>6723</v>
      </c>
      <c r="F1551" t="s">
        <v>6752</v>
      </c>
    </row>
    <row r="1552" spans="1:7" ht="15.6" x14ac:dyDescent="0.3">
      <c r="A1552" s="1" t="s">
        <v>820</v>
      </c>
      <c r="B1552" s="1" t="s">
        <v>3924</v>
      </c>
      <c r="D1552" t="s">
        <v>6116</v>
      </c>
      <c r="E1552" t="s">
        <v>6725</v>
      </c>
      <c r="F1552" t="s">
        <v>7863</v>
      </c>
    </row>
    <row r="1553" spans="1:7" ht="15.6" x14ac:dyDescent="0.3">
      <c r="A1553" s="1" t="s">
        <v>819</v>
      </c>
      <c r="B1553" s="1" t="s">
        <v>3925</v>
      </c>
      <c r="D1553" t="s">
        <v>5865</v>
      </c>
      <c r="E1553" t="s">
        <v>6725</v>
      </c>
      <c r="F1553" t="s">
        <v>7124</v>
      </c>
    </row>
    <row r="1554" spans="1:7" ht="15.6" x14ac:dyDescent="0.3">
      <c r="A1554" s="1" t="s">
        <v>818</v>
      </c>
      <c r="B1554" s="1" t="s">
        <v>3926</v>
      </c>
      <c r="D1554" t="s">
        <v>6117</v>
      </c>
      <c r="E1554" t="s">
        <v>6725</v>
      </c>
      <c r="F1554" t="s">
        <v>7864</v>
      </c>
    </row>
    <row r="1555" spans="1:7" ht="15.6" x14ac:dyDescent="0.3">
      <c r="A1555" s="1" t="s">
        <v>817</v>
      </c>
      <c r="B1555" s="1" t="s">
        <v>3927</v>
      </c>
      <c r="D1555" t="s">
        <v>6118</v>
      </c>
      <c r="E1555" t="s">
        <v>6723</v>
      </c>
      <c r="F1555" t="s">
        <v>7865</v>
      </c>
    </row>
    <row r="1556" spans="1:7" ht="15.6" x14ac:dyDescent="0.3">
      <c r="A1556" s="1" t="s">
        <v>816</v>
      </c>
      <c r="B1556" s="1" t="s">
        <v>3928</v>
      </c>
      <c r="D1556" t="s">
        <v>6119</v>
      </c>
      <c r="E1556" t="s">
        <v>6723</v>
      </c>
      <c r="F1556" t="s">
        <v>6905</v>
      </c>
    </row>
    <row r="1557" spans="1:7" ht="15.6" x14ac:dyDescent="0.3">
      <c r="A1557" s="1" t="s">
        <v>815</v>
      </c>
      <c r="B1557" s="1" t="s">
        <v>3929</v>
      </c>
      <c r="D1557" t="s">
        <v>5717</v>
      </c>
      <c r="E1557" t="s">
        <v>6725</v>
      </c>
      <c r="F1557" t="s">
        <v>6944</v>
      </c>
      <c r="G1557" t="s">
        <v>6793</v>
      </c>
    </row>
    <row r="1558" spans="1:7" ht="15.6" x14ac:dyDescent="0.3">
      <c r="A1558" s="1" t="s">
        <v>814</v>
      </c>
      <c r="B1558" s="1" t="s">
        <v>3930</v>
      </c>
      <c r="D1558" t="s">
        <v>6120</v>
      </c>
      <c r="E1558" t="s">
        <v>6723</v>
      </c>
      <c r="F1558" t="s">
        <v>7866</v>
      </c>
    </row>
    <row r="1559" spans="1:7" ht="15.6" x14ac:dyDescent="0.3">
      <c r="A1559" s="1" t="s">
        <v>813</v>
      </c>
      <c r="B1559" s="1" t="s">
        <v>3931</v>
      </c>
      <c r="D1559" t="s">
        <v>6121</v>
      </c>
      <c r="E1559" t="s">
        <v>6723</v>
      </c>
      <c r="F1559" t="s">
        <v>7253</v>
      </c>
    </row>
    <row r="1560" spans="1:7" ht="15.6" x14ac:dyDescent="0.3">
      <c r="A1560" s="1" t="s">
        <v>812</v>
      </c>
      <c r="B1560" s="1" t="s">
        <v>3932</v>
      </c>
      <c r="D1560" t="s">
        <v>6122</v>
      </c>
      <c r="E1560" t="s">
        <v>6723</v>
      </c>
      <c r="F1560" t="s">
        <v>7867</v>
      </c>
    </row>
    <row r="1561" spans="1:7" ht="15.6" x14ac:dyDescent="0.3">
      <c r="A1561" s="1" t="s">
        <v>811</v>
      </c>
      <c r="B1561" s="1" t="s">
        <v>3933</v>
      </c>
      <c r="D1561" t="s">
        <v>6123</v>
      </c>
      <c r="E1561" t="s">
        <v>6723</v>
      </c>
      <c r="F1561" t="s">
        <v>7868</v>
      </c>
    </row>
    <row r="1562" spans="1:7" ht="15.6" x14ac:dyDescent="0.3">
      <c r="A1562" s="1" t="s">
        <v>810</v>
      </c>
      <c r="B1562" s="1" t="s">
        <v>3934</v>
      </c>
      <c r="D1562" t="s">
        <v>6124</v>
      </c>
      <c r="E1562" t="s">
        <v>6725</v>
      </c>
      <c r="F1562" t="s">
        <v>7869</v>
      </c>
    </row>
    <row r="1563" spans="1:7" ht="15.6" x14ac:dyDescent="0.3">
      <c r="A1563" s="1" t="s">
        <v>809</v>
      </c>
      <c r="B1563" s="1" t="s">
        <v>3935</v>
      </c>
      <c r="D1563" t="s">
        <v>6125</v>
      </c>
      <c r="E1563" t="s">
        <v>6725</v>
      </c>
      <c r="F1563" t="s">
        <v>7870</v>
      </c>
    </row>
    <row r="1564" spans="1:7" ht="15.6" x14ac:dyDescent="0.3">
      <c r="A1564" s="1" t="s">
        <v>808</v>
      </c>
      <c r="B1564" s="1" t="s">
        <v>3936</v>
      </c>
      <c r="D1564" t="s">
        <v>6126</v>
      </c>
      <c r="E1564" t="s">
        <v>6725</v>
      </c>
      <c r="F1564" t="s">
        <v>7871</v>
      </c>
    </row>
    <row r="1565" spans="1:7" ht="15.6" x14ac:dyDescent="0.3">
      <c r="A1565" s="1" t="s">
        <v>807</v>
      </c>
      <c r="B1565" s="1" t="s">
        <v>3937</v>
      </c>
      <c r="D1565" t="s">
        <v>5181</v>
      </c>
      <c r="E1565" t="s">
        <v>6725</v>
      </c>
      <c r="F1565" t="s">
        <v>6868</v>
      </c>
    </row>
    <row r="1566" spans="1:7" ht="15.6" x14ac:dyDescent="0.3">
      <c r="A1566" s="1" t="s">
        <v>806</v>
      </c>
      <c r="B1566" s="1" t="s">
        <v>3938</v>
      </c>
      <c r="D1566" t="s">
        <v>5540</v>
      </c>
      <c r="E1566" t="s">
        <v>6725</v>
      </c>
      <c r="F1566" t="s">
        <v>7872</v>
      </c>
    </row>
    <row r="1567" spans="1:7" ht="15.6" x14ac:dyDescent="0.3">
      <c r="A1567" s="1" t="s">
        <v>805</v>
      </c>
      <c r="B1567" s="1" t="s">
        <v>3939</v>
      </c>
      <c r="D1567" t="s">
        <v>6127</v>
      </c>
      <c r="E1567" t="s">
        <v>6723</v>
      </c>
      <c r="F1567" t="s">
        <v>7873</v>
      </c>
    </row>
    <row r="1568" spans="1:7" ht="15.6" x14ac:dyDescent="0.3">
      <c r="A1568" s="1" t="s">
        <v>804</v>
      </c>
      <c r="B1568" s="1" t="s">
        <v>3940</v>
      </c>
      <c r="D1568" t="s">
        <v>6128</v>
      </c>
      <c r="E1568" t="s">
        <v>6723</v>
      </c>
      <c r="F1568" t="s">
        <v>7046</v>
      </c>
    </row>
    <row r="1569" spans="1:6" ht="15.6" x14ac:dyDescent="0.3">
      <c r="A1569" s="1" t="s">
        <v>803</v>
      </c>
      <c r="B1569" s="1" t="s">
        <v>3941</v>
      </c>
      <c r="D1569" t="s">
        <v>5224</v>
      </c>
      <c r="E1569" t="s">
        <v>6725</v>
      </c>
      <c r="F1569" t="s">
        <v>7874</v>
      </c>
    </row>
    <row r="1570" spans="1:6" ht="15.6" x14ac:dyDescent="0.3">
      <c r="A1570" s="1" t="s">
        <v>802</v>
      </c>
      <c r="B1570" s="1" t="s">
        <v>3942</v>
      </c>
      <c r="D1570" t="s">
        <v>6129</v>
      </c>
      <c r="E1570" t="s">
        <v>6723</v>
      </c>
      <c r="F1570" t="s">
        <v>7875</v>
      </c>
    </row>
    <row r="1571" spans="1:6" ht="15.6" x14ac:dyDescent="0.3">
      <c r="A1571" s="1" t="s">
        <v>801</v>
      </c>
      <c r="B1571" s="1" t="s">
        <v>3943</v>
      </c>
      <c r="D1571" t="s">
        <v>6130</v>
      </c>
      <c r="E1571" t="s">
        <v>6725</v>
      </c>
      <c r="F1571" t="s">
        <v>7533</v>
      </c>
    </row>
    <row r="1572" spans="1:6" ht="15.6" x14ac:dyDescent="0.3">
      <c r="A1572" s="1" t="s">
        <v>800</v>
      </c>
      <c r="B1572" s="1" t="s">
        <v>3944</v>
      </c>
      <c r="D1572" t="s">
        <v>6131</v>
      </c>
      <c r="E1572" t="s">
        <v>6723</v>
      </c>
      <c r="F1572" t="s">
        <v>7536</v>
      </c>
    </row>
    <row r="1573" spans="1:6" ht="15.6" x14ac:dyDescent="0.3">
      <c r="A1573" s="1" t="s">
        <v>799</v>
      </c>
      <c r="B1573" s="1" t="s">
        <v>3945</v>
      </c>
      <c r="D1573" t="s">
        <v>5172</v>
      </c>
      <c r="E1573" t="s">
        <v>6725</v>
      </c>
      <c r="F1573" t="s">
        <v>7876</v>
      </c>
    </row>
    <row r="1574" spans="1:6" ht="15.6" x14ac:dyDescent="0.3">
      <c r="A1574" s="1" t="s">
        <v>798</v>
      </c>
      <c r="B1574" s="1" t="s">
        <v>3946</v>
      </c>
      <c r="D1574" t="s">
        <v>6132</v>
      </c>
      <c r="E1574" t="s">
        <v>6725</v>
      </c>
      <c r="F1574" t="s">
        <v>7877</v>
      </c>
    </row>
    <row r="1575" spans="1:6" ht="15.6" x14ac:dyDescent="0.3">
      <c r="A1575" s="1" t="s">
        <v>797</v>
      </c>
      <c r="B1575" s="1" t="s">
        <v>3947</v>
      </c>
      <c r="D1575" t="s">
        <v>6133</v>
      </c>
      <c r="E1575" t="s">
        <v>6725</v>
      </c>
      <c r="F1575" t="s">
        <v>7878</v>
      </c>
    </row>
    <row r="1576" spans="1:6" ht="15.6" x14ac:dyDescent="0.3">
      <c r="A1576" s="1" t="s">
        <v>796</v>
      </c>
      <c r="B1576" s="1" t="s">
        <v>3948</v>
      </c>
      <c r="D1576" t="s">
        <v>6134</v>
      </c>
      <c r="E1576" t="s">
        <v>6725</v>
      </c>
      <c r="F1576" t="s">
        <v>6748</v>
      </c>
    </row>
    <row r="1577" spans="1:6" ht="15.6" x14ac:dyDescent="0.3">
      <c r="A1577" s="1" t="s">
        <v>795</v>
      </c>
      <c r="B1577" s="1" t="s">
        <v>3949</v>
      </c>
      <c r="D1577" t="s">
        <v>5239</v>
      </c>
      <c r="E1577" t="s">
        <v>6723</v>
      </c>
      <c r="F1577" t="s">
        <v>7879</v>
      </c>
    </row>
    <row r="1578" spans="1:6" ht="15.6" x14ac:dyDescent="0.3">
      <c r="A1578" s="1" t="s">
        <v>794</v>
      </c>
      <c r="B1578" s="1" t="s">
        <v>3950</v>
      </c>
      <c r="D1578" t="s">
        <v>6135</v>
      </c>
      <c r="E1578" t="s">
        <v>6725</v>
      </c>
      <c r="F1578" t="s">
        <v>7880</v>
      </c>
    </row>
    <row r="1579" spans="1:6" ht="15.6" x14ac:dyDescent="0.3">
      <c r="A1579" s="1" t="s">
        <v>793</v>
      </c>
      <c r="B1579" s="1" t="s">
        <v>3951</v>
      </c>
      <c r="D1579" t="s">
        <v>6136</v>
      </c>
      <c r="E1579" t="s">
        <v>6725</v>
      </c>
      <c r="F1579" t="s">
        <v>7881</v>
      </c>
    </row>
    <row r="1580" spans="1:6" ht="15.6" x14ac:dyDescent="0.3">
      <c r="A1580" s="1" t="s">
        <v>792</v>
      </c>
      <c r="B1580" s="1" t="s">
        <v>3952</v>
      </c>
      <c r="D1580" t="s">
        <v>5332</v>
      </c>
      <c r="E1580" t="s">
        <v>6723</v>
      </c>
      <c r="F1580" t="s">
        <v>7882</v>
      </c>
    </row>
    <row r="1581" spans="1:6" ht="15.6" x14ac:dyDescent="0.3">
      <c r="A1581" s="1" t="s">
        <v>791</v>
      </c>
      <c r="B1581" s="1" t="s">
        <v>3953</v>
      </c>
      <c r="D1581" t="s">
        <v>6137</v>
      </c>
      <c r="E1581" t="s">
        <v>6725</v>
      </c>
      <c r="F1581" t="s">
        <v>6869</v>
      </c>
    </row>
    <row r="1582" spans="1:6" ht="15.6" x14ac:dyDescent="0.3">
      <c r="A1582" s="1" t="s">
        <v>790</v>
      </c>
      <c r="B1582" s="1" t="s">
        <v>3954</v>
      </c>
      <c r="D1582" t="s">
        <v>6138</v>
      </c>
      <c r="E1582" t="s">
        <v>6725</v>
      </c>
      <c r="F1582" t="s">
        <v>7883</v>
      </c>
    </row>
    <row r="1583" spans="1:6" ht="15.6" x14ac:dyDescent="0.3">
      <c r="A1583" s="1" t="s">
        <v>789</v>
      </c>
      <c r="B1583" s="1" t="s">
        <v>3955</v>
      </c>
      <c r="D1583" t="s">
        <v>5041</v>
      </c>
      <c r="E1583" t="s">
        <v>6725</v>
      </c>
      <c r="F1583" t="s">
        <v>7884</v>
      </c>
    </row>
    <row r="1584" spans="1:6" ht="15.6" x14ac:dyDescent="0.3">
      <c r="A1584" s="1" t="s">
        <v>788</v>
      </c>
      <c r="B1584" s="1" t="s">
        <v>3956</v>
      </c>
      <c r="D1584" t="s">
        <v>6139</v>
      </c>
      <c r="E1584" t="s">
        <v>7141</v>
      </c>
      <c r="F1584" t="s">
        <v>7885</v>
      </c>
    </row>
    <row r="1585" spans="1:6" ht="15.6" x14ac:dyDescent="0.3">
      <c r="A1585" s="1" t="s">
        <v>787</v>
      </c>
      <c r="B1585" s="1" t="s">
        <v>3957</v>
      </c>
      <c r="D1585" t="s">
        <v>6140</v>
      </c>
      <c r="E1585" t="s">
        <v>6723</v>
      </c>
      <c r="F1585" t="s">
        <v>7886</v>
      </c>
    </row>
    <row r="1586" spans="1:6" ht="15.6" x14ac:dyDescent="0.3">
      <c r="A1586" s="1" t="s">
        <v>786</v>
      </c>
      <c r="B1586" s="1" t="s">
        <v>3958</v>
      </c>
      <c r="D1586" t="s">
        <v>6141</v>
      </c>
      <c r="E1586" t="s">
        <v>7141</v>
      </c>
      <c r="F1586" t="s">
        <v>7887</v>
      </c>
    </row>
    <row r="1587" spans="1:6" ht="15.6" x14ac:dyDescent="0.3">
      <c r="A1587" s="1" t="s">
        <v>785</v>
      </c>
      <c r="B1587" s="1" t="s">
        <v>3959</v>
      </c>
      <c r="D1587" t="s">
        <v>6142</v>
      </c>
      <c r="E1587" t="s">
        <v>6723</v>
      </c>
      <c r="F1587" t="s">
        <v>7888</v>
      </c>
    </row>
    <row r="1588" spans="1:6" ht="15.6" x14ac:dyDescent="0.3">
      <c r="A1588" s="1" t="s">
        <v>784</v>
      </c>
      <c r="B1588" s="1" t="s">
        <v>3960</v>
      </c>
      <c r="D1588" t="s">
        <v>6143</v>
      </c>
      <c r="E1588" t="s">
        <v>6725</v>
      </c>
      <c r="F1588" t="s">
        <v>7889</v>
      </c>
    </row>
    <row r="1589" spans="1:6" ht="15.6" x14ac:dyDescent="0.3">
      <c r="A1589" s="1" t="s">
        <v>783</v>
      </c>
      <c r="B1589" s="1" t="s">
        <v>3961</v>
      </c>
      <c r="D1589" t="s">
        <v>6144</v>
      </c>
      <c r="E1589" t="s">
        <v>6725</v>
      </c>
      <c r="F1589" t="s">
        <v>7890</v>
      </c>
    </row>
    <row r="1590" spans="1:6" ht="15.6" x14ac:dyDescent="0.3">
      <c r="A1590" s="1" t="s">
        <v>782</v>
      </c>
      <c r="B1590" s="1" t="s">
        <v>3962</v>
      </c>
      <c r="D1590" t="s">
        <v>6145</v>
      </c>
      <c r="E1590" t="s">
        <v>6723</v>
      </c>
      <c r="F1590" t="s">
        <v>7891</v>
      </c>
    </row>
    <row r="1591" spans="1:6" ht="15.6" x14ac:dyDescent="0.3">
      <c r="A1591" s="1" t="s">
        <v>781</v>
      </c>
      <c r="B1591" s="1" t="s">
        <v>3963</v>
      </c>
      <c r="D1591" t="s">
        <v>5006</v>
      </c>
      <c r="E1591" t="s">
        <v>6725</v>
      </c>
      <c r="F1591" t="s">
        <v>7084</v>
      </c>
    </row>
    <row r="1592" spans="1:6" ht="15.6" x14ac:dyDescent="0.3">
      <c r="A1592" s="1" t="s">
        <v>780</v>
      </c>
      <c r="B1592" s="1" t="s">
        <v>3964</v>
      </c>
      <c r="D1592" t="s">
        <v>6146</v>
      </c>
      <c r="E1592" t="s">
        <v>6725</v>
      </c>
      <c r="F1592" t="s">
        <v>7163</v>
      </c>
    </row>
    <row r="1593" spans="1:6" ht="15.6" x14ac:dyDescent="0.3">
      <c r="A1593" s="1" t="s">
        <v>779</v>
      </c>
      <c r="B1593" s="1" t="s">
        <v>3965</v>
      </c>
      <c r="D1593" t="s">
        <v>6147</v>
      </c>
      <c r="E1593" t="s">
        <v>6725</v>
      </c>
      <c r="F1593" t="s">
        <v>6923</v>
      </c>
    </row>
    <row r="1594" spans="1:6" ht="15.6" x14ac:dyDescent="0.3">
      <c r="A1594" s="1" t="s">
        <v>778</v>
      </c>
      <c r="B1594" s="1" t="s">
        <v>3966</v>
      </c>
      <c r="D1594" t="s">
        <v>6148</v>
      </c>
      <c r="E1594" t="s">
        <v>7141</v>
      </c>
      <c r="F1594" t="s">
        <v>7169</v>
      </c>
    </row>
    <row r="1595" spans="1:6" ht="15.6" x14ac:dyDescent="0.3">
      <c r="A1595" s="1" t="s">
        <v>777</v>
      </c>
      <c r="B1595" s="1" t="s">
        <v>3967</v>
      </c>
      <c r="D1595" t="s">
        <v>6149</v>
      </c>
      <c r="E1595" t="s">
        <v>6725</v>
      </c>
      <c r="F1595" t="s">
        <v>7892</v>
      </c>
    </row>
    <row r="1596" spans="1:6" ht="15.6" x14ac:dyDescent="0.3">
      <c r="A1596" s="1" t="s">
        <v>776</v>
      </c>
      <c r="B1596" s="1" t="s">
        <v>3968</v>
      </c>
      <c r="D1596" t="s">
        <v>6150</v>
      </c>
      <c r="E1596" t="s">
        <v>6723</v>
      </c>
      <c r="F1596" t="s">
        <v>6901</v>
      </c>
    </row>
    <row r="1597" spans="1:6" ht="15.6" x14ac:dyDescent="0.3">
      <c r="A1597" s="1" t="s">
        <v>775</v>
      </c>
      <c r="B1597" s="1" t="s">
        <v>3969</v>
      </c>
      <c r="D1597" t="s">
        <v>6151</v>
      </c>
      <c r="E1597" t="s">
        <v>7141</v>
      </c>
      <c r="F1597" t="s">
        <v>7019</v>
      </c>
    </row>
    <row r="1598" spans="1:6" ht="15.6" x14ac:dyDescent="0.3">
      <c r="A1598" s="1" t="s">
        <v>774</v>
      </c>
      <c r="B1598" s="1" t="s">
        <v>3970</v>
      </c>
      <c r="D1598" t="s">
        <v>6152</v>
      </c>
      <c r="E1598" t="s">
        <v>6725</v>
      </c>
      <c r="F1598" t="s">
        <v>7893</v>
      </c>
    </row>
    <row r="1599" spans="1:6" ht="15.6" x14ac:dyDescent="0.3">
      <c r="A1599" s="1" t="s">
        <v>773</v>
      </c>
      <c r="B1599" s="1" t="s">
        <v>3971</v>
      </c>
      <c r="D1599" t="s">
        <v>6153</v>
      </c>
      <c r="E1599" t="s">
        <v>6725</v>
      </c>
      <c r="F1599" t="s">
        <v>7894</v>
      </c>
    </row>
    <row r="1600" spans="1:6" ht="15.6" x14ac:dyDescent="0.3">
      <c r="A1600" s="1" t="s">
        <v>772</v>
      </c>
      <c r="B1600" s="1" t="s">
        <v>3972</v>
      </c>
      <c r="D1600" t="s">
        <v>5577</v>
      </c>
      <c r="E1600" t="s">
        <v>6725</v>
      </c>
      <c r="F1600" t="s">
        <v>7895</v>
      </c>
    </row>
    <row r="1601" spans="1:6" ht="15.6" x14ac:dyDescent="0.3">
      <c r="A1601" s="1" t="s">
        <v>771</v>
      </c>
      <c r="B1601" s="1" t="s">
        <v>3973</v>
      </c>
      <c r="D1601" t="s">
        <v>6154</v>
      </c>
      <c r="E1601" t="s">
        <v>6725</v>
      </c>
      <c r="F1601" t="s">
        <v>7067</v>
      </c>
    </row>
    <row r="1602" spans="1:6" ht="15.6" x14ac:dyDescent="0.3">
      <c r="A1602" s="1" t="s">
        <v>770</v>
      </c>
      <c r="B1602" s="1" t="s">
        <v>3974</v>
      </c>
      <c r="D1602" t="s">
        <v>6155</v>
      </c>
      <c r="E1602" t="s">
        <v>6723</v>
      </c>
      <c r="F1602" t="s">
        <v>7896</v>
      </c>
    </row>
    <row r="1603" spans="1:6" ht="15.6" x14ac:dyDescent="0.3">
      <c r="A1603" s="1" t="s">
        <v>769</v>
      </c>
      <c r="B1603" s="1" t="s">
        <v>3975</v>
      </c>
      <c r="D1603" t="s">
        <v>6156</v>
      </c>
      <c r="E1603" t="s">
        <v>6725</v>
      </c>
      <c r="F1603" t="s">
        <v>7420</v>
      </c>
    </row>
    <row r="1604" spans="1:6" ht="15.6" x14ac:dyDescent="0.3">
      <c r="A1604" s="1" t="s">
        <v>768</v>
      </c>
      <c r="B1604" s="1" t="s">
        <v>3976</v>
      </c>
      <c r="D1604" t="s">
        <v>6157</v>
      </c>
      <c r="E1604" t="s">
        <v>6725</v>
      </c>
      <c r="F1604" t="s">
        <v>6849</v>
      </c>
    </row>
    <row r="1605" spans="1:6" ht="15.6" x14ac:dyDescent="0.3">
      <c r="A1605" s="1" t="s">
        <v>767</v>
      </c>
      <c r="B1605" s="1" t="s">
        <v>3977</v>
      </c>
      <c r="D1605" t="s">
        <v>5464</v>
      </c>
      <c r="E1605" t="s">
        <v>6725</v>
      </c>
      <c r="F1605" t="s">
        <v>7897</v>
      </c>
    </row>
    <row r="1606" spans="1:6" ht="15.6" x14ac:dyDescent="0.3">
      <c r="A1606" s="1" t="s">
        <v>766</v>
      </c>
      <c r="B1606" s="1" t="s">
        <v>3978</v>
      </c>
      <c r="D1606" t="s">
        <v>6158</v>
      </c>
      <c r="E1606" t="s">
        <v>7141</v>
      </c>
      <c r="F1606" t="s">
        <v>7664</v>
      </c>
    </row>
    <row r="1607" spans="1:6" ht="15.6" x14ac:dyDescent="0.3">
      <c r="A1607" s="1" t="s">
        <v>765</v>
      </c>
      <c r="B1607" s="1" t="s">
        <v>3979</v>
      </c>
      <c r="D1607" t="s">
        <v>6159</v>
      </c>
      <c r="E1607" t="s">
        <v>6725</v>
      </c>
      <c r="F1607" t="s">
        <v>6814</v>
      </c>
    </row>
    <row r="1608" spans="1:6" ht="15.6" x14ac:dyDescent="0.3">
      <c r="A1608" s="1" t="s">
        <v>764</v>
      </c>
      <c r="B1608" s="1" t="s">
        <v>3980</v>
      </c>
      <c r="D1608" t="s">
        <v>5181</v>
      </c>
      <c r="E1608" t="s">
        <v>6725</v>
      </c>
      <c r="F1608" t="s">
        <v>7244</v>
      </c>
    </row>
    <row r="1609" spans="1:6" ht="15.6" x14ac:dyDescent="0.3">
      <c r="A1609" s="1" t="s">
        <v>763</v>
      </c>
      <c r="B1609" s="1" t="s">
        <v>3981</v>
      </c>
      <c r="D1609" t="s">
        <v>6160</v>
      </c>
      <c r="E1609" t="s">
        <v>6723</v>
      </c>
      <c r="F1609" t="s">
        <v>7898</v>
      </c>
    </row>
    <row r="1610" spans="1:6" ht="15.6" x14ac:dyDescent="0.3">
      <c r="A1610" s="1" t="s">
        <v>762</v>
      </c>
      <c r="B1610" s="1" t="s">
        <v>3982</v>
      </c>
      <c r="D1610" t="s">
        <v>6161</v>
      </c>
      <c r="E1610" t="s">
        <v>6723</v>
      </c>
      <c r="F1610" t="s">
        <v>7169</v>
      </c>
    </row>
    <row r="1611" spans="1:6" ht="15.6" x14ac:dyDescent="0.3">
      <c r="A1611" s="1" t="s">
        <v>761</v>
      </c>
      <c r="B1611" s="1" t="s">
        <v>3983</v>
      </c>
      <c r="D1611" t="s">
        <v>6162</v>
      </c>
      <c r="E1611" t="s">
        <v>6723</v>
      </c>
      <c r="F1611" t="s">
        <v>7351</v>
      </c>
    </row>
    <row r="1612" spans="1:6" ht="15.6" x14ac:dyDescent="0.3">
      <c r="A1612" s="1" t="s">
        <v>760</v>
      </c>
      <c r="B1612" s="1" t="s">
        <v>3984</v>
      </c>
      <c r="D1612" t="s">
        <v>6163</v>
      </c>
      <c r="E1612" t="s">
        <v>6723</v>
      </c>
      <c r="F1612" t="s">
        <v>7899</v>
      </c>
    </row>
    <row r="1613" spans="1:6" ht="15.6" x14ac:dyDescent="0.3">
      <c r="A1613" s="1" t="s">
        <v>759</v>
      </c>
      <c r="B1613" s="1" t="s">
        <v>3985</v>
      </c>
      <c r="D1613" t="s">
        <v>6164</v>
      </c>
      <c r="E1613" t="s">
        <v>6723</v>
      </c>
      <c r="F1613" t="s">
        <v>7072</v>
      </c>
    </row>
    <row r="1614" spans="1:6" ht="15.6" x14ac:dyDescent="0.3">
      <c r="A1614" s="1" t="s">
        <v>758</v>
      </c>
      <c r="B1614" s="1" t="s">
        <v>3986</v>
      </c>
      <c r="D1614" t="s">
        <v>6165</v>
      </c>
      <c r="E1614" t="s">
        <v>6725</v>
      </c>
      <c r="F1614" t="s">
        <v>7900</v>
      </c>
    </row>
    <row r="1615" spans="1:6" ht="15.6" x14ac:dyDescent="0.3">
      <c r="A1615" s="1" t="s">
        <v>757</v>
      </c>
      <c r="B1615" s="1" t="s">
        <v>3987</v>
      </c>
      <c r="D1615" t="s">
        <v>6166</v>
      </c>
      <c r="E1615" t="s">
        <v>6723</v>
      </c>
      <c r="F1615" t="s">
        <v>7901</v>
      </c>
    </row>
    <row r="1616" spans="1:6" ht="15.6" x14ac:dyDescent="0.3">
      <c r="A1616" s="1" t="s">
        <v>756</v>
      </c>
      <c r="B1616" s="1" t="s">
        <v>3988</v>
      </c>
      <c r="D1616" t="s">
        <v>6167</v>
      </c>
      <c r="E1616" t="s">
        <v>6725</v>
      </c>
      <c r="F1616" t="s">
        <v>6930</v>
      </c>
    </row>
    <row r="1617" spans="1:6" ht="15.6" x14ac:dyDescent="0.3">
      <c r="A1617" s="1" t="s">
        <v>755</v>
      </c>
      <c r="B1617" s="1" t="s">
        <v>3989</v>
      </c>
      <c r="D1617" t="s">
        <v>6168</v>
      </c>
      <c r="E1617" t="s">
        <v>6723</v>
      </c>
      <c r="F1617" t="s">
        <v>6741</v>
      </c>
    </row>
    <row r="1618" spans="1:6" ht="15.6" x14ac:dyDescent="0.3">
      <c r="A1618" s="1" t="s">
        <v>754</v>
      </c>
      <c r="B1618" s="1" t="s">
        <v>3990</v>
      </c>
      <c r="D1618" t="s">
        <v>6169</v>
      </c>
      <c r="E1618" t="s">
        <v>6725</v>
      </c>
      <c r="F1618" t="s">
        <v>7902</v>
      </c>
    </row>
    <row r="1619" spans="1:6" ht="15.6" x14ac:dyDescent="0.3">
      <c r="A1619" s="1" t="s">
        <v>753</v>
      </c>
      <c r="B1619" s="1" t="s">
        <v>3991</v>
      </c>
      <c r="D1619" t="s">
        <v>6170</v>
      </c>
      <c r="E1619" t="s">
        <v>6723</v>
      </c>
      <c r="F1619" t="s">
        <v>7504</v>
      </c>
    </row>
    <row r="1620" spans="1:6" ht="15.6" x14ac:dyDescent="0.3">
      <c r="A1620" s="1" t="s">
        <v>752</v>
      </c>
      <c r="B1620" s="1" t="s">
        <v>3992</v>
      </c>
      <c r="D1620" t="s">
        <v>4766</v>
      </c>
      <c r="E1620" t="s">
        <v>6725</v>
      </c>
      <c r="F1620" t="s">
        <v>7903</v>
      </c>
    </row>
    <row r="1621" spans="1:6" ht="15.6" x14ac:dyDescent="0.3">
      <c r="A1621" s="1" t="s">
        <v>751</v>
      </c>
      <c r="B1621" s="1" t="s">
        <v>3993</v>
      </c>
      <c r="D1621" t="s">
        <v>6171</v>
      </c>
      <c r="E1621" t="s">
        <v>6723</v>
      </c>
      <c r="F1621" t="s">
        <v>7904</v>
      </c>
    </row>
    <row r="1622" spans="1:6" ht="15.6" x14ac:dyDescent="0.3">
      <c r="A1622" s="1" t="s">
        <v>750</v>
      </c>
      <c r="B1622" s="1" t="s">
        <v>3994</v>
      </c>
      <c r="D1622" t="s">
        <v>6172</v>
      </c>
      <c r="E1622" t="s">
        <v>6723</v>
      </c>
      <c r="F1622" t="s">
        <v>7905</v>
      </c>
    </row>
    <row r="1623" spans="1:6" ht="15.6" x14ac:dyDescent="0.3">
      <c r="A1623" s="1" t="s">
        <v>749</v>
      </c>
      <c r="B1623" s="1" t="s">
        <v>3995</v>
      </c>
      <c r="D1623" t="s">
        <v>6173</v>
      </c>
      <c r="E1623" t="s">
        <v>6725</v>
      </c>
      <c r="F1623" t="s">
        <v>6894</v>
      </c>
    </row>
    <row r="1624" spans="1:6" ht="15.6" x14ac:dyDescent="0.3">
      <c r="A1624" s="1" t="s">
        <v>748</v>
      </c>
      <c r="B1624" s="1" t="s">
        <v>3996</v>
      </c>
      <c r="D1624" t="s">
        <v>6174</v>
      </c>
      <c r="E1624" t="s">
        <v>6725</v>
      </c>
      <c r="F1624" t="s">
        <v>7230</v>
      </c>
    </row>
    <row r="1625" spans="1:6" ht="15.6" x14ac:dyDescent="0.3">
      <c r="A1625" s="1" t="s">
        <v>747</v>
      </c>
      <c r="B1625" s="1" t="s">
        <v>3997</v>
      </c>
      <c r="D1625" t="s">
        <v>6175</v>
      </c>
      <c r="E1625" t="s">
        <v>6723</v>
      </c>
      <c r="F1625" t="s">
        <v>7093</v>
      </c>
    </row>
    <row r="1626" spans="1:6" ht="15.6" x14ac:dyDescent="0.3">
      <c r="A1626" s="1" t="s">
        <v>746</v>
      </c>
      <c r="B1626" s="1" t="s">
        <v>3998</v>
      </c>
      <c r="D1626" t="s">
        <v>6176</v>
      </c>
      <c r="E1626" t="s">
        <v>6723</v>
      </c>
      <c r="F1626" t="s">
        <v>6809</v>
      </c>
    </row>
    <row r="1627" spans="1:6" ht="15.6" x14ac:dyDescent="0.3">
      <c r="A1627" s="1" t="s">
        <v>745</v>
      </c>
      <c r="B1627" s="1" t="s">
        <v>3999</v>
      </c>
      <c r="D1627" t="s">
        <v>5670</v>
      </c>
      <c r="E1627" t="s">
        <v>7141</v>
      </c>
      <c r="F1627" t="s">
        <v>7906</v>
      </c>
    </row>
    <row r="1628" spans="1:6" ht="15.6" x14ac:dyDescent="0.3">
      <c r="A1628" s="1" t="s">
        <v>744</v>
      </c>
      <c r="B1628" s="1" t="s">
        <v>4000</v>
      </c>
      <c r="D1628" t="s">
        <v>6177</v>
      </c>
      <c r="E1628" t="s">
        <v>6723</v>
      </c>
      <c r="F1628" t="s">
        <v>7907</v>
      </c>
    </row>
    <row r="1629" spans="1:6" ht="15.6" x14ac:dyDescent="0.3">
      <c r="A1629" s="1" t="s">
        <v>743</v>
      </c>
      <c r="B1629" s="1" t="s">
        <v>4001</v>
      </c>
      <c r="D1629" t="s">
        <v>6178</v>
      </c>
      <c r="E1629" t="s">
        <v>6725</v>
      </c>
      <c r="F1629" t="s">
        <v>6805</v>
      </c>
    </row>
    <row r="1630" spans="1:6" ht="15.6" x14ac:dyDescent="0.3">
      <c r="A1630" s="1" t="s">
        <v>742</v>
      </c>
      <c r="B1630" s="1" t="s">
        <v>4002</v>
      </c>
      <c r="D1630" t="s">
        <v>6179</v>
      </c>
      <c r="E1630" t="s">
        <v>6725</v>
      </c>
      <c r="F1630" t="s">
        <v>7908</v>
      </c>
    </row>
    <row r="1631" spans="1:6" ht="15.6" x14ac:dyDescent="0.3">
      <c r="A1631" s="1" t="s">
        <v>741</v>
      </c>
      <c r="B1631" s="1" t="s">
        <v>4003</v>
      </c>
      <c r="D1631" t="s">
        <v>6180</v>
      </c>
      <c r="E1631" t="s">
        <v>6723</v>
      </c>
      <c r="F1631" t="s">
        <v>7909</v>
      </c>
    </row>
    <row r="1632" spans="1:6" ht="15.6" x14ac:dyDescent="0.3">
      <c r="A1632" s="1" t="s">
        <v>740</v>
      </c>
      <c r="B1632" s="1" t="s">
        <v>4004</v>
      </c>
      <c r="D1632" t="s">
        <v>5665</v>
      </c>
      <c r="E1632" t="s">
        <v>6725</v>
      </c>
      <c r="F1632" t="s">
        <v>6930</v>
      </c>
    </row>
    <row r="1633" spans="1:6" ht="15.6" x14ac:dyDescent="0.3">
      <c r="A1633" s="1" t="s">
        <v>739</v>
      </c>
      <c r="B1633" s="1" t="s">
        <v>4005</v>
      </c>
      <c r="D1633" t="s">
        <v>6102</v>
      </c>
      <c r="E1633" t="s">
        <v>6725</v>
      </c>
      <c r="F1633" t="s">
        <v>7910</v>
      </c>
    </row>
    <row r="1634" spans="1:6" ht="15.6" x14ac:dyDescent="0.3">
      <c r="A1634" s="1" t="s">
        <v>738</v>
      </c>
      <c r="B1634" s="1" t="s">
        <v>4006</v>
      </c>
      <c r="D1634" t="s">
        <v>6181</v>
      </c>
      <c r="E1634" t="s">
        <v>6723</v>
      </c>
      <c r="F1634" t="s">
        <v>7617</v>
      </c>
    </row>
    <row r="1635" spans="1:6" ht="15.6" x14ac:dyDescent="0.3">
      <c r="A1635" s="1" t="s">
        <v>737</v>
      </c>
      <c r="B1635" s="1" t="s">
        <v>4007</v>
      </c>
      <c r="D1635" t="s">
        <v>6182</v>
      </c>
      <c r="E1635" t="s">
        <v>6725</v>
      </c>
      <c r="F1635" t="s">
        <v>7911</v>
      </c>
    </row>
    <row r="1636" spans="1:6" ht="15.6" x14ac:dyDescent="0.3">
      <c r="A1636" s="1" t="s">
        <v>736</v>
      </c>
      <c r="B1636" s="1" t="s">
        <v>4008</v>
      </c>
      <c r="D1636" t="s">
        <v>6183</v>
      </c>
      <c r="E1636" t="s">
        <v>6723</v>
      </c>
      <c r="F1636" t="s">
        <v>7912</v>
      </c>
    </row>
    <row r="1637" spans="1:6" ht="15.6" x14ac:dyDescent="0.3">
      <c r="A1637" s="1" t="s">
        <v>735</v>
      </c>
      <c r="B1637" s="1" t="s">
        <v>4009</v>
      </c>
      <c r="D1637" t="s">
        <v>6184</v>
      </c>
      <c r="E1637" t="s">
        <v>6723</v>
      </c>
      <c r="F1637" t="s">
        <v>7143</v>
      </c>
    </row>
    <row r="1638" spans="1:6" ht="15.6" x14ac:dyDescent="0.3">
      <c r="A1638" s="1" t="s">
        <v>734</v>
      </c>
      <c r="B1638" s="1" t="s">
        <v>4010</v>
      </c>
      <c r="D1638" t="s">
        <v>6185</v>
      </c>
      <c r="E1638" t="s">
        <v>6723</v>
      </c>
      <c r="F1638" t="s">
        <v>7913</v>
      </c>
    </row>
    <row r="1639" spans="1:6" ht="15.6" x14ac:dyDescent="0.3">
      <c r="A1639" s="1" t="s">
        <v>733</v>
      </c>
      <c r="B1639" s="1" t="s">
        <v>4011</v>
      </c>
      <c r="D1639" t="s">
        <v>5944</v>
      </c>
      <c r="E1639" t="s">
        <v>6723</v>
      </c>
      <c r="F1639" t="s">
        <v>7914</v>
      </c>
    </row>
    <row r="1640" spans="1:6" ht="15.6" x14ac:dyDescent="0.3">
      <c r="A1640" s="1" t="s">
        <v>732</v>
      </c>
      <c r="B1640" s="1" t="s">
        <v>4012</v>
      </c>
      <c r="D1640" t="s">
        <v>4953</v>
      </c>
      <c r="E1640" t="s">
        <v>6725</v>
      </c>
      <c r="F1640" t="s">
        <v>7915</v>
      </c>
    </row>
    <row r="1641" spans="1:6" ht="15.6" x14ac:dyDescent="0.3">
      <c r="A1641" s="1" t="s">
        <v>731</v>
      </c>
      <c r="B1641" s="1" t="s">
        <v>4013</v>
      </c>
      <c r="D1641" t="s">
        <v>6186</v>
      </c>
      <c r="E1641" t="s">
        <v>6723</v>
      </c>
      <c r="F1641" t="s">
        <v>7916</v>
      </c>
    </row>
    <row r="1642" spans="1:6" ht="15.6" x14ac:dyDescent="0.3">
      <c r="A1642" s="1" t="s">
        <v>730</v>
      </c>
      <c r="B1642" s="1" t="s">
        <v>4014</v>
      </c>
      <c r="D1642" t="s">
        <v>6187</v>
      </c>
      <c r="E1642" t="s">
        <v>6723</v>
      </c>
      <c r="F1642" t="s">
        <v>7917</v>
      </c>
    </row>
    <row r="1643" spans="1:6" ht="15.6" x14ac:dyDescent="0.3">
      <c r="A1643" s="1" t="s">
        <v>729</v>
      </c>
      <c r="B1643" s="1" t="s">
        <v>4015</v>
      </c>
      <c r="D1643" t="s">
        <v>5154</v>
      </c>
      <c r="E1643" t="s">
        <v>6723</v>
      </c>
      <c r="F1643" t="s">
        <v>7121</v>
      </c>
    </row>
    <row r="1644" spans="1:6" ht="15.6" x14ac:dyDescent="0.3">
      <c r="A1644" s="1" t="s">
        <v>728</v>
      </c>
      <c r="B1644" s="1" t="s">
        <v>4016</v>
      </c>
      <c r="D1644" t="s">
        <v>6188</v>
      </c>
      <c r="E1644" t="s">
        <v>6723</v>
      </c>
      <c r="F1644" t="s">
        <v>7162</v>
      </c>
    </row>
    <row r="1645" spans="1:6" ht="15.6" x14ac:dyDescent="0.3">
      <c r="A1645" s="1" t="s">
        <v>727</v>
      </c>
      <c r="B1645" s="1" t="s">
        <v>4017</v>
      </c>
      <c r="D1645" t="s">
        <v>5240</v>
      </c>
      <c r="E1645" t="s">
        <v>6725</v>
      </c>
      <c r="F1645" t="s">
        <v>6884</v>
      </c>
    </row>
    <row r="1646" spans="1:6" ht="15.6" x14ac:dyDescent="0.3">
      <c r="A1646" s="1" t="s">
        <v>726</v>
      </c>
      <c r="B1646" s="1" t="s">
        <v>4018</v>
      </c>
      <c r="D1646" t="s">
        <v>5455</v>
      </c>
      <c r="E1646" t="s">
        <v>6725</v>
      </c>
      <c r="F1646" t="s">
        <v>7918</v>
      </c>
    </row>
    <row r="1647" spans="1:6" ht="15.6" x14ac:dyDescent="0.3">
      <c r="A1647" s="1" t="s">
        <v>725</v>
      </c>
      <c r="B1647" s="1" t="s">
        <v>4019</v>
      </c>
      <c r="D1647" t="s">
        <v>6189</v>
      </c>
      <c r="E1647" t="s">
        <v>7141</v>
      </c>
      <c r="F1647" t="s">
        <v>7671</v>
      </c>
    </row>
    <row r="1648" spans="1:6" ht="15.6" x14ac:dyDescent="0.3">
      <c r="A1648" s="1" t="s">
        <v>724</v>
      </c>
      <c r="B1648" s="1" t="s">
        <v>4020</v>
      </c>
      <c r="D1648" t="s">
        <v>6190</v>
      </c>
      <c r="E1648" t="s">
        <v>6725</v>
      </c>
      <c r="F1648" t="s">
        <v>6887</v>
      </c>
    </row>
    <row r="1649" spans="1:6" ht="15.6" x14ac:dyDescent="0.3">
      <c r="A1649" s="1" t="s">
        <v>723</v>
      </c>
      <c r="B1649" s="1" t="s">
        <v>4021</v>
      </c>
      <c r="D1649" t="s">
        <v>6191</v>
      </c>
      <c r="E1649" t="s">
        <v>6725</v>
      </c>
      <c r="F1649" t="s">
        <v>6946</v>
      </c>
    </row>
    <row r="1650" spans="1:6" ht="15.6" x14ac:dyDescent="0.3">
      <c r="A1650" s="1" t="s">
        <v>722</v>
      </c>
      <c r="B1650" s="1" t="s">
        <v>4022</v>
      </c>
      <c r="D1650" t="s">
        <v>4953</v>
      </c>
      <c r="E1650" t="s">
        <v>6723</v>
      </c>
      <c r="F1650" t="s">
        <v>6741</v>
      </c>
    </row>
    <row r="1651" spans="1:6" ht="15.6" x14ac:dyDescent="0.3">
      <c r="A1651" s="1" t="s">
        <v>721</v>
      </c>
      <c r="B1651" s="1" t="s">
        <v>4023</v>
      </c>
      <c r="D1651" t="s">
        <v>6192</v>
      </c>
      <c r="E1651" t="s">
        <v>7141</v>
      </c>
      <c r="F1651" t="s">
        <v>6817</v>
      </c>
    </row>
    <row r="1652" spans="1:6" ht="15.6" x14ac:dyDescent="0.3">
      <c r="A1652" s="1" t="s">
        <v>720</v>
      </c>
      <c r="B1652" s="1" t="s">
        <v>4024</v>
      </c>
      <c r="D1652" t="s">
        <v>6193</v>
      </c>
      <c r="E1652" t="s">
        <v>6725</v>
      </c>
      <c r="F1652" t="s">
        <v>7919</v>
      </c>
    </row>
    <row r="1653" spans="1:6" ht="15.6" x14ac:dyDescent="0.3">
      <c r="A1653" s="1" t="s">
        <v>719</v>
      </c>
      <c r="B1653" s="1" t="s">
        <v>4025</v>
      </c>
      <c r="D1653" t="s">
        <v>6194</v>
      </c>
      <c r="E1653" t="s">
        <v>6723</v>
      </c>
      <c r="F1653" t="s">
        <v>7920</v>
      </c>
    </row>
    <row r="1654" spans="1:6" ht="15.6" x14ac:dyDescent="0.3">
      <c r="A1654" s="1" t="s">
        <v>718</v>
      </c>
      <c r="B1654" s="1" t="s">
        <v>4026</v>
      </c>
      <c r="D1654" t="s">
        <v>6195</v>
      </c>
      <c r="E1654" t="s">
        <v>6723</v>
      </c>
      <c r="F1654" t="s">
        <v>7145</v>
      </c>
    </row>
    <row r="1655" spans="1:6" ht="15.6" x14ac:dyDescent="0.3">
      <c r="A1655" s="1" t="s">
        <v>717</v>
      </c>
      <c r="B1655" s="1" t="s">
        <v>4027</v>
      </c>
      <c r="D1655" t="s">
        <v>6196</v>
      </c>
      <c r="E1655" t="s">
        <v>6725</v>
      </c>
      <c r="F1655" t="s">
        <v>7921</v>
      </c>
    </row>
    <row r="1656" spans="1:6" ht="15.6" x14ac:dyDescent="0.3">
      <c r="A1656" s="1" t="s">
        <v>716</v>
      </c>
      <c r="B1656" s="1" t="s">
        <v>4028</v>
      </c>
      <c r="D1656" t="s">
        <v>6197</v>
      </c>
      <c r="E1656" t="s">
        <v>6725</v>
      </c>
      <c r="F1656" t="s">
        <v>7922</v>
      </c>
    </row>
    <row r="1657" spans="1:6" ht="15.6" x14ac:dyDescent="0.3">
      <c r="A1657" s="1" t="s">
        <v>715</v>
      </c>
      <c r="B1657" s="1" t="s">
        <v>4029</v>
      </c>
      <c r="D1657" t="s">
        <v>6198</v>
      </c>
      <c r="E1657" t="s">
        <v>6725</v>
      </c>
      <c r="F1657" t="s">
        <v>6863</v>
      </c>
    </row>
    <row r="1658" spans="1:6" ht="15.6" x14ac:dyDescent="0.3">
      <c r="A1658" s="1" t="s">
        <v>714</v>
      </c>
      <c r="B1658" s="1" t="s">
        <v>4030</v>
      </c>
      <c r="D1658" t="s">
        <v>5386</v>
      </c>
      <c r="E1658" t="s">
        <v>6723</v>
      </c>
      <c r="F1658" t="s">
        <v>7923</v>
      </c>
    </row>
    <row r="1659" spans="1:6" ht="15.6" x14ac:dyDescent="0.3">
      <c r="A1659" s="1" t="s">
        <v>713</v>
      </c>
      <c r="B1659" s="1" t="s">
        <v>4031</v>
      </c>
      <c r="D1659" t="s">
        <v>6199</v>
      </c>
      <c r="E1659" t="s">
        <v>7141</v>
      </c>
      <c r="F1659" t="s">
        <v>7924</v>
      </c>
    </row>
    <row r="1660" spans="1:6" ht="15.6" x14ac:dyDescent="0.3">
      <c r="A1660" s="1" t="s">
        <v>712</v>
      </c>
      <c r="B1660" s="1" t="s">
        <v>4032</v>
      </c>
      <c r="D1660" t="s">
        <v>5570</v>
      </c>
      <c r="E1660" t="s">
        <v>6723</v>
      </c>
      <c r="F1660" t="s">
        <v>6724</v>
      </c>
    </row>
    <row r="1661" spans="1:6" ht="15.6" x14ac:dyDescent="0.3">
      <c r="A1661" s="1" t="s">
        <v>711</v>
      </c>
      <c r="B1661" s="1" t="s">
        <v>4033</v>
      </c>
      <c r="D1661" t="s">
        <v>6200</v>
      </c>
      <c r="E1661" t="s">
        <v>6725</v>
      </c>
      <c r="F1661" t="s">
        <v>7925</v>
      </c>
    </row>
    <row r="1662" spans="1:6" ht="15.6" x14ac:dyDescent="0.3">
      <c r="A1662" s="1" t="s">
        <v>710</v>
      </c>
      <c r="B1662" s="1" t="s">
        <v>4034</v>
      </c>
      <c r="D1662" t="s">
        <v>6201</v>
      </c>
      <c r="E1662" t="s">
        <v>7141</v>
      </c>
      <c r="F1662" t="s">
        <v>7926</v>
      </c>
    </row>
    <row r="1663" spans="1:6" ht="15.6" x14ac:dyDescent="0.3">
      <c r="A1663" s="1" t="s">
        <v>709</v>
      </c>
      <c r="B1663" s="1" t="s">
        <v>4035</v>
      </c>
      <c r="D1663" t="s">
        <v>6202</v>
      </c>
      <c r="E1663" t="s">
        <v>6725</v>
      </c>
      <c r="F1663" t="s">
        <v>6935</v>
      </c>
    </row>
    <row r="1664" spans="1:6" ht="15.6" x14ac:dyDescent="0.3">
      <c r="A1664" s="1" t="s">
        <v>708</v>
      </c>
      <c r="B1664" s="1" t="s">
        <v>4036</v>
      </c>
      <c r="D1664" t="s">
        <v>6203</v>
      </c>
      <c r="E1664" t="s">
        <v>6723</v>
      </c>
      <c r="F1664" t="s">
        <v>7927</v>
      </c>
    </row>
    <row r="1665" spans="1:6" ht="15.6" x14ac:dyDescent="0.3">
      <c r="A1665" s="1" t="s">
        <v>707</v>
      </c>
      <c r="B1665" s="1" t="s">
        <v>4037</v>
      </c>
      <c r="D1665" t="s">
        <v>6204</v>
      </c>
      <c r="E1665" t="s">
        <v>6725</v>
      </c>
      <c r="F1665" t="s">
        <v>7928</v>
      </c>
    </row>
    <row r="1666" spans="1:6" ht="15.6" x14ac:dyDescent="0.3">
      <c r="A1666" s="1" t="s">
        <v>706</v>
      </c>
      <c r="B1666" s="1" t="s">
        <v>4038</v>
      </c>
      <c r="D1666" t="s">
        <v>6205</v>
      </c>
      <c r="E1666" t="s">
        <v>6725</v>
      </c>
      <c r="F1666" t="s">
        <v>7929</v>
      </c>
    </row>
    <row r="1667" spans="1:6" ht="15.6" x14ac:dyDescent="0.3">
      <c r="A1667" s="1" t="s">
        <v>705</v>
      </c>
      <c r="B1667" s="1" t="s">
        <v>4039</v>
      </c>
      <c r="D1667" t="s">
        <v>4782</v>
      </c>
      <c r="E1667" t="s">
        <v>6725</v>
      </c>
      <c r="F1667" t="s">
        <v>7930</v>
      </c>
    </row>
    <row r="1668" spans="1:6" ht="15.6" x14ac:dyDescent="0.3">
      <c r="A1668" s="1" t="s">
        <v>704</v>
      </c>
      <c r="B1668" s="1" t="s">
        <v>4040</v>
      </c>
      <c r="D1668" t="s">
        <v>6206</v>
      </c>
      <c r="E1668" t="s">
        <v>6725</v>
      </c>
      <c r="F1668" t="s">
        <v>6763</v>
      </c>
    </row>
    <row r="1669" spans="1:6" ht="15.6" x14ac:dyDescent="0.3">
      <c r="A1669" s="1" t="s">
        <v>703</v>
      </c>
      <c r="B1669" s="1" t="s">
        <v>4041</v>
      </c>
      <c r="D1669" t="s">
        <v>6207</v>
      </c>
      <c r="E1669" t="s">
        <v>6725</v>
      </c>
      <c r="F1669" t="s">
        <v>7931</v>
      </c>
    </row>
    <row r="1670" spans="1:6" ht="15.6" x14ac:dyDescent="0.3">
      <c r="A1670" s="1" t="s">
        <v>702</v>
      </c>
      <c r="B1670" s="1" t="s">
        <v>4042</v>
      </c>
      <c r="D1670" t="s">
        <v>5116</v>
      </c>
      <c r="E1670" t="s">
        <v>6725</v>
      </c>
      <c r="F1670" t="s">
        <v>6871</v>
      </c>
    </row>
    <row r="1671" spans="1:6" ht="15.6" x14ac:dyDescent="0.3">
      <c r="A1671" s="1" t="s">
        <v>701</v>
      </c>
      <c r="B1671" s="1" t="s">
        <v>4043</v>
      </c>
      <c r="D1671" t="s">
        <v>6208</v>
      </c>
      <c r="E1671" t="s">
        <v>6725</v>
      </c>
      <c r="F1671" t="s">
        <v>7932</v>
      </c>
    </row>
    <row r="1672" spans="1:6" ht="15.6" x14ac:dyDescent="0.3">
      <c r="A1672" s="1" t="s">
        <v>700</v>
      </c>
      <c r="B1672" s="1" t="s">
        <v>4044</v>
      </c>
      <c r="D1672" t="s">
        <v>5815</v>
      </c>
      <c r="E1672" t="s">
        <v>6723</v>
      </c>
      <c r="F1672" t="s">
        <v>7933</v>
      </c>
    </row>
    <row r="1673" spans="1:6" ht="15.6" x14ac:dyDescent="0.3">
      <c r="A1673" s="1" t="s">
        <v>699</v>
      </c>
      <c r="B1673" s="1" t="s">
        <v>4045</v>
      </c>
      <c r="D1673" t="s">
        <v>6209</v>
      </c>
      <c r="E1673" t="s">
        <v>6725</v>
      </c>
      <c r="F1673" t="s">
        <v>7859</v>
      </c>
    </row>
    <row r="1674" spans="1:6" ht="15.6" x14ac:dyDescent="0.3">
      <c r="A1674" s="1" t="s">
        <v>698</v>
      </c>
      <c r="B1674" s="1" t="s">
        <v>4046</v>
      </c>
      <c r="D1674" t="s">
        <v>6210</v>
      </c>
      <c r="E1674" t="s">
        <v>6723</v>
      </c>
      <c r="F1674" t="s">
        <v>7860</v>
      </c>
    </row>
    <row r="1675" spans="1:6" ht="15.6" x14ac:dyDescent="0.3">
      <c r="A1675" s="1" t="s">
        <v>697</v>
      </c>
      <c r="B1675" s="1" t="s">
        <v>4047</v>
      </c>
      <c r="D1675" t="s">
        <v>6211</v>
      </c>
      <c r="E1675" t="s">
        <v>6723</v>
      </c>
      <c r="F1675" t="s">
        <v>7776</v>
      </c>
    </row>
    <row r="1676" spans="1:6" ht="15.6" x14ac:dyDescent="0.3">
      <c r="A1676" s="1" t="s">
        <v>696</v>
      </c>
      <c r="B1676" s="1" t="s">
        <v>4048</v>
      </c>
      <c r="D1676" t="s">
        <v>6212</v>
      </c>
      <c r="E1676" t="s">
        <v>6725</v>
      </c>
      <c r="F1676" t="s">
        <v>7934</v>
      </c>
    </row>
    <row r="1677" spans="1:6" ht="15.6" x14ac:dyDescent="0.3">
      <c r="A1677" s="1" t="s">
        <v>695</v>
      </c>
      <c r="B1677" s="1" t="s">
        <v>4049</v>
      </c>
      <c r="D1677" t="s">
        <v>6213</v>
      </c>
      <c r="E1677" t="s">
        <v>6723</v>
      </c>
      <c r="F1677" t="s">
        <v>7935</v>
      </c>
    </row>
    <row r="1678" spans="1:6" ht="15.6" x14ac:dyDescent="0.3">
      <c r="A1678" s="1" t="s">
        <v>694</v>
      </c>
      <c r="B1678" s="1" t="s">
        <v>4050</v>
      </c>
      <c r="D1678" t="s">
        <v>6214</v>
      </c>
      <c r="E1678" t="s">
        <v>6723</v>
      </c>
      <c r="F1678" t="s">
        <v>7936</v>
      </c>
    </row>
    <row r="1679" spans="1:6" ht="15.6" x14ac:dyDescent="0.3">
      <c r="A1679" s="1" t="s">
        <v>693</v>
      </c>
      <c r="B1679" s="1" t="s">
        <v>4051</v>
      </c>
      <c r="D1679" t="s">
        <v>6215</v>
      </c>
      <c r="E1679" t="s">
        <v>6725</v>
      </c>
      <c r="F1679" t="s">
        <v>7937</v>
      </c>
    </row>
    <row r="1680" spans="1:6" ht="15.6" x14ac:dyDescent="0.3">
      <c r="A1680" s="1" t="s">
        <v>692</v>
      </c>
      <c r="B1680" s="1" t="s">
        <v>4052</v>
      </c>
      <c r="D1680" t="s">
        <v>5788</v>
      </c>
      <c r="E1680" t="s">
        <v>6723</v>
      </c>
      <c r="F1680" t="s">
        <v>7938</v>
      </c>
    </row>
    <row r="1681" spans="1:6" ht="15.6" x14ac:dyDescent="0.3">
      <c r="A1681" s="1" t="s">
        <v>691</v>
      </c>
      <c r="B1681" s="1" t="s">
        <v>4053</v>
      </c>
      <c r="D1681" t="s">
        <v>6216</v>
      </c>
      <c r="E1681" t="s">
        <v>6723</v>
      </c>
      <c r="F1681" t="s">
        <v>7939</v>
      </c>
    </row>
    <row r="1682" spans="1:6" ht="15.6" x14ac:dyDescent="0.3">
      <c r="A1682" s="1" t="s">
        <v>690</v>
      </c>
      <c r="B1682" s="1" t="s">
        <v>4054</v>
      </c>
      <c r="D1682" t="s">
        <v>5254</v>
      </c>
      <c r="E1682" t="s">
        <v>6725</v>
      </c>
      <c r="F1682" t="s">
        <v>7940</v>
      </c>
    </row>
    <row r="1683" spans="1:6" ht="15.6" x14ac:dyDescent="0.3">
      <c r="A1683" s="1" t="s">
        <v>689</v>
      </c>
      <c r="B1683" s="1" t="s">
        <v>4055</v>
      </c>
      <c r="D1683" t="s">
        <v>6217</v>
      </c>
      <c r="E1683" t="s">
        <v>6725</v>
      </c>
      <c r="F1683" t="s">
        <v>7629</v>
      </c>
    </row>
    <row r="1684" spans="1:6" ht="15.6" x14ac:dyDescent="0.3">
      <c r="A1684" s="1" t="s">
        <v>688</v>
      </c>
      <c r="B1684" s="1" t="s">
        <v>4056</v>
      </c>
      <c r="D1684" t="s">
        <v>5053</v>
      </c>
      <c r="E1684" t="s">
        <v>6723</v>
      </c>
      <c r="F1684" t="s">
        <v>7941</v>
      </c>
    </row>
    <row r="1685" spans="1:6" ht="15.6" x14ac:dyDescent="0.3">
      <c r="A1685" s="1" t="s">
        <v>687</v>
      </c>
      <c r="B1685" s="1" t="s">
        <v>4057</v>
      </c>
      <c r="D1685" t="s">
        <v>5942</v>
      </c>
      <c r="E1685" t="s">
        <v>6725</v>
      </c>
      <c r="F1685" t="s">
        <v>7942</v>
      </c>
    </row>
    <row r="1686" spans="1:6" ht="15.6" x14ac:dyDescent="0.3">
      <c r="A1686" s="1" t="s">
        <v>686</v>
      </c>
      <c r="B1686" s="1" t="s">
        <v>4058</v>
      </c>
      <c r="D1686" t="s">
        <v>6218</v>
      </c>
      <c r="E1686" t="s">
        <v>6725</v>
      </c>
      <c r="F1686" t="s">
        <v>6769</v>
      </c>
    </row>
    <row r="1687" spans="1:6" ht="15.6" x14ac:dyDescent="0.3">
      <c r="A1687" s="1" t="s">
        <v>685</v>
      </c>
      <c r="B1687" s="1" t="s">
        <v>4059</v>
      </c>
      <c r="D1687" t="s">
        <v>5169</v>
      </c>
      <c r="E1687" t="s">
        <v>6725</v>
      </c>
      <c r="F1687" t="s">
        <v>7943</v>
      </c>
    </row>
    <row r="1688" spans="1:6" ht="15.6" x14ac:dyDescent="0.3">
      <c r="A1688" s="1" t="s">
        <v>684</v>
      </c>
      <c r="B1688" s="1" t="s">
        <v>4060</v>
      </c>
      <c r="D1688" t="s">
        <v>6219</v>
      </c>
      <c r="E1688" t="s">
        <v>6723</v>
      </c>
      <c r="F1688" t="s">
        <v>7944</v>
      </c>
    </row>
    <row r="1689" spans="1:6" ht="15.6" x14ac:dyDescent="0.3">
      <c r="A1689" s="1" t="s">
        <v>683</v>
      </c>
      <c r="B1689" s="1" t="s">
        <v>4061</v>
      </c>
      <c r="D1689" t="s">
        <v>6220</v>
      </c>
      <c r="E1689" t="s">
        <v>7141</v>
      </c>
      <c r="F1689" t="s">
        <v>7945</v>
      </c>
    </row>
    <row r="1690" spans="1:6" ht="15.6" x14ac:dyDescent="0.3">
      <c r="A1690" s="1" t="s">
        <v>682</v>
      </c>
      <c r="B1690" s="1" t="s">
        <v>4062</v>
      </c>
      <c r="D1690" t="s">
        <v>6221</v>
      </c>
      <c r="E1690" t="s">
        <v>6725</v>
      </c>
      <c r="F1690" t="s">
        <v>7632</v>
      </c>
    </row>
    <row r="1691" spans="1:6" ht="15.6" x14ac:dyDescent="0.3">
      <c r="A1691" s="1" t="s">
        <v>681</v>
      </c>
      <c r="B1691" s="1" t="s">
        <v>4063</v>
      </c>
      <c r="D1691" t="s">
        <v>6222</v>
      </c>
      <c r="E1691" t="s">
        <v>6723</v>
      </c>
      <c r="F1691" t="s">
        <v>7946</v>
      </c>
    </row>
    <row r="1692" spans="1:6" ht="15.6" x14ac:dyDescent="0.3">
      <c r="A1692" s="1" t="s">
        <v>680</v>
      </c>
      <c r="B1692" s="1" t="s">
        <v>4064</v>
      </c>
      <c r="D1692" t="s">
        <v>6223</v>
      </c>
      <c r="E1692" t="s">
        <v>6723</v>
      </c>
      <c r="F1692" t="s">
        <v>7947</v>
      </c>
    </row>
    <row r="1693" spans="1:6" ht="15.6" x14ac:dyDescent="0.3">
      <c r="A1693" s="1" t="s">
        <v>679</v>
      </c>
      <c r="B1693" s="1" t="s">
        <v>4065</v>
      </c>
      <c r="D1693" t="s">
        <v>6224</v>
      </c>
      <c r="E1693" t="s">
        <v>6725</v>
      </c>
      <c r="F1693" t="s">
        <v>7621</v>
      </c>
    </row>
    <row r="1694" spans="1:6" ht="15.6" x14ac:dyDescent="0.3">
      <c r="A1694" s="1" t="s">
        <v>678</v>
      </c>
      <c r="B1694" s="1" t="s">
        <v>4066</v>
      </c>
      <c r="D1694" t="s">
        <v>5179</v>
      </c>
      <c r="E1694" t="s">
        <v>6725</v>
      </c>
      <c r="F1694" t="s">
        <v>7948</v>
      </c>
    </row>
    <row r="1695" spans="1:6" ht="15.6" x14ac:dyDescent="0.3">
      <c r="A1695" s="1" t="s">
        <v>677</v>
      </c>
      <c r="B1695" s="1" t="s">
        <v>4067</v>
      </c>
      <c r="D1695" t="s">
        <v>6225</v>
      </c>
      <c r="E1695" t="s">
        <v>6723</v>
      </c>
      <c r="F1695" t="s">
        <v>7222</v>
      </c>
    </row>
    <row r="1696" spans="1:6" ht="15.6" x14ac:dyDescent="0.3">
      <c r="A1696" s="1" t="s">
        <v>676</v>
      </c>
      <c r="B1696" s="1" t="s">
        <v>4068</v>
      </c>
      <c r="D1696" t="s">
        <v>6226</v>
      </c>
      <c r="E1696" t="s">
        <v>6723</v>
      </c>
      <c r="F1696" t="s">
        <v>7949</v>
      </c>
    </row>
    <row r="1697" spans="1:7" ht="15.6" x14ac:dyDescent="0.3">
      <c r="A1697" s="1" t="s">
        <v>675</v>
      </c>
      <c r="B1697" s="1" t="s">
        <v>4069</v>
      </c>
      <c r="D1697" t="s">
        <v>6227</v>
      </c>
      <c r="E1697" t="s">
        <v>6723</v>
      </c>
      <c r="F1697" t="s">
        <v>7950</v>
      </c>
    </row>
    <row r="1698" spans="1:7" ht="15.6" x14ac:dyDescent="0.3">
      <c r="A1698" s="1" t="s">
        <v>674</v>
      </c>
      <c r="B1698" s="1" t="s">
        <v>4070</v>
      </c>
      <c r="D1698" t="s">
        <v>5970</v>
      </c>
      <c r="E1698" t="s">
        <v>6723</v>
      </c>
      <c r="F1698" t="s">
        <v>7951</v>
      </c>
    </row>
    <row r="1699" spans="1:7" ht="15.6" x14ac:dyDescent="0.3">
      <c r="A1699" s="1" t="s">
        <v>673</v>
      </c>
      <c r="B1699" s="1" t="s">
        <v>4071</v>
      </c>
      <c r="D1699" t="s">
        <v>6228</v>
      </c>
      <c r="E1699" t="s">
        <v>6723</v>
      </c>
      <c r="F1699" t="s">
        <v>7534</v>
      </c>
    </row>
    <row r="1700" spans="1:7" ht="15.6" x14ac:dyDescent="0.3">
      <c r="A1700" s="1" t="s">
        <v>672</v>
      </c>
      <c r="B1700" s="1" t="s">
        <v>4072</v>
      </c>
      <c r="D1700" t="s">
        <v>6229</v>
      </c>
      <c r="E1700" t="s">
        <v>6725</v>
      </c>
      <c r="F1700" t="s">
        <v>6819</v>
      </c>
    </row>
    <row r="1701" spans="1:7" ht="15.6" x14ac:dyDescent="0.3">
      <c r="A1701" s="1" t="s">
        <v>671</v>
      </c>
      <c r="B1701" s="1" t="s">
        <v>4073</v>
      </c>
      <c r="D1701" t="s">
        <v>6230</v>
      </c>
      <c r="E1701" t="s">
        <v>6723</v>
      </c>
      <c r="F1701" t="s">
        <v>7952</v>
      </c>
    </row>
    <row r="1702" spans="1:7" ht="15.6" x14ac:dyDescent="0.3">
      <c r="A1702" s="1" t="s">
        <v>670</v>
      </c>
      <c r="B1702" s="1" t="s">
        <v>4074</v>
      </c>
      <c r="D1702" t="s">
        <v>6231</v>
      </c>
      <c r="E1702" t="s">
        <v>6725</v>
      </c>
      <c r="F1702" t="s">
        <v>6732</v>
      </c>
    </row>
    <row r="1703" spans="1:7" ht="15.6" x14ac:dyDescent="0.3">
      <c r="A1703" s="1" t="s">
        <v>669</v>
      </c>
      <c r="B1703" s="1" t="s">
        <v>4075</v>
      </c>
      <c r="D1703" t="s">
        <v>6232</v>
      </c>
      <c r="E1703" t="s">
        <v>6725</v>
      </c>
      <c r="F1703" t="s">
        <v>6800</v>
      </c>
    </row>
    <row r="1704" spans="1:7" ht="15.6" x14ac:dyDescent="0.3">
      <c r="A1704" s="1" t="s">
        <v>668</v>
      </c>
      <c r="B1704" s="1" t="s">
        <v>4076</v>
      </c>
      <c r="D1704" t="s">
        <v>6233</v>
      </c>
      <c r="E1704" t="s">
        <v>6725</v>
      </c>
      <c r="F1704" t="s">
        <v>7315</v>
      </c>
    </row>
    <row r="1705" spans="1:7" ht="15.6" x14ac:dyDescent="0.3">
      <c r="A1705" s="1" t="s">
        <v>667</v>
      </c>
      <c r="B1705" s="1" t="s">
        <v>4077</v>
      </c>
      <c r="D1705" t="s">
        <v>6234</v>
      </c>
      <c r="E1705" t="s">
        <v>6723</v>
      </c>
      <c r="F1705" t="s">
        <v>6905</v>
      </c>
    </row>
    <row r="1706" spans="1:7" ht="15.6" x14ac:dyDescent="0.3">
      <c r="A1706" s="1" t="s">
        <v>666</v>
      </c>
      <c r="B1706" s="1" t="s">
        <v>4078</v>
      </c>
      <c r="D1706" t="s">
        <v>5438</v>
      </c>
      <c r="E1706" t="s">
        <v>6725</v>
      </c>
      <c r="F1706" t="s">
        <v>7953</v>
      </c>
    </row>
    <row r="1707" spans="1:7" ht="15.6" x14ac:dyDescent="0.3">
      <c r="A1707" s="1" t="s">
        <v>665</v>
      </c>
      <c r="B1707" s="1" t="s">
        <v>4079</v>
      </c>
      <c r="D1707" t="s">
        <v>6235</v>
      </c>
      <c r="E1707" t="s">
        <v>6723</v>
      </c>
      <c r="F1707" t="s">
        <v>7954</v>
      </c>
    </row>
    <row r="1708" spans="1:7" ht="15.6" x14ac:dyDescent="0.3">
      <c r="A1708" s="1" t="s">
        <v>664</v>
      </c>
      <c r="B1708" s="1" t="s">
        <v>4080</v>
      </c>
      <c r="D1708" t="s">
        <v>5763</v>
      </c>
      <c r="E1708" t="s">
        <v>6723</v>
      </c>
      <c r="F1708" t="s">
        <v>7192</v>
      </c>
    </row>
    <row r="1709" spans="1:7" ht="15.6" x14ac:dyDescent="0.3">
      <c r="A1709" s="1" t="s">
        <v>663</v>
      </c>
      <c r="B1709" s="1" t="s">
        <v>4081</v>
      </c>
      <c r="D1709" t="s">
        <v>6236</v>
      </c>
      <c r="E1709" t="s">
        <v>6725</v>
      </c>
      <c r="F1709" t="s">
        <v>7955</v>
      </c>
    </row>
    <row r="1710" spans="1:7" ht="15.6" x14ac:dyDescent="0.3">
      <c r="A1710" s="1" t="s">
        <v>662</v>
      </c>
      <c r="B1710" s="1" t="s">
        <v>4082</v>
      </c>
      <c r="D1710" t="s">
        <v>5970</v>
      </c>
      <c r="E1710" t="s">
        <v>6723</v>
      </c>
      <c r="F1710" t="s">
        <v>7440</v>
      </c>
    </row>
    <row r="1711" spans="1:7" ht="15.6" x14ac:dyDescent="0.3">
      <c r="A1711" s="1" t="s">
        <v>661</v>
      </c>
      <c r="B1711" s="1" t="s">
        <v>4083</v>
      </c>
      <c r="D1711" t="s">
        <v>6237</v>
      </c>
      <c r="E1711" t="s">
        <v>6723</v>
      </c>
      <c r="F1711" t="s">
        <v>7956</v>
      </c>
    </row>
    <row r="1712" spans="1:7" ht="15.6" x14ac:dyDescent="0.3">
      <c r="A1712" s="1" t="s">
        <v>660</v>
      </c>
      <c r="B1712" s="1" t="s">
        <v>4084</v>
      </c>
      <c r="D1712" t="s">
        <v>6238</v>
      </c>
      <c r="E1712" t="s">
        <v>6725</v>
      </c>
      <c r="F1712" t="s">
        <v>7957</v>
      </c>
      <c r="G1712" t="s">
        <v>6793</v>
      </c>
    </row>
    <row r="1713" spans="1:6" ht="15.6" x14ac:dyDescent="0.3">
      <c r="A1713" s="1" t="s">
        <v>659</v>
      </c>
      <c r="B1713" s="1" t="s">
        <v>4085</v>
      </c>
      <c r="D1713" t="s">
        <v>6239</v>
      </c>
      <c r="E1713" t="s">
        <v>6723</v>
      </c>
      <c r="F1713" t="s">
        <v>7026</v>
      </c>
    </row>
    <row r="1714" spans="1:6" ht="15.6" x14ac:dyDescent="0.3">
      <c r="A1714" s="1" t="s">
        <v>658</v>
      </c>
      <c r="B1714" s="1" t="s">
        <v>4086</v>
      </c>
      <c r="D1714" t="s">
        <v>6240</v>
      </c>
      <c r="E1714" t="s">
        <v>6725</v>
      </c>
      <c r="F1714" t="s">
        <v>6893</v>
      </c>
    </row>
    <row r="1715" spans="1:6" ht="15.6" x14ac:dyDescent="0.3">
      <c r="A1715" s="1" t="s">
        <v>657</v>
      </c>
      <c r="B1715" s="1" t="s">
        <v>4087</v>
      </c>
      <c r="D1715" t="s">
        <v>6241</v>
      </c>
      <c r="E1715" t="s">
        <v>6723</v>
      </c>
      <c r="F1715" t="s">
        <v>7958</v>
      </c>
    </row>
    <row r="1716" spans="1:6" ht="15.6" x14ac:dyDescent="0.3">
      <c r="A1716" s="1" t="s">
        <v>656</v>
      </c>
      <c r="B1716" s="1" t="s">
        <v>4088</v>
      </c>
      <c r="D1716" t="s">
        <v>6242</v>
      </c>
      <c r="E1716" t="s">
        <v>6723</v>
      </c>
      <c r="F1716" t="s">
        <v>7956</v>
      </c>
    </row>
    <row r="1717" spans="1:6" ht="15.6" x14ac:dyDescent="0.3">
      <c r="A1717" s="1" t="s">
        <v>655</v>
      </c>
      <c r="B1717" s="1" t="s">
        <v>4089</v>
      </c>
      <c r="D1717" t="s">
        <v>6243</v>
      </c>
      <c r="E1717" t="s">
        <v>6725</v>
      </c>
      <c r="F1717" t="s">
        <v>6815</v>
      </c>
    </row>
    <row r="1718" spans="1:6" ht="15.6" x14ac:dyDescent="0.3">
      <c r="A1718" s="1" t="s">
        <v>654</v>
      </c>
      <c r="B1718" s="1" t="s">
        <v>4090</v>
      </c>
      <c r="D1718" t="s">
        <v>6244</v>
      </c>
      <c r="E1718" t="s">
        <v>6723</v>
      </c>
      <c r="F1718" t="s">
        <v>7959</v>
      </c>
    </row>
    <row r="1719" spans="1:6" ht="15.6" x14ac:dyDescent="0.3">
      <c r="A1719" s="1" t="s">
        <v>653</v>
      </c>
      <c r="B1719" s="1" t="s">
        <v>4091</v>
      </c>
      <c r="D1719" t="s">
        <v>6245</v>
      </c>
      <c r="E1719" t="s">
        <v>6723</v>
      </c>
      <c r="F1719" t="s">
        <v>7960</v>
      </c>
    </row>
    <row r="1720" spans="1:6" ht="15.6" x14ac:dyDescent="0.3">
      <c r="A1720" s="1" t="s">
        <v>652</v>
      </c>
      <c r="B1720" s="1" t="s">
        <v>4092</v>
      </c>
      <c r="D1720" t="s">
        <v>6246</v>
      </c>
      <c r="E1720" t="s">
        <v>6723</v>
      </c>
      <c r="F1720" t="s">
        <v>7460</v>
      </c>
    </row>
    <row r="1721" spans="1:6" ht="15.6" x14ac:dyDescent="0.3">
      <c r="A1721" s="1" t="s">
        <v>651</v>
      </c>
      <c r="B1721" s="1" t="s">
        <v>4093</v>
      </c>
      <c r="D1721" t="s">
        <v>4919</v>
      </c>
      <c r="E1721" t="s">
        <v>6723</v>
      </c>
      <c r="F1721" t="s">
        <v>7961</v>
      </c>
    </row>
    <row r="1722" spans="1:6" ht="15.6" x14ac:dyDescent="0.3">
      <c r="A1722" s="1" t="s">
        <v>650</v>
      </c>
      <c r="B1722" s="1" t="s">
        <v>4094</v>
      </c>
      <c r="D1722" t="s">
        <v>6247</v>
      </c>
      <c r="E1722" t="s">
        <v>6725</v>
      </c>
      <c r="F1722" t="s">
        <v>6803</v>
      </c>
    </row>
    <row r="1723" spans="1:6" ht="15.6" x14ac:dyDescent="0.3">
      <c r="A1723" s="1" t="s">
        <v>649</v>
      </c>
      <c r="B1723" s="1" t="s">
        <v>4095</v>
      </c>
      <c r="D1723" t="s">
        <v>6248</v>
      </c>
      <c r="E1723" t="s">
        <v>6725</v>
      </c>
      <c r="F1723" t="s">
        <v>7962</v>
      </c>
    </row>
    <row r="1724" spans="1:6" ht="15.6" x14ac:dyDescent="0.3">
      <c r="A1724" s="1" t="s">
        <v>648</v>
      </c>
      <c r="B1724" s="1" t="s">
        <v>4096</v>
      </c>
      <c r="D1724" t="s">
        <v>6249</v>
      </c>
      <c r="E1724" t="s">
        <v>6723</v>
      </c>
      <c r="F1724" t="s">
        <v>7963</v>
      </c>
    </row>
    <row r="1725" spans="1:6" ht="15.6" x14ac:dyDescent="0.3">
      <c r="A1725" s="1" t="s">
        <v>647</v>
      </c>
      <c r="B1725" s="1" t="s">
        <v>4097</v>
      </c>
      <c r="D1725" t="s">
        <v>6250</v>
      </c>
      <c r="E1725" t="s">
        <v>6725</v>
      </c>
      <c r="F1725" t="s">
        <v>7964</v>
      </c>
    </row>
    <row r="1726" spans="1:6" ht="15.6" x14ac:dyDescent="0.3">
      <c r="A1726" s="1" t="s">
        <v>646</v>
      </c>
      <c r="B1726" s="1" t="s">
        <v>4098</v>
      </c>
      <c r="D1726" t="s">
        <v>6027</v>
      </c>
      <c r="E1726" t="s">
        <v>6723</v>
      </c>
      <c r="F1726" t="s">
        <v>7965</v>
      </c>
    </row>
    <row r="1727" spans="1:6" ht="15.6" x14ac:dyDescent="0.3">
      <c r="A1727" s="1" t="s">
        <v>645</v>
      </c>
      <c r="B1727" s="1" t="s">
        <v>4099</v>
      </c>
      <c r="D1727" t="s">
        <v>6251</v>
      </c>
      <c r="E1727" t="s">
        <v>6723</v>
      </c>
      <c r="F1727" t="s">
        <v>7966</v>
      </c>
    </row>
    <row r="1728" spans="1:6" ht="15.6" x14ac:dyDescent="0.3">
      <c r="A1728" s="1" t="s">
        <v>644</v>
      </c>
      <c r="B1728" s="1" t="s">
        <v>4100</v>
      </c>
      <c r="D1728" t="s">
        <v>6252</v>
      </c>
      <c r="E1728" t="s">
        <v>6723</v>
      </c>
      <c r="F1728" t="s">
        <v>7776</v>
      </c>
    </row>
    <row r="1729" spans="1:6" ht="15.6" x14ac:dyDescent="0.3">
      <c r="A1729" s="1" t="s">
        <v>643</v>
      </c>
      <c r="B1729" s="1" t="s">
        <v>4101</v>
      </c>
      <c r="D1729" t="s">
        <v>5345</v>
      </c>
      <c r="E1729" t="s">
        <v>6725</v>
      </c>
      <c r="F1729" t="s">
        <v>7967</v>
      </c>
    </row>
    <row r="1730" spans="1:6" ht="15.6" x14ac:dyDescent="0.3">
      <c r="A1730" s="1" t="s">
        <v>642</v>
      </c>
      <c r="B1730" s="1" t="s">
        <v>4102</v>
      </c>
      <c r="D1730" t="s">
        <v>6253</v>
      </c>
      <c r="E1730" t="s">
        <v>6725</v>
      </c>
      <c r="F1730" t="s">
        <v>7968</v>
      </c>
    </row>
    <row r="1731" spans="1:6" ht="15.6" x14ac:dyDescent="0.3">
      <c r="A1731" s="1" t="s">
        <v>641</v>
      </c>
      <c r="B1731" s="1" t="s">
        <v>4103</v>
      </c>
      <c r="D1731" t="s">
        <v>6150</v>
      </c>
      <c r="E1731" t="s">
        <v>6725</v>
      </c>
      <c r="F1731" t="s">
        <v>7969</v>
      </c>
    </row>
    <row r="1732" spans="1:6" ht="15.6" x14ac:dyDescent="0.3">
      <c r="A1732" s="1" t="s">
        <v>640</v>
      </c>
      <c r="B1732" s="1" t="s">
        <v>4104</v>
      </c>
      <c r="D1732" t="s">
        <v>5275</v>
      </c>
      <c r="E1732" t="s">
        <v>6723</v>
      </c>
      <c r="F1732" t="s">
        <v>7970</v>
      </c>
    </row>
    <row r="1733" spans="1:6" ht="15.6" x14ac:dyDescent="0.3">
      <c r="A1733" s="1" t="s">
        <v>639</v>
      </c>
      <c r="B1733" s="1" t="s">
        <v>4105</v>
      </c>
      <c r="D1733" t="s">
        <v>6254</v>
      </c>
      <c r="E1733" t="s">
        <v>6723</v>
      </c>
      <c r="F1733" t="s">
        <v>6804</v>
      </c>
    </row>
    <row r="1734" spans="1:6" ht="15.6" x14ac:dyDescent="0.3">
      <c r="A1734" s="1" t="s">
        <v>638</v>
      </c>
      <c r="B1734" s="1" t="s">
        <v>4106</v>
      </c>
      <c r="D1734" t="s">
        <v>6255</v>
      </c>
      <c r="E1734" t="s">
        <v>6723</v>
      </c>
      <c r="F1734" t="s">
        <v>7971</v>
      </c>
    </row>
    <row r="1735" spans="1:6" ht="15.6" x14ac:dyDescent="0.3">
      <c r="A1735" s="1" t="s">
        <v>637</v>
      </c>
      <c r="B1735" s="1" t="s">
        <v>4107</v>
      </c>
      <c r="D1735" t="s">
        <v>6256</v>
      </c>
      <c r="E1735" t="s">
        <v>6723</v>
      </c>
      <c r="F1735" t="s">
        <v>7972</v>
      </c>
    </row>
    <row r="1736" spans="1:6" ht="15.6" x14ac:dyDescent="0.3">
      <c r="A1736" s="1" t="s">
        <v>636</v>
      </c>
      <c r="B1736" s="1" t="s">
        <v>4108</v>
      </c>
      <c r="D1736" t="s">
        <v>6257</v>
      </c>
      <c r="E1736" t="s">
        <v>7141</v>
      </c>
      <c r="F1736" t="s">
        <v>7973</v>
      </c>
    </row>
    <row r="1737" spans="1:6" ht="15.6" x14ac:dyDescent="0.3">
      <c r="A1737" s="1" t="s">
        <v>635</v>
      </c>
      <c r="B1737" s="1" t="s">
        <v>4109</v>
      </c>
      <c r="D1737" t="s">
        <v>6258</v>
      </c>
      <c r="E1737" t="s">
        <v>6723</v>
      </c>
      <c r="F1737" t="s">
        <v>7974</v>
      </c>
    </row>
    <row r="1738" spans="1:6" ht="15.6" x14ac:dyDescent="0.3">
      <c r="A1738" s="1" t="s">
        <v>634</v>
      </c>
      <c r="B1738" s="1" t="s">
        <v>4110</v>
      </c>
      <c r="D1738" t="s">
        <v>5556</v>
      </c>
      <c r="E1738" t="s">
        <v>6725</v>
      </c>
      <c r="F1738" t="s">
        <v>7975</v>
      </c>
    </row>
    <row r="1739" spans="1:6" ht="15.6" x14ac:dyDescent="0.3">
      <c r="A1739" s="1" t="s">
        <v>633</v>
      </c>
      <c r="B1739" s="1" t="s">
        <v>4111</v>
      </c>
      <c r="D1739" t="s">
        <v>6259</v>
      </c>
      <c r="E1739" t="s">
        <v>6725</v>
      </c>
      <c r="F1739" t="s">
        <v>6774</v>
      </c>
    </row>
    <row r="1740" spans="1:6" ht="15.6" x14ac:dyDescent="0.3">
      <c r="A1740" s="1" t="s">
        <v>631</v>
      </c>
      <c r="B1740" s="1" t="s">
        <v>4112</v>
      </c>
      <c r="D1740" t="s">
        <v>6260</v>
      </c>
      <c r="E1740" t="s">
        <v>6725</v>
      </c>
      <c r="F1740" t="s">
        <v>7976</v>
      </c>
    </row>
    <row r="1741" spans="1:6" ht="15.6" x14ac:dyDescent="0.3">
      <c r="A1741" s="1" t="s">
        <v>630</v>
      </c>
      <c r="B1741" s="1" t="s">
        <v>4113</v>
      </c>
      <c r="D1741" t="s">
        <v>6261</v>
      </c>
      <c r="E1741" t="s">
        <v>6723</v>
      </c>
      <c r="F1741" t="s">
        <v>7977</v>
      </c>
    </row>
    <row r="1742" spans="1:6" ht="15.6" x14ac:dyDescent="0.3">
      <c r="A1742" s="1" t="s">
        <v>629</v>
      </c>
      <c r="B1742" s="1" t="s">
        <v>4114</v>
      </c>
      <c r="D1742" t="s">
        <v>6262</v>
      </c>
      <c r="E1742" t="s">
        <v>6723</v>
      </c>
      <c r="F1742" t="s">
        <v>7978</v>
      </c>
    </row>
    <row r="1743" spans="1:6" ht="15.6" x14ac:dyDescent="0.3">
      <c r="A1743" s="1" t="s">
        <v>628</v>
      </c>
      <c r="B1743" s="1" t="s">
        <v>4115</v>
      </c>
      <c r="D1743" t="s">
        <v>6263</v>
      </c>
      <c r="E1743" t="s">
        <v>6723</v>
      </c>
      <c r="F1743" t="s">
        <v>7979</v>
      </c>
    </row>
    <row r="1744" spans="1:6" ht="15.6" x14ac:dyDescent="0.3">
      <c r="A1744" s="1" t="s">
        <v>627</v>
      </c>
      <c r="B1744" s="1" t="s">
        <v>4116</v>
      </c>
      <c r="D1744" t="s">
        <v>6264</v>
      </c>
      <c r="E1744" t="s">
        <v>6723</v>
      </c>
      <c r="F1744" t="s">
        <v>7980</v>
      </c>
    </row>
    <row r="1745" spans="1:6" ht="15.6" x14ac:dyDescent="0.3">
      <c r="A1745" s="1" t="s">
        <v>626</v>
      </c>
      <c r="B1745" s="1" t="s">
        <v>4117</v>
      </c>
      <c r="D1745" t="s">
        <v>6265</v>
      </c>
      <c r="E1745" t="s">
        <v>6723</v>
      </c>
      <c r="F1745" t="s">
        <v>7169</v>
      </c>
    </row>
    <row r="1746" spans="1:6" ht="15.6" x14ac:dyDescent="0.3">
      <c r="A1746" s="1" t="s">
        <v>625</v>
      </c>
      <c r="B1746" s="1" t="s">
        <v>4118</v>
      </c>
      <c r="D1746" t="s">
        <v>5408</v>
      </c>
      <c r="E1746" t="s">
        <v>6725</v>
      </c>
      <c r="F1746" t="s">
        <v>7556</v>
      </c>
    </row>
    <row r="1747" spans="1:6" ht="15.6" x14ac:dyDescent="0.3">
      <c r="A1747" s="1" t="s">
        <v>624</v>
      </c>
      <c r="B1747" s="1" t="s">
        <v>4119</v>
      </c>
      <c r="D1747" t="s">
        <v>6266</v>
      </c>
      <c r="E1747" t="s">
        <v>6723</v>
      </c>
      <c r="F1747" t="s">
        <v>7847</v>
      </c>
    </row>
    <row r="1748" spans="1:6" ht="15.6" x14ac:dyDescent="0.3">
      <c r="A1748" s="1" t="s">
        <v>623</v>
      </c>
      <c r="B1748" s="1" t="s">
        <v>4120</v>
      </c>
      <c r="D1748" t="s">
        <v>6267</v>
      </c>
      <c r="E1748" t="s">
        <v>6723</v>
      </c>
      <c r="F1748" t="s">
        <v>7981</v>
      </c>
    </row>
    <row r="1749" spans="1:6" ht="15.6" x14ac:dyDescent="0.3">
      <c r="A1749" s="1" t="s">
        <v>622</v>
      </c>
      <c r="B1749" s="1" t="s">
        <v>4121</v>
      </c>
      <c r="D1749" t="s">
        <v>6258</v>
      </c>
      <c r="E1749" t="s">
        <v>6725</v>
      </c>
      <c r="F1749" t="s">
        <v>7982</v>
      </c>
    </row>
    <row r="1750" spans="1:6" ht="15.6" x14ac:dyDescent="0.3">
      <c r="A1750" s="1" t="s">
        <v>621</v>
      </c>
      <c r="B1750" s="1" t="s">
        <v>4122</v>
      </c>
      <c r="D1750" t="s">
        <v>6268</v>
      </c>
      <c r="E1750" t="s">
        <v>6725</v>
      </c>
      <c r="F1750" t="s">
        <v>7378</v>
      </c>
    </row>
    <row r="1751" spans="1:6" ht="15.6" x14ac:dyDescent="0.3">
      <c r="A1751" s="1" t="s">
        <v>620</v>
      </c>
      <c r="B1751" s="1" t="s">
        <v>4123</v>
      </c>
      <c r="D1751" t="s">
        <v>5726</v>
      </c>
      <c r="E1751" t="s">
        <v>6725</v>
      </c>
      <c r="F1751" t="s">
        <v>7983</v>
      </c>
    </row>
    <row r="1752" spans="1:6" ht="15.6" x14ac:dyDescent="0.3">
      <c r="A1752" s="1" t="s">
        <v>619</v>
      </c>
      <c r="B1752" s="1" t="s">
        <v>4124</v>
      </c>
      <c r="D1752" t="s">
        <v>6269</v>
      </c>
      <c r="E1752" t="s">
        <v>7141</v>
      </c>
      <c r="F1752" t="s">
        <v>7984</v>
      </c>
    </row>
    <row r="1753" spans="1:6" ht="15.6" x14ac:dyDescent="0.3">
      <c r="A1753" s="1" t="s">
        <v>618</v>
      </c>
      <c r="B1753" s="1" t="s">
        <v>4125</v>
      </c>
      <c r="D1753" t="s">
        <v>6270</v>
      </c>
      <c r="E1753" t="s">
        <v>6725</v>
      </c>
      <c r="F1753" t="s">
        <v>7244</v>
      </c>
    </row>
    <row r="1754" spans="1:6" ht="15.6" x14ac:dyDescent="0.3">
      <c r="A1754" s="1" t="s">
        <v>617</v>
      </c>
      <c r="B1754" s="1" t="s">
        <v>4126</v>
      </c>
      <c r="D1754" t="s">
        <v>6271</v>
      </c>
      <c r="E1754" t="s">
        <v>6725</v>
      </c>
      <c r="F1754" t="s">
        <v>7985</v>
      </c>
    </row>
    <row r="1755" spans="1:6" ht="15.6" x14ac:dyDescent="0.3">
      <c r="A1755" s="1" t="s">
        <v>616</v>
      </c>
      <c r="B1755" s="1" t="s">
        <v>4127</v>
      </c>
      <c r="D1755" t="s">
        <v>5285</v>
      </c>
      <c r="E1755" t="s">
        <v>6725</v>
      </c>
      <c r="F1755" t="s">
        <v>7986</v>
      </c>
    </row>
    <row r="1756" spans="1:6" ht="15.6" x14ac:dyDescent="0.3">
      <c r="A1756" s="1" t="s">
        <v>615</v>
      </c>
      <c r="B1756" s="1" t="s">
        <v>4128</v>
      </c>
      <c r="D1756" t="s">
        <v>6272</v>
      </c>
      <c r="E1756" t="s">
        <v>6723</v>
      </c>
      <c r="F1756" t="s">
        <v>7987</v>
      </c>
    </row>
    <row r="1757" spans="1:6" ht="15.6" x14ac:dyDescent="0.3">
      <c r="A1757" s="1" t="s">
        <v>614</v>
      </c>
      <c r="B1757" s="1" t="s">
        <v>4129</v>
      </c>
      <c r="D1757" t="s">
        <v>6273</v>
      </c>
      <c r="E1757" t="s">
        <v>6723</v>
      </c>
      <c r="F1757" t="s">
        <v>7988</v>
      </c>
    </row>
    <row r="1758" spans="1:6" ht="15.6" x14ac:dyDescent="0.3">
      <c r="A1758" s="1" t="s">
        <v>613</v>
      </c>
      <c r="B1758" s="1" t="s">
        <v>4130</v>
      </c>
      <c r="D1758" t="s">
        <v>4953</v>
      </c>
      <c r="E1758" t="s">
        <v>6725</v>
      </c>
      <c r="F1758" t="s">
        <v>7989</v>
      </c>
    </row>
    <row r="1759" spans="1:6" ht="15.6" x14ac:dyDescent="0.3">
      <c r="A1759" s="1" t="s">
        <v>612</v>
      </c>
      <c r="B1759" s="1" t="s">
        <v>4131</v>
      </c>
      <c r="D1759" t="s">
        <v>6274</v>
      </c>
      <c r="E1759" t="s">
        <v>7141</v>
      </c>
      <c r="F1759" t="s">
        <v>7990</v>
      </c>
    </row>
    <row r="1760" spans="1:6" ht="15.6" x14ac:dyDescent="0.3">
      <c r="A1760" s="1" t="s">
        <v>611</v>
      </c>
      <c r="B1760" s="1" t="s">
        <v>4132</v>
      </c>
      <c r="D1760" t="s">
        <v>6275</v>
      </c>
      <c r="E1760" t="s">
        <v>6725</v>
      </c>
      <c r="F1760" t="s">
        <v>7991</v>
      </c>
    </row>
    <row r="1761" spans="1:6" ht="15.6" x14ac:dyDescent="0.3">
      <c r="A1761" s="1" t="s">
        <v>610</v>
      </c>
      <c r="B1761" s="1" t="s">
        <v>4133</v>
      </c>
      <c r="D1761" t="s">
        <v>6276</v>
      </c>
      <c r="E1761" t="s">
        <v>6725</v>
      </c>
      <c r="F1761" t="s">
        <v>7992</v>
      </c>
    </row>
    <row r="1762" spans="1:6" ht="15.6" x14ac:dyDescent="0.3">
      <c r="A1762" s="1" t="s">
        <v>609</v>
      </c>
      <c r="B1762" s="1" t="s">
        <v>4134</v>
      </c>
      <c r="D1762" t="s">
        <v>6277</v>
      </c>
      <c r="E1762" t="s">
        <v>6725</v>
      </c>
      <c r="F1762" t="s">
        <v>7993</v>
      </c>
    </row>
    <row r="1763" spans="1:6" ht="15.6" x14ac:dyDescent="0.3">
      <c r="A1763" s="1" t="s">
        <v>608</v>
      </c>
      <c r="B1763" s="1" t="s">
        <v>4135</v>
      </c>
      <c r="D1763" t="s">
        <v>6278</v>
      </c>
      <c r="E1763" t="s">
        <v>6723</v>
      </c>
      <c r="F1763" t="s">
        <v>7994</v>
      </c>
    </row>
    <row r="1764" spans="1:6" ht="15.6" x14ac:dyDescent="0.3">
      <c r="A1764" s="1" t="s">
        <v>607</v>
      </c>
      <c r="B1764" s="1" t="s">
        <v>4136</v>
      </c>
      <c r="D1764" t="s">
        <v>6279</v>
      </c>
      <c r="E1764" t="s">
        <v>6723</v>
      </c>
      <c r="F1764" t="s">
        <v>7995</v>
      </c>
    </row>
    <row r="1765" spans="1:6" ht="15.6" x14ac:dyDescent="0.3">
      <c r="A1765" s="1" t="s">
        <v>606</v>
      </c>
      <c r="B1765" s="1" t="s">
        <v>4137</v>
      </c>
      <c r="D1765" t="s">
        <v>4943</v>
      </c>
      <c r="E1765" t="s">
        <v>6723</v>
      </c>
      <c r="F1765" t="s">
        <v>7996</v>
      </c>
    </row>
    <row r="1766" spans="1:6" ht="15.6" x14ac:dyDescent="0.3">
      <c r="A1766" s="1" t="s">
        <v>605</v>
      </c>
      <c r="B1766" s="1" t="s">
        <v>4138</v>
      </c>
      <c r="D1766" t="s">
        <v>5783</v>
      </c>
      <c r="E1766" t="s">
        <v>6723</v>
      </c>
      <c r="F1766" t="s">
        <v>7997</v>
      </c>
    </row>
    <row r="1767" spans="1:6" ht="15.6" x14ac:dyDescent="0.3">
      <c r="A1767" s="1" t="s">
        <v>604</v>
      </c>
      <c r="B1767" s="1" t="s">
        <v>4139</v>
      </c>
      <c r="D1767" t="s">
        <v>6280</v>
      </c>
      <c r="E1767" t="s">
        <v>6725</v>
      </c>
      <c r="F1767" t="s">
        <v>6878</v>
      </c>
    </row>
    <row r="1768" spans="1:6" ht="15.6" x14ac:dyDescent="0.3">
      <c r="A1768" s="1" t="s">
        <v>603</v>
      </c>
      <c r="B1768" s="1" t="s">
        <v>4140</v>
      </c>
      <c r="D1768" t="s">
        <v>6281</v>
      </c>
      <c r="E1768" t="s">
        <v>6723</v>
      </c>
      <c r="F1768" t="s">
        <v>7576</v>
      </c>
    </row>
    <row r="1769" spans="1:6" ht="15.6" x14ac:dyDescent="0.3">
      <c r="A1769" s="1" t="s">
        <v>602</v>
      </c>
      <c r="B1769" s="1" t="s">
        <v>4141</v>
      </c>
      <c r="D1769" t="s">
        <v>6282</v>
      </c>
      <c r="E1769" t="s">
        <v>6723</v>
      </c>
      <c r="F1769" t="s">
        <v>6901</v>
      </c>
    </row>
    <row r="1770" spans="1:6" ht="15.6" x14ac:dyDescent="0.3">
      <c r="A1770" s="1" t="s">
        <v>601</v>
      </c>
      <c r="B1770" s="1" t="s">
        <v>4142</v>
      </c>
      <c r="D1770" t="s">
        <v>6283</v>
      </c>
      <c r="E1770" t="s">
        <v>6723</v>
      </c>
      <c r="F1770" t="s">
        <v>7169</v>
      </c>
    </row>
    <row r="1771" spans="1:6" ht="15.6" x14ac:dyDescent="0.3">
      <c r="A1771" s="1" t="s">
        <v>600</v>
      </c>
      <c r="B1771" s="1" t="s">
        <v>4143</v>
      </c>
      <c r="D1771" t="s">
        <v>6284</v>
      </c>
      <c r="E1771" t="s">
        <v>6723</v>
      </c>
      <c r="F1771" t="s">
        <v>7998</v>
      </c>
    </row>
    <row r="1772" spans="1:6" ht="15.6" x14ac:dyDescent="0.3">
      <c r="A1772" s="1" t="s">
        <v>599</v>
      </c>
      <c r="B1772" s="1" t="s">
        <v>4144</v>
      </c>
      <c r="D1772" t="s">
        <v>6285</v>
      </c>
      <c r="E1772" t="s">
        <v>6723</v>
      </c>
      <c r="F1772" t="s">
        <v>7999</v>
      </c>
    </row>
    <row r="1773" spans="1:6" ht="15.6" x14ac:dyDescent="0.3">
      <c r="A1773" s="1" t="s">
        <v>598</v>
      </c>
      <c r="B1773" s="1" t="s">
        <v>4145</v>
      </c>
      <c r="D1773" t="s">
        <v>6286</v>
      </c>
      <c r="E1773" t="s">
        <v>6723</v>
      </c>
      <c r="F1773" t="s">
        <v>7149</v>
      </c>
    </row>
    <row r="1774" spans="1:6" ht="15.6" x14ac:dyDescent="0.3">
      <c r="A1774" s="1" t="s">
        <v>597</v>
      </c>
      <c r="B1774" s="1" t="s">
        <v>4146</v>
      </c>
      <c r="D1774" t="s">
        <v>6287</v>
      </c>
      <c r="E1774" t="s">
        <v>6723</v>
      </c>
      <c r="F1774" t="s">
        <v>8000</v>
      </c>
    </row>
    <row r="1775" spans="1:6" ht="15.6" x14ac:dyDescent="0.3">
      <c r="A1775" s="1" t="s">
        <v>596</v>
      </c>
      <c r="B1775" s="1" t="s">
        <v>4147</v>
      </c>
      <c r="D1775" t="s">
        <v>6288</v>
      </c>
      <c r="E1775" t="s">
        <v>6725</v>
      </c>
      <c r="F1775" t="s">
        <v>7500</v>
      </c>
    </row>
    <row r="1776" spans="1:6" ht="15.6" x14ac:dyDescent="0.3">
      <c r="A1776" s="1" t="s">
        <v>595</v>
      </c>
      <c r="B1776" s="1" t="s">
        <v>4148</v>
      </c>
      <c r="D1776" t="s">
        <v>6289</v>
      </c>
      <c r="E1776" t="s">
        <v>6723</v>
      </c>
      <c r="F1776" t="s">
        <v>7535</v>
      </c>
    </row>
    <row r="1777" spans="1:7" ht="15.6" x14ac:dyDescent="0.3">
      <c r="A1777" s="1" t="s">
        <v>594</v>
      </c>
      <c r="B1777" s="1" t="s">
        <v>4149</v>
      </c>
      <c r="D1777" t="s">
        <v>6290</v>
      </c>
      <c r="E1777" t="s">
        <v>6723</v>
      </c>
      <c r="F1777" t="s">
        <v>6817</v>
      </c>
    </row>
    <row r="1778" spans="1:7" ht="15.6" x14ac:dyDescent="0.3">
      <c r="A1778" s="1" t="s">
        <v>593</v>
      </c>
      <c r="B1778" s="1" t="s">
        <v>4150</v>
      </c>
      <c r="D1778" t="s">
        <v>6291</v>
      </c>
      <c r="E1778" t="s">
        <v>6725</v>
      </c>
      <c r="F1778" t="s">
        <v>8001</v>
      </c>
    </row>
    <row r="1779" spans="1:7" ht="15.6" x14ac:dyDescent="0.3">
      <c r="A1779" s="1" t="s">
        <v>592</v>
      </c>
      <c r="B1779" s="1" t="s">
        <v>4151</v>
      </c>
      <c r="D1779" t="s">
        <v>5727</v>
      </c>
      <c r="E1779" t="s">
        <v>6723</v>
      </c>
      <c r="F1779" t="s">
        <v>8002</v>
      </c>
    </row>
    <row r="1780" spans="1:7" ht="15.6" x14ac:dyDescent="0.3">
      <c r="A1780" s="1" t="s">
        <v>591</v>
      </c>
      <c r="B1780" s="1" t="s">
        <v>4152</v>
      </c>
      <c r="D1780" t="s">
        <v>6292</v>
      </c>
      <c r="E1780" t="s">
        <v>6725</v>
      </c>
      <c r="F1780" t="s">
        <v>8003</v>
      </c>
      <c r="G1780" t="s">
        <v>7319</v>
      </c>
    </row>
    <row r="1781" spans="1:7" ht="15.6" x14ac:dyDescent="0.3">
      <c r="A1781" s="1" t="s">
        <v>590</v>
      </c>
      <c r="B1781" s="1" t="s">
        <v>4153</v>
      </c>
      <c r="D1781" t="s">
        <v>6293</v>
      </c>
      <c r="E1781" t="s">
        <v>6723</v>
      </c>
      <c r="F1781" t="s">
        <v>7367</v>
      </c>
    </row>
    <row r="1782" spans="1:7" ht="15.6" x14ac:dyDescent="0.3">
      <c r="A1782" s="1" t="s">
        <v>589</v>
      </c>
      <c r="B1782" s="1" t="s">
        <v>4154</v>
      </c>
      <c r="D1782" t="s">
        <v>6294</v>
      </c>
      <c r="E1782" t="s">
        <v>6723</v>
      </c>
      <c r="F1782" t="s">
        <v>7418</v>
      </c>
    </row>
    <row r="1783" spans="1:7" ht="15.6" x14ac:dyDescent="0.3">
      <c r="A1783" s="1" t="s">
        <v>588</v>
      </c>
      <c r="B1783" s="1" t="s">
        <v>4155</v>
      </c>
      <c r="D1783" t="s">
        <v>6156</v>
      </c>
      <c r="E1783" t="s">
        <v>6725</v>
      </c>
      <c r="F1783" t="s">
        <v>8004</v>
      </c>
    </row>
    <row r="1784" spans="1:7" ht="15.6" x14ac:dyDescent="0.3">
      <c r="A1784" s="1" t="s">
        <v>587</v>
      </c>
      <c r="B1784" s="1" t="s">
        <v>4156</v>
      </c>
      <c r="D1784" t="s">
        <v>4741</v>
      </c>
      <c r="E1784" t="s">
        <v>6723</v>
      </c>
      <c r="F1784" t="s">
        <v>8005</v>
      </c>
    </row>
    <row r="1785" spans="1:7" ht="15.6" x14ac:dyDescent="0.3">
      <c r="A1785" s="1" t="s">
        <v>586</v>
      </c>
      <c r="B1785" s="1" t="s">
        <v>4157</v>
      </c>
      <c r="D1785" t="s">
        <v>5273</v>
      </c>
      <c r="E1785" t="s">
        <v>6725</v>
      </c>
      <c r="F1785" t="s">
        <v>7361</v>
      </c>
    </row>
    <row r="1786" spans="1:7" ht="15.6" x14ac:dyDescent="0.3">
      <c r="A1786" s="1" t="s">
        <v>585</v>
      </c>
      <c r="B1786" s="1" t="s">
        <v>4158</v>
      </c>
      <c r="D1786" t="s">
        <v>6295</v>
      </c>
      <c r="E1786" t="s">
        <v>6725</v>
      </c>
      <c r="F1786" t="s">
        <v>8006</v>
      </c>
    </row>
    <row r="1787" spans="1:7" ht="15.6" x14ac:dyDescent="0.3">
      <c r="A1787" s="1" t="s">
        <v>584</v>
      </c>
      <c r="B1787" s="1" t="s">
        <v>4159</v>
      </c>
      <c r="D1787" t="s">
        <v>6296</v>
      </c>
      <c r="E1787" t="s">
        <v>6725</v>
      </c>
      <c r="F1787" t="s">
        <v>6744</v>
      </c>
    </row>
    <row r="1788" spans="1:7" ht="15.6" x14ac:dyDescent="0.3">
      <c r="A1788" s="1" t="s">
        <v>583</v>
      </c>
      <c r="B1788" s="1" t="s">
        <v>4160</v>
      </c>
      <c r="D1788" t="s">
        <v>6297</v>
      </c>
      <c r="E1788" t="s">
        <v>6725</v>
      </c>
      <c r="F1788" t="s">
        <v>8007</v>
      </c>
    </row>
    <row r="1789" spans="1:7" ht="15.6" x14ac:dyDescent="0.3">
      <c r="A1789" s="1" t="s">
        <v>582</v>
      </c>
      <c r="B1789" s="1" t="s">
        <v>4161</v>
      </c>
      <c r="D1789" t="s">
        <v>5747</v>
      </c>
      <c r="E1789" t="s">
        <v>6725</v>
      </c>
      <c r="F1789" t="s">
        <v>8008</v>
      </c>
    </row>
    <row r="1790" spans="1:7" ht="15.6" x14ac:dyDescent="0.3">
      <c r="A1790" s="1" t="s">
        <v>581</v>
      </c>
      <c r="B1790" s="1" t="s">
        <v>4162</v>
      </c>
      <c r="D1790" t="s">
        <v>6298</v>
      </c>
      <c r="E1790" t="s">
        <v>6725</v>
      </c>
      <c r="F1790" t="s">
        <v>6731</v>
      </c>
    </row>
    <row r="1791" spans="1:7" ht="15.6" x14ac:dyDescent="0.3">
      <c r="A1791" s="1" t="s">
        <v>580</v>
      </c>
      <c r="B1791" s="1" t="s">
        <v>4163</v>
      </c>
      <c r="D1791" t="s">
        <v>6299</v>
      </c>
      <c r="E1791" t="s">
        <v>6725</v>
      </c>
      <c r="F1791" t="s">
        <v>8009</v>
      </c>
    </row>
    <row r="1792" spans="1:7" ht="15.6" x14ac:dyDescent="0.3">
      <c r="A1792" s="1" t="s">
        <v>579</v>
      </c>
      <c r="B1792" s="1" t="s">
        <v>4164</v>
      </c>
      <c r="D1792" t="s">
        <v>5109</v>
      </c>
      <c r="E1792" t="s">
        <v>6725</v>
      </c>
      <c r="F1792" t="s">
        <v>8010</v>
      </c>
      <c r="G1792" t="s">
        <v>7319</v>
      </c>
    </row>
    <row r="1793" spans="1:6" ht="15.6" x14ac:dyDescent="0.3">
      <c r="A1793" s="1" t="s">
        <v>578</v>
      </c>
      <c r="B1793" s="1" t="s">
        <v>4165</v>
      </c>
      <c r="D1793" t="s">
        <v>6300</v>
      </c>
      <c r="E1793" t="s">
        <v>6723</v>
      </c>
      <c r="F1793" t="s">
        <v>6905</v>
      </c>
    </row>
    <row r="1794" spans="1:6" ht="15.6" x14ac:dyDescent="0.3">
      <c r="A1794" s="1" t="s">
        <v>577</v>
      </c>
      <c r="B1794" s="1" t="s">
        <v>4166</v>
      </c>
      <c r="D1794" t="s">
        <v>6301</v>
      </c>
      <c r="E1794" t="s">
        <v>6725</v>
      </c>
      <c r="F1794" t="s">
        <v>6869</v>
      </c>
    </row>
    <row r="1795" spans="1:6" ht="15.6" x14ac:dyDescent="0.3">
      <c r="A1795" s="1" t="s">
        <v>576</v>
      </c>
      <c r="B1795" s="1" t="s">
        <v>4167</v>
      </c>
      <c r="D1795" t="s">
        <v>6302</v>
      </c>
      <c r="E1795" t="s">
        <v>6723</v>
      </c>
      <c r="F1795" t="s">
        <v>7266</v>
      </c>
    </row>
    <row r="1796" spans="1:6" ht="15.6" x14ac:dyDescent="0.3">
      <c r="A1796" s="1" t="s">
        <v>575</v>
      </c>
      <c r="B1796" s="1" t="s">
        <v>4168</v>
      </c>
      <c r="D1796" t="s">
        <v>6015</v>
      </c>
      <c r="E1796" t="s">
        <v>6725</v>
      </c>
      <c r="F1796" t="s">
        <v>6760</v>
      </c>
    </row>
    <row r="1797" spans="1:6" ht="15.6" x14ac:dyDescent="0.3">
      <c r="A1797" s="1" t="s">
        <v>574</v>
      </c>
      <c r="B1797" s="1" t="s">
        <v>4169</v>
      </c>
      <c r="D1797" t="s">
        <v>6303</v>
      </c>
      <c r="E1797" t="s">
        <v>6723</v>
      </c>
      <c r="F1797" t="s">
        <v>7592</v>
      </c>
    </row>
    <row r="1798" spans="1:6" ht="15.6" x14ac:dyDescent="0.3">
      <c r="A1798" s="1" t="s">
        <v>573</v>
      </c>
      <c r="B1798" s="1" t="s">
        <v>4170</v>
      </c>
      <c r="D1798" t="s">
        <v>6304</v>
      </c>
      <c r="E1798" t="s">
        <v>6725</v>
      </c>
      <c r="F1798" t="s">
        <v>8011</v>
      </c>
    </row>
    <row r="1799" spans="1:6" ht="15.6" x14ac:dyDescent="0.3">
      <c r="A1799" s="1" t="s">
        <v>572</v>
      </c>
      <c r="B1799" s="1" t="s">
        <v>4171</v>
      </c>
      <c r="D1799" t="s">
        <v>6305</v>
      </c>
      <c r="E1799" t="s">
        <v>6723</v>
      </c>
      <c r="F1799" t="s">
        <v>7311</v>
      </c>
    </row>
    <row r="1800" spans="1:6" ht="15.6" x14ac:dyDescent="0.3">
      <c r="A1800" s="1" t="s">
        <v>571</v>
      </c>
      <c r="B1800" s="1" t="s">
        <v>4172</v>
      </c>
      <c r="D1800" t="s">
        <v>5246</v>
      </c>
      <c r="E1800" t="s">
        <v>6723</v>
      </c>
      <c r="F1800" t="s">
        <v>7637</v>
      </c>
    </row>
    <row r="1801" spans="1:6" ht="15.6" x14ac:dyDescent="0.3">
      <c r="A1801" s="1" t="s">
        <v>570</v>
      </c>
      <c r="B1801" s="1" t="s">
        <v>4173</v>
      </c>
      <c r="D1801" t="s">
        <v>6306</v>
      </c>
      <c r="E1801" t="s">
        <v>6725</v>
      </c>
      <c r="F1801" t="s">
        <v>8012</v>
      </c>
    </row>
    <row r="1802" spans="1:6" ht="15.6" x14ac:dyDescent="0.3">
      <c r="A1802" s="1" t="s">
        <v>569</v>
      </c>
      <c r="B1802" s="1" t="s">
        <v>4174</v>
      </c>
      <c r="D1802" t="s">
        <v>6307</v>
      </c>
      <c r="E1802" t="s">
        <v>6723</v>
      </c>
      <c r="F1802" t="s">
        <v>7956</v>
      </c>
    </row>
    <row r="1803" spans="1:6" ht="15.6" x14ac:dyDescent="0.3">
      <c r="A1803" s="1" t="s">
        <v>568</v>
      </c>
      <c r="B1803" s="1" t="s">
        <v>4175</v>
      </c>
      <c r="D1803" t="s">
        <v>6308</v>
      </c>
      <c r="E1803" t="s">
        <v>6725</v>
      </c>
      <c r="F1803" t="s">
        <v>6787</v>
      </c>
    </row>
    <row r="1804" spans="1:6" ht="15.6" x14ac:dyDescent="0.3">
      <c r="A1804" s="1" t="s">
        <v>567</v>
      </c>
      <c r="B1804" s="1" t="s">
        <v>4176</v>
      </c>
      <c r="D1804" t="s">
        <v>4916</v>
      </c>
      <c r="E1804" t="s">
        <v>6725</v>
      </c>
      <c r="F1804" t="s">
        <v>7206</v>
      </c>
    </row>
    <row r="1805" spans="1:6" ht="15.6" x14ac:dyDescent="0.3">
      <c r="A1805" s="1" t="s">
        <v>566</v>
      </c>
      <c r="B1805" s="1" t="s">
        <v>4177</v>
      </c>
      <c r="D1805" t="s">
        <v>4744</v>
      </c>
      <c r="E1805" t="s">
        <v>6725</v>
      </c>
      <c r="F1805" t="s">
        <v>8013</v>
      </c>
    </row>
    <row r="1806" spans="1:6" ht="15.6" x14ac:dyDescent="0.3">
      <c r="A1806" s="1" t="s">
        <v>565</v>
      </c>
      <c r="B1806" s="1" t="s">
        <v>4178</v>
      </c>
      <c r="D1806" t="s">
        <v>6309</v>
      </c>
      <c r="E1806" t="s">
        <v>6725</v>
      </c>
      <c r="F1806" t="s">
        <v>7785</v>
      </c>
    </row>
    <row r="1807" spans="1:6" ht="15.6" x14ac:dyDescent="0.3">
      <c r="A1807" s="1" t="s">
        <v>564</v>
      </c>
      <c r="B1807" s="1" t="s">
        <v>4179</v>
      </c>
      <c r="D1807" t="s">
        <v>6310</v>
      </c>
      <c r="E1807" t="s">
        <v>6723</v>
      </c>
      <c r="F1807" t="s">
        <v>7113</v>
      </c>
    </row>
    <row r="1808" spans="1:6" ht="15.6" x14ac:dyDescent="0.3">
      <c r="A1808" s="1" t="s">
        <v>563</v>
      </c>
      <c r="B1808" s="1" t="s">
        <v>4180</v>
      </c>
      <c r="D1808" t="s">
        <v>6311</v>
      </c>
      <c r="E1808" t="s">
        <v>6723</v>
      </c>
      <c r="F1808" t="s">
        <v>8014</v>
      </c>
    </row>
    <row r="1809" spans="1:7" ht="15.6" x14ac:dyDescent="0.3">
      <c r="A1809" s="1" t="s">
        <v>562</v>
      </c>
      <c r="B1809" s="1" t="s">
        <v>4181</v>
      </c>
      <c r="D1809" t="s">
        <v>6312</v>
      </c>
      <c r="E1809" t="s">
        <v>6723</v>
      </c>
      <c r="F1809" t="s">
        <v>8015</v>
      </c>
    </row>
    <row r="1810" spans="1:7" ht="15.6" x14ac:dyDescent="0.3">
      <c r="A1810" s="1" t="s">
        <v>561</v>
      </c>
      <c r="B1810" s="1" t="s">
        <v>4182</v>
      </c>
      <c r="D1810" t="s">
        <v>6313</v>
      </c>
      <c r="E1810" t="s">
        <v>6723</v>
      </c>
      <c r="F1810" t="s">
        <v>6952</v>
      </c>
    </row>
    <row r="1811" spans="1:7" ht="15.6" x14ac:dyDescent="0.3">
      <c r="A1811" s="1" t="s">
        <v>560</v>
      </c>
      <c r="B1811" s="1" t="s">
        <v>4183</v>
      </c>
      <c r="D1811" t="s">
        <v>6314</v>
      </c>
      <c r="E1811" t="s">
        <v>6723</v>
      </c>
      <c r="F1811" t="s">
        <v>7978</v>
      </c>
    </row>
    <row r="1812" spans="1:7" ht="15.6" x14ac:dyDescent="0.3">
      <c r="A1812" s="1" t="s">
        <v>559</v>
      </c>
      <c r="B1812" s="1" t="s">
        <v>4184</v>
      </c>
      <c r="D1812" t="s">
        <v>6315</v>
      </c>
      <c r="E1812" t="s">
        <v>6723</v>
      </c>
      <c r="F1812" t="s">
        <v>8016</v>
      </c>
    </row>
    <row r="1813" spans="1:7" ht="15.6" x14ac:dyDescent="0.3">
      <c r="A1813" s="1" t="s">
        <v>558</v>
      </c>
      <c r="B1813" s="1" t="s">
        <v>4185</v>
      </c>
      <c r="D1813" t="s">
        <v>6316</v>
      </c>
      <c r="E1813" t="s">
        <v>6723</v>
      </c>
      <c r="F1813" t="s">
        <v>8017</v>
      </c>
    </row>
    <row r="1814" spans="1:7" ht="15.6" x14ac:dyDescent="0.3">
      <c r="A1814" s="1" t="s">
        <v>557</v>
      </c>
      <c r="B1814" s="1" t="s">
        <v>4186</v>
      </c>
      <c r="D1814" t="s">
        <v>6317</v>
      </c>
      <c r="E1814" t="s">
        <v>6725</v>
      </c>
      <c r="F1814" t="s">
        <v>8018</v>
      </c>
    </row>
    <row r="1815" spans="1:7" ht="15.6" x14ac:dyDescent="0.3">
      <c r="A1815" s="1" t="s">
        <v>556</v>
      </c>
      <c r="B1815" s="1" t="s">
        <v>4187</v>
      </c>
      <c r="D1815" t="s">
        <v>6318</v>
      </c>
      <c r="E1815" t="s">
        <v>6723</v>
      </c>
      <c r="F1815" t="s">
        <v>7113</v>
      </c>
    </row>
    <row r="1816" spans="1:7" ht="15.6" x14ac:dyDescent="0.3">
      <c r="A1816" s="1" t="s">
        <v>555</v>
      </c>
      <c r="B1816" s="1" t="s">
        <v>4188</v>
      </c>
      <c r="D1816" t="s">
        <v>6319</v>
      </c>
      <c r="E1816" t="s">
        <v>6725</v>
      </c>
      <c r="F1816" t="s">
        <v>7323</v>
      </c>
    </row>
    <row r="1817" spans="1:7" ht="15.6" x14ac:dyDescent="0.3">
      <c r="A1817" s="1" t="s">
        <v>554</v>
      </c>
      <c r="B1817" s="1" t="s">
        <v>4189</v>
      </c>
      <c r="D1817" t="s">
        <v>6320</v>
      </c>
      <c r="E1817" t="s">
        <v>6725</v>
      </c>
      <c r="F1817" t="s">
        <v>8019</v>
      </c>
    </row>
    <row r="1818" spans="1:7" ht="15.6" x14ac:dyDescent="0.3">
      <c r="A1818" s="1" t="s">
        <v>553</v>
      </c>
      <c r="B1818" s="1" t="s">
        <v>4190</v>
      </c>
      <c r="D1818" t="s">
        <v>6321</v>
      </c>
      <c r="E1818" t="s">
        <v>6725</v>
      </c>
      <c r="F1818" t="s">
        <v>7500</v>
      </c>
      <c r="G1818" t="s">
        <v>7319</v>
      </c>
    </row>
    <row r="1819" spans="1:7" ht="15.6" x14ac:dyDescent="0.3">
      <c r="A1819" s="1" t="s">
        <v>552</v>
      </c>
      <c r="B1819" s="1" t="s">
        <v>4191</v>
      </c>
      <c r="D1819" t="s">
        <v>6322</v>
      </c>
      <c r="E1819" t="s">
        <v>6725</v>
      </c>
      <c r="F1819" t="s">
        <v>7819</v>
      </c>
    </row>
    <row r="1820" spans="1:7" ht="15.6" x14ac:dyDescent="0.3">
      <c r="A1820" s="1" t="s">
        <v>551</v>
      </c>
      <c r="B1820" s="1" t="s">
        <v>4192</v>
      </c>
      <c r="D1820" t="s">
        <v>5664</v>
      </c>
      <c r="E1820" t="s">
        <v>6725</v>
      </c>
      <c r="F1820" t="s">
        <v>7035</v>
      </c>
    </row>
    <row r="1821" spans="1:7" ht="15.6" x14ac:dyDescent="0.3">
      <c r="A1821" s="1" t="s">
        <v>550</v>
      </c>
      <c r="B1821" s="1" t="s">
        <v>4193</v>
      </c>
      <c r="D1821" t="s">
        <v>6323</v>
      </c>
      <c r="E1821" t="s">
        <v>6725</v>
      </c>
      <c r="F1821" t="s">
        <v>8020</v>
      </c>
    </row>
    <row r="1822" spans="1:7" ht="15.6" x14ac:dyDescent="0.3">
      <c r="A1822" s="1" t="s">
        <v>549</v>
      </c>
      <c r="B1822" s="1" t="s">
        <v>4194</v>
      </c>
      <c r="D1822" t="s">
        <v>6324</v>
      </c>
      <c r="E1822" t="s">
        <v>6725</v>
      </c>
      <c r="F1822" t="s">
        <v>6803</v>
      </c>
    </row>
    <row r="1823" spans="1:7" ht="15.6" x14ac:dyDescent="0.3">
      <c r="A1823" s="1" t="s">
        <v>548</v>
      </c>
      <c r="B1823" s="1" t="s">
        <v>4195</v>
      </c>
      <c r="D1823" t="s">
        <v>6325</v>
      </c>
      <c r="E1823" t="s">
        <v>6725</v>
      </c>
      <c r="F1823" t="s">
        <v>8021</v>
      </c>
    </row>
    <row r="1824" spans="1:7" ht="15.6" x14ac:dyDescent="0.3">
      <c r="A1824" s="1" t="s">
        <v>547</v>
      </c>
      <c r="B1824" s="1" t="s">
        <v>4196</v>
      </c>
      <c r="D1824" t="s">
        <v>6326</v>
      </c>
      <c r="E1824" t="s">
        <v>6723</v>
      </c>
      <c r="F1824" t="s">
        <v>8022</v>
      </c>
    </row>
    <row r="1825" spans="1:6" ht="15.6" x14ac:dyDescent="0.3">
      <c r="A1825" s="1" t="s">
        <v>546</v>
      </c>
      <c r="B1825" s="1" t="s">
        <v>4197</v>
      </c>
      <c r="D1825" t="s">
        <v>5425</v>
      </c>
      <c r="E1825" t="s">
        <v>6725</v>
      </c>
      <c r="F1825" t="s">
        <v>7125</v>
      </c>
    </row>
    <row r="1826" spans="1:6" ht="15.6" x14ac:dyDescent="0.3">
      <c r="A1826" s="1" t="s">
        <v>545</v>
      </c>
      <c r="B1826" s="1" t="s">
        <v>4198</v>
      </c>
      <c r="D1826" t="s">
        <v>6327</v>
      </c>
      <c r="E1826" t="s">
        <v>6723</v>
      </c>
      <c r="F1826" t="s">
        <v>8023</v>
      </c>
    </row>
    <row r="1827" spans="1:6" ht="15.6" x14ac:dyDescent="0.3">
      <c r="A1827" s="1" t="s">
        <v>544</v>
      </c>
      <c r="B1827" s="1" t="s">
        <v>4199</v>
      </c>
      <c r="D1827" t="s">
        <v>6328</v>
      </c>
      <c r="E1827" t="s">
        <v>6723</v>
      </c>
      <c r="F1827" t="s">
        <v>8024</v>
      </c>
    </row>
    <row r="1828" spans="1:6" ht="15.6" x14ac:dyDescent="0.3">
      <c r="A1828" s="1" t="s">
        <v>543</v>
      </c>
      <c r="B1828" s="1" t="s">
        <v>4200</v>
      </c>
      <c r="D1828" t="s">
        <v>6329</v>
      </c>
      <c r="E1828" t="s">
        <v>6723</v>
      </c>
      <c r="F1828" t="s">
        <v>8025</v>
      </c>
    </row>
    <row r="1829" spans="1:6" ht="15.6" x14ac:dyDescent="0.3">
      <c r="A1829" s="1" t="s">
        <v>542</v>
      </c>
      <c r="B1829" s="1" t="s">
        <v>4201</v>
      </c>
      <c r="D1829" t="s">
        <v>6330</v>
      </c>
      <c r="E1829" t="s">
        <v>6723</v>
      </c>
      <c r="F1829" t="s">
        <v>7963</v>
      </c>
    </row>
    <row r="1830" spans="1:6" ht="15.6" x14ac:dyDescent="0.3">
      <c r="A1830" s="1" t="s">
        <v>541</v>
      </c>
      <c r="B1830" s="1" t="s">
        <v>4202</v>
      </c>
      <c r="D1830" t="s">
        <v>6331</v>
      </c>
      <c r="E1830" t="s">
        <v>6723</v>
      </c>
      <c r="F1830" t="s">
        <v>7108</v>
      </c>
    </row>
    <row r="1831" spans="1:6" ht="15.6" x14ac:dyDescent="0.3">
      <c r="A1831" s="1" t="s">
        <v>540</v>
      </c>
      <c r="B1831" s="1" t="s">
        <v>4203</v>
      </c>
      <c r="D1831" t="s">
        <v>4903</v>
      </c>
      <c r="E1831" t="s">
        <v>6725</v>
      </c>
      <c r="F1831" t="s">
        <v>8026</v>
      </c>
    </row>
    <row r="1832" spans="1:6" ht="15.6" x14ac:dyDescent="0.3">
      <c r="A1832" s="1" t="s">
        <v>539</v>
      </c>
      <c r="B1832" s="1" t="s">
        <v>4204</v>
      </c>
      <c r="D1832" t="s">
        <v>5665</v>
      </c>
      <c r="E1832" t="s">
        <v>6723</v>
      </c>
      <c r="F1832" t="s">
        <v>6917</v>
      </c>
    </row>
    <row r="1833" spans="1:6" ht="15.6" x14ac:dyDescent="0.3">
      <c r="A1833" s="1" t="s">
        <v>538</v>
      </c>
      <c r="B1833" s="1" t="s">
        <v>4205</v>
      </c>
      <c r="D1833" t="s">
        <v>5096</v>
      </c>
      <c r="E1833" t="s">
        <v>6723</v>
      </c>
      <c r="F1833" t="s">
        <v>7927</v>
      </c>
    </row>
    <row r="1834" spans="1:6" ht="15.6" x14ac:dyDescent="0.3">
      <c r="A1834" s="1" t="s">
        <v>537</v>
      </c>
      <c r="B1834" s="1" t="s">
        <v>4206</v>
      </c>
      <c r="D1834" t="s">
        <v>6332</v>
      </c>
      <c r="E1834" t="s">
        <v>6725</v>
      </c>
      <c r="F1834" t="s">
        <v>8027</v>
      </c>
    </row>
    <row r="1835" spans="1:6" ht="15.6" x14ac:dyDescent="0.3">
      <c r="A1835" s="1" t="s">
        <v>536</v>
      </c>
      <c r="B1835" s="1" t="s">
        <v>4207</v>
      </c>
      <c r="D1835" t="s">
        <v>6333</v>
      </c>
      <c r="E1835" t="s">
        <v>6723</v>
      </c>
      <c r="F1835" t="s">
        <v>8028</v>
      </c>
    </row>
    <row r="1836" spans="1:6" ht="15.6" x14ac:dyDescent="0.3">
      <c r="A1836" s="1" t="s">
        <v>534</v>
      </c>
      <c r="B1836" s="1" t="s">
        <v>4208</v>
      </c>
      <c r="D1836" t="s">
        <v>6334</v>
      </c>
      <c r="E1836" t="s">
        <v>7141</v>
      </c>
      <c r="F1836" t="s">
        <v>7696</v>
      </c>
    </row>
    <row r="1837" spans="1:6" ht="15.6" x14ac:dyDescent="0.3">
      <c r="A1837" s="1" t="s">
        <v>533</v>
      </c>
      <c r="B1837" s="1" t="s">
        <v>4209</v>
      </c>
      <c r="D1837" t="s">
        <v>6335</v>
      </c>
      <c r="E1837" t="s">
        <v>6725</v>
      </c>
      <c r="F1837" t="s">
        <v>7323</v>
      </c>
    </row>
    <row r="1838" spans="1:6" ht="15.6" x14ac:dyDescent="0.3">
      <c r="A1838" s="1" t="s">
        <v>532</v>
      </c>
      <c r="B1838" s="1" t="s">
        <v>4210</v>
      </c>
      <c r="D1838" t="s">
        <v>6336</v>
      </c>
      <c r="E1838" t="s">
        <v>6725</v>
      </c>
      <c r="F1838" t="s">
        <v>8029</v>
      </c>
    </row>
    <row r="1839" spans="1:6" ht="15.6" x14ac:dyDescent="0.3">
      <c r="A1839" s="1" t="s">
        <v>531</v>
      </c>
      <c r="B1839" s="1" t="s">
        <v>4211</v>
      </c>
      <c r="D1839" t="s">
        <v>6337</v>
      </c>
      <c r="E1839" t="s">
        <v>6725</v>
      </c>
      <c r="F1839" t="s">
        <v>8030</v>
      </c>
    </row>
    <row r="1840" spans="1:6" ht="15.6" x14ac:dyDescent="0.3">
      <c r="A1840" s="1" t="s">
        <v>530</v>
      </c>
      <c r="B1840" s="1" t="s">
        <v>4212</v>
      </c>
      <c r="D1840" t="s">
        <v>5794</v>
      </c>
      <c r="E1840" t="s">
        <v>6725</v>
      </c>
      <c r="F1840" t="s">
        <v>8031</v>
      </c>
    </row>
    <row r="1841" spans="1:6" ht="15.6" x14ac:dyDescent="0.3">
      <c r="A1841" s="1" t="s">
        <v>529</v>
      </c>
      <c r="B1841" s="1" t="s">
        <v>4213</v>
      </c>
      <c r="D1841" t="s">
        <v>5840</v>
      </c>
      <c r="E1841" t="s">
        <v>6725</v>
      </c>
      <c r="F1841" t="s">
        <v>8032</v>
      </c>
    </row>
    <row r="1842" spans="1:6" ht="15.6" x14ac:dyDescent="0.3">
      <c r="A1842" s="1" t="s">
        <v>528</v>
      </c>
      <c r="B1842" s="1" t="s">
        <v>4214</v>
      </c>
      <c r="D1842" t="s">
        <v>6338</v>
      </c>
      <c r="E1842" t="s">
        <v>6723</v>
      </c>
      <c r="F1842" t="s">
        <v>6786</v>
      </c>
    </row>
    <row r="1843" spans="1:6" ht="15.6" x14ac:dyDescent="0.3">
      <c r="A1843" s="1" t="s">
        <v>527</v>
      </c>
      <c r="B1843" s="1" t="s">
        <v>4215</v>
      </c>
      <c r="D1843" t="s">
        <v>6339</v>
      </c>
      <c r="E1843" t="s">
        <v>6723</v>
      </c>
      <c r="F1843" t="s">
        <v>8033</v>
      </c>
    </row>
    <row r="1844" spans="1:6" ht="15.6" x14ac:dyDescent="0.3">
      <c r="A1844" s="1" t="s">
        <v>526</v>
      </c>
      <c r="B1844" s="1" t="s">
        <v>4216</v>
      </c>
      <c r="D1844" t="s">
        <v>4782</v>
      </c>
      <c r="E1844" t="s">
        <v>6725</v>
      </c>
      <c r="F1844" t="s">
        <v>8034</v>
      </c>
    </row>
    <row r="1845" spans="1:6" ht="15.6" x14ac:dyDescent="0.3">
      <c r="A1845" s="1" t="s">
        <v>525</v>
      </c>
      <c r="B1845" s="1" t="s">
        <v>4217</v>
      </c>
      <c r="D1845" t="s">
        <v>6340</v>
      </c>
      <c r="E1845" t="s">
        <v>6725</v>
      </c>
      <c r="F1845" t="s">
        <v>8035</v>
      </c>
    </row>
    <row r="1846" spans="1:6" ht="15.6" x14ac:dyDescent="0.3">
      <c r="A1846" s="1" t="s">
        <v>524</v>
      </c>
      <c r="B1846" s="1" t="s">
        <v>4218</v>
      </c>
      <c r="D1846" t="s">
        <v>6341</v>
      </c>
      <c r="E1846" t="s">
        <v>6725</v>
      </c>
      <c r="F1846" t="s">
        <v>6750</v>
      </c>
    </row>
    <row r="1847" spans="1:6" ht="15.6" x14ac:dyDescent="0.3">
      <c r="A1847" s="1" t="s">
        <v>523</v>
      </c>
      <c r="B1847" s="1" t="s">
        <v>4219</v>
      </c>
      <c r="D1847" t="s">
        <v>6342</v>
      </c>
      <c r="E1847" t="s">
        <v>6725</v>
      </c>
      <c r="F1847" t="s">
        <v>8036</v>
      </c>
    </row>
    <row r="1848" spans="1:6" ht="15.6" x14ac:dyDescent="0.3">
      <c r="A1848" s="1" t="s">
        <v>522</v>
      </c>
      <c r="B1848" s="1" t="s">
        <v>4220</v>
      </c>
      <c r="D1848" t="s">
        <v>6343</v>
      </c>
      <c r="E1848" t="s">
        <v>6725</v>
      </c>
      <c r="F1848" t="s">
        <v>8037</v>
      </c>
    </row>
    <row r="1849" spans="1:6" ht="15.6" x14ac:dyDescent="0.3">
      <c r="A1849" s="1" t="s">
        <v>521</v>
      </c>
      <c r="B1849" s="1" t="s">
        <v>4221</v>
      </c>
      <c r="D1849" t="s">
        <v>6344</v>
      </c>
      <c r="E1849" t="s">
        <v>6725</v>
      </c>
      <c r="F1849" t="s">
        <v>8038</v>
      </c>
    </row>
    <row r="1850" spans="1:6" ht="15.6" x14ac:dyDescent="0.3">
      <c r="A1850" s="1" t="s">
        <v>520</v>
      </c>
      <c r="B1850" s="1" t="s">
        <v>4222</v>
      </c>
      <c r="D1850" t="s">
        <v>6345</v>
      </c>
      <c r="E1850" t="s">
        <v>6725</v>
      </c>
      <c r="F1850" t="s">
        <v>8039</v>
      </c>
    </row>
    <row r="1851" spans="1:6" ht="15.6" x14ac:dyDescent="0.3">
      <c r="A1851" s="1" t="s">
        <v>519</v>
      </c>
      <c r="B1851" s="1" t="s">
        <v>4223</v>
      </c>
      <c r="D1851" t="s">
        <v>6346</v>
      </c>
      <c r="E1851" t="s">
        <v>6725</v>
      </c>
      <c r="F1851" t="s">
        <v>6995</v>
      </c>
    </row>
    <row r="1852" spans="1:6" ht="15.6" x14ac:dyDescent="0.3">
      <c r="A1852" s="1" t="s">
        <v>518</v>
      </c>
      <c r="B1852" s="1" t="s">
        <v>4224</v>
      </c>
      <c r="D1852" t="s">
        <v>6347</v>
      </c>
      <c r="E1852" t="s">
        <v>6725</v>
      </c>
      <c r="F1852" t="s">
        <v>6772</v>
      </c>
    </row>
    <row r="1853" spans="1:6" ht="15.6" x14ac:dyDescent="0.3">
      <c r="A1853" s="1" t="s">
        <v>517</v>
      </c>
      <c r="B1853" s="1" t="s">
        <v>4225</v>
      </c>
      <c r="D1853" t="s">
        <v>6348</v>
      </c>
      <c r="E1853" t="s">
        <v>6725</v>
      </c>
      <c r="F1853" t="s">
        <v>8040</v>
      </c>
    </row>
    <row r="1854" spans="1:6" ht="15.6" x14ac:dyDescent="0.3">
      <c r="A1854" s="1" t="s">
        <v>515</v>
      </c>
      <c r="B1854" s="1" t="s">
        <v>4226</v>
      </c>
      <c r="D1854" t="s">
        <v>6349</v>
      </c>
      <c r="E1854" t="s">
        <v>6725</v>
      </c>
      <c r="F1854" t="s">
        <v>6772</v>
      </c>
    </row>
    <row r="1855" spans="1:6" ht="15.6" x14ac:dyDescent="0.3">
      <c r="A1855" s="1" t="s">
        <v>514</v>
      </c>
      <c r="B1855" s="1" t="s">
        <v>4227</v>
      </c>
      <c r="D1855" t="s">
        <v>6182</v>
      </c>
      <c r="E1855" t="s">
        <v>6723</v>
      </c>
      <c r="F1855" t="s">
        <v>8041</v>
      </c>
    </row>
    <row r="1856" spans="1:6" ht="15.6" x14ac:dyDescent="0.3">
      <c r="A1856" s="1" t="s">
        <v>513</v>
      </c>
      <c r="B1856" s="1" t="s">
        <v>4228</v>
      </c>
      <c r="D1856" t="s">
        <v>5364</v>
      </c>
      <c r="E1856" t="s">
        <v>6725</v>
      </c>
      <c r="F1856" t="s">
        <v>7197</v>
      </c>
    </row>
    <row r="1857" spans="1:6" ht="15.6" x14ac:dyDescent="0.3">
      <c r="A1857" s="1" t="s">
        <v>512</v>
      </c>
      <c r="B1857" s="1" t="s">
        <v>4229</v>
      </c>
      <c r="D1857" t="s">
        <v>6350</v>
      </c>
      <c r="E1857" t="s">
        <v>6725</v>
      </c>
      <c r="F1857" t="s">
        <v>7084</v>
      </c>
    </row>
    <row r="1858" spans="1:6" ht="15.6" x14ac:dyDescent="0.3">
      <c r="A1858" s="1" t="s">
        <v>511</v>
      </c>
      <c r="B1858" s="1" t="s">
        <v>4230</v>
      </c>
      <c r="D1858" t="s">
        <v>6351</v>
      </c>
      <c r="E1858" t="s">
        <v>6723</v>
      </c>
      <c r="F1858" t="s">
        <v>8042</v>
      </c>
    </row>
    <row r="1859" spans="1:6" ht="15.6" x14ac:dyDescent="0.3">
      <c r="A1859" s="1" t="s">
        <v>510</v>
      </c>
      <c r="B1859" s="1" t="s">
        <v>4231</v>
      </c>
      <c r="D1859" t="s">
        <v>6352</v>
      </c>
      <c r="E1859" t="s">
        <v>6725</v>
      </c>
      <c r="F1859" t="s">
        <v>8043</v>
      </c>
    </row>
    <row r="1860" spans="1:6" ht="15.6" x14ac:dyDescent="0.3">
      <c r="A1860" s="1" t="s">
        <v>509</v>
      </c>
      <c r="B1860" s="1" t="s">
        <v>4232</v>
      </c>
      <c r="D1860" t="s">
        <v>5714</v>
      </c>
      <c r="E1860" t="s">
        <v>6723</v>
      </c>
      <c r="F1860" t="s">
        <v>7717</v>
      </c>
    </row>
    <row r="1861" spans="1:6" ht="15.6" x14ac:dyDescent="0.3">
      <c r="A1861" s="1" t="s">
        <v>508</v>
      </c>
      <c r="B1861" s="1" t="s">
        <v>4233</v>
      </c>
      <c r="D1861" t="s">
        <v>5556</v>
      </c>
      <c r="E1861" t="s">
        <v>6723</v>
      </c>
      <c r="F1861" t="s">
        <v>8044</v>
      </c>
    </row>
    <row r="1862" spans="1:6" ht="15.6" x14ac:dyDescent="0.3">
      <c r="A1862" s="1" t="s">
        <v>507</v>
      </c>
      <c r="B1862" s="1" t="s">
        <v>4234</v>
      </c>
      <c r="D1862" t="s">
        <v>6353</v>
      </c>
      <c r="E1862" t="s">
        <v>6723</v>
      </c>
      <c r="F1862" t="s">
        <v>8045</v>
      </c>
    </row>
    <row r="1863" spans="1:6" ht="15.6" x14ac:dyDescent="0.3">
      <c r="A1863" s="1" t="s">
        <v>506</v>
      </c>
      <c r="B1863" s="1" t="s">
        <v>4235</v>
      </c>
      <c r="D1863" t="s">
        <v>5100</v>
      </c>
      <c r="E1863" t="s">
        <v>6723</v>
      </c>
      <c r="F1863" t="s">
        <v>7169</v>
      </c>
    </row>
    <row r="1864" spans="1:6" ht="15.6" x14ac:dyDescent="0.3">
      <c r="A1864" s="1" t="s">
        <v>505</v>
      </c>
      <c r="B1864" s="1" t="s">
        <v>4236</v>
      </c>
      <c r="D1864" t="s">
        <v>6354</v>
      </c>
      <c r="E1864" t="s">
        <v>6723</v>
      </c>
      <c r="F1864" t="s">
        <v>8046</v>
      </c>
    </row>
    <row r="1865" spans="1:6" ht="15.6" x14ac:dyDescent="0.3">
      <c r="A1865" s="1" t="s">
        <v>504</v>
      </c>
      <c r="B1865" s="1" t="s">
        <v>4237</v>
      </c>
      <c r="D1865" t="s">
        <v>6355</v>
      </c>
      <c r="E1865" t="s">
        <v>6723</v>
      </c>
      <c r="F1865" t="s">
        <v>6777</v>
      </c>
    </row>
    <row r="1866" spans="1:6" ht="15.6" x14ac:dyDescent="0.3">
      <c r="A1866" s="1" t="s">
        <v>503</v>
      </c>
      <c r="B1866" s="1" t="s">
        <v>4238</v>
      </c>
      <c r="D1866" t="s">
        <v>5147</v>
      </c>
      <c r="E1866" t="s">
        <v>6723</v>
      </c>
      <c r="F1866" t="s">
        <v>8047</v>
      </c>
    </row>
    <row r="1867" spans="1:6" ht="15.6" x14ac:dyDescent="0.3">
      <c r="A1867" s="1" t="s">
        <v>502</v>
      </c>
      <c r="B1867" s="1" t="s">
        <v>4239</v>
      </c>
      <c r="D1867" t="s">
        <v>6356</v>
      </c>
      <c r="E1867" t="s">
        <v>6725</v>
      </c>
      <c r="F1867" t="s">
        <v>8048</v>
      </c>
    </row>
    <row r="1868" spans="1:6" ht="15.6" x14ac:dyDescent="0.3">
      <c r="A1868" s="1" t="s">
        <v>501</v>
      </c>
      <c r="B1868" s="1" t="s">
        <v>4240</v>
      </c>
      <c r="D1868" t="s">
        <v>5479</v>
      </c>
      <c r="E1868" t="s">
        <v>6723</v>
      </c>
      <c r="F1868" t="s">
        <v>7349</v>
      </c>
    </row>
    <row r="1869" spans="1:6" ht="15.6" x14ac:dyDescent="0.3">
      <c r="A1869" s="1" t="s">
        <v>500</v>
      </c>
      <c r="B1869" s="1" t="s">
        <v>4241</v>
      </c>
      <c r="D1869" t="s">
        <v>5386</v>
      </c>
      <c r="E1869" t="s">
        <v>6725</v>
      </c>
      <c r="F1869" t="s">
        <v>8049</v>
      </c>
    </row>
    <row r="1870" spans="1:6" ht="15.6" x14ac:dyDescent="0.3">
      <c r="A1870" s="1" t="s">
        <v>499</v>
      </c>
      <c r="B1870" s="1" t="s">
        <v>4242</v>
      </c>
      <c r="D1870" t="s">
        <v>6357</v>
      </c>
      <c r="E1870" t="s">
        <v>6725</v>
      </c>
      <c r="F1870" t="s">
        <v>7056</v>
      </c>
    </row>
    <row r="1871" spans="1:6" ht="15.6" x14ac:dyDescent="0.3">
      <c r="A1871" s="1" t="s">
        <v>498</v>
      </c>
      <c r="B1871" s="1" t="s">
        <v>4243</v>
      </c>
      <c r="D1871" t="s">
        <v>4920</v>
      </c>
      <c r="E1871" t="s">
        <v>6725</v>
      </c>
      <c r="F1871" t="s">
        <v>6845</v>
      </c>
    </row>
    <row r="1872" spans="1:6" ht="15.6" x14ac:dyDescent="0.3">
      <c r="A1872" s="1" t="s">
        <v>497</v>
      </c>
      <c r="B1872" s="1" t="s">
        <v>4244</v>
      </c>
      <c r="D1872" t="s">
        <v>6358</v>
      </c>
      <c r="E1872" t="s">
        <v>6725</v>
      </c>
      <c r="F1872" t="s">
        <v>8050</v>
      </c>
    </row>
    <row r="1873" spans="1:6" ht="15.6" x14ac:dyDescent="0.3">
      <c r="A1873" s="1" t="s">
        <v>496</v>
      </c>
      <c r="B1873" s="1" t="s">
        <v>4245</v>
      </c>
      <c r="D1873" t="s">
        <v>6359</v>
      </c>
      <c r="E1873" t="s">
        <v>6725</v>
      </c>
      <c r="F1873" t="s">
        <v>8051</v>
      </c>
    </row>
    <row r="1874" spans="1:6" ht="15.6" x14ac:dyDescent="0.3">
      <c r="A1874" s="1" t="s">
        <v>495</v>
      </c>
      <c r="B1874" s="1" t="s">
        <v>4246</v>
      </c>
      <c r="D1874" t="s">
        <v>6360</v>
      </c>
      <c r="E1874" t="s">
        <v>6725</v>
      </c>
      <c r="F1874" t="s">
        <v>8052</v>
      </c>
    </row>
    <row r="1875" spans="1:6" ht="15.6" x14ac:dyDescent="0.3">
      <c r="A1875" s="1" t="s">
        <v>494</v>
      </c>
      <c r="B1875" s="1" t="s">
        <v>4247</v>
      </c>
      <c r="D1875" t="s">
        <v>6361</v>
      </c>
      <c r="E1875" t="s">
        <v>6725</v>
      </c>
      <c r="F1875" t="s">
        <v>8053</v>
      </c>
    </row>
    <row r="1876" spans="1:6" ht="15.6" x14ac:dyDescent="0.3">
      <c r="A1876" s="1" t="s">
        <v>493</v>
      </c>
      <c r="B1876" s="1" t="s">
        <v>4248</v>
      </c>
      <c r="D1876" t="s">
        <v>6362</v>
      </c>
      <c r="E1876" t="s">
        <v>6725</v>
      </c>
      <c r="F1876" t="s">
        <v>8054</v>
      </c>
    </row>
    <row r="1877" spans="1:6" ht="15.6" x14ac:dyDescent="0.3">
      <c r="A1877" s="1" t="s">
        <v>492</v>
      </c>
      <c r="B1877" s="1" t="s">
        <v>4249</v>
      </c>
      <c r="D1877" t="s">
        <v>5747</v>
      </c>
      <c r="E1877" t="s">
        <v>6723</v>
      </c>
      <c r="F1877" t="s">
        <v>8055</v>
      </c>
    </row>
    <row r="1878" spans="1:6" ht="15.6" x14ac:dyDescent="0.3">
      <c r="A1878" s="1" t="s">
        <v>491</v>
      </c>
      <c r="B1878" s="1" t="s">
        <v>4250</v>
      </c>
      <c r="D1878" t="s">
        <v>6363</v>
      </c>
      <c r="E1878" t="s">
        <v>6723</v>
      </c>
      <c r="F1878" t="s">
        <v>7290</v>
      </c>
    </row>
    <row r="1879" spans="1:6" ht="15.6" x14ac:dyDescent="0.3">
      <c r="A1879" s="1" t="s">
        <v>490</v>
      </c>
      <c r="B1879" s="1" t="s">
        <v>4251</v>
      </c>
      <c r="D1879" t="s">
        <v>6364</v>
      </c>
      <c r="E1879" t="s">
        <v>7141</v>
      </c>
      <c r="F1879" t="s">
        <v>8056</v>
      </c>
    </row>
    <row r="1880" spans="1:6" ht="15.6" x14ac:dyDescent="0.3">
      <c r="A1880" s="1" t="s">
        <v>489</v>
      </c>
      <c r="B1880" s="1" t="s">
        <v>4252</v>
      </c>
      <c r="D1880" t="s">
        <v>6365</v>
      </c>
      <c r="E1880" t="s">
        <v>6723</v>
      </c>
      <c r="F1880" t="s">
        <v>8057</v>
      </c>
    </row>
    <row r="1881" spans="1:6" ht="15.6" x14ac:dyDescent="0.3">
      <c r="A1881" s="1" t="s">
        <v>488</v>
      </c>
      <c r="B1881" s="1" t="s">
        <v>4253</v>
      </c>
      <c r="D1881" t="s">
        <v>6366</v>
      </c>
      <c r="E1881" t="s">
        <v>6723</v>
      </c>
      <c r="F1881" t="s">
        <v>8058</v>
      </c>
    </row>
    <row r="1882" spans="1:6" ht="15.6" x14ac:dyDescent="0.3">
      <c r="A1882" s="1" t="s">
        <v>487</v>
      </c>
      <c r="B1882" s="1" t="s">
        <v>4254</v>
      </c>
      <c r="D1882" t="s">
        <v>5255</v>
      </c>
      <c r="E1882" t="s">
        <v>6725</v>
      </c>
      <c r="F1882" t="s">
        <v>8059</v>
      </c>
    </row>
    <row r="1883" spans="1:6" ht="15.6" x14ac:dyDescent="0.3">
      <c r="A1883" s="1" t="s">
        <v>486</v>
      </c>
      <c r="B1883" s="1" t="s">
        <v>4255</v>
      </c>
      <c r="D1883" t="s">
        <v>6367</v>
      </c>
      <c r="E1883" t="s">
        <v>6723</v>
      </c>
      <c r="F1883" t="s">
        <v>8055</v>
      </c>
    </row>
    <row r="1884" spans="1:6" ht="15.6" x14ac:dyDescent="0.3">
      <c r="A1884" s="1" t="s">
        <v>485</v>
      </c>
      <c r="B1884" s="1" t="s">
        <v>4256</v>
      </c>
      <c r="D1884" t="s">
        <v>6368</v>
      </c>
      <c r="E1884" t="s">
        <v>6723</v>
      </c>
      <c r="F1884" t="s">
        <v>8060</v>
      </c>
    </row>
    <row r="1885" spans="1:6" ht="15.6" x14ac:dyDescent="0.3">
      <c r="A1885" s="1" t="s">
        <v>484</v>
      </c>
      <c r="B1885" s="1" t="s">
        <v>4257</v>
      </c>
      <c r="D1885" t="s">
        <v>6369</v>
      </c>
      <c r="E1885" t="s">
        <v>6723</v>
      </c>
      <c r="F1885" t="s">
        <v>8061</v>
      </c>
    </row>
    <row r="1886" spans="1:6" ht="15.6" x14ac:dyDescent="0.3">
      <c r="A1886" s="1" t="s">
        <v>483</v>
      </c>
      <c r="B1886" s="1" t="s">
        <v>4258</v>
      </c>
      <c r="D1886" t="s">
        <v>6370</v>
      </c>
      <c r="E1886" t="s">
        <v>6723</v>
      </c>
      <c r="F1886" t="s">
        <v>8062</v>
      </c>
    </row>
    <row r="1887" spans="1:6" ht="15.6" x14ac:dyDescent="0.3">
      <c r="A1887" s="1" t="s">
        <v>482</v>
      </c>
      <c r="B1887" s="1" t="s">
        <v>4259</v>
      </c>
      <c r="D1887" t="s">
        <v>6371</v>
      </c>
      <c r="E1887" t="s">
        <v>6723</v>
      </c>
      <c r="F1887" t="s">
        <v>8063</v>
      </c>
    </row>
    <row r="1888" spans="1:6" ht="15.6" x14ac:dyDescent="0.3">
      <c r="A1888" s="1" t="s">
        <v>481</v>
      </c>
      <c r="B1888" s="1" t="s">
        <v>4260</v>
      </c>
      <c r="D1888" t="s">
        <v>6372</v>
      </c>
      <c r="E1888" t="s">
        <v>6725</v>
      </c>
      <c r="F1888" t="s">
        <v>8064</v>
      </c>
    </row>
    <row r="1889" spans="1:7" ht="15.6" x14ac:dyDescent="0.3">
      <c r="A1889" s="1" t="s">
        <v>480</v>
      </c>
      <c r="B1889" s="1" t="s">
        <v>4261</v>
      </c>
      <c r="D1889" t="s">
        <v>6373</v>
      </c>
      <c r="E1889" t="s">
        <v>6725</v>
      </c>
      <c r="F1889" t="s">
        <v>7071</v>
      </c>
    </row>
    <row r="1890" spans="1:7" ht="15.6" x14ac:dyDescent="0.3">
      <c r="A1890" s="1" t="s">
        <v>479</v>
      </c>
      <c r="B1890" s="1" t="s">
        <v>4262</v>
      </c>
      <c r="D1890" t="s">
        <v>5270</v>
      </c>
      <c r="E1890" t="s">
        <v>6725</v>
      </c>
      <c r="F1890" t="s">
        <v>8065</v>
      </c>
    </row>
    <row r="1891" spans="1:7" ht="15.6" x14ac:dyDescent="0.3">
      <c r="A1891" s="1" t="s">
        <v>478</v>
      </c>
      <c r="B1891" s="1" t="s">
        <v>4263</v>
      </c>
      <c r="D1891" t="s">
        <v>6374</v>
      </c>
      <c r="E1891" t="s">
        <v>6723</v>
      </c>
      <c r="F1891" t="s">
        <v>7617</v>
      </c>
    </row>
    <row r="1892" spans="1:7" ht="15.6" x14ac:dyDescent="0.3">
      <c r="A1892" s="1" t="s">
        <v>477</v>
      </c>
      <c r="B1892" s="1" t="s">
        <v>4264</v>
      </c>
      <c r="D1892" t="s">
        <v>6375</v>
      </c>
      <c r="E1892" t="s">
        <v>6725</v>
      </c>
      <c r="F1892" t="s">
        <v>6744</v>
      </c>
    </row>
    <row r="1893" spans="1:7" ht="15.6" x14ac:dyDescent="0.3">
      <c r="A1893" s="1" t="s">
        <v>476</v>
      </c>
      <c r="B1893" s="1" t="s">
        <v>4265</v>
      </c>
      <c r="D1893" t="s">
        <v>6376</v>
      </c>
      <c r="E1893" t="s">
        <v>6725</v>
      </c>
      <c r="F1893" t="s">
        <v>8066</v>
      </c>
    </row>
    <row r="1894" spans="1:7" ht="15.6" x14ac:dyDescent="0.3">
      <c r="A1894" s="1" t="s">
        <v>475</v>
      </c>
      <c r="B1894" s="1" t="s">
        <v>4266</v>
      </c>
      <c r="D1894" t="s">
        <v>6377</v>
      </c>
      <c r="E1894" t="s">
        <v>6723</v>
      </c>
      <c r="F1894" t="s">
        <v>8067</v>
      </c>
    </row>
    <row r="1895" spans="1:7" ht="15.6" x14ac:dyDescent="0.3">
      <c r="A1895" s="1" t="s">
        <v>474</v>
      </c>
      <c r="B1895" s="1" t="s">
        <v>4267</v>
      </c>
      <c r="D1895" t="s">
        <v>6378</v>
      </c>
      <c r="E1895" t="s">
        <v>6725</v>
      </c>
      <c r="F1895" t="s">
        <v>6835</v>
      </c>
    </row>
    <row r="1896" spans="1:7" ht="15.6" x14ac:dyDescent="0.3">
      <c r="A1896" s="1" t="s">
        <v>473</v>
      </c>
      <c r="B1896" s="1" t="s">
        <v>4268</v>
      </c>
      <c r="D1896" t="s">
        <v>6379</v>
      </c>
      <c r="E1896" t="s">
        <v>6723</v>
      </c>
      <c r="F1896" t="s">
        <v>8068</v>
      </c>
    </row>
    <row r="1897" spans="1:7" ht="15.6" x14ac:dyDescent="0.3">
      <c r="A1897" s="1" t="s">
        <v>472</v>
      </c>
      <c r="B1897" s="1" t="s">
        <v>4269</v>
      </c>
      <c r="D1897" t="s">
        <v>4952</v>
      </c>
      <c r="E1897" t="s">
        <v>6725</v>
      </c>
      <c r="F1897" t="s">
        <v>8069</v>
      </c>
      <c r="G1897" t="s">
        <v>7319</v>
      </c>
    </row>
    <row r="1898" spans="1:7" ht="15.6" x14ac:dyDescent="0.3">
      <c r="A1898" s="1" t="s">
        <v>471</v>
      </c>
      <c r="B1898" s="1" t="s">
        <v>4270</v>
      </c>
      <c r="D1898" t="s">
        <v>6380</v>
      </c>
      <c r="E1898" t="s">
        <v>6725</v>
      </c>
      <c r="F1898" t="s">
        <v>6871</v>
      </c>
    </row>
    <row r="1899" spans="1:7" ht="15.6" x14ac:dyDescent="0.3">
      <c r="A1899" s="1" t="s">
        <v>470</v>
      </c>
      <c r="B1899" s="1" t="s">
        <v>4271</v>
      </c>
      <c r="D1899" t="s">
        <v>4785</v>
      </c>
      <c r="E1899" t="s">
        <v>6725</v>
      </c>
      <c r="F1899" t="s">
        <v>8070</v>
      </c>
    </row>
    <row r="1900" spans="1:7" ht="15.6" x14ac:dyDescent="0.3">
      <c r="A1900" s="1" t="s">
        <v>469</v>
      </c>
      <c r="B1900" s="1" t="s">
        <v>4272</v>
      </c>
      <c r="D1900" t="s">
        <v>4815</v>
      </c>
      <c r="E1900" t="s">
        <v>6725</v>
      </c>
      <c r="F1900" t="s">
        <v>7084</v>
      </c>
    </row>
    <row r="1901" spans="1:7" ht="15.6" x14ac:dyDescent="0.3">
      <c r="A1901" s="1" t="s">
        <v>468</v>
      </c>
      <c r="B1901" s="1" t="s">
        <v>4273</v>
      </c>
      <c r="D1901" t="s">
        <v>6381</v>
      </c>
      <c r="E1901" t="s">
        <v>6723</v>
      </c>
      <c r="F1901" t="s">
        <v>6817</v>
      </c>
    </row>
    <row r="1902" spans="1:7" ht="15.6" x14ac:dyDescent="0.3">
      <c r="A1902" s="1" t="s">
        <v>467</v>
      </c>
      <c r="B1902" s="1" t="s">
        <v>4274</v>
      </c>
      <c r="D1902" t="s">
        <v>6291</v>
      </c>
      <c r="E1902" t="s">
        <v>6723</v>
      </c>
      <c r="F1902" t="s">
        <v>8071</v>
      </c>
    </row>
    <row r="1903" spans="1:7" ht="15.6" x14ac:dyDescent="0.3">
      <c r="A1903" s="1" t="s">
        <v>466</v>
      </c>
      <c r="B1903" s="1" t="s">
        <v>4275</v>
      </c>
      <c r="D1903" t="s">
        <v>6382</v>
      </c>
      <c r="E1903" t="s">
        <v>6723</v>
      </c>
      <c r="F1903" t="s">
        <v>7592</v>
      </c>
    </row>
    <row r="1904" spans="1:7" ht="15.6" x14ac:dyDescent="0.3">
      <c r="A1904" s="1" t="s">
        <v>465</v>
      </c>
      <c r="B1904" s="1" t="s">
        <v>4276</v>
      </c>
      <c r="D1904" t="s">
        <v>6383</v>
      </c>
      <c r="E1904" t="s">
        <v>6723</v>
      </c>
      <c r="F1904" t="s">
        <v>6934</v>
      </c>
    </row>
    <row r="1905" spans="1:6" ht="15.6" x14ac:dyDescent="0.3">
      <c r="A1905" s="1" t="s">
        <v>464</v>
      </c>
      <c r="B1905" s="1" t="s">
        <v>4277</v>
      </c>
      <c r="D1905" t="s">
        <v>6384</v>
      </c>
      <c r="E1905" t="s">
        <v>6723</v>
      </c>
      <c r="F1905" t="s">
        <v>8072</v>
      </c>
    </row>
    <row r="1906" spans="1:6" ht="15.6" x14ac:dyDescent="0.3">
      <c r="A1906" s="1" t="s">
        <v>463</v>
      </c>
      <c r="B1906" s="1" t="s">
        <v>4278</v>
      </c>
      <c r="D1906" t="s">
        <v>6385</v>
      </c>
      <c r="E1906" t="s">
        <v>6723</v>
      </c>
      <c r="F1906" t="s">
        <v>8073</v>
      </c>
    </row>
    <row r="1907" spans="1:6" ht="15.6" x14ac:dyDescent="0.3">
      <c r="A1907" s="1" t="s">
        <v>462</v>
      </c>
      <c r="B1907" s="1" t="s">
        <v>4279</v>
      </c>
      <c r="D1907" t="s">
        <v>6386</v>
      </c>
      <c r="E1907" t="s">
        <v>6725</v>
      </c>
      <c r="F1907" t="s">
        <v>8074</v>
      </c>
    </row>
    <row r="1908" spans="1:6" ht="15.6" x14ac:dyDescent="0.3">
      <c r="A1908" s="1" t="s">
        <v>461</v>
      </c>
      <c r="B1908" s="1" t="s">
        <v>4280</v>
      </c>
      <c r="D1908" t="s">
        <v>5001</v>
      </c>
      <c r="E1908" t="s">
        <v>6723</v>
      </c>
      <c r="F1908" t="s">
        <v>8075</v>
      </c>
    </row>
    <row r="1909" spans="1:6" ht="15.6" x14ac:dyDescent="0.3">
      <c r="A1909" s="1" t="s">
        <v>460</v>
      </c>
      <c r="B1909" s="1" t="s">
        <v>4281</v>
      </c>
      <c r="D1909" t="s">
        <v>6387</v>
      </c>
      <c r="E1909" t="s">
        <v>6723</v>
      </c>
      <c r="F1909" t="s">
        <v>8076</v>
      </c>
    </row>
    <row r="1910" spans="1:6" ht="15.6" x14ac:dyDescent="0.3">
      <c r="A1910" s="1" t="s">
        <v>459</v>
      </c>
      <c r="B1910" s="1" t="s">
        <v>4282</v>
      </c>
      <c r="D1910" t="s">
        <v>6388</v>
      </c>
      <c r="E1910" t="s">
        <v>6725</v>
      </c>
      <c r="F1910" t="s">
        <v>8077</v>
      </c>
    </row>
    <row r="1911" spans="1:6" ht="15.6" x14ac:dyDescent="0.3">
      <c r="A1911" s="1" t="s">
        <v>458</v>
      </c>
      <c r="B1911" s="1" t="s">
        <v>4283</v>
      </c>
      <c r="D1911" t="s">
        <v>5147</v>
      </c>
      <c r="E1911" t="s">
        <v>6725</v>
      </c>
      <c r="F1911" t="s">
        <v>8078</v>
      </c>
    </row>
    <row r="1912" spans="1:6" ht="15.6" x14ac:dyDescent="0.3">
      <c r="A1912" s="1" t="s">
        <v>457</v>
      </c>
      <c r="B1912" s="1" t="s">
        <v>4284</v>
      </c>
      <c r="D1912" t="s">
        <v>6389</v>
      </c>
      <c r="E1912" t="s">
        <v>6723</v>
      </c>
      <c r="F1912" t="s">
        <v>8079</v>
      </c>
    </row>
    <row r="1913" spans="1:6" ht="15.6" x14ac:dyDescent="0.3">
      <c r="A1913" s="1" t="s">
        <v>456</v>
      </c>
      <c r="B1913" s="1" t="s">
        <v>4285</v>
      </c>
      <c r="D1913" t="s">
        <v>5089</v>
      </c>
      <c r="E1913" t="s">
        <v>6725</v>
      </c>
      <c r="F1913" t="s">
        <v>8080</v>
      </c>
    </row>
    <row r="1914" spans="1:6" ht="15.6" x14ac:dyDescent="0.3">
      <c r="A1914" s="1" t="s">
        <v>455</v>
      </c>
      <c r="B1914" s="1" t="s">
        <v>4286</v>
      </c>
      <c r="D1914" t="s">
        <v>6390</v>
      </c>
      <c r="E1914" t="s">
        <v>6725</v>
      </c>
      <c r="F1914" t="s">
        <v>8081</v>
      </c>
    </row>
    <row r="1915" spans="1:6" ht="15.6" x14ac:dyDescent="0.3">
      <c r="A1915" s="1" t="s">
        <v>454</v>
      </c>
      <c r="B1915" s="1" t="s">
        <v>4287</v>
      </c>
      <c r="D1915" t="s">
        <v>5275</v>
      </c>
      <c r="E1915" t="s">
        <v>6725</v>
      </c>
      <c r="F1915" t="s">
        <v>8082</v>
      </c>
    </row>
    <row r="1916" spans="1:6" ht="15.6" x14ac:dyDescent="0.3">
      <c r="A1916" s="1" t="s">
        <v>453</v>
      </c>
      <c r="B1916" s="1" t="s">
        <v>4288</v>
      </c>
      <c r="D1916" t="s">
        <v>6391</v>
      </c>
      <c r="E1916" t="s">
        <v>6723</v>
      </c>
      <c r="F1916" t="s">
        <v>8083</v>
      </c>
    </row>
    <row r="1917" spans="1:6" ht="15.6" x14ac:dyDescent="0.3">
      <c r="A1917" s="1" t="s">
        <v>452</v>
      </c>
      <c r="B1917" s="1" t="s">
        <v>4289</v>
      </c>
      <c r="D1917" t="s">
        <v>6392</v>
      </c>
      <c r="E1917" t="s">
        <v>6725</v>
      </c>
      <c r="F1917" t="s">
        <v>8084</v>
      </c>
    </row>
    <row r="1918" spans="1:6" ht="15.6" x14ac:dyDescent="0.3">
      <c r="A1918" s="1" t="s">
        <v>451</v>
      </c>
      <c r="B1918" s="1" t="s">
        <v>4290</v>
      </c>
      <c r="D1918" t="s">
        <v>6393</v>
      </c>
      <c r="E1918" t="s">
        <v>6725</v>
      </c>
      <c r="F1918" t="s">
        <v>6869</v>
      </c>
    </row>
    <row r="1919" spans="1:6" ht="15.6" x14ac:dyDescent="0.3">
      <c r="A1919" s="1" t="s">
        <v>450</v>
      </c>
      <c r="B1919" s="1" t="s">
        <v>4291</v>
      </c>
      <c r="D1919" t="s">
        <v>6394</v>
      </c>
      <c r="E1919" t="s">
        <v>6725</v>
      </c>
      <c r="F1919" t="s">
        <v>7727</v>
      </c>
    </row>
    <row r="1920" spans="1:6" ht="15.6" x14ac:dyDescent="0.3">
      <c r="A1920" s="1" t="s">
        <v>449</v>
      </c>
      <c r="B1920" s="1" t="s">
        <v>4292</v>
      </c>
      <c r="D1920" t="s">
        <v>6395</v>
      </c>
      <c r="E1920" t="s">
        <v>6725</v>
      </c>
      <c r="F1920" t="s">
        <v>8085</v>
      </c>
    </row>
    <row r="1921" spans="1:6" ht="15.6" x14ac:dyDescent="0.3">
      <c r="A1921" s="1" t="s">
        <v>448</v>
      </c>
      <c r="B1921" s="1" t="s">
        <v>4293</v>
      </c>
      <c r="D1921" t="s">
        <v>6396</v>
      </c>
      <c r="E1921" t="s">
        <v>6725</v>
      </c>
      <c r="F1921" t="s">
        <v>6832</v>
      </c>
    </row>
    <row r="1922" spans="1:6" ht="15.6" x14ac:dyDescent="0.3">
      <c r="A1922" s="1" t="s">
        <v>447</v>
      </c>
      <c r="B1922" s="1" t="s">
        <v>4294</v>
      </c>
      <c r="D1922" t="s">
        <v>6397</v>
      </c>
      <c r="E1922" t="s">
        <v>7141</v>
      </c>
      <c r="F1922" t="s">
        <v>8086</v>
      </c>
    </row>
    <row r="1923" spans="1:6" ht="15.6" x14ac:dyDescent="0.3">
      <c r="A1923" s="1" t="s">
        <v>446</v>
      </c>
      <c r="B1923" s="1" t="s">
        <v>4295</v>
      </c>
      <c r="D1923" t="s">
        <v>6398</v>
      </c>
      <c r="E1923" t="s">
        <v>6725</v>
      </c>
      <c r="F1923" t="s">
        <v>6869</v>
      </c>
    </row>
    <row r="1924" spans="1:6" ht="15.6" x14ac:dyDescent="0.3">
      <c r="A1924" s="1" t="s">
        <v>445</v>
      </c>
      <c r="B1924" s="1" t="s">
        <v>4296</v>
      </c>
      <c r="D1924" t="s">
        <v>6399</v>
      </c>
      <c r="E1924" t="s">
        <v>6725</v>
      </c>
      <c r="F1924" t="s">
        <v>7323</v>
      </c>
    </row>
    <row r="1925" spans="1:6" ht="15.6" x14ac:dyDescent="0.3">
      <c r="A1925" s="1" t="s">
        <v>444</v>
      </c>
      <c r="B1925" s="1" t="s">
        <v>4297</v>
      </c>
      <c r="D1925" t="s">
        <v>6400</v>
      </c>
      <c r="E1925" t="s">
        <v>6725</v>
      </c>
      <c r="F1925" t="s">
        <v>8087</v>
      </c>
    </row>
    <row r="1926" spans="1:6" ht="15.6" x14ac:dyDescent="0.3">
      <c r="A1926" s="1" t="s">
        <v>443</v>
      </c>
      <c r="B1926" s="1" t="s">
        <v>4298</v>
      </c>
      <c r="D1926" t="s">
        <v>6401</v>
      </c>
      <c r="E1926" t="s">
        <v>6725</v>
      </c>
      <c r="F1926" t="s">
        <v>6855</v>
      </c>
    </row>
    <row r="1927" spans="1:6" ht="15.6" x14ac:dyDescent="0.3">
      <c r="A1927" s="1" t="s">
        <v>442</v>
      </c>
      <c r="B1927" s="1" t="s">
        <v>4299</v>
      </c>
      <c r="D1927" t="s">
        <v>5517</v>
      </c>
      <c r="E1927" t="s">
        <v>6723</v>
      </c>
      <c r="F1927" t="s">
        <v>8088</v>
      </c>
    </row>
    <row r="1928" spans="1:6" ht="15.6" x14ac:dyDescent="0.3">
      <c r="A1928" s="1" t="s">
        <v>441</v>
      </c>
      <c r="B1928" s="1" t="s">
        <v>4300</v>
      </c>
      <c r="D1928" t="s">
        <v>6402</v>
      </c>
      <c r="E1928" t="s">
        <v>6723</v>
      </c>
      <c r="F1928" t="s">
        <v>8089</v>
      </c>
    </row>
    <row r="1929" spans="1:6" ht="15.6" x14ac:dyDescent="0.3">
      <c r="A1929" s="1" t="s">
        <v>440</v>
      </c>
      <c r="B1929" s="1" t="s">
        <v>4301</v>
      </c>
      <c r="D1929" t="s">
        <v>6403</v>
      </c>
      <c r="E1929" t="s">
        <v>6725</v>
      </c>
      <c r="F1929" t="s">
        <v>6787</v>
      </c>
    </row>
    <row r="1930" spans="1:6" ht="15.6" x14ac:dyDescent="0.3">
      <c r="A1930" s="1" t="s">
        <v>439</v>
      </c>
      <c r="B1930" s="1" t="s">
        <v>4302</v>
      </c>
      <c r="D1930" t="s">
        <v>5719</v>
      </c>
      <c r="E1930" t="s">
        <v>6723</v>
      </c>
      <c r="F1930" t="s">
        <v>8090</v>
      </c>
    </row>
    <row r="1931" spans="1:6" ht="15.6" x14ac:dyDescent="0.3">
      <c r="A1931" s="1" t="s">
        <v>438</v>
      </c>
      <c r="B1931" s="1" t="s">
        <v>4303</v>
      </c>
      <c r="D1931" t="s">
        <v>5181</v>
      </c>
      <c r="E1931" t="s">
        <v>6723</v>
      </c>
      <c r="F1931" t="s">
        <v>7590</v>
      </c>
    </row>
    <row r="1932" spans="1:6" ht="15.6" x14ac:dyDescent="0.3">
      <c r="A1932" s="1" t="s">
        <v>437</v>
      </c>
      <c r="B1932" s="1" t="s">
        <v>4304</v>
      </c>
      <c r="D1932" t="s">
        <v>6404</v>
      </c>
      <c r="E1932" t="s">
        <v>6723</v>
      </c>
      <c r="F1932" t="s">
        <v>8091</v>
      </c>
    </row>
    <row r="1933" spans="1:6" ht="15.6" x14ac:dyDescent="0.3">
      <c r="A1933" s="1" t="s">
        <v>436</v>
      </c>
      <c r="B1933" s="1" t="s">
        <v>4305</v>
      </c>
      <c r="D1933" t="s">
        <v>6405</v>
      </c>
      <c r="E1933" t="s">
        <v>6723</v>
      </c>
      <c r="F1933" t="s">
        <v>8092</v>
      </c>
    </row>
    <row r="1934" spans="1:6" ht="15.6" x14ac:dyDescent="0.3">
      <c r="A1934" s="1" t="s">
        <v>435</v>
      </c>
      <c r="B1934" s="1" t="s">
        <v>4306</v>
      </c>
      <c r="D1934" t="s">
        <v>6406</v>
      </c>
      <c r="E1934" t="s">
        <v>6725</v>
      </c>
      <c r="F1934" t="s">
        <v>6805</v>
      </c>
    </row>
    <row r="1935" spans="1:6" ht="15.6" x14ac:dyDescent="0.3">
      <c r="A1935" s="1" t="s">
        <v>434</v>
      </c>
      <c r="B1935" s="1" t="s">
        <v>4307</v>
      </c>
      <c r="D1935" t="s">
        <v>6407</v>
      </c>
      <c r="E1935" t="s">
        <v>6723</v>
      </c>
      <c r="F1935" t="s">
        <v>6817</v>
      </c>
    </row>
    <row r="1936" spans="1:6" ht="15.6" x14ac:dyDescent="0.3">
      <c r="A1936" s="1" t="s">
        <v>433</v>
      </c>
      <c r="B1936" s="1" t="s">
        <v>4308</v>
      </c>
      <c r="D1936" t="s">
        <v>6408</v>
      </c>
      <c r="E1936" t="s">
        <v>6723</v>
      </c>
      <c r="F1936" t="s">
        <v>8093</v>
      </c>
    </row>
    <row r="1937" spans="1:6" ht="15.6" x14ac:dyDescent="0.3">
      <c r="A1937" s="1" t="s">
        <v>432</v>
      </c>
      <c r="B1937" s="1" t="s">
        <v>4309</v>
      </c>
      <c r="D1937" t="s">
        <v>6409</v>
      </c>
      <c r="E1937" t="s">
        <v>6725</v>
      </c>
      <c r="F1937" t="s">
        <v>8094</v>
      </c>
    </row>
    <row r="1938" spans="1:6" ht="15.6" x14ac:dyDescent="0.3">
      <c r="A1938" s="1" t="s">
        <v>431</v>
      </c>
      <c r="B1938" s="1" t="s">
        <v>4310</v>
      </c>
      <c r="D1938" t="s">
        <v>6410</v>
      </c>
      <c r="E1938" t="s">
        <v>7141</v>
      </c>
      <c r="F1938" t="s">
        <v>8095</v>
      </c>
    </row>
    <row r="1939" spans="1:6" ht="15.6" x14ac:dyDescent="0.3">
      <c r="A1939" s="1" t="s">
        <v>430</v>
      </c>
      <c r="B1939" s="1" t="s">
        <v>4311</v>
      </c>
      <c r="D1939" t="s">
        <v>6232</v>
      </c>
      <c r="E1939" t="s">
        <v>6725</v>
      </c>
      <c r="F1939" t="s">
        <v>6736</v>
      </c>
    </row>
    <row r="1940" spans="1:6" ht="15.6" x14ac:dyDescent="0.3">
      <c r="A1940" s="1" t="s">
        <v>429</v>
      </c>
      <c r="B1940" s="1" t="s">
        <v>4312</v>
      </c>
      <c r="D1940" t="s">
        <v>6411</v>
      </c>
      <c r="E1940" t="s">
        <v>6725</v>
      </c>
      <c r="F1940" t="s">
        <v>8096</v>
      </c>
    </row>
    <row r="1941" spans="1:6" ht="15.6" x14ac:dyDescent="0.3">
      <c r="A1941" s="1" t="s">
        <v>428</v>
      </c>
      <c r="B1941" s="1" t="s">
        <v>4313</v>
      </c>
      <c r="D1941" t="s">
        <v>6412</v>
      </c>
      <c r="E1941" t="s">
        <v>6725</v>
      </c>
      <c r="F1941" t="s">
        <v>6863</v>
      </c>
    </row>
    <row r="1942" spans="1:6" ht="15.6" x14ac:dyDescent="0.3">
      <c r="A1942" s="1" t="s">
        <v>427</v>
      </c>
      <c r="B1942" s="1" t="s">
        <v>4314</v>
      </c>
      <c r="D1942" t="s">
        <v>5483</v>
      </c>
      <c r="E1942" t="s">
        <v>6725</v>
      </c>
      <c r="F1942" t="s">
        <v>8097</v>
      </c>
    </row>
    <row r="1943" spans="1:6" ht="15.6" x14ac:dyDescent="0.3">
      <c r="A1943" s="1" t="s">
        <v>426</v>
      </c>
      <c r="B1943" s="1" t="s">
        <v>4315</v>
      </c>
      <c r="D1943" t="s">
        <v>6413</v>
      </c>
      <c r="E1943" t="s">
        <v>6725</v>
      </c>
      <c r="F1943" t="s">
        <v>8098</v>
      </c>
    </row>
    <row r="1944" spans="1:6" ht="15.6" x14ac:dyDescent="0.3">
      <c r="A1944" s="1" t="s">
        <v>425</v>
      </c>
      <c r="B1944" s="1" t="s">
        <v>4316</v>
      </c>
      <c r="D1944" t="s">
        <v>6414</v>
      </c>
      <c r="E1944" t="s">
        <v>6725</v>
      </c>
      <c r="F1944" t="s">
        <v>6869</v>
      </c>
    </row>
    <row r="1945" spans="1:6" ht="15.6" x14ac:dyDescent="0.3">
      <c r="A1945" s="1" t="s">
        <v>424</v>
      </c>
      <c r="B1945" s="1" t="s">
        <v>4317</v>
      </c>
      <c r="D1945" t="s">
        <v>5407</v>
      </c>
      <c r="E1945" t="s">
        <v>6725</v>
      </c>
      <c r="F1945" t="s">
        <v>8099</v>
      </c>
    </row>
    <row r="1946" spans="1:6" ht="15.6" x14ac:dyDescent="0.3">
      <c r="A1946" s="1" t="s">
        <v>423</v>
      </c>
      <c r="B1946" s="1" t="s">
        <v>4318</v>
      </c>
      <c r="D1946" t="s">
        <v>6415</v>
      </c>
      <c r="E1946" t="s">
        <v>6723</v>
      </c>
      <c r="F1946" t="s">
        <v>6827</v>
      </c>
    </row>
    <row r="1947" spans="1:6" ht="15.6" x14ac:dyDescent="0.3">
      <c r="A1947" s="1" t="s">
        <v>422</v>
      </c>
      <c r="B1947" s="1" t="s">
        <v>4319</v>
      </c>
      <c r="D1947" t="s">
        <v>6416</v>
      </c>
      <c r="E1947" t="s">
        <v>6725</v>
      </c>
      <c r="F1947" t="s">
        <v>8054</v>
      </c>
    </row>
    <row r="1948" spans="1:6" ht="15.6" x14ac:dyDescent="0.3">
      <c r="A1948" s="1" t="s">
        <v>421</v>
      </c>
      <c r="B1948" s="1" t="s">
        <v>4320</v>
      </c>
      <c r="D1948" t="s">
        <v>6417</v>
      </c>
      <c r="E1948" t="s">
        <v>6725</v>
      </c>
      <c r="F1948" t="s">
        <v>8100</v>
      </c>
    </row>
    <row r="1949" spans="1:6" ht="15.6" x14ac:dyDescent="0.3">
      <c r="A1949" s="1" t="s">
        <v>420</v>
      </c>
      <c r="B1949" s="1" t="s">
        <v>4321</v>
      </c>
      <c r="D1949" t="s">
        <v>6418</v>
      </c>
      <c r="E1949" t="s">
        <v>6725</v>
      </c>
      <c r="F1949" t="s">
        <v>8101</v>
      </c>
    </row>
    <row r="1950" spans="1:6" ht="15.6" x14ac:dyDescent="0.3">
      <c r="A1950" s="1" t="s">
        <v>419</v>
      </c>
      <c r="B1950" s="1" t="s">
        <v>4322</v>
      </c>
      <c r="D1950" t="s">
        <v>6419</v>
      </c>
      <c r="E1950" t="s">
        <v>6723</v>
      </c>
      <c r="F1950" t="s">
        <v>8102</v>
      </c>
    </row>
    <row r="1951" spans="1:6" ht="15.6" x14ac:dyDescent="0.3">
      <c r="A1951" s="1" t="s">
        <v>418</v>
      </c>
      <c r="B1951" s="1" t="s">
        <v>4323</v>
      </c>
      <c r="D1951" t="s">
        <v>5281</v>
      </c>
      <c r="E1951" t="s">
        <v>6725</v>
      </c>
      <c r="F1951" t="s">
        <v>6855</v>
      </c>
    </row>
    <row r="1952" spans="1:6" ht="15.6" x14ac:dyDescent="0.3">
      <c r="A1952" s="1" t="s">
        <v>417</v>
      </c>
      <c r="B1952" s="1" t="s">
        <v>4324</v>
      </c>
      <c r="D1952" t="s">
        <v>6420</v>
      </c>
      <c r="E1952" t="s">
        <v>6723</v>
      </c>
      <c r="F1952" t="s">
        <v>8103</v>
      </c>
    </row>
    <row r="1953" spans="1:6" ht="15.6" x14ac:dyDescent="0.3">
      <c r="A1953" s="1" t="s">
        <v>416</v>
      </c>
      <c r="B1953" s="1" t="s">
        <v>4325</v>
      </c>
      <c r="D1953" t="s">
        <v>6421</v>
      </c>
      <c r="E1953" t="s">
        <v>6725</v>
      </c>
      <c r="F1953" t="s">
        <v>8104</v>
      </c>
    </row>
    <row r="1954" spans="1:6" ht="15.6" x14ac:dyDescent="0.3">
      <c r="A1954" s="1" t="s">
        <v>415</v>
      </c>
      <c r="B1954" s="1" t="s">
        <v>4326</v>
      </c>
      <c r="D1954" t="s">
        <v>6422</v>
      </c>
      <c r="E1954" t="s">
        <v>6725</v>
      </c>
      <c r="F1954" t="s">
        <v>8105</v>
      </c>
    </row>
    <row r="1955" spans="1:6" ht="15.6" x14ac:dyDescent="0.3">
      <c r="A1955" s="1" t="s">
        <v>414</v>
      </c>
      <c r="B1955" s="1" t="s">
        <v>4327</v>
      </c>
      <c r="D1955" t="s">
        <v>6423</v>
      </c>
      <c r="E1955" t="s">
        <v>6723</v>
      </c>
      <c r="F1955" t="s">
        <v>8106</v>
      </c>
    </row>
    <row r="1956" spans="1:6" ht="15.6" x14ac:dyDescent="0.3">
      <c r="A1956" s="1" t="s">
        <v>413</v>
      </c>
      <c r="B1956" s="1" t="s">
        <v>4328</v>
      </c>
      <c r="D1956" t="s">
        <v>6424</v>
      </c>
      <c r="E1956" t="s">
        <v>6723</v>
      </c>
      <c r="F1956" t="s">
        <v>8107</v>
      </c>
    </row>
    <row r="1957" spans="1:6" ht="15.6" x14ac:dyDescent="0.3">
      <c r="A1957" s="1" t="s">
        <v>412</v>
      </c>
      <c r="B1957" s="1" t="s">
        <v>4329</v>
      </c>
      <c r="D1957" t="s">
        <v>6425</v>
      </c>
      <c r="E1957" t="s">
        <v>6723</v>
      </c>
      <c r="F1957" t="s">
        <v>8108</v>
      </c>
    </row>
    <row r="1958" spans="1:6" ht="15.6" x14ac:dyDescent="0.3">
      <c r="A1958" s="1" t="s">
        <v>411</v>
      </c>
      <c r="B1958" s="1" t="s">
        <v>4330</v>
      </c>
      <c r="D1958" t="s">
        <v>6426</v>
      </c>
      <c r="E1958" t="s">
        <v>6725</v>
      </c>
      <c r="F1958" t="s">
        <v>8109</v>
      </c>
    </row>
    <row r="1959" spans="1:6" ht="15.6" x14ac:dyDescent="0.3">
      <c r="A1959" s="1" t="s">
        <v>410</v>
      </c>
      <c r="B1959" s="1" t="s">
        <v>4331</v>
      </c>
      <c r="D1959" t="s">
        <v>5045</v>
      </c>
      <c r="E1959" t="s">
        <v>6723</v>
      </c>
      <c r="F1959" t="s">
        <v>7113</v>
      </c>
    </row>
    <row r="1960" spans="1:6" ht="15.6" x14ac:dyDescent="0.3">
      <c r="A1960" s="1" t="s">
        <v>409</v>
      </c>
      <c r="B1960" s="1" t="s">
        <v>4332</v>
      </c>
      <c r="D1960" t="s">
        <v>6427</v>
      </c>
      <c r="E1960" t="s">
        <v>6723</v>
      </c>
      <c r="F1960" t="s">
        <v>6757</v>
      </c>
    </row>
    <row r="1961" spans="1:6" ht="15.6" x14ac:dyDescent="0.3">
      <c r="A1961" s="1" t="s">
        <v>408</v>
      </c>
      <c r="B1961" s="1" t="s">
        <v>4333</v>
      </c>
      <c r="D1961" t="s">
        <v>5181</v>
      </c>
      <c r="E1961" t="s">
        <v>6723</v>
      </c>
      <c r="F1961" t="s">
        <v>6934</v>
      </c>
    </row>
    <row r="1962" spans="1:6" ht="15.6" x14ac:dyDescent="0.3">
      <c r="A1962" s="1" t="s">
        <v>407</v>
      </c>
      <c r="B1962" s="1" t="s">
        <v>4334</v>
      </c>
      <c r="D1962" t="s">
        <v>6428</v>
      </c>
      <c r="E1962" t="s">
        <v>6723</v>
      </c>
      <c r="F1962" t="s">
        <v>8110</v>
      </c>
    </row>
    <row r="1963" spans="1:6" ht="15.6" x14ac:dyDescent="0.3">
      <c r="A1963" s="1" t="s">
        <v>406</v>
      </c>
      <c r="B1963" s="1" t="s">
        <v>4335</v>
      </c>
      <c r="D1963" t="s">
        <v>6291</v>
      </c>
      <c r="E1963" t="s">
        <v>6725</v>
      </c>
      <c r="F1963" t="s">
        <v>6726</v>
      </c>
    </row>
    <row r="1964" spans="1:6" ht="15.6" x14ac:dyDescent="0.3">
      <c r="A1964" s="1" t="s">
        <v>405</v>
      </c>
      <c r="B1964" s="1" t="s">
        <v>4336</v>
      </c>
      <c r="D1964" t="s">
        <v>6429</v>
      </c>
      <c r="E1964" t="s">
        <v>6725</v>
      </c>
      <c r="F1964" t="s">
        <v>8111</v>
      </c>
    </row>
    <row r="1965" spans="1:6" ht="15.6" x14ac:dyDescent="0.3">
      <c r="A1965" s="1" t="s">
        <v>404</v>
      </c>
      <c r="B1965" s="1" t="s">
        <v>4337</v>
      </c>
      <c r="D1965" t="s">
        <v>5014</v>
      </c>
      <c r="E1965" t="s">
        <v>6725</v>
      </c>
      <c r="F1965" t="s">
        <v>8112</v>
      </c>
    </row>
    <row r="1966" spans="1:6" ht="15.6" x14ac:dyDescent="0.3">
      <c r="A1966" s="1" t="s">
        <v>403</v>
      </c>
      <c r="B1966" s="1" t="s">
        <v>4338</v>
      </c>
      <c r="D1966" t="s">
        <v>6430</v>
      </c>
      <c r="E1966" t="s">
        <v>6723</v>
      </c>
      <c r="F1966" t="s">
        <v>8113</v>
      </c>
    </row>
    <row r="1967" spans="1:6" ht="15.6" x14ac:dyDescent="0.3">
      <c r="A1967" s="1" t="s">
        <v>402</v>
      </c>
      <c r="B1967" s="1" t="s">
        <v>4339</v>
      </c>
      <c r="D1967" t="s">
        <v>4768</v>
      </c>
      <c r="E1967" t="s">
        <v>6725</v>
      </c>
      <c r="F1967" t="s">
        <v>8114</v>
      </c>
    </row>
    <row r="1968" spans="1:6" ht="15.6" x14ac:dyDescent="0.3">
      <c r="A1968" s="1" t="s">
        <v>401</v>
      </c>
      <c r="B1968" s="1" t="s">
        <v>4340</v>
      </c>
      <c r="D1968" t="s">
        <v>6431</v>
      </c>
      <c r="E1968" t="s">
        <v>6725</v>
      </c>
      <c r="F1968" t="s">
        <v>8115</v>
      </c>
    </row>
    <row r="1969" spans="1:6" ht="15.6" x14ac:dyDescent="0.3">
      <c r="A1969" s="1" t="s">
        <v>400</v>
      </c>
      <c r="B1969" s="1" t="s">
        <v>4341</v>
      </c>
      <c r="D1969" t="s">
        <v>5959</v>
      </c>
      <c r="E1969" t="s">
        <v>6725</v>
      </c>
      <c r="F1969" t="s">
        <v>8116</v>
      </c>
    </row>
    <row r="1970" spans="1:6" ht="15.6" x14ac:dyDescent="0.3">
      <c r="A1970" s="1" t="s">
        <v>399</v>
      </c>
      <c r="B1970" s="1" t="s">
        <v>4342</v>
      </c>
      <c r="D1970" t="s">
        <v>5743</v>
      </c>
      <c r="E1970" t="s">
        <v>6725</v>
      </c>
      <c r="F1970" t="s">
        <v>8117</v>
      </c>
    </row>
    <row r="1971" spans="1:6" ht="15.6" x14ac:dyDescent="0.3">
      <c r="A1971" s="1" t="s">
        <v>398</v>
      </c>
      <c r="B1971" s="1" t="s">
        <v>4343</v>
      </c>
      <c r="D1971" t="s">
        <v>6432</v>
      </c>
      <c r="E1971" t="s">
        <v>7141</v>
      </c>
      <c r="F1971" t="s">
        <v>8118</v>
      </c>
    </row>
    <row r="1972" spans="1:6" ht="15.6" x14ac:dyDescent="0.3">
      <c r="A1972" s="1" t="s">
        <v>397</v>
      </c>
      <c r="B1972" s="1" t="s">
        <v>4344</v>
      </c>
      <c r="D1972" t="s">
        <v>6433</v>
      </c>
      <c r="E1972" t="s">
        <v>6723</v>
      </c>
      <c r="F1972" t="s">
        <v>8119</v>
      </c>
    </row>
    <row r="1973" spans="1:6" ht="15.6" x14ac:dyDescent="0.3">
      <c r="A1973" s="1" t="s">
        <v>396</v>
      </c>
      <c r="B1973" s="1" t="s">
        <v>4345</v>
      </c>
      <c r="D1973" t="s">
        <v>6434</v>
      </c>
      <c r="E1973" t="s">
        <v>6725</v>
      </c>
      <c r="F1973" t="s">
        <v>6800</v>
      </c>
    </row>
    <row r="1974" spans="1:6" ht="15.6" x14ac:dyDescent="0.3">
      <c r="A1974" s="1" t="s">
        <v>395</v>
      </c>
      <c r="B1974" s="1" t="s">
        <v>4346</v>
      </c>
      <c r="D1974" t="s">
        <v>6435</v>
      </c>
      <c r="E1974" t="s">
        <v>6725</v>
      </c>
      <c r="F1974" t="s">
        <v>8120</v>
      </c>
    </row>
    <row r="1975" spans="1:6" ht="15.6" x14ac:dyDescent="0.3">
      <c r="A1975" s="1" t="s">
        <v>394</v>
      </c>
      <c r="B1975" s="1" t="s">
        <v>4347</v>
      </c>
      <c r="D1975" t="s">
        <v>6436</v>
      </c>
      <c r="E1975" t="s">
        <v>6723</v>
      </c>
      <c r="F1975" t="s">
        <v>8121</v>
      </c>
    </row>
    <row r="1976" spans="1:6" ht="15.6" x14ac:dyDescent="0.3">
      <c r="A1976" s="1" t="s">
        <v>393</v>
      </c>
      <c r="B1976" s="1" t="s">
        <v>4348</v>
      </c>
      <c r="D1976" t="s">
        <v>6437</v>
      </c>
      <c r="E1976" t="s">
        <v>6723</v>
      </c>
      <c r="F1976" t="s">
        <v>8122</v>
      </c>
    </row>
    <row r="1977" spans="1:6" ht="15.6" x14ac:dyDescent="0.3">
      <c r="A1977" s="1" t="s">
        <v>392</v>
      </c>
      <c r="B1977" s="1" t="s">
        <v>4349</v>
      </c>
      <c r="D1977" t="s">
        <v>6438</v>
      </c>
      <c r="E1977" t="s">
        <v>6723</v>
      </c>
      <c r="F1977" t="s">
        <v>8123</v>
      </c>
    </row>
    <row r="1978" spans="1:6" ht="15.6" x14ac:dyDescent="0.3">
      <c r="A1978" s="1" t="s">
        <v>391</v>
      </c>
      <c r="B1978" s="1" t="s">
        <v>4350</v>
      </c>
      <c r="D1978" t="s">
        <v>6439</v>
      </c>
      <c r="E1978" t="s">
        <v>6723</v>
      </c>
      <c r="F1978" t="s">
        <v>6779</v>
      </c>
    </row>
    <row r="1979" spans="1:6" ht="15.6" x14ac:dyDescent="0.3">
      <c r="A1979" s="1" t="s">
        <v>390</v>
      </c>
      <c r="B1979" s="1" t="s">
        <v>4351</v>
      </c>
      <c r="D1979" t="s">
        <v>4930</v>
      </c>
      <c r="E1979" t="s">
        <v>6723</v>
      </c>
      <c r="F1979" t="s">
        <v>8124</v>
      </c>
    </row>
    <row r="1980" spans="1:6" ht="15.6" x14ac:dyDescent="0.3">
      <c r="A1980" s="1" t="s">
        <v>389</v>
      </c>
      <c r="B1980" s="1" t="s">
        <v>4352</v>
      </c>
      <c r="D1980" t="s">
        <v>6440</v>
      </c>
      <c r="E1980" t="s">
        <v>6723</v>
      </c>
      <c r="F1980" t="s">
        <v>8125</v>
      </c>
    </row>
    <row r="1981" spans="1:6" ht="15.6" x14ac:dyDescent="0.3">
      <c r="A1981" s="1" t="s">
        <v>388</v>
      </c>
      <c r="B1981" s="1" t="s">
        <v>4353</v>
      </c>
      <c r="D1981" t="s">
        <v>6441</v>
      </c>
      <c r="E1981" t="s">
        <v>6723</v>
      </c>
      <c r="F1981" t="s">
        <v>8126</v>
      </c>
    </row>
    <row r="1982" spans="1:6" ht="15.6" x14ac:dyDescent="0.3">
      <c r="A1982" s="1" t="s">
        <v>387</v>
      </c>
      <c r="B1982" s="1" t="s">
        <v>4354</v>
      </c>
      <c r="D1982" t="s">
        <v>6442</v>
      </c>
      <c r="E1982" t="s">
        <v>6723</v>
      </c>
      <c r="F1982" t="s">
        <v>8127</v>
      </c>
    </row>
    <row r="1983" spans="1:6" ht="15.6" x14ac:dyDescent="0.3">
      <c r="A1983" s="1" t="s">
        <v>386</v>
      </c>
      <c r="B1983" s="1" t="s">
        <v>4355</v>
      </c>
      <c r="D1983" t="s">
        <v>6443</v>
      </c>
      <c r="E1983" t="s">
        <v>6723</v>
      </c>
      <c r="F1983" t="s">
        <v>8128</v>
      </c>
    </row>
    <row r="1984" spans="1:6" ht="15.6" x14ac:dyDescent="0.3">
      <c r="A1984" s="1" t="s">
        <v>385</v>
      </c>
      <c r="B1984" s="1" t="s">
        <v>4356</v>
      </c>
      <c r="D1984" t="s">
        <v>6444</v>
      </c>
      <c r="E1984" t="s">
        <v>6723</v>
      </c>
      <c r="F1984" t="s">
        <v>8129</v>
      </c>
    </row>
    <row r="1985" spans="1:6" ht="15.6" x14ac:dyDescent="0.3">
      <c r="A1985" s="1" t="s">
        <v>384</v>
      </c>
      <c r="B1985" s="1" t="s">
        <v>4357</v>
      </c>
      <c r="D1985" t="s">
        <v>6445</v>
      </c>
      <c r="E1985" t="s">
        <v>6725</v>
      </c>
      <c r="F1985" t="s">
        <v>8130</v>
      </c>
    </row>
    <row r="1986" spans="1:6" ht="15.6" x14ac:dyDescent="0.3">
      <c r="A1986" s="1" t="s">
        <v>383</v>
      </c>
      <c r="B1986" s="1" t="s">
        <v>4358</v>
      </c>
      <c r="D1986" t="s">
        <v>6446</v>
      </c>
      <c r="E1986" t="s">
        <v>6725</v>
      </c>
      <c r="F1986" t="s">
        <v>7520</v>
      </c>
    </row>
    <row r="1987" spans="1:6" ht="15.6" x14ac:dyDescent="0.3">
      <c r="A1987" s="1" t="s">
        <v>382</v>
      </c>
      <c r="B1987" s="1" t="s">
        <v>4359</v>
      </c>
      <c r="D1987" t="s">
        <v>6447</v>
      </c>
      <c r="E1987" t="s">
        <v>6725</v>
      </c>
      <c r="F1987" t="s">
        <v>6744</v>
      </c>
    </row>
    <row r="1988" spans="1:6" ht="15.6" x14ac:dyDescent="0.3">
      <c r="A1988" s="1" t="s">
        <v>381</v>
      </c>
      <c r="B1988" s="1" t="s">
        <v>4360</v>
      </c>
      <c r="D1988" t="s">
        <v>6448</v>
      </c>
      <c r="E1988" t="s">
        <v>7141</v>
      </c>
      <c r="F1988" t="s">
        <v>7026</v>
      </c>
    </row>
    <row r="1989" spans="1:6" ht="15.6" x14ac:dyDescent="0.3">
      <c r="A1989" s="1" t="s">
        <v>380</v>
      </c>
      <c r="B1989" s="1" t="s">
        <v>4361</v>
      </c>
      <c r="D1989" t="s">
        <v>6449</v>
      </c>
      <c r="E1989" t="s">
        <v>6725</v>
      </c>
      <c r="F1989" t="s">
        <v>8131</v>
      </c>
    </row>
    <row r="1990" spans="1:6" ht="15.6" x14ac:dyDescent="0.3">
      <c r="A1990" s="1" t="s">
        <v>379</v>
      </c>
      <c r="B1990" s="1" t="s">
        <v>4362</v>
      </c>
      <c r="D1990" t="s">
        <v>6450</v>
      </c>
      <c r="E1990" t="s">
        <v>6723</v>
      </c>
      <c r="F1990" t="s">
        <v>6804</v>
      </c>
    </row>
    <row r="1991" spans="1:6" ht="15.6" x14ac:dyDescent="0.3">
      <c r="A1991" s="1" t="s">
        <v>378</v>
      </c>
      <c r="B1991" s="1" t="s">
        <v>4363</v>
      </c>
      <c r="D1991" t="s">
        <v>6451</v>
      </c>
      <c r="E1991" t="s">
        <v>6725</v>
      </c>
      <c r="F1991" t="s">
        <v>8132</v>
      </c>
    </row>
    <row r="1992" spans="1:6" ht="15.6" x14ac:dyDescent="0.3">
      <c r="A1992" s="1" t="s">
        <v>377</v>
      </c>
      <c r="B1992" s="1" t="s">
        <v>4364</v>
      </c>
      <c r="D1992" t="s">
        <v>6452</v>
      </c>
      <c r="E1992" t="s">
        <v>6725</v>
      </c>
      <c r="F1992" t="s">
        <v>7272</v>
      </c>
    </row>
    <row r="1993" spans="1:6" ht="15.6" x14ac:dyDescent="0.3">
      <c r="A1993" s="1" t="s">
        <v>376</v>
      </c>
      <c r="B1993" s="1" t="s">
        <v>4365</v>
      </c>
      <c r="D1993" t="s">
        <v>6453</v>
      </c>
      <c r="E1993" t="s">
        <v>6725</v>
      </c>
      <c r="F1993" t="s">
        <v>8133</v>
      </c>
    </row>
    <row r="1994" spans="1:6" ht="15.6" x14ac:dyDescent="0.3">
      <c r="A1994" s="1" t="s">
        <v>375</v>
      </c>
      <c r="B1994" s="1" t="s">
        <v>4366</v>
      </c>
      <c r="D1994" t="s">
        <v>6454</v>
      </c>
      <c r="E1994" t="s">
        <v>6725</v>
      </c>
      <c r="F1994" t="s">
        <v>8134</v>
      </c>
    </row>
    <row r="1995" spans="1:6" ht="15.6" x14ac:dyDescent="0.3">
      <c r="A1995" s="1" t="s">
        <v>374</v>
      </c>
      <c r="B1995" s="1" t="s">
        <v>4367</v>
      </c>
      <c r="D1995" t="s">
        <v>6455</v>
      </c>
      <c r="E1995" t="s">
        <v>6723</v>
      </c>
      <c r="F1995" t="s">
        <v>7848</v>
      </c>
    </row>
    <row r="1996" spans="1:6" ht="15.6" x14ac:dyDescent="0.3">
      <c r="A1996" s="1" t="s">
        <v>373</v>
      </c>
      <c r="B1996" s="1" t="s">
        <v>4368</v>
      </c>
      <c r="D1996" t="s">
        <v>6456</v>
      </c>
      <c r="E1996" t="s">
        <v>6723</v>
      </c>
      <c r="F1996" t="s">
        <v>8135</v>
      </c>
    </row>
    <row r="1997" spans="1:6" ht="15.6" x14ac:dyDescent="0.3">
      <c r="A1997" s="1" t="s">
        <v>372</v>
      </c>
      <c r="B1997" s="1" t="s">
        <v>4369</v>
      </c>
      <c r="D1997" t="s">
        <v>5085</v>
      </c>
      <c r="E1997" t="s">
        <v>6723</v>
      </c>
      <c r="F1997" t="s">
        <v>8136</v>
      </c>
    </row>
    <row r="1998" spans="1:6" ht="15.6" x14ac:dyDescent="0.3">
      <c r="A1998" s="1" t="s">
        <v>371</v>
      </c>
      <c r="B1998" s="1" t="s">
        <v>4370</v>
      </c>
      <c r="D1998" t="s">
        <v>4810</v>
      </c>
      <c r="E1998" t="s">
        <v>6723</v>
      </c>
      <c r="F1998" t="s">
        <v>6955</v>
      </c>
    </row>
    <row r="1999" spans="1:6" ht="15.6" x14ac:dyDescent="0.3">
      <c r="A1999" s="1" t="s">
        <v>370</v>
      </c>
      <c r="B1999" s="1" t="s">
        <v>4371</v>
      </c>
      <c r="D1999" t="s">
        <v>6457</v>
      </c>
      <c r="E1999" t="s">
        <v>6723</v>
      </c>
      <c r="F1999" t="s">
        <v>8137</v>
      </c>
    </row>
    <row r="2000" spans="1:6" ht="15.6" x14ac:dyDescent="0.3">
      <c r="A2000" s="1" t="s">
        <v>369</v>
      </c>
      <c r="B2000" s="1" t="s">
        <v>4372</v>
      </c>
      <c r="D2000" t="s">
        <v>5001</v>
      </c>
      <c r="E2000" t="s">
        <v>6723</v>
      </c>
      <c r="F2000" t="s">
        <v>7121</v>
      </c>
    </row>
    <row r="2001" spans="1:6" ht="15.6" x14ac:dyDescent="0.3">
      <c r="A2001" s="1" t="s">
        <v>368</v>
      </c>
      <c r="B2001" s="1" t="s">
        <v>4373</v>
      </c>
      <c r="D2001" t="s">
        <v>6458</v>
      </c>
      <c r="E2001" t="s">
        <v>6723</v>
      </c>
      <c r="F2001" t="s">
        <v>8138</v>
      </c>
    </row>
    <row r="2002" spans="1:6" ht="15.6" x14ac:dyDescent="0.3">
      <c r="A2002" s="1" t="s">
        <v>367</v>
      </c>
      <c r="B2002" s="1" t="s">
        <v>4374</v>
      </c>
      <c r="D2002" t="s">
        <v>6459</v>
      </c>
      <c r="E2002" t="s">
        <v>6725</v>
      </c>
      <c r="F2002" t="s">
        <v>8139</v>
      </c>
    </row>
    <row r="2003" spans="1:6" ht="15.6" x14ac:dyDescent="0.3">
      <c r="A2003" s="1" t="s">
        <v>366</v>
      </c>
      <c r="B2003" s="1" t="s">
        <v>4375</v>
      </c>
      <c r="D2003" t="s">
        <v>6460</v>
      </c>
      <c r="E2003" t="s">
        <v>6723</v>
      </c>
      <c r="F2003" t="s">
        <v>8140</v>
      </c>
    </row>
    <row r="2004" spans="1:6" ht="15.6" x14ac:dyDescent="0.3">
      <c r="A2004" s="1" t="s">
        <v>365</v>
      </c>
      <c r="B2004" s="1" t="s">
        <v>4376</v>
      </c>
      <c r="D2004" t="s">
        <v>6461</v>
      </c>
      <c r="E2004" t="s">
        <v>6723</v>
      </c>
      <c r="F2004" t="s">
        <v>7145</v>
      </c>
    </row>
    <row r="2005" spans="1:6" ht="15.6" x14ac:dyDescent="0.3">
      <c r="A2005" s="1" t="s">
        <v>364</v>
      </c>
      <c r="B2005" s="1" t="s">
        <v>4377</v>
      </c>
      <c r="D2005" t="s">
        <v>6462</v>
      </c>
      <c r="E2005" t="s">
        <v>6723</v>
      </c>
      <c r="F2005" t="s">
        <v>8141</v>
      </c>
    </row>
    <row r="2006" spans="1:6" ht="15.6" x14ac:dyDescent="0.3">
      <c r="A2006" s="1" t="s">
        <v>363</v>
      </c>
      <c r="B2006" s="1" t="s">
        <v>4378</v>
      </c>
      <c r="D2006" t="s">
        <v>5894</v>
      </c>
      <c r="E2006" t="s">
        <v>6723</v>
      </c>
      <c r="F2006" t="s">
        <v>8142</v>
      </c>
    </row>
    <row r="2007" spans="1:6" ht="15.6" x14ac:dyDescent="0.3">
      <c r="A2007" s="1" t="s">
        <v>362</v>
      </c>
      <c r="B2007" s="1" t="s">
        <v>4379</v>
      </c>
      <c r="D2007" t="s">
        <v>6463</v>
      </c>
      <c r="E2007" t="s">
        <v>6723</v>
      </c>
      <c r="F2007" t="s">
        <v>6786</v>
      </c>
    </row>
    <row r="2008" spans="1:6" ht="15.6" x14ac:dyDescent="0.3">
      <c r="A2008" s="1" t="s">
        <v>361</v>
      </c>
      <c r="B2008" s="1" t="s">
        <v>4380</v>
      </c>
      <c r="D2008" t="s">
        <v>5109</v>
      </c>
      <c r="E2008" t="s">
        <v>7141</v>
      </c>
      <c r="F2008" t="s">
        <v>8143</v>
      </c>
    </row>
    <row r="2009" spans="1:6" ht="15.6" x14ac:dyDescent="0.3">
      <c r="A2009" s="1" t="s">
        <v>360</v>
      </c>
      <c r="B2009" s="1" t="s">
        <v>4381</v>
      </c>
      <c r="D2009" t="s">
        <v>6464</v>
      </c>
      <c r="E2009" t="s">
        <v>6723</v>
      </c>
      <c r="F2009" t="s">
        <v>8144</v>
      </c>
    </row>
    <row r="2010" spans="1:6" ht="15.6" x14ac:dyDescent="0.3">
      <c r="A2010" s="1" t="s">
        <v>359</v>
      </c>
      <c r="B2010" s="1" t="s">
        <v>4382</v>
      </c>
      <c r="D2010" t="s">
        <v>6465</v>
      </c>
      <c r="E2010" t="s">
        <v>6725</v>
      </c>
      <c r="F2010" t="s">
        <v>8145</v>
      </c>
    </row>
    <row r="2011" spans="1:6" ht="15.6" x14ac:dyDescent="0.3">
      <c r="A2011" s="1" t="s">
        <v>358</v>
      </c>
      <c r="B2011" s="1" t="s">
        <v>4383</v>
      </c>
      <c r="D2011" t="s">
        <v>6466</v>
      </c>
      <c r="E2011" t="s">
        <v>6725</v>
      </c>
      <c r="F2011" t="s">
        <v>7063</v>
      </c>
    </row>
    <row r="2012" spans="1:6" ht="15.6" x14ac:dyDescent="0.3">
      <c r="A2012" s="1" t="s">
        <v>357</v>
      </c>
      <c r="B2012" s="1" t="s">
        <v>4384</v>
      </c>
      <c r="D2012" t="s">
        <v>6467</v>
      </c>
      <c r="E2012" t="s">
        <v>6725</v>
      </c>
      <c r="F2012" t="s">
        <v>6981</v>
      </c>
    </row>
    <row r="2013" spans="1:6" ht="15.6" x14ac:dyDescent="0.3">
      <c r="A2013" s="1" t="s">
        <v>355</v>
      </c>
      <c r="B2013" s="1" t="s">
        <v>4385</v>
      </c>
      <c r="D2013" t="s">
        <v>6468</v>
      </c>
      <c r="E2013" t="s">
        <v>6725</v>
      </c>
      <c r="F2013" t="s">
        <v>6914</v>
      </c>
    </row>
    <row r="2014" spans="1:6" ht="15.6" x14ac:dyDescent="0.3">
      <c r="A2014" s="1" t="s">
        <v>354</v>
      </c>
      <c r="B2014" s="1" t="s">
        <v>4386</v>
      </c>
      <c r="D2014" t="s">
        <v>5664</v>
      </c>
      <c r="E2014" t="s">
        <v>6723</v>
      </c>
      <c r="F2014" t="s">
        <v>8146</v>
      </c>
    </row>
    <row r="2015" spans="1:6" ht="15.6" x14ac:dyDescent="0.3">
      <c r="A2015" s="1" t="s">
        <v>353</v>
      </c>
      <c r="B2015" s="1" t="s">
        <v>4387</v>
      </c>
      <c r="D2015" t="s">
        <v>6469</v>
      </c>
      <c r="E2015" t="s">
        <v>6725</v>
      </c>
      <c r="F2015" t="s">
        <v>8147</v>
      </c>
    </row>
    <row r="2016" spans="1:6" ht="15.6" x14ac:dyDescent="0.3">
      <c r="A2016" s="1" t="s">
        <v>352</v>
      </c>
      <c r="B2016" s="1" t="s">
        <v>4388</v>
      </c>
      <c r="D2016" t="s">
        <v>6470</v>
      </c>
      <c r="E2016" t="s">
        <v>6723</v>
      </c>
      <c r="F2016" t="s">
        <v>8148</v>
      </c>
    </row>
    <row r="2017" spans="1:7" ht="15.6" x14ac:dyDescent="0.3">
      <c r="A2017" s="1" t="s">
        <v>351</v>
      </c>
      <c r="B2017" s="1" t="s">
        <v>4389</v>
      </c>
      <c r="D2017" t="s">
        <v>6471</v>
      </c>
      <c r="E2017" t="s">
        <v>6725</v>
      </c>
      <c r="F2017" t="s">
        <v>8101</v>
      </c>
    </row>
    <row r="2018" spans="1:7" ht="15.6" x14ac:dyDescent="0.3">
      <c r="A2018" s="1" t="s">
        <v>350</v>
      </c>
      <c r="B2018" s="1" t="s">
        <v>4390</v>
      </c>
      <c r="D2018" t="s">
        <v>6472</v>
      </c>
      <c r="E2018" t="s">
        <v>6723</v>
      </c>
      <c r="F2018" t="s">
        <v>8149</v>
      </c>
    </row>
    <row r="2019" spans="1:7" ht="15.6" x14ac:dyDescent="0.3">
      <c r="A2019" s="1" t="s">
        <v>349</v>
      </c>
      <c r="B2019" s="1" t="s">
        <v>4391</v>
      </c>
      <c r="D2019" t="s">
        <v>6473</v>
      </c>
      <c r="E2019" t="s">
        <v>6723</v>
      </c>
      <c r="F2019" t="s">
        <v>6786</v>
      </c>
    </row>
    <row r="2020" spans="1:7" ht="15.6" x14ac:dyDescent="0.3">
      <c r="A2020" s="1" t="s">
        <v>348</v>
      </c>
      <c r="B2020" s="1" t="s">
        <v>4392</v>
      </c>
      <c r="D2020" t="s">
        <v>4777</v>
      </c>
      <c r="E2020" t="s">
        <v>6723</v>
      </c>
      <c r="F2020" t="s">
        <v>8150</v>
      </c>
    </row>
    <row r="2021" spans="1:7" ht="15.6" x14ac:dyDescent="0.3">
      <c r="A2021" s="1" t="s">
        <v>347</v>
      </c>
      <c r="B2021" s="1" t="s">
        <v>4393</v>
      </c>
      <c r="D2021" t="s">
        <v>6474</v>
      </c>
      <c r="E2021" t="s">
        <v>6725</v>
      </c>
      <c r="F2021" t="s">
        <v>8151</v>
      </c>
    </row>
    <row r="2022" spans="1:7" ht="15.6" x14ac:dyDescent="0.3">
      <c r="A2022" s="1" t="s">
        <v>346</v>
      </c>
      <c r="B2022" s="1" t="s">
        <v>4394</v>
      </c>
      <c r="D2022" t="s">
        <v>4938</v>
      </c>
      <c r="E2022" t="s">
        <v>6725</v>
      </c>
      <c r="F2022" t="s">
        <v>8008</v>
      </c>
    </row>
    <row r="2023" spans="1:7" ht="15.6" x14ac:dyDescent="0.3">
      <c r="A2023" s="1" t="s">
        <v>345</v>
      </c>
      <c r="B2023" s="1" t="s">
        <v>4395</v>
      </c>
      <c r="D2023" t="s">
        <v>6475</v>
      </c>
      <c r="E2023" t="s">
        <v>6723</v>
      </c>
      <c r="F2023" t="s">
        <v>8152</v>
      </c>
    </row>
    <row r="2024" spans="1:7" ht="15.6" x14ac:dyDescent="0.3">
      <c r="A2024" s="1" t="s">
        <v>344</v>
      </c>
      <c r="B2024" s="1" t="s">
        <v>4396</v>
      </c>
      <c r="D2024" t="s">
        <v>6476</v>
      </c>
      <c r="E2024" t="s">
        <v>6725</v>
      </c>
      <c r="F2024" t="s">
        <v>8153</v>
      </c>
    </row>
    <row r="2025" spans="1:7" ht="15.6" x14ac:dyDescent="0.3">
      <c r="A2025" s="1" t="s">
        <v>343</v>
      </c>
      <c r="B2025" s="1" t="s">
        <v>4397</v>
      </c>
      <c r="D2025" t="s">
        <v>6477</v>
      </c>
      <c r="E2025" t="s">
        <v>6723</v>
      </c>
      <c r="F2025" t="s">
        <v>8154</v>
      </c>
    </row>
    <row r="2026" spans="1:7" ht="15.6" x14ac:dyDescent="0.3">
      <c r="A2026" s="1" t="s">
        <v>342</v>
      </c>
      <c r="B2026" s="1" t="s">
        <v>4398</v>
      </c>
      <c r="D2026" t="s">
        <v>6478</v>
      </c>
      <c r="E2026" t="s">
        <v>6723</v>
      </c>
      <c r="F2026" t="s">
        <v>8155</v>
      </c>
    </row>
    <row r="2027" spans="1:7" ht="15.6" x14ac:dyDescent="0.3">
      <c r="A2027" s="1" t="s">
        <v>341</v>
      </c>
      <c r="B2027" s="1" t="s">
        <v>4399</v>
      </c>
      <c r="D2027" t="s">
        <v>6479</v>
      </c>
      <c r="E2027" t="s">
        <v>6725</v>
      </c>
      <c r="F2027" t="s">
        <v>8156</v>
      </c>
    </row>
    <row r="2028" spans="1:7" ht="15.6" x14ac:dyDescent="0.3">
      <c r="A2028" s="1" t="s">
        <v>340</v>
      </c>
      <c r="B2028" s="1" t="s">
        <v>4400</v>
      </c>
      <c r="D2028" t="s">
        <v>6131</v>
      </c>
      <c r="E2028" t="s">
        <v>6723</v>
      </c>
      <c r="F2028" t="s">
        <v>8157</v>
      </c>
    </row>
    <row r="2029" spans="1:7" ht="15.6" x14ac:dyDescent="0.3">
      <c r="A2029" s="1" t="s">
        <v>339</v>
      </c>
      <c r="B2029" s="1" t="s">
        <v>4401</v>
      </c>
      <c r="D2029" t="s">
        <v>6480</v>
      </c>
      <c r="E2029" t="s">
        <v>6725</v>
      </c>
      <c r="F2029" t="s">
        <v>8158</v>
      </c>
      <c r="G2029" t="s">
        <v>7319</v>
      </c>
    </row>
    <row r="2030" spans="1:7" ht="15.6" x14ac:dyDescent="0.3">
      <c r="A2030" s="1" t="s">
        <v>338</v>
      </c>
      <c r="B2030" s="1" t="s">
        <v>4402</v>
      </c>
      <c r="D2030" t="s">
        <v>6481</v>
      </c>
      <c r="E2030" t="s">
        <v>6725</v>
      </c>
      <c r="F2030" t="s">
        <v>6787</v>
      </c>
    </row>
    <row r="2031" spans="1:7" ht="15.6" x14ac:dyDescent="0.3">
      <c r="A2031" s="1" t="s">
        <v>337</v>
      </c>
      <c r="B2031" s="1" t="s">
        <v>4403</v>
      </c>
      <c r="D2031" t="s">
        <v>6482</v>
      </c>
      <c r="E2031" t="s">
        <v>6723</v>
      </c>
      <c r="F2031" t="s">
        <v>8159</v>
      </c>
    </row>
    <row r="2032" spans="1:7" ht="15.6" x14ac:dyDescent="0.3">
      <c r="A2032" s="1" t="s">
        <v>336</v>
      </c>
      <c r="B2032" s="1" t="s">
        <v>4404</v>
      </c>
      <c r="D2032" t="s">
        <v>6483</v>
      </c>
      <c r="E2032" t="s">
        <v>6723</v>
      </c>
      <c r="F2032" t="s">
        <v>8160</v>
      </c>
    </row>
    <row r="2033" spans="1:6" ht="15.6" x14ac:dyDescent="0.3">
      <c r="A2033" s="1" t="s">
        <v>335</v>
      </c>
      <c r="B2033" s="1" t="s">
        <v>4405</v>
      </c>
      <c r="D2033" t="s">
        <v>5396</v>
      </c>
      <c r="E2033" t="s">
        <v>6725</v>
      </c>
      <c r="F2033" t="s">
        <v>8161</v>
      </c>
    </row>
    <row r="2034" spans="1:6" ht="15.6" x14ac:dyDescent="0.3">
      <c r="A2034" s="1" t="s">
        <v>334</v>
      </c>
      <c r="B2034" s="1" t="s">
        <v>4406</v>
      </c>
      <c r="D2034" t="s">
        <v>6484</v>
      </c>
      <c r="E2034" t="s">
        <v>6725</v>
      </c>
      <c r="F2034" t="s">
        <v>8162</v>
      </c>
    </row>
    <row r="2035" spans="1:6" ht="15.6" x14ac:dyDescent="0.3">
      <c r="A2035" s="1" t="s">
        <v>333</v>
      </c>
      <c r="B2035" s="1" t="s">
        <v>4407</v>
      </c>
      <c r="D2035" t="s">
        <v>6485</v>
      </c>
      <c r="E2035" t="s">
        <v>6725</v>
      </c>
      <c r="F2035" t="s">
        <v>7500</v>
      </c>
    </row>
    <row r="2036" spans="1:6" ht="15.6" x14ac:dyDescent="0.3">
      <c r="A2036" s="1" t="s">
        <v>332</v>
      </c>
      <c r="B2036" s="1" t="s">
        <v>4408</v>
      </c>
      <c r="D2036" t="s">
        <v>6486</v>
      </c>
      <c r="E2036" t="s">
        <v>6723</v>
      </c>
      <c r="F2036" t="s">
        <v>8163</v>
      </c>
    </row>
    <row r="2037" spans="1:6" ht="15.6" x14ac:dyDescent="0.3">
      <c r="A2037" s="1" t="s">
        <v>331</v>
      </c>
      <c r="B2037" s="1" t="s">
        <v>4409</v>
      </c>
      <c r="D2037" t="s">
        <v>6487</v>
      </c>
      <c r="E2037" t="s">
        <v>6723</v>
      </c>
      <c r="F2037" t="s">
        <v>8164</v>
      </c>
    </row>
    <row r="2038" spans="1:6" ht="15.6" x14ac:dyDescent="0.3">
      <c r="A2038" s="1" t="s">
        <v>330</v>
      </c>
      <c r="B2038" s="1" t="s">
        <v>4410</v>
      </c>
      <c r="D2038" t="s">
        <v>6488</v>
      </c>
      <c r="E2038" t="s">
        <v>6723</v>
      </c>
      <c r="F2038" t="s">
        <v>7346</v>
      </c>
    </row>
    <row r="2039" spans="1:6" ht="15.6" x14ac:dyDescent="0.3">
      <c r="A2039" s="1" t="s">
        <v>329</v>
      </c>
      <c r="B2039" s="1" t="s">
        <v>4411</v>
      </c>
      <c r="D2039" t="s">
        <v>6489</v>
      </c>
      <c r="E2039" t="s">
        <v>6723</v>
      </c>
      <c r="F2039" t="s">
        <v>6950</v>
      </c>
    </row>
    <row r="2040" spans="1:6" ht="15.6" x14ac:dyDescent="0.3">
      <c r="A2040" s="1" t="s">
        <v>328</v>
      </c>
      <c r="B2040" s="1" t="s">
        <v>4412</v>
      </c>
      <c r="D2040" t="s">
        <v>4780</v>
      </c>
      <c r="E2040" t="s">
        <v>6725</v>
      </c>
      <c r="F2040" t="s">
        <v>8008</v>
      </c>
    </row>
    <row r="2041" spans="1:6" ht="15.6" x14ac:dyDescent="0.3">
      <c r="A2041" s="1" t="s">
        <v>327</v>
      </c>
      <c r="B2041" s="1" t="s">
        <v>4413</v>
      </c>
      <c r="D2041" t="s">
        <v>6490</v>
      </c>
      <c r="E2041" t="s">
        <v>6723</v>
      </c>
      <c r="F2041" t="s">
        <v>8165</v>
      </c>
    </row>
    <row r="2042" spans="1:6" ht="15.6" x14ac:dyDescent="0.3">
      <c r="A2042" s="1" t="s">
        <v>326</v>
      </c>
      <c r="B2042" s="1" t="s">
        <v>4414</v>
      </c>
      <c r="D2042" t="s">
        <v>5556</v>
      </c>
      <c r="E2042" t="s">
        <v>6725</v>
      </c>
      <c r="F2042" t="s">
        <v>7450</v>
      </c>
    </row>
    <row r="2043" spans="1:6" ht="15.6" x14ac:dyDescent="0.3">
      <c r="A2043" s="1" t="s">
        <v>325</v>
      </c>
      <c r="B2043" s="1" t="s">
        <v>4415</v>
      </c>
      <c r="D2043" t="s">
        <v>6491</v>
      </c>
      <c r="E2043" t="s">
        <v>6725</v>
      </c>
      <c r="F2043" t="s">
        <v>8166</v>
      </c>
    </row>
    <row r="2044" spans="1:6" ht="15.6" x14ac:dyDescent="0.3">
      <c r="A2044" s="1" t="s">
        <v>324</v>
      </c>
      <c r="B2044" s="1" t="s">
        <v>4416</v>
      </c>
      <c r="D2044" t="s">
        <v>6492</v>
      </c>
      <c r="E2044" t="s">
        <v>6725</v>
      </c>
      <c r="F2044" t="s">
        <v>8167</v>
      </c>
    </row>
    <row r="2045" spans="1:6" ht="15.6" x14ac:dyDescent="0.3">
      <c r="A2045" s="1" t="s">
        <v>323</v>
      </c>
      <c r="B2045" s="1" t="s">
        <v>4417</v>
      </c>
      <c r="D2045" t="s">
        <v>6493</v>
      </c>
      <c r="E2045" t="s">
        <v>6723</v>
      </c>
      <c r="F2045" t="s">
        <v>8168</v>
      </c>
    </row>
    <row r="2046" spans="1:6" ht="15.6" x14ac:dyDescent="0.3">
      <c r="A2046" s="1" t="s">
        <v>322</v>
      </c>
      <c r="B2046" s="1" t="s">
        <v>4418</v>
      </c>
      <c r="D2046" t="s">
        <v>6494</v>
      </c>
      <c r="E2046" t="s">
        <v>6723</v>
      </c>
      <c r="F2046" t="s">
        <v>8169</v>
      </c>
    </row>
    <row r="2047" spans="1:6" ht="15.6" x14ac:dyDescent="0.3">
      <c r="A2047" s="1" t="s">
        <v>321</v>
      </c>
      <c r="B2047" s="1" t="s">
        <v>4419</v>
      </c>
      <c r="D2047" t="s">
        <v>6495</v>
      </c>
      <c r="E2047" t="s">
        <v>6723</v>
      </c>
      <c r="F2047" t="s">
        <v>8170</v>
      </c>
    </row>
    <row r="2048" spans="1:6" ht="15.6" x14ac:dyDescent="0.3">
      <c r="A2048" s="1" t="s">
        <v>320</v>
      </c>
      <c r="B2048" s="1" t="s">
        <v>4420</v>
      </c>
      <c r="D2048" t="s">
        <v>4784</v>
      </c>
      <c r="E2048" t="s">
        <v>6723</v>
      </c>
      <c r="F2048" t="s">
        <v>6801</v>
      </c>
    </row>
    <row r="2049" spans="1:6" ht="15.6" x14ac:dyDescent="0.3">
      <c r="A2049" s="1" t="s">
        <v>319</v>
      </c>
      <c r="B2049" s="1" t="s">
        <v>4421</v>
      </c>
      <c r="D2049" t="s">
        <v>6496</v>
      </c>
      <c r="E2049" t="s">
        <v>6723</v>
      </c>
      <c r="F2049" t="s">
        <v>8171</v>
      </c>
    </row>
    <row r="2050" spans="1:6" ht="15.6" x14ac:dyDescent="0.3">
      <c r="A2050" s="1" t="s">
        <v>318</v>
      </c>
      <c r="B2050" s="1" t="s">
        <v>4422</v>
      </c>
      <c r="D2050" t="s">
        <v>5747</v>
      </c>
      <c r="E2050" t="s">
        <v>6725</v>
      </c>
      <c r="F2050" t="s">
        <v>8172</v>
      </c>
    </row>
    <row r="2051" spans="1:6" ht="15.6" x14ac:dyDescent="0.3">
      <c r="A2051" s="1" t="s">
        <v>317</v>
      </c>
      <c r="B2051" s="1" t="s">
        <v>4423</v>
      </c>
      <c r="D2051" t="s">
        <v>6063</v>
      </c>
      <c r="E2051" t="s">
        <v>6725</v>
      </c>
      <c r="F2051" t="s">
        <v>7198</v>
      </c>
    </row>
    <row r="2052" spans="1:6" ht="15.6" x14ac:dyDescent="0.3">
      <c r="A2052" s="1" t="s">
        <v>316</v>
      </c>
      <c r="B2052" s="1" t="s">
        <v>4424</v>
      </c>
      <c r="D2052" t="s">
        <v>6497</v>
      </c>
      <c r="E2052" t="s">
        <v>6725</v>
      </c>
      <c r="F2052" t="s">
        <v>8173</v>
      </c>
    </row>
    <row r="2053" spans="1:6" ht="15.6" x14ac:dyDescent="0.3">
      <c r="A2053" s="1" t="s">
        <v>315</v>
      </c>
      <c r="B2053" s="1" t="s">
        <v>4425</v>
      </c>
      <c r="D2053" t="s">
        <v>5351</v>
      </c>
      <c r="E2053" t="s">
        <v>6723</v>
      </c>
      <c r="F2053" t="s">
        <v>8174</v>
      </c>
    </row>
    <row r="2054" spans="1:6" ht="15.6" x14ac:dyDescent="0.3">
      <c r="A2054" s="1" t="s">
        <v>314</v>
      </c>
      <c r="B2054" s="1" t="s">
        <v>4426</v>
      </c>
      <c r="D2054" t="s">
        <v>6498</v>
      </c>
      <c r="E2054" t="s">
        <v>6723</v>
      </c>
      <c r="F2054" t="s">
        <v>8175</v>
      </c>
    </row>
    <row r="2055" spans="1:6" ht="15.6" x14ac:dyDescent="0.3">
      <c r="A2055" s="1" t="s">
        <v>313</v>
      </c>
      <c r="B2055" s="1" t="s">
        <v>4427</v>
      </c>
      <c r="D2055" t="s">
        <v>6499</v>
      </c>
      <c r="E2055" t="s">
        <v>6723</v>
      </c>
      <c r="F2055" t="s">
        <v>6891</v>
      </c>
    </row>
    <row r="2056" spans="1:6" ht="15.6" x14ac:dyDescent="0.3">
      <c r="A2056" s="1" t="s">
        <v>312</v>
      </c>
      <c r="B2056" s="1" t="s">
        <v>4428</v>
      </c>
      <c r="D2056" t="s">
        <v>5179</v>
      </c>
      <c r="E2056" t="s">
        <v>6723</v>
      </c>
      <c r="F2056" t="s">
        <v>8176</v>
      </c>
    </row>
    <row r="2057" spans="1:6" ht="15.6" x14ac:dyDescent="0.3">
      <c r="A2057" s="1" t="s">
        <v>311</v>
      </c>
      <c r="B2057" s="1" t="s">
        <v>4429</v>
      </c>
      <c r="D2057" t="s">
        <v>6500</v>
      </c>
      <c r="E2057" t="s">
        <v>6725</v>
      </c>
      <c r="F2057" t="s">
        <v>8177</v>
      </c>
    </row>
    <row r="2058" spans="1:6" ht="15.6" x14ac:dyDescent="0.3">
      <c r="A2058" s="1" t="s">
        <v>310</v>
      </c>
      <c r="B2058" s="1" t="s">
        <v>4430</v>
      </c>
      <c r="D2058" t="s">
        <v>6501</v>
      </c>
      <c r="E2058" t="s">
        <v>6723</v>
      </c>
      <c r="F2058" t="s">
        <v>8178</v>
      </c>
    </row>
    <row r="2059" spans="1:6" ht="15.6" x14ac:dyDescent="0.3">
      <c r="A2059" s="1" t="s">
        <v>309</v>
      </c>
      <c r="B2059" s="1" t="s">
        <v>4431</v>
      </c>
      <c r="D2059" t="s">
        <v>6502</v>
      </c>
      <c r="E2059" t="s">
        <v>6725</v>
      </c>
      <c r="F2059" t="s">
        <v>7182</v>
      </c>
    </row>
    <row r="2060" spans="1:6" ht="15.6" x14ac:dyDescent="0.3">
      <c r="A2060" s="1" t="s">
        <v>308</v>
      </c>
      <c r="B2060" s="1" t="s">
        <v>4432</v>
      </c>
      <c r="D2060" t="s">
        <v>6503</v>
      </c>
      <c r="E2060" t="s">
        <v>6723</v>
      </c>
      <c r="F2060" t="s">
        <v>8179</v>
      </c>
    </row>
    <row r="2061" spans="1:6" ht="15.6" x14ac:dyDescent="0.3">
      <c r="A2061" s="1" t="s">
        <v>307</v>
      </c>
      <c r="B2061" s="1" t="s">
        <v>4433</v>
      </c>
      <c r="D2061" t="s">
        <v>6504</v>
      </c>
      <c r="E2061" t="s">
        <v>6725</v>
      </c>
      <c r="F2061" t="s">
        <v>7447</v>
      </c>
    </row>
    <row r="2062" spans="1:6" ht="15.6" x14ac:dyDescent="0.3">
      <c r="A2062" s="1" t="s">
        <v>306</v>
      </c>
      <c r="B2062" s="1" t="s">
        <v>4434</v>
      </c>
      <c r="D2062" t="s">
        <v>6505</v>
      </c>
      <c r="E2062" t="s">
        <v>6725</v>
      </c>
      <c r="F2062" t="s">
        <v>8180</v>
      </c>
    </row>
    <row r="2063" spans="1:6" ht="15.6" x14ac:dyDescent="0.3">
      <c r="A2063" s="1" t="s">
        <v>305</v>
      </c>
      <c r="B2063" s="1" t="s">
        <v>4435</v>
      </c>
      <c r="D2063" t="s">
        <v>6506</v>
      </c>
      <c r="E2063" t="s">
        <v>6725</v>
      </c>
      <c r="F2063" t="s">
        <v>8181</v>
      </c>
    </row>
    <row r="2064" spans="1:6" ht="15.6" x14ac:dyDescent="0.3">
      <c r="A2064" s="1" t="s">
        <v>304</v>
      </c>
      <c r="B2064" s="1" t="s">
        <v>4436</v>
      </c>
      <c r="D2064" t="s">
        <v>5952</v>
      </c>
      <c r="E2064" t="s">
        <v>6723</v>
      </c>
      <c r="F2064" t="s">
        <v>8182</v>
      </c>
    </row>
    <row r="2065" spans="1:6" ht="15.6" x14ac:dyDescent="0.3">
      <c r="A2065" s="1" t="s">
        <v>303</v>
      </c>
      <c r="B2065" s="1" t="s">
        <v>4437</v>
      </c>
      <c r="D2065" t="s">
        <v>5215</v>
      </c>
      <c r="E2065" t="s">
        <v>6723</v>
      </c>
      <c r="F2065" t="s">
        <v>6950</v>
      </c>
    </row>
    <row r="2066" spans="1:6" ht="15.6" x14ac:dyDescent="0.3">
      <c r="A2066" s="1" t="s">
        <v>302</v>
      </c>
      <c r="B2066" s="1" t="s">
        <v>4438</v>
      </c>
      <c r="D2066" t="s">
        <v>6507</v>
      </c>
      <c r="E2066" t="s">
        <v>6723</v>
      </c>
      <c r="F2066" t="s">
        <v>8183</v>
      </c>
    </row>
    <row r="2067" spans="1:6" ht="15.6" x14ac:dyDescent="0.3">
      <c r="A2067" s="1" t="s">
        <v>301</v>
      </c>
      <c r="B2067" s="1" t="s">
        <v>4439</v>
      </c>
      <c r="D2067" t="s">
        <v>5556</v>
      </c>
      <c r="E2067" t="s">
        <v>6723</v>
      </c>
      <c r="F2067" t="s">
        <v>8184</v>
      </c>
    </row>
    <row r="2068" spans="1:6" ht="15.6" x14ac:dyDescent="0.3">
      <c r="A2068" s="1" t="s">
        <v>299</v>
      </c>
      <c r="B2068" s="1" t="s">
        <v>4440</v>
      </c>
      <c r="D2068" t="s">
        <v>6508</v>
      </c>
      <c r="E2068" t="s">
        <v>6725</v>
      </c>
      <c r="F2068" t="s">
        <v>7852</v>
      </c>
    </row>
    <row r="2069" spans="1:6" ht="15.6" x14ac:dyDescent="0.3">
      <c r="A2069" s="1" t="s">
        <v>298</v>
      </c>
      <c r="B2069" s="1" t="s">
        <v>4441</v>
      </c>
      <c r="D2069" t="s">
        <v>6509</v>
      </c>
      <c r="E2069" t="s">
        <v>6725</v>
      </c>
      <c r="F2069" t="s">
        <v>8185</v>
      </c>
    </row>
    <row r="2070" spans="1:6" ht="15.6" x14ac:dyDescent="0.3">
      <c r="A2070" s="1" t="s">
        <v>297</v>
      </c>
      <c r="B2070" s="1" t="s">
        <v>4442</v>
      </c>
      <c r="D2070" t="s">
        <v>6510</v>
      </c>
      <c r="E2070" t="s">
        <v>6725</v>
      </c>
      <c r="F2070" t="s">
        <v>8186</v>
      </c>
    </row>
    <row r="2071" spans="1:6" ht="15.6" x14ac:dyDescent="0.3">
      <c r="A2071" s="1" t="s">
        <v>296</v>
      </c>
      <c r="B2071" s="1" t="s">
        <v>4443</v>
      </c>
      <c r="D2071" t="s">
        <v>6511</v>
      </c>
      <c r="E2071" t="s">
        <v>6723</v>
      </c>
      <c r="F2071" t="s">
        <v>6901</v>
      </c>
    </row>
    <row r="2072" spans="1:6" ht="15.6" x14ac:dyDescent="0.3">
      <c r="A2072" s="1" t="s">
        <v>295</v>
      </c>
      <c r="B2072" s="1" t="s">
        <v>4444</v>
      </c>
      <c r="D2072" t="s">
        <v>4913</v>
      </c>
      <c r="E2072" t="s">
        <v>6725</v>
      </c>
      <c r="F2072" t="s">
        <v>6927</v>
      </c>
    </row>
    <row r="2073" spans="1:6" ht="15.6" x14ac:dyDescent="0.3">
      <c r="A2073" s="1" t="s">
        <v>294</v>
      </c>
      <c r="B2073" s="1" t="s">
        <v>4445</v>
      </c>
      <c r="D2073" t="s">
        <v>6512</v>
      </c>
      <c r="E2073" t="s">
        <v>6723</v>
      </c>
      <c r="F2073" t="s">
        <v>8187</v>
      </c>
    </row>
    <row r="2074" spans="1:6" ht="15.6" x14ac:dyDescent="0.3">
      <c r="A2074" s="1" t="s">
        <v>293</v>
      </c>
      <c r="B2074" s="1" t="s">
        <v>4446</v>
      </c>
      <c r="D2074" t="s">
        <v>6513</v>
      </c>
      <c r="E2074" t="s">
        <v>6725</v>
      </c>
      <c r="F2074" t="s">
        <v>8188</v>
      </c>
    </row>
    <row r="2075" spans="1:6" ht="15.6" x14ac:dyDescent="0.3">
      <c r="A2075" s="1" t="s">
        <v>292</v>
      </c>
      <c r="B2075" s="1" t="s">
        <v>4447</v>
      </c>
      <c r="D2075" t="s">
        <v>6514</v>
      </c>
      <c r="E2075" t="s">
        <v>6723</v>
      </c>
      <c r="F2075" t="s">
        <v>8189</v>
      </c>
    </row>
    <row r="2076" spans="1:6" ht="15.6" x14ac:dyDescent="0.3">
      <c r="A2076" s="1" t="s">
        <v>291</v>
      </c>
      <c r="B2076" s="1" t="s">
        <v>4448</v>
      </c>
      <c r="D2076" t="s">
        <v>6410</v>
      </c>
      <c r="E2076" t="s">
        <v>6723</v>
      </c>
      <c r="F2076" t="s">
        <v>8190</v>
      </c>
    </row>
    <row r="2077" spans="1:6" ht="15.6" x14ac:dyDescent="0.3">
      <c r="A2077" s="1" t="s">
        <v>290</v>
      </c>
      <c r="B2077" s="1" t="s">
        <v>4449</v>
      </c>
      <c r="D2077" t="s">
        <v>6515</v>
      </c>
      <c r="E2077" t="s">
        <v>6725</v>
      </c>
      <c r="F2077" t="s">
        <v>7969</v>
      </c>
    </row>
    <row r="2078" spans="1:6" ht="15.6" x14ac:dyDescent="0.3">
      <c r="A2078" s="1" t="s">
        <v>289</v>
      </c>
      <c r="B2078" s="1" t="s">
        <v>4450</v>
      </c>
      <c r="D2078" t="s">
        <v>6516</v>
      </c>
      <c r="E2078" t="s">
        <v>6725</v>
      </c>
      <c r="F2078" t="s">
        <v>6814</v>
      </c>
    </row>
    <row r="2079" spans="1:6" ht="15.6" x14ac:dyDescent="0.3">
      <c r="A2079" s="1" t="s">
        <v>288</v>
      </c>
      <c r="B2079" s="1" t="s">
        <v>4451</v>
      </c>
      <c r="D2079" t="s">
        <v>6517</v>
      </c>
      <c r="E2079" t="s">
        <v>6725</v>
      </c>
      <c r="F2079" t="s">
        <v>7257</v>
      </c>
    </row>
    <row r="2080" spans="1:6" ht="15.6" x14ac:dyDescent="0.3">
      <c r="A2080" s="1" t="s">
        <v>287</v>
      </c>
      <c r="B2080" s="1" t="s">
        <v>4452</v>
      </c>
      <c r="D2080" t="s">
        <v>6518</v>
      </c>
      <c r="E2080" t="s">
        <v>6725</v>
      </c>
      <c r="F2080" t="s">
        <v>7182</v>
      </c>
    </row>
    <row r="2081" spans="1:6" ht="15.6" x14ac:dyDescent="0.3">
      <c r="A2081" s="1" t="s">
        <v>286</v>
      </c>
      <c r="B2081" s="1" t="s">
        <v>4453</v>
      </c>
      <c r="D2081" t="s">
        <v>5518</v>
      </c>
      <c r="E2081" t="s">
        <v>6723</v>
      </c>
      <c r="F2081" t="s">
        <v>8191</v>
      </c>
    </row>
    <row r="2082" spans="1:6" ht="15.6" x14ac:dyDescent="0.3">
      <c r="A2082" s="1" t="s">
        <v>285</v>
      </c>
      <c r="B2082" s="1" t="s">
        <v>4454</v>
      </c>
      <c r="D2082" t="s">
        <v>6519</v>
      </c>
      <c r="E2082" t="s">
        <v>6723</v>
      </c>
      <c r="F2082" t="s">
        <v>7628</v>
      </c>
    </row>
    <row r="2083" spans="1:6" ht="15.6" x14ac:dyDescent="0.3">
      <c r="A2083" s="1" t="s">
        <v>284</v>
      </c>
      <c r="B2083" s="1" t="s">
        <v>4455</v>
      </c>
      <c r="D2083" t="s">
        <v>6520</v>
      </c>
      <c r="E2083" t="s">
        <v>6723</v>
      </c>
      <c r="F2083" t="s">
        <v>7563</v>
      </c>
    </row>
    <row r="2084" spans="1:6" ht="15.6" x14ac:dyDescent="0.3">
      <c r="A2084" s="1" t="s">
        <v>283</v>
      </c>
      <c r="B2084" s="1" t="s">
        <v>4456</v>
      </c>
      <c r="D2084" t="s">
        <v>6521</v>
      </c>
      <c r="E2084" t="s">
        <v>6723</v>
      </c>
      <c r="F2084" t="s">
        <v>8192</v>
      </c>
    </row>
    <row r="2085" spans="1:6" ht="15.6" x14ac:dyDescent="0.3">
      <c r="A2085" s="1" t="s">
        <v>282</v>
      </c>
      <c r="B2085" s="1" t="s">
        <v>4457</v>
      </c>
      <c r="D2085" t="s">
        <v>6522</v>
      </c>
      <c r="E2085" t="s">
        <v>6723</v>
      </c>
      <c r="F2085" t="s">
        <v>8193</v>
      </c>
    </row>
    <row r="2086" spans="1:6" ht="15.6" x14ac:dyDescent="0.3">
      <c r="A2086" s="1" t="s">
        <v>281</v>
      </c>
      <c r="B2086" s="1" t="s">
        <v>4458</v>
      </c>
      <c r="D2086" t="s">
        <v>6523</v>
      </c>
      <c r="E2086" t="s">
        <v>6723</v>
      </c>
      <c r="F2086" t="s">
        <v>8194</v>
      </c>
    </row>
    <row r="2087" spans="1:6" ht="15.6" x14ac:dyDescent="0.3">
      <c r="A2087" s="1" t="s">
        <v>280</v>
      </c>
      <c r="B2087" s="1" t="s">
        <v>4459</v>
      </c>
      <c r="D2087" t="s">
        <v>6524</v>
      </c>
      <c r="E2087" t="s">
        <v>6725</v>
      </c>
      <c r="F2087" t="s">
        <v>8195</v>
      </c>
    </row>
    <row r="2088" spans="1:6" ht="15.6" x14ac:dyDescent="0.3">
      <c r="A2088" s="1" t="s">
        <v>279</v>
      </c>
      <c r="B2088" s="1" t="s">
        <v>4460</v>
      </c>
      <c r="D2088" t="s">
        <v>4913</v>
      </c>
      <c r="E2088" t="s">
        <v>6725</v>
      </c>
      <c r="F2088" t="s">
        <v>6932</v>
      </c>
    </row>
    <row r="2089" spans="1:6" ht="15.6" x14ac:dyDescent="0.3">
      <c r="A2089" s="1" t="s">
        <v>278</v>
      </c>
      <c r="B2089" s="1" t="s">
        <v>4461</v>
      </c>
      <c r="D2089" t="s">
        <v>6525</v>
      </c>
      <c r="E2089" t="s">
        <v>6723</v>
      </c>
      <c r="F2089" t="s">
        <v>8196</v>
      </c>
    </row>
    <row r="2090" spans="1:6" ht="15.6" x14ac:dyDescent="0.3">
      <c r="A2090" s="1" t="s">
        <v>277</v>
      </c>
      <c r="B2090" s="1" t="s">
        <v>4462</v>
      </c>
      <c r="D2090" t="s">
        <v>6526</v>
      </c>
      <c r="E2090" t="s">
        <v>6725</v>
      </c>
      <c r="F2090" t="s">
        <v>8087</v>
      </c>
    </row>
    <row r="2091" spans="1:6" ht="15.6" x14ac:dyDescent="0.3">
      <c r="A2091" s="1" t="s">
        <v>275</v>
      </c>
      <c r="B2091" s="1" t="s">
        <v>4463</v>
      </c>
      <c r="D2091" t="s">
        <v>6527</v>
      </c>
      <c r="E2091" t="s">
        <v>6725</v>
      </c>
      <c r="F2091" t="s">
        <v>8197</v>
      </c>
    </row>
    <row r="2092" spans="1:6" ht="15.6" x14ac:dyDescent="0.3">
      <c r="A2092" s="1" t="s">
        <v>274</v>
      </c>
      <c r="B2092" s="1" t="s">
        <v>4464</v>
      </c>
      <c r="D2092" t="s">
        <v>6528</v>
      </c>
      <c r="E2092" t="s">
        <v>6725</v>
      </c>
      <c r="F2092" t="s">
        <v>8198</v>
      </c>
    </row>
    <row r="2093" spans="1:6" ht="15.6" x14ac:dyDescent="0.3">
      <c r="A2093" s="1" t="s">
        <v>273</v>
      </c>
      <c r="B2093" s="1" t="s">
        <v>4465</v>
      </c>
      <c r="D2093" t="s">
        <v>6529</v>
      </c>
      <c r="E2093" t="s">
        <v>6725</v>
      </c>
      <c r="F2093" t="s">
        <v>6858</v>
      </c>
    </row>
    <row r="2094" spans="1:6" ht="15.6" x14ac:dyDescent="0.3">
      <c r="A2094" s="1" t="s">
        <v>272</v>
      </c>
      <c r="B2094" s="1" t="s">
        <v>4466</v>
      </c>
      <c r="D2094" t="s">
        <v>6530</v>
      </c>
      <c r="E2094" t="s">
        <v>6725</v>
      </c>
      <c r="F2094" t="s">
        <v>6824</v>
      </c>
    </row>
    <row r="2095" spans="1:6" ht="15.6" x14ac:dyDescent="0.3">
      <c r="A2095" s="1" t="s">
        <v>271</v>
      </c>
      <c r="B2095" s="1" t="s">
        <v>4467</v>
      </c>
      <c r="D2095" t="s">
        <v>6531</v>
      </c>
      <c r="E2095" t="s">
        <v>6723</v>
      </c>
      <c r="F2095" t="s">
        <v>7113</v>
      </c>
    </row>
    <row r="2096" spans="1:6" ht="15.6" x14ac:dyDescent="0.3">
      <c r="A2096" s="1" t="s">
        <v>270</v>
      </c>
      <c r="B2096" s="1" t="s">
        <v>4468</v>
      </c>
      <c r="D2096" t="s">
        <v>6532</v>
      </c>
      <c r="E2096" t="s">
        <v>6725</v>
      </c>
      <c r="F2096" t="s">
        <v>8199</v>
      </c>
    </row>
    <row r="2097" spans="1:6" ht="15.6" x14ac:dyDescent="0.3">
      <c r="A2097" s="1" t="s">
        <v>269</v>
      </c>
      <c r="B2097" s="1" t="s">
        <v>4469</v>
      </c>
      <c r="D2097" t="s">
        <v>6533</v>
      </c>
      <c r="E2097" t="s">
        <v>6725</v>
      </c>
      <c r="F2097" t="s">
        <v>7315</v>
      </c>
    </row>
    <row r="2098" spans="1:6" ht="15.6" x14ac:dyDescent="0.3">
      <c r="A2098" s="1" t="s">
        <v>268</v>
      </c>
      <c r="B2098" s="1" t="s">
        <v>4470</v>
      </c>
      <c r="D2098" t="s">
        <v>6534</v>
      </c>
      <c r="E2098" t="s">
        <v>6725</v>
      </c>
      <c r="F2098" t="s">
        <v>8200</v>
      </c>
    </row>
    <row r="2099" spans="1:6" ht="15.6" x14ac:dyDescent="0.3">
      <c r="A2099" s="1" t="s">
        <v>267</v>
      </c>
      <c r="B2099" s="1" t="s">
        <v>4471</v>
      </c>
      <c r="D2099" t="s">
        <v>6535</v>
      </c>
      <c r="E2099" t="s">
        <v>6723</v>
      </c>
      <c r="F2099" t="s">
        <v>7421</v>
      </c>
    </row>
    <row r="2100" spans="1:6" ht="15.6" x14ac:dyDescent="0.3">
      <c r="A2100" s="1" t="s">
        <v>266</v>
      </c>
      <c r="B2100" s="1" t="s">
        <v>4472</v>
      </c>
      <c r="D2100" t="s">
        <v>6536</v>
      </c>
      <c r="E2100" t="s">
        <v>6725</v>
      </c>
      <c r="F2100" t="s">
        <v>6871</v>
      </c>
    </row>
    <row r="2101" spans="1:6" ht="15.6" x14ac:dyDescent="0.3">
      <c r="A2101" s="1" t="s">
        <v>265</v>
      </c>
      <c r="B2101" s="1" t="s">
        <v>4473</v>
      </c>
      <c r="D2101" t="s">
        <v>6537</v>
      </c>
      <c r="E2101" t="s">
        <v>6723</v>
      </c>
      <c r="F2101" t="s">
        <v>8201</v>
      </c>
    </row>
    <row r="2102" spans="1:6" ht="15.6" x14ac:dyDescent="0.3">
      <c r="A2102" s="1" t="s">
        <v>264</v>
      </c>
      <c r="B2102" s="1" t="s">
        <v>4474</v>
      </c>
      <c r="D2102" t="s">
        <v>6538</v>
      </c>
      <c r="E2102" t="s">
        <v>6723</v>
      </c>
      <c r="F2102" t="s">
        <v>8202</v>
      </c>
    </row>
    <row r="2103" spans="1:6" ht="15.6" x14ac:dyDescent="0.3">
      <c r="A2103" s="1" t="s">
        <v>263</v>
      </c>
      <c r="B2103" s="1" t="s">
        <v>4475</v>
      </c>
      <c r="D2103" t="s">
        <v>6195</v>
      </c>
      <c r="E2103" t="s">
        <v>6725</v>
      </c>
      <c r="F2103" t="s">
        <v>7230</v>
      </c>
    </row>
    <row r="2104" spans="1:6" ht="15.6" x14ac:dyDescent="0.3">
      <c r="A2104" s="1" t="s">
        <v>262</v>
      </c>
      <c r="B2104" s="1" t="s">
        <v>4476</v>
      </c>
      <c r="D2104" t="s">
        <v>6539</v>
      </c>
      <c r="E2104" t="s">
        <v>6725</v>
      </c>
      <c r="F2104" t="s">
        <v>8203</v>
      </c>
    </row>
    <row r="2105" spans="1:6" ht="15.6" x14ac:dyDescent="0.3">
      <c r="A2105" s="1" t="s">
        <v>261</v>
      </c>
      <c r="B2105" s="1" t="s">
        <v>4477</v>
      </c>
      <c r="D2105" t="s">
        <v>4724</v>
      </c>
      <c r="E2105" t="s">
        <v>6725</v>
      </c>
      <c r="F2105" t="s">
        <v>7041</v>
      </c>
    </row>
    <row r="2106" spans="1:6" ht="15.6" x14ac:dyDescent="0.3">
      <c r="A2106" s="1" t="s">
        <v>260</v>
      </c>
      <c r="B2106" s="1" t="s">
        <v>4478</v>
      </c>
      <c r="D2106" t="s">
        <v>6540</v>
      </c>
      <c r="E2106" t="s">
        <v>6723</v>
      </c>
      <c r="F2106" t="s">
        <v>8204</v>
      </c>
    </row>
    <row r="2107" spans="1:6" ht="15.6" x14ac:dyDescent="0.3">
      <c r="A2107" s="1" t="s">
        <v>259</v>
      </c>
      <c r="B2107" s="1" t="s">
        <v>4479</v>
      </c>
      <c r="D2107" t="s">
        <v>6541</v>
      </c>
      <c r="E2107" t="s">
        <v>6723</v>
      </c>
      <c r="F2107" t="s">
        <v>8205</v>
      </c>
    </row>
    <row r="2108" spans="1:6" ht="15.6" x14ac:dyDescent="0.3">
      <c r="A2108" s="1" t="s">
        <v>258</v>
      </c>
      <c r="B2108" s="1" t="s">
        <v>4480</v>
      </c>
      <c r="D2108" t="s">
        <v>6542</v>
      </c>
      <c r="E2108" t="s">
        <v>6723</v>
      </c>
      <c r="F2108" t="s">
        <v>8206</v>
      </c>
    </row>
    <row r="2109" spans="1:6" ht="15.6" x14ac:dyDescent="0.3">
      <c r="A2109" s="1" t="s">
        <v>257</v>
      </c>
      <c r="B2109" s="1" t="s">
        <v>4481</v>
      </c>
      <c r="D2109" t="s">
        <v>6543</v>
      </c>
      <c r="E2109" t="s">
        <v>6723</v>
      </c>
      <c r="F2109" t="s">
        <v>8207</v>
      </c>
    </row>
    <row r="2110" spans="1:6" ht="15.6" x14ac:dyDescent="0.3">
      <c r="A2110" s="1" t="s">
        <v>256</v>
      </c>
      <c r="B2110" s="1" t="s">
        <v>4482</v>
      </c>
      <c r="D2110" t="s">
        <v>5162</v>
      </c>
      <c r="E2110" t="s">
        <v>6723</v>
      </c>
      <c r="F2110" t="s">
        <v>8208</v>
      </c>
    </row>
    <row r="2111" spans="1:6" ht="15.6" x14ac:dyDescent="0.3">
      <c r="A2111" s="1" t="s">
        <v>255</v>
      </c>
      <c r="B2111" s="1" t="s">
        <v>4483</v>
      </c>
      <c r="D2111" t="s">
        <v>6544</v>
      </c>
      <c r="E2111" t="s">
        <v>6723</v>
      </c>
      <c r="F2111" t="s">
        <v>8209</v>
      </c>
    </row>
    <row r="2112" spans="1:6" ht="15.6" x14ac:dyDescent="0.3">
      <c r="A2112" s="1" t="s">
        <v>254</v>
      </c>
      <c r="B2112" s="1" t="s">
        <v>4484</v>
      </c>
      <c r="D2112" t="s">
        <v>6545</v>
      </c>
      <c r="E2112" t="s">
        <v>6723</v>
      </c>
      <c r="F2112" t="s">
        <v>8210</v>
      </c>
    </row>
    <row r="2113" spans="1:6" ht="15.6" x14ac:dyDescent="0.3">
      <c r="A2113" s="1" t="s">
        <v>253</v>
      </c>
      <c r="B2113" s="1" t="s">
        <v>4485</v>
      </c>
      <c r="D2113" t="s">
        <v>6546</v>
      </c>
      <c r="E2113" t="s">
        <v>6723</v>
      </c>
      <c r="F2113" t="s">
        <v>8211</v>
      </c>
    </row>
    <row r="2114" spans="1:6" ht="15.6" x14ac:dyDescent="0.3">
      <c r="A2114" s="1" t="s">
        <v>252</v>
      </c>
      <c r="B2114" s="1" t="s">
        <v>4486</v>
      </c>
      <c r="D2114" t="s">
        <v>6547</v>
      </c>
      <c r="E2114" t="s">
        <v>6723</v>
      </c>
      <c r="F2114" t="s">
        <v>7404</v>
      </c>
    </row>
    <row r="2115" spans="1:6" ht="15.6" x14ac:dyDescent="0.3">
      <c r="A2115" s="1" t="s">
        <v>251</v>
      </c>
      <c r="B2115" s="1" t="s">
        <v>4487</v>
      </c>
      <c r="D2115" t="s">
        <v>6548</v>
      </c>
      <c r="E2115" t="s">
        <v>6723</v>
      </c>
      <c r="F2115" t="s">
        <v>7028</v>
      </c>
    </row>
    <row r="2116" spans="1:6" ht="15.6" x14ac:dyDescent="0.3">
      <c r="A2116" s="1" t="s">
        <v>250</v>
      </c>
      <c r="B2116" s="1" t="s">
        <v>4488</v>
      </c>
      <c r="D2116" t="s">
        <v>6549</v>
      </c>
      <c r="E2116" t="s">
        <v>6723</v>
      </c>
      <c r="F2116" t="s">
        <v>7167</v>
      </c>
    </row>
    <row r="2117" spans="1:6" ht="15.6" x14ac:dyDescent="0.3">
      <c r="A2117" s="1" t="s">
        <v>248</v>
      </c>
      <c r="B2117" s="1" t="s">
        <v>4489</v>
      </c>
      <c r="D2117" t="s">
        <v>6550</v>
      </c>
      <c r="E2117" t="s">
        <v>6723</v>
      </c>
      <c r="F2117" t="s">
        <v>8212</v>
      </c>
    </row>
    <row r="2118" spans="1:6" ht="15.6" x14ac:dyDescent="0.3">
      <c r="A2118" s="1" t="s">
        <v>246</v>
      </c>
      <c r="B2118" s="1" t="s">
        <v>4490</v>
      </c>
      <c r="D2118" t="s">
        <v>6551</v>
      </c>
      <c r="E2118" t="s">
        <v>6723</v>
      </c>
      <c r="F2118" t="s">
        <v>8213</v>
      </c>
    </row>
    <row r="2119" spans="1:6" ht="15.6" x14ac:dyDescent="0.3">
      <c r="A2119" s="1" t="s">
        <v>245</v>
      </c>
      <c r="B2119" s="1" t="s">
        <v>4491</v>
      </c>
      <c r="D2119" t="s">
        <v>6552</v>
      </c>
      <c r="E2119" t="s">
        <v>6725</v>
      </c>
      <c r="F2119" t="s">
        <v>8214</v>
      </c>
    </row>
    <row r="2120" spans="1:6" ht="15.6" x14ac:dyDescent="0.3">
      <c r="A2120" s="1" t="s">
        <v>244</v>
      </c>
      <c r="B2120" s="1" t="s">
        <v>4492</v>
      </c>
      <c r="D2120" t="s">
        <v>6553</v>
      </c>
      <c r="E2120" t="s">
        <v>6725</v>
      </c>
      <c r="F2120" t="s">
        <v>6871</v>
      </c>
    </row>
    <row r="2121" spans="1:6" ht="15.6" x14ac:dyDescent="0.3">
      <c r="A2121" s="1" t="s">
        <v>243</v>
      </c>
      <c r="B2121" s="1" t="s">
        <v>4493</v>
      </c>
      <c r="D2121" t="s">
        <v>6554</v>
      </c>
      <c r="E2121" t="s">
        <v>6723</v>
      </c>
      <c r="F2121" t="s">
        <v>7154</v>
      </c>
    </row>
    <row r="2122" spans="1:6" ht="15.6" x14ac:dyDescent="0.3">
      <c r="A2122" s="1" t="s">
        <v>242</v>
      </c>
      <c r="B2122" s="1" t="s">
        <v>4494</v>
      </c>
      <c r="D2122" t="s">
        <v>6555</v>
      </c>
      <c r="E2122" t="s">
        <v>6723</v>
      </c>
      <c r="F2122" t="s">
        <v>8215</v>
      </c>
    </row>
    <row r="2123" spans="1:6" ht="15.6" x14ac:dyDescent="0.3">
      <c r="A2123" s="1" t="s">
        <v>241</v>
      </c>
      <c r="B2123" s="1" t="s">
        <v>4495</v>
      </c>
      <c r="D2123" t="s">
        <v>6556</v>
      </c>
      <c r="E2123" t="s">
        <v>6723</v>
      </c>
      <c r="F2123" t="s">
        <v>8216</v>
      </c>
    </row>
    <row r="2124" spans="1:6" ht="15.6" x14ac:dyDescent="0.3">
      <c r="A2124" s="1" t="s">
        <v>240</v>
      </c>
      <c r="B2124" s="1" t="s">
        <v>4496</v>
      </c>
      <c r="D2124" t="s">
        <v>6557</v>
      </c>
      <c r="E2124" t="s">
        <v>6723</v>
      </c>
      <c r="F2124" t="s">
        <v>8217</v>
      </c>
    </row>
    <row r="2125" spans="1:6" ht="15.6" x14ac:dyDescent="0.3">
      <c r="A2125" s="1" t="s">
        <v>239</v>
      </c>
      <c r="B2125" s="1" t="s">
        <v>4497</v>
      </c>
      <c r="D2125" t="s">
        <v>5414</v>
      </c>
      <c r="E2125" t="s">
        <v>6723</v>
      </c>
      <c r="F2125" t="s">
        <v>8218</v>
      </c>
    </row>
    <row r="2126" spans="1:6" ht="15.6" x14ac:dyDescent="0.3">
      <c r="A2126" s="1" t="s">
        <v>238</v>
      </c>
      <c r="B2126" s="1" t="s">
        <v>4498</v>
      </c>
      <c r="D2126" t="s">
        <v>6558</v>
      </c>
      <c r="E2126" t="s">
        <v>6723</v>
      </c>
      <c r="F2126" t="s">
        <v>8219</v>
      </c>
    </row>
    <row r="2127" spans="1:6" ht="15.6" x14ac:dyDescent="0.3">
      <c r="A2127" s="1" t="s">
        <v>237</v>
      </c>
      <c r="B2127" s="1" t="s">
        <v>4499</v>
      </c>
      <c r="D2127" t="s">
        <v>6559</v>
      </c>
      <c r="E2127" t="s">
        <v>6723</v>
      </c>
      <c r="F2127" t="s">
        <v>6891</v>
      </c>
    </row>
    <row r="2128" spans="1:6" ht="15.6" x14ac:dyDescent="0.3">
      <c r="A2128" s="1" t="s">
        <v>236</v>
      </c>
      <c r="B2128" s="1" t="s">
        <v>4500</v>
      </c>
      <c r="D2128" t="s">
        <v>6560</v>
      </c>
      <c r="E2128" t="s">
        <v>6725</v>
      </c>
      <c r="F2128" t="s">
        <v>8220</v>
      </c>
    </row>
    <row r="2129" spans="1:6" ht="15.6" x14ac:dyDescent="0.3">
      <c r="A2129" s="1" t="s">
        <v>235</v>
      </c>
      <c r="B2129" s="1" t="s">
        <v>4501</v>
      </c>
      <c r="D2129" t="s">
        <v>6561</v>
      </c>
      <c r="E2129" t="s">
        <v>6723</v>
      </c>
      <c r="F2129" t="s">
        <v>7956</v>
      </c>
    </row>
    <row r="2130" spans="1:6" ht="15.6" x14ac:dyDescent="0.3">
      <c r="A2130" s="1" t="s">
        <v>234</v>
      </c>
      <c r="B2130" s="1" t="s">
        <v>4502</v>
      </c>
      <c r="D2130" t="s">
        <v>6562</v>
      </c>
      <c r="E2130" t="s">
        <v>6723</v>
      </c>
      <c r="F2130" t="s">
        <v>8221</v>
      </c>
    </row>
    <row r="2131" spans="1:6" ht="15.6" x14ac:dyDescent="0.3">
      <c r="A2131" s="1" t="s">
        <v>233</v>
      </c>
      <c r="B2131" s="1" t="s">
        <v>4503</v>
      </c>
      <c r="D2131" t="s">
        <v>5474</v>
      </c>
      <c r="E2131" t="s">
        <v>6723</v>
      </c>
      <c r="F2131" t="s">
        <v>7886</v>
      </c>
    </row>
    <row r="2132" spans="1:6" ht="15.6" x14ac:dyDescent="0.3">
      <c r="A2132" s="1" t="s">
        <v>232</v>
      </c>
      <c r="B2132" s="1" t="s">
        <v>4504</v>
      </c>
      <c r="D2132" t="s">
        <v>4755</v>
      </c>
      <c r="E2132" t="s">
        <v>6723</v>
      </c>
      <c r="F2132" t="s">
        <v>8222</v>
      </c>
    </row>
    <row r="2133" spans="1:6" ht="15.6" x14ac:dyDescent="0.3">
      <c r="A2133" s="1" t="s">
        <v>231</v>
      </c>
      <c r="B2133" s="1" t="s">
        <v>4505</v>
      </c>
      <c r="D2133" t="s">
        <v>6563</v>
      </c>
      <c r="E2133" t="s">
        <v>6725</v>
      </c>
      <c r="F2133" t="s">
        <v>8223</v>
      </c>
    </row>
    <row r="2134" spans="1:6" ht="15.6" x14ac:dyDescent="0.3">
      <c r="A2134" s="1" t="s">
        <v>230</v>
      </c>
      <c r="B2134" s="1" t="s">
        <v>4506</v>
      </c>
      <c r="D2134" t="s">
        <v>6564</v>
      </c>
      <c r="E2134" t="s">
        <v>6723</v>
      </c>
      <c r="F2134" t="s">
        <v>7346</v>
      </c>
    </row>
    <row r="2135" spans="1:6" ht="15.6" x14ac:dyDescent="0.3">
      <c r="A2135" s="1" t="s">
        <v>229</v>
      </c>
      <c r="B2135" s="1" t="s">
        <v>4507</v>
      </c>
      <c r="D2135" t="s">
        <v>6565</v>
      </c>
      <c r="E2135" t="s">
        <v>6725</v>
      </c>
      <c r="F2135" t="s">
        <v>6960</v>
      </c>
    </row>
    <row r="2136" spans="1:6" ht="15.6" x14ac:dyDescent="0.3">
      <c r="A2136" s="1" t="s">
        <v>228</v>
      </c>
      <c r="B2136" s="1" t="s">
        <v>4508</v>
      </c>
      <c r="D2136" t="s">
        <v>6566</v>
      </c>
      <c r="E2136" t="s">
        <v>6725</v>
      </c>
      <c r="F2136" t="s">
        <v>8224</v>
      </c>
    </row>
    <row r="2137" spans="1:6" ht="15.6" x14ac:dyDescent="0.3">
      <c r="A2137" s="1" t="s">
        <v>227</v>
      </c>
      <c r="B2137" s="1" t="s">
        <v>4509</v>
      </c>
      <c r="D2137" t="s">
        <v>6471</v>
      </c>
      <c r="E2137" t="s">
        <v>6725</v>
      </c>
      <c r="F2137" t="s">
        <v>8225</v>
      </c>
    </row>
    <row r="2138" spans="1:6" ht="15.6" x14ac:dyDescent="0.3">
      <c r="A2138" s="1" t="s">
        <v>226</v>
      </c>
      <c r="B2138" s="1" t="s">
        <v>4510</v>
      </c>
      <c r="D2138" t="s">
        <v>6139</v>
      </c>
      <c r="E2138" t="s">
        <v>6725</v>
      </c>
      <c r="F2138" t="s">
        <v>8226</v>
      </c>
    </row>
    <row r="2139" spans="1:6" ht="15.6" x14ac:dyDescent="0.3">
      <c r="A2139" s="1" t="s">
        <v>225</v>
      </c>
      <c r="B2139" s="1" t="s">
        <v>4511</v>
      </c>
      <c r="D2139" t="s">
        <v>6567</v>
      </c>
      <c r="E2139" t="s">
        <v>7141</v>
      </c>
      <c r="F2139" t="s">
        <v>7113</v>
      </c>
    </row>
    <row r="2140" spans="1:6" ht="15.6" x14ac:dyDescent="0.3">
      <c r="A2140" s="1" t="s">
        <v>224</v>
      </c>
      <c r="B2140" s="1" t="s">
        <v>4512</v>
      </c>
      <c r="D2140" t="s">
        <v>6568</v>
      </c>
      <c r="E2140" t="s">
        <v>6725</v>
      </c>
      <c r="F2140" t="s">
        <v>8227</v>
      </c>
    </row>
    <row r="2141" spans="1:6" ht="15.6" x14ac:dyDescent="0.3">
      <c r="A2141" s="1" t="s">
        <v>223</v>
      </c>
      <c r="B2141" s="1" t="s">
        <v>4513</v>
      </c>
      <c r="D2141" t="s">
        <v>6569</v>
      </c>
      <c r="E2141" t="s">
        <v>6725</v>
      </c>
      <c r="F2141" t="s">
        <v>6815</v>
      </c>
    </row>
    <row r="2142" spans="1:6" ht="15.6" x14ac:dyDescent="0.3">
      <c r="A2142" s="1" t="s">
        <v>222</v>
      </c>
      <c r="B2142" s="1" t="s">
        <v>4514</v>
      </c>
      <c r="D2142" t="s">
        <v>6570</v>
      </c>
      <c r="E2142" t="s">
        <v>6723</v>
      </c>
      <c r="F2142" t="s">
        <v>6801</v>
      </c>
    </row>
    <row r="2143" spans="1:6" ht="15.6" x14ac:dyDescent="0.3">
      <c r="A2143" s="1" t="s">
        <v>221</v>
      </c>
      <c r="B2143" s="1" t="s">
        <v>4515</v>
      </c>
      <c r="D2143" t="s">
        <v>6571</v>
      </c>
      <c r="E2143" t="s">
        <v>6723</v>
      </c>
      <c r="F2143" t="s">
        <v>8228</v>
      </c>
    </row>
    <row r="2144" spans="1:6" ht="15.6" x14ac:dyDescent="0.3">
      <c r="A2144" s="1" t="s">
        <v>220</v>
      </c>
      <c r="B2144" s="1" t="s">
        <v>4516</v>
      </c>
      <c r="D2144" t="s">
        <v>6572</v>
      </c>
      <c r="E2144" t="s">
        <v>6723</v>
      </c>
      <c r="F2144" t="s">
        <v>8229</v>
      </c>
    </row>
    <row r="2145" spans="1:6" ht="15.6" x14ac:dyDescent="0.3">
      <c r="A2145" s="1" t="s">
        <v>219</v>
      </c>
      <c r="B2145" s="1" t="s">
        <v>4517</v>
      </c>
      <c r="D2145" t="s">
        <v>6573</v>
      </c>
      <c r="E2145" t="s">
        <v>6723</v>
      </c>
      <c r="F2145" t="s">
        <v>8230</v>
      </c>
    </row>
    <row r="2146" spans="1:6" ht="15.6" x14ac:dyDescent="0.3">
      <c r="A2146" s="1" t="s">
        <v>218</v>
      </c>
      <c r="B2146" s="1" t="s">
        <v>4518</v>
      </c>
      <c r="D2146" t="s">
        <v>6574</v>
      </c>
      <c r="E2146" t="s">
        <v>6725</v>
      </c>
      <c r="F2146" t="s">
        <v>8231</v>
      </c>
    </row>
    <row r="2147" spans="1:6" ht="15.6" x14ac:dyDescent="0.3">
      <c r="A2147" s="1" t="s">
        <v>217</v>
      </c>
      <c r="B2147" s="1" t="s">
        <v>4519</v>
      </c>
      <c r="D2147" t="s">
        <v>6575</v>
      </c>
      <c r="E2147" t="s">
        <v>6725</v>
      </c>
      <c r="F2147" t="s">
        <v>8232</v>
      </c>
    </row>
    <row r="2148" spans="1:6" ht="15.6" x14ac:dyDescent="0.3">
      <c r="A2148" s="1" t="s">
        <v>216</v>
      </c>
      <c r="B2148" s="1" t="s">
        <v>4520</v>
      </c>
      <c r="D2148" t="s">
        <v>6576</v>
      </c>
      <c r="E2148" t="s">
        <v>6725</v>
      </c>
      <c r="F2148" t="s">
        <v>8233</v>
      </c>
    </row>
    <row r="2149" spans="1:6" ht="15.6" x14ac:dyDescent="0.3">
      <c r="A2149" s="1" t="s">
        <v>215</v>
      </c>
      <c r="B2149" s="1" t="s">
        <v>4521</v>
      </c>
      <c r="D2149" t="s">
        <v>6577</v>
      </c>
      <c r="E2149" t="s">
        <v>6725</v>
      </c>
      <c r="F2149" t="s">
        <v>8234</v>
      </c>
    </row>
    <row r="2150" spans="1:6" ht="15.6" x14ac:dyDescent="0.3">
      <c r="A2150" s="1" t="s">
        <v>214</v>
      </c>
      <c r="B2150" s="1" t="s">
        <v>4522</v>
      </c>
      <c r="D2150" t="s">
        <v>6578</v>
      </c>
      <c r="E2150" t="s">
        <v>6725</v>
      </c>
      <c r="F2150" t="s">
        <v>6750</v>
      </c>
    </row>
    <row r="2151" spans="1:6" ht="15.6" x14ac:dyDescent="0.3">
      <c r="A2151" s="1" t="s">
        <v>213</v>
      </c>
      <c r="B2151" s="1" t="s">
        <v>4523</v>
      </c>
      <c r="D2151" t="s">
        <v>6001</v>
      </c>
      <c r="E2151" t="s">
        <v>6725</v>
      </c>
      <c r="F2151" t="s">
        <v>8235</v>
      </c>
    </row>
    <row r="2152" spans="1:6" ht="15.6" x14ac:dyDescent="0.3">
      <c r="A2152" s="1" t="s">
        <v>212</v>
      </c>
      <c r="B2152" s="1" t="s">
        <v>4524</v>
      </c>
      <c r="D2152" t="s">
        <v>6579</v>
      </c>
      <c r="E2152" t="s">
        <v>6725</v>
      </c>
      <c r="F2152" t="s">
        <v>8236</v>
      </c>
    </row>
    <row r="2153" spans="1:6" ht="15.6" x14ac:dyDescent="0.3">
      <c r="A2153" s="1" t="s">
        <v>211</v>
      </c>
      <c r="B2153" s="1" t="s">
        <v>4525</v>
      </c>
      <c r="D2153" t="s">
        <v>6580</v>
      </c>
      <c r="E2153" t="s">
        <v>6725</v>
      </c>
      <c r="F2153" t="s">
        <v>8237</v>
      </c>
    </row>
    <row r="2154" spans="1:6" ht="15.6" x14ac:dyDescent="0.3">
      <c r="A2154" s="1" t="s">
        <v>210</v>
      </c>
      <c r="B2154" s="1" t="s">
        <v>4526</v>
      </c>
      <c r="D2154" t="s">
        <v>6581</v>
      </c>
      <c r="E2154" t="s">
        <v>6725</v>
      </c>
      <c r="F2154" t="s">
        <v>8238</v>
      </c>
    </row>
    <row r="2155" spans="1:6" ht="15.6" x14ac:dyDescent="0.3">
      <c r="A2155" s="1" t="s">
        <v>209</v>
      </c>
      <c r="B2155" s="1" t="s">
        <v>4527</v>
      </c>
      <c r="D2155" t="s">
        <v>6582</v>
      </c>
      <c r="E2155" t="s">
        <v>6725</v>
      </c>
      <c r="F2155" t="s">
        <v>8239</v>
      </c>
    </row>
    <row r="2156" spans="1:6" ht="15.6" x14ac:dyDescent="0.3">
      <c r="A2156" s="1" t="s">
        <v>208</v>
      </c>
      <c r="B2156" s="1" t="s">
        <v>4528</v>
      </c>
      <c r="D2156" t="s">
        <v>6554</v>
      </c>
      <c r="E2156" t="s">
        <v>6725</v>
      </c>
      <c r="F2156" t="s">
        <v>8240</v>
      </c>
    </row>
    <row r="2157" spans="1:6" ht="15.6" x14ac:dyDescent="0.3">
      <c r="A2157" s="1" t="s">
        <v>207</v>
      </c>
      <c r="B2157" s="1" t="s">
        <v>4529</v>
      </c>
      <c r="D2157" t="s">
        <v>6583</v>
      </c>
      <c r="E2157" t="s">
        <v>6725</v>
      </c>
      <c r="F2157" t="s">
        <v>8078</v>
      </c>
    </row>
    <row r="2158" spans="1:6" ht="15.6" x14ac:dyDescent="0.3">
      <c r="A2158" s="1" t="s">
        <v>206</v>
      </c>
      <c r="B2158" s="1" t="s">
        <v>4530</v>
      </c>
      <c r="D2158" t="s">
        <v>6584</v>
      </c>
      <c r="E2158" t="s">
        <v>6725</v>
      </c>
      <c r="F2158" t="s">
        <v>6732</v>
      </c>
    </row>
    <row r="2159" spans="1:6" ht="15.6" x14ac:dyDescent="0.3">
      <c r="A2159" s="1" t="s">
        <v>205</v>
      </c>
      <c r="B2159" s="1" t="s">
        <v>4531</v>
      </c>
      <c r="D2159" t="s">
        <v>6585</v>
      </c>
      <c r="E2159" t="s">
        <v>6723</v>
      </c>
      <c r="F2159" t="s">
        <v>8241</v>
      </c>
    </row>
    <row r="2160" spans="1:6" ht="15.6" x14ac:dyDescent="0.3">
      <c r="A2160" s="1" t="s">
        <v>204</v>
      </c>
      <c r="B2160" s="1" t="s">
        <v>4532</v>
      </c>
      <c r="D2160" t="s">
        <v>6586</v>
      </c>
      <c r="E2160" t="s">
        <v>6723</v>
      </c>
      <c r="F2160" t="s">
        <v>7978</v>
      </c>
    </row>
    <row r="2161" spans="1:6" ht="15.6" x14ac:dyDescent="0.3">
      <c r="A2161" s="1" t="s">
        <v>203</v>
      </c>
      <c r="B2161" s="1" t="s">
        <v>4533</v>
      </c>
      <c r="D2161" t="s">
        <v>6587</v>
      </c>
      <c r="E2161" t="s">
        <v>6723</v>
      </c>
      <c r="F2161" t="s">
        <v>8242</v>
      </c>
    </row>
    <row r="2162" spans="1:6" ht="15.6" x14ac:dyDescent="0.3">
      <c r="A2162" s="1" t="s">
        <v>202</v>
      </c>
      <c r="B2162" s="1" t="s">
        <v>4534</v>
      </c>
      <c r="D2162" t="s">
        <v>6588</v>
      </c>
      <c r="E2162" t="s">
        <v>6723</v>
      </c>
      <c r="F2162" t="s">
        <v>7351</v>
      </c>
    </row>
    <row r="2163" spans="1:6" ht="15.6" x14ac:dyDescent="0.3">
      <c r="A2163" s="1" t="s">
        <v>201</v>
      </c>
      <c r="B2163" s="1" t="s">
        <v>4535</v>
      </c>
      <c r="D2163" t="s">
        <v>6589</v>
      </c>
      <c r="E2163" t="s">
        <v>6723</v>
      </c>
      <c r="F2163" t="s">
        <v>6897</v>
      </c>
    </row>
    <row r="2164" spans="1:6" ht="15.6" x14ac:dyDescent="0.3">
      <c r="A2164" s="1" t="s">
        <v>199</v>
      </c>
      <c r="B2164" s="1" t="s">
        <v>4536</v>
      </c>
      <c r="D2164" t="s">
        <v>6590</v>
      </c>
      <c r="E2164" t="s">
        <v>7141</v>
      </c>
      <c r="F2164" t="s">
        <v>8243</v>
      </c>
    </row>
    <row r="2165" spans="1:6" ht="15.6" x14ac:dyDescent="0.3">
      <c r="A2165" s="1" t="s">
        <v>198</v>
      </c>
      <c r="B2165" s="1" t="s">
        <v>4537</v>
      </c>
      <c r="D2165" t="s">
        <v>4795</v>
      </c>
      <c r="E2165" t="s">
        <v>6723</v>
      </c>
      <c r="F2165" t="s">
        <v>8244</v>
      </c>
    </row>
    <row r="2166" spans="1:6" ht="15.6" x14ac:dyDescent="0.3">
      <c r="A2166" s="1" t="s">
        <v>197</v>
      </c>
      <c r="B2166" s="1" t="s">
        <v>4538</v>
      </c>
      <c r="D2166" t="s">
        <v>6591</v>
      </c>
      <c r="E2166" t="s">
        <v>6725</v>
      </c>
      <c r="F2166" t="s">
        <v>7323</v>
      </c>
    </row>
    <row r="2167" spans="1:6" ht="15.6" x14ac:dyDescent="0.3">
      <c r="A2167" s="1" t="s">
        <v>196</v>
      </c>
      <c r="B2167" s="1" t="s">
        <v>4539</v>
      </c>
      <c r="D2167" t="s">
        <v>6592</v>
      </c>
      <c r="E2167" t="s">
        <v>6725</v>
      </c>
      <c r="F2167" t="s">
        <v>8245</v>
      </c>
    </row>
    <row r="2168" spans="1:6" ht="15.6" x14ac:dyDescent="0.3">
      <c r="A2168" s="1" t="s">
        <v>195</v>
      </c>
      <c r="B2168" s="1" t="s">
        <v>4540</v>
      </c>
      <c r="D2168" t="s">
        <v>6593</v>
      </c>
      <c r="E2168" t="s">
        <v>6725</v>
      </c>
      <c r="F2168" t="s">
        <v>8246</v>
      </c>
    </row>
    <row r="2169" spans="1:6" ht="15.6" x14ac:dyDescent="0.3">
      <c r="A2169" s="1" t="s">
        <v>194</v>
      </c>
      <c r="B2169" s="1" t="s">
        <v>4541</v>
      </c>
      <c r="D2169" t="s">
        <v>6594</v>
      </c>
      <c r="E2169" t="s">
        <v>6725</v>
      </c>
      <c r="F2169" t="s">
        <v>7206</v>
      </c>
    </row>
    <row r="2170" spans="1:6" ht="15.6" x14ac:dyDescent="0.3">
      <c r="A2170" s="1" t="s">
        <v>193</v>
      </c>
      <c r="B2170" s="1" t="s">
        <v>4542</v>
      </c>
      <c r="D2170" t="s">
        <v>6595</v>
      </c>
      <c r="E2170" t="s">
        <v>6725</v>
      </c>
      <c r="F2170" t="s">
        <v>8247</v>
      </c>
    </row>
    <row r="2171" spans="1:6" ht="15.6" x14ac:dyDescent="0.3">
      <c r="A2171" s="1" t="s">
        <v>192</v>
      </c>
      <c r="B2171" s="1" t="s">
        <v>4543</v>
      </c>
      <c r="D2171" t="s">
        <v>6596</v>
      </c>
      <c r="E2171" t="s">
        <v>6725</v>
      </c>
      <c r="F2171" t="s">
        <v>6861</v>
      </c>
    </row>
    <row r="2172" spans="1:6" ht="15.6" x14ac:dyDescent="0.3">
      <c r="A2172" s="1" t="s">
        <v>191</v>
      </c>
      <c r="B2172" s="1" t="s">
        <v>4544</v>
      </c>
      <c r="D2172" t="s">
        <v>6597</v>
      </c>
      <c r="E2172" t="s">
        <v>6723</v>
      </c>
      <c r="F2172" t="s">
        <v>7290</v>
      </c>
    </row>
    <row r="2173" spans="1:6" ht="15.6" x14ac:dyDescent="0.3">
      <c r="A2173" s="1" t="s">
        <v>190</v>
      </c>
      <c r="B2173" s="1" t="s">
        <v>4545</v>
      </c>
      <c r="D2173" t="s">
        <v>6206</v>
      </c>
      <c r="E2173" t="s">
        <v>6725</v>
      </c>
      <c r="F2173" t="s">
        <v>6868</v>
      </c>
    </row>
    <row r="2174" spans="1:6" ht="15.6" x14ac:dyDescent="0.3">
      <c r="A2174" s="1" t="s">
        <v>189</v>
      </c>
      <c r="B2174" s="1" t="s">
        <v>4546</v>
      </c>
      <c r="D2174" t="s">
        <v>6598</v>
      </c>
      <c r="E2174" t="s">
        <v>6725</v>
      </c>
      <c r="F2174" t="s">
        <v>8248</v>
      </c>
    </row>
    <row r="2175" spans="1:6" ht="15.6" x14ac:dyDescent="0.3">
      <c r="A2175" s="1" t="s">
        <v>188</v>
      </c>
      <c r="B2175" s="1" t="s">
        <v>4547</v>
      </c>
      <c r="D2175" t="s">
        <v>5749</v>
      </c>
      <c r="E2175" t="s">
        <v>6723</v>
      </c>
      <c r="F2175" t="s">
        <v>8249</v>
      </c>
    </row>
    <row r="2176" spans="1:6" ht="15.6" x14ac:dyDescent="0.3">
      <c r="A2176" s="1" t="s">
        <v>187</v>
      </c>
      <c r="B2176" s="1" t="s">
        <v>4548</v>
      </c>
      <c r="D2176" t="s">
        <v>6599</v>
      </c>
      <c r="E2176" t="s">
        <v>6725</v>
      </c>
      <c r="F2176" t="s">
        <v>8250</v>
      </c>
    </row>
    <row r="2177" spans="1:6" ht="15.6" x14ac:dyDescent="0.3">
      <c r="A2177" s="1" t="s">
        <v>186</v>
      </c>
      <c r="B2177" s="1" t="s">
        <v>4549</v>
      </c>
      <c r="D2177" t="s">
        <v>4938</v>
      </c>
      <c r="E2177" t="s">
        <v>6723</v>
      </c>
      <c r="F2177" t="s">
        <v>8251</v>
      </c>
    </row>
    <row r="2178" spans="1:6" ht="15.6" x14ac:dyDescent="0.3">
      <c r="A2178" s="1" t="s">
        <v>185</v>
      </c>
      <c r="B2178" s="1" t="s">
        <v>4550</v>
      </c>
      <c r="D2178" t="s">
        <v>4930</v>
      </c>
      <c r="E2178" t="s">
        <v>6723</v>
      </c>
      <c r="F2178" t="s">
        <v>8252</v>
      </c>
    </row>
    <row r="2179" spans="1:6" ht="15.6" x14ac:dyDescent="0.3">
      <c r="A2179" s="1" t="s">
        <v>184</v>
      </c>
      <c r="B2179" s="1" t="s">
        <v>4551</v>
      </c>
      <c r="D2179" t="s">
        <v>5345</v>
      </c>
      <c r="E2179" t="s">
        <v>6723</v>
      </c>
      <c r="F2179" t="s">
        <v>7038</v>
      </c>
    </row>
    <row r="2180" spans="1:6" ht="15.6" x14ac:dyDescent="0.3">
      <c r="A2180" s="1" t="s">
        <v>183</v>
      </c>
      <c r="B2180" s="1" t="s">
        <v>4552</v>
      </c>
      <c r="D2180" t="s">
        <v>6600</v>
      </c>
      <c r="E2180" t="s">
        <v>6723</v>
      </c>
      <c r="F2180" t="s">
        <v>8253</v>
      </c>
    </row>
    <row r="2181" spans="1:6" ht="15.6" x14ac:dyDescent="0.3">
      <c r="A2181" s="1" t="s">
        <v>182</v>
      </c>
      <c r="B2181" s="1" t="s">
        <v>4553</v>
      </c>
      <c r="D2181" t="s">
        <v>5783</v>
      </c>
      <c r="E2181" t="s">
        <v>6723</v>
      </c>
      <c r="F2181" t="s">
        <v>7021</v>
      </c>
    </row>
    <row r="2182" spans="1:6" ht="15.6" x14ac:dyDescent="0.3">
      <c r="A2182" s="1" t="s">
        <v>181</v>
      </c>
      <c r="B2182" s="1" t="s">
        <v>4554</v>
      </c>
      <c r="D2182" t="s">
        <v>6601</v>
      </c>
      <c r="E2182" t="s">
        <v>6723</v>
      </c>
      <c r="F2182" t="s">
        <v>8254</v>
      </c>
    </row>
    <row r="2183" spans="1:6" ht="15.6" x14ac:dyDescent="0.3">
      <c r="A2183" s="1" t="s">
        <v>180</v>
      </c>
      <c r="B2183" s="1" t="s">
        <v>4555</v>
      </c>
      <c r="D2183" t="s">
        <v>6602</v>
      </c>
      <c r="E2183" t="s">
        <v>6723</v>
      </c>
      <c r="F2183" t="s">
        <v>7036</v>
      </c>
    </row>
    <row r="2184" spans="1:6" ht="15.6" x14ac:dyDescent="0.3">
      <c r="A2184" s="1" t="s">
        <v>179</v>
      </c>
      <c r="B2184" s="1" t="s">
        <v>4556</v>
      </c>
      <c r="D2184" t="s">
        <v>5089</v>
      </c>
      <c r="E2184" t="s">
        <v>6725</v>
      </c>
      <c r="F2184" t="s">
        <v>8018</v>
      </c>
    </row>
    <row r="2185" spans="1:6" ht="15.6" x14ac:dyDescent="0.3">
      <c r="A2185" s="1" t="s">
        <v>178</v>
      </c>
      <c r="B2185" s="1" t="s">
        <v>4557</v>
      </c>
      <c r="D2185" t="s">
        <v>6603</v>
      </c>
      <c r="E2185" t="s">
        <v>6725</v>
      </c>
      <c r="F2185" t="s">
        <v>8255</v>
      </c>
    </row>
    <row r="2186" spans="1:6" ht="15.6" x14ac:dyDescent="0.3">
      <c r="A2186" s="1" t="s">
        <v>177</v>
      </c>
      <c r="B2186" s="1" t="s">
        <v>4558</v>
      </c>
      <c r="D2186" t="s">
        <v>6604</v>
      </c>
      <c r="E2186" t="s">
        <v>6725</v>
      </c>
      <c r="F2186" t="s">
        <v>6958</v>
      </c>
    </row>
    <row r="2187" spans="1:6" ht="15.6" x14ac:dyDescent="0.3">
      <c r="A2187" s="1" t="s">
        <v>176</v>
      </c>
      <c r="B2187" s="1" t="s">
        <v>4559</v>
      </c>
      <c r="D2187" t="s">
        <v>5238</v>
      </c>
      <c r="E2187" t="s">
        <v>6725</v>
      </c>
      <c r="F2187" t="s">
        <v>8256</v>
      </c>
    </row>
    <row r="2188" spans="1:6" ht="15.6" x14ac:dyDescent="0.3">
      <c r="A2188" s="1" t="s">
        <v>175</v>
      </c>
      <c r="B2188" s="1" t="s">
        <v>4560</v>
      </c>
      <c r="D2188" t="s">
        <v>6605</v>
      </c>
      <c r="E2188" t="s">
        <v>6725</v>
      </c>
      <c r="F2188" t="s">
        <v>6731</v>
      </c>
    </row>
    <row r="2189" spans="1:6" ht="15.6" x14ac:dyDescent="0.3">
      <c r="A2189" s="1" t="s">
        <v>174</v>
      </c>
      <c r="B2189" s="1" t="s">
        <v>4561</v>
      </c>
      <c r="D2189" t="s">
        <v>6606</v>
      </c>
      <c r="E2189" t="s">
        <v>6725</v>
      </c>
      <c r="F2189" t="s">
        <v>6805</v>
      </c>
    </row>
    <row r="2190" spans="1:6" ht="15.6" x14ac:dyDescent="0.3">
      <c r="A2190" s="1" t="s">
        <v>173</v>
      </c>
      <c r="B2190" s="1" t="s">
        <v>4562</v>
      </c>
      <c r="D2190" t="s">
        <v>5937</v>
      </c>
      <c r="E2190" t="s">
        <v>6725</v>
      </c>
      <c r="F2190" t="s">
        <v>8257</v>
      </c>
    </row>
    <row r="2191" spans="1:6" ht="15.6" x14ac:dyDescent="0.3">
      <c r="A2191" s="1" t="s">
        <v>172</v>
      </c>
      <c r="B2191" s="1" t="s">
        <v>4563</v>
      </c>
      <c r="D2191" t="s">
        <v>6607</v>
      </c>
      <c r="E2191" t="s">
        <v>6725</v>
      </c>
      <c r="F2191" t="s">
        <v>8258</v>
      </c>
    </row>
    <row r="2192" spans="1:6" ht="15.6" x14ac:dyDescent="0.3">
      <c r="A2192" s="1" t="s">
        <v>171</v>
      </c>
      <c r="B2192" s="1" t="s">
        <v>4564</v>
      </c>
      <c r="D2192" t="s">
        <v>4928</v>
      </c>
      <c r="E2192" t="s">
        <v>6725</v>
      </c>
      <c r="F2192" t="s">
        <v>8259</v>
      </c>
    </row>
    <row r="2193" spans="1:7" ht="15.6" x14ac:dyDescent="0.3">
      <c r="A2193" s="1" t="s">
        <v>169</v>
      </c>
      <c r="B2193" s="1" t="s">
        <v>4565</v>
      </c>
      <c r="D2193" t="s">
        <v>6608</v>
      </c>
      <c r="E2193" t="s">
        <v>6725</v>
      </c>
      <c r="F2193" t="s">
        <v>8260</v>
      </c>
      <c r="G2193" t="s">
        <v>7319</v>
      </c>
    </row>
    <row r="2194" spans="1:7" ht="15.6" x14ac:dyDescent="0.3">
      <c r="A2194" s="1" t="s">
        <v>167</v>
      </c>
      <c r="B2194" s="1" t="s">
        <v>4566</v>
      </c>
      <c r="D2194" t="s">
        <v>6264</v>
      </c>
      <c r="E2194" t="s">
        <v>6725</v>
      </c>
      <c r="F2194" t="s">
        <v>7542</v>
      </c>
    </row>
    <row r="2195" spans="1:7" ht="15.6" x14ac:dyDescent="0.3">
      <c r="A2195" s="1" t="s">
        <v>165</v>
      </c>
      <c r="B2195" s="1" t="s">
        <v>4567</v>
      </c>
      <c r="D2195" t="s">
        <v>5300</v>
      </c>
      <c r="E2195" t="s">
        <v>6725</v>
      </c>
      <c r="F2195" t="s">
        <v>8261</v>
      </c>
    </row>
    <row r="2196" spans="1:7" ht="15.6" x14ac:dyDescent="0.3">
      <c r="A2196" s="1" t="s">
        <v>163</v>
      </c>
      <c r="B2196" s="1" t="s">
        <v>4568</v>
      </c>
      <c r="D2196" t="s">
        <v>6609</v>
      </c>
      <c r="E2196" t="s">
        <v>6725</v>
      </c>
      <c r="F2196" t="s">
        <v>8262</v>
      </c>
    </row>
    <row r="2197" spans="1:7" ht="15.6" x14ac:dyDescent="0.3">
      <c r="A2197" s="1" t="s">
        <v>162</v>
      </c>
      <c r="B2197" s="1" t="s">
        <v>4569</v>
      </c>
      <c r="D2197" t="s">
        <v>5204</v>
      </c>
      <c r="E2197" t="s">
        <v>6725</v>
      </c>
      <c r="F2197" t="s">
        <v>8263</v>
      </c>
    </row>
    <row r="2198" spans="1:7" ht="15.6" x14ac:dyDescent="0.3">
      <c r="A2198" s="1" t="s">
        <v>161</v>
      </c>
      <c r="B2198" s="1" t="s">
        <v>4570</v>
      </c>
      <c r="D2198" t="s">
        <v>6610</v>
      </c>
      <c r="E2198" t="s">
        <v>6725</v>
      </c>
      <c r="F2198" t="s">
        <v>8264</v>
      </c>
    </row>
    <row r="2199" spans="1:7" ht="15.6" x14ac:dyDescent="0.3">
      <c r="A2199" s="1" t="s">
        <v>160</v>
      </c>
      <c r="B2199" s="1" t="s">
        <v>4571</v>
      </c>
      <c r="D2199" t="s">
        <v>6611</v>
      </c>
      <c r="E2199" t="s">
        <v>6725</v>
      </c>
      <c r="F2199" t="s">
        <v>6772</v>
      </c>
    </row>
    <row r="2200" spans="1:7" ht="15.6" x14ac:dyDescent="0.3">
      <c r="A2200" s="1" t="s">
        <v>159</v>
      </c>
      <c r="B2200" s="1" t="s">
        <v>4572</v>
      </c>
      <c r="D2200" t="s">
        <v>6612</v>
      </c>
      <c r="E2200" t="s">
        <v>6725</v>
      </c>
      <c r="F2200" t="s">
        <v>8265</v>
      </c>
    </row>
    <row r="2201" spans="1:7" ht="15.6" x14ac:dyDescent="0.3">
      <c r="A2201" s="1" t="s">
        <v>158</v>
      </c>
      <c r="B2201" s="1" t="s">
        <v>4573</v>
      </c>
      <c r="D2201" t="s">
        <v>6613</v>
      </c>
      <c r="E2201" t="s">
        <v>6725</v>
      </c>
      <c r="F2201" t="s">
        <v>8266</v>
      </c>
    </row>
    <row r="2202" spans="1:7" ht="15.6" x14ac:dyDescent="0.3">
      <c r="A2202" s="1" t="s">
        <v>157</v>
      </c>
      <c r="B2202" s="1" t="s">
        <v>4574</v>
      </c>
      <c r="D2202" t="s">
        <v>6614</v>
      </c>
      <c r="E2202" t="s">
        <v>6725</v>
      </c>
      <c r="F2202" t="s">
        <v>8267</v>
      </c>
    </row>
    <row r="2203" spans="1:7" ht="15.6" x14ac:dyDescent="0.3">
      <c r="A2203" s="1" t="s">
        <v>156</v>
      </c>
      <c r="B2203" s="1" t="s">
        <v>4575</v>
      </c>
      <c r="D2203" t="s">
        <v>6615</v>
      </c>
      <c r="E2203" t="s">
        <v>6725</v>
      </c>
      <c r="F2203" t="s">
        <v>6893</v>
      </c>
    </row>
    <row r="2204" spans="1:7" ht="15.6" x14ac:dyDescent="0.3">
      <c r="A2204" s="1" t="s">
        <v>155</v>
      </c>
      <c r="B2204" s="1" t="s">
        <v>4576</v>
      </c>
      <c r="D2204" t="s">
        <v>6616</v>
      </c>
      <c r="E2204" t="s">
        <v>6723</v>
      </c>
      <c r="F2204" t="s">
        <v>8268</v>
      </c>
    </row>
    <row r="2205" spans="1:7" ht="15.6" x14ac:dyDescent="0.3">
      <c r="A2205" s="1" t="s">
        <v>154</v>
      </c>
      <c r="B2205" s="1" t="s">
        <v>4577</v>
      </c>
      <c r="D2205" t="s">
        <v>6617</v>
      </c>
      <c r="E2205" t="s">
        <v>6723</v>
      </c>
      <c r="F2205" t="s">
        <v>7913</v>
      </c>
    </row>
    <row r="2206" spans="1:7" ht="15.6" x14ac:dyDescent="0.3">
      <c r="A2206" s="1" t="s">
        <v>153</v>
      </c>
      <c r="B2206" s="1" t="s">
        <v>4578</v>
      </c>
      <c r="D2206" t="s">
        <v>6618</v>
      </c>
      <c r="E2206" t="s">
        <v>6723</v>
      </c>
      <c r="F2206" t="s">
        <v>8269</v>
      </c>
    </row>
    <row r="2207" spans="1:7" ht="15.6" x14ac:dyDescent="0.3">
      <c r="A2207" s="1" t="s">
        <v>152</v>
      </c>
      <c r="B2207" s="1" t="s">
        <v>4579</v>
      </c>
      <c r="D2207" t="s">
        <v>6619</v>
      </c>
      <c r="E2207" t="s">
        <v>6725</v>
      </c>
      <c r="F2207" t="s">
        <v>8270</v>
      </c>
    </row>
    <row r="2208" spans="1:7" ht="15.6" x14ac:dyDescent="0.3">
      <c r="A2208" s="1" t="s">
        <v>151</v>
      </c>
      <c r="B2208" s="1" t="s">
        <v>4580</v>
      </c>
      <c r="D2208" t="s">
        <v>6620</v>
      </c>
      <c r="E2208" t="s">
        <v>6725</v>
      </c>
      <c r="F2208" t="s">
        <v>7793</v>
      </c>
    </row>
    <row r="2209" spans="1:6" ht="15.6" x14ac:dyDescent="0.3">
      <c r="A2209" s="1" t="s">
        <v>150</v>
      </c>
      <c r="B2209" s="1" t="s">
        <v>4581</v>
      </c>
      <c r="D2209" t="s">
        <v>6621</v>
      </c>
      <c r="E2209" t="s">
        <v>6723</v>
      </c>
      <c r="F2209" t="s">
        <v>8271</v>
      </c>
    </row>
    <row r="2210" spans="1:6" ht="15.6" x14ac:dyDescent="0.3">
      <c r="A2210" s="1" t="s">
        <v>149</v>
      </c>
      <c r="B2210" s="1" t="s">
        <v>4582</v>
      </c>
      <c r="D2210" t="s">
        <v>6622</v>
      </c>
      <c r="E2210" t="s">
        <v>6723</v>
      </c>
      <c r="F2210" t="s">
        <v>8272</v>
      </c>
    </row>
    <row r="2211" spans="1:6" ht="15.6" x14ac:dyDescent="0.3">
      <c r="A2211" s="1" t="s">
        <v>148</v>
      </c>
      <c r="B2211" s="1" t="s">
        <v>4583</v>
      </c>
      <c r="D2211" t="s">
        <v>6623</v>
      </c>
      <c r="E2211" t="s">
        <v>6723</v>
      </c>
      <c r="F2211" t="s">
        <v>6741</v>
      </c>
    </row>
    <row r="2212" spans="1:6" ht="15.6" x14ac:dyDescent="0.3">
      <c r="A2212" s="1" t="s">
        <v>147</v>
      </c>
      <c r="B2212" s="1" t="s">
        <v>4584</v>
      </c>
      <c r="D2212" t="s">
        <v>6624</v>
      </c>
      <c r="E2212" t="s">
        <v>6725</v>
      </c>
      <c r="F2212" t="s">
        <v>8098</v>
      </c>
    </row>
    <row r="2213" spans="1:6" ht="15.6" x14ac:dyDescent="0.3">
      <c r="A2213" s="1" t="s">
        <v>146</v>
      </c>
      <c r="B2213" s="1" t="s">
        <v>4585</v>
      </c>
      <c r="D2213" t="s">
        <v>6311</v>
      </c>
      <c r="E2213" t="s">
        <v>6725</v>
      </c>
      <c r="F2213" t="s">
        <v>7793</v>
      </c>
    </row>
    <row r="2214" spans="1:6" ht="15.6" x14ac:dyDescent="0.3">
      <c r="A2214" s="1" t="s">
        <v>145</v>
      </c>
      <c r="B2214" s="1" t="s">
        <v>4586</v>
      </c>
      <c r="D2214" t="s">
        <v>6625</v>
      </c>
      <c r="E2214" t="s">
        <v>6725</v>
      </c>
      <c r="F2214" t="s">
        <v>7084</v>
      </c>
    </row>
    <row r="2215" spans="1:6" ht="15.6" x14ac:dyDescent="0.3">
      <c r="A2215" s="1" t="s">
        <v>144</v>
      </c>
      <c r="B2215" s="1" t="s">
        <v>4587</v>
      </c>
      <c r="D2215" t="s">
        <v>6626</v>
      </c>
      <c r="E2215" t="s">
        <v>6723</v>
      </c>
      <c r="F2215" t="s">
        <v>8273</v>
      </c>
    </row>
    <row r="2216" spans="1:6" ht="15.6" x14ac:dyDescent="0.3">
      <c r="A2216" s="1" t="s">
        <v>143</v>
      </c>
      <c r="B2216" s="1" t="s">
        <v>4588</v>
      </c>
      <c r="D2216" t="s">
        <v>6627</v>
      </c>
      <c r="E2216" t="s">
        <v>6723</v>
      </c>
      <c r="F2216" t="s">
        <v>7093</v>
      </c>
    </row>
    <row r="2217" spans="1:6" ht="15.6" x14ac:dyDescent="0.3">
      <c r="A2217" s="1" t="s">
        <v>142</v>
      </c>
      <c r="B2217" s="1" t="s">
        <v>4589</v>
      </c>
      <c r="D2217" t="s">
        <v>5446</v>
      </c>
      <c r="E2217" t="s">
        <v>6725</v>
      </c>
      <c r="F2217" t="s">
        <v>8274</v>
      </c>
    </row>
    <row r="2218" spans="1:6" ht="15.6" x14ac:dyDescent="0.3">
      <c r="A2218" s="1" t="s">
        <v>141</v>
      </c>
      <c r="B2218" s="1" t="s">
        <v>4590</v>
      </c>
      <c r="D2218" t="s">
        <v>4779</v>
      </c>
      <c r="E2218" t="s">
        <v>6723</v>
      </c>
      <c r="F2218" t="s">
        <v>8275</v>
      </c>
    </row>
    <row r="2219" spans="1:6" ht="15.6" x14ac:dyDescent="0.3">
      <c r="A2219" s="1" t="s">
        <v>140</v>
      </c>
      <c r="B2219" s="1" t="s">
        <v>4591</v>
      </c>
      <c r="D2219" t="s">
        <v>6628</v>
      </c>
      <c r="E2219" t="s">
        <v>6723</v>
      </c>
      <c r="F2219" t="s">
        <v>7333</v>
      </c>
    </row>
    <row r="2220" spans="1:6" ht="15.6" x14ac:dyDescent="0.3">
      <c r="A2220" s="1" t="s">
        <v>139</v>
      </c>
      <c r="B2220" s="1" t="s">
        <v>4592</v>
      </c>
      <c r="D2220" t="s">
        <v>6629</v>
      </c>
      <c r="E2220" t="s">
        <v>6723</v>
      </c>
      <c r="F2220" t="s">
        <v>6934</v>
      </c>
    </row>
    <row r="2221" spans="1:6" ht="15.6" x14ac:dyDescent="0.3">
      <c r="A2221" s="1" t="s">
        <v>138</v>
      </c>
      <c r="B2221" s="1" t="s">
        <v>4593</v>
      </c>
      <c r="D2221" t="s">
        <v>6630</v>
      </c>
      <c r="E2221" t="s">
        <v>6723</v>
      </c>
      <c r="F2221" t="s">
        <v>7838</v>
      </c>
    </row>
    <row r="2222" spans="1:6" ht="15.6" x14ac:dyDescent="0.3">
      <c r="A2222" s="1" t="s">
        <v>137</v>
      </c>
      <c r="B2222" s="1" t="s">
        <v>4594</v>
      </c>
      <c r="D2222" t="s">
        <v>6631</v>
      </c>
      <c r="E2222" t="s">
        <v>6725</v>
      </c>
      <c r="F2222" t="s">
        <v>6857</v>
      </c>
    </row>
    <row r="2223" spans="1:6" ht="15.6" x14ac:dyDescent="0.3">
      <c r="A2223" s="1" t="s">
        <v>136</v>
      </c>
      <c r="B2223" s="1" t="s">
        <v>4595</v>
      </c>
      <c r="D2223" t="s">
        <v>6632</v>
      </c>
      <c r="E2223" t="s">
        <v>6725</v>
      </c>
      <c r="F2223" t="s">
        <v>7125</v>
      </c>
    </row>
    <row r="2224" spans="1:6" ht="15.6" x14ac:dyDescent="0.3">
      <c r="A2224" s="1" t="s">
        <v>135</v>
      </c>
      <c r="B2224" s="1" t="s">
        <v>4596</v>
      </c>
      <c r="D2224" t="s">
        <v>5172</v>
      </c>
      <c r="E2224" t="s">
        <v>6725</v>
      </c>
      <c r="F2224" t="s">
        <v>7056</v>
      </c>
    </row>
    <row r="2225" spans="1:6" ht="15.6" x14ac:dyDescent="0.3">
      <c r="A2225" s="1" t="s">
        <v>134</v>
      </c>
      <c r="B2225" s="1" t="s">
        <v>4597</v>
      </c>
      <c r="D2225" t="s">
        <v>6633</v>
      </c>
      <c r="E2225" t="s">
        <v>6725</v>
      </c>
      <c r="F2225" t="s">
        <v>7125</v>
      </c>
    </row>
    <row r="2226" spans="1:6" ht="15.6" x14ac:dyDescent="0.3">
      <c r="A2226" s="1" t="s">
        <v>133</v>
      </c>
      <c r="B2226" s="1" t="s">
        <v>4598</v>
      </c>
      <c r="D2226" t="s">
        <v>6313</v>
      </c>
      <c r="E2226" t="s">
        <v>6725</v>
      </c>
      <c r="F2226" t="s">
        <v>8276</v>
      </c>
    </row>
    <row r="2227" spans="1:6" ht="15.6" x14ac:dyDescent="0.3">
      <c r="A2227" s="1" t="s">
        <v>132</v>
      </c>
      <c r="B2227" s="1" t="s">
        <v>4599</v>
      </c>
      <c r="D2227" t="s">
        <v>5420</v>
      </c>
      <c r="E2227" t="s">
        <v>6723</v>
      </c>
      <c r="F2227" t="s">
        <v>6952</v>
      </c>
    </row>
    <row r="2228" spans="1:6" ht="15.6" x14ac:dyDescent="0.3">
      <c r="A2228" s="1" t="s">
        <v>131</v>
      </c>
      <c r="B2228" s="1" t="s">
        <v>4600</v>
      </c>
      <c r="D2228" t="s">
        <v>5957</v>
      </c>
      <c r="E2228" t="s">
        <v>6723</v>
      </c>
      <c r="F2228" t="s">
        <v>7696</v>
      </c>
    </row>
    <row r="2229" spans="1:6" ht="15.6" x14ac:dyDescent="0.3">
      <c r="A2229" s="1" t="s">
        <v>130</v>
      </c>
      <c r="B2229" s="1" t="s">
        <v>4601</v>
      </c>
      <c r="D2229" t="s">
        <v>6634</v>
      </c>
      <c r="E2229" t="s">
        <v>6723</v>
      </c>
      <c r="F2229" t="s">
        <v>8277</v>
      </c>
    </row>
    <row r="2230" spans="1:6" ht="15.6" x14ac:dyDescent="0.3">
      <c r="A2230" s="1" t="s">
        <v>129</v>
      </c>
      <c r="B2230" s="1" t="s">
        <v>4602</v>
      </c>
      <c r="D2230" t="s">
        <v>6635</v>
      </c>
      <c r="E2230" t="s">
        <v>6723</v>
      </c>
      <c r="F2230" t="s">
        <v>8278</v>
      </c>
    </row>
    <row r="2231" spans="1:6" ht="15.6" x14ac:dyDescent="0.3">
      <c r="A2231" s="1" t="s">
        <v>128</v>
      </c>
      <c r="B2231" s="1" t="s">
        <v>4603</v>
      </c>
      <c r="D2231" t="s">
        <v>6636</v>
      </c>
      <c r="E2231" t="s">
        <v>6725</v>
      </c>
      <c r="F2231" t="s">
        <v>8279</v>
      </c>
    </row>
    <row r="2232" spans="1:6" ht="15.6" x14ac:dyDescent="0.3">
      <c r="A2232" s="1" t="s">
        <v>127</v>
      </c>
      <c r="B2232" s="1" t="s">
        <v>4604</v>
      </c>
      <c r="D2232" t="s">
        <v>6637</v>
      </c>
      <c r="E2232" t="s">
        <v>6723</v>
      </c>
      <c r="F2232" t="s">
        <v>8280</v>
      </c>
    </row>
    <row r="2233" spans="1:6" ht="15.6" x14ac:dyDescent="0.3">
      <c r="A2233" s="1" t="s">
        <v>126</v>
      </c>
      <c r="B2233" s="1" t="s">
        <v>4605</v>
      </c>
      <c r="D2233" t="s">
        <v>6638</v>
      </c>
      <c r="E2233" t="s">
        <v>6723</v>
      </c>
      <c r="F2233" t="s">
        <v>8281</v>
      </c>
    </row>
    <row r="2234" spans="1:6" ht="15.6" x14ac:dyDescent="0.3">
      <c r="A2234" s="1" t="s">
        <v>125</v>
      </c>
      <c r="B2234" s="1" t="s">
        <v>4606</v>
      </c>
      <c r="D2234" t="s">
        <v>6639</v>
      </c>
      <c r="E2234" t="s">
        <v>6723</v>
      </c>
      <c r="F2234" t="s">
        <v>8282</v>
      </c>
    </row>
    <row r="2235" spans="1:6" ht="15.6" x14ac:dyDescent="0.3">
      <c r="A2235" s="1" t="s">
        <v>124</v>
      </c>
      <c r="B2235" s="1" t="s">
        <v>4607</v>
      </c>
      <c r="D2235" t="s">
        <v>5719</v>
      </c>
      <c r="E2235" t="s">
        <v>6725</v>
      </c>
      <c r="F2235" t="s">
        <v>6731</v>
      </c>
    </row>
    <row r="2236" spans="1:6" ht="15.6" x14ac:dyDescent="0.3">
      <c r="A2236" s="1" t="s">
        <v>123</v>
      </c>
      <c r="B2236" s="1" t="s">
        <v>4608</v>
      </c>
      <c r="D2236" t="s">
        <v>6640</v>
      </c>
      <c r="E2236" t="s">
        <v>6725</v>
      </c>
      <c r="F2236" t="s">
        <v>6744</v>
      </c>
    </row>
    <row r="2237" spans="1:6" ht="15.6" x14ac:dyDescent="0.3">
      <c r="A2237" s="1" t="s">
        <v>122</v>
      </c>
      <c r="B2237" s="1" t="s">
        <v>4609</v>
      </c>
      <c r="D2237" t="s">
        <v>6641</v>
      </c>
      <c r="E2237" t="s">
        <v>6725</v>
      </c>
      <c r="F2237" t="s">
        <v>8283</v>
      </c>
    </row>
    <row r="2238" spans="1:6" ht="15.6" x14ac:dyDescent="0.3">
      <c r="A2238" s="1" t="s">
        <v>121</v>
      </c>
      <c r="B2238" s="1" t="s">
        <v>4610</v>
      </c>
      <c r="D2238" t="s">
        <v>6642</v>
      </c>
      <c r="E2238" t="s">
        <v>6725</v>
      </c>
      <c r="F2238" t="s">
        <v>7785</v>
      </c>
    </row>
    <row r="2239" spans="1:6" ht="15.6" x14ac:dyDescent="0.3">
      <c r="A2239" s="1" t="s">
        <v>120</v>
      </c>
      <c r="B2239" s="1" t="s">
        <v>4611</v>
      </c>
      <c r="D2239" t="s">
        <v>6643</v>
      </c>
      <c r="E2239" t="s">
        <v>6725</v>
      </c>
      <c r="F2239" t="s">
        <v>8284</v>
      </c>
    </row>
    <row r="2240" spans="1:6" ht="15.6" x14ac:dyDescent="0.3">
      <c r="A2240" s="1" t="s">
        <v>119</v>
      </c>
      <c r="B2240" s="1" t="s">
        <v>4612</v>
      </c>
      <c r="D2240" t="s">
        <v>4782</v>
      </c>
      <c r="E2240" t="s">
        <v>6725</v>
      </c>
      <c r="F2240" t="s">
        <v>7638</v>
      </c>
    </row>
    <row r="2241" spans="1:6" ht="15.6" x14ac:dyDescent="0.3">
      <c r="A2241" s="1" t="s">
        <v>118</v>
      </c>
      <c r="B2241" s="1" t="s">
        <v>4613</v>
      </c>
      <c r="D2241" t="s">
        <v>6644</v>
      </c>
      <c r="E2241" t="s">
        <v>6723</v>
      </c>
      <c r="F2241" t="s">
        <v>8285</v>
      </c>
    </row>
    <row r="2242" spans="1:6" ht="15.6" x14ac:dyDescent="0.3">
      <c r="A2242" s="1" t="s">
        <v>117</v>
      </c>
      <c r="B2242" s="1" t="s">
        <v>4614</v>
      </c>
      <c r="D2242" t="s">
        <v>6645</v>
      </c>
      <c r="E2242" t="s">
        <v>6723</v>
      </c>
      <c r="F2242" t="s">
        <v>6817</v>
      </c>
    </row>
    <row r="2243" spans="1:6" ht="15.6" x14ac:dyDescent="0.3">
      <c r="A2243" s="1" t="s">
        <v>116</v>
      </c>
      <c r="B2243" s="1" t="s">
        <v>4615</v>
      </c>
      <c r="D2243" t="s">
        <v>6646</v>
      </c>
      <c r="E2243" t="s">
        <v>6723</v>
      </c>
      <c r="F2243" t="s">
        <v>8286</v>
      </c>
    </row>
    <row r="2244" spans="1:6" ht="15.6" x14ac:dyDescent="0.3">
      <c r="A2244" s="1" t="s">
        <v>115</v>
      </c>
      <c r="B2244" s="1" t="s">
        <v>4616</v>
      </c>
      <c r="D2244" t="s">
        <v>5570</v>
      </c>
      <c r="E2244" t="s">
        <v>6725</v>
      </c>
      <c r="F2244" t="s">
        <v>7086</v>
      </c>
    </row>
    <row r="2245" spans="1:6" ht="15.6" x14ac:dyDescent="0.3">
      <c r="A2245" s="1" t="s">
        <v>114</v>
      </c>
      <c r="B2245" s="1" t="s">
        <v>4617</v>
      </c>
      <c r="D2245" t="s">
        <v>6647</v>
      </c>
      <c r="E2245" t="s">
        <v>6725</v>
      </c>
      <c r="F2245" t="s">
        <v>6819</v>
      </c>
    </row>
    <row r="2246" spans="1:6" ht="15.6" x14ac:dyDescent="0.3">
      <c r="A2246" s="1" t="s">
        <v>113</v>
      </c>
      <c r="B2246" s="1" t="s">
        <v>4618</v>
      </c>
      <c r="D2246" t="s">
        <v>5345</v>
      </c>
      <c r="E2246" t="s">
        <v>6723</v>
      </c>
      <c r="F2246" t="s">
        <v>7792</v>
      </c>
    </row>
    <row r="2247" spans="1:6" ht="15.6" x14ac:dyDescent="0.3">
      <c r="A2247" s="1" t="s">
        <v>112</v>
      </c>
      <c r="B2247" s="1" t="s">
        <v>4619</v>
      </c>
      <c r="D2247" t="s">
        <v>6648</v>
      </c>
      <c r="E2247" t="s">
        <v>6723</v>
      </c>
      <c r="F2247" t="s">
        <v>7357</v>
      </c>
    </row>
    <row r="2248" spans="1:6" ht="15.6" x14ac:dyDescent="0.3">
      <c r="A2248" s="1" t="s">
        <v>111</v>
      </c>
      <c r="B2248" s="1" t="s">
        <v>4620</v>
      </c>
      <c r="D2248" t="s">
        <v>6649</v>
      </c>
      <c r="E2248" t="s">
        <v>6723</v>
      </c>
      <c r="F2248" t="s">
        <v>6817</v>
      </c>
    </row>
    <row r="2249" spans="1:6" ht="15.6" x14ac:dyDescent="0.3">
      <c r="A2249" s="1" t="s">
        <v>110</v>
      </c>
      <c r="B2249" s="1" t="s">
        <v>4621</v>
      </c>
      <c r="D2249" t="s">
        <v>6650</v>
      </c>
      <c r="E2249" t="s">
        <v>6725</v>
      </c>
      <c r="F2249" t="s">
        <v>8287</v>
      </c>
    </row>
    <row r="2250" spans="1:6" ht="15.6" x14ac:dyDescent="0.3">
      <c r="A2250" s="1" t="s">
        <v>109</v>
      </c>
      <c r="B2250" s="1" t="s">
        <v>4622</v>
      </c>
      <c r="D2250" t="s">
        <v>6651</v>
      </c>
      <c r="E2250" t="s">
        <v>6725</v>
      </c>
      <c r="F2250" t="s">
        <v>7163</v>
      </c>
    </row>
    <row r="2251" spans="1:6" ht="15.6" x14ac:dyDescent="0.3">
      <c r="A2251" s="1" t="s">
        <v>108</v>
      </c>
      <c r="B2251" s="1" t="s">
        <v>4623</v>
      </c>
      <c r="D2251" t="s">
        <v>6652</v>
      </c>
      <c r="E2251" t="s">
        <v>6723</v>
      </c>
      <c r="F2251" t="s">
        <v>7213</v>
      </c>
    </row>
    <row r="2252" spans="1:6" ht="15.6" x14ac:dyDescent="0.3">
      <c r="A2252" s="1" t="s">
        <v>107</v>
      </c>
      <c r="B2252" s="1" t="s">
        <v>4624</v>
      </c>
      <c r="D2252" t="s">
        <v>6653</v>
      </c>
      <c r="E2252" t="s">
        <v>6723</v>
      </c>
      <c r="F2252" t="s">
        <v>6753</v>
      </c>
    </row>
    <row r="2253" spans="1:6" ht="15.6" x14ac:dyDescent="0.3">
      <c r="A2253" s="1" t="s">
        <v>106</v>
      </c>
      <c r="B2253" s="1" t="s">
        <v>4625</v>
      </c>
      <c r="D2253" t="s">
        <v>6654</v>
      </c>
      <c r="E2253" t="s">
        <v>6725</v>
      </c>
      <c r="F2253" t="s">
        <v>7084</v>
      </c>
    </row>
    <row r="2254" spans="1:6" ht="15.6" x14ac:dyDescent="0.3">
      <c r="A2254" s="1" t="s">
        <v>105</v>
      </c>
      <c r="B2254" s="1" t="s">
        <v>4626</v>
      </c>
      <c r="D2254" t="s">
        <v>6655</v>
      </c>
      <c r="E2254" t="s">
        <v>6723</v>
      </c>
      <c r="F2254" t="s">
        <v>8288</v>
      </c>
    </row>
    <row r="2255" spans="1:6" ht="15.6" x14ac:dyDescent="0.3">
      <c r="A2255" s="1" t="s">
        <v>104</v>
      </c>
      <c r="B2255" s="1" t="s">
        <v>4627</v>
      </c>
      <c r="D2255" t="s">
        <v>6656</v>
      </c>
      <c r="E2255" t="s">
        <v>6723</v>
      </c>
      <c r="F2255" t="s">
        <v>7535</v>
      </c>
    </row>
    <row r="2256" spans="1:6" ht="15.6" x14ac:dyDescent="0.3">
      <c r="A2256" s="1" t="s">
        <v>103</v>
      </c>
      <c r="B2256" s="1" t="s">
        <v>4628</v>
      </c>
      <c r="D2256" t="s">
        <v>6657</v>
      </c>
      <c r="E2256" t="s">
        <v>6723</v>
      </c>
      <c r="F2256" t="s">
        <v>8289</v>
      </c>
    </row>
    <row r="2257" spans="1:6" ht="15.6" x14ac:dyDescent="0.3">
      <c r="A2257" s="1" t="s">
        <v>102</v>
      </c>
      <c r="B2257" s="1" t="s">
        <v>4629</v>
      </c>
      <c r="D2257" t="s">
        <v>4782</v>
      </c>
      <c r="E2257" t="s">
        <v>6725</v>
      </c>
      <c r="F2257" t="s">
        <v>6844</v>
      </c>
    </row>
    <row r="2258" spans="1:6" ht="15.6" x14ac:dyDescent="0.3">
      <c r="A2258" s="1" t="s">
        <v>101</v>
      </c>
      <c r="B2258" s="1" t="s">
        <v>4630</v>
      </c>
      <c r="D2258" t="s">
        <v>6658</v>
      </c>
      <c r="E2258" t="s">
        <v>6725</v>
      </c>
      <c r="F2258" t="s">
        <v>8290</v>
      </c>
    </row>
    <row r="2259" spans="1:6" ht="15.6" x14ac:dyDescent="0.3">
      <c r="A2259" s="1" t="s">
        <v>100</v>
      </c>
      <c r="B2259" s="1" t="s">
        <v>4631</v>
      </c>
      <c r="D2259" t="s">
        <v>6659</v>
      </c>
      <c r="E2259" t="s">
        <v>6725</v>
      </c>
      <c r="F2259" t="s">
        <v>8291</v>
      </c>
    </row>
    <row r="2260" spans="1:6" ht="15.6" x14ac:dyDescent="0.3">
      <c r="A2260" s="1" t="s">
        <v>99</v>
      </c>
      <c r="B2260" s="1" t="s">
        <v>4632</v>
      </c>
      <c r="D2260" t="s">
        <v>6660</v>
      </c>
      <c r="E2260" t="s">
        <v>6725</v>
      </c>
      <c r="F2260" t="s">
        <v>8292</v>
      </c>
    </row>
    <row r="2261" spans="1:6" ht="15.6" x14ac:dyDescent="0.3">
      <c r="A2261" s="1" t="s">
        <v>98</v>
      </c>
      <c r="B2261" s="1" t="s">
        <v>4633</v>
      </c>
      <c r="D2261" t="s">
        <v>6661</v>
      </c>
      <c r="E2261" t="s">
        <v>6725</v>
      </c>
      <c r="F2261" t="s">
        <v>6935</v>
      </c>
    </row>
    <row r="2262" spans="1:6" ht="15.6" x14ac:dyDescent="0.3">
      <c r="A2262" s="1" t="s">
        <v>97</v>
      </c>
      <c r="B2262" s="1" t="s">
        <v>4634</v>
      </c>
      <c r="D2262" t="s">
        <v>6662</v>
      </c>
      <c r="E2262" t="s">
        <v>6723</v>
      </c>
      <c r="F2262" t="s">
        <v>6799</v>
      </c>
    </row>
    <row r="2263" spans="1:6" ht="15.6" x14ac:dyDescent="0.3">
      <c r="A2263" s="1" t="s">
        <v>96</v>
      </c>
      <c r="B2263" s="1" t="s">
        <v>4635</v>
      </c>
      <c r="D2263" t="s">
        <v>6663</v>
      </c>
      <c r="E2263" t="s">
        <v>6725</v>
      </c>
      <c r="F2263" t="s">
        <v>6787</v>
      </c>
    </row>
    <row r="2264" spans="1:6" ht="15.6" x14ac:dyDescent="0.3">
      <c r="A2264" s="1" t="s">
        <v>95</v>
      </c>
      <c r="B2264" s="1" t="s">
        <v>4636</v>
      </c>
      <c r="D2264" t="s">
        <v>6664</v>
      </c>
      <c r="E2264" t="s">
        <v>6725</v>
      </c>
      <c r="F2264" t="s">
        <v>6917</v>
      </c>
    </row>
    <row r="2265" spans="1:6" ht="15.6" x14ac:dyDescent="0.3">
      <c r="A2265" s="1" t="s">
        <v>94</v>
      </c>
      <c r="B2265" s="1" t="s">
        <v>4637</v>
      </c>
      <c r="D2265" t="s">
        <v>6665</v>
      </c>
      <c r="E2265" t="s">
        <v>6725</v>
      </c>
      <c r="F2265" t="s">
        <v>8293</v>
      </c>
    </row>
    <row r="2266" spans="1:6" ht="15.6" x14ac:dyDescent="0.3">
      <c r="A2266" s="1" t="s">
        <v>93</v>
      </c>
      <c r="B2266" s="1" t="s">
        <v>4638</v>
      </c>
      <c r="D2266" t="s">
        <v>6188</v>
      </c>
      <c r="E2266" t="s">
        <v>6725</v>
      </c>
      <c r="F2266" t="s">
        <v>6871</v>
      </c>
    </row>
    <row r="2267" spans="1:6" ht="15.6" x14ac:dyDescent="0.3">
      <c r="A2267" s="1" t="s">
        <v>92</v>
      </c>
      <c r="B2267" s="1" t="s">
        <v>4639</v>
      </c>
      <c r="D2267" t="s">
        <v>6666</v>
      </c>
      <c r="E2267" t="s">
        <v>6723</v>
      </c>
      <c r="F2267" t="s">
        <v>7594</v>
      </c>
    </row>
    <row r="2268" spans="1:6" ht="15.6" x14ac:dyDescent="0.3">
      <c r="A2268" s="1" t="s">
        <v>91</v>
      </c>
      <c r="B2268" s="1" t="s">
        <v>4640</v>
      </c>
      <c r="D2268" t="s">
        <v>6667</v>
      </c>
      <c r="E2268" t="s">
        <v>6723</v>
      </c>
      <c r="F2268" t="s">
        <v>7169</v>
      </c>
    </row>
    <row r="2269" spans="1:6" ht="15.6" x14ac:dyDescent="0.3">
      <c r="A2269" s="1" t="s">
        <v>90</v>
      </c>
      <c r="B2269" s="1" t="s">
        <v>4641</v>
      </c>
      <c r="D2269" t="s">
        <v>6668</v>
      </c>
      <c r="E2269" t="s">
        <v>6723</v>
      </c>
      <c r="F2269" t="s">
        <v>8294</v>
      </c>
    </row>
    <row r="2270" spans="1:6" ht="15.6" x14ac:dyDescent="0.3">
      <c r="A2270" s="1" t="s">
        <v>89</v>
      </c>
      <c r="B2270" s="1" t="s">
        <v>4642</v>
      </c>
      <c r="D2270" t="s">
        <v>4848</v>
      </c>
      <c r="E2270" t="s">
        <v>6723</v>
      </c>
      <c r="F2270" t="s">
        <v>8295</v>
      </c>
    </row>
    <row r="2271" spans="1:6" ht="15.6" x14ac:dyDescent="0.3">
      <c r="A2271" s="1" t="s">
        <v>88</v>
      </c>
      <c r="B2271" s="1" t="s">
        <v>4643</v>
      </c>
      <c r="D2271" t="s">
        <v>5275</v>
      </c>
      <c r="E2271" t="s">
        <v>6723</v>
      </c>
      <c r="F2271" t="s">
        <v>7794</v>
      </c>
    </row>
    <row r="2272" spans="1:6" ht="15.6" x14ac:dyDescent="0.3">
      <c r="A2272" s="1" t="s">
        <v>87</v>
      </c>
      <c r="B2272" s="1" t="s">
        <v>4644</v>
      </c>
      <c r="D2272" t="s">
        <v>6669</v>
      </c>
      <c r="E2272" t="s">
        <v>6725</v>
      </c>
      <c r="F2272" t="s">
        <v>8296</v>
      </c>
    </row>
    <row r="2273" spans="1:6" ht="15.6" x14ac:dyDescent="0.3">
      <c r="A2273" s="1" t="s">
        <v>86</v>
      </c>
      <c r="B2273" s="1" t="s">
        <v>4645</v>
      </c>
      <c r="D2273" t="s">
        <v>6670</v>
      </c>
      <c r="E2273" t="s">
        <v>6723</v>
      </c>
      <c r="F2273" t="s">
        <v>8297</v>
      </c>
    </row>
    <row r="2274" spans="1:6" ht="15.6" x14ac:dyDescent="0.3">
      <c r="A2274" s="1" t="s">
        <v>85</v>
      </c>
      <c r="B2274" s="1" t="s">
        <v>4646</v>
      </c>
      <c r="D2274" t="s">
        <v>4784</v>
      </c>
      <c r="E2274" t="s">
        <v>6725</v>
      </c>
      <c r="F2274" t="s">
        <v>8298</v>
      </c>
    </row>
    <row r="2275" spans="1:6" ht="15.6" x14ac:dyDescent="0.3">
      <c r="A2275" s="1" t="s">
        <v>84</v>
      </c>
      <c r="B2275" s="1" t="s">
        <v>4647</v>
      </c>
      <c r="D2275" t="s">
        <v>6671</v>
      </c>
      <c r="E2275" t="s">
        <v>6723</v>
      </c>
      <c r="F2275" t="s">
        <v>8253</v>
      </c>
    </row>
    <row r="2276" spans="1:6" ht="15.6" x14ac:dyDescent="0.3">
      <c r="A2276" s="1" t="s">
        <v>83</v>
      </c>
      <c r="B2276" s="1" t="s">
        <v>4648</v>
      </c>
      <c r="D2276" t="s">
        <v>6672</v>
      </c>
      <c r="E2276" t="s">
        <v>6725</v>
      </c>
      <c r="F2276" t="s">
        <v>7124</v>
      </c>
    </row>
    <row r="2277" spans="1:6" ht="15.6" x14ac:dyDescent="0.3">
      <c r="A2277" s="1" t="s">
        <v>82</v>
      </c>
      <c r="B2277" s="1" t="s">
        <v>4649</v>
      </c>
      <c r="D2277" t="s">
        <v>6673</v>
      </c>
      <c r="E2277" t="s">
        <v>6725</v>
      </c>
      <c r="F2277" t="s">
        <v>7520</v>
      </c>
    </row>
    <row r="2278" spans="1:6" ht="15.6" x14ac:dyDescent="0.3">
      <c r="A2278" s="1" t="s">
        <v>81</v>
      </c>
      <c r="B2278" s="1" t="s">
        <v>4650</v>
      </c>
      <c r="D2278" t="s">
        <v>6674</v>
      </c>
      <c r="E2278" t="s">
        <v>6723</v>
      </c>
      <c r="F2278" t="s">
        <v>8299</v>
      </c>
    </row>
    <row r="2279" spans="1:6" ht="15.6" x14ac:dyDescent="0.3">
      <c r="A2279" s="1" t="s">
        <v>80</v>
      </c>
      <c r="B2279" s="1" t="s">
        <v>4651</v>
      </c>
      <c r="D2279" t="s">
        <v>6675</v>
      </c>
      <c r="E2279" t="s">
        <v>6725</v>
      </c>
      <c r="F2279" t="s">
        <v>6824</v>
      </c>
    </row>
    <row r="2280" spans="1:6" ht="15.6" x14ac:dyDescent="0.3">
      <c r="A2280" s="1" t="s">
        <v>79</v>
      </c>
      <c r="B2280" s="1" t="s">
        <v>4652</v>
      </c>
      <c r="D2280" t="s">
        <v>4893</v>
      </c>
      <c r="E2280" t="s">
        <v>6725</v>
      </c>
      <c r="F2280" t="s">
        <v>8300</v>
      </c>
    </row>
    <row r="2281" spans="1:6" ht="15.6" x14ac:dyDescent="0.3">
      <c r="A2281" s="1" t="s">
        <v>78</v>
      </c>
      <c r="B2281" s="1" t="s">
        <v>4653</v>
      </c>
      <c r="D2281" t="s">
        <v>6676</v>
      </c>
      <c r="E2281" t="s">
        <v>6725</v>
      </c>
      <c r="F2281" t="s">
        <v>6800</v>
      </c>
    </row>
    <row r="2282" spans="1:6" ht="15.6" x14ac:dyDescent="0.3">
      <c r="A2282" s="1" t="s">
        <v>77</v>
      </c>
      <c r="B2282" s="1" t="s">
        <v>4654</v>
      </c>
      <c r="D2282" t="s">
        <v>6677</v>
      </c>
      <c r="E2282" t="s">
        <v>6725</v>
      </c>
      <c r="F2282" t="s">
        <v>8301</v>
      </c>
    </row>
    <row r="2283" spans="1:6" ht="15.6" x14ac:dyDescent="0.3">
      <c r="A2283" s="1" t="s">
        <v>76</v>
      </c>
      <c r="B2283" s="1" t="s">
        <v>4655</v>
      </c>
      <c r="D2283" t="s">
        <v>4757</v>
      </c>
      <c r="E2283" t="s">
        <v>6723</v>
      </c>
      <c r="F2283" t="s">
        <v>6804</v>
      </c>
    </row>
    <row r="2284" spans="1:6" ht="15.6" x14ac:dyDescent="0.3">
      <c r="A2284" s="1" t="s">
        <v>75</v>
      </c>
      <c r="B2284" s="1" t="s">
        <v>4656</v>
      </c>
      <c r="D2284" t="s">
        <v>6678</v>
      </c>
      <c r="E2284" t="s">
        <v>6725</v>
      </c>
      <c r="F2284" t="s">
        <v>6736</v>
      </c>
    </row>
    <row r="2285" spans="1:6" ht="15.6" x14ac:dyDescent="0.3">
      <c r="A2285" s="1" t="s">
        <v>74</v>
      </c>
      <c r="B2285" s="1" t="s">
        <v>4657</v>
      </c>
      <c r="D2285" t="s">
        <v>6679</v>
      </c>
      <c r="E2285" t="s">
        <v>6723</v>
      </c>
      <c r="F2285" t="s">
        <v>7457</v>
      </c>
    </row>
    <row r="2286" spans="1:6" ht="15.6" x14ac:dyDescent="0.3">
      <c r="A2286" s="1" t="s">
        <v>73</v>
      </c>
      <c r="B2286" s="1" t="s">
        <v>4658</v>
      </c>
      <c r="D2286" t="s">
        <v>6680</v>
      </c>
      <c r="E2286" t="s">
        <v>6725</v>
      </c>
      <c r="F2286" t="s">
        <v>8302</v>
      </c>
    </row>
    <row r="2287" spans="1:6" ht="15.6" x14ac:dyDescent="0.3">
      <c r="A2287" s="1" t="s">
        <v>72</v>
      </c>
      <c r="B2287" s="1" t="s">
        <v>4659</v>
      </c>
      <c r="D2287" t="s">
        <v>6654</v>
      </c>
      <c r="E2287" t="s">
        <v>6723</v>
      </c>
      <c r="F2287" t="s">
        <v>6812</v>
      </c>
    </row>
    <row r="2288" spans="1:6" ht="15.6" x14ac:dyDescent="0.3">
      <c r="A2288" s="1" t="s">
        <v>71</v>
      </c>
      <c r="B2288" s="1" t="s">
        <v>4660</v>
      </c>
      <c r="D2288" t="s">
        <v>6681</v>
      </c>
      <c r="E2288" t="s">
        <v>6725</v>
      </c>
      <c r="F2288" t="s">
        <v>8303</v>
      </c>
    </row>
    <row r="2289" spans="1:6" ht="15.6" x14ac:dyDescent="0.3">
      <c r="A2289" s="1" t="s">
        <v>70</v>
      </c>
      <c r="B2289" s="1" t="s">
        <v>4661</v>
      </c>
      <c r="D2289" t="s">
        <v>6682</v>
      </c>
      <c r="E2289" t="s">
        <v>6723</v>
      </c>
      <c r="F2289" t="s">
        <v>7796</v>
      </c>
    </row>
    <row r="2290" spans="1:6" ht="15.6" x14ac:dyDescent="0.3">
      <c r="A2290" s="1" t="s">
        <v>69</v>
      </c>
      <c r="B2290" s="1" t="s">
        <v>4662</v>
      </c>
      <c r="D2290" t="s">
        <v>6683</v>
      </c>
      <c r="E2290" t="s">
        <v>6725</v>
      </c>
      <c r="F2290" t="s">
        <v>8304</v>
      </c>
    </row>
    <row r="2291" spans="1:6" ht="15.6" x14ac:dyDescent="0.3">
      <c r="A2291" s="1" t="s">
        <v>68</v>
      </c>
      <c r="B2291" s="1" t="s">
        <v>4663</v>
      </c>
      <c r="D2291" t="s">
        <v>6684</v>
      </c>
      <c r="E2291" t="s">
        <v>6725</v>
      </c>
      <c r="F2291" t="s">
        <v>8305</v>
      </c>
    </row>
    <row r="2292" spans="1:6" ht="15.6" x14ac:dyDescent="0.3">
      <c r="A2292" s="1" t="s">
        <v>67</v>
      </c>
      <c r="B2292" s="1" t="s">
        <v>4664</v>
      </c>
      <c r="D2292" t="s">
        <v>4893</v>
      </c>
      <c r="E2292" t="s">
        <v>6723</v>
      </c>
      <c r="F2292" t="s">
        <v>6967</v>
      </c>
    </row>
    <row r="2293" spans="1:6" ht="15.6" x14ac:dyDescent="0.3">
      <c r="A2293" s="1" t="s">
        <v>66</v>
      </c>
      <c r="B2293" s="1" t="s">
        <v>4665</v>
      </c>
      <c r="D2293" t="s">
        <v>6685</v>
      </c>
      <c r="E2293" t="s">
        <v>6725</v>
      </c>
      <c r="F2293" t="s">
        <v>8306</v>
      </c>
    </row>
    <row r="2294" spans="1:6" ht="15.6" x14ac:dyDescent="0.3">
      <c r="A2294" s="1" t="s">
        <v>65</v>
      </c>
      <c r="B2294" s="1" t="s">
        <v>4666</v>
      </c>
      <c r="D2294" t="s">
        <v>4800</v>
      </c>
      <c r="E2294" t="s">
        <v>6725</v>
      </c>
      <c r="F2294" t="s">
        <v>6772</v>
      </c>
    </row>
    <row r="2295" spans="1:6" ht="15.6" x14ac:dyDescent="0.3">
      <c r="A2295" s="1" t="s">
        <v>64</v>
      </c>
      <c r="B2295" s="1" t="s">
        <v>4667</v>
      </c>
      <c r="D2295" t="s">
        <v>6686</v>
      </c>
      <c r="E2295" t="s">
        <v>6723</v>
      </c>
      <c r="F2295" t="s">
        <v>6812</v>
      </c>
    </row>
    <row r="2296" spans="1:6" ht="15.6" x14ac:dyDescent="0.3">
      <c r="A2296" s="1" t="s">
        <v>63</v>
      </c>
      <c r="B2296" s="1" t="s">
        <v>4668</v>
      </c>
      <c r="D2296" t="s">
        <v>6687</v>
      </c>
      <c r="E2296" t="s">
        <v>6725</v>
      </c>
      <c r="F2296" t="s">
        <v>7315</v>
      </c>
    </row>
    <row r="2297" spans="1:6" ht="15.6" x14ac:dyDescent="0.3">
      <c r="A2297" s="1" t="s">
        <v>62</v>
      </c>
      <c r="B2297" s="1" t="s">
        <v>4669</v>
      </c>
      <c r="D2297" t="s">
        <v>6688</v>
      </c>
      <c r="E2297" t="s">
        <v>6725</v>
      </c>
      <c r="F2297" t="s">
        <v>8307</v>
      </c>
    </row>
    <row r="2298" spans="1:6" ht="15.6" x14ac:dyDescent="0.3">
      <c r="A2298" s="1" t="s">
        <v>61</v>
      </c>
      <c r="B2298" s="1" t="s">
        <v>4670</v>
      </c>
      <c r="D2298" t="s">
        <v>6689</v>
      </c>
      <c r="E2298" t="s">
        <v>6725</v>
      </c>
      <c r="F2298" t="s">
        <v>8308</v>
      </c>
    </row>
    <row r="2299" spans="1:6" ht="15.6" x14ac:dyDescent="0.3">
      <c r="A2299" s="1" t="s">
        <v>60</v>
      </c>
      <c r="B2299" s="1" t="s">
        <v>4671</v>
      </c>
      <c r="D2299" t="s">
        <v>6690</v>
      </c>
      <c r="E2299" t="s">
        <v>6723</v>
      </c>
      <c r="F2299" t="s">
        <v>8309</v>
      </c>
    </row>
    <row r="2300" spans="1:6" ht="15.6" x14ac:dyDescent="0.3">
      <c r="A2300" s="1" t="s">
        <v>59</v>
      </c>
      <c r="B2300" s="1" t="s">
        <v>4672</v>
      </c>
      <c r="D2300" t="s">
        <v>6691</v>
      </c>
      <c r="E2300" t="s">
        <v>6725</v>
      </c>
      <c r="F2300" t="s">
        <v>8310</v>
      </c>
    </row>
    <row r="2301" spans="1:6" ht="15.6" x14ac:dyDescent="0.3">
      <c r="A2301" s="1" t="s">
        <v>58</v>
      </c>
      <c r="B2301" s="1" t="s">
        <v>4673</v>
      </c>
      <c r="D2301" t="s">
        <v>6692</v>
      </c>
      <c r="E2301" t="s">
        <v>6725</v>
      </c>
      <c r="F2301" t="s">
        <v>6803</v>
      </c>
    </row>
    <row r="2302" spans="1:6" ht="15.6" x14ac:dyDescent="0.3">
      <c r="A2302" s="1" t="s">
        <v>57</v>
      </c>
      <c r="B2302" s="1" t="s">
        <v>4674</v>
      </c>
      <c r="D2302" t="s">
        <v>6693</v>
      </c>
      <c r="E2302" t="s">
        <v>6725</v>
      </c>
      <c r="F2302" t="s">
        <v>8311</v>
      </c>
    </row>
    <row r="2303" spans="1:6" ht="15.6" x14ac:dyDescent="0.3">
      <c r="A2303" s="1" t="s">
        <v>56</v>
      </c>
      <c r="B2303" s="1" t="s">
        <v>4675</v>
      </c>
      <c r="D2303" t="s">
        <v>4985</v>
      </c>
      <c r="E2303" t="s">
        <v>6725</v>
      </c>
      <c r="F2303" t="s">
        <v>6736</v>
      </c>
    </row>
    <row r="2304" spans="1:6" ht="15.6" x14ac:dyDescent="0.3">
      <c r="A2304" s="1" t="s">
        <v>55</v>
      </c>
      <c r="B2304" s="1" t="s">
        <v>4676</v>
      </c>
      <c r="D2304" t="s">
        <v>6694</v>
      </c>
      <c r="E2304" t="s">
        <v>6723</v>
      </c>
      <c r="F2304" t="s">
        <v>8312</v>
      </c>
    </row>
    <row r="2305" spans="1:6" ht="15.6" x14ac:dyDescent="0.3">
      <c r="A2305" s="1" t="s">
        <v>54</v>
      </c>
      <c r="B2305" s="1" t="s">
        <v>4677</v>
      </c>
      <c r="D2305" t="s">
        <v>6695</v>
      </c>
      <c r="E2305" t="s">
        <v>6725</v>
      </c>
      <c r="F2305" t="s">
        <v>7124</v>
      </c>
    </row>
    <row r="2306" spans="1:6" ht="15.6" x14ac:dyDescent="0.3">
      <c r="A2306" s="1" t="s">
        <v>53</v>
      </c>
      <c r="B2306" s="1" t="s">
        <v>4678</v>
      </c>
      <c r="D2306" t="s">
        <v>6696</v>
      </c>
      <c r="E2306" t="s">
        <v>6725</v>
      </c>
      <c r="F2306" t="s">
        <v>6860</v>
      </c>
    </row>
    <row r="2307" spans="1:6" ht="15.6" x14ac:dyDescent="0.3">
      <c r="A2307" s="1" t="s">
        <v>52</v>
      </c>
      <c r="B2307" s="1" t="s">
        <v>4679</v>
      </c>
      <c r="D2307" t="s">
        <v>6697</v>
      </c>
      <c r="E2307" t="s">
        <v>6725</v>
      </c>
      <c r="F2307" t="s">
        <v>7582</v>
      </c>
    </row>
    <row r="2308" spans="1:6" ht="15.6" x14ac:dyDescent="0.3">
      <c r="A2308" s="1" t="s">
        <v>51</v>
      </c>
      <c r="B2308" s="1" t="s">
        <v>4680</v>
      </c>
      <c r="D2308" t="s">
        <v>6698</v>
      </c>
      <c r="E2308" t="s">
        <v>6723</v>
      </c>
      <c r="F2308" t="s">
        <v>6982</v>
      </c>
    </row>
    <row r="2309" spans="1:6" ht="15.6" x14ac:dyDescent="0.3">
      <c r="A2309" s="1" t="s">
        <v>50</v>
      </c>
      <c r="B2309" s="1" t="s">
        <v>4681</v>
      </c>
      <c r="D2309" t="s">
        <v>6699</v>
      </c>
      <c r="E2309" t="s">
        <v>6723</v>
      </c>
      <c r="F2309" t="s">
        <v>7971</v>
      </c>
    </row>
    <row r="2310" spans="1:6" ht="15.6" x14ac:dyDescent="0.3">
      <c r="A2310" s="1" t="s">
        <v>49</v>
      </c>
      <c r="B2310" s="1" t="s">
        <v>4682</v>
      </c>
      <c r="D2310" t="s">
        <v>6335</v>
      </c>
      <c r="E2310" t="s">
        <v>6723</v>
      </c>
      <c r="F2310" t="s">
        <v>7956</v>
      </c>
    </row>
    <row r="2311" spans="1:6" ht="15.6" x14ac:dyDescent="0.3">
      <c r="A2311" s="1" t="s">
        <v>48</v>
      </c>
      <c r="B2311" s="1" t="s">
        <v>4683</v>
      </c>
      <c r="D2311" t="s">
        <v>4848</v>
      </c>
      <c r="E2311" t="s">
        <v>6725</v>
      </c>
      <c r="F2311" t="s">
        <v>6871</v>
      </c>
    </row>
    <row r="2312" spans="1:6" ht="15.6" x14ac:dyDescent="0.3">
      <c r="A2312" s="1" t="s">
        <v>47</v>
      </c>
      <c r="B2312" s="1" t="s">
        <v>4684</v>
      </c>
      <c r="D2312" t="s">
        <v>6700</v>
      </c>
      <c r="E2312" t="s">
        <v>7141</v>
      </c>
      <c r="F2312" t="s">
        <v>7266</v>
      </c>
    </row>
    <row r="2313" spans="1:6" ht="15.6" x14ac:dyDescent="0.3">
      <c r="A2313" s="1" t="s">
        <v>46</v>
      </c>
      <c r="B2313" s="1" t="s">
        <v>4685</v>
      </c>
      <c r="D2313" t="s">
        <v>6701</v>
      </c>
      <c r="E2313" t="s">
        <v>6723</v>
      </c>
      <c r="F2313" t="s">
        <v>6779</v>
      </c>
    </row>
    <row r="2314" spans="1:6" ht="15.6" x14ac:dyDescent="0.3">
      <c r="A2314" s="1" t="s">
        <v>45</v>
      </c>
      <c r="B2314" s="1" t="s">
        <v>4686</v>
      </c>
      <c r="D2314" t="s">
        <v>6702</v>
      </c>
      <c r="E2314" t="s">
        <v>6725</v>
      </c>
      <c r="F2314" t="s">
        <v>6763</v>
      </c>
    </row>
    <row r="2315" spans="1:6" ht="15.6" x14ac:dyDescent="0.3">
      <c r="A2315" s="1" t="s">
        <v>44</v>
      </c>
      <c r="B2315" s="1" t="s">
        <v>4687</v>
      </c>
      <c r="D2315" t="s">
        <v>6703</v>
      </c>
      <c r="E2315" t="s">
        <v>6723</v>
      </c>
      <c r="F2315" t="s">
        <v>7074</v>
      </c>
    </row>
    <row r="2316" spans="1:6" ht="15.6" x14ac:dyDescent="0.3">
      <c r="A2316" s="1" t="s">
        <v>43</v>
      </c>
      <c r="B2316" s="1" t="s">
        <v>4688</v>
      </c>
      <c r="D2316" t="s">
        <v>5526</v>
      </c>
      <c r="E2316" t="s">
        <v>6723</v>
      </c>
      <c r="F2316" t="s">
        <v>8313</v>
      </c>
    </row>
    <row r="2317" spans="1:6" ht="15.6" x14ac:dyDescent="0.3">
      <c r="A2317" s="1" t="s">
        <v>41</v>
      </c>
      <c r="B2317" s="1" t="s">
        <v>4689</v>
      </c>
      <c r="D2317" t="s">
        <v>5002</v>
      </c>
      <c r="E2317" t="s">
        <v>6725</v>
      </c>
      <c r="F2317" t="s">
        <v>8314</v>
      </c>
    </row>
    <row r="2318" spans="1:6" ht="15.6" x14ac:dyDescent="0.3">
      <c r="A2318" s="1" t="s">
        <v>40</v>
      </c>
      <c r="B2318" s="1" t="s">
        <v>4690</v>
      </c>
      <c r="D2318" t="s">
        <v>6704</v>
      </c>
      <c r="E2318" t="s">
        <v>6725</v>
      </c>
      <c r="F2318" t="s">
        <v>7366</v>
      </c>
    </row>
    <row r="2319" spans="1:6" ht="15.6" x14ac:dyDescent="0.3">
      <c r="A2319" s="1" t="s">
        <v>39</v>
      </c>
      <c r="B2319" s="1" t="s">
        <v>4691</v>
      </c>
      <c r="D2319" t="s">
        <v>6267</v>
      </c>
      <c r="E2319" t="s">
        <v>6723</v>
      </c>
      <c r="F2319" t="s">
        <v>8315</v>
      </c>
    </row>
    <row r="2320" spans="1:6" ht="15.6" x14ac:dyDescent="0.3">
      <c r="A2320" s="1" t="s">
        <v>38</v>
      </c>
      <c r="B2320" s="1" t="s">
        <v>4692</v>
      </c>
      <c r="D2320" t="s">
        <v>6705</v>
      </c>
      <c r="E2320" t="s">
        <v>6725</v>
      </c>
      <c r="F2320" t="s">
        <v>8316</v>
      </c>
    </row>
    <row r="2321" spans="1:7" ht="15.6" x14ac:dyDescent="0.3">
      <c r="A2321" s="1" t="s">
        <v>36</v>
      </c>
      <c r="B2321" s="1" t="s">
        <v>4693</v>
      </c>
      <c r="D2321" t="s">
        <v>6706</v>
      </c>
      <c r="E2321" t="s">
        <v>6723</v>
      </c>
      <c r="F2321" t="s">
        <v>8317</v>
      </c>
    </row>
    <row r="2322" spans="1:7" ht="15.6" x14ac:dyDescent="0.3">
      <c r="A2322" s="1" t="s">
        <v>34</v>
      </c>
      <c r="B2322" s="1" t="s">
        <v>4694</v>
      </c>
      <c r="D2322" t="s">
        <v>6707</v>
      </c>
      <c r="E2322" t="s">
        <v>6725</v>
      </c>
      <c r="F2322" t="s">
        <v>6815</v>
      </c>
    </row>
    <row r="2323" spans="1:7" ht="15.6" x14ac:dyDescent="0.3">
      <c r="A2323" s="1" t="s">
        <v>33</v>
      </c>
      <c r="B2323" s="1" t="s">
        <v>4695</v>
      </c>
      <c r="D2323" t="s">
        <v>6708</v>
      </c>
      <c r="E2323" t="s">
        <v>6723</v>
      </c>
      <c r="F2323" t="s">
        <v>8318</v>
      </c>
    </row>
    <row r="2324" spans="1:7" ht="15.6" x14ac:dyDescent="0.3">
      <c r="A2324" s="1" t="s">
        <v>32</v>
      </c>
      <c r="B2324" s="1" t="s">
        <v>4696</v>
      </c>
      <c r="D2324" t="s">
        <v>6709</v>
      </c>
      <c r="E2324" t="s">
        <v>6725</v>
      </c>
      <c r="F2324" t="s">
        <v>6871</v>
      </c>
    </row>
    <row r="2325" spans="1:7" ht="15.6" x14ac:dyDescent="0.3">
      <c r="A2325" s="1" t="s">
        <v>29</v>
      </c>
      <c r="B2325" s="1" t="s">
        <v>4697</v>
      </c>
      <c r="D2325" t="s">
        <v>6710</v>
      </c>
      <c r="E2325" t="s">
        <v>6723</v>
      </c>
      <c r="F2325" t="s">
        <v>8319</v>
      </c>
    </row>
    <row r="2326" spans="1:7" ht="15.6" x14ac:dyDescent="0.3">
      <c r="A2326" s="1" t="s">
        <v>28</v>
      </c>
      <c r="B2326" s="1" t="s">
        <v>4698</v>
      </c>
      <c r="D2326" t="s">
        <v>5424</v>
      </c>
      <c r="E2326" t="s">
        <v>6725</v>
      </c>
      <c r="F2326" t="s">
        <v>8320</v>
      </c>
    </row>
    <row r="2327" spans="1:7" ht="15.6" x14ac:dyDescent="0.3">
      <c r="A2327" s="1" t="s">
        <v>27</v>
      </c>
      <c r="B2327" s="1" t="s">
        <v>4699</v>
      </c>
      <c r="D2327" t="s">
        <v>6711</v>
      </c>
      <c r="E2327" t="s">
        <v>6725</v>
      </c>
      <c r="F2327" t="s">
        <v>8321</v>
      </c>
    </row>
    <row r="2328" spans="1:7" ht="15.6" x14ac:dyDescent="0.3">
      <c r="A2328" s="1" t="s">
        <v>26</v>
      </c>
      <c r="B2328" s="1" t="s">
        <v>4700</v>
      </c>
      <c r="D2328" t="s">
        <v>5052</v>
      </c>
      <c r="E2328" t="s">
        <v>6723</v>
      </c>
      <c r="F2328" t="s">
        <v>7563</v>
      </c>
    </row>
    <row r="2329" spans="1:7" ht="15.6" x14ac:dyDescent="0.3">
      <c r="A2329" s="1" t="s">
        <v>25</v>
      </c>
      <c r="B2329" s="1" t="s">
        <v>4701</v>
      </c>
      <c r="D2329" t="s">
        <v>6712</v>
      </c>
      <c r="E2329" t="s">
        <v>6723</v>
      </c>
      <c r="F2329" t="s">
        <v>6747</v>
      </c>
    </row>
    <row r="2330" spans="1:7" ht="15.6" x14ac:dyDescent="0.3">
      <c r="A2330" s="1" t="s">
        <v>24</v>
      </c>
      <c r="B2330" s="1" t="s">
        <v>4702</v>
      </c>
      <c r="D2330" t="s">
        <v>6713</v>
      </c>
      <c r="E2330" t="s">
        <v>6723</v>
      </c>
      <c r="F2330" t="s">
        <v>8322</v>
      </c>
    </row>
    <row r="2331" spans="1:7" ht="15.6" x14ac:dyDescent="0.3">
      <c r="A2331" s="1" t="s">
        <v>22</v>
      </c>
      <c r="B2331" s="1" t="s">
        <v>4703</v>
      </c>
      <c r="D2331" t="s">
        <v>6714</v>
      </c>
      <c r="E2331" t="s">
        <v>6723</v>
      </c>
      <c r="F2331" t="s">
        <v>8323</v>
      </c>
    </row>
    <row r="2332" spans="1:7" ht="15.6" x14ac:dyDescent="0.3">
      <c r="A2332" s="1" t="s">
        <v>21</v>
      </c>
      <c r="B2332" s="1" t="s">
        <v>4704</v>
      </c>
      <c r="D2332" t="s">
        <v>6715</v>
      </c>
      <c r="E2332" t="s">
        <v>6725</v>
      </c>
      <c r="F2332" t="s">
        <v>7086</v>
      </c>
    </row>
    <row r="2333" spans="1:7" ht="15.6" x14ac:dyDescent="0.3">
      <c r="A2333" s="1" t="s">
        <v>19</v>
      </c>
      <c r="B2333" s="1" t="s">
        <v>4705</v>
      </c>
      <c r="D2333" t="s">
        <v>6716</v>
      </c>
      <c r="E2333" t="s">
        <v>6725</v>
      </c>
      <c r="F2333" t="s">
        <v>8324</v>
      </c>
      <c r="G2333" t="s">
        <v>6793</v>
      </c>
    </row>
    <row r="2334" spans="1:7" ht="15.6" x14ac:dyDescent="0.3">
      <c r="A2334" s="1" t="s">
        <v>17</v>
      </c>
      <c r="B2334" s="1" t="s">
        <v>4706</v>
      </c>
      <c r="D2334" t="s">
        <v>6717</v>
      </c>
      <c r="E2334" t="s">
        <v>6723</v>
      </c>
      <c r="F2334" t="s">
        <v>7963</v>
      </c>
    </row>
    <row r="2335" spans="1:7" ht="15.6" x14ac:dyDescent="0.3">
      <c r="A2335" s="1" t="s">
        <v>14</v>
      </c>
      <c r="B2335" s="1" t="s">
        <v>4707</v>
      </c>
      <c r="D2335" t="s">
        <v>6718</v>
      </c>
      <c r="E2335" t="s">
        <v>6725</v>
      </c>
      <c r="F2335" t="s">
        <v>8325</v>
      </c>
    </row>
    <row r="2336" spans="1:7" ht="15.6" x14ac:dyDescent="0.3">
      <c r="A2336" s="1" t="s">
        <v>9</v>
      </c>
      <c r="B2336" s="1" t="s">
        <v>4708</v>
      </c>
      <c r="D2336" t="s">
        <v>6719</v>
      </c>
      <c r="E2336" t="s">
        <v>6725</v>
      </c>
      <c r="F2336" t="s">
        <v>8326</v>
      </c>
    </row>
  </sheetData>
  <phoneticPr fontId="4" type="noConversion"/>
  <conditionalFormatting sqref="A2:A10">
    <cfRule type="duplicateValues" dxfId="3" priority="2"/>
  </conditionalFormatting>
  <conditionalFormatting sqref="A2:A2336">
    <cfRule type="duplicateValues" dxfId="2"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D3D52-6AC8-4CB3-9BAE-250294390F8F}">
  <dimension ref="A1:K2344"/>
  <sheetViews>
    <sheetView workbookViewId="0">
      <selection activeCell="F1" sqref="F1"/>
    </sheetView>
  </sheetViews>
  <sheetFormatPr defaultRowHeight="14.4" x14ac:dyDescent="0.3"/>
  <cols>
    <col min="1" max="1" width="10.88671875" bestFit="1" customWidth="1"/>
    <col min="2" max="2" width="9.77734375" customWidth="1"/>
    <col min="7" max="7" width="10.6640625" bestFit="1" customWidth="1"/>
    <col min="8" max="8" width="10" customWidth="1"/>
    <col min="10" max="10" width="11.109375" bestFit="1" customWidth="1"/>
  </cols>
  <sheetData>
    <row r="1" spans="1:11" x14ac:dyDescent="0.3">
      <c r="A1" s="7" t="s">
        <v>0</v>
      </c>
      <c r="B1" s="7" t="s">
        <v>3</v>
      </c>
      <c r="C1" s="7" t="s">
        <v>2</v>
      </c>
      <c r="D1" s="7" t="s">
        <v>1</v>
      </c>
      <c r="E1" s="7" t="s">
        <v>4</v>
      </c>
      <c r="F1" s="7" t="s">
        <v>5</v>
      </c>
      <c r="G1" s="7" t="s">
        <v>6</v>
      </c>
      <c r="H1" s="7" t="s">
        <v>7</v>
      </c>
      <c r="I1" s="7" t="s">
        <v>8</v>
      </c>
      <c r="J1" s="7" t="s">
        <v>8331</v>
      </c>
      <c r="K1" s="7" t="s">
        <v>8332</v>
      </c>
    </row>
    <row r="2" spans="1:11" x14ac:dyDescent="0.3">
      <c r="A2" s="5" t="s">
        <v>9</v>
      </c>
      <c r="B2" s="5">
        <v>9</v>
      </c>
      <c r="C2" s="5" t="s">
        <v>10</v>
      </c>
      <c r="D2" s="5">
        <v>1992</v>
      </c>
      <c r="E2" s="5">
        <v>0</v>
      </c>
      <c r="F2" s="10">
        <v>563.84</v>
      </c>
      <c r="G2" s="5" t="s">
        <v>11</v>
      </c>
      <c r="H2" s="5" t="s">
        <v>12</v>
      </c>
      <c r="I2" s="5" t="s">
        <v>13</v>
      </c>
      <c r="J2" s="8">
        <v>33794</v>
      </c>
      <c r="K2" s="5">
        <v>30</v>
      </c>
    </row>
    <row r="3" spans="1:11" x14ac:dyDescent="0.3">
      <c r="A3" s="5" t="s">
        <v>14</v>
      </c>
      <c r="B3" s="5">
        <v>30</v>
      </c>
      <c r="C3" s="5" t="s">
        <v>15</v>
      </c>
      <c r="D3" s="5">
        <v>1992</v>
      </c>
      <c r="E3" s="5">
        <v>0</v>
      </c>
      <c r="F3" s="10">
        <v>563.84</v>
      </c>
      <c r="G3" s="5" t="s">
        <v>11</v>
      </c>
      <c r="H3" s="5" t="s">
        <v>16</v>
      </c>
      <c r="I3" s="5" t="s">
        <v>13</v>
      </c>
      <c r="J3" s="8">
        <v>33795</v>
      </c>
      <c r="K3" s="5">
        <v>30</v>
      </c>
    </row>
    <row r="4" spans="1:11" x14ac:dyDescent="0.3">
      <c r="A4" s="5" t="s">
        <v>17</v>
      </c>
      <c r="B4" s="5">
        <v>30</v>
      </c>
      <c r="C4" s="5" t="s">
        <v>18</v>
      </c>
      <c r="D4" s="5">
        <v>1993</v>
      </c>
      <c r="E4" s="5">
        <v>0</v>
      </c>
      <c r="F4" s="10">
        <v>563.84</v>
      </c>
      <c r="G4" s="5" t="s">
        <v>11</v>
      </c>
      <c r="H4" s="5" t="s">
        <v>16</v>
      </c>
      <c r="I4" s="5" t="s">
        <v>13</v>
      </c>
      <c r="J4" s="8">
        <v>33796</v>
      </c>
      <c r="K4" s="5">
        <v>29</v>
      </c>
    </row>
    <row r="5" spans="1:11" x14ac:dyDescent="0.3">
      <c r="A5" s="5" t="s">
        <v>19</v>
      </c>
      <c r="B5" s="5">
        <v>13</v>
      </c>
      <c r="C5" s="5" t="s">
        <v>20</v>
      </c>
      <c r="D5" s="5">
        <v>1992</v>
      </c>
      <c r="E5" s="5">
        <v>0</v>
      </c>
      <c r="F5" s="10">
        <v>563.84</v>
      </c>
      <c r="G5" s="5" t="s">
        <v>12</v>
      </c>
      <c r="H5" s="5" t="s">
        <v>12</v>
      </c>
      <c r="I5" s="5" t="s">
        <v>13</v>
      </c>
      <c r="J5" s="8">
        <v>33797</v>
      </c>
      <c r="K5" s="5">
        <v>30</v>
      </c>
    </row>
    <row r="6" spans="1:11" x14ac:dyDescent="0.3">
      <c r="A6" s="5" t="s">
        <v>21</v>
      </c>
      <c r="B6" s="5">
        <v>27</v>
      </c>
      <c r="C6" s="5" t="s">
        <v>10</v>
      </c>
      <c r="D6" s="5">
        <v>1998</v>
      </c>
      <c r="E6" s="5">
        <v>0</v>
      </c>
      <c r="F6" s="10">
        <v>563.84</v>
      </c>
      <c r="G6" s="5" t="s">
        <v>12</v>
      </c>
      <c r="H6" s="5" t="s">
        <v>12</v>
      </c>
      <c r="I6" s="5" t="s">
        <v>13</v>
      </c>
      <c r="J6" s="8">
        <v>33798</v>
      </c>
      <c r="K6" s="5">
        <v>24</v>
      </c>
    </row>
    <row r="7" spans="1:11" x14ac:dyDescent="0.3">
      <c r="A7" s="5" t="s">
        <v>22</v>
      </c>
      <c r="B7" s="5">
        <v>20</v>
      </c>
      <c r="C7" s="5" t="s">
        <v>15</v>
      </c>
      <c r="D7" s="5">
        <v>2001</v>
      </c>
      <c r="E7" s="5">
        <v>0</v>
      </c>
      <c r="F7" s="10">
        <v>563.84</v>
      </c>
      <c r="G7" s="5" t="s">
        <v>12</v>
      </c>
      <c r="H7" s="5" t="s">
        <v>12</v>
      </c>
      <c r="I7" s="5" t="s">
        <v>23</v>
      </c>
      <c r="J7" s="8">
        <v>33799</v>
      </c>
      <c r="K7" s="5">
        <v>21</v>
      </c>
    </row>
    <row r="8" spans="1:11" x14ac:dyDescent="0.3">
      <c r="A8" s="5" t="s">
        <v>24</v>
      </c>
      <c r="B8" s="5">
        <v>1</v>
      </c>
      <c r="C8" s="5" t="s">
        <v>18</v>
      </c>
      <c r="D8" s="5">
        <v>1993</v>
      </c>
      <c r="E8" s="5">
        <v>0</v>
      </c>
      <c r="F8" s="10">
        <v>563.84</v>
      </c>
      <c r="G8" s="5" t="s">
        <v>12</v>
      </c>
      <c r="H8" s="5" t="s">
        <v>12</v>
      </c>
      <c r="I8" s="5" t="s">
        <v>13</v>
      </c>
      <c r="J8" s="8">
        <v>33800</v>
      </c>
      <c r="K8" s="5">
        <v>30</v>
      </c>
    </row>
    <row r="9" spans="1:11" x14ac:dyDescent="0.3">
      <c r="A9" s="5" t="s">
        <v>25</v>
      </c>
      <c r="B9" s="5">
        <v>4</v>
      </c>
      <c r="C9" s="5" t="s">
        <v>10</v>
      </c>
      <c r="D9" s="5">
        <v>1995</v>
      </c>
      <c r="E9" s="5">
        <v>0</v>
      </c>
      <c r="F9" s="10">
        <v>563.84</v>
      </c>
      <c r="G9" s="5" t="s">
        <v>12</v>
      </c>
      <c r="H9" s="5" t="s">
        <v>12</v>
      </c>
      <c r="I9" s="5" t="s">
        <v>13</v>
      </c>
      <c r="J9" s="8">
        <v>33801</v>
      </c>
      <c r="K9" s="5">
        <v>27</v>
      </c>
    </row>
    <row r="10" spans="1:11" x14ac:dyDescent="0.3">
      <c r="A10" s="5" t="s">
        <v>26</v>
      </c>
      <c r="B10" s="5">
        <v>29</v>
      </c>
      <c r="C10" s="5" t="s">
        <v>15</v>
      </c>
      <c r="D10" s="5">
        <v>2002</v>
      </c>
      <c r="E10" s="5">
        <v>0</v>
      </c>
      <c r="F10" s="10">
        <v>563.84</v>
      </c>
      <c r="G10" s="5" t="s">
        <v>12</v>
      </c>
      <c r="H10" s="5" t="s">
        <v>11</v>
      </c>
      <c r="I10" s="5" t="s">
        <v>23</v>
      </c>
      <c r="J10" s="8">
        <v>33802</v>
      </c>
      <c r="K10" s="5">
        <v>20</v>
      </c>
    </row>
    <row r="11" spans="1:11" x14ac:dyDescent="0.3">
      <c r="A11" s="5" t="s">
        <v>27</v>
      </c>
      <c r="B11" s="5">
        <v>9</v>
      </c>
      <c r="C11" s="5" t="s">
        <v>15</v>
      </c>
      <c r="D11" s="5">
        <v>1997</v>
      </c>
      <c r="E11" s="5">
        <v>0</v>
      </c>
      <c r="F11" s="10">
        <v>563.84</v>
      </c>
      <c r="G11" s="5" t="s">
        <v>12</v>
      </c>
      <c r="H11" s="5" t="s">
        <v>12</v>
      </c>
      <c r="I11" s="5" t="s">
        <v>13</v>
      </c>
      <c r="J11" s="8">
        <v>33803</v>
      </c>
      <c r="K11" s="5">
        <v>25</v>
      </c>
    </row>
    <row r="12" spans="1:11" x14ac:dyDescent="0.3">
      <c r="A12" s="5" t="s">
        <v>28</v>
      </c>
      <c r="B12" s="5">
        <v>12</v>
      </c>
      <c r="C12" s="5" t="s">
        <v>20</v>
      </c>
      <c r="D12" s="5">
        <v>2001</v>
      </c>
      <c r="E12" s="5">
        <v>0</v>
      </c>
      <c r="F12" s="10">
        <v>563.84</v>
      </c>
      <c r="G12" s="5" t="s">
        <v>12</v>
      </c>
      <c r="H12" s="5" t="s">
        <v>11</v>
      </c>
      <c r="I12" s="5" t="s">
        <v>13</v>
      </c>
      <c r="J12" s="8">
        <v>33804</v>
      </c>
      <c r="K12" s="5">
        <v>21</v>
      </c>
    </row>
    <row r="13" spans="1:11" x14ac:dyDescent="0.3">
      <c r="A13" s="5" t="s">
        <v>29</v>
      </c>
      <c r="B13" s="5">
        <v>26</v>
      </c>
      <c r="C13" s="5" t="s">
        <v>30</v>
      </c>
      <c r="D13" s="5">
        <v>1999</v>
      </c>
      <c r="E13" s="5">
        <v>0</v>
      </c>
      <c r="F13" s="10">
        <v>563.84</v>
      </c>
      <c r="G13" s="5" t="s">
        <v>16</v>
      </c>
      <c r="H13" s="5" t="s">
        <v>12</v>
      </c>
      <c r="I13" s="5" t="s">
        <v>13</v>
      </c>
      <c r="J13" s="8">
        <v>33805</v>
      </c>
      <c r="K13" s="5">
        <v>23</v>
      </c>
    </row>
    <row r="14" spans="1:11" x14ac:dyDescent="0.3">
      <c r="A14" s="5" t="s">
        <v>32</v>
      </c>
      <c r="B14" s="5">
        <v>14</v>
      </c>
      <c r="C14" s="5" t="s">
        <v>30</v>
      </c>
      <c r="D14" s="5">
        <v>1999</v>
      </c>
      <c r="E14" s="5">
        <v>0</v>
      </c>
      <c r="F14" s="10">
        <v>563.84</v>
      </c>
      <c r="G14" s="5" t="s">
        <v>12</v>
      </c>
      <c r="H14" s="5" t="s">
        <v>16</v>
      </c>
      <c r="I14" s="5" t="s">
        <v>13</v>
      </c>
      <c r="J14" s="8">
        <v>33806</v>
      </c>
      <c r="K14" s="5">
        <v>23</v>
      </c>
    </row>
    <row r="15" spans="1:11" x14ac:dyDescent="0.3">
      <c r="A15" s="5" t="s">
        <v>33</v>
      </c>
      <c r="B15" s="5">
        <v>19</v>
      </c>
      <c r="C15" s="5" t="s">
        <v>20</v>
      </c>
      <c r="D15" s="5">
        <v>2002</v>
      </c>
      <c r="E15" s="5">
        <v>0</v>
      </c>
      <c r="F15" s="10">
        <v>563.84</v>
      </c>
      <c r="G15" s="5" t="s">
        <v>12</v>
      </c>
      <c r="H15" s="5" t="s">
        <v>16</v>
      </c>
      <c r="I15" s="5" t="s">
        <v>23</v>
      </c>
      <c r="J15" s="8">
        <v>33807</v>
      </c>
      <c r="K15" s="5">
        <v>20</v>
      </c>
    </row>
    <row r="16" spans="1:11" x14ac:dyDescent="0.3">
      <c r="A16" s="5" t="s">
        <v>34</v>
      </c>
      <c r="B16" s="5">
        <v>9</v>
      </c>
      <c r="C16" s="5" t="s">
        <v>35</v>
      </c>
      <c r="D16" s="5">
        <v>1993</v>
      </c>
      <c r="E16" s="5">
        <v>0</v>
      </c>
      <c r="F16" s="10">
        <v>563.84</v>
      </c>
      <c r="G16" s="5" t="s">
        <v>12</v>
      </c>
      <c r="H16" s="5" t="s">
        <v>16</v>
      </c>
      <c r="I16" s="5" t="s">
        <v>13</v>
      </c>
      <c r="J16" s="8">
        <v>33808</v>
      </c>
      <c r="K16" s="5">
        <v>29</v>
      </c>
    </row>
    <row r="17" spans="1:11" x14ac:dyDescent="0.3">
      <c r="A17" s="5" t="s">
        <v>36</v>
      </c>
      <c r="B17" s="5">
        <v>22</v>
      </c>
      <c r="C17" s="5" t="s">
        <v>37</v>
      </c>
      <c r="D17" s="5">
        <v>1996</v>
      </c>
      <c r="E17" s="5">
        <v>0</v>
      </c>
      <c r="F17" s="10">
        <v>563.84</v>
      </c>
      <c r="G17" s="5" t="s">
        <v>12</v>
      </c>
      <c r="H17" s="5" t="s">
        <v>12</v>
      </c>
      <c r="I17" s="5" t="s">
        <v>13</v>
      </c>
      <c r="J17" s="8">
        <v>33809</v>
      </c>
      <c r="K17" s="5">
        <v>26</v>
      </c>
    </row>
    <row r="18" spans="1:11" x14ac:dyDescent="0.3">
      <c r="A18" s="5" t="s">
        <v>38</v>
      </c>
      <c r="B18" s="5">
        <v>28</v>
      </c>
      <c r="C18" s="5" t="s">
        <v>18</v>
      </c>
      <c r="D18" s="5">
        <v>1993</v>
      </c>
      <c r="E18" s="5">
        <v>0</v>
      </c>
      <c r="F18" s="10">
        <v>563.84</v>
      </c>
      <c r="G18" s="5" t="s">
        <v>12</v>
      </c>
      <c r="H18" s="5" t="s">
        <v>12</v>
      </c>
      <c r="I18" s="5" t="s">
        <v>13</v>
      </c>
      <c r="J18" s="8">
        <v>33810</v>
      </c>
      <c r="K18" s="5">
        <v>29</v>
      </c>
    </row>
    <row r="19" spans="1:11" x14ac:dyDescent="0.3">
      <c r="A19" s="5" t="s">
        <v>39</v>
      </c>
      <c r="B19" s="5">
        <v>18</v>
      </c>
      <c r="C19" s="5" t="s">
        <v>20</v>
      </c>
      <c r="D19" s="5">
        <v>1996</v>
      </c>
      <c r="E19" s="5">
        <v>0</v>
      </c>
      <c r="F19" s="10">
        <v>563.84</v>
      </c>
      <c r="G19" s="5" t="s">
        <v>12</v>
      </c>
      <c r="H19" s="5" t="s">
        <v>16</v>
      </c>
      <c r="I19" s="5" t="s">
        <v>23</v>
      </c>
      <c r="J19" s="8">
        <v>33811</v>
      </c>
      <c r="K19" s="5">
        <v>26</v>
      </c>
    </row>
    <row r="20" spans="1:11" x14ac:dyDescent="0.3">
      <c r="A20" s="5" t="s">
        <v>40</v>
      </c>
      <c r="B20" s="5">
        <v>7</v>
      </c>
      <c r="C20" s="5" t="s">
        <v>30</v>
      </c>
      <c r="D20" s="5">
        <v>1995</v>
      </c>
      <c r="E20" s="5">
        <v>0</v>
      </c>
      <c r="F20" s="10">
        <v>563.84</v>
      </c>
      <c r="G20" s="5" t="s">
        <v>12</v>
      </c>
      <c r="H20" s="5" t="s">
        <v>11</v>
      </c>
      <c r="I20" s="5" t="s">
        <v>13</v>
      </c>
      <c r="J20" s="8">
        <v>33812</v>
      </c>
      <c r="K20" s="5">
        <v>27</v>
      </c>
    </row>
    <row r="21" spans="1:11" x14ac:dyDescent="0.3">
      <c r="A21" s="5" t="s">
        <v>41</v>
      </c>
      <c r="B21" s="5">
        <v>7</v>
      </c>
      <c r="C21" s="5" t="s">
        <v>37</v>
      </c>
      <c r="D21" s="5">
        <v>2004</v>
      </c>
      <c r="E21" s="5">
        <v>0</v>
      </c>
      <c r="F21" s="10">
        <v>563.84</v>
      </c>
      <c r="G21" s="5" t="s">
        <v>12</v>
      </c>
      <c r="H21" s="5" t="s">
        <v>11</v>
      </c>
      <c r="I21" s="5" t="s">
        <v>42</v>
      </c>
      <c r="J21" s="8">
        <v>33813</v>
      </c>
      <c r="K21" s="5">
        <v>18</v>
      </c>
    </row>
    <row r="22" spans="1:11" x14ac:dyDescent="0.3">
      <c r="A22" s="5" t="s">
        <v>43</v>
      </c>
      <c r="B22" s="5">
        <v>18</v>
      </c>
      <c r="C22" s="5" t="s">
        <v>15</v>
      </c>
      <c r="D22" s="5">
        <v>2000</v>
      </c>
      <c r="E22" s="5">
        <v>0</v>
      </c>
      <c r="F22" s="10">
        <v>563.84</v>
      </c>
      <c r="G22" s="5" t="s">
        <v>12</v>
      </c>
      <c r="H22" s="5" t="s">
        <v>16</v>
      </c>
      <c r="I22" s="5" t="s">
        <v>13</v>
      </c>
      <c r="J22" s="8">
        <v>33814</v>
      </c>
      <c r="K22" s="5">
        <v>22</v>
      </c>
    </row>
    <row r="23" spans="1:11" x14ac:dyDescent="0.3">
      <c r="A23" s="5" t="s">
        <v>44</v>
      </c>
      <c r="B23" s="5">
        <v>27</v>
      </c>
      <c r="C23" s="5" t="s">
        <v>15</v>
      </c>
      <c r="D23" s="5">
        <v>1993</v>
      </c>
      <c r="E23" s="5">
        <v>0</v>
      </c>
      <c r="F23" s="10">
        <v>563.84</v>
      </c>
      <c r="G23" s="5" t="s">
        <v>12</v>
      </c>
      <c r="H23" s="5" t="s">
        <v>16</v>
      </c>
      <c r="I23" s="5" t="s">
        <v>13</v>
      </c>
      <c r="J23" s="8">
        <v>33815</v>
      </c>
      <c r="K23" s="5">
        <v>29</v>
      </c>
    </row>
    <row r="24" spans="1:11" x14ac:dyDescent="0.3">
      <c r="A24" s="5" t="s">
        <v>45</v>
      </c>
      <c r="B24" s="5">
        <v>30</v>
      </c>
      <c r="C24" s="5" t="s">
        <v>37</v>
      </c>
      <c r="D24" s="5">
        <v>1994</v>
      </c>
      <c r="E24" s="5">
        <v>0</v>
      </c>
      <c r="F24" s="10">
        <v>563.84</v>
      </c>
      <c r="G24" s="5" t="s">
        <v>12</v>
      </c>
      <c r="H24" s="5" t="s">
        <v>16</v>
      </c>
      <c r="I24" s="5" t="s">
        <v>13</v>
      </c>
      <c r="J24" s="8">
        <v>33816</v>
      </c>
      <c r="K24" s="5">
        <v>28</v>
      </c>
    </row>
    <row r="25" spans="1:11" x14ac:dyDescent="0.3">
      <c r="A25" s="5" t="s">
        <v>46</v>
      </c>
      <c r="B25" s="5">
        <v>28</v>
      </c>
      <c r="C25" s="5" t="s">
        <v>37</v>
      </c>
      <c r="D25" s="5">
        <v>1995</v>
      </c>
      <c r="E25" s="5">
        <v>0</v>
      </c>
      <c r="F25" s="10">
        <v>563.84</v>
      </c>
      <c r="G25" s="5" t="s">
        <v>12</v>
      </c>
      <c r="H25" s="5" t="s">
        <v>16</v>
      </c>
      <c r="I25" s="5" t="s">
        <v>13</v>
      </c>
      <c r="J25" s="8">
        <v>33817</v>
      </c>
      <c r="K25" s="5">
        <v>27</v>
      </c>
    </row>
    <row r="26" spans="1:11" x14ac:dyDescent="0.3">
      <c r="A26" s="5" t="s">
        <v>47</v>
      </c>
      <c r="B26" s="5">
        <v>19</v>
      </c>
      <c r="C26" s="5" t="s">
        <v>35</v>
      </c>
      <c r="D26" s="5">
        <v>2001</v>
      </c>
      <c r="E26" s="5">
        <v>0</v>
      </c>
      <c r="F26" s="10">
        <v>563.84</v>
      </c>
      <c r="G26" s="5" t="s">
        <v>12</v>
      </c>
      <c r="H26" s="5" t="s">
        <v>11</v>
      </c>
      <c r="I26" s="5" t="s">
        <v>13</v>
      </c>
      <c r="J26" s="8">
        <v>33818</v>
      </c>
      <c r="K26" s="5">
        <v>21</v>
      </c>
    </row>
    <row r="27" spans="1:11" x14ac:dyDescent="0.3">
      <c r="A27" s="5" t="s">
        <v>48</v>
      </c>
      <c r="B27" s="5">
        <v>22</v>
      </c>
      <c r="C27" s="5" t="s">
        <v>15</v>
      </c>
      <c r="D27" s="5">
        <v>1994</v>
      </c>
      <c r="E27" s="5">
        <v>0</v>
      </c>
      <c r="F27" s="10">
        <v>563.84</v>
      </c>
      <c r="G27" s="5" t="s">
        <v>12</v>
      </c>
      <c r="H27" s="5" t="s">
        <v>11</v>
      </c>
      <c r="I27" s="5" t="s">
        <v>13</v>
      </c>
      <c r="J27" s="8">
        <v>33819</v>
      </c>
      <c r="K27" s="5">
        <v>28</v>
      </c>
    </row>
    <row r="28" spans="1:11" x14ac:dyDescent="0.3">
      <c r="A28" s="5" t="s">
        <v>49</v>
      </c>
      <c r="B28" s="5">
        <v>9</v>
      </c>
      <c r="C28" s="5" t="s">
        <v>37</v>
      </c>
      <c r="D28" s="5">
        <v>2000</v>
      </c>
      <c r="E28" s="5">
        <v>0</v>
      </c>
      <c r="F28" s="10">
        <v>563.84</v>
      </c>
      <c r="G28" s="5" t="s">
        <v>12</v>
      </c>
      <c r="H28" s="5" t="s">
        <v>11</v>
      </c>
      <c r="I28" s="5" t="s">
        <v>13</v>
      </c>
      <c r="J28" s="8">
        <v>33820</v>
      </c>
      <c r="K28" s="5">
        <v>22</v>
      </c>
    </row>
    <row r="29" spans="1:11" x14ac:dyDescent="0.3">
      <c r="A29" s="5" t="s">
        <v>50</v>
      </c>
      <c r="B29" s="5">
        <v>5</v>
      </c>
      <c r="C29" s="5" t="s">
        <v>35</v>
      </c>
      <c r="D29" s="5">
        <v>1999</v>
      </c>
      <c r="E29" s="5">
        <v>0</v>
      </c>
      <c r="F29" s="10">
        <v>563.84</v>
      </c>
      <c r="G29" s="5" t="s">
        <v>12</v>
      </c>
      <c r="H29" s="5" t="s">
        <v>11</v>
      </c>
      <c r="I29" s="5" t="s">
        <v>13</v>
      </c>
      <c r="J29" s="8">
        <v>33821</v>
      </c>
      <c r="K29" s="5">
        <v>23</v>
      </c>
    </row>
    <row r="30" spans="1:11" x14ac:dyDescent="0.3">
      <c r="A30" s="5" t="s">
        <v>51</v>
      </c>
      <c r="B30" s="5">
        <v>5</v>
      </c>
      <c r="C30" s="5" t="s">
        <v>37</v>
      </c>
      <c r="D30" s="5">
        <v>1995</v>
      </c>
      <c r="E30" s="5">
        <v>0</v>
      </c>
      <c r="F30" s="10">
        <v>563.84</v>
      </c>
      <c r="G30" s="5" t="s">
        <v>12</v>
      </c>
      <c r="H30" s="5" t="s">
        <v>16</v>
      </c>
      <c r="I30" s="5" t="s">
        <v>13</v>
      </c>
      <c r="J30" s="8">
        <v>33822</v>
      </c>
      <c r="K30" s="5">
        <v>27</v>
      </c>
    </row>
    <row r="31" spans="1:11" x14ac:dyDescent="0.3">
      <c r="A31" s="5" t="s">
        <v>52</v>
      </c>
      <c r="B31" s="5">
        <v>17</v>
      </c>
      <c r="C31" s="5" t="s">
        <v>15</v>
      </c>
      <c r="D31" s="5">
        <v>1994</v>
      </c>
      <c r="E31" s="5">
        <v>0</v>
      </c>
      <c r="F31" s="10">
        <v>563.84</v>
      </c>
      <c r="G31" s="5" t="s">
        <v>12</v>
      </c>
      <c r="H31" s="5" t="s">
        <v>11</v>
      </c>
      <c r="I31" s="5" t="s">
        <v>13</v>
      </c>
      <c r="J31" s="8">
        <v>33823</v>
      </c>
      <c r="K31" s="5">
        <v>28</v>
      </c>
    </row>
    <row r="32" spans="1:11" x14ac:dyDescent="0.3">
      <c r="A32" s="5" t="s">
        <v>53</v>
      </c>
      <c r="B32" s="5">
        <v>20</v>
      </c>
      <c r="C32" s="5" t="s">
        <v>10</v>
      </c>
      <c r="D32" s="5">
        <v>2002</v>
      </c>
      <c r="E32" s="5">
        <v>0</v>
      </c>
      <c r="F32" s="10">
        <v>563.84</v>
      </c>
      <c r="G32" s="5" t="s">
        <v>12</v>
      </c>
      <c r="H32" s="5" t="s">
        <v>16</v>
      </c>
      <c r="I32" s="5" t="s">
        <v>13</v>
      </c>
      <c r="J32" s="8">
        <v>33824</v>
      </c>
      <c r="K32" s="5">
        <v>20</v>
      </c>
    </row>
    <row r="33" spans="1:11" x14ac:dyDescent="0.3">
      <c r="A33" s="5" t="s">
        <v>54</v>
      </c>
      <c r="B33" s="5">
        <v>1</v>
      </c>
      <c r="C33" s="5" t="s">
        <v>10</v>
      </c>
      <c r="D33" s="5">
        <v>2002</v>
      </c>
      <c r="E33" s="5">
        <v>0</v>
      </c>
      <c r="F33" s="10">
        <v>563.84</v>
      </c>
      <c r="G33" s="5" t="s">
        <v>12</v>
      </c>
      <c r="H33" s="5" t="s">
        <v>11</v>
      </c>
      <c r="I33" s="5" t="s">
        <v>23</v>
      </c>
      <c r="J33" s="8">
        <v>33825</v>
      </c>
      <c r="K33" s="5">
        <v>20</v>
      </c>
    </row>
    <row r="34" spans="1:11" x14ac:dyDescent="0.3">
      <c r="A34" s="5" t="s">
        <v>55</v>
      </c>
      <c r="B34" s="5">
        <v>1</v>
      </c>
      <c r="C34" s="5" t="s">
        <v>18</v>
      </c>
      <c r="D34" s="5">
        <v>1995</v>
      </c>
      <c r="E34" s="5">
        <v>0</v>
      </c>
      <c r="F34" s="10">
        <v>563.84</v>
      </c>
      <c r="G34" s="5" t="s">
        <v>12</v>
      </c>
      <c r="H34" s="5" t="s">
        <v>11</v>
      </c>
      <c r="I34" s="5" t="s">
        <v>13</v>
      </c>
      <c r="J34" s="8">
        <v>33826</v>
      </c>
      <c r="K34" s="5">
        <v>28</v>
      </c>
    </row>
    <row r="35" spans="1:11" x14ac:dyDescent="0.3">
      <c r="A35" s="5" t="s">
        <v>56</v>
      </c>
      <c r="B35" s="5">
        <v>28</v>
      </c>
      <c r="C35" s="5" t="s">
        <v>20</v>
      </c>
      <c r="D35" s="5">
        <v>1993</v>
      </c>
      <c r="E35" s="5">
        <v>0</v>
      </c>
      <c r="F35" s="10">
        <v>563.84</v>
      </c>
      <c r="G35" s="5" t="s">
        <v>12</v>
      </c>
      <c r="H35" s="5" t="s">
        <v>16</v>
      </c>
      <c r="I35" s="5" t="s">
        <v>13</v>
      </c>
      <c r="J35" s="8">
        <v>33827</v>
      </c>
      <c r="K35" s="5">
        <v>29</v>
      </c>
    </row>
    <row r="36" spans="1:11" x14ac:dyDescent="0.3">
      <c r="A36" s="5" t="s">
        <v>57</v>
      </c>
      <c r="B36" s="5">
        <v>24</v>
      </c>
      <c r="C36" s="5" t="s">
        <v>35</v>
      </c>
      <c r="D36" s="5">
        <v>2004</v>
      </c>
      <c r="E36" s="5">
        <v>0</v>
      </c>
      <c r="F36" s="10">
        <v>563.84</v>
      </c>
      <c r="G36" s="5" t="s">
        <v>12</v>
      </c>
      <c r="H36" s="5" t="s">
        <v>12</v>
      </c>
      <c r="I36" s="5" t="s">
        <v>13</v>
      </c>
      <c r="J36" s="8">
        <v>33828</v>
      </c>
      <c r="K36" s="5">
        <v>18</v>
      </c>
    </row>
    <row r="37" spans="1:11" x14ac:dyDescent="0.3">
      <c r="A37" s="5" t="s">
        <v>58</v>
      </c>
      <c r="B37" s="5">
        <v>13</v>
      </c>
      <c r="C37" s="5" t="s">
        <v>35</v>
      </c>
      <c r="D37" s="5">
        <v>1997</v>
      </c>
      <c r="E37" s="5">
        <v>0</v>
      </c>
      <c r="F37" s="10">
        <v>563.84</v>
      </c>
      <c r="G37" s="5" t="s">
        <v>12</v>
      </c>
      <c r="H37" s="5" t="s">
        <v>12</v>
      </c>
      <c r="I37" s="5" t="s">
        <v>13</v>
      </c>
      <c r="J37" s="8">
        <v>33829</v>
      </c>
      <c r="K37" s="5">
        <v>25</v>
      </c>
    </row>
    <row r="38" spans="1:11" x14ac:dyDescent="0.3">
      <c r="A38" s="5" t="s">
        <v>59</v>
      </c>
      <c r="B38" s="5">
        <v>26</v>
      </c>
      <c r="C38" s="5" t="s">
        <v>30</v>
      </c>
      <c r="D38" s="5">
        <v>1998</v>
      </c>
      <c r="E38" s="5">
        <v>0</v>
      </c>
      <c r="F38" s="10">
        <v>563.84</v>
      </c>
      <c r="G38" s="5" t="s">
        <v>12</v>
      </c>
      <c r="H38" s="5" t="s">
        <v>11</v>
      </c>
      <c r="I38" s="5" t="s">
        <v>13</v>
      </c>
      <c r="J38" s="8">
        <v>33830</v>
      </c>
      <c r="K38" s="5">
        <v>24</v>
      </c>
    </row>
    <row r="39" spans="1:11" x14ac:dyDescent="0.3">
      <c r="A39" s="5" t="s">
        <v>60</v>
      </c>
      <c r="B39" s="5">
        <v>13</v>
      </c>
      <c r="C39" s="5" t="s">
        <v>35</v>
      </c>
      <c r="D39" s="5">
        <v>2002</v>
      </c>
      <c r="E39" s="5">
        <v>0</v>
      </c>
      <c r="F39" s="10">
        <v>563.84</v>
      </c>
      <c r="G39" s="5" t="s">
        <v>12</v>
      </c>
      <c r="H39" s="5" t="s">
        <v>12</v>
      </c>
      <c r="I39" s="5" t="s">
        <v>13</v>
      </c>
      <c r="J39" s="8">
        <v>33831</v>
      </c>
      <c r="K39" s="5">
        <v>20</v>
      </c>
    </row>
    <row r="40" spans="1:11" x14ac:dyDescent="0.3">
      <c r="A40" s="5" t="s">
        <v>61</v>
      </c>
      <c r="B40" s="5">
        <v>12</v>
      </c>
      <c r="C40" s="5" t="s">
        <v>15</v>
      </c>
      <c r="D40" s="5">
        <v>2004</v>
      </c>
      <c r="E40" s="5">
        <v>0</v>
      </c>
      <c r="F40" s="10">
        <v>563.84</v>
      </c>
      <c r="G40" s="5" t="s">
        <v>12</v>
      </c>
      <c r="H40" s="5" t="s">
        <v>16</v>
      </c>
      <c r="I40" s="5" t="s">
        <v>13</v>
      </c>
      <c r="J40" s="8">
        <v>33832</v>
      </c>
      <c r="K40" s="5">
        <v>18</v>
      </c>
    </row>
    <row r="41" spans="1:11" x14ac:dyDescent="0.3">
      <c r="A41" s="5" t="s">
        <v>62</v>
      </c>
      <c r="B41" s="5">
        <v>14</v>
      </c>
      <c r="C41" s="5" t="s">
        <v>18</v>
      </c>
      <c r="D41" s="5">
        <v>2004</v>
      </c>
      <c r="E41" s="5">
        <v>0</v>
      </c>
      <c r="F41" s="10">
        <v>563.84</v>
      </c>
      <c r="G41" s="5" t="s">
        <v>12</v>
      </c>
      <c r="H41" s="5" t="s">
        <v>16</v>
      </c>
      <c r="I41" s="5" t="s">
        <v>13</v>
      </c>
      <c r="J41" s="8">
        <v>33833</v>
      </c>
      <c r="K41" s="5">
        <v>18</v>
      </c>
    </row>
    <row r="42" spans="1:11" x14ac:dyDescent="0.3">
      <c r="A42" s="5" t="s">
        <v>63</v>
      </c>
      <c r="B42" s="5">
        <v>19</v>
      </c>
      <c r="C42" s="5" t="s">
        <v>10</v>
      </c>
      <c r="D42" s="5">
        <v>2002</v>
      </c>
      <c r="E42" s="5">
        <v>0</v>
      </c>
      <c r="F42" s="10">
        <v>563.84</v>
      </c>
      <c r="G42" s="5" t="s">
        <v>12</v>
      </c>
      <c r="H42" s="5" t="s">
        <v>16</v>
      </c>
      <c r="I42" s="5" t="s">
        <v>13</v>
      </c>
      <c r="J42" s="8">
        <v>33834</v>
      </c>
      <c r="K42" s="5">
        <v>20</v>
      </c>
    </row>
    <row r="43" spans="1:11" x14ac:dyDescent="0.3">
      <c r="A43" s="5" t="s">
        <v>64</v>
      </c>
      <c r="B43" s="5">
        <v>6</v>
      </c>
      <c r="C43" s="5" t="s">
        <v>37</v>
      </c>
      <c r="D43" s="5">
        <v>2004</v>
      </c>
      <c r="E43" s="5">
        <v>0</v>
      </c>
      <c r="F43" s="10">
        <v>563.84</v>
      </c>
      <c r="G43" s="5" t="s">
        <v>12</v>
      </c>
      <c r="H43" s="5" t="s">
        <v>12</v>
      </c>
      <c r="I43" s="5" t="s">
        <v>13</v>
      </c>
      <c r="J43" s="8">
        <v>33835</v>
      </c>
      <c r="K43" s="5">
        <v>18</v>
      </c>
    </row>
    <row r="44" spans="1:11" x14ac:dyDescent="0.3">
      <c r="A44" s="5" t="s">
        <v>65</v>
      </c>
      <c r="B44" s="5">
        <v>11</v>
      </c>
      <c r="C44" s="5" t="s">
        <v>18</v>
      </c>
      <c r="D44" s="5">
        <v>2004</v>
      </c>
      <c r="E44" s="5">
        <v>0</v>
      </c>
      <c r="F44" s="10">
        <v>563.84</v>
      </c>
      <c r="G44" s="5" t="s">
        <v>12</v>
      </c>
      <c r="H44" s="5" t="s">
        <v>12</v>
      </c>
      <c r="I44" s="5" t="s">
        <v>13</v>
      </c>
      <c r="J44" s="8">
        <v>33836</v>
      </c>
      <c r="K44" s="5">
        <v>18</v>
      </c>
    </row>
    <row r="45" spans="1:11" x14ac:dyDescent="0.3">
      <c r="A45" s="5" t="s">
        <v>66</v>
      </c>
      <c r="B45" s="5">
        <v>28</v>
      </c>
      <c r="C45" s="5" t="s">
        <v>15</v>
      </c>
      <c r="D45" s="5">
        <v>2004</v>
      </c>
      <c r="E45" s="5">
        <v>0</v>
      </c>
      <c r="F45" s="10">
        <v>563.84</v>
      </c>
      <c r="G45" s="5" t="s">
        <v>12</v>
      </c>
      <c r="H45" s="5" t="s">
        <v>12</v>
      </c>
      <c r="I45" s="5" t="s">
        <v>13</v>
      </c>
      <c r="J45" s="8">
        <v>33837</v>
      </c>
      <c r="K45" s="5">
        <v>18</v>
      </c>
    </row>
    <row r="46" spans="1:11" x14ac:dyDescent="0.3">
      <c r="A46" s="5" t="s">
        <v>67</v>
      </c>
      <c r="B46" s="5">
        <v>11</v>
      </c>
      <c r="C46" s="5" t="s">
        <v>35</v>
      </c>
      <c r="D46" s="5">
        <v>2002</v>
      </c>
      <c r="E46" s="5">
        <v>0</v>
      </c>
      <c r="F46" s="10">
        <v>563.84</v>
      </c>
      <c r="G46" s="5" t="s">
        <v>12</v>
      </c>
      <c r="H46" s="5" t="s">
        <v>16</v>
      </c>
      <c r="I46" s="5" t="s">
        <v>13</v>
      </c>
      <c r="J46" s="8">
        <v>33838</v>
      </c>
      <c r="K46" s="5">
        <v>20</v>
      </c>
    </row>
    <row r="47" spans="1:11" x14ac:dyDescent="0.3">
      <c r="A47" s="5" t="s">
        <v>31</v>
      </c>
      <c r="B47" s="5">
        <v>6</v>
      </c>
      <c r="C47" s="5" t="s">
        <v>15</v>
      </c>
      <c r="D47" s="5">
        <v>2004</v>
      </c>
      <c r="E47" s="5">
        <v>0</v>
      </c>
      <c r="F47" s="10">
        <v>563.84</v>
      </c>
      <c r="G47" s="5" t="s">
        <v>12</v>
      </c>
      <c r="H47" s="5" t="s">
        <v>16</v>
      </c>
      <c r="I47" s="5" t="s">
        <v>13</v>
      </c>
      <c r="J47" s="8">
        <v>33839</v>
      </c>
      <c r="K47" s="5">
        <v>18</v>
      </c>
    </row>
    <row r="48" spans="1:11" x14ac:dyDescent="0.3">
      <c r="A48" s="5" t="s">
        <v>68</v>
      </c>
      <c r="B48" s="5">
        <v>15</v>
      </c>
      <c r="C48" s="5" t="s">
        <v>37</v>
      </c>
      <c r="D48" s="5">
        <v>2004</v>
      </c>
      <c r="E48" s="5">
        <v>0</v>
      </c>
      <c r="F48" s="10">
        <v>563.84</v>
      </c>
      <c r="G48" s="5" t="s">
        <v>12</v>
      </c>
      <c r="H48" s="5" t="s">
        <v>16</v>
      </c>
      <c r="I48" s="5" t="s">
        <v>13</v>
      </c>
      <c r="J48" s="8">
        <v>33840</v>
      </c>
      <c r="K48" s="5">
        <v>18</v>
      </c>
    </row>
    <row r="49" spans="1:11" x14ac:dyDescent="0.3">
      <c r="A49" s="5" t="s">
        <v>69</v>
      </c>
      <c r="B49" s="5">
        <v>27</v>
      </c>
      <c r="C49" s="5" t="s">
        <v>15</v>
      </c>
      <c r="D49" s="5">
        <v>2004</v>
      </c>
      <c r="E49" s="5">
        <v>0</v>
      </c>
      <c r="F49" s="10">
        <v>563.84</v>
      </c>
      <c r="G49" s="5" t="s">
        <v>12</v>
      </c>
      <c r="H49" s="5" t="s">
        <v>11</v>
      </c>
      <c r="I49" s="5" t="s">
        <v>13</v>
      </c>
      <c r="J49" s="8">
        <v>33841</v>
      </c>
      <c r="K49" s="5">
        <v>18</v>
      </c>
    </row>
    <row r="50" spans="1:11" x14ac:dyDescent="0.3">
      <c r="A50" s="5" t="s">
        <v>70</v>
      </c>
      <c r="B50" s="5">
        <v>25</v>
      </c>
      <c r="C50" s="5" t="s">
        <v>37</v>
      </c>
      <c r="D50" s="5">
        <v>2001</v>
      </c>
      <c r="E50" s="5">
        <v>0</v>
      </c>
      <c r="F50" s="10">
        <v>563.84</v>
      </c>
      <c r="G50" s="5" t="s">
        <v>12</v>
      </c>
      <c r="H50" s="5" t="s">
        <v>16</v>
      </c>
      <c r="I50" s="5" t="s">
        <v>13</v>
      </c>
      <c r="J50" s="8">
        <v>33842</v>
      </c>
      <c r="K50" s="5">
        <v>21</v>
      </c>
    </row>
    <row r="51" spans="1:11" x14ac:dyDescent="0.3">
      <c r="A51" s="5" t="s">
        <v>71</v>
      </c>
      <c r="B51" s="5">
        <v>12</v>
      </c>
      <c r="C51" s="5" t="s">
        <v>20</v>
      </c>
      <c r="D51" s="5">
        <v>2004</v>
      </c>
      <c r="E51" s="5">
        <v>0</v>
      </c>
      <c r="F51" s="10">
        <v>563.84</v>
      </c>
      <c r="G51" s="5" t="s">
        <v>12</v>
      </c>
      <c r="H51" s="5" t="s">
        <v>12</v>
      </c>
      <c r="I51" s="5" t="s">
        <v>13</v>
      </c>
      <c r="J51" s="8">
        <v>33843</v>
      </c>
      <c r="K51" s="5">
        <v>18</v>
      </c>
    </row>
    <row r="52" spans="1:11" x14ac:dyDescent="0.3">
      <c r="A52" s="5" t="s">
        <v>72</v>
      </c>
      <c r="B52" s="5">
        <v>1</v>
      </c>
      <c r="C52" s="5" t="s">
        <v>37</v>
      </c>
      <c r="D52" s="5">
        <v>2002</v>
      </c>
      <c r="E52" s="5">
        <v>0</v>
      </c>
      <c r="F52" s="10">
        <v>563.84</v>
      </c>
      <c r="G52" s="5" t="s">
        <v>12</v>
      </c>
      <c r="H52" s="5" t="s">
        <v>11</v>
      </c>
      <c r="I52" s="5" t="s">
        <v>42</v>
      </c>
      <c r="J52" s="8">
        <v>33844</v>
      </c>
      <c r="K52" s="5">
        <v>20</v>
      </c>
    </row>
    <row r="53" spans="1:11" x14ac:dyDescent="0.3">
      <c r="A53" s="5" t="s">
        <v>73</v>
      </c>
      <c r="B53" s="5">
        <v>10</v>
      </c>
      <c r="C53" s="5" t="s">
        <v>18</v>
      </c>
      <c r="D53" s="5">
        <v>2004</v>
      </c>
      <c r="E53" s="5">
        <v>0</v>
      </c>
      <c r="F53" s="10">
        <v>563.84</v>
      </c>
      <c r="G53" s="5" t="s">
        <v>11</v>
      </c>
      <c r="H53" s="5" t="s">
        <v>11</v>
      </c>
      <c r="I53" s="5" t="s">
        <v>13</v>
      </c>
      <c r="J53" s="8">
        <v>33845</v>
      </c>
      <c r="K53" s="5">
        <v>18</v>
      </c>
    </row>
    <row r="54" spans="1:11" x14ac:dyDescent="0.3">
      <c r="A54" s="5" t="s">
        <v>74</v>
      </c>
      <c r="B54" s="5">
        <v>12</v>
      </c>
      <c r="C54" s="5" t="s">
        <v>18</v>
      </c>
      <c r="D54" s="5">
        <v>2003</v>
      </c>
      <c r="E54" s="5">
        <v>0</v>
      </c>
      <c r="F54" s="10">
        <v>563.84</v>
      </c>
      <c r="G54" s="5" t="s">
        <v>11</v>
      </c>
      <c r="H54" s="5" t="s">
        <v>16</v>
      </c>
      <c r="I54" s="5" t="s">
        <v>23</v>
      </c>
      <c r="J54" s="8">
        <v>33846</v>
      </c>
      <c r="K54" s="5">
        <v>19</v>
      </c>
    </row>
    <row r="55" spans="1:11" x14ac:dyDescent="0.3">
      <c r="A55" s="5" t="s">
        <v>75</v>
      </c>
      <c r="B55" s="5">
        <v>18</v>
      </c>
      <c r="C55" s="5" t="s">
        <v>10</v>
      </c>
      <c r="D55" s="5">
        <v>2004</v>
      </c>
      <c r="E55" s="5">
        <v>0</v>
      </c>
      <c r="F55" s="10">
        <v>563.84</v>
      </c>
      <c r="G55" s="5" t="s">
        <v>11</v>
      </c>
      <c r="H55" s="5" t="s">
        <v>11</v>
      </c>
      <c r="I55" s="5" t="s">
        <v>13</v>
      </c>
      <c r="J55" s="8">
        <v>33847</v>
      </c>
      <c r="K55" s="5">
        <v>18</v>
      </c>
    </row>
    <row r="56" spans="1:11" x14ac:dyDescent="0.3">
      <c r="A56" s="5" t="s">
        <v>76</v>
      </c>
      <c r="B56" s="5">
        <v>26</v>
      </c>
      <c r="C56" s="5" t="s">
        <v>10</v>
      </c>
      <c r="D56" s="5">
        <v>1994</v>
      </c>
      <c r="E56" s="5">
        <v>0</v>
      </c>
      <c r="F56" s="10">
        <v>563.84</v>
      </c>
      <c r="G56" s="5" t="s">
        <v>11</v>
      </c>
      <c r="H56" s="5" t="s">
        <v>16</v>
      </c>
      <c r="I56" s="5" t="s">
        <v>13</v>
      </c>
      <c r="J56" s="8">
        <v>33848</v>
      </c>
      <c r="K56" s="5">
        <v>28</v>
      </c>
    </row>
    <row r="57" spans="1:11" x14ac:dyDescent="0.3">
      <c r="A57" s="5" t="s">
        <v>77</v>
      </c>
      <c r="B57" s="5">
        <v>11</v>
      </c>
      <c r="C57" s="5" t="s">
        <v>15</v>
      </c>
      <c r="D57" s="5">
        <v>2004</v>
      </c>
      <c r="E57" s="5">
        <v>0</v>
      </c>
      <c r="F57" s="10">
        <v>563.84</v>
      </c>
      <c r="G57" s="5" t="s">
        <v>11</v>
      </c>
      <c r="H57" s="5" t="s">
        <v>12</v>
      </c>
      <c r="I57" s="5" t="s">
        <v>13</v>
      </c>
      <c r="J57" s="8">
        <v>33849</v>
      </c>
      <c r="K57" s="5">
        <v>18</v>
      </c>
    </row>
    <row r="58" spans="1:11" x14ac:dyDescent="0.3">
      <c r="A58" s="5" t="s">
        <v>78</v>
      </c>
      <c r="B58" s="5">
        <v>11</v>
      </c>
      <c r="C58" s="5" t="s">
        <v>18</v>
      </c>
      <c r="D58" s="5">
        <v>2002</v>
      </c>
      <c r="E58" s="5">
        <v>0</v>
      </c>
      <c r="F58" s="10">
        <v>563.84</v>
      </c>
      <c r="G58" s="5" t="s">
        <v>11</v>
      </c>
      <c r="H58" s="5" t="s">
        <v>12</v>
      </c>
      <c r="I58" s="5" t="s">
        <v>23</v>
      </c>
      <c r="J58" s="8">
        <v>33850</v>
      </c>
      <c r="K58" s="5">
        <v>20</v>
      </c>
    </row>
    <row r="59" spans="1:11" x14ac:dyDescent="0.3">
      <c r="A59" s="5" t="s">
        <v>79</v>
      </c>
      <c r="B59" s="5">
        <v>12</v>
      </c>
      <c r="C59" s="5" t="s">
        <v>15</v>
      </c>
      <c r="D59" s="5">
        <v>2001</v>
      </c>
      <c r="E59" s="5">
        <v>0</v>
      </c>
      <c r="F59" s="10">
        <v>563.84</v>
      </c>
      <c r="G59" s="5" t="s">
        <v>11</v>
      </c>
      <c r="H59" s="5" t="s">
        <v>16</v>
      </c>
      <c r="I59" s="5" t="s">
        <v>13</v>
      </c>
      <c r="J59" s="8">
        <v>33851</v>
      </c>
      <c r="K59" s="5">
        <v>21</v>
      </c>
    </row>
    <row r="60" spans="1:11" x14ac:dyDescent="0.3">
      <c r="A60" s="5" t="s">
        <v>80</v>
      </c>
      <c r="B60" s="5">
        <v>11</v>
      </c>
      <c r="C60" s="5" t="s">
        <v>35</v>
      </c>
      <c r="D60" s="5">
        <v>1996</v>
      </c>
      <c r="E60" s="5">
        <v>0</v>
      </c>
      <c r="F60" s="10">
        <v>563.84</v>
      </c>
      <c r="G60" s="5" t="s">
        <v>11</v>
      </c>
      <c r="H60" s="5" t="s">
        <v>12</v>
      </c>
      <c r="I60" s="5" t="s">
        <v>13</v>
      </c>
      <c r="J60" s="8">
        <v>33852</v>
      </c>
      <c r="K60" s="5">
        <v>26</v>
      </c>
    </row>
    <row r="61" spans="1:11" x14ac:dyDescent="0.3">
      <c r="A61" s="5" t="s">
        <v>81</v>
      </c>
      <c r="B61" s="5">
        <v>28</v>
      </c>
      <c r="C61" s="5" t="s">
        <v>18</v>
      </c>
      <c r="D61" s="5">
        <v>1997</v>
      </c>
      <c r="E61" s="5">
        <v>0</v>
      </c>
      <c r="F61" s="10">
        <v>563.84</v>
      </c>
      <c r="G61" s="5" t="s">
        <v>11</v>
      </c>
      <c r="H61" s="5" t="s">
        <v>11</v>
      </c>
      <c r="I61" s="5" t="s">
        <v>13</v>
      </c>
      <c r="J61" s="8">
        <v>33853</v>
      </c>
      <c r="K61" s="5">
        <v>25</v>
      </c>
    </row>
    <row r="62" spans="1:11" x14ac:dyDescent="0.3">
      <c r="A62" s="5" t="s">
        <v>82</v>
      </c>
      <c r="B62" s="5">
        <v>26</v>
      </c>
      <c r="C62" s="5" t="s">
        <v>35</v>
      </c>
      <c r="D62" s="5">
        <v>2002</v>
      </c>
      <c r="E62" s="5">
        <v>0</v>
      </c>
      <c r="F62" s="10">
        <v>563.84</v>
      </c>
      <c r="G62" s="5" t="s">
        <v>11</v>
      </c>
      <c r="H62" s="5" t="s">
        <v>16</v>
      </c>
      <c r="I62" s="5" t="s">
        <v>13</v>
      </c>
      <c r="J62" s="8">
        <v>33854</v>
      </c>
      <c r="K62" s="5">
        <v>20</v>
      </c>
    </row>
    <row r="63" spans="1:11" x14ac:dyDescent="0.3">
      <c r="A63" s="5" t="s">
        <v>83</v>
      </c>
      <c r="B63" s="5">
        <v>28</v>
      </c>
      <c r="C63" s="5" t="s">
        <v>18</v>
      </c>
      <c r="D63" s="5">
        <v>1999</v>
      </c>
      <c r="E63" s="5">
        <v>0</v>
      </c>
      <c r="F63" s="10">
        <v>563.84</v>
      </c>
      <c r="G63" s="5" t="s">
        <v>11</v>
      </c>
      <c r="H63" s="5" t="s">
        <v>12</v>
      </c>
      <c r="I63" s="5" t="s">
        <v>23</v>
      </c>
      <c r="J63" s="8">
        <v>33855</v>
      </c>
      <c r="K63" s="5">
        <v>23</v>
      </c>
    </row>
    <row r="64" spans="1:11" x14ac:dyDescent="0.3">
      <c r="A64" s="5" t="s">
        <v>84</v>
      </c>
      <c r="B64" s="5">
        <v>6</v>
      </c>
      <c r="C64" s="5" t="s">
        <v>37</v>
      </c>
      <c r="D64" s="5">
        <v>1992</v>
      </c>
      <c r="E64" s="5">
        <v>0</v>
      </c>
      <c r="F64" s="10">
        <v>563.84</v>
      </c>
      <c r="G64" s="5" t="s">
        <v>11</v>
      </c>
      <c r="H64" s="5" t="s">
        <v>12</v>
      </c>
      <c r="I64" s="5" t="s">
        <v>13</v>
      </c>
      <c r="J64" s="8">
        <v>33856</v>
      </c>
      <c r="K64" s="5">
        <v>30</v>
      </c>
    </row>
    <row r="65" spans="1:11" x14ac:dyDescent="0.3">
      <c r="A65" s="5" t="s">
        <v>85</v>
      </c>
      <c r="B65" s="5">
        <v>2</v>
      </c>
      <c r="C65" s="5" t="s">
        <v>18</v>
      </c>
      <c r="D65" s="5">
        <v>2004</v>
      </c>
      <c r="E65" s="5">
        <v>0</v>
      </c>
      <c r="F65" s="10">
        <v>563.84</v>
      </c>
      <c r="G65" s="5" t="s">
        <v>11</v>
      </c>
      <c r="H65" s="5" t="s">
        <v>16</v>
      </c>
      <c r="I65" s="5" t="s">
        <v>13</v>
      </c>
      <c r="J65" s="8">
        <v>33857</v>
      </c>
      <c r="K65" s="5">
        <v>19</v>
      </c>
    </row>
    <row r="66" spans="1:11" x14ac:dyDescent="0.3">
      <c r="A66" s="5" t="s">
        <v>86</v>
      </c>
      <c r="B66" s="5">
        <v>4</v>
      </c>
      <c r="C66" s="5" t="s">
        <v>15</v>
      </c>
      <c r="D66" s="5">
        <v>1996</v>
      </c>
      <c r="E66" s="5">
        <v>0</v>
      </c>
      <c r="F66" s="10">
        <v>563.84</v>
      </c>
      <c r="G66" s="5" t="s">
        <v>11</v>
      </c>
      <c r="H66" s="5" t="s">
        <v>12</v>
      </c>
      <c r="I66" s="5" t="s">
        <v>23</v>
      </c>
      <c r="J66" s="8">
        <v>33858</v>
      </c>
      <c r="K66" s="5">
        <v>26</v>
      </c>
    </row>
    <row r="67" spans="1:11" x14ac:dyDescent="0.3">
      <c r="A67" s="5" t="s">
        <v>87</v>
      </c>
      <c r="B67" s="5">
        <v>9</v>
      </c>
      <c r="C67" s="5" t="s">
        <v>10</v>
      </c>
      <c r="D67" s="5">
        <v>2004</v>
      </c>
      <c r="E67" s="5">
        <v>0</v>
      </c>
      <c r="F67" s="10">
        <v>563.84</v>
      </c>
      <c r="G67" s="5" t="s">
        <v>11</v>
      </c>
      <c r="H67" s="5" t="s">
        <v>16</v>
      </c>
      <c r="I67" s="5" t="s">
        <v>13</v>
      </c>
      <c r="J67" s="8">
        <v>33859</v>
      </c>
      <c r="K67" s="5">
        <v>18</v>
      </c>
    </row>
    <row r="68" spans="1:11" x14ac:dyDescent="0.3">
      <c r="A68" s="5" t="s">
        <v>88</v>
      </c>
      <c r="B68" s="5">
        <v>16</v>
      </c>
      <c r="C68" s="5" t="s">
        <v>37</v>
      </c>
      <c r="D68" s="5">
        <v>2004</v>
      </c>
      <c r="E68" s="5">
        <v>0</v>
      </c>
      <c r="F68" s="10">
        <v>563.84</v>
      </c>
      <c r="G68" s="5" t="s">
        <v>11</v>
      </c>
      <c r="H68" s="5" t="s">
        <v>16</v>
      </c>
      <c r="I68" s="5" t="s">
        <v>23</v>
      </c>
      <c r="J68" s="8">
        <v>33860</v>
      </c>
      <c r="K68" s="5">
        <v>18</v>
      </c>
    </row>
    <row r="69" spans="1:11" x14ac:dyDescent="0.3">
      <c r="A69" s="5" t="s">
        <v>89</v>
      </c>
      <c r="B69" s="5">
        <v>13</v>
      </c>
      <c r="C69" s="5" t="s">
        <v>10</v>
      </c>
      <c r="D69" s="5">
        <v>1998</v>
      </c>
      <c r="E69" s="5">
        <v>0</v>
      </c>
      <c r="F69" s="10">
        <v>563.84</v>
      </c>
      <c r="G69" s="5" t="s">
        <v>11</v>
      </c>
      <c r="H69" s="5" t="s">
        <v>16</v>
      </c>
      <c r="I69" s="5" t="s">
        <v>13</v>
      </c>
      <c r="J69" s="8">
        <v>33861</v>
      </c>
      <c r="K69" s="5">
        <v>24</v>
      </c>
    </row>
    <row r="70" spans="1:11" x14ac:dyDescent="0.3">
      <c r="A70" s="5" t="s">
        <v>90</v>
      </c>
      <c r="B70" s="5">
        <v>12</v>
      </c>
      <c r="C70" s="5" t="s">
        <v>30</v>
      </c>
      <c r="D70" s="5">
        <v>2002</v>
      </c>
      <c r="E70" s="5">
        <v>0</v>
      </c>
      <c r="F70" s="10">
        <v>563.84</v>
      </c>
      <c r="G70" s="5" t="s">
        <v>11</v>
      </c>
      <c r="H70" s="5" t="s">
        <v>11</v>
      </c>
      <c r="I70" s="5" t="s">
        <v>13</v>
      </c>
      <c r="J70" s="8">
        <v>33862</v>
      </c>
      <c r="K70" s="5">
        <v>20</v>
      </c>
    </row>
    <row r="71" spans="1:11" x14ac:dyDescent="0.3">
      <c r="A71" s="5" t="s">
        <v>91</v>
      </c>
      <c r="B71" s="5">
        <v>11</v>
      </c>
      <c r="C71" s="5" t="s">
        <v>37</v>
      </c>
      <c r="D71" s="5">
        <v>1998</v>
      </c>
      <c r="E71" s="5">
        <v>0</v>
      </c>
      <c r="F71" s="10">
        <v>563.84</v>
      </c>
      <c r="G71" s="5" t="s">
        <v>11</v>
      </c>
      <c r="H71" s="5" t="s">
        <v>16</v>
      </c>
      <c r="I71" s="5" t="s">
        <v>23</v>
      </c>
      <c r="J71" s="8">
        <v>33863</v>
      </c>
      <c r="K71" s="5">
        <v>24</v>
      </c>
    </row>
    <row r="72" spans="1:11" x14ac:dyDescent="0.3">
      <c r="A72" s="5" t="s">
        <v>92</v>
      </c>
      <c r="B72" s="5">
        <v>1</v>
      </c>
      <c r="C72" s="5" t="s">
        <v>10</v>
      </c>
      <c r="D72" s="5">
        <v>2002</v>
      </c>
      <c r="E72" s="5">
        <v>0</v>
      </c>
      <c r="F72" s="10">
        <v>563.84</v>
      </c>
      <c r="G72" s="5" t="s">
        <v>11</v>
      </c>
      <c r="H72" s="5" t="s">
        <v>11</v>
      </c>
      <c r="I72" s="5" t="s">
        <v>13</v>
      </c>
      <c r="J72" s="8">
        <v>33864</v>
      </c>
      <c r="K72" s="5">
        <v>20</v>
      </c>
    </row>
    <row r="73" spans="1:11" x14ac:dyDescent="0.3">
      <c r="A73" s="5" t="s">
        <v>93</v>
      </c>
      <c r="B73" s="5">
        <v>2</v>
      </c>
      <c r="C73" s="5" t="s">
        <v>35</v>
      </c>
      <c r="D73" s="5">
        <v>2003</v>
      </c>
      <c r="E73" s="5">
        <v>0</v>
      </c>
      <c r="F73" s="10">
        <v>563.84</v>
      </c>
      <c r="G73" s="5" t="s">
        <v>11</v>
      </c>
      <c r="H73" s="5" t="s">
        <v>11</v>
      </c>
      <c r="I73" s="5" t="s">
        <v>42</v>
      </c>
      <c r="J73" s="8">
        <v>33865</v>
      </c>
      <c r="K73" s="5">
        <v>19</v>
      </c>
    </row>
    <row r="74" spans="1:11" x14ac:dyDescent="0.3">
      <c r="A74" s="5" t="s">
        <v>94</v>
      </c>
      <c r="B74" s="5">
        <v>15</v>
      </c>
      <c r="C74" s="5" t="s">
        <v>20</v>
      </c>
      <c r="D74" s="5">
        <v>2003</v>
      </c>
      <c r="E74" s="5">
        <v>0</v>
      </c>
      <c r="F74" s="10">
        <v>563.84</v>
      </c>
      <c r="G74" s="5" t="s">
        <v>11</v>
      </c>
      <c r="H74" s="5" t="s">
        <v>16</v>
      </c>
      <c r="I74" s="5" t="s">
        <v>42</v>
      </c>
      <c r="J74" s="8">
        <v>33866</v>
      </c>
      <c r="K74" s="5">
        <v>19</v>
      </c>
    </row>
    <row r="75" spans="1:11" x14ac:dyDescent="0.3">
      <c r="A75" s="5" t="s">
        <v>95</v>
      </c>
      <c r="B75" s="5">
        <v>8</v>
      </c>
      <c r="C75" s="5" t="s">
        <v>20</v>
      </c>
      <c r="D75" s="5">
        <v>2003</v>
      </c>
      <c r="E75" s="5">
        <v>0</v>
      </c>
      <c r="F75" s="10">
        <v>563.84</v>
      </c>
      <c r="G75" s="5" t="s">
        <v>11</v>
      </c>
      <c r="H75" s="5" t="s">
        <v>16</v>
      </c>
      <c r="I75" s="5" t="s">
        <v>42</v>
      </c>
      <c r="J75" s="8">
        <v>33867</v>
      </c>
      <c r="K75" s="5">
        <v>19</v>
      </c>
    </row>
    <row r="76" spans="1:11" x14ac:dyDescent="0.3">
      <c r="A76" s="5" t="s">
        <v>96</v>
      </c>
      <c r="B76" s="5">
        <v>15</v>
      </c>
      <c r="C76" s="5" t="s">
        <v>20</v>
      </c>
      <c r="D76" s="5">
        <v>2003</v>
      </c>
      <c r="E76" s="5">
        <v>0</v>
      </c>
      <c r="F76" s="10">
        <v>563.84</v>
      </c>
      <c r="G76" s="5" t="s">
        <v>11</v>
      </c>
      <c r="H76" s="5" t="s">
        <v>12</v>
      </c>
      <c r="I76" s="5" t="s">
        <v>42</v>
      </c>
      <c r="J76" s="8">
        <v>33868</v>
      </c>
      <c r="K76" s="5">
        <v>19</v>
      </c>
    </row>
    <row r="77" spans="1:11" x14ac:dyDescent="0.3">
      <c r="A77" s="5" t="s">
        <v>97</v>
      </c>
      <c r="B77" s="5">
        <v>4</v>
      </c>
      <c r="C77" s="5" t="s">
        <v>15</v>
      </c>
      <c r="D77" s="5">
        <v>1997</v>
      </c>
      <c r="E77" s="5">
        <v>0</v>
      </c>
      <c r="F77" s="10">
        <v>563.84</v>
      </c>
      <c r="G77" s="5" t="s">
        <v>11</v>
      </c>
      <c r="H77" s="5" t="s">
        <v>11</v>
      </c>
      <c r="I77" s="5" t="s">
        <v>13</v>
      </c>
      <c r="J77" s="8">
        <v>33869</v>
      </c>
      <c r="K77" s="5">
        <v>25</v>
      </c>
    </row>
    <row r="78" spans="1:11" x14ac:dyDescent="0.3">
      <c r="A78" s="5" t="s">
        <v>98</v>
      </c>
      <c r="B78" s="5">
        <v>10</v>
      </c>
      <c r="C78" s="5" t="s">
        <v>30</v>
      </c>
      <c r="D78" s="5">
        <v>2003</v>
      </c>
      <c r="E78" s="5">
        <v>0</v>
      </c>
      <c r="F78" s="10">
        <v>563.84</v>
      </c>
      <c r="G78" s="5" t="s">
        <v>11</v>
      </c>
      <c r="H78" s="5" t="s">
        <v>11</v>
      </c>
      <c r="I78" s="5" t="s">
        <v>42</v>
      </c>
      <c r="J78" s="8">
        <v>33870</v>
      </c>
      <c r="K78" s="5">
        <v>19</v>
      </c>
    </row>
    <row r="79" spans="1:11" x14ac:dyDescent="0.3">
      <c r="A79" s="5" t="s">
        <v>99</v>
      </c>
      <c r="B79" s="5">
        <v>13</v>
      </c>
      <c r="C79" s="5" t="s">
        <v>37</v>
      </c>
      <c r="D79" s="5">
        <v>2003</v>
      </c>
      <c r="E79" s="5">
        <v>0</v>
      </c>
      <c r="F79" s="10">
        <v>563.84</v>
      </c>
      <c r="G79" s="5" t="s">
        <v>11</v>
      </c>
      <c r="H79" s="5" t="s">
        <v>12</v>
      </c>
      <c r="I79" s="5" t="s">
        <v>42</v>
      </c>
      <c r="J79" s="8">
        <v>33871</v>
      </c>
      <c r="K79" s="5">
        <v>19</v>
      </c>
    </row>
    <row r="80" spans="1:11" x14ac:dyDescent="0.3">
      <c r="A80" s="5" t="s">
        <v>100</v>
      </c>
      <c r="B80" s="5">
        <v>30</v>
      </c>
      <c r="C80" s="5" t="s">
        <v>37</v>
      </c>
      <c r="D80" s="5">
        <v>2003</v>
      </c>
      <c r="E80" s="5">
        <v>0</v>
      </c>
      <c r="F80" s="10">
        <v>563.84</v>
      </c>
      <c r="G80" s="5" t="s">
        <v>11</v>
      </c>
      <c r="H80" s="5" t="s">
        <v>12</v>
      </c>
      <c r="I80" s="5" t="s">
        <v>42</v>
      </c>
      <c r="J80" s="8">
        <v>33872</v>
      </c>
      <c r="K80" s="5">
        <v>19</v>
      </c>
    </row>
    <row r="81" spans="1:11" x14ac:dyDescent="0.3">
      <c r="A81" s="5" t="s">
        <v>101</v>
      </c>
      <c r="B81" s="5">
        <v>15</v>
      </c>
      <c r="C81" s="5" t="s">
        <v>35</v>
      </c>
      <c r="D81" s="5">
        <v>2003</v>
      </c>
      <c r="E81" s="5">
        <v>0</v>
      </c>
      <c r="F81" s="10">
        <v>563.84</v>
      </c>
      <c r="G81" s="5" t="s">
        <v>11</v>
      </c>
      <c r="H81" s="5" t="s">
        <v>12</v>
      </c>
      <c r="I81" s="5" t="s">
        <v>42</v>
      </c>
      <c r="J81" s="8">
        <v>33873</v>
      </c>
      <c r="K81" s="5">
        <v>19</v>
      </c>
    </row>
    <row r="82" spans="1:11" x14ac:dyDescent="0.3">
      <c r="A82" s="5" t="s">
        <v>102</v>
      </c>
      <c r="B82" s="5">
        <v>21</v>
      </c>
      <c r="C82" s="5" t="s">
        <v>15</v>
      </c>
      <c r="D82" s="5">
        <v>2003</v>
      </c>
      <c r="E82" s="5">
        <v>0</v>
      </c>
      <c r="F82" s="10">
        <v>563.84</v>
      </c>
      <c r="G82" s="5" t="s">
        <v>11</v>
      </c>
      <c r="H82" s="5" t="s">
        <v>12</v>
      </c>
      <c r="I82" s="5" t="s">
        <v>42</v>
      </c>
      <c r="J82" s="8">
        <v>33874</v>
      </c>
      <c r="K82" s="5">
        <v>19</v>
      </c>
    </row>
    <row r="83" spans="1:11" x14ac:dyDescent="0.3">
      <c r="A83" s="5" t="s">
        <v>103</v>
      </c>
      <c r="B83" s="5">
        <v>4</v>
      </c>
      <c r="C83" s="5" t="s">
        <v>30</v>
      </c>
      <c r="D83" s="5">
        <v>2002</v>
      </c>
      <c r="E83" s="5">
        <v>0</v>
      </c>
      <c r="F83" s="10">
        <v>563.84</v>
      </c>
      <c r="G83" s="5" t="s">
        <v>11</v>
      </c>
      <c r="H83" s="5" t="s">
        <v>16</v>
      </c>
      <c r="I83" s="5" t="s">
        <v>13</v>
      </c>
      <c r="J83" s="8">
        <v>33875</v>
      </c>
      <c r="K83" s="5">
        <v>20</v>
      </c>
    </row>
    <row r="84" spans="1:11" x14ac:dyDescent="0.3">
      <c r="A84" s="5" t="s">
        <v>104</v>
      </c>
      <c r="B84" s="5">
        <v>26</v>
      </c>
      <c r="C84" s="5" t="s">
        <v>37</v>
      </c>
      <c r="D84" s="5">
        <v>1997</v>
      </c>
      <c r="E84" s="5">
        <v>0</v>
      </c>
      <c r="F84" s="10">
        <v>563.84</v>
      </c>
      <c r="G84" s="5" t="s">
        <v>11</v>
      </c>
      <c r="H84" s="5" t="s">
        <v>11</v>
      </c>
      <c r="I84" s="5" t="s">
        <v>23</v>
      </c>
      <c r="J84" s="8">
        <v>33876</v>
      </c>
      <c r="K84" s="5">
        <v>25</v>
      </c>
    </row>
    <row r="85" spans="1:11" x14ac:dyDescent="0.3">
      <c r="A85" s="5" t="s">
        <v>105</v>
      </c>
      <c r="B85" s="5">
        <v>30</v>
      </c>
      <c r="C85" s="5" t="s">
        <v>20</v>
      </c>
      <c r="D85" s="5">
        <v>2004</v>
      </c>
      <c r="E85" s="5">
        <v>0</v>
      </c>
      <c r="F85" s="10">
        <v>563.84</v>
      </c>
      <c r="G85" s="5" t="s">
        <v>11</v>
      </c>
      <c r="H85" s="5" t="s">
        <v>16</v>
      </c>
      <c r="I85" s="5" t="s">
        <v>13</v>
      </c>
      <c r="J85" s="8">
        <v>33877</v>
      </c>
      <c r="K85" s="5">
        <v>18</v>
      </c>
    </row>
    <row r="86" spans="1:11" x14ac:dyDescent="0.3">
      <c r="A86" s="5" t="s">
        <v>106</v>
      </c>
      <c r="B86" s="5">
        <v>28</v>
      </c>
      <c r="C86" s="5" t="s">
        <v>10</v>
      </c>
      <c r="D86" s="5">
        <v>2004</v>
      </c>
      <c r="E86" s="5">
        <v>0</v>
      </c>
      <c r="F86" s="10">
        <v>563.84</v>
      </c>
      <c r="G86" s="5" t="s">
        <v>11</v>
      </c>
      <c r="H86" s="5" t="s">
        <v>12</v>
      </c>
      <c r="I86" s="5" t="s">
        <v>13</v>
      </c>
      <c r="J86" s="8">
        <v>33878</v>
      </c>
      <c r="K86" s="5">
        <v>18</v>
      </c>
    </row>
    <row r="87" spans="1:11" x14ac:dyDescent="0.3">
      <c r="A87" s="5" t="s">
        <v>107</v>
      </c>
      <c r="B87" s="5">
        <v>26</v>
      </c>
      <c r="C87" s="5" t="s">
        <v>18</v>
      </c>
      <c r="D87" s="5">
        <v>2000</v>
      </c>
      <c r="E87" s="5">
        <v>0</v>
      </c>
      <c r="F87" s="10">
        <v>563.84</v>
      </c>
      <c r="G87" s="5" t="s">
        <v>11</v>
      </c>
      <c r="H87" s="5" t="s">
        <v>11</v>
      </c>
      <c r="I87" s="5" t="s">
        <v>13</v>
      </c>
      <c r="J87" s="8">
        <v>33879</v>
      </c>
      <c r="K87" s="5">
        <v>22</v>
      </c>
    </row>
    <row r="88" spans="1:11" x14ac:dyDescent="0.3">
      <c r="A88" s="5" t="s">
        <v>108</v>
      </c>
      <c r="B88" s="5">
        <v>4</v>
      </c>
      <c r="C88" s="5" t="s">
        <v>18</v>
      </c>
      <c r="D88" s="5">
        <v>1998</v>
      </c>
      <c r="E88" s="5">
        <v>0</v>
      </c>
      <c r="F88" s="10">
        <v>563.84</v>
      </c>
      <c r="G88" s="5" t="s">
        <v>11</v>
      </c>
      <c r="H88" s="5" t="s">
        <v>11</v>
      </c>
      <c r="I88" s="5" t="s">
        <v>13</v>
      </c>
      <c r="J88" s="8">
        <v>33880</v>
      </c>
      <c r="K88" s="5">
        <v>25</v>
      </c>
    </row>
    <row r="89" spans="1:11" x14ac:dyDescent="0.3">
      <c r="A89" s="5" t="s">
        <v>109</v>
      </c>
      <c r="B89" s="5">
        <v>29</v>
      </c>
      <c r="C89" s="5" t="s">
        <v>15</v>
      </c>
      <c r="D89" s="5">
        <v>2001</v>
      </c>
      <c r="E89" s="5">
        <v>0</v>
      </c>
      <c r="F89" s="10">
        <v>563.84</v>
      </c>
      <c r="G89" s="5" t="s">
        <v>11</v>
      </c>
      <c r="H89" s="5" t="s">
        <v>12</v>
      </c>
      <c r="I89" s="5" t="s">
        <v>23</v>
      </c>
      <c r="J89" s="8">
        <v>33881</v>
      </c>
      <c r="K89" s="5">
        <v>21</v>
      </c>
    </row>
    <row r="90" spans="1:11" x14ac:dyDescent="0.3">
      <c r="A90" s="5" t="s">
        <v>110</v>
      </c>
      <c r="B90" s="5">
        <v>10</v>
      </c>
      <c r="C90" s="5" t="s">
        <v>30</v>
      </c>
      <c r="D90" s="5">
        <v>2002</v>
      </c>
      <c r="E90" s="5">
        <v>0</v>
      </c>
      <c r="F90" s="10">
        <v>563.84</v>
      </c>
      <c r="G90" s="5" t="s">
        <v>11</v>
      </c>
      <c r="H90" s="5" t="s">
        <v>11</v>
      </c>
      <c r="I90" s="5" t="s">
        <v>23</v>
      </c>
      <c r="J90" s="8">
        <v>33882</v>
      </c>
      <c r="K90" s="5">
        <v>20</v>
      </c>
    </row>
    <row r="91" spans="1:11" x14ac:dyDescent="0.3">
      <c r="A91" s="5" t="s">
        <v>111</v>
      </c>
      <c r="B91" s="5">
        <v>2</v>
      </c>
      <c r="C91" s="5" t="s">
        <v>30</v>
      </c>
      <c r="D91" s="5">
        <v>1999</v>
      </c>
      <c r="E91" s="5">
        <v>0</v>
      </c>
      <c r="F91" s="10">
        <v>563.84</v>
      </c>
      <c r="G91" s="5" t="s">
        <v>11</v>
      </c>
      <c r="H91" s="5" t="s">
        <v>11</v>
      </c>
      <c r="I91" s="5" t="s">
        <v>13</v>
      </c>
      <c r="J91" s="8">
        <v>33883</v>
      </c>
      <c r="K91" s="5">
        <v>23</v>
      </c>
    </row>
    <row r="92" spans="1:11" x14ac:dyDescent="0.3">
      <c r="A92" s="5" t="s">
        <v>112</v>
      </c>
      <c r="B92" s="5">
        <v>13</v>
      </c>
      <c r="C92" s="5" t="s">
        <v>37</v>
      </c>
      <c r="D92" s="5">
        <v>2002</v>
      </c>
      <c r="E92" s="5">
        <v>0</v>
      </c>
      <c r="F92" s="10">
        <v>563.84</v>
      </c>
      <c r="G92" s="5" t="s">
        <v>11</v>
      </c>
      <c r="H92" s="5" t="s">
        <v>11</v>
      </c>
      <c r="I92" s="5" t="s">
        <v>13</v>
      </c>
      <c r="J92" s="8">
        <v>33884</v>
      </c>
      <c r="K92" s="5">
        <v>20</v>
      </c>
    </row>
    <row r="93" spans="1:11" x14ac:dyDescent="0.3">
      <c r="A93" s="5" t="s">
        <v>113</v>
      </c>
      <c r="B93" s="5">
        <v>14</v>
      </c>
      <c r="C93" s="5" t="s">
        <v>37</v>
      </c>
      <c r="D93" s="5">
        <v>1999</v>
      </c>
      <c r="E93" s="5">
        <v>0</v>
      </c>
      <c r="F93" s="10">
        <v>563.84</v>
      </c>
      <c r="G93" s="5" t="s">
        <v>11</v>
      </c>
      <c r="H93" s="5" t="s">
        <v>12</v>
      </c>
      <c r="I93" s="5" t="s">
        <v>13</v>
      </c>
      <c r="J93" s="8">
        <v>33885</v>
      </c>
      <c r="K93" s="5">
        <v>23</v>
      </c>
    </row>
    <row r="94" spans="1:11" x14ac:dyDescent="0.3">
      <c r="A94" s="5" t="s">
        <v>114</v>
      </c>
      <c r="B94" s="5">
        <v>12</v>
      </c>
      <c r="C94" s="5" t="s">
        <v>10</v>
      </c>
      <c r="D94" s="5">
        <v>1998</v>
      </c>
      <c r="E94" s="5">
        <v>0</v>
      </c>
      <c r="F94" s="10">
        <v>563.84</v>
      </c>
      <c r="G94" s="5" t="s">
        <v>11</v>
      </c>
      <c r="H94" s="5" t="s">
        <v>12</v>
      </c>
      <c r="I94" s="5" t="s">
        <v>13</v>
      </c>
      <c r="J94" s="8">
        <v>33886</v>
      </c>
      <c r="K94" s="5">
        <v>24</v>
      </c>
    </row>
    <row r="95" spans="1:11" x14ac:dyDescent="0.3">
      <c r="A95" s="5" t="s">
        <v>115</v>
      </c>
      <c r="B95" s="5">
        <v>30</v>
      </c>
      <c r="C95" s="5" t="s">
        <v>10</v>
      </c>
      <c r="D95" s="5">
        <v>1995</v>
      </c>
      <c r="E95" s="5">
        <v>0</v>
      </c>
      <c r="F95" s="10">
        <v>563.84</v>
      </c>
      <c r="G95" s="5" t="s">
        <v>11</v>
      </c>
      <c r="H95" s="5" t="s">
        <v>12</v>
      </c>
      <c r="I95" s="5" t="s">
        <v>23</v>
      </c>
      <c r="J95" s="8">
        <v>33887</v>
      </c>
      <c r="K95" s="5">
        <v>27</v>
      </c>
    </row>
    <row r="96" spans="1:11" x14ac:dyDescent="0.3">
      <c r="A96" s="5" t="s">
        <v>116</v>
      </c>
      <c r="B96" s="5">
        <v>7</v>
      </c>
      <c r="C96" s="5" t="s">
        <v>15</v>
      </c>
      <c r="D96" s="5">
        <v>1997</v>
      </c>
      <c r="E96" s="5">
        <v>0</v>
      </c>
      <c r="F96" s="10">
        <v>563.84</v>
      </c>
      <c r="G96" s="5" t="s">
        <v>11</v>
      </c>
      <c r="H96" s="5" t="s">
        <v>11</v>
      </c>
      <c r="I96" s="5" t="s">
        <v>23</v>
      </c>
      <c r="J96" s="8">
        <v>33888</v>
      </c>
      <c r="K96" s="5">
        <v>25</v>
      </c>
    </row>
    <row r="97" spans="1:11" x14ac:dyDescent="0.3">
      <c r="A97" s="5" t="s">
        <v>117</v>
      </c>
      <c r="B97" s="5">
        <v>3</v>
      </c>
      <c r="C97" s="5" t="s">
        <v>30</v>
      </c>
      <c r="D97" s="5">
        <v>1998</v>
      </c>
      <c r="E97" s="5">
        <v>0</v>
      </c>
      <c r="F97" s="10">
        <v>563.84</v>
      </c>
      <c r="G97" s="5" t="s">
        <v>11</v>
      </c>
      <c r="H97" s="5" t="s">
        <v>16</v>
      </c>
      <c r="I97" s="5" t="s">
        <v>13</v>
      </c>
      <c r="J97" s="8">
        <v>33889</v>
      </c>
      <c r="K97" s="5">
        <v>24</v>
      </c>
    </row>
    <row r="98" spans="1:11" x14ac:dyDescent="0.3">
      <c r="A98" s="5" t="s">
        <v>118</v>
      </c>
      <c r="B98" s="5">
        <v>15</v>
      </c>
      <c r="C98" s="5" t="s">
        <v>35</v>
      </c>
      <c r="D98" s="5">
        <v>2002</v>
      </c>
      <c r="E98" s="5">
        <v>0</v>
      </c>
      <c r="F98" s="10">
        <v>563.84</v>
      </c>
      <c r="G98" s="5" t="s">
        <v>11</v>
      </c>
      <c r="H98" s="5" t="s">
        <v>16</v>
      </c>
      <c r="I98" s="5" t="s">
        <v>13</v>
      </c>
      <c r="J98" s="8">
        <v>33890</v>
      </c>
      <c r="K98" s="5">
        <v>20</v>
      </c>
    </row>
    <row r="99" spans="1:11" x14ac:dyDescent="0.3">
      <c r="A99" s="5" t="s">
        <v>119</v>
      </c>
      <c r="B99" s="5">
        <v>6</v>
      </c>
      <c r="C99" s="5" t="s">
        <v>10</v>
      </c>
      <c r="D99" s="5">
        <v>1999</v>
      </c>
      <c r="E99" s="5">
        <v>0</v>
      </c>
      <c r="F99" s="10">
        <v>563.84</v>
      </c>
      <c r="G99" s="5" t="s">
        <v>11</v>
      </c>
      <c r="H99" s="5" t="s">
        <v>11</v>
      </c>
      <c r="I99" s="5" t="s">
        <v>13</v>
      </c>
      <c r="J99" s="8">
        <v>33891</v>
      </c>
      <c r="K99" s="5">
        <v>23</v>
      </c>
    </row>
    <row r="100" spans="1:11" x14ac:dyDescent="0.3">
      <c r="A100" s="5" t="s">
        <v>120</v>
      </c>
      <c r="B100" s="5">
        <v>14</v>
      </c>
      <c r="C100" s="5" t="s">
        <v>15</v>
      </c>
      <c r="D100" s="5">
        <v>2002</v>
      </c>
      <c r="E100" s="5">
        <v>0</v>
      </c>
      <c r="F100" s="10">
        <v>563.84</v>
      </c>
      <c r="G100" s="5" t="s">
        <v>11</v>
      </c>
      <c r="H100" s="5" t="s">
        <v>11</v>
      </c>
      <c r="I100" s="5" t="s">
        <v>13</v>
      </c>
      <c r="J100" s="8">
        <v>33892</v>
      </c>
      <c r="K100" s="5">
        <v>20</v>
      </c>
    </row>
    <row r="101" spans="1:11" x14ac:dyDescent="0.3">
      <c r="A101" s="5" t="s">
        <v>121</v>
      </c>
      <c r="B101" s="5">
        <v>22</v>
      </c>
      <c r="C101" s="5" t="s">
        <v>30</v>
      </c>
      <c r="D101" s="5">
        <v>2002</v>
      </c>
      <c r="E101" s="5">
        <v>0</v>
      </c>
      <c r="F101" s="10">
        <v>563.84</v>
      </c>
      <c r="G101" s="5" t="s">
        <v>11</v>
      </c>
      <c r="H101" s="5" t="s">
        <v>16</v>
      </c>
      <c r="I101" s="5" t="s">
        <v>13</v>
      </c>
      <c r="J101" s="8">
        <v>33893</v>
      </c>
      <c r="K101" s="5">
        <v>20</v>
      </c>
    </row>
    <row r="102" spans="1:11" x14ac:dyDescent="0.3">
      <c r="A102" s="5" t="s">
        <v>122</v>
      </c>
      <c r="B102" s="5">
        <v>5</v>
      </c>
      <c r="C102" s="5" t="s">
        <v>20</v>
      </c>
      <c r="D102" s="5">
        <v>1998</v>
      </c>
      <c r="E102" s="5">
        <v>0</v>
      </c>
      <c r="F102" s="10">
        <v>563.84</v>
      </c>
      <c r="G102" s="5" t="s">
        <v>11</v>
      </c>
      <c r="H102" s="5" t="s">
        <v>11</v>
      </c>
      <c r="I102" s="5" t="s">
        <v>13</v>
      </c>
      <c r="J102" s="8">
        <v>33894</v>
      </c>
      <c r="K102" s="5">
        <v>24</v>
      </c>
    </row>
    <row r="103" spans="1:11" x14ac:dyDescent="0.3">
      <c r="A103" s="5" t="s">
        <v>123</v>
      </c>
      <c r="B103" s="5">
        <v>27</v>
      </c>
      <c r="C103" s="5" t="s">
        <v>37</v>
      </c>
      <c r="D103" s="5">
        <v>1997</v>
      </c>
      <c r="E103" s="5">
        <v>0</v>
      </c>
      <c r="F103" s="10">
        <v>563.84</v>
      </c>
      <c r="G103" s="5" t="s">
        <v>11</v>
      </c>
      <c r="H103" s="5" t="s">
        <v>12</v>
      </c>
      <c r="I103" s="5" t="s">
        <v>42</v>
      </c>
      <c r="J103" s="8">
        <v>33895</v>
      </c>
      <c r="K103" s="5">
        <v>25</v>
      </c>
    </row>
    <row r="104" spans="1:11" x14ac:dyDescent="0.3">
      <c r="A104" s="5" t="s">
        <v>124</v>
      </c>
      <c r="B104" s="5">
        <v>23</v>
      </c>
      <c r="C104" s="5" t="s">
        <v>18</v>
      </c>
      <c r="D104" s="5">
        <v>1996</v>
      </c>
      <c r="E104" s="5">
        <v>0</v>
      </c>
      <c r="F104" s="10">
        <v>563.84</v>
      </c>
      <c r="G104" s="5" t="s">
        <v>11</v>
      </c>
      <c r="H104" s="5" t="s">
        <v>12</v>
      </c>
      <c r="I104" s="5" t="s">
        <v>13</v>
      </c>
      <c r="J104" s="8">
        <v>33896</v>
      </c>
      <c r="K104" s="5">
        <v>26</v>
      </c>
    </row>
    <row r="105" spans="1:11" x14ac:dyDescent="0.3">
      <c r="A105" s="5" t="s">
        <v>125</v>
      </c>
      <c r="B105" s="5">
        <v>23</v>
      </c>
      <c r="C105" s="5" t="s">
        <v>35</v>
      </c>
      <c r="D105" s="5">
        <v>2001</v>
      </c>
      <c r="E105" s="5">
        <v>0</v>
      </c>
      <c r="F105" s="10">
        <v>563.84</v>
      </c>
      <c r="G105" s="5" t="s">
        <v>11</v>
      </c>
      <c r="H105" s="5" t="s">
        <v>11</v>
      </c>
      <c r="I105" s="5" t="s">
        <v>13</v>
      </c>
      <c r="J105" s="8">
        <v>33897</v>
      </c>
      <c r="K105" s="5">
        <v>21</v>
      </c>
    </row>
    <row r="106" spans="1:11" x14ac:dyDescent="0.3">
      <c r="A106" s="5" t="s">
        <v>126</v>
      </c>
      <c r="B106" s="5">
        <v>5</v>
      </c>
      <c r="C106" s="5" t="s">
        <v>30</v>
      </c>
      <c r="D106" s="5">
        <v>1997</v>
      </c>
      <c r="E106" s="5">
        <v>0</v>
      </c>
      <c r="F106" s="10">
        <v>563.84</v>
      </c>
      <c r="G106" s="5" t="s">
        <v>11</v>
      </c>
      <c r="H106" s="5" t="s">
        <v>11</v>
      </c>
      <c r="I106" s="5" t="s">
        <v>13</v>
      </c>
      <c r="J106" s="8">
        <v>33898</v>
      </c>
      <c r="K106" s="5">
        <v>25</v>
      </c>
    </row>
    <row r="107" spans="1:11" x14ac:dyDescent="0.3">
      <c r="A107" s="5" t="s">
        <v>127</v>
      </c>
      <c r="B107" s="5">
        <v>1</v>
      </c>
      <c r="C107" s="5" t="s">
        <v>20</v>
      </c>
      <c r="D107" s="5">
        <v>2000</v>
      </c>
      <c r="E107" s="5">
        <v>0</v>
      </c>
      <c r="F107" s="10">
        <v>563.84</v>
      </c>
      <c r="G107" s="5" t="s">
        <v>11</v>
      </c>
      <c r="H107" s="5" t="s">
        <v>11</v>
      </c>
      <c r="I107" s="5" t="s">
        <v>13</v>
      </c>
      <c r="J107" s="8">
        <v>33899</v>
      </c>
      <c r="K107" s="5">
        <v>22</v>
      </c>
    </row>
    <row r="108" spans="1:11" x14ac:dyDescent="0.3">
      <c r="A108" s="5" t="s">
        <v>128</v>
      </c>
      <c r="B108" s="5">
        <v>19</v>
      </c>
      <c r="C108" s="5" t="s">
        <v>18</v>
      </c>
      <c r="D108" s="5">
        <v>1997</v>
      </c>
      <c r="E108" s="5">
        <v>0</v>
      </c>
      <c r="F108" s="10">
        <v>563.84</v>
      </c>
      <c r="G108" s="5" t="s">
        <v>11</v>
      </c>
      <c r="H108" s="5" t="s">
        <v>16</v>
      </c>
      <c r="I108" s="5" t="s">
        <v>13</v>
      </c>
      <c r="J108" s="8">
        <v>33900</v>
      </c>
      <c r="K108" s="5">
        <v>25</v>
      </c>
    </row>
    <row r="109" spans="1:11" x14ac:dyDescent="0.3">
      <c r="A109" s="5" t="s">
        <v>129</v>
      </c>
      <c r="B109" s="5">
        <v>20</v>
      </c>
      <c r="C109" s="5" t="s">
        <v>18</v>
      </c>
      <c r="D109" s="5">
        <v>2003</v>
      </c>
      <c r="E109" s="5">
        <v>0</v>
      </c>
      <c r="F109" s="10">
        <v>563.84</v>
      </c>
      <c r="G109" s="5" t="s">
        <v>11</v>
      </c>
      <c r="H109" s="5" t="s">
        <v>11</v>
      </c>
      <c r="I109" s="5" t="s">
        <v>13</v>
      </c>
      <c r="J109" s="8">
        <v>33901</v>
      </c>
      <c r="K109" s="5">
        <v>19</v>
      </c>
    </row>
    <row r="110" spans="1:11" x14ac:dyDescent="0.3">
      <c r="A110" s="5" t="s">
        <v>130</v>
      </c>
      <c r="B110" s="5">
        <v>7</v>
      </c>
      <c r="C110" s="5" t="s">
        <v>30</v>
      </c>
      <c r="D110" s="5">
        <v>1998</v>
      </c>
      <c r="E110" s="5">
        <v>0</v>
      </c>
      <c r="F110" s="10">
        <v>563.84</v>
      </c>
      <c r="G110" s="5" t="s">
        <v>11</v>
      </c>
      <c r="H110" s="5" t="s">
        <v>16</v>
      </c>
      <c r="I110" s="5" t="s">
        <v>13</v>
      </c>
      <c r="J110" s="8">
        <v>33902</v>
      </c>
      <c r="K110" s="5">
        <v>24</v>
      </c>
    </row>
    <row r="111" spans="1:11" x14ac:dyDescent="0.3">
      <c r="A111" s="5" t="s">
        <v>131</v>
      </c>
      <c r="B111" s="5">
        <v>9</v>
      </c>
      <c r="C111" s="5" t="s">
        <v>18</v>
      </c>
      <c r="D111" s="5">
        <v>1997</v>
      </c>
      <c r="E111" s="5">
        <v>0</v>
      </c>
      <c r="F111" s="10">
        <v>563.84</v>
      </c>
      <c r="G111" s="5" t="s">
        <v>11</v>
      </c>
      <c r="H111" s="5" t="s">
        <v>16</v>
      </c>
      <c r="I111" s="5" t="s">
        <v>23</v>
      </c>
      <c r="J111" s="8">
        <v>33903</v>
      </c>
      <c r="K111" s="5">
        <v>25</v>
      </c>
    </row>
    <row r="112" spans="1:11" x14ac:dyDescent="0.3">
      <c r="A112" s="5" t="s">
        <v>132</v>
      </c>
      <c r="B112" s="5">
        <v>7</v>
      </c>
      <c r="C112" s="5" t="s">
        <v>37</v>
      </c>
      <c r="D112" s="5">
        <v>1995</v>
      </c>
      <c r="E112" s="5">
        <v>0</v>
      </c>
      <c r="F112" s="10">
        <v>563.84</v>
      </c>
      <c r="G112" s="5" t="s">
        <v>11</v>
      </c>
      <c r="H112" s="5" t="s">
        <v>12</v>
      </c>
      <c r="I112" s="5" t="s">
        <v>13</v>
      </c>
      <c r="J112" s="8">
        <v>33904</v>
      </c>
      <c r="K112" s="5">
        <v>27</v>
      </c>
    </row>
    <row r="113" spans="1:11" x14ac:dyDescent="0.3">
      <c r="A113" s="5" t="s">
        <v>133</v>
      </c>
      <c r="B113" s="5">
        <v>19</v>
      </c>
      <c r="C113" s="5" t="s">
        <v>18</v>
      </c>
      <c r="D113" s="5">
        <v>1998</v>
      </c>
      <c r="E113" s="5">
        <v>0</v>
      </c>
      <c r="F113" s="10">
        <v>563.84</v>
      </c>
      <c r="G113" s="5" t="s">
        <v>11</v>
      </c>
      <c r="H113" s="5" t="s">
        <v>11</v>
      </c>
      <c r="I113" s="5" t="s">
        <v>13</v>
      </c>
      <c r="J113" s="8">
        <v>33905</v>
      </c>
      <c r="K113" s="5">
        <v>24</v>
      </c>
    </row>
    <row r="114" spans="1:11" x14ac:dyDescent="0.3">
      <c r="A114" s="5" t="s">
        <v>134</v>
      </c>
      <c r="B114" s="5">
        <v>25</v>
      </c>
      <c r="C114" s="5" t="s">
        <v>35</v>
      </c>
      <c r="D114" s="5">
        <v>2001</v>
      </c>
      <c r="E114" s="5">
        <v>0</v>
      </c>
      <c r="F114" s="10">
        <v>563.84</v>
      </c>
      <c r="G114" s="5" t="s">
        <v>11</v>
      </c>
      <c r="H114" s="5" t="s">
        <v>12</v>
      </c>
      <c r="I114" s="5" t="s">
        <v>13</v>
      </c>
      <c r="J114" s="8">
        <v>33906</v>
      </c>
      <c r="K114" s="5">
        <v>21</v>
      </c>
    </row>
    <row r="115" spans="1:11" x14ac:dyDescent="0.3">
      <c r="A115" s="5" t="s">
        <v>135</v>
      </c>
      <c r="B115" s="5">
        <v>7</v>
      </c>
      <c r="C115" s="5" t="s">
        <v>10</v>
      </c>
      <c r="D115" s="5">
        <v>2001</v>
      </c>
      <c r="E115" s="5">
        <v>0</v>
      </c>
      <c r="F115" s="10">
        <v>563.84</v>
      </c>
      <c r="G115" s="5" t="s">
        <v>11</v>
      </c>
      <c r="H115" s="5" t="s">
        <v>12</v>
      </c>
      <c r="I115" s="5" t="s">
        <v>42</v>
      </c>
      <c r="J115" s="8">
        <v>33907</v>
      </c>
      <c r="K115" s="5">
        <v>21</v>
      </c>
    </row>
    <row r="116" spans="1:11" x14ac:dyDescent="0.3">
      <c r="A116" s="5" t="s">
        <v>136</v>
      </c>
      <c r="B116" s="5">
        <v>2</v>
      </c>
      <c r="C116" s="5" t="s">
        <v>18</v>
      </c>
      <c r="D116" s="5">
        <v>2001</v>
      </c>
      <c r="E116" s="5">
        <v>0</v>
      </c>
      <c r="F116" s="10">
        <v>563.84</v>
      </c>
      <c r="G116" s="5" t="s">
        <v>11</v>
      </c>
      <c r="H116" s="5" t="s">
        <v>11</v>
      </c>
      <c r="I116" s="5" t="s">
        <v>13</v>
      </c>
      <c r="J116" s="8">
        <v>33908</v>
      </c>
      <c r="K116" s="5">
        <v>22</v>
      </c>
    </row>
    <row r="117" spans="1:11" x14ac:dyDescent="0.3">
      <c r="A117" s="5" t="s">
        <v>137</v>
      </c>
      <c r="B117" s="5">
        <v>5</v>
      </c>
      <c r="C117" s="5" t="s">
        <v>30</v>
      </c>
      <c r="D117" s="5">
        <v>2001</v>
      </c>
      <c r="E117" s="5">
        <v>0</v>
      </c>
      <c r="F117" s="10">
        <v>563.84</v>
      </c>
      <c r="G117" s="5" t="s">
        <v>11</v>
      </c>
      <c r="H117" s="5" t="s">
        <v>11</v>
      </c>
      <c r="I117" s="5" t="s">
        <v>13</v>
      </c>
      <c r="J117" s="8">
        <v>33909</v>
      </c>
      <c r="K117" s="5">
        <v>21</v>
      </c>
    </row>
    <row r="118" spans="1:11" x14ac:dyDescent="0.3">
      <c r="A118" s="5" t="s">
        <v>138</v>
      </c>
      <c r="B118" s="5">
        <v>22</v>
      </c>
      <c r="C118" s="5" t="s">
        <v>20</v>
      </c>
      <c r="D118" s="5">
        <v>1992</v>
      </c>
      <c r="E118" s="5">
        <v>0</v>
      </c>
      <c r="F118" s="10">
        <v>563.84</v>
      </c>
      <c r="G118" s="5" t="s">
        <v>11</v>
      </c>
      <c r="H118" s="5" t="s">
        <v>16</v>
      </c>
      <c r="I118" s="5" t="s">
        <v>13</v>
      </c>
      <c r="J118" s="8">
        <v>33910</v>
      </c>
      <c r="K118" s="5">
        <v>30</v>
      </c>
    </row>
    <row r="119" spans="1:11" x14ac:dyDescent="0.3">
      <c r="A119" s="5" t="s">
        <v>139</v>
      </c>
      <c r="B119" s="5">
        <v>19</v>
      </c>
      <c r="C119" s="5" t="s">
        <v>15</v>
      </c>
      <c r="D119" s="5">
        <v>2004</v>
      </c>
      <c r="E119" s="5">
        <v>0</v>
      </c>
      <c r="F119" s="10">
        <v>563.84</v>
      </c>
      <c r="G119" s="5" t="s">
        <v>11</v>
      </c>
      <c r="H119" s="5" t="s">
        <v>12</v>
      </c>
      <c r="I119" s="5" t="s">
        <v>13</v>
      </c>
      <c r="J119" s="8">
        <v>33911</v>
      </c>
      <c r="K119" s="5">
        <v>18</v>
      </c>
    </row>
    <row r="120" spans="1:11" x14ac:dyDescent="0.3">
      <c r="A120" s="5" t="s">
        <v>140</v>
      </c>
      <c r="B120" s="5">
        <v>22</v>
      </c>
      <c r="C120" s="5" t="s">
        <v>10</v>
      </c>
      <c r="D120" s="5">
        <v>2004</v>
      </c>
      <c r="E120" s="5">
        <v>0</v>
      </c>
      <c r="F120" s="10">
        <v>563.84</v>
      </c>
      <c r="G120" s="5" t="s">
        <v>11</v>
      </c>
      <c r="H120" s="5" t="s">
        <v>16</v>
      </c>
      <c r="I120" s="5" t="s">
        <v>13</v>
      </c>
      <c r="J120" s="8">
        <v>33912</v>
      </c>
      <c r="K120" s="5">
        <v>18</v>
      </c>
    </row>
    <row r="121" spans="1:11" x14ac:dyDescent="0.3">
      <c r="A121" s="5" t="s">
        <v>141</v>
      </c>
      <c r="B121" s="5">
        <v>5</v>
      </c>
      <c r="C121" s="5" t="s">
        <v>35</v>
      </c>
      <c r="D121" s="5">
        <v>1995</v>
      </c>
      <c r="E121" s="5">
        <v>0</v>
      </c>
      <c r="F121" s="10">
        <v>563.84</v>
      </c>
      <c r="G121" s="5" t="s">
        <v>11</v>
      </c>
      <c r="H121" s="5" t="s">
        <v>16</v>
      </c>
      <c r="I121" s="5" t="s">
        <v>13</v>
      </c>
      <c r="J121" s="8">
        <v>33913</v>
      </c>
      <c r="K121" s="5">
        <v>27</v>
      </c>
    </row>
    <row r="122" spans="1:11" x14ac:dyDescent="0.3">
      <c r="A122" s="5" t="s">
        <v>142</v>
      </c>
      <c r="B122" s="5">
        <v>14</v>
      </c>
      <c r="C122" s="5" t="s">
        <v>20</v>
      </c>
      <c r="D122" s="5">
        <v>2003</v>
      </c>
      <c r="E122" s="5">
        <v>0</v>
      </c>
      <c r="F122" s="10">
        <v>563.84</v>
      </c>
      <c r="G122" s="5" t="s">
        <v>11</v>
      </c>
      <c r="H122" s="5" t="s">
        <v>11</v>
      </c>
      <c r="I122" s="5" t="s">
        <v>23</v>
      </c>
      <c r="J122" s="8">
        <v>33914</v>
      </c>
      <c r="K122" s="5">
        <v>19</v>
      </c>
    </row>
    <row r="123" spans="1:11" x14ac:dyDescent="0.3">
      <c r="A123" s="5" t="s">
        <v>143</v>
      </c>
      <c r="B123" s="5">
        <v>21</v>
      </c>
      <c r="C123" s="5" t="s">
        <v>35</v>
      </c>
      <c r="D123" s="5">
        <v>2004</v>
      </c>
      <c r="E123" s="5">
        <v>0</v>
      </c>
      <c r="F123" s="10">
        <v>563.84</v>
      </c>
      <c r="G123" s="5" t="s">
        <v>11</v>
      </c>
      <c r="H123" s="5" t="s">
        <v>11</v>
      </c>
      <c r="I123" s="5" t="s">
        <v>13</v>
      </c>
      <c r="J123" s="8">
        <v>33915</v>
      </c>
      <c r="K123" s="5">
        <v>18</v>
      </c>
    </row>
    <row r="124" spans="1:11" x14ac:dyDescent="0.3">
      <c r="A124" s="5" t="s">
        <v>144</v>
      </c>
      <c r="B124" s="5">
        <v>25</v>
      </c>
      <c r="C124" s="5" t="s">
        <v>10</v>
      </c>
      <c r="D124" s="5">
        <v>2004</v>
      </c>
      <c r="E124" s="5">
        <v>0</v>
      </c>
      <c r="F124" s="10">
        <v>563.84</v>
      </c>
      <c r="G124" s="5" t="s">
        <v>11</v>
      </c>
      <c r="H124" s="5" t="s">
        <v>16</v>
      </c>
      <c r="I124" s="5" t="s">
        <v>13</v>
      </c>
      <c r="J124" s="8">
        <v>33916</v>
      </c>
      <c r="K124" s="5">
        <v>18</v>
      </c>
    </row>
    <row r="125" spans="1:11" x14ac:dyDescent="0.3">
      <c r="A125" s="5" t="s">
        <v>145</v>
      </c>
      <c r="B125" s="5">
        <v>9</v>
      </c>
      <c r="C125" s="5" t="s">
        <v>20</v>
      </c>
      <c r="D125" s="5">
        <v>2003</v>
      </c>
      <c r="E125" s="5">
        <v>0</v>
      </c>
      <c r="F125" s="10">
        <v>563.84</v>
      </c>
      <c r="G125" s="5" t="s">
        <v>11</v>
      </c>
      <c r="H125" s="5" t="s">
        <v>12</v>
      </c>
      <c r="I125" s="5" t="s">
        <v>23</v>
      </c>
      <c r="J125" s="8">
        <v>33917</v>
      </c>
      <c r="K125" s="5">
        <v>19</v>
      </c>
    </row>
    <row r="126" spans="1:11" x14ac:dyDescent="0.3">
      <c r="A126" s="5" t="s">
        <v>146</v>
      </c>
      <c r="B126" s="5">
        <v>4</v>
      </c>
      <c r="C126" s="5" t="s">
        <v>30</v>
      </c>
      <c r="D126" s="5">
        <v>2003</v>
      </c>
      <c r="E126" s="5">
        <v>0</v>
      </c>
      <c r="F126" s="10">
        <v>563.84</v>
      </c>
      <c r="G126" s="5" t="s">
        <v>11</v>
      </c>
      <c r="H126" s="5" t="s">
        <v>11</v>
      </c>
      <c r="I126" s="5" t="s">
        <v>23</v>
      </c>
      <c r="J126" s="8">
        <v>33918</v>
      </c>
      <c r="K126" s="5">
        <v>19</v>
      </c>
    </row>
    <row r="127" spans="1:11" x14ac:dyDescent="0.3">
      <c r="A127" s="5" t="s">
        <v>147</v>
      </c>
      <c r="B127" s="5">
        <v>17</v>
      </c>
      <c r="C127" s="5" t="s">
        <v>10</v>
      </c>
      <c r="D127" s="5">
        <v>2003</v>
      </c>
      <c r="E127" s="5">
        <v>0</v>
      </c>
      <c r="F127" s="10">
        <v>563.84</v>
      </c>
      <c r="G127" s="5" t="s">
        <v>11</v>
      </c>
      <c r="H127" s="5" t="s">
        <v>16</v>
      </c>
      <c r="I127" s="5" t="s">
        <v>23</v>
      </c>
      <c r="J127" s="8">
        <v>33919</v>
      </c>
      <c r="K127" s="5">
        <v>19</v>
      </c>
    </row>
    <row r="128" spans="1:11" x14ac:dyDescent="0.3">
      <c r="A128" s="5" t="s">
        <v>148</v>
      </c>
      <c r="B128" s="5">
        <v>4</v>
      </c>
      <c r="C128" s="5" t="s">
        <v>37</v>
      </c>
      <c r="D128" s="5">
        <v>2004</v>
      </c>
      <c r="E128" s="5">
        <v>0</v>
      </c>
      <c r="F128" s="10">
        <v>563.84</v>
      </c>
      <c r="G128" s="5" t="s">
        <v>11</v>
      </c>
      <c r="H128" s="5" t="s">
        <v>11</v>
      </c>
      <c r="I128" s="5" t="s">
        <v>13</v>
      </c>
      <c r="J128" s="8">
        <v>33920</v>
      </c>
      <c r="K128" s="5">
        <v>18</v>
      </c>
    </row>
    <row r="129" spans="1:11" x14ac:dyDescent="0.3">
      <c r="A129" s="5" t="s">
        <v>149</v>
      </c>
      <c r="B129" s="5">
        <v>5</v>
      </c>
      <c r="C129" s="5" t="s">
        <v>30</v>
      </c>
      <c r="D129" s="5">
        <v>2004</v>
      </c>
      <c r="E129" s="5">
        <v>0</v>
      </c>
      <c r="F129" s="10">
        <v>563.84</v>
      </c>
      <c r="G129" s="5" t="s">
        <v>11</v>
      </c>
      <c r="H129" s="5" t="s">
        <v>12</v>
      </c>
      <c r="I129" s="5" t="s">
        <v>13</v>
      </c>
      <c r="J129" s="8">
        <v>33921</v>
      </c>
      <c r="K129" s="5">
        <v>18</v>
      </c>
    </row>
    <row r="130" spans="1:11" x14ac:dyDescent="0.3">
      <c r="A130" s="5" t="s">
        <v>150</v>
      </c>
      <c r="B130" s="5">
        <v>9</v>
      </c>
      <c r="C130" s="5" t="s">
        <v>10</v>
      </c>
      <c r="D130" s="5">
        <v>2004</v>
      </c>
      <c r="E130" s="5">
        <v>0</v>
      </c>
      <c r="F130" s="10">
        <v>563.84</v>
      </c>
      <c r="G130" s="5" t="s">
        <v>11</v>
      </c>
      <c r="H130" s="5" t="s">
        <v>16</v>
      </c>
      <c r="I130" s="5" t="s">
        <v>13</v>
      </c>
      <c r="J130" s="8">
        <v>33922</v>
      </c>
      <c r="K130" s="5">
        <v>18</v>
      </c>
    </row>
    <row r="131" spans="1:11" x14ac:dyDescent="0.3">
      <c r="A131" s="5" t="s">
        <v>151</v>
      </c>
      <c r="B131" s="5">
        <v>3</v>
      </c>
      <c r="C131" s="5" t="s">
        <v>37</v>
      </c>
      <c r="D131" s="5">
        <v>2003</v>
      </c>
      <c r="E131" s="5">
        <v>0</v>
      </c>
      <c r="F131" s="10">
        <v>563.84</v>
      </c>
      <c r="G131" s="5" t="s">
        <v>11</v>
      </c>
      <c r="H131" s="5" t="s">
        <v>11</v>
      </c>
      <c r="I131" s="5" t="s">
        <v>23</v>
      </c>
      <c r="J131" s="8">
        <v>33923</v>
      </c>
      <c r="K131" s="5">
        <v>19</v>
      </c>
    </row>
    <row r="132" spans="1:11" x14ac:dyDescent="0.3">
      <c r="A132" s="5" t="s">
        <v>152</v>
      </c>
      <c r="B132" s="5">
        <v>16</v>
      </c>
      <c r="C132" s="5" t="s">
        <v>20</v>
      </c>
      <c r="D132" s="5">
        <v>2003</v>
      </c>
      <c r="E132" s="5">
        <v>0</v>
      </c>
      <c r="F132" s="10">
        <v>563.84</v>
      </c>
      <c r="G132" s="5" t="s">
        <v>11</v>
      </c>
      <c r="H132" s="5" t="s">
        <v>11</v>
      </c>
      <c r="I132" s="5" t="s">
        <v>23</v>
      </c>
      <c r="J132" s="8">
        <v>33924</v>
      </c>
      <c r="K132" s="5">
        <v>19</v>
      </c>
    </row>
    <row r="133" spans="1:11" x14ac:dyDescent="0.3">
      <c r="A133" s="5" t="s">
        <v>153</v>
      </c>
      <c r="B133" s="5">
        <v>13</v>
      </c>
      <c r="C133" s="5" t="s">
        <v>30</v>
      </c>
      <c r="D133" s="5">
        <v>2004</v>
      </c>
      <c r="E133" s="5">
        <v>0</v>
      </c>
      <c r="F133" s="10">
        <v>563.84</v>
      </c>
      <c r="G133" s="5" t="s">
        <v>11</v>
      </c>
      <c r="H133" s="5" t="s">
        <v>11</v>
      </c>
      <c r="I133" s="5" t="s">
        <v>13</v>
      </c>
      <c r="J133" s="8">
        <v>33925</v>
      </c>
      <c r="K133" s="5">
        <v>18</v>
      </c>
    </row>
    <row r="134" spans="1:11" x14ac:dyDescent="0.3">
      <c r="A134" s="5" t="s">
        <v>154</v>
      </c>
      <c r="B134" s="5">
        <v>8</v>
      </c>
      <c r="C134" s="5" t="s">
        <v>35</v>
      </c>
      <c r="D134" s="5">
        <v>2004</v>
      </c>
      <c r="E134" s="5">
        <v>0</v>
      </c>
      <c r="F134" s="10">
        <v>563.84</v>
      </c>
      <c r="G134" s="5" t="s">
        <v>11</v>
      </c>
      <c r="H134" s="5" t="s">
        <v>16</v>
      </c>
      <c r="I134" s="5" t="s">
        <v>13</v>
      </c>
      <c r="J134" s="8">
        <v>33926</v>
      </c>
      <c r="K134" s="5">
        <v>18</v>
      </c>
    </row>
    <row r="135" spans="1:11" x14ac:dyDescent="0.3">
      <c r="A135" s="5" t="s">
        <v>155</v>
      </c>
      <c r="B135" s="5">
        <v>13</v>
      </c>
      <c r="C135" s="5" t="s">
        <v>18</v>
      </c>
      <c r="D135" s="5">
        <v>2004</v>
      </c>
      <c r="E135" s="5">
        <v>0</v>
      </c>
      <c r="F135" s="10">
        <v>563.84</v>
      </c>
      <c r="G135" s="5" t="s">
        <v>11</v>
      </c>
      <c r="H135" s="5" t="s">
        <v>11</v>
      </c>
      <c r="I135" s="5" t="s">
        <v>13</v>
      </c>
      <c r="J135" s="8">
        <v>33927</v>
      </c>
      <c r="K135" s="5">
        <v>18</v>
      </c>
    </row>
    <row r="136" spans="1:11" x14ac:dyDescent="0.3">
      <c r="A136" s="5" t="s">
        <v>156</v>
      </c>
      <c r="B136" s="5">
        <v>30</v>
      </c>
      <c r="C136" s="5" t="s">
        <v>30</v>
      </c>
      <c r="D136" s="5">
        <v>2003</v>
      </c>
      <c r="E136" s="5">
        <v>0</v>
      </c>
      <c r="F136" s="10">
        <v>563.84</v>
      </c>
      <c r="G136" s="5" t="s">
        <v>11</v>
      </c>
      <c r="H136" s="5" t="s">
        <v>12</v>
      </c>
      <c r="I136" s="5" t="s">
        <v>23</v>
      </c>
      <c r="J136" s="8">
        <v>33928</v>
      </c>
      <c r="K136" s="5">
        <v>19</v>
      </c>
    </row>
    <row r="137" spans="1:11" x14ac:dyDescent="0.3">
      <c r="A137" s="5" t="s">
        <v>157</v>
      </c>
      <c r="B137" s="5">
        <v>16</v>
      </c>
      <c r="C137" s="5" t="s">
        <v>20</v>
      </c>
      <c r="D137" s="5">
        <v>2003</v>
      </c>
      <c r="E137" s="5">
        <v>0</v>
      </c>
      <c r="F137" s="10">
        <v>563.84</v>
      </c>
      <c r="G137" s="5" t="s">
        <v>11</v>
      </c>
      <c r="H137" s="5" t="s">
        <v>11</v>
      </c>
      <c r="I137" s="5" t="s">
        <v>23</v>
      </c>
      <c r="J137" s="8">
        <v>33929</v>
      </c>
      <c r="K137" s="5">
        <v>19</v>
      </c>
    </row>
    <row r="138" spans="1:11" x14ac:dyDescent="0.3">
      <c r="A138" s="5" t="s">
        <v>158</v>
      </c>
      <c r="B138" s="5">
        <v>21</v>
      </c>
      <c r="C138" s="5" t="s">
        <v>35</v>
      </c>
      <c r="D138" s="5">
        <v>2003</v>
      </c>
      <c r="E138" s="5">
        <v>0</v>
      </c>
      <c r="F138" s="10">
        <v>563.84</v>
      </c>
      <c r="G138" s="5" t="s">
        <v>11</v>
      </c>
      <c r="H138" s="5" t="s">
        <v>11</v>
      </c>
      <c r="I138" s="5" t="s">
        <v>23</v>
      </c>
      <c r="J138" s="8">
        <v>33930</v>
      </c>
      <c r="K138" s="5">
        <v>19</v>
      </c>
    </row>
    <row r="139" spans="1:11" x14ac:dyDescent="0.3">
      <c r="A139" s="5" t="s">
        <v>159</v>
      </c>
      <c r="B139" s="5">
        <v>30</v>
      </c>
      <c r="C139" s="5" t="s">
        <v>30</v>
      </c>
      <c r="D139" s="5">
        <v>2003</v>
      </c>
      <c r="E139" s="5">
        <v>0</v>
      </c>
      <c r="F139" s="10">
        <v>563.84</v>
      </c>
      <c r="G139" s="5" t="s">
        <v>11</v>
      </c>
      <c r="H139" s="5" t="s">
        <v>16</v>
      </c>
      <c r="I139" s="5" t="s">
        <v>23</v>
      </c>
      <c r="J139" s="8">
        <v>33931</v>
      </c>
      <c r="K139" s="5">
        <v>19</v>
      </c>
    </row>
    <row r="140" spans="1:11" x14ac:dyDescent="0.3">
      <c r="A140" s="5" t="s">
        <v>160</v>
      </c>
      <c r="B140" s="5">
        <v>23</v>
      </c>
      <c r="C140" s="5" t="s">
        <v>37</v>
      </c>
      <c r="D140" s="5">
        <v>2000</v>
      </c>
      <c r="E140" s="5">
        <v>0</v>
      </c>
      <c r="F140" s="10">
        <v>563.84</v>
      </c>
      <c r="G140" s="5" t="s">
        <v>11</v>
      </c>
      <c r="H140" s="5" t="s">
        <v>11</v>
      </c>
      <c r="I140" s="5" t="s">
        <v>13</v>
      </c>
      <c r="J140" s="8">
        <v>33932</v>
      </c>
      <c r="K140" s="5">
        <v>22</v>
      </c>
    </row>
    <row r="141" spans="1:11" x14ac:dyDescent="0.3">
      <c r="A141" s="5" t="s">
        <v>161</v>
      </c>
      <c r="B141" s="5">
        <v>10</v>
      </c>
      <c r="C141" s="5" t="s">
        <v>18</v>
      </c>
      <c r="D141" s="5">
        <v>2000</v>
      </c>
      <c r="E141" s="5">
        <v>0</v>
      </c>
      <c r="F141" s="10">
        <v>563.84</v>
      </c>
      <c r="G141" s="5" t="s">
        <v>11</v>
      </c>
      <c r="H141" s="5" t="s">
        <v>11</v>
      </c>
      <c r="I141" s="5" t="s">
        <v>13</v>
      </c>
      <c r="J141" s="8">
        <v>33933</v>
      </c>
      <c r="K141" s="5">
        <v>22</v>
      </c>
    </row>
    <row r="142" spans="1:11" x14ac:dyDescent="0.3">
      <c r="A142" s="5" t="s">
        <v>162</v>
      </c>
      <c r="B142" s="5">
        <v>21</v>
      </c>
      <c r="C142" s="5" t="s">
        <v>37</v>
      </c>
      <c r="D142" s="5">
        <v>2000</v>
      </c>
      <c r="E142" s="5">
        <v>0</v>
      </c>
      <c r="F142" s="10">
        <v>563.84</v>
      </c>
      <c r="G142" s="5" t="s">
        <v>11</v>
      </c>
      <c r="H142" s="5" t="s">
        <v>11</v>
      </c>
      <c r="I142" s="5" t="s">
        <v>42</v>
      </c>
      <c r="J142" s="8">
        <v>33934</v>
      </c>
      <c r="K142" s="5">
        <v>22</v>
      </c>
    </row>
    <row r="143" spans="1:11" x14ac:dyDescent="0.3">
      <c r="A143" s="5" t="s">
        <v>163</v>
      </c>
      <c r="B143" s="5">
        <v>17</v>
      </c>
      <c r="C143" s="5" t="s">
        <v>15</v>
      </c>
      <c r="D143" s="5">
        <v>2004</v>
      </c>
      <c r="E143" s="5">
        <v>0</v>
      </c>
      <c r="F143" s="10">
        <v>563.84</v>
      </c>
      <c r="G143" s="5" t="s">
        <v>11</v>
      </c>
      <c r="H143" s="5" t="s">
        <v>11</v>
      </c>
      <c r="I143" s="5" t="s">
        <v>164</v>
      </c>
      <c r="J143" s="8">
        <v>33935</v>
      </c>
      <c r="K143" s="5">
        <v>18</v>
      </c>
    </row>
    <row r="144" spans="1:11" x14ac:dyDescent="0.3">
      <c r="A144" s="5" t="s">
        <v>165</v>
      </c>
      <c r="B144" s="5">
        <v>10</v>
      </c>
      <c r="C144" s="5" t="s">
        <v>30</v>
      </c>
      <c r="D144" s="5">
        <v>2004</v>
      </c>
      <c r="E144" s="5">
        <v>0</v>
      </c>
      <c r="F144" s="10">
        <v>563.84</v>
      </c>
      <c r="G144" s="5" t="s">
        <v>11</v>
      </c>
      <c r="H144" s="5" t="s">
        <v>12</v>
      </c>
      <c r="I144" s="5" t="s">
        <v>166</v>
      </c>
      <c r="J144" s="8">
        <v>33936</v>
      </c>
      <c r="K144" s="5">
        <v>18</v>
      </c>
    </row>
    <row r="145" spans="1:11" x14ac:dyDescent="0.3">
      <c r="A145" s="5" t="s">
        <v>167</v>
      </c>
      <c r="B145" s="5">
        <v>7</v>
      </c>
      <c r="C145" s="5" t="s">
        <v>15</v>
      </c>
      <c r="D145" s="5">
        <v>2004</v>
      </c>
      <c r="E145" s="5">
        <v>0</v>
      </c>
      <c r="F145" s="10">
        <v>563.84</v>
      </c>
      <c r="G145" s="5" t="s">
        <v>11</v>
      </c>
      <c r="H145" s="5" t="s">
        <v>16</v>
      </c>
      <c r="I145" s="5" t="s">
        <v>168</v>
      </c>
      <c r="J145" s="8">
        <v>33937</v>
      </c>
      <c r="K145" s="5">
        <v>18</v>
      </c>
    </row>
    <row r="146" spans="1:11" x14ac:dyDescent="0.3">
      <c r="A146" s="5" t="s">
        <v>169</v>
      </c>
      <c r="B146" s="5">
        <v>14</v>
      </c>
      <c r="C146" s="5" t="s">
        <v>30</v>
      </c>
      <c r="D146" s="5">
        <v>2004</v>
      </c>
      <c r="E146" s="5">
        <v>0</v>
      </c>
      <c r="F146" s="10">
        <v>563.84</v>
      </c>
      <c r="G146" s="5" t="s">
        <v>11</v>
      </c>
      <c r="H146" s="5" t="s">
        <v>12</v>
      </c>
      <c r="I146" s="5" t="s">
        <v>170</v>
      </c>
      <c r="J146" s="8">
        <v>33938</v>
      </c>
      <c r="K146" s="5">
        <v>18</v>
      </c>
    </row>
    <row r="147" spans="1:11" x14ac:dyDescent="0.3">
      <c r="A147" s="5" t="s">
        <v>171</v>
      </c>
      <c r="B147" s="5">
        <v>6</v>
      </c>
      <c r="C147" s="5" t="s">
        <v>30</v>
      </c>
      <c r="D147" s="5">
        <v>2004</v>
      </c>
      <c r="E147" s="5">
        <v>0</v>
      </c>
      <c r="F147" s="10">
        <v>563.84</v>
      </c>
      <c r="G147" s="5" t="s">
        <v>11</v>
      </c>
      <c r="H147" s="5" t="s">
        <v>11</v>
      </c>
      <c r="I147" s="5" t="s">
        <v>164</v>
      </c>
      <c r="J147" s="8">
        <v>33939</v>
      </c>
      <c r="K147" s="5">
        <v>18</v>
      </c>
    </row>
    <row r="148" spans="1:11" x14ac:dyDescent="0.3">
      <c r="A148" s="5" t="s">
        <v>172</v>
      </c>
      <c r="B148" s="5">
        <v>17</v>
      </c>
      <c r="C148" s="5" t="s">
        <v>37</v>
      </c>
      <c r="D148" s="5">
        <v>2004</v>
      </c>
      <c r="E148" s="5">
        <v>0</v>
      </c>
      <c r="F148" s="10">
        <v>563.84</v>
      </c>
      <c r="G148" s="5" t="s">
        <v>12</v>
      </c>
      <c r="H148" s="5" t="s">
        <v>11</v>
      </c>
      <c r="I148" s="5" t="s">
        <v>168</v>
      </c>
      <c r="J148" s="8">
        <v>33940</v>
      </c>
      <c r="K148" s="5">
        <v>18</v>
      </c>
    </row>
    <row r="149" spans="1:11" x14ac:dyDescent="0.3">
      <c r="A149" s="5" t="s">
        <v>173</v>
      </c>
      <c r="B149" s="5">
        <v>12</v>
      </c>
      <c r="C149" s="5" t="s">
        <v>30</v>
      </c>
      <c r="D149" s="5">
        <v>2004</v>
      </c>
      <c r="E149" s="5">
        <v>0</v>
      </c>
      <c r="F149" s="10">
        <v>563.84</v>
      </c>
      <c r="G149" s="5" t="s">
        <v>12</v>
      </c>
      <c r="H149" s="5" t="s">
        <v>16</v>
      </c>
      <c r="I149" s="5" t="s">
        <v>166</v>
      </c>
      <c r="J149" s="8">
        <v>33941</v>
      </c>
      <c r="K149" s="5">
        <v>18</v>
      </c>
    </row>
    <row r="150" spans="1:11" x14ac:dyDescent="0.3">
      <c r="A150" s="5" t="s">
        <v>174</v>
      </c>
      <c r="B150" s="5">
        <v>19</v>
      </c>
      <c r="C150" s="5" t="s">
        <v>20</v>
      </c>
      <c r="D150" s="5">
        <v>2004</v>
      </c>
      <c r="E150" s="5">
        <v>1</v>
      </c>
      <c r="F150" s="10">
        <v>563.84</v>
      </c>
      <c r="G150" s="5" t="s">
        <v>12</v>
      </c>
      <c r="H150" s="5" t="s">
        <v>12</v>
      </c>
      <c r="I150" s="5" t="s">
        <v>13</v>
      </c>
      <c r="J150" s="8">
        <v>33942</v>
      </c>
      <c r="K150" s="5">
        <v>18</v>
      </c>
    </row>
    <row r="151" spans="1:11" x14ac:dyDescent="0.3">
      <c r="A151" s="5" t="s">
        <v>175</v>
      </c>
      <c r="B151" s="5">
        <v>21</v>
      </c>
      <c r="C151" s="5" t="s">
        <v>20</v>
      </c>
      <c r="D151" s="5">
        <v>2004</v>
      </c>
      <c r="E151" s="5">
        <v>0</v>
      </c>
      <c r="F151" s="10">
        <v>563.84</v>
      </c>
      <c r="G151" s="5" t="s">
        <v>12</v>
      </c>
      <c r="H151" s="5" t="s">
        <v>16</v>
      </c>
      <c r="I151" s="5" t="s">
        <v>168</v>
      </c>
      <c r="J151" s="8">
        <v>33943</v>
      </c>
      <c r="K151" s="5">
        <v>18</v>
      </c>
    </row>
    <row r="152" spans="1:11" x14ac:dyDescent="0.3">
      <c r="A152" s="5" t="s">
        <v>176</v>
      </c>
      <c r="B152" s="5">
        <v>10</v>
      </c>
      <c r="C152" s="5" t="s">
        <v>18</v>
      </c>
      <c r="D152" s="5">
        <v>2004</v>
      </c>
      <c r="E152" s="5">
        <v>1</v>
      </c>
      <c r="F152" s="10">
        <v>563.84</v>
      </c>
      <c r="G152" s="5" t="s">
        <v>12</v>
      </c>
      <c r="H152" s="5" t="s">
        <v>12</v>
      </c>
      <c r="I152" s="5" t="s">
        <v>13</v>
      </c>
      <c r="J152" s="8">
        <v>33944</v>
      </c>
      <c r="K152" s="5">
        <v>18</v>
      </c>
    </row>
    <row r="153" spans="1:11" x14ac:dyDescent="0.3">
      <c r="A153" s="5" t="s">
        <v>177</v>
      </c>
      <c r="B153" s="5">
        <v>11</v>
      </c>
      <c r="C153" s="5" t="s">
        <v>20</v>
      </c>
      <c r="D153" s="5">
        <v>2004</v>
      </c>
      <c r="E153" s="5">
        <v>1</v>
      </c>
      <c r="F153" s="10">
        <v>563.84</v>
      </c>
      <c r="G153" s="5" t="s">
        <v>12</v>
      </c>
      <c r="H153" s="5" t="s">
        <v>12</v>
      </c>
      <c r="I153" s="5" t="s">
        <v>13</v>
      </c>
      <c r="J153" s="8">
        <v>33945</v>
      </c>
      <c r="K153" s="5">
        <v>18</v>
      </c>
    </row>
    <row r="154" spans="1:11" x14ac:dyDescent="0.3">
      <c r="A154" s="5" t="s">
        <v>178</v>
      </c>
      <c r="B154" s="5">
        <v>21</v>
      </c>
      <c r="C154" s="5" t="s">
        <v>37</v>
      </c>
      <c r="D154" s="5">
        <v>2004</v>
      </c>
      <c r="E154" s="5">
        <v>1</v>
      </c>
      <c r="F154" s="10">
        <v>563.84</v>
      </c>
      <c r="G154" s="5" t="s">
        <v>12</v>
      </c>
      <c r="H154" s="5" t="s">
        <v>11</v>
      </c>
      <c r="I154" s="5" t="s">
        <v>13</v>
      </c>
      <c r="J154" s="8">
        <v>33946</v>
      </c>
      <c r="K154" s="5">
        <v>18</v>
      </c>
    </row>
    <row r="155" spans="1:11" x14ac:dyDescent="0.3">
      <c r="A155" s="5" t="s">
        <v>179</v>
      </c>
      <c r="B155" s="5">
        <v>9</v>
      </c>
      <c r="C155" s="5" t="s">
        <v>20</v>
      </c>
      <c r="D155" s="5">
        <v>2004</v>
      </c>
      <c r="E155" s="5">
        <v>1</v>
      </c>
      <c r="F155" s="10">
        <v>563.84</v>
      </c>
      <c r="G155" s="5" t="s">
        <v>12</v>
      </c>
      <c r="H155" s="5" t="s">
        <v>16</v>
      </c>
      <c r="I155" s="5" t="s">
        <v>13</v>
      </c>
      <c r="J155" s="8">
        <v>33947</v>
      </c>
      <c r="K155" s="5">
        <v>18</v>
      </c>
    </row>
    <row r="156" spans="1:11" x14ac:dyDescent="0.3">
      <c r="A156" s="5" t="s">
        <v>180</v>
      </c>
      <c r="B156" s="5">
        <v>21</v>
      </c>
      <c r="C156" s="5" t="s">
        <v>15</v>
      </c>
      <c r="D156" s="5">
        <v>2003</v>
      </c>
      <c r="E156" s="5">
        <v>0</v>
      </c>
      <c r="F156" s="10">
        <v>563.84</v>
      </c>
      <c r="G156" s="5" t="s">
        <v>12</v>
      </c>
      <c r="H156" s="5" t="s">
        <v>12</v>
      </c>
      <c r="I156" s="5" t="s">
        <v>42</v>
      </c>
      <c r="J156" s="8">
        <v>33948</v>
      </c>
      <c r="K156" s="5">
        <v>19</v>
      </c>
    </row>
    <row r="157" spans="1:11" x14ac:dyDescent="0.3">
      <c r="A157" s="5" t="s">
        <v>181</v>
      </c>
      <c r="B157" s="5">
        <v>1</v>
      </c>
      <c r="C157" s="5" t="s">
        <v>20</v>
      </c>
      <c r="D157" s="5">
        <v>2003</v>
      </c>
      <c r="E157" s="5">
        <v>0</v>
      </c>
      <c r="F157" s="10">
        <v>563.84</v>
      </c>
      <c r="G157" s="5" t="s">
        <v>12</v>
      </c>
      <c r="H157" s="5" t="s">
        <v>11</v>
      </c>
      <c r="I157" s="5" t="s">
        <v>42</v>
      </c>
      <c r="J157" s="8">
        <v>33949</v>
      </c>
      <c r="K157" s="5">
        <v>19</v>
      </c>
    </row>
    <row r="158" spans="1:11" x14ac:dyDescent="0.3">
      <c r="A158" s="5" t="s">
        <v>182</v>
      </c>
      <c r="B158" s="5">
        <v>9</v>
      </c>
      <c r="C158" s="5" t="s">
        <v>15</v>
      </c>
      <c r="D158" s="5">
        <v>2003</v>
      </c>
      <c r="E158" s="5">
        <v>0</v>
      </c>
      <c r="F158" s="10">
        <v>563.84</v>
      </c>
      <c r="G158" s="5" t="s">
        <v>12</v>
      </c>
      <c r="H158" s="5" t="s">
        <v>11</v>
      </c>
      <c r="I158" s="5" t="s">
        <v>42</v>
      </c>
      <c r="J158" s="8">
        <v>33950</v>
      </c>
      <c r="K158" s="5">
        <v>19</v>
      </c>
    </row>
    <row r="159" spans="1:11" x14ac:dyDescent="0.3">
      <c r="A159" s="5" t="s">
        <v>183</v>
      </c>
      <c r="B159" s="5">
        <v>14</v>
      </c>
      <c r="C159" s="5" t="s">
        <v>15</v>
      </c>
      <c r="D159" s="5">
        <v>2003</v>
      </c>
      <c r="E159" s="5">
        <v>0</v>
      </c>
      <c r="F159" s="10">
        <v>563.84</v>
      </c>
      <c r="G159" s="5" t="s">
        <v>12</v>
      </c>
      <c r="H159" s="5" t="s">
        <v>11</v>
      </c>
      <c r="I159" s="5" t="s">
        <v>42</v>
      </c>
      <c r="J159" s="8">
        <v>33951</v>
      </c>
      <c r="K159" s="5">
        <v>19</v>
      </c>
    </row>
    <row r="160" spans="1:11" x14ac:dyDescent="0.3">
      <c r="A160" s="5" t="s">
        <v>184</v>
      </c>
      <c r="B160" s="5">
        <v>25</v>
      </c>
      <c r="C160" s="5" t="s">
        <v>10</v>
      </c>
      <c r="D160" s="5">
        <v>2003</v>
      </c>
      <c r="E160" s="5">
        <v>0</v>
      </c>
      <c r="F160" s="10">
        <v>563.84</v>
      </c>
      <c r="G160" s="5" t="s">
        <v>12</v>
      </c>
      <c r="H160" s="5" t="s">
        <v>16</v>
      </c>
      <c r="I160" s="5" t="s">
        <v>42</v>
      </c>
      <c r="J160" s="8">
        <v>33952</v>
      </c>
      <c r="K160" s="5">
        <v>19</v>
      </c>
    </row>
    <row r="161" spans="1:11" x14ac:dyDescent="0.3">
      <c r="A161" s="5" t="s">
        <v>185</v>
      </c>
      <c r="B161" s="5">
        <v>28</v>
      </c>
      <c r="C161" s="5" t="s">
        <v>10</v>
      </c>
      <c r="D161" s="5">
        <v>2003</v>
      </c>
      <c r="E161" s="5">
        <v>0</v>
      </c>
      <c r="F161" s="10">
        <v>563.84</v>
      </c>
      <c r="G161" s="5" t="s">
        <v>12</v>
      </c>
      <c r="H161" s="5" t="s">
        <v>16</v>
      </c>
      <c r="I161" s="5" t="s">
        <v>42</v>
      </c>
      <c r="J161" s="8">
        <v>33953</v>
      </c>
      <c r="K161" s="5">
        <v>19</v>
      </c>
    </row>
    <row r="162" spans="1:11" x14ac:dyDescent="0.3">
      <c r="A162" s="5" t="s">
        <v>186</v>
      </c>
      <c r="B162" s="5">
        <v>26</v>
      </c>
      <c r="C162" s="5" t="s">
        <v>20</v>
      </c>
      <c r="D162" s="5">
        <v>2003</v>
      </c>
      <c r="E162" s="5">
        <v>0</v>
      </c>
      <c r="F162" s="10">
        <v>563.84</v>
      </c>
      <c r="G162" s="5" t="s">
        <v>12</v>
      </c>
      <c r="H162" s="5" t="s">
        <v>16</v>
      </c>
      <c r="I162" s="5" t="s">
        <v>42</v>
      </c>
      <c r="J162" s="8">
        <v>33954</v>
      </c>
      <c r="K162" s="5">
        <v>19</v>
      </c>
    </row>
    <row r="163" spans="1:11" x14ac:dyDescent="0.3">
      <c r="A163" s="5" t="s">
        <v>187</v>
      </c>
      <c r="B163" s="5">
        <v>7</v>
      </c>
      <c r="C163" s="5" t="s">
        <v>37</v>
      </c>
      <c r="D163" s="5">
        <v>1998</v>
      </c>
      <c r="E163" s="5">
        <v>0</v>
      </c>
      <c r="F163" s="10">
        <v>563.84</v>
      </c>
      <c r="G163" s="5" t="s">
        <v>12</v>
      </c>
      <c r="H163" s="5" t="s">
        <v>12</v>
      </c>
      <c r="I163" s="5" t="s">
        <v>13</v>
      </c>
      <c r="J163" s="8">
        <v>33955</v>
      </c>
      <c r="K163" s="5">
        <v>24</v>
      </c>
    </row>
    <row r="164" spans="1:11" x14ac:dyDescent="0.3">
      <c r="A164" s="5" t="s">
        <v>188</v>
      </c>
      <c r="B164" s="5">
        <v>19</v>
      </c>
      <c r="C164" s="5" t="s">
        <v>15</v>
      </c>
      <c r="D164" s="5">
        <v>2003</v>
      </c>
      <c r="E164" s="5">
        <v>0</v>
      </c>
      <c r="F164" s="10">
        <v>563.84</v>
      </c>
      <c r="G164" s="5" t="s">
        <v>12</v>
      </c>
      <c r="H164" s="5" t="s">
        <v>16</v>
      </c>
      <c r="I164" s="5" t="s">
        <v>42</v>
      </c>
      <c r="J164" s="8">
        <v>33956</v>
      </c>
      <c r="K164" s="5">
        <v>19</v>
      </c>
    </row>
    <row r="165" spans="1:11" x14ac:dyDescent="0.3">
      <c r="A165" s="5" t="s">
        <v>189</v>
      </c>
      <c r="B165" s="5">
        <v>13</v>
      </c>
      <c r="C165" s="5" t="s">
        <v>30</v>
      </c>
      <c r="D165" s="5">
        <v>2002</v>
      </c>
      <c r="E165" s="5">
        <v>0</v>
      </c>
      <c r="F165" s="10">
        <v>563.84</v>
      </c>
      <c r="G165" s="5" t="s">
        <v>12</v>
      </c>
      <c r="H165" s="5" t="s">
        <v>12</v>
      </c>
      <c r="I165" s="5" t="s">
        <v>23</v>
      </c>
      <c r="J165" s="8">
        <v>33957</v>
      </c>
      <c r="K165" s="5">
        <v>20</v>
      </c>
    </row>
    <row r="166" spans="1:11" x14ac:dyDescent="0.3">
      <c r="A166" s="5" t="s">
        <v>190</v>
      </c>
      <c r="B166" s="5">
        <v>25</v>
      </c>
      <c r="C166" s="5" t="s">
        <v>20</v>
      </c>
      <c r="D166" s="5">
        <v>1999</v>
      </c>
      <c r="E166" s="5">
        <v>0</v>
      </c>
      <c r="F166" s="10">
        <v>563.84</v>
      </c>
      <c r="G166" s="5" t="s">
        <v>12</v>
      </c>
      <c r="H166" s="5" t="s">
        <v>12</v>
      </c>
      <c r="I166" s="5" t="s">
        <v>13</v>
      </c>
      <c r="J166" s="8">
        <v>33958</v>
      </c>
      <c r="K166" s="5">
        <v>23</v>
      </c>
    </row>
    <row r="167" spans="1:11" x14ac:dyDescent="0.3">
      <c r="A167" s="5" t="s">
        <v>191</v>
      </c>
      <c r="B167" s="5">
        <v>19</v>
      </c>
      <c r="C167" s="5" t="s">
        <v>35</v>
      </c>
      <c r="D167" s="5">
        <v>2004</v>
      </c>
      <c r="E167" s="5">
        <v>0</v>
      </c>
      <c r="F167" s="10">
        <v>563.84</v>
      </c>
      <c r="G167" s="5" t="s">
        <v>12</v>
      </c>
      <c r="H167" s="5" t="s">
        <v>16</v>
      </c>
      <c r="I167" s="5" t="s">
        <v>23</v>
      </c>
      <c r="J167" s="8">
        <v>33959</v>
      </c>
      <c r="K167" s="5">
        <v>18</v>
      </c>
    </row>
    <row r="168" spans="1:11" x14ac:dyDescent="0.3">
      <c r="A168" s="5" t="s">
        <v>192</v>
      </c>
      <c r="B168" s="5">
        <v>17</v>
      </c>
      <c r="C168" s="5" t="s">
        <v>15</v>
      </c>
      <c r="D168" s="5">
        <v>1999</v>
      </c>
      <c r="E168" s="5">
        <v>0</v>
      </c>
      <c r="F168" s="10">
        <v>563.84</v>
      </c>
      <c r="G168" s="5" t="s">
        <v>12</v>
      </c>
      <c r="H168" s="5" t="s">
        <v>12</v>
      </c>
      <c r="I168" s="5" t="s">
        <v>13</v>
      </c>
      <c r="J168" s="8">
        <v>33960</v>
      </c>
      <c r="K168" s="5">
        <v>23</v>
      </c>
    </row>
    <row r="169" spans="1:11" x14ac:dyDescent="0.3">
      <c r="A169" s="5" t="s">
        <v>193</v>
      </c>
      <c r="B169" s="5">
        <v>1</v>
      </c>
      <c r="C169" s="5" t="s">
        <v>37</v>
      </c>
      <c r="D169" s="5">
        <v>1999</v>
      </c>
      <c r="E169" s="5">
        <v>0</v>
      </c>
      <c r="F169" s="10">
        <v>563.84</v>
      </c>
      <c r="G169" s="5" t="s">
        <v>12</v>
      </c>
      <c r="H169" s="5" t="s">
        <v>11</v>
      </c>
      <c r="I169" s="5" t="s">
        <v>42</v>
      </c>
      <c r="J169" s="8">
        <v>33961</v>
      </c>
      <c r="K169" s="5">
        <v>23</v>
      </c>
    </row>
    <row r="170" spans="1:11" x14ac:dyDescent="0.3">
      <c r="A170" s="5" t="s">
        <v>194</v>
      </c>
      <c r="B170" s="5">
        <v>11</v>
      </c>
      <c r="C170" s="5" t="s">
        <v>35</v>
      </c>
      <c r="D170" s="5">
        <v>2003</v>
      </c>
      <c r="E170" s="5">
        <v>1</v>
      </c>
      <c r="F170" s="10">
        <v>563.84</v>
      </c>
      <c r="G170" s="5" t="s">
        <v>12</v>
      </c>
      <c r="H170" s="5" t="s">
        <v>12</v>
      </c>
      <c r="I170" s="5" t="s">
        <v>42</v>
      </c>
      <c r="J170" s="8">
        <v>33962</v>
      </c>
      <c r="K170" s="5">
        <v>19</v>
      </c>
    </row>
    <row r="171" spans="1:11" x14ac:dyDescent="0.3">
      <c r="A171" s="5" t="s">
        <v>195</v>
      </c>
      <c r="B171" s="5">
        <v>4</v>
      </c>
      <c r="C171" s="5" t="s">
        <v>35</v>
      </c>
      <c r="D171" s="5">
        <v>2003</v>
      </c>
      <c r="E171" s="5">
        <v>1</v>
      </c>
      <c r="F171" s="10">
        <v>563.84</v>
      </c>
      <c r="G171" s="5" t="s">
        <v>12</v>
      </c>
      <c r="H171" s="5" t="s">
        <v>11</v>
      </c>
      <c r="I171" s="5" t="s">
        <v>42</v>
      </c>
      <c r="J171" s="8">
        <v>33963</v>
      </c>
      <c r="K171" s="5">
        <v>19</v>
      </c>
    </row>
    <row r="172" spans="1:11" x14ac:dyDescent="0.3">
      <c r="A172" s="5" t="s">
        <v>196</v>
      </c>
      <c r="B172" s="5">
        <v>12</v>
      </c>
      <c r="C172" s="5" t="s">
        <v>30</v>
      </c>
      <c r="D172" s="5">
        <v>1999</v>
      </c>
      <c r="E172" s="5">
        <v>0</v>
      </c>
      <c r="F172" s="10">
        <v>563.84</v>
      </c>
      <c r="G172" s="5" t="s">
        <v>12</v>
      </c>
      <c r="H172" s="5" t="s">
        <v>11</v>
      </c>
      <c r="I172" s="5" t="s">
        <v>13</v>
      </c>
      <c r="J172" s="8">
        <v>33964</v>
      </c>
      <c r="K172" s="5">
        <v>23</v>
      </c>
    </row>
    <row r="173" spans="1:11" x14ac:dyDescent="0.3">
      <c r="A173" s="5" t="s">
        <v>197</v>
      </c>
      <c r="B173" s="5">
        <v>20</v>
      </c>
      <c r="C173" s="5" t="s">
        <v>10</v>
      </c>
      <c r="D173" s="5">
        <v>2003</v>
      </c>
      <c r="E173" s="5">
        <v>1</v>
      </c>
      <c r="F173" s="10">
        <v>563.84</v>
      </c>
      <c r="G173" s="5" t="s">
        <v>12</v>
      </c>
      <c r="H173" s="5" t="s">
        <v>11</v>
      </c>
      <c r="I173" s="5" t="s">
        <v>42</v>
      </c>
      <c r="J173" s="8">
        <v>33965</v>
      </c>
      <c r="K173" s="5">
        <v>19</v>
      </c>
    </row>
    <row r="174" spans="1:11" x14ac:dyDescent="0.3">
      <c r="A174" s="5" t="s">
        <v>198</v>
      </c>
      <c r="B174" s="5">
        <v>6</v>
      </c>
      <c r="C174" s="5" t="s">
        <v>30</v>
      </c>
      <c r="D174" s="5">
        <v>1994</v>
      </c>
      <c r="E174" s="5">
        <v>0</v>
      </c>
      <c r="F174" s="10">
        <v>563.84</v>
      </c>
      <c r="G174" s="5" t="s">
        <v>12</v>
      </c>
      <c r="H174" s="5" t="s">
        <v>11</v>
      </c>
      <c r="I174" s="5" t="s">
        <v>23</v>
      </c>
      <c r="J174" s="8">
        <v>33966</v>
      </c>
      <c r="K174" s="5">
        <v>28</v>
      </c>
    </row>
    <row r="175" spans="1:11" x14ac:dyDescent="0.3">
      <c r="A175" s="5" t="s">
        <v>199</v>
      </c>
      <c r="B175" s="5">
        <v>27</v>
      </c>
      <c r="C175" s="5" t="s">
        <v>30</v>
      </c>
      <c r="D175" s="5">
        <v>2004</v>
      </c>
      <c r="E175" s="5">
        <v>0</v>
      </c>
      <c r="F175" s="10">
        <v>563.84</v>
      </c>
      <c r="G175" s="5" t="s">
        <v>12</v>
      </c>
      <c r="H175" s="5" t="s">
        <v>16</v>
      </c>
      <c r="I175" s="5" t="s">
        <v>200</v>
      </c>
      <c r="J175" s="8">
        <v>33967</v>
      </c>
      <c r="K175" s="5">
        <v>18</v>
      </c>
    </row>
    <row r="176" spans="1:11" x14ac:dyDescent="0.3">
      <c r="A176" s="5" t="s">
        <v>201</v>
      </c>
      <c r="B176" s="5">
        <v>2</v>
      </c>
      <c r="C176" s="5" t="s">
        <v>10</v>
      </c>
      <c r="D176" s="5">
        <v>1996</v>
      </c>
      <c r="E176" s="5">
        <v>0</v>
      </c>
      <c r="F176" s="10">
        <v>563.84</v>
      </c>
      <c r="G176" s="5" t="s">
        <v>12</v>
      </c>
      <c r="H176" s="5" t="s">
        <v>12</v>
      </c>
      <c r="I176" s="5" t="s">
        <v>23</v>
      </c>
      <c r="J176" s="8">
        <v>33968</v>
      </c>
      <c r="K176" s="5">
        <v>26</v>
      </c>
    </row>
    <row r="177" spans="1:11" x14ac:dyDescent="0.3">
      <c r="A177" s="5" t="s">
        <v>202</v>
      </c>
      <c r="B177" s="5">
        <v>22</v>
      </c>
      <c r="C177" s="5" t="s">
        <v>20</v>
      </c>
      <c r="D177" s="5">
        <v>2002</v>
      </c>
      <c r="E177" s="5">
        <v>0</v>
      </c>
      <c r="F177" s="10">
        <v>563.84</v>
      </c>
      <c r="G177" s="5" t="s">
        <v>12</v>
      </c>
      <c r="H177" s="5" t="s">
        <v>11</v>
      </c>
      <c r="I177" s="5" t="s">
        <v>42</v>
      </c>
      <c r="J177" s="8">
        <v>33969</v>
      </c>
      <c r="K177" s="5">
        <v>20</v>
      </c>
    </row>
    <row r="178" spans="1:11" x14ac:dyDescent="0.3">
      <c r="A178" s="5" t="s">
        <v>203</v>
      </c>
      <c r="B178" s="5">
        <v>29</v>
      </c>
      <c r="C178" s="5" t="s">
        <v>37</v>
      </c>
      <c r="D178" s="5">
        <v>2002</v>
      </c>
      <c r="E178" s="5">
        <v>0</v>
      </c>
      <c r="F178" s="10">
        <v>563.84</v>
      </c>
      <c r="G178" s="5" t="s">
        <v>12</v>
      </c>
      <c r="H178" s="5" t="s">
        <v>16</v>
      </c>
      <c r="I178" s="5" t="s">
        <v>13</v>
      </c>
      <c r="J178" s="8">
        <v>33970</v>
      </c>
      <c r="K178" s="5">
        <v>20</v>
      </c>
    </row>
    <row r="179" spans="1:11" x14ac:dyDescent="0.3">
      <c r="A179" s="5" t="s">
        <v>204</v>
      </c>
      <c r="B179" s="5">
        <v>29</v>
      </c>
      <c r="C179" s="5" t="s">
        <v>35</v>
      </c>
      <c r="D179" s="5">
        <v>2002</v>
      </c>
      <c r="E179" s="5">
        <v>0</v>
      </c>
      <c r="F179" s="10">
        <v>563.84</v>
      </c>
      <c r="G179" s="5" t="s">
        <v>12</v>
      </c>
      <c r="H179" s="5" t="s">
        <v>11</v>
      </c>
      <c r="I179" s="5" t="s">
        <v>13</v>
      </c>
      <c r="J179" s="8">
        <v>33971</v>
      </c>
      <c r="K179" s="5">
        <v>20</v>
      </c>
    </row>
    <row r="180" spans="1:11" x14ac:dyDescent="0.3">
      <c r="A180" s="5" t="s">
        <v>205</v>
      </c>
      <c r="B180" s="5">
        <v>21</v>
      </c>
      <c r="C180" s="5" t="s">
        <v>35</v>
      </c>
      <c r="D180" s="5">
        <v>2002</v>
      </c>
      <c r="E180" s="5">
        <v>0</v>
      </c>
      <c r="F180" s="10">
        <v>563.84</v>
      </c>
      <c r="G180" s="5" t="s">
        <v>12</v>
      </c>
      <c r="H180" s="5" t="s">
        <v>16</v>
      </c>
      <c r="I180" s="5" t="s">
        <v>42</v>
      </c>
      <c r="J180" s="8">
        <v>33972</v>
      </c>
      <c r="K180" s="5">
        <v>20</v>
      </c>
    </row>
    <row r="181" spans="1:11" x14ac:dyDescent="0.3">
      <c r="A181" s="5" t="s">
        <v>206</v>
      </c>
      <c r="B181" s="5">
        <v>10</v>
      </c>
      <c r="C181" s="5" t="s">
        <v>35</v>
      </c>
      <c r="D181" s="5">
        <v>2001</v>
      </c>
      <c r="E181" s="5">
        <v>0</v>
      </c>
      <c r="F181" s="10">
        <v>563.84</v>
      </c>
      <c r="G181" s="5" t="s">
        <v>12</v>
      </c>
      <c r="H181" s="5" t="s">
        <v>16</v>
      </c>
      <c r="I181" s="5" t="s">
        <v>23</v>
      </c>
      <c r="J181" s="8">
        <v>33973</v>
      </c>
      <c r="K181" s="5">
        <v>21</v>
      </c>
    </row>
    <row r="182" spans="1:11" x14ac:dyDescent="0.3">
      <c r="A182" s="5" t="s">
        <v>207</v>
      </c>
      <c r="B182" s="5">
        <v>6</v>
      </c>
      <c r="C182" s="5" t="s">
        <v>37</v>
      </c>
      <c r="D182" s="5">
        <v>1994</v>
      </c>
      <c r="E182" s="5">
        <v>0</v>
      </c>
      <c r="F182" s="10">
        <v>563.84</v>
      </c>
      <c r="G182" s="5" t="s">
        <v>12</v>
      </c>
      <c r="H182" s="5" t="s">
        <v>12</v>
      </c>
      <c r="I182" s="5" t="s">
        <v>13</v>
      </c>
      <c r="J182" s="8">
        <v>33974</v>
      </c>
      <c r="K182" s="5">
        <v>28</v>
      </c>
    </row>
    <row r="183" spans="1:11" x14ac:dyDescent="0.3">
      <c r="A183" s="5" t="s">
        <v>208</v>
      </c>
      <c r="B183" s="5">
        <v>3</v>
      </c>
      <c r="C183" s="5" t="s">
        <v>35</v>
      </c>
      <c r="D183" s="5">
        <v>2001</v>
      </c>
      <c r="E183" s="5">
        <v>0</v>
      </c>
      <c r="F183" s="10">
        <v>563.84</v>
      </c>
      <c r="G183" s="5" t="s">
        <v>12</v>
      </c>
      <c r="H183" s="5" t="s">
        <v>12</v>
      </c>
      <c r="I183" s="5" t="s">
        <v>23</v>
      </c>
      <c r="J183" s="8">
        <v>33975</v>
      </c>
      <c r="K183" s="5">
        <v>21</v>
      </c>
    </row>
    <row r="184" spans="1:11" x14ac:dyDescent="0.3">
      <c r="A184" s="5" t="s">
        <v>209</v>
      </c>
      <c r="B184" s="5">
        <v>9</v>
      </c>
      <c r="C184" s="5" t="s">
        <v>30</v>
      </c>
      <c r="D184" s="5">
        <v>2001</v>
      </c>
      <c r="E184" s="5">
        <v>0</v>
      </c>
      <c r="F184" s="10">
        <v>563.84</v>
      </c>
      <c r="G184" s="5" t="s">
        <v>12</v>
      </c>
      <c r="H184" s="5" t="s">
        <v>11</v>
      </c>
      <c r="I184" s="5" t="s">
        <v>23</v>
      </c>
      <c r="J184" s="8">
        <v>33976</v>
      </c>
      <c r="K184" s="5">
        <v>21</v>
      </c>
    </row>
    <row r="185" spans="1:11" x14ac:dyDescent="0.3">
      <c r="A185" s="5" t="s">
        <v>210</v>
      </c>
      <c r="B185" s="5">
        <v>7</v>
      </c>
      <c r="C185" s="5" t="s">
        <v>20</v>
      </c>
      <c r="D185" s="5">
        <v>2002</v>
      </c>
      <c r="E185" s="5">
        <v>1</v>
      </c>
      <c r="F185" s="10">
        <v>563.84</v>
      </c>
      <c r="G185" s="5" t="s">
        <v>12</v>
      </c>
      <c r="H185" s="5" t="s">
        <v>16</v>
      </c>
      <c r="I185" s="5" t="s">
        <v>42</v>
      </c>
      <c r="J185" s="8">
        <v>33977</v>
      </c>
      <c r="K185" s="5">
        <v>20</v>
      </c>
    </row>
    <row r="186" spans="1:11" x14ac:dyDescent="0.3">
      <c r="A186" s="5" t="s">
        <v>211</v>
      </c>
      <c r="B186" s="5">
        <v>29</v>
      </c>
      <c r="C186" s="5" t="s">
        <v>10</v>
      </c>
      <c r="D186" s="5">
        <v>2002</v>
      </c>
      <c r="E186" s="5">
        <v>0</v>
      </c>
      <c r="F186" s="10">
        <v>563.84</v>
      </c>
      <c r="G186" s="5" t="s">
        <v>12</v>
      </c>
      <c r="H186" s="5" t="s">
        <v>11</v>
      </c>
      <c r="I186" s="5" t="s">
        <v>168</v>
      </c>
      <c r="J186" s="8">
        <v>33978</v>
      </c>
      <c r="K186" s="5">
        <v>20</v>
      </c>
    </row>
    <row r="187" spans="1:11" x14ac:dyDescent="0.3">
      <c r="A187" s="5" t="s">
        <v>212</v>
      </c>
      <c r="B187" s="5">
        <v>28</v>
      </c>
      <c r="C187" s="5" t="s">
        <v>20</v>
      </c>
      <c r="D187" s="5">
        <v>1998</v>
      </c>
      <c r="E187" s="5">
        <v>0</v>
      </c>
      <c r="F187" s="10">
        <v>563.84</v>
      </c>
      <c r="G187" s="5" t="s">
        <v>12</v>
      </c>
      <c r="H187" s="5" t="s">
        <v>12</v>
      </c>
      <c r="I187" s="5" t="s">
        <v>42</v>
      </c>
      <c r="J187" s="8">
        <v>33979</v>
      </c>
      <c r="K187" s="5">
        <v>24</v>
      </c>
    </row>
    <row r="188" spans="1:11" x14ac:dyDescent="0.3">
      <c r="A188" s="5" t="s">
        <v>213</v>
      </c>
      <c r="B188" s="5">
        <v>5</v>
      </c>
      <c r="C188" s="5" t="s">
        <v>37</v>
      </c>
      <c r="D188" s="5">
        <v>1998</v>
      </c>
      <c r="E188" s="5">
        <v>0</v>
      </c>
      <c r="F188" s="10">
        <v>563.84</v>
      </c>
      <c r="G188" s="5" t="s">
        <v>12</v>
      </c>
      <c r="H188" s="5" t="s">
        <v>16</v>
      </c>
      <c r="I188" s="5" t="s">
        <v>42</v>
      </c>
      <c r="J188" s="8">
        <v>33980</v>
      </c>
      <c r="K188" s="5">
        <v>24</v>
      </c>
    </row>
    <row r="189" spans="1:11" x14ac:dyDescent="0.3">
      <c r="A189" s="5" t="s">
        <v>214</v>
      </c>
      <c r="B189" s="5">
        <v>29</v>
      </c>
      <c r="C189" s="5" t="s">
        <v>20</v>
      </c>
      <c r="D189" s="5">
        <v>1998</v>
      </c>
      <c r="E189" s="5">
        <v>0</v>
      </c>
      <c r="F189" s="10">
        <v>563.84</v>
      </c>
      <c r="G189" s="5" t="s">
        <v>12</v>
      </c>
      <c r="H189" s="5" t="s">
        <v>16</v>
      </c>
      <c r="I189" s="5" t="s">
        <v>42</v>
      </c>
      <c r="J189" s="8">
        <v>33981</v>
      </c>
      <c r="K189" s="5">
        <v>24</v>
      </c>
    </row>
    <row r="190" spans="1:11" x14ac:dyDescent="0.3">
      <c r="A190" s="5" t="s">
        <v>215</v>
      </c>
      <c r="B190" s="5">
        <v>16</v>
      </c>
      <c r="C190" s="5" t="s">
        <v>10</v>
      </c>
      <c r="D190" s="5">
        <v>2002</v>
      </c>
      <c r="E190" s="5">
        <v>1</v>
      </c>
      <c r="F190" s="10">
        <v>563.84</v>
      </c>
      <c r="G190" s="5" t="s">
        <v>12</v>
      </c>
      <c r="H190" s="5" t="s">
        <v>12</v>
      </c>
      <c r="I190" s="5" t="s">
        <v>42</v>
      </c>
      <c r="J190" s="8">
        <v>33982</v>
      </c>
      <c r="K190" s="5">
        <v>20</v>
      </c>
    </row>
    <row r="191" spans="1:11" x14ac:dyDescent="0.3">
      <c r="A191" s="5" t="s">
        <v>216</v>
      </c>
      <c r="B191" s="5">
        <v>29</v>
      </c>
      <c r="C191" s="5" t="s">
        <v>30</v>
      </c>
      <c r="D191" s="5">
        <v>1998</v>
      </c>
      <c r="E191" s="5">
        <v>0</v>
      </c>
      <c r="F191" s="10">
        <v>563.84</v>
      </c>
      <c r="G191" s="5" t="s">
        <v>12</v>
      </c>
      <c r="H191" s="5" t="s">
        <v>16</v>
      </c>
      <c r="I191" s="5" t="s">
        <v>13</v>
      </c>
      <c r="J191" s="8">
        <v>33983</v>
      </c>
      <c r="K191" s="5">
        <v>24</v>
      </c>
    </row>
    <row r="192" spans="1:11" x14ac:dyDescent="0.3">
      <c r="A192" s="5" t="s">
        <v>217</v>
      </c>
      <c r="B192" s="5">
        <v>29</v>
      </c>
      <c r="C192" s="5" t="s">
        <v>20</v>
      </c>
      <c r="D192" s="5">
        <v>2002</v>
      </c>
      <c r="E192" s="5">
        <v>0</v>
      </c>
      <c r="F192" s="10">
        <v>563.84</v>
      </c>
      <c r="G192" s="5" t="s">
        <v>12</v>
      </c>
      <c r="H192" s="5" t="s">
        <v>12</v>
      </c>
      <c r="I192" s="5" t="s">
        <v>168</v>
      </c>
      <c r="J192" s="8">
        <v>33984</v>
      </c>
      <c r="K192" s="5">
        <v>20</v>
      </c>
    </row>
    <row r="193" spans="1:11" x14ac:dyDescent="0.3">
      <c r="A193" s="5" t="s">
        <v>218</v>
      </c>
      <c r="B193" s="5">
        <v>14</v>
      </c>
      <c r="C193" s="5" t="s">
        <v>20</v>
      </c>
      <c r="D193" s="5">
        <v>1998</v>
      </c>
      <c r="E193" s="5">
        <v>0</v>
      </c>
      <c r="F193" s="10">
        <v>563.84</v>
      </c>
      <c r="G193" s="5" t="s">
        <v>12</v>
      </c>
      <c r="H193" s="5" t="s">
        <v>11</v>
      </c>
      <c r="I193" s="5" t="s">
        <v>13</v>
      </c>
      <c r="J193" s="8">
        <v>33985</v>
      </c>
      <c r="K193" s="5">
        <v>24</v>
      </c>
    </row>
    <row r="194" spans="1:11" x14ac:dyDescent="0.3">
      <c r="A194" s="5" t="s">
        <v>219</v>
      </c>
      <c r="B194" s="5">
        <v>14</v>
      </c>
      <c r="C194" s="5" t="s">
        <v>35</v>
      </c>
      <c r="D194" s="5">
        <v>2001</v>
      </c>
      <c r="E194" s="5">
        <v>0</v>
      </c>
      <c r="F194" s="10">
        <v>563.84</v>
      </c>
      <c r="G194" s="5" t="s">
        <v>12</v>
      </c>
      <c r="H194" s="5" t="s">
        <v>11</v>
      </c>
      <c r="I194" s="5" t="s">
        <v>42</v>
      </c>
      <c r="J194" s="8">
        <v>33986</v>
      </c>
      <c r="K194" s="5">
        <v>21</v>
      </c>
    </row>
    <row r="195" spans="1:11" x14ac:dyDescent="0.3">
      <c r="A195" s="5" t="s">
        <v>220</v>
      </c>
      <c r="B195" s="5">
        <v>1</v>
      </c>
      <c r="C195" s="5" t="s">
        <v>10</v>
      </c>
      <c r="D195" s="5">
        <v>2001</v>
      </c>
      <c r="E195" s="5">
        <v>0</v>
      </c>
      <c r="F195" s="10">
        <v>563.84</v>
      </c>
      <c r="G195" s="5" t="s">
        <v>12</v>
      </c>
      <c r="H195" s="5" t="s">
        <v>16</v>
      </c>
      <c r="I195" s="5" t="s">
        <v>42</v>
      </c>
      <c r="J195" s="8">
        <v>33987</v>
      </c>
      <c r="K195" s="5">
        <v>21</v>
      </c>
    </row>
    <row r="196" spans="1:11" x14ac:dyDescent="0.3">
      <c r="A196" s="5" t="s">
        <v>221</v>
      </c>
      <c r="B196" s="5">
        <v>6</v>
      </c>
      <c r="C196" s="5" t="s">
        <v>20</v>
      </c>
      <c r="D196" s="5">
        <v>2001</v>
      </c>
      <c r="E196" s="5">
        <v>0</v>
      </c>
      <c r="F196" s="10">
        <v>563.84</v>
      </c>
      <c r="G196" s="5" t="s">
        <v>12</v>
      </c>
      <c r="H196" s="5" t="s">
        <v>11</v>
      </c>
      <c r="I196" s="5" t="s">
        <v>13</v>
      </c>
      <c r="J196" s="8">
        <v>33988</v>
      </c>
      <c r="K196" s="5">
        <v>21</v>
      </c>
    </row>
    <row r="197" spans="1:11" x14ac:dyDescent="0.3">
      <c r="A197" s="5" t="s">
        <v>222</v>
      </c>
      <c r="B197" s="5">
        <v>4</v>
      </c>
      <c r="C197" s="5" t="s">
        <v>35</v>
      </c>
      <c r="D197" s="5">
        <v>2001</v>
      </c>
      <c r="E197" s="5">
        <v>0</v>
      </c>
      <c r="F197" s="10">
        <v>563.84</v>
      </c>
      <c r="G197" s="5" t="s">
        <v>12</v>
      </c>
      <c r="H197" s="5" t="s">
        <v>11</v>
      </c>
      <c r="I197" s="5" t="s">
        <v>13</v>
      </c>
      <c r="J197" s="8">
        <v>33989</v>
      </c>
      <c r="K197" s="5">
        <v>21</v>
      </c>
    </row>
    <row r="198" spans="1:11" x14ac:dyDescent="0.3">
      <c r="A198" s="5" t="s">
        <v>223</v>
      </c>
      <c r="B198" s="5">
        <v>2</v>
      </c>
      <c r="C198" s="5" t="s">
        <v>20</v>
      </c>
      <c r="D198" s="5">
        <v>2000</v>
      </c>
      <c r="E198" s="5">
        <v>0</v>
      </c>
      <c r="F198" s="10">
        <v>563.84</v>
      </c>
      <c r="G198" s="5" t="s">
        <v>12</v>
      </c>
      <c r="H198" s="5" t="s">
        <v>12</v>
      </c>
      <c r="I198" s="5" t="s">
        <v>23</v>
      </c>
      <c r="J198" s="8">
        <v>33990</v>
      </c>
      <c r="K198" s="5">
        <v>22</v>
      </c>
    </row>
    <row r="199" spans="1:11" x14ac:dyDescent="0.3">
      <c r="A199" s="5" t="s">
        <v>224</v>
      </c>
      <c r="B199" s="5">
        <v>26</v>
      </c>
      <c r="C199" s="5" t="s">
        <v>10</v>
      </c>
      <c r="D199" s="5">
        <v>2000</v>
      </c>
      <c r="E199" s="5">
        <v>0</v>
      </c>
      <c r="F199" s="10">
        <v>563.84</v>
      </c>
      <c r="G199" s="5" t="s">
        <v>12</v>
      </c>
      <c r="H199" s="5" t="s">
        <v>12</v>
      </c>
      <c r="I199" s="5" t="s">
        <v>23</v>
      </c>
      <c r="J199" s="8">
        <v>33991</v>
      </c>
      <c r="K199" s="5">
        <v>22</v>
      </c>
    </row>
    <row r="200" spans="1:11" x14ac:dyDescent="0.3">
      <c r="A200" s="5" t="s">
        <v>225</v>
      </c>
      <c r="B200" s="5">
        <v>12</v>
      </c>
      <c r="C200" s="5" t="s">
        <v>18</v>
      </c>
      <c r="D200" s="5">
        <v>2004</v>
      </c>
      <c r="E200" s="5">
        <v>0</v>
      </c>
      <c r="F200" s="10">
        <v>563.84</v>
      </c>
      <c r="G200" s="5" t="s">
        <v>12</v>
      </c>
      <c r="H200" s="5" t="s">
        <v>11</v>
      </c>
      <c r="I200" s="5" t="s">
        <v>200</v>
      </c>
      <c r="J200" s="8">
        <v>33992</v>
      </c>
      <c r="K200" s="5">
        <v>18</v>
      </c>
    </row>
    <row r="201" spans="1:11" x14ac:dyDescent="0.3">
      <c r="A201" s="5" t="s">
        <v>226</v>
      </c>
      <c r="B201" s="5">
        <v>14</v>
      </c>
      <c r="C201" s="5" t="s">
        <v>35</v>
      </c>
      <c r="D201" s="5">
        <v>2001</v>
      </c>
      <c r="E201" s="5">
        <v>0</v>
      </c>
      <c r="F201" s="10">
        <v>563.84</v>
      </c>
      <c r="G201" s="5" t="s">
        <v>12</v>
      </c>
      <c r="H201" s="5" t="s">
        <v>11</v>
      </c>
      <c r="I201" s="5" t="s">
        <v>166</v>
      </c>
      <c r="J201" s="8">
        <v>33993</v>
      </c>
      <c r="K201" s="5">
        <v>21</v>
      </c>
    </row>
    <row r="202" spans="1:11" x14ac:dyDescent="0.3">
      <c r="A202" s="5" t="s">
        <v>227</v>
      </c>
      <c r="B202" s="5">
        <v>22</v>
      </c>
      <c r="C202" s="5" t="s">
        <v>18</v>
      </c>
      <c r="D202" s="5">
        <v>2001</v>
      </c>
      <c r="E202" s="5">
        <v>1</v>
      </c>
      <c r="F202" s="10">
        <v>563.84</v>
      </c>
      <c r="G202" s="5" t="s">
        <v>12</v>
      </c>
      <c r="H202" s="5" t="s">
        <v>11</v>
      </c>
      <c r="I202" s="5" t="s">
        <v>42</v>
      </c>
      <c r="J202" s="8">
        <v>33994</v>
      </c>
      <c r="K202" s="5">
        <v>21</v>
      </c>
    </row>
    <row r="203" spans="1:11" x14ac:dyDescent="0.3">
      <c r="A203" s="5" t="s">
        <v>228</v>
      </c>
      <c r="B203" s="5">
        <v>28</v>
      </c>
      <c r="C203" s="5" t="s">
        <v>15</v>
      </c>
      <c r="D203" s="5">
        <v>2001</v>
      </c>
      <c r="E203" s="5">
        <v>0</v>
      </c>
      <c r="F203" s="10">
        <v>563.84</v>
      </c>
      <c r="G203" s="5" t="s">
        <v>11</v>
      </c>
      <c r="H203" s="5" t="s">
        <v>16</v>
      </c>
      <c r="I203" s="5" t="s">
        <v>168</v>
      </c>
      <c r="J203" s="8">
        <v>33995</v>
      </c>
      <c r="K203" s="5">
        <v>21</v>
      </c>
    </row>
    <row r="204" spans="1:11" x14ac:dyDescent="0.3">
      <c r="A204" s="5" t="s">
        <v>229</v>
      </c>
      <c r="B204" s="5">
        <v>21</v>
      </c>
      <c r="C204" s="5" t="s">
        <v>10</v>
      </c>
      <c r="D204" s="5">
        <v>1989</v>
      </c>
      <c r="E204" s="5">
        <v>3</v>
      </c>
      <c r="F204" s="10">
        <v>563.84</v>
      </c>
      <c r="G204" s="5" t="s">
        <v>11</v>
      </c>
      <c r="H204" s="5" t="s">
        <v>11</v>
      </c>
      <c r="I204" s="5" t="s">
        <v>13</v>
      </c>
      <c r="J204" s="8">
        <v>33996</v>
      </c>
      <c r="K204" s="5">
        <v>33</v>
      </c>
    </row>
    <row r="205" spans="1:11" x14ac:dyDescent="0.3">
      <c r="A205" s="5" t="s">
        <v>230</v>
      </c>
      <c r="B205" s="5">
        <v>30</v>
      </c>
      <c r="C205" s="5" t="s">
        <v>20</v>
      </c>
      <c r="D205" s="5">
        <v>2003</v>
      </c>
      <c r="E205" s="5">
        <v>0</v>
      </c>
      <c r="F205" s="10">
        <v>563.84</v>
      </c>
      <c r="G205" s="5" t="s">
        <v>11</v>
      </c>
      <c r="H205" s="5" t="s">
        <v>12</v>
      </c>
      <c r="I205" s="5" t="s">
        <v>23</v>
      </c>
      <c r="J205" s="8">
        <v>33997</v>
      </c>
      <c r="K205" s="5">
        <v>19</v>
      </c>
    </row>
    <row r="206" spans="1:11" x14ac:dyDescent="0.3">
      <c r="A206" s="5" t="s">
        <v>231</v>
      </c>
      <c r="B206" s="5">
        <v>4</v>
      </c>
      <c r="C206" s="5" t="s">
        <v>15</v>
      </c>
      <c r="D206" s="5">
        <v>2004</v>
      </c>
      <c r="E206" s="5">
        <v>0</v>
      </c>
      <c r="F206" s="10">
        <v>563.84</v>
      </c>
      <c r="G206" s="5" t="s">
        <v>11</v>
      </c>
      <c r="H206" s="5" t="s">
        <v>16</v>
      </c>
      <c r="I206" s="5" t="s">
        <v>23</v>
      </c>
      <c r="J206" s="8">
        <v>33998</v>
      </c>
      <c r="K206" s="5">
        <v>18</v>
      </c>
    </row>
    <row r="207" spans="1:11" x14ac:dyDescent="0.3">
      <c r="A207" s="5" t="s">
        <v>232</v>
      </c>
      <c r="B207" s="5">
        <v>30</v>
      </c>
      <c r="C207" s="5" t="s">
        <v>35</v>
      </c>
      <c r="D207" s="5">
        <v>2003</v>
      </c>
      <c r="E207" s="5">
        <v>0</v>
      </c>
      <c r="F207" s="10">
        <v>563.84</v>
      </c>
      <c r="G207" s="5" t="s">
        <v>11</v>
      </c>
      <c r="H207" s="5" t="s">
        <v>16</v>
      </c>
      <c r="I207" s="5" t="s">
        <v>23</v>
      </c>
      <c r="J207" s="8">
        <v>33999</v>
      </c>
      <c r="K207" s="5">
        <v>19</v>
      </c>
    </row>
    <row r="208" spans="1:11" x14ac:dyDescent="0.3">
      <c r="A208" s="5" t="s">
        <v>233</v>
      </c>
      <c r="B208" s="5">
        <v>22</v>
      </c>
      <c r="C208" s="5" t="s">
        <v>30</v>
      </c>
      <c r="D208" s="5">
        <v>2003</v>
      </c>
      <c r="E208" s="5">
        <v>0</v>
      </c>
      <c r="F208" s="10">
        <v>563.84</v>
      </c>
      <c r="G208" s="5" t="s">
        <v>11</v>
      </c>
      <c r="H208" s="5" t="s">
        <v>12</v>
      </c>
      <c r="I208" s="5" t="s">
        <v>23</v>
      </c>
      <c r="J208" s="8">
        <v>34000</v>
      </c>
      <c r="K208" s="5">
        <v>19</v>
      </c>
    </row>
    <row r="209" spans="1:11" x14ac:dyDescent="0.3">
      <c r="A209" s="5" t="s">
        <v>234</v>
      </c>
      <c r="B209" s="5">
        <v>1</v>
      </c>
      <c r="C209" s="5" t="s">
        <v>20</v>
      </c>
      <c r="D209" s="5">
        <v>2003</v>
      </c>
      <c r="E209" s="5">
        <v>0</v>
      </c>
      <c r="F209" s="10">
        <v>563.84</v>
      </c>
      <c r="G209" s="5" t="s">
        <v>11</v>
      </c>
      <c r="H209" s="5" t="s">
        <v>12</v>
      </c>
      <c r="I209" s="5" t="s">
        <v>23</v>
      </c>
      <c r="J209" s="8">
        <v>34001</v>
      </c>
      <c r="K209" s="5">
        <v>19</v>
      </c>
    </row>
    <row r="210" spans="1:11" x14ac:dyDescent="0.3">
      <c r="A210" s="5" t="s">
        <v>235</v>
      </c>
      <c r="B210" s="5">
        <v>26</v>
      </c>
      <c r="C210" s="5" t="s">
        <v>20</v>
      </c>
      <c r="D210" s="5">
        <v>2003</v>
      </c>
      <c r="E210" s="5">
        <v>0</v>
      </c>
      <c r="F210" s="10">
        <v>563.84</v>
      </c>
      <c r="G210" s="5" t="s">
        <v>11</v>
      </c>
      <c r="H210" s="5" t="s">
        <v>11</v>
      </c>
      <c r="I210" s="5" t="s">
        <v>23</v>
      </c>
      <c r="J210" s="8">
        <v>34002</v>
      </c>
      <c r="K210" s="5">
        <v>19</v>
      </c>
    </row>
    <row r="211" spans="1:11" x14ac:dyDescent="0.3">
      <c r="A211" s="5" t="s">
        <v>236</v>
      </c>
      <c r="B211" s="5">
        <v>3</v>
      </c>
      <c r="C211" s="5" t="s">
        <v>20</v>
      </c>
      <c r="D211" s="5">
        <v>1997</v>
      </c>
      <c r="E211" s="5">
        <v>0</v>
      </c>
      <c r="F211" s="10">
        <v>563.84</v>
      </c>
      <c r="G211" s="5" t="s">
        <v>12</v>
      </c>
      <c r="H211" s="5" t="s">
        <v>16</v>
      </c>
      <c r="I211" s="5" t="s">
        <v>13</v>
      </c>
      <c r="J211" s="8">
        <v>34003</v>
      </c>
      <c r="K211" s="5">
        <v>25</v>
      </c>
    </row>
    <row r="212" spans="1:11" x14ac:dyDescent="0.3">
      <c r="A212" s="5" t="s">
        <v>237</v>
      </c>
      <c r="B212" s="5">
        <v>19</v>
      </c>
      <c r="C212" s="5" t="s">
        <v>35</v>
      </c>
      <c r="D212" s="5">
        <v>2003</v>
      </c>
      <c r="E212" s="5">
        <v>0</v>
      </c>
      <c r="F212" s="10">
        <v>563.84</v>
      </c>
      <c r="G212" s="5" t="s">
        <v>11</v>
      </c>
      <c r="H212" s="5" t="s">
        <v>16</v>
      </c>
      <c r="I212" s="5" t="s">
        <v>23</v>
      </c>
      <c r="J212" s="8">
        <v>34004</v>
      </c>
      <c r="K212" s="5">
        <v>19</v>
      </c>
    </row>
    <row r="213" spans="1:11" x14ac:dyDescent="0.3">
      <c r="A213" s="5" t="s">
        <v>238</v>
      </c>
      <c r="B213" s="5">
        <v>4</v>
      </c>
      <c r="C213" s="5" t="s">
        <v>37</v>
      </c>
      <c r="D213" s="5">
        <v>2004</v>
      </c>
      <c r="E213" s="5">
        <v>0</v>
      </c>
      <c r="F213" s="10">
        <v>563.84</v>
      </c>
      <c r="G213" s="5" t="s">
        <v>11</v>
      </c>
      <c r="H213" s="5" t="s">
        <v>16</v>
      </c>
      <c r="I213" s="5" t="s">
        <v>42</v>
      </c>
      <c r="J213" s="8">
        <v>34005</v>
      </c>
      <c r="K213" s="5">
        <v>18</v>
      </c>
    </row>
    <row r="214" spans="1:11" x14ac:dyDescent="0.3">
      <c r="A214" s="5" t="s">
        <v>239</v>
      </c>
      <c r="B214" s="5">
        <v>27</v>
      </c>
      <c r="C214" s="5" t="s">
        <v>30</v>
      </c>
      <c r="D214" s="5">
        <v>2000</v>
      </c>
      <c r="E214" s="5">
        <v>0</v>
      </c>
      <c r="F214" s="10">
        <v>563.84</v>
      </c>
      <c r="G214" s="5" t="s">
        <v>11</v>
      </c>
      <c r="H214" s="5" t="s">
        <v>12</v>
      </c>
      <c r="I214" s="5" t="s">
        <v>42</v>
      </c>
      <c r="J214" s="8">
        <v>34006</v>
      </c>
      <c r="K214" s="5">
        <v>22</v>
      </c>
    </row>
    <row r="215" spans="1:11" x14ac:dyDescent="0.3">
      <c r="A215" s="5" t="s">
        <v>240</v>
      </c>
      <c r="B215" s="5">
        <v>22</v>
      </c>
      <c r="C215" s="5" t="s">
        <v>37</v>
      </c>
      <c r="D215" s="5">
        <v>2000</v>
      </c>
      <c r="E215" s="5">
        <v>0</v>
      </c>
      <c r="F215" s="10">
        <v>563.84</v>
      </c>
      <c r="G215" s="5" t="s">
        <v>11</v>
      </c>
      <c r="H215" s="5" t="s">
        <v>11</v>
      </c>
      <c r="I215" s="5" t="s">
        <v>42</v>
      </c>
      <c r="J215" s="8">
        <v>34007</v>
      </c>
      <c r="K215" s="5">
        <v>22</v>
      </c>
    </row>
    <row r="216" spans="1:11" x14ac:dyDescent="0.3">
      <c r="A216" s="5" t="s">
        <v>241</v>
      </c>
      <c r="B216" s="5">
        <v>29</v>
      </c>
      <c r="C216" s="5" t="s">
        <v>15</v>
      </c>
      <c r="D216" s="5">
        <v>2000</v>
      </c>
      <c r="E216" s="5">
        <v>0</v>
      </c>
      <c r="F216" s="10">
        <v>563.84</v>
      </c>
      <c r="G216" s="5" t="s">
        <v>11</v>
      </c>
      <c r="H216" s="5" t="s">
        <v>12</v>
      </c>
      <c r="I216" s="5" t="s">
        <v>13</v>
      </c>
      <c r="J216" s="8">
        <v>34008</v>
      </c>
      <c r="K216" s="5">
        <v>22</v>
      </c>
    </row>
    <row r="217" spans="1:11" x14ac:dyDescent="0.3">
      <c r="A217" s="5" t="s">
        <v>242</v>
      </c>
      <c r="B217" s="5">
        <v>10</v>
      </c>
      <c r="C217" s="5" t="s">
        <v>30</v>
      </c>
      <c r="D217" s="5">
        <v>2000</v>
      </c>
      <c r="E217" s="5">
        <v>0</v>
      </c>
      <c r="F217" s="10">
        <v>563.84</v>
      </c>
      <c r="G217" s="5" t="s">
        <v>11</v>
      </c>
      <c r="H217" s="5" t="s">
        <v>11</v>
      </c>
      <c r="I217" s="5" t="s">
        <v>13</v>
      </c>
      <c r="J217" s="8">
        <v>34009</v>
      </c>
      <c r="K217" s="5">
        <v>22</v>
      </c>
    </row>
    <row r="218" spans="1:11" x14ac:dyDescent="0.3">
      <c r="A218" s="5" t="s">
        <v>243</v>
      </c>
      <c r="B218" s="5">
        <v>23</v>
      </c>
      <c r="C218" s="5" t="s">
        <v>35</v>
      </c>
      <c r="D218" s="5">
        <v>2000</v>
      </c>
      <c r="E218" s="5">
        <v>0</v>
      </c>
      <c r="F218" s="10">
        <v>563.84</v>
      </c>
      <c r="G218" s="5" t="s">
        <v>11</v>
      </c>
      <c r="H218" s="5" t="s">
        <v>11</v>
      </c>
      <c r="I218" s="5" t="s">
        <v>42</v>
      </c>
      <c r="J218" s="8">
        <v>34010</v>
      </c>
      <c r="K218" s="5">
        <v>22</v>
      </c>
    </row>
    <row r="219" spans="1:11" x14ac:dyDescent="0.3">
      <c r="A219" s="5" t="s">
        <v>244</v>
      </c>
      <c r="B219" s="5">
        <v>27</v>
      </c>
      <c r="C219" s="5" t="s">
        <v>20</v>
      </c>
      <c r="D219" s="5">
        <v>1994</v>
      </c>
      <c r="E219" s="5">
        <v>0</v>
      </c>
      <c r="F219" s="10">
        <v>563.84</v>
      </c>
      <c r="G219" s="5" t="s">
        <v>11</v>
      </c>
      <c r="H219" s="5" t="s">
        <v>11</v>
      </c>
      <c r="I219" s="5" t="s">
        <v>13</v>
      </c>
      <c r="J219" s="8">
        <v>34011</v>
      </c>
      <c r="K219" s="5">
        <v>28</v>
      </c>
    </row>
    <row r="220" spans="1:11" x14ac:dyDescent="0.3">
      <c r="A220" s="5" t="s">
        <v>245</v>
      </c>
      <c r="B220" s="5">
        <v>16</v>
      </c>
      <c r="C220" s="5" t="s">
        <v>30</v>
      </c>
      <c r="D220" s="5">
        <v>1991</v>
      </c>
      <c r="E220" s="5">
        <v>3</v>
      </c>
      <c r="F220" s="10">
        <v>563.84</v>
      </c>
      <c r="G220" s="5" t="s">
        <v>11</v>
      </c>
      <c r="H220" s="5" t="s">
        <v>11</v>
      </c>
      <c r="I220" s="5" t="s">
        <v>23</v>
      </c>
      <c r="J220" s="8">
        <v>34012</v>
      </c>
      <c r="K220" s="5">
        <v>31</v>
      </c>
    </row>
    <row r="221" spans="1:11" x14ac:dyDescent="0.3">
      <c r="A221" s="5" t="s">
        <v>246</v>
      </c>
      <c r="B221" s="5">
        <v>7</v>
      </c>
      <c r="C221" s="5" t="s">
        <v>30</v>
      </c>
      <c r="D221" s="5">
        <v>2004</v>
      </c>
      <c r="E221" s="5">
        <v>0</v>
      </c>
      <c r="F221" s="10">
        <v>563.84</v>
      </c>
      <c r="G221" s="5" t="s">
        <v>11</v>
      </c>
      <c r="H221" s="5" t="s">
        <v>12</v>
      </c>
      <c r="I221" s="5" t="s">
        <v>247</v>
      </c>
      <c r="J221" s="8">
        <v>34013</v>
      </c>
      <c r="K221" s="5">
        <v>18</v>
      </c>
    </row>
    <row r="222" spans="1:11" x14ac:dyDescent="0.3">
      <c r="A222" s="5" t="s">
        <v>248</v>
      </c>
      <c r="B222" s="5">
        <v>3</v>
      </c>
      <c r="C222" s="5" t="s">
        <v>20</v>
      </c>
      <c r="D222" s="5">
        <v>2004</v>
      </c>
      <c r="E222" s="5">
        <v>0</v>
      </c>
      <c r="F222" s="10">
        <v>563.84</v>
      </c>
      <c r="G222" s="5" t="s">
        <v>11</v>
      </c>
      <c r="H222" s="5" t="s">
        <v>16</v>
      </c>
      <c r="I222" s="5" t="s">
        <v>249</v>
      </c>
      <c r="J222" s="8">
        <v>34014</v>
      </c>
      <c r="K222" s="5">
        <v>18</v>
      </c>
    </row>
    <row r="223" spans="1:11" x14ac:dyDescent="0.3">
      <c r="A223" s="5" t="s">
        <v>250</v>
      </c>
      <c r="B223" s="5">
        <v>12</v>
      </c>
      <c r="C223" s="5" t="s">
        <v>20</v>
      </c>
      <c r="D223" s="5">
        <v>2004</v>
      </c>
      <c r="E223" s="5">
        <v>0</v>
      </c>
      <c r="F223" s="10">
        <v>563.84</v>
      </c>
      <c r="G223" s="5" t="s">
        <v>11</v>
      </c>
      <c r="H223" s="5" t="s">
        <v>11</v>
      </c>
      <c r="I223" s="5" t="s">
        <v>247</v>
      </c>
      <c r="J223" s="8">
        <v>34015</v>
      </c>
      <c r="K223" s="5">
        <v>18</v>
      </c>
    </row>
    <row r="224" spans="1:11" x14ac:dyDescent="0.3">
      <c r="A224" s="5" t="s">
        <v>251</v>
      </c>
      <c r="B224" s="5">
        <v>27</v>
      </c>
      <c r="C224" s="5" t="s">
        <v>10</v>
      </c>
      <c r="D224" s="5">
        <v>2004</v>
      </c>
      <c r="E224" s="5">
        <v>1</v>
      </c>
      <c r="F224" s="10">
        <v>563.84</v>
      </c>
      <c r="G224" s="5" t="s">
        <v>11</v>
      </c>
      <c r="H224" s="5" t="s">
        <v>12</v>
      </c>
      <c r="I224" s="5" t="s">
        <v>13</v>
      </c>
      <c r="J224" s="8">
        <v>34016</v>
      </c>
      <c r="K224" s="5">
        <v>18</v>
      </c>
    </row>
    <row r="225" spans="1:11" x14ac:dyDescent="0.3">
      <c r="A225" s="5" t="s">
        <v>252</v>
      </c>
      <c r="B225" s="5">
        <v>6</v>
      </c>
      <c r="C225" s="5" t="s">
        <v>35</v>
      </c>
      <c r="D225" s="5">
        <v>2004</v>
      </c>
      <c r="E225" s="5">
        <v>0</v>
      </c>
      <c r="F225" s="10">
        <v>563.84</v>
      </c>
      <c r="G225" s="5" t="s">
        <v>11</v>
      </c>
      <c r="H225" s="5" t="s">
        <v>11</v>
      </c>
      <c r="I225" s="5" t="s">
        <v>247</v>
      </c>
      <c r="J225" s="8">
        <v>34017</v>
      </c>
      <c r="K225" s="5">
        <v>18</v>
      </c>
    </row>
    <row r="226" spans="1:11" x14ac:dyDescent="0.3">
      <c r="A226" s="5" t="s">
        <v>253</v>
      </c>
      <c r="B226" s="5">
        <v>28</v>
      </c>
      <c r="C226" s="5" t="s">
        <v>37</v>
      </c>
      <c r="D226" s="5">
        <v>2004</v>
      </c>
      <c r="E226" s="5">
        <v>0</v>
      </c>
      <c r="F226" s="10">
        <v>563.84</v>
      </c>
      <c r="G226" s="5" t="s">
        <v>11</v>
      </c>
      <c r="H226" s="5" t="s">
        <v>11</v>
      </c>
      <c r="I226" s="5" t="s">
        <v>247</v>
      </c>
      <c r="J226" s="8">
        <v>34018</v>
      </c>
      <c r="K226" s="5">
        <v>18</v>
      </c>
    </row>
    <row r="227" spans="1:11" x14ac:dyDescent="0.3">
      <c r="A227" s="5" t="s">
        <v>254</v>
      </c>
      <c r="B227" s="5">
        <v>13</v>
      </c>
      <c r="C227" s="5" t="s">
        <v>15</v>
      </c>
      <c r="D227" s="5">
        <v>2004</v>
      </c>
      <c r="E227" s="5">
        <v>0</v>
      </c>
      <c r="F227" s="10">
        <v>563.84</v>
      </c>
      <c r="G227" s="5" t="s">
        <v>11</v>
      </c>
      <c r="H227" s="5" t="s">
        <v>12</v>
      </c>
      <c r="I227" s="5" t="s">
        <v>247</v>
      </c>
      <c r="J227" s="8">
        <v>34019</v>
      </c>
      <c r="K227" s="5">
        <v>18</v>
      </c>
    </row>
    <row r="228" spans="1:11" x14ac:dyDescent="0.3">
      <c r="A228" s="5" t="s">
        <v>255</v>
      </c>
      <c r="B228" s="5">
        <v>6</v>
      </c>
      <c r="C228" s="5" t="s">
        <v>35</v>
      </c>
      <c r="D228" s="5">
        <v>2004</v>
      </c>
      <c r="E228" s="5">
        <v>0</v>
      </c>
      <c r="F228" s="10">
        <v>563.84</v>
      </c>
      <c r="G228" s="5" t="s">
        <v>11</v>
      </c>
      <c r="H228" s="5" t="s">
        <v>11</v>
      </c>
      <c r="I228" s="5" t="s">
        <v>247</v>
      </c>
      <c r="J228" s="8">
        <v>34020</v>
      </c>
      <c r="K228" s="5">
        <v>18</v>
      </c>
    </row>
    <row r="229" spans="1:11" x14ac:dyDescent="0.3">
      <c r="A229" s="5" t="s">
        <v>256</v>
      </c>
      <c r="B229" s="5">
        <v>27</v>
      </c>
      <c r="C229" s="5" t="s">
        <v>10</v>
      </c>
      <c r="D229" s="5">
        <v>2004</v>
      </c>
      <c r="E229" s="5">
        <v>0</v>
      </c>
      <c r="F229" s="10">
        <v>563.84</v>
      </c>
      <c r="G229" s="5" t="s">
        <v>11</v>
      </c>
      <c r="H229" s="5" t="s">
        <v>11</v>
      </c>
      <c r="I229" s="5" t="s">
        <v>247</v>
      </c>
      <c r="J229" s="8">
        <v>34021</v>
      </c>
      <c r="K229" s="5">
        <v>18</v>
      </c>
    </row>
    <row r="230" spans="1:11" x14ac:dyDescent="0.3">
      <c r="A230" s="5" t="s">
        <v>257</v>
      </c>
      <c r="B230" s="5">
        <v>17</v>
      </c>
      <c r="C230" s="5" t="s">
        <v>15</v>
      </c>
      <c r="D230" s="5">
        <v>1994</v>
      </c>
      <c r="E230" s="5">
        <v>0</v>
      </c>
      <c r="F230" s="10">
        <v>563.84</v>
      </c>
      <c r="G230" s="5" t="s">
        <v>11</v>
      </c>
      <c r="H230" s="5" t="s">
        <v>11</v>
      </c>
      <c r="I230" s="5" t="s">
        <v>13</v>
      </c>
      <c r="J230" s="8">
        <v>34022</v>
      </c>
      <c r="K230" s="5">
        <v>28</v>
      </c>
    </row>
    <row r="231" spans="1:11" x14ac:dyDescent="0.3">
      <c r="A231" s="5" t="s">
        <v>258</v>
      </c>
      <c r="B231" s="5">
        <v>13</v>
      </c>
      <c r="C231" s="5" t="s">
        <v>18</v>
      </c>
      <c r="D231" s="5">
        <v>2004</v>
      </c>
      <c r="E231" s="5">
        <v>0</v>
      </c>
      <c r="F231" s="10">
        <v>563.84</v>
      </c>
      <c r="G231" s="5" t="s">
        <v>11</v>
      </c>
      <c r="H231" s="5" t="s">
        <v>16</v>
      </c>
      <c r="I231" s="5" t="s">
        <v>247</v>
      </c>
      <c r="J231" s="8">
        <v>34023</v>
      </c>
      <c r="K231" s="5">
        <v>18</v>
      </c>
    </row>
    <row r="232" spans="1:11" x14ac:dyDescent="0.3">
      <c r="A232" s="5" t="s">
        <v>259</v>
      </c>
      <c r="B232" s="5">
        <v>25</v>
      </c>
      <c r="C232" s="5" t="s">
        <v>20</v>
      </c>
      <c r="D232" s="5">
        <v>2004</v>
      </c>
      <c r="E232" s="5">
        <v>0</v>
      </c>
      <c r="F232" s="10">
        <v>563.84</v>
      </c>
      <c r="G232" s="5" t="s">
        <v>11</v>
      </c>
      <c r="H232" s="5" t="s">
        <v>16</v>
      </c>
      <c r="I232" s="5" t="s">
        <v>247</v>
      </c>
      <c r="J232" s="8">
        <v>34024</v>
      </c>
      <c r="K232" s="5">
        <v>18</v>
      </c>
    </row>
    <row r="233" spans="1:11" x14ac:dyDescent="0.3">
      <c r="A233" s="5" t="s">
        <v>260</v>
      </c>
      <c r="B233" s="5">
        <v>12</v>
      </c>
      <c r="C233" s="5" t="s">
        <v>30</v>
      </c>
      <c r="D233" s="5">
        <v>2004</v>
      </c>
      <c r="E233" s="5">
        <v>1</v>
      </c>
      <c r="F233" s="10">
        <v>563.84</v>
      </c>
      <c r="G233" s="5" t="s">
        <v>11</v>
      </c>
      <c r="H233" s="5" t="s">
        <v>16</v>
      </c>
      <c r="I233" s="5" t="s">
        <v>13</v>
      </c>
      <c r="J233" s="8">
        <v>34025</v>
      </c>
      <c r="K233" s="5">
        <v>18</v>
      </c>
    </row>
    <row r="234" spans="1:11" x14ac:dyDescent="0.3">
      <c r="A234" s="5" t="s">
        <v>261</v>
      </c>
      <c r="B234" s="5">
        <v>10</v>
      </c>
      <c r="C234" s="5" t="s">
        <v>30</v>
      </c>
      <c r="D234" s="5">
        <v>2003</v>
      </c>
      <c r="E234" s="5">
        <v>1</v>
      </c>
      <c r="F234" s="10">
        <v>563.84</v>
      </c>
      <c r="G234" s="5" t="s">
        <v>11</v>
      </c>
      <c r="H234" s="5" t="s">
        <v>12</v>
      </c>
      <c r="I234" s="5" t="s">
        <v>23</v>
      </c>
      <c r="J234" s="8">
        <v>34026</v>
      </c>
      <c r="K234" s="5">
        <v>19</v>
      </c>
    </row>
    <row r="235" spans="1:11" x14ac:dyDescent="0.3">
      <c r="A235" s="5" t="s">
        <v>262</v>
      </c>
      <c r="B235" s="5">
        <v>30</v>
      </c>
      <c r="C235" s="5" t="s">
        <v>18</v>
      </c>
      <c r="D235" s="5">
        <v>2000</v>
      </c>
      <c r="E235" s="5">
        <v>0</v>
      </c>
      <c r="F235" s="10">
        <v>563.84</v>
      </c>
      <c r="G235" s="5" t="s">
        <v>11</v>
      </c>
      <c r="H235" s="5" t="s">
        <v>11</v>
      </c>
      <c r="I235" s="5" t="s">
        <v>170</v>
      </c>
      <c r="J235" s="8">
        <v>34027</v>
      </c>
      <c r="K235" s="5">
        <v>22</v>
      </c>
    </row>
    <row r="236" spans="1:11" x14ac:dyDescent="0.3">
      <c r="A236" s="5" t="s">
        <v>263</v>
      </c>
      <c r="B236" s="5">
        <v>11</v>
      </c>
      <c r="C236" s="5" t="s">
        <v>30</v>
      </c>
      <c r="D236" s="5">
        <v>2000</v>
      </c>
      <c r="E236" s="5">
        <v>0</v>
      </c>
      <c r="F236" s="10">
        <v>563.84</v>
      </c>
      <c r="G236" s="5" t="s">
        <v>11</v>
      </c>
      <c r="H236" s="5" t="s">
        <v>12</v>
      </c>
      <c r="I236" s="5" t="s">
        <v>168</v>
      </c>
      <c r="J236" s="8">
        <v>34028</v>
      </c>
      <c r="K236" s="5">
        <v>22</v>
      </c>
    </row>
    <row r="237" spans="1:11" x14ac:dyDescent="0.3">
      <c r="A237" s="5" t="s">
        <v>264</v>
      </c>
      <c r="B237" s="5">
        <v>15</v>
      </c>
      <c r="C237" s="5" t="s">
        <v>10</v>
      </c>
      <c r="D237" s="5">
        <v>2002</v>
      </c>
      <c r="E237" s="5">
        <v>0</v>
      </c>
      <c r="F237" s="10">
        <v>563.84</v>
      </c>
      <c r="G237" s="5" t="s">
        <v>11</v>
      </c>
      <c r="H237" s="5" t="s">
        <v>16</v>
      </c>
      <c r="I237" s="5" t="s">
        <v>23</v>
      </c>
      <c r="J237" s="8">
        <v>34029</v>
      </c>
      <c r="K237" s="5">
        <v>20</v>
      </c>
    </row>
    <row r="238" spans="1:11" x14ac:dyDescent="0.3">
      <c r="A238" s="5" t="s">
        <v>265</v>
      </c>
      <c r="B238" s="5">
        <v>12</v>
      </c>
      <c r="C238" s="5" t="s">
        <v>15</v>
      </c>
      <c r="D238" s="5">
        <v>2002</v>
      </c>
      <c r="E238" s="5">
        <v>0</v>
      </c>
      <c r="F238" s="10">
        <v>563.84</v>
      </c>
      <c r="G238" s="5" t="s">
        <v>11</v>
      </c>
      <c r="H238" s="5" t="s">
        <v>16</v>
      </c>
      <c r="I238" s="5" t="s">
        <v>23</v>
      </c>
      <c r="J238" s="8">
        <v>34030</v>
      </c>
      <c r="K238" s="5">
        <v>20</v>
      </c>
    </row>
    <row r="239" spans="1:11" x14ac:dyDescent="0.3">
      <c r="A239" s="5" t="s">
        <v>266</v>
      </c>
      <c r="B239" s="5">
        <v>16</v>
      </c>
      <c r="C239" s="5" t="s">
        <v>18</v>
      </c>
      <c r="D239" s="5">
        <v>1991</v>
      </c>
      <c r="E239" s="5">
        <v>3</v>
      </c>
      <c r="F239" s="10">
        <v>563.84</v>
      </c>
      <c r="G239" s="5" t="s">
        <v>11</v>
      </c>
      <c r="H239" s="5" t="s">
        <v>16</v>
      </c>
      <c r="I239" s="5" t="s">
        <v>13</v>
      </c>
      <c r="J239" s="8">
        <v>34031</v>
      </c>
      <c r="K239" s="5">
        <v>31</v>
      </c>
    </row>
    <row r="240" spans="1:11" x14ac:dyDescent="0.3">
      <c r="A240" s="5" t="s">
        <v>267</v>
      </c>
      <c r="B240" s="5">
        <v>5</v>
      </c>
      <c r="C240" s="5" t="s">
        <v>37</v>
      </c>
      <c r="D240" s="5">
        <v>1989</v>
      </c>
      <c r="E240" s="5">
        <v>3</v>
      </c>
      <c r="F240" s="10">
        <v>563.84</v>
      </c>
      <c r="G240" s="5" t="s">
        <v>11</v>
      </c>
      <c r="H240" s="5" t="s">
        <v>16</v>
      </c>
      <c r="I240" s="5" t="s">
        <v>13</v>
      </c>
      <c r="J240" s="8">
        <v>34032</v>
      </c>
      <c r="K240" s="5">
        <v>33</v>
      </c>
    </row>
    <row r="241" spans="1:11" x14ac:dyDescent="0.3">
      <c r="A241" s="5" t="s">
        <v>268</v>
      </c>
      <c r="B241" s="5">
        <v>28</v>
      </c>
      <c r="C241" s="5" t="s">
        <v>15</v>
      </c>
      <c r="D241" s="5">
        <v>1996</v>
      </c>
      <c r="E241" s="5">
        <v>0</v>
      </c>
      <c r="F241" s="10">
        <v>563.84</v>
      </c>
      <c r="G241" s="5" t="s">
        <v>16</v>
      </c>
      <c r="H241" s="5" t="s">
        <v>11</v>
      </c>
      <c r="I241" s="5" t="s">
        <v>42</v>
      </c>
      <c r="J241" s="8">
        <v>34033</v>
      </c>
      <c r="K241" s="5">
        <v>26</v>
      </c>
    </row>
    <row r="242" spans="1:11" x14ac:dyDescent="0.3">
      <c r="A242" s="5" t="s">
        <v>269</v>
      </c>
      <c r="B242" s="5">
        <v>6</v>
      </c>
      <c r="C242" s="5" t="s">
        <v>20</v>
      </c>
      <c r="D242" s="5">
        <v>2004</v>
      </c>
      <c r="E242" s="5">
        <v>2</v>
      </c>
      <c r="F242" s="10">
        <v>563.84</v>
      </c>
      <c r="G242" s="5" t="s">
        <v>11</v>
      </c>
      <c r="H242" s="5" t="s">
        <v>12</v>
      </c>
      <c r="I242" s="5" t="s">
        <v>13</v>
      </c>
      <c r="J242" s="8">
        <v>34034</v>
      </c>
      <c r="K242" s="5">
        <v>18</v>
      </c>
    </row>
    <row r="243" spans="1:11" x14ac:dyDescent="0.3">
      <c r="A243" s="5" t="s">
        <v>270</v>
      </c>
      <c r="B243" s="5">
        <v>17</v>
      </c>
      <c r="C243" s="5" t="s">
        <v>30</v>
      </c>
      <c r="D243" s="5">
        <v>1996</v>
      </c>
      <c r="E243" s="5">
        <v>0</v>
      </c>
      <c r="F243" s="10">
        <v>563.84</v>
      </c>
      <c r="G243" s="5" t="s">
        <v>11</v>
      </c>
      <c r="H243" s="5" t="s">
        <v>16</v>
      </c>
      <c r="I243" s="5" t="s">
        <v>13</v>
      </c>
      <c r="J243" s="8">
        <v>34035</v>
      </c>
      <c r="K243" s="5">
        <v>26</v>
      </c>
    </row>
    <row r="244" spans="1:11" x14ac:dyDescent="0.3">
      <c r="A244" s="5" t="s">
        <v>271</v>
      </c>
      <c r="B244" s="5">
        <v>18</v>
      </c>
      <c r="C244" s="5" t="s">
        <v>15</v>
      </c>
      <c r="D244" s="5">
        <v>2003</v>
      </c>
      <c r="E244" s="5">
        <v>1</v>
      </c>
      <c r="F244" s="10">
        <v>563.84</v>
      </c>
      <c r="G244" s="5" t="s">
        <v>11</v>
      </c>
      <c r="H244" s="5" t="s">
        <v>12</v>
      </c>
      <c r="I244" s="5" t="s">
        <v>42</v>
      </c>
      <c r="J244" s="8">
        <v>34036</v>
      </c>
      <c r="K244" s="5">
        <v>19</v>
      </c>
    </row>
    <row r="245" spans="1:11" x14ac:dyDescent="0.3">
      <c r="A245" s="5" t="s">
        <v>272</v>
      </c>
      <c r="B245" s="5">
        <v>21</v>
      </c>
      <c r="C245" s="5" t="s">
        <v>37</v>
      </c>
      <c r="D245" s="5">
        <v>1998</v>
      </c>
      <c r="E245" s="5">
        <v>0</v>
      </c>
      <c r="F245" s="10">
        <v>563.84</v>
      </c>
      <c r="G245" s="5" t="s">
        <v>12</v>
      </c>
      <c r="H245" s="5" t="s">
        <v>12</v>
      </c>
      <c r="I245" s="5" t="s">
        <v>23</v>
      </c>
      <c r="J245" s="8">
        <v>34037</v>
      </c>
      <c r="K245" s="5">
        <v>24</v>
      </c>
    </row>
    <row r="246" spans="1:11" x14ac:dyDescent="0.3">
      <c r="A246" s="5" t="s">
        <v>273</v>
      </c>
      <c r="B246" s="5">
        <v>5</v>
      </c>
      <c r="C246" s="5" t="s">
        <v>15</v>
      </c>
      <c r="D246" s="5">
        <v>2002</v>
      </c>
      <c r="E246" s="5">
        <v>1</v>
      </c>
      <c r="F246" s="10">
        <v>563.84</v>
      </c>
      <c r="G246" s="5" t="s">
        <v>11</v>
      </c>
      <c r="H246" s="5" t="s">
        <v>16</v>
      </c>
      <c r="I246" s="5" t="s">
        <v>23</v>
      </c>
      <c r="J246" s="8">
        <v>34038</v>
      </c>
      <c r="K246" s="5">
        <v>20</v>
      </c>
    </row>
    <row r="247" spans="1:11" x14ac:dyDescent="0.3">
      <c r="A247" s="5" t="s">
        <v>274</v>
      </c>
      <c r="B247" s="5">
        <v>12</v>
      </c>
      <c r="C247" s="5" t="s">
        <v>30</v>
      </c>
      <c r="D247" s="5">
        <v>1988</v>
      </c>
      <c r="E247" s="5">
        <v>3</v>
      </c>
      <c r="F247" s="10">
        <v>563.84</v>
      </c>
      <c r="G247" s="5" t="s">
        <v>11</v>
      </c>
      <c r="H247" s="5" t="s">
        <v>11</v>
      </c>
      <c r="I247" s="5" t="s">
        <v>13</v>
      </c>
      <c r="J247" s="8">
        <v>34039</v>
      </c>
      <c r="K247" s="5">
        <v>34</v>
      </c>
    </row>
    <row r="248" spans="1:11" x14ac:dyDescent="0.3">
      <c r="A248" s="5" t="s">
        <v>275</v>
      </c>
      <c r="B248" s="5">
        <v>17</v>
      </c>
      <c r="C248" s="5" t="s">
        <v>30</v>
      </c>
      <c r="D248" s="5">
        <v>1999</v>
      </c>
      <c r="E248" s="5">
        <v>0</v>
      </c>
      <c r="F248" s="10">
        <v>563.84</v>
      </c>
      <c r="G248" s="5" t="s">
        <v>11</v>
      </c>
      <c r="H248" s="5" t="s">
        <v>16</v>
      </c>
      <c r="I248" s="5" t="s">
        <v>276</v>
      </c>
      <c r="J248" s="8">
        <v>34040</v>
      </c>
      <c r="K248" s="5">
        <v>23</v>
      </c>
    </row>
    <row r="249" spans="1:11" x14ac:dyDescent="0.3">
      <c r="A249" s="5" t="s">
        <v>277</v>
      </c>
      <c r="B249" s="5">
        <v>10</v>
      </c>
      <c r="C249" s="5" t="s">
        <v>35</v>
      </c>
      <c r="D249" s="5">
        <v>1999</v>
      </c>
      <c r="E249" s="5">
        <v>0</v>
      </c>
      <c r="F249" s="10">
        <v>563.84</v>
      </c>
      <c r="G249" s="5" t="s">
        <v>11</v>
      </c>
      <c r="H249" s="5" t="s">
        <v>16</v>
      </c>
      <c r="I249" s="5" t="s">
        <v>166</v>
      </c>
      <c r="J249" s="8">
        <v>34041</v>
      </c>
      <c r="K249" s="5">
        <v>23</v>
      </c>
    </row>
    <row r="250" spans="1:11" x14ac:dyDescent="0.3">
      <c r="A250" s="5" t="s">
        <v>278</v>
      </c>
      <c r="B250" s="5">
        <v>3</v>
      </c>
      <c r="C250" s="5" t="s">
        <v>18</v>
      </c>
      <c r="D250" s="5">
        <v>2001</v>
      </c>
      <c r="E250" s="5">
        <v>0</v>
      </c>
      <c r="F250" s="10">
        <v>563.84</v>
      </c>
      <c r="G250" s="5" t="s">
        <v>11</v>
      </c>
      <c r="H250" s="5" t="s">
        <v>12</v>
      </c>
      <c r="I250" s="5" t="s">
        <v>23</v>
      </c>
      <c r="J250" s="8">
        <v>34042</v>
      </c>
      <c r="K250" s="5">
        <v>22</v>
      </c>
    </row>
    <row r="251" spans="1:11" x14ac:dyDescent="0.3">
      <c r="A251" s="5" t="s">
        <v>279</v>
      </c>
      <c r="B251" s="5">
        <v>12</v>
      </c>
      <c r="C251" s="5" t="s">
        <v>15</v>
      </c>
      <c r="D251" s="5">
        <v>1999</v>
      </c>
      <c r="E251" s="5">
        <v>1</v>
      </c>
      <c r="F251" s="10">
        <v>563.84</v>
      </c>
      <c r="G251" s="5" t="s">
        <v>11</v>
      </c>
      <c r="H251" s="5" t="s">
        <v>11</v>
      </c>
      <c r="I251" s="5" t="s">
        <v>42</v>
      </c>
      <c r="J251" s="8">
        <v>34043</v>
      </c>
      <c r="K251" s="5">
        <v>23</v>
      </c>
    </row>
    <row r="252" spans="1:11" x14ac:dyDescent="0.3">
      <c r="A252" s="5" t="s">
        <v>280</v>
      </c>
      <c r="B252" s="5">
        <v>21</v>
      </c>
      <c r="C252" s="5" t="s">
        <v>15</v>
      </c>
      <c r="D252" s="5">
        <v>1999</v>
      </c>
      <c r="E252" s="5">
        <v>1</v>
      </c>
      <c r="F252" s="10">
        <v>563.84</v>
      </c>
      <c r="G252" s="5" t="s">
        <v>11</v>
      </c>
      <c r="H252" s="5" t="s">
        <v>11</v>
      </c>
      <c r="I252" s="5" t="s">
        <v>13</v>
      </c>
      <c r="J252" s="8">
        <v>34044</v>
      </c>
      <c r="K252" s="5">
        <v>23</v>
      </c>
    </row>
    <row r="253" spans="1:11" x14ac:dyDescent="0.3">
      <c r="A253" s="5" t="s">
        <v>281</v>
      </c>
      <c r="B253" s="5">
        <v>29</v>
      </c>
      <c r="C253" s="5" t="s">
        <v>10</v>
      </c>
      <c r="D253" s="5">
        <v>2002</v>
      </c>
      <c r="E253" s="5">
        <v>0</v>
      </c>
      <c r="F253" s="10">
        <v>563.84</v>
      </c>
      <c r="G253" s="5" t="s">
        <v>11</v>
      </c>
      <c r="H253" s="5" t="s">
        <v>16</v>
      </c>
      <c r="I253" s="5" t="s">
        <v>247</v>
      </c>
      <c r="J253" s="8">
        <v>34045</v>
      </c>
      <c r="K253" s="5">
        <v>20</v>
      </c>
    </row>
    <row r="254" spans="1:11" x14ac:dyDescent="0.3">
      <c r="A254" s="5" t="s">
        <v>282</v>
      </c>
      <c r="B254" s="5">
        <v>19</v>
      </c>
      <c r="C254" s="5" t="s">
        <v>15</v>
      </c>
      <c r="D254" s="5">
        <v>1998</v>
      </c>
      <c r="E254" s="5">
        <v>0</v>
      </c>
      <c r="F254" s="10">
        <v>563.84</v>
      </c>
      <c r="G254" s="5" t="s">
        <v>11</v>
      </c>
      <c r="H254" s="5" t="s">
        <v>16</v>
      </c>
      <c r="I254" s="5" t="s">
        <v>42</v>
      </c>
      <c r="J254" s="8">
        <v>34046</v>
      </c>
      <c r="K254" s="5">
        <v>24</v>
      </c>
    </row>
    <row r="255" spans="1:11" x14ac:dyDescent="0.3">
      <c r="A255" s="5" t="s">
        <v>283</v>
      </c>
      <c r="B255" s="5">
        <v>11</v>
      </c>
      <c r="C255" s="5" t="s">
        <v>10</v>
      </c>
      <c r="D255" s="5">
        <v>2002</v>
      </c>
      <c r="E255" s="5">
        <v>0</v>
      </c>
      <c r="F255" s="10">
        <v>563.84</v>
      </c>
      <c r="G255" s="5" t="s">
        <v>11</v>
      </c>
      <c r="H255" s="5" t="s">
        <v>11</v>
      </c>
      <c r="I255" s="5" t="s">
        <v>247</v>
      </c>
      <c r="J255" s="8">
        <v>34047</v>
      </c>
      <c r="K255" s="5">
        <v>20</v>
      </c>
    </row>
    <row r="256" spans="1:11" x14ac:dyDescent="0.3">
      <c r="A256" s="5" t="s">
        <v>284</v>
      </c>
      <c r="B256" s="5">
        <v>17</v>
      </c>
      <c r="C256" s="5" t="s">
        <v>35</v>
      </c>
      <c r="D256" s="5">
        <v>1998</v>
      </c>
      <c r="E256" s="5">
        <v>0</v>
      </c>
      <c r="F256" s="10">
        <v>563.84</v>
      </c>
      <c r="G256" s="5" t="s">
        <v>11</v>
      </c>
      <c r="H256" s="5" t="s">
        <v>12</v>
      </c>
      <c r="I256" s="5" t="s">
        <v>13</v>
      </c>
      <c r="J256" s="8">
        <v>34048</v>
      </c>
      <c r="K256" s="5">
        <v>24</v>
      </c>
    </row>
    <row r="257" spans="1:11" x14ac:dyDescent="0.3">
      <c r="A257" s="5" t="s">
        <v>285</v>
      </c>
      <c r="B257" s="5">
        <v>2</v>
      </c>
      <c r="C257" s="5" t="s">
        <v>10</v>
      </c>
      <c r="D257" s="5">
        <v>1998</v>
      </c>
      <c r="E257" s="5">
        <v>0</v>
      </c>
      <c r="F257" s="10">
        <v>563.84</v>
      </c>
      <c r="G257" s="5" t="s">
        <v>11</v>
      </c>
      <c r="H257" s="5" t="s">
        <v>12</v>
      </c>
      <c r="I257" s="5" t="s">
        <v>13</v>
      </c>
      <c r="J257" s="8">
        <v>34049</v>
      </c>
      <c r="K257" s="5">
        <v>24</v>
      </c>
    </row>
    <row r="258" spans="1:11" x14ac:dyDescent="0.3">
      <c r="A258" s="5" t="s">
        <v>286</v>
      </c>
      <c r="B258" s="5">
        <v>20</v>
      </c>
      <c r="C258" s="5" t="s">
        <v>18</v>
      </c>
      <c r="D258" s="5">
        <v>1998</v>
      </c>
      <c r="E258" s="5">
        <v>0</v>
      </c>
      <c r="F258" s="10">
        <v>563.84</v>
      </c>
      <c r="G258" s="5" t="s">
        <v>11</v>
      </c>
      <c r="H258" s="5" t="s">
        <v>11</v>
      </c>
      <c r="I258" s="5" t="s">
        <v>13</v>
      </c>
      <c r="J258" s="8">
        <v>34050</v>
      </c>
      <c r="K258" s="5">
        <v>24</v>
      </c>
    </row>
    <row r="259" spans="1:11" x14ac:dyDescent="0.3">
      <c r="A259" s="5" t="s">
        <v>287</v>
      </c>
      <c r="B259" s="5">
        <v>6</v>
      </c>
      <c r="C259" s="5" t="s">
        <v>15</v>
      </c>
      <c r="D259" s="5">
        <v>1995</v>
      </c>
      <c r="E259" s="5">
        <v>0</v>
      </c>
      <c r="F259" s="10">
        <v>563.84</v>
      </c>
      <c r="G259" s="5" t="s">
        <v>12</v>
      </c>
      <c r="H259" s="5" t="s">
        <v>11</v>
      </c>
      <c r="I259" s="5" t="s">
        <v>13</v>
      </c>
      <c r="J259" s="8">
        <v>34051</v>
      </c>
      <c r="K259" s="5">
        <v>27</v>
      </c>
    </row>
    <row r="260" spans="1:11" x14ac:dyDescent="0.3">
      <c r="A260" s="5" t="s">
        <v>288</v>
      </c>
      <c r="B260" s="5">
        <v>14</v>
      </c>
      <c r="C260" s="5" t="s">
        <v>37</v>
      </c>
      <c r="D260" s="5">
        <v>1995</v>
      </c>
      <c r="E260" s="5">
        <v>0</v>
      </c>
      <c r="F260" s="10">
        <v>563.84</v>
      </c>
      <c r="G260" s="5" t="s">
        <v>12</v>
      </c>
      <c r="H260" s="5" t="s">
        <v>16</v>
      </c>
      <c r="I260" s="5" t="s">
        <v>42</v>
      </c>
      <c r="J260" s="8">
        <v>34052</v>
      </c>
      <c r="K260" s="5">
        <v>27</v>
      </c>
    </row>
    <row r="261" spans="1:11" x14ac:dyDescent="0.3">
      <c r="A261" s="5" t="s">
        <v>289</v>
      </c>
      <c r="B261" s="5">
        <v>9</v>
      </c>
      <c r="C261" s="5" t="s">
        <v>10</v>
      </c>
      <c r="D261" s="5">
        <v>1995</v>
      </c>
      <c r="E261" s="5">
        <v>0</v>
      </c>
      <c r="F261" s="10">
        <v>563.84</v>
      </c>
      <c r="G261" s="5" t="s">
        <v>12</v>
      </c>
      <c r="H261" s="5" t="s">
        <v>12</v>
      </c>
      <c r="I261" s="5" t="s">
        <v>13</v>
      </c>
      <c r="J261" s="8">
        <v>34053</v>
      </c>
      <c r="K261" s="5">
        <v>27</v>
      </c>
    </row>
    <row r="262" spans="1:11" x14ac:dyDescent="0.3">
      <c r="A262" s="5" t="s">
        <v>290</v>
      </c>
      <c r="B262" s="5">
        <v>15</v>
      </c>
      <c r="C262" s="5" t="s">
        <v>37</v>
      </c>
      <c r="D262" s="5">
        <v>1995</v>
      </c>
      <c r="E262" s="5">
        <v>0</v>
      </c>
      <c r="F262" s="10">
        <v>563.84</v>
      </c>
      <c r="G262" s="5" t="s">
        <v>12</v>
      </c>
      <c r="H262" s="5" t="s">
        <v>12</v>
      </c>
      <c r="I262" s="5" t="s">
        <v>13</v>
      </c>
      <c r="J262" s="8">
        <v>34054</v>
      </c>
      <c r="K262" s="5">
        <v>27</v>
      </c>
    </row>
    <row r="263" spans="1:11" x14ac:dyDescent="0.3">
      <c r="A263" s="5" t="s">
        <v>291</v>
      </c>
      <c r="B263" s="5">
        <v>6</v>
      </c>
      <c r="C263" s="5" t="s">
        <v>20</v>
      </c>
      <c r="D263" s="5">
        <v>2004</v>
      </c>
      <c r="E263" s="5">
        <v>0</v>
      </c>
      <c r="F263" s="10">
        <v>563.84</v>
      </c>
      <c r="G263" s="5" t="s">
        <v>11</v>
      </c>
      <c r="H263" s="5" t="s">
        <v>11</v>
      </c>
      <c r="I263" s="5" t="s">
        <v>23</v>
      </c>
      <c r="J263" s="8">
        <v>34055</v>
      </c>
      <c r="K263" s="5">
        <v>18</v>
      </c>
    </row>
    <row r="264" spans="1:11" x14ac:dyDescent="0.3">
      <c r="A264" s="5" t="s">
        <v>292</v>
      </c>
      <c r="B264" s="5">
        <v>5</v>
      </c>
      <c r="C264" s="5" t="s">
        <v>35</v>
      </c>
      <c r="D264" s="5">
        <v>1991</v>
      </c>
      <c r="E264" s="5">
        <v>3</v>
      </c>
      <c r="F264" s="10">
        <v>563.84</v>
      </c>
      <c r="G264" s="5" t="s">
        <v>11</v>
      </c>
      <c r="H264" s="5" t="s">
        <v>16</v>
      </c>
      <c r="I264" s="5" t="s">
        <v>13</v>
      </c>
      <c r="J264" s="8">
        <v>34056</v>
      </c>
      <c r="K264" s="5">
        <v>31</v>
      </c>
    </row>
    <row r="265" spans="1:11" x14ac:dyDescent="0.3">
      <c r="A265" s="5" t="s">
        <v>293</v>
      </c>
      <c r="B265" s="5">
        <v>2</v>
      </c>
      <c r="C265" s="5" t="s">
        <v>15</v>
      </c>
      <c r="D265" s="5">
        <v>1997</v>
      </c>
      <c r="E265" s="5">
        <v>0</v>
      </c>
      <c r="F265" s="10">
        <v>563.84</v>
      </c>
      <c r="G265" s="5" t="s">
        <v>12</v>
      </c>
      <c r="H265" s="5" t="s">
        <v>16</v>
      </c>
      <c r="I265" s="5" t="s">
        <v>23</v>
      </c>
      <c r="J265" s="8">
        <v>34057</v>
      </c>
      <c r="K265" s="5">
        <v>25</v>
      </c>
    </row>
    <row r="266" spans="1:11" x14ac:dyDescent="0.3">
      <c r="A266" s="5" t="s">
        <v>294</v>
      </c>
      <c r="B266" s="5">
        <v>25</v>
      </c>
      <c r="C266" s="5" t="s">
        <v>35</v>
      </c>
      <c r="D266" s="5">
        <v>2000</v>
      </c>
      <c r="E266" s="5">
        <v>0</v>
      </c>
      <c r="F266" s="10">
        <v>563.84</v>
      </c>
      <c r="G266" s="5" t="s">
        <v>11</v>
      </c>
      <c r="H266" s="5" t="s">
        <v>12</v>
      </c>
      <c r="I266" s="5" t="s">
        <v>23</v>
      </c>
      <c r="J266" s="8">
        <v>34058</v>
      </c>
      <c r="K266" s="5">
        <v>22</v>
      </c>
    </row>
    <row r="267" spans="1:11" x14ac:dyDescent="0.3">
      <c r="A267" s="5" t="s">
        <v>295</v>
      </c>
      <c r="B267" s="5">
        <v>28</v>
      </c>
      <c r="C267" s="5" t="s">
        <v>10</v>
      </c>
      <c r="D267" s="5">
        <v>1997</v>
      </c>
      <c r="E267" s="5">
        <v>0</v>
      </c>
      <c r="F267" s="10">
        <v>563.84</v>
      </c>
      <c r="G267" s="5" t="s">
        <v>12</v>
      </c>
      <c r="H267" s="5" t="s">
        <v>12</v>
      </c>
      <c r="I267" s="5" t="s">
        <v>23</v>
      </c>
      <c r="J267" s="8">
        <v>34059</v>
      </c>
      <c r="K267" s="5">
        <v>25</v>
      </c>
    </row>
    <row r="268" spans="1:11" x14ac:dyDescent="0.3">
      <c r="A268" s="5" t="s">
        <v>296</v>
      </c>
      <c r="B268" s="5">
        <v>1</v>
      </c>
      <c r="C268" s="5" t="s">
        <v>37</v>
      </c>
      <c r="D268" s="5">
        <v>1990</v>
      </c>
      <c r="E268" s="5">
        <v>3</v>
      </c>
      <c r="F268" s="10">
        <v>563.84</v>
      </c>
      <c r="G268" s="5" t="s">
        <v>11</v>
      </c>
      <c r="H268" s="5" t="s">
        <v>11</v>
      </c>
      <c r="I268" s="5" t="s">
        <v>13</v>
      </c>
      <c r="J268" s="8">
        <v>34060</v>
      </c>
      <c r="K268" s="5">
        <v>32</v>
      </c>
    </row>
    <row r="269" spans="1:11" x14ac:dyDescent="0.3">
      <c r="A269" s="5" t="s">
        <v>297</v>
      </c>
      <c r="B269" s="5">
        <v>17</v>
      </c>
      <c r="C269" s="5" t="s">
        <v>15</v>
      </c>
      <c r="D269" s="5">
        <v>1991</v>
      </c>
      <c r="E269" s="5">
        <v>3</v>
      </c>
      <c r="F269" s="10">
        <v>563.84</v>
      </c>
      <c r="G269" s="5" t="s">
        <v>11</v>
      </c>
      <c r="H269" s="5" t="s">
        <v>16</v>
      </c>
      <c r="I269" s="5" t="s">
        <v>13</v>
      </c>
      <c r="J269" s="8">
        <v>34061</v>
      </c>
      <c r="K269" s="5">
        <v>31</v>
      </c>
    </row>
    <row r="270" spans="1:11" x14ac:dyDescent="0.3">
      <c r="A270" s="5" t="s">
        <v>298</v>
      </c>
      <c r="B270" s="5">
        <v>11</v>
      </c>
      <c r="C270" s="5" t="s">
        <v>37</v>
      </c>
      <c r="D270" s="5">
        <v>2002</v>
      </c>
      <c r="E270" s="5">
        <v>2</v>
      </c>
      <c r="F270" s="10">
        <v>563.84</v>
      </c>
      <c r="G270" s="5" t="s">
        <v>11</v>
      </c>
      <c r="H270" s="5" t="s">
        <v>12</v>
      </c>
      <c r="I270" s="5" t="s">
        <v>13</v>
      </c>
      <c r="J270" s="8">
        <v>34062</v>
      </c>
      <c r="K270" s="5">
        <v>20</v>
      </c>
    </row>
    <row r="271" spans="1:11" x14ac:dyDescent="0.3">
      <c r="A271" s="5" t="s">
        <v>299</v>
      </c>
      <c r="B271" s="5">
        <v>20</v>
      </c>
      <c r="C271" s="5" t="s">
        <v>10</v>
      </c>
      <c r="D271" s="5">
        <v>2002</v>
      </c>
      <c r="E271" s="5">
        <v>0</v>
      </c>
      <c r="F271" s="10">
        <v>563.84</v>
      </c>
      <c r="G271" s="5" t="s">
        <v>11</v>
      </c>
      <c r="H271" s="5" t="s">
        <v>11</v>
      </c>
      <c r="I271" s="5" t="s">
        <v>300</v>
      </c>
      <c r="J271" s="8">
        <v>34063</v>
      </c>
      <c r="K271" s="5">
        <v>20</v>
      </c>
    </row>
    <row r="272" spans="1:11" x14ac:dyDescent="0.3">
      <c r="A272" s="5" t="s">
        <v>301</v>
      </c>
      <c r="B272" s="5">
        <v>15</v>
      </c>
      <c r="C272" s="5" t="s">
        <v>37</v>
      </c>
      <c r="D272" s="5">
        <v>2001</v>
      </c>
      <c r="E272" s="5">
        <v>1</v>
      </c>
      <c r="F272" s="10">
        <v>563.84</v>
      </c>
      <c r="G272" s="5" t="s">
        <v>11</v>
      </c>
      <c r="H272" s="5" t="s">
        <v>12</v>
      </c>
      <c r="I272" s="5" t="s">
        <v>42</v>
      </c>
      <c r="J272" s="8">
        <v>34064</v>
      </c>
      <c r="K272" s="5">
        <v>21</v>
      </c>
    </row>
    <row r="273" spans="1:11" x14ac:dyDescent="0.3">
      <c r="A273" s="5" t="s">
        <v>302</v>
      </c>
      <c r="B273" s="5">
        <v>28</v>
      </c>
      <c r="C273" s="5" t="s">
        <v>10</v>
      </c>
      <c r="D273" s="5">
        <v>2001</v>
      </c>
      <c r="E273" s="5">
        <v>0</v>
      </c>
      <c r="F273" s="10">
        <v>563.84</v>
      </c>
      <c r="G273" s="5" t="s">
        <v>11</v>
      </c>
      <c r="H273" s="5" t="s">
        <v>11</v>
      </c>
      <c r="I273" s="5" t="s">
        <v>247</v>
      </c>
      <c r="J273" s="8">
        <v>34065</v>
      </c>
      <c r="K273" s="5">
        <v>21</v>
      </c>
    </row>
    <row r="274" spans="1:11" x14ac:dyDescent="0.3">
      <c r="A274" s="5" t="s">
        <v>303</v>
      </c>
      <c r="B274" s="5">
        <v>26</v>
      </c>
      <c r="C274" s="5" t="s">
        <v>35</v>
      </c>
      <c r="D274" s="5">
        <v>2001</v>
      </c>
      <c r="E274" s="5">
        <v>1</v>
      </c>
      <c r="F274" s="10">
        <v>563.84</v>
      </c>
      <c r="G274" s="5" t="s">
        <v>11</v>
      </c>
      <c r="H274" s="5" t="s">
        <v>16</v>
      </c>
      <c r="I274" s="5" t="s">
        <v>42</v>
      </c>
      <c r="J274" s="8">
        <v>34066</v>
      </c>
      <c r="K274" s="5">
        <v>21</v>
      </c>
    </row>
    <row r="275" spans="1:11" x14ac:dyDescent="0.3">
      <c r="A275" s="5" t="s">
        <v>304</v>
      </c>
      <c r="B275" s="5">
        <v>26</v>
      </c>
      <c r="C275" s="5" t="s">
        <v>35</v>
      </c>
      <c r="D275" s="5">
        <v>1997</v>
      </c>
      <c r="E275" s="5">
        <v>0</v>
      </c>
      <c r="F275" s="10">
        <v>563.84</v>
      </c>
      <c r="G275" s="5" t="s">
        <v>11</v>
      </c>
      <c r="H275" s="5" t="s">
        <v>16</v>
      </c>
      <c r="I275" s="5" t="s">
        <v>42</v>
      </c>
      <c r="J275" s="8">
        <v>34067</v>
      </c>
      <c r="K275" s="5">
        <v>25</v>
      </c>
    </row>
    <row r="276" spans="1:11" x14ac:dyDescent="0.3">
      <c r="A276" s="5" t="s">
        <v>305</v>
      </c>
      <c r="B276" s="5">
        <v>24</v>
      </c>
      <c r="C276" s="5" t="s">
        <v>18</v>
      </c>
      <c r="D276" s="5">
        <v>2000</v>
      </c>
      <c r="E276" s="5">
        <v>1</v>
      </c>
      <c r="F276" s="10">
        <v>563.84</v>
      </c>
      <c r="G276" s="5" t="s">
        <v>11</v>
      </c>
      <c r="H276" s="5" t="s">
        <v>11</v>
      </c>
      <c r="I276" s="5" t="s">
        <v>23</v>
      </c>
      <c r="J276" s="8">
        <v>34068</v>
      </c>
      <c r="K276" s="5">
        <v>22</v>
      </c>
    </row>
    <row r="277" spans="1:11" x14ac:dyDescent="0.3">
      <c r="A277" s="5" t="s">
        <v>306</v>
      </c>
      <c r="B277" s="5">
        <v>9</v>
      </c>
      <c r="C277" s="5" t="s">
        <v>30</v>
      </c>
      <c r="D277" s="5">
        <v>2000</v>
      </c>
      <c r="E277" s="5">
        <v>1</v>
      </c>
      <c r="F277" s="10">
        <v>563.84</v>
      </c>
      <c r="G277" s="5" t="s">
        <v>11</v>
      </c>
      <c r="H277" s="5" t="s">
        <v>16</v>
      </c>
      <c r="I277" s="5" t="s">
        <v>23</v>
      </c>
      <c r="J277" s="8">
        <v>34069</v>
      </c>
      <c r="K277" s="5">
        <v>22</v>
      </c>
    </row>
    <row r="278" spans="1:11" x14ac:dyDescent="0.3">
      <c r="A278" s="5" t="s">
        <v>307</v>
      </c>
      <c r="B278" s="5">
        <v>5</v>
      </c>
      <c r="C278" s="5" t="s">
        <v>35</v>
      </c>
      <c r="D278" s="5">
        <v>1996</v>
      </c>
      <c r="E278" s="5">
        <v>0</v>
      </c>
      <c r="F278" s="10">
        <v>563.84</v>
      </c>
      <c r="G278" s="5" t="s">
        <v>12</v>
      </c>
      <c r="H278" s="5" t="s">
        <v>11</v>
      </c>
      <c r="I278" s="5" t="s">
        <v>23</v>
      </c>
      <c r="J278" s="8">
        <v>34070</v>
      </c>
      <c r="K278" s="5">
        <v>26</v>
      </c>
    </row>
    <row r="279" spans="1:11" x14ac:dyDescent="0.3">
      <c r="A279" s="5" t="s">
        <v>308</v>
      </c>
      <c r="B279" s="5">
        <v>17</v>
      </c>
      <c r="C279" s="5" t="s">
        <v>20</v>
      </c>
      <c r="D279" s="5">
        <v>1994</v>
      </c>
      <c r="E279" s="5">
        <v>0</v>
      </c>
      <c r="F279" s="10">
        <v>563.84</v>
      </c>
      <c r="G279" s="5" t="s">
        <v>11</v>
      </c>
      <c r="H279" s="5" t="s">
        <v>11</v>
      </c>
      <c r="I279" s="5" t="s">
        <v>13</v>
      </c>
      <c r="J279" s="8">
        <v>34071</v>
      </c>
      <c r="K279" s="5">
        <v>28</v>
      </c>
    </row>
    <row r="280" spans="1:11" x14ac:dyDescent="0.3">
      <c r="A280" s="5" t="s">
        <v>309</v>
      </c>
      <c r="B280" s="5">
        <v>2</v>
      </c>
      <c r="C280" s="5" t="s">
        <v>37</v>
      </c>
      <c r="D280" s="5">
        <v>1994</v>
      </c>
      <c r="E280" s="5">
        <v>0</v>
      </c>
      <c r="F280" s="10">
        <v>563.84</v>
      </c>
      <c r="G280" s="5" t="s">
        <v>12</v>
      </c>
      <c r="H280" s="5" t="s">
        <v>11</v>
      </c>
      <c r="I280" s="5" t="s">
        <v>13</v>
      </c>
      <c r="J280" s="8">
        <v>34072</v>
      </c>
      <c r="K280" s="5">
        <v>28</v>
      </c>
    </row>
    <row r="281" spans="1:11" x14ac:dyDescent="0.3">
      <c r="A281" s="5" t="s">
        <v>310</v>
      </c>
      <c r="B281" s="5">
        <v>11</v>
      </c>
      <c r="C281" s="5" t="s">
        <v>18</v>
      </c>
      <c r="D281" s="5">
        <v>1999</v>
      </c>
      <c r="E281" s="5">
        <v>0</v>
      </c>
      <c r="F281" s="10">
        <v>563.84</v>
      </c>
      <c r="G281" s="5" t="s">
        <v>11</v>
      </c>
      <c r="H281" s="5" t="s">
        <v>11</v>
      </c>
      <c r="I281" s="5" t="s">
        <v>23</v>
      </c>
      <c r="J281" s="8">
        <v>34073</v>
      </c>
      <c r="K281" s="5">
        <v>23</v>
      </c>
    </row>
    <row r="282" spans="1:11" x14ac:dyDescent="0.3">
      <c r="A282" s="5" t="s">
        <v>311</v>
      </c>
      <c r="B282" s="5">
        <v>13</v>
      </c>
      <c r="C282" s="5" t="s">
        <v>18</v>
      </c>
      <c r="D282" s="5">
        <v>1996</v>
      </c>
      <c r="E282" s="5">
        <v>0</v>
      </c>
      <c r="F282" s="10">
        <v>563.84</v>
      </c>
      <c r="G282" s="5" t="s">
        <v>11</v>
      </c>
      <c r="H282" s="5" t="s">
        <v>16</v>
      </c>
      <c r="I282" s="5" t="s">
        <v>23</v>
      </c>
      <c r="J282" s="8">
        <v>34074</v>
      </c>
      <c r="K282" s="5">
        <v>26</v>
      </c>
    </row>
    <row r="283" spans="1:11" x14ac:dyDescent="0.3">
      <c r="A283" s="5" t="s">
        <v>312</v>
      </c>
      <c r="B283" s="5">
        <v>17</v>
      </c>
      <c r="C283" s="5" t="s">
        <v>10</v>
      </c>
      <c r="D283" s="5">
        <v>2003</v>
      </c>
      <c r="E283" s="5">
        <v>1</v>
      </c>
      <c r="F283" s="10">
        <v>563.84</v>
      </c>
      <c r="G283" s="5" t="s">
        <v>11</v>
      </c>
      <c r="H283" s="5" t="s">
        <v>11</v>
      </c>
      <c r="I283" s="5" t="s">
        <v>23</v>
      </c>
      <c r="J283" s="8">
        <v>34075</v>
      </c>
      <c r="K283" s="5">
        <v>19</v>
      </c>
    </row>
    <row r="284" spans="1:11" x14ac:dyDescent="0.3">
      <c r="A284" s="5" t="s">
        <v>313</v>
      </c>
      <c r="B284" s="5">
        <v>21</v>
      </c>
      <c r="C284" s="5" t="s">
        <v>15</v>
      </c>
      <c r="D284" s="5">
        <v>2003</v>
      </c>
      <c r="E284" s="5">
        <v>1</v>
      </c>
      <c r="F284" s="10">
        <v>563.84</v>
      </c>
      <c r="G284" s="5" t="s">
        <v>11</v>
      </c>
      <c r="H284" s="5" t="s">
        <v>11</v>
      </c>
      <c r="I284" s="5" t="s">
        <v>23</v>
      </c>
      <c r="J284" s="8">
        <v>34076</v>
      </c>
      <c r="K284" s="5">
        <v>19</v>
      </c>
    </row>
    <row r="285" spans="1:11" x14ac:dyDescent="0.3">
      <c r="A285" s="5" t="s">
        <v>314</v>
      </c>
      <c r="B285" s="5">
        <v>1</v>
      </c>
      <c r="C285" s="5" t="s">
        <v>30</v>
      </c>
      <c r="D285" s="5">
        <v>2003</v>
      </c>
      <c r="E285" s="5">
        <v>1</v>
      </c>
      <c r="F285" s="10">
        <v>563.84</v>
      </c>
      <c r="G285" s="5" t="s">
        <v>11</v>
      </c>
      <c r="H285" s="5" t="s">
        <v>12</v>
      </c>
      <c r="I285" s="5" t="s">
        <v>23</v>
      </c>
      <c r="J285" s="8">
        <v>34077</v>
      </c>
      <c r="K285" s="5">
        <v>19</v>
      </c>
    </row>
    <row r="286" spans="1:11" x14ac:dyDescent="0.3">
      <c r="A286" s="5" t="s">
        <v>315</v>
      </c>
      <c r="B286" s="5">
        <v>6</v>
      </c>
      <c r="C286" s="5" t="s">
        <v>35</v>
      </c>
      <c r="D286" s="5">
        <v>2003</v>
      </c>
      <c r="E286" s="5">
        <v>1</v>
      </c>
      <c r="F286" s="10">
        <v>563.84</v>
      </c>
      <c r="G286" s="5" t="s">
        <v>11</v>
      </c>
      <c r="H286" s="5" t="s">
        <v>11</v>
      </c>
      <c r="I286" s="5" t="s">
        <v>23</v>
      </c>
      <c r="J286" s="8">
        <v>34078</v>
      </c>
      <c r="K286" s="5">
        <v>19</v>
      </c>
    </row>
    <row r="287" spans="1:11" x14ac:dyDescent="0.3">
      <c r="A287" s="5" t="s">
        <v>316</v>
      </c>
      <c r="B287" s="5">
        <v>30</v>
      </c>
      <c r="C287" s="5" t="s">
        <v>37</v>
      </c>
      <c r="D287" s="5">
        <v>1997</v>
      </c>
      <c r="E287" s="5">
        <v>0</v>
      </c>
      <c r="F287" s="10">
        <v>563.84</v>
      </c>
      <c r="G287" s="5" t="s">
        <v>16</v>
      </c>
      <c r="H287" s="5" t="s">
        <v>12</v>
      </c>
      <c r="I287" s="5" t="s">
        <v>276</v>
      </c>
      <c r="J287" s="8">
        <v>34079</v>
      </c>
      <c r="K287" s="5">
        <v>25</v>
      </c>
    </row>
    <row r="288" spans="1:11" x14ac:dyDescent="0.3">
      <c r="A288" s="5" t="s">
        <v>317</v>
      </c>
      <c r="B288" s="5">
        <v>20</v>
      </c>
      <c r="C288" s="5" t="s">
        <v>35</v>
      </c>
      <c r="D288" s="5">
        <v>1988</v>
      </c>
      <c r="E288" s="5">
        <v>3</v>
      </c>
      <c r="F288" s="10">
        <v>563.84</v>
      </c>
      <c r="G288" s="5" t="s">
        <v>11</v>
      </c>
      <c r="H288" s="5" t="s">
        <v>11</v>
      </c>
      <c r="I288" s="5" t="s">
        <v>13</v>
      </c>
      <c r="J288" s="8">
        <v>34080</v>
      </c>
      <c r="K288" s="5">
        <v>34</v>
      </c>
    </row>
    <row r="289" spans="1:11" x14ac:dyDescent="0.3">
      <c r="A289" s="5" t="s">
        <v>318</v>
      </c>
      <c r="B289" s="5">
        <v>6</v>
      </c>
      <c r="C289" s="5" t="s">
        <v>37</v>
      </c>
      <c r="D289" s="5">
        <v>1997</v>
      </c>
      <c r="E289" s="5">
        <v>0</v>
      </c>
      <c r="F289" s="10">
        <v>563.84</v>
      </c>
      <c r="G289" s="5" t="s">
        <v>12</v>
      </c>
      <c r="H289" s="5" t="s">
        <v>12</v>
      </c>
      <c r="I289" s="5" t="s">
        <v>168</v>
      </c>
      <c r="J289" s="8">
        <v>34081</v>
      </c>
      <c r="K289" s="5">
        <v>25</v>
      </c>
    </row>
    <row r="290" spans="1:11" x14ac:dyDescent="0.3">
      <c r="A290" s="5" t="s">
        <v>319</v>
      </c>
      <c r="B290" s="5">
        <v>3</v>
      </c>
      <c r="C290" s="5" t="s">
        <v>30</v>
      </c>
      <c r="D290" s="5">
        <v>2003</v>
      </c>
      <c r="E290" s="5">
        <v>1</v>
      </c>
      <c r="F290" s="10">
        <v>563.84</v>
      </c>
      <c r="G290" s="5" t="s">
        <v>11</v>
      </c>
      <c r="H290" s="5" t="s">
        <v>12</v>
      </c>
      <c r="I290" s="5" t="s">
        <v>23</v>
      </c>
      <c r="J290" s="8">
        <v>34082</v>
      </c>
      <c r="K290" s="5">
        <v>19</v>
      </c>
    </row>
    <row r="291" spans="1:11" x14ac:dyDescent="0.3">
      <c r="A291" s="5" t="s">
        <v>320</v>
      </c>
      <c r="B291" s="5">
        <v>17</v>
      </c>
      <c r="C291" s="5" t="s">
        <v>30</v>
      </c>
      <c r="D291" s="5">
        <v>2000</v>
      </c>
      <c r="E291" s="5">
        <v>0</v>
      </c>
      <c r="F291" s="10">
        <v>563.84</v>
      </c>
      <c r="G291" s="5" t="s">
        <v>11</v>
      </c>
      <c r="H291" s="5" t="s">
        <v>12</v>
      </c>
      <c r="I291" s="5" t="s">
        <v>247</v>
      </c>
      <c r="J291" s="8">
        <v>34083</v>
      </c>
      <c r="K291" s="5">
        <v>22</v>
      </c>
    </row>
    <row r="292" spans="1:11" x14ac:dyDescent="0.3">
      <c r="A292" s="5" t="s">
        <v>321</v>
      </c>
      <c r="B292" s="5">
        <v>3</v>
      </c>
      <c r="C292" s="5" t="s">
        <v>37</v>
      </c>
      <c r="D292" s="5">
        <v>2000</v>
      </c>
      <c r="E292" s="5">
        <v>0</v>
      </c>
      <c r="F292" s="10">
        <v>563.84</v>
      </c>
      <c r="G292" s="5" t="s">
        <v>11</v>
      </c>
      <c r="H292" s="5" t="s">
        <v>12</v>
      </c>
      <c r="I292" s="5" t="s">
        <v>247</v>
      </c>
      <c r="J292" s="8">
        <v>34084</v>
      </c>
      <c r="K292" s="5">
        <v>22</v>
      </c>
    </row>
    <row r="293" spans="1:11" x14ac:dyDescent="0.3">
      <c r="A293" s="5" t="s">
        <v>322</v>
      </c>
      <c r="B293" s="5">
        <v>11</v>
      </c>
      <c r="C293" s="5" t="s">
        <v>37</v>
      </c>
      <c r="D293" s="5">
        <v>2000</v>
      </c>
      <c r="E293" s="5">
        <v>0</v>
      </c>
      <c r="F293" s="10">
        <v>563.84</v>
      </c>
      <c r="G293" s="5" t="s">
        <v>11</v>
      </c>
      <c r="H293" s="5" t="s">
        <v>16</v>
      </c>
      <c r="I293" s="5" t="s">
        <v>247</v>
      </c>
      <c r="J293" s="8">
        <v>34085</v>
      </c>
      <c r="K293" s="5">
        <v>22</v>
      </c>
    </row>
    <row r="294" spans="1:11" x14ac:dyDescent="0.3">
      <c r="A294" s="5" t="s">
        <v>323</v>
      </c>
      <c r="B294" s="5">
        <v>10</v>
      </c>
      <c r="C294" s="5" t="s">
        <v>35</v>
      </c>
      <c r="D294" s="5">
        <v>1997</v>
      </c>
      <c r="E294" s="5">
        <v>0</v>
      </c>
      <c r="F294" s="10">
        <v>563.84</v>
      </c>
      <c r="G294" s="5" t="s">
        <v>11</v>
      </c>
      <c r="H294" s="5" t="s">
        <v>16</v>
      </c>
      <c r="I294" s="5" t="s">
        <v>23</v>
      </c>
      <c r="J294" s="8">
        <v>34086</v>
      </c>
      <c r="K294" s="5">
        <v>25</v>
      </c>
    </row>
    <row r="295" spans="1:11" x14ac:dyDescent="0.3">
      <c r="A295" s="5" t="s">
        <v>324</v>
      </c>
      <c r="B295" s="5">
        <v>14</v>
      </c>
      <c r="C295" s="5" t="s">
        <v>15</v>
      </c>
      <c r="D295" s="5">
        <v>2004</v>
      </c>
      <c r="E295" s="5">
        <v>0</v>
      </c>
      <c r="F295" s="10">
        <v>563.84</v>
      </c>
      <c r="G295" s="5" t="s">
        <v>11</v>
      </c>
      <c r="H295" s="5" t="s">
        <v>16</v>
      </c>
      <c r="I295" s="5" t="s">
        <v>300</v>
      </c>
      <c r="J295" s="8">
        <v>34087</v>
      </c>
      <c r="K295" s="5">
        <v>18</v>
      </c>
    </row>
    <row r="296" spans="1:11" x14ac:dyDescent="0.3">
      <c r="A296" s="5" t="s">
        <v>31</v>
      </c>
      <c r="B296" s="5">
        <v>9</v>
      </c>
      <c r="C296" s="5" t="s">
        <v>18</v>
      </c>
      <c r="D296" s="5">
        <v>1999</v>
      </c>
      <c r="E296" s="5">
        <v>1</v>
      </c>
      <c r="F296" s="10">
        <v>563.84</v>
      </c>
      <c r="G296" s="5" t="s">
        <v>11</v>
      </c>
      <c r="H296" s="5" t="s">
        <v>16</v>
      </c>
      <c r="I296" s="5" t="s">
        <v>23</v>
      </c>
      <c r="J296" s="8">
        <v>34088</v>
      </c>
      <c r="K296" s="5">
        <v>23</v>
      </c>
    </row>
    <row r="297" spans="1:11" x14ac:dyDescent="0.3">
      <c r="A297" s="5" t="s">
        <v>325</v>
      </c>
      <c r="B297" s="5">
        <v>29</v>
      </c>
      <c r="C297" s="5" t="s">
        <v>35</v>
      </c>
      <c r="D297" s="5">
        <v>1999</v>
      </c>
      <c r="E297" s="5">
        <v>1</v>
      </c>
      <c r="F297" s="10">
        <v>563.84</v>
      </c>
      <c r="G297" s="5" t="s">
        <v>11</v>
      </c>
      <c r="H297" s="5" t="s">
        <v>16</v>
      </c>
      <c r="I297" s="5" t="s">
        <v>23</v>
      </c>
      <c r="J297" s="8">
        <v>34089</v>
      </c>
      <c r="K297" s="5">
        <v>23</v>
      </c>
    </row>
    <row r="298" spans="1:11" x14ac:dyDescent="0.3">
      <c r="A298" s="5" t="s">
        <v>326</v>
      </c>
      <c r="B298" s="5">
        <v>24</v>
      </c>
      <c r="C298" s="5" t="s">
        <v>30</v>
      </c>
      <c r="D298" s="5">
        <v>1999</v>
      </c>
      <c r="E298" s="5">
        <v>1</v>
      </c>
      <c r="F298" s="10">
        <v>563.84</v>
      </c>
      <c r="G298" s="5" t="s">
        <v>11</v>
      </c>
      <c r="H298" s="5" t="s">
        <v>12</v>
      </c>
      <c r="I298" s="5" t="s">
        <v>23</v>
      </c>
      <c r="J298" s="8">
        <v>34090</v>
      </c>
      <c r="K298" s="5">
        <v>23</v>
      </c>
    </row>
    <row r="299" spans="1:11" x14ac:dyDescent="0.3">
      <c r="A299" s="5" t="s">
        <v>327</v>
      </c>
      <c r="B299" s="5">
        <v>4</v>
      </c>
      <c r="C299" s="5" t="s">
        <v>35</v>
      </c>
      <c r="D299" s="5">
        <v>2004</v>
      </c>
      <c r="E299" s="5">
        <v>2</v>
      </c>
      <c r="F299" s="10">
        <v>563.84</v>
      </c>
      <c r="G299" s="5" t="s">
        <v>11</v>
      </c>
      <c r="H299" s="5" t="s">
        <v>12</v>
      </c>
      <c r="I299" s="5" t="s">
        <v>13</v>
      </c>
      <c r="J299" s="8">
        <v>34091</v>
      </c>
      <c r="K299" s="5">
        <v>18</v>
      </c>
    </row>
    <row r="300" spans="1:11" x14ac:dyDescent="0.3">
      <c r="A300" s="5" t="s">
        <v>328</v>
      </c>
      <c r="B300" s="5">
        <v>23</v>
      </c>
      <c r="C300" s="5" t="s">
        <v>20</v>
      </c>
      <c r="D300" s="5">
        <v>2003</v>
      </c>
      <c r="E300" s="5">
        <v>2</v>
      </c>
      <c r="F300" s="10">
        <v>563.84</v>
      </c>
      <c r="G300" s="5" t="s">
        <v>11</v>
      </c>
      <c r="H300" s="5" t="s">
        <v>16</v>
      </c>
      <c r="I300" s="5" t="s">
        <v>23</v>
      </c>
      <c r="J300" s="8">
        <v>34092</v>
      </c>
      <c r="K300" s="5">
        <v>19</v>
      </c>
    </row>
    <row r="301" spans="1:11" x14ac:dyDescent="0.3">
      <c r="A301" s="5" t="s">
        <v>329</v>
      </c>
      <c r="B301" s="5">
        <v>1</v>
      </c>
      <c r="C301" s="5" t="s">
        <v>37</v>
      </c>
      <c r="D301" s="5">
        <v>2000</v>
      </c>
      <c r="E301" s="5">
        <v>0</v>
      </c>
      <c r="F301" s="10">
        <v>563.84</v>
      </c>
      <c r="G301" s="5" t="s">
        <v>11</v>
      </c>
      <c r="H301" s="5" t="s">
        <v>12</v>
      </c>
      <c r="I301" s="5" t="s">
        <v>42</v>
      </c>
      <c r="J301" s="8">
        <v>34093</v>
      </c>
      <c r="K301" s="5">
        <v>22</v>
      </c>
    </row>
    <row r="302" spans="1:11" x14ac:dyDescent="0.3">
      <c r="A302" s="5" t="s">
        <v>330</v>
      </c>
      <c r="B302" s="5">
        <v>15</v>
      </c>
      <c r="C302" s="5" t="s">
        <v>15</v>
      </c>
      <c r="D302" s="5">
        <v>1998</v>
      </c>
      <c r="E302" s="5">
        <v>0</v>
      </c>
      <c r="F302" s="10">
        <v>563.84</v>
      </c>
      <c r="G302" s="5" t="s">
        <v>11</v>
      </c>
      <c r="H302" s="5" t="s">
        <v>12</v>
      </c>
      <c r="I302" s="5" t="s">
        <v>23</v>
      </c>
      <c r="J302" s="8">
        <v>34094</v>
      </c>
      <c r="K302" s="5">
        <v>24</v>
      </c>
    </row>
    <row r="303" spans="1:11" x14ac:dyDescent="0.3">
      <c r="A303" s="5" t="s">
        <v>331</v>
      </c>
      <c r="B303" s="5">
        <v>17</v>
      </c>
      <c r="C303" s="5" t="s">
        <v>18</v>
      </c>
      <c r="D303" s="5">
        <v>1998</v>
      </c>
      <c r="E303" s="5">
        <v>0</v>
      </c>
      <c r="F303" s="10">
        <v>563.84</v>
      </c>
      <c r="G303" s="5" t="s">
        <v>11</v>
      </c>
      <c r="H303" s="5" t="s">
        <v>12</v>
      </c>
      <c r="I303" s="5" t="s">
        <v>23</v>
      </c>
      <c r="J303" s="8">
        <v>34095</v>
      </c>
      <c r="K303" s="5">
        <v>24</v>
      </c>
    </row>
    <row r="304" spans="1:11" x14ac:dyDescent="0.3">
      <c r="A304" s="5" t="s">
        <v>332</v>
      </c>
      <c r="B304" s="5">
        <v>4</v>
      </c>
      <c r="C304" s="5" t="s">
        <v>20</v>
      </c>
      <c r="D304" s="5">
        <v>1998</v>
      </c>
      <c r="E304" s="5">
        <v>0</v>
      </c>
      <c r="F304" s="10">
        <v>563.84</v>
      </c>
      <c r="G304" s="5" t="s">
        <v>11</v>
      </c>
      <c r="H304" s="5" t="s">
        <v>12</v>
      </c>
      <c r="I304" s="5" t="s">
        <v>23</v>
      </c>
      <c r="J304" s="8">
        <v>34096</v>
      </c>
      <c r="K304" s="5">
        <v>24</v>
      </c>
    </row>
    <row r="305" spans="1:11" x14ac:dyDescent="0.3">
      <c r="A305" s="5" t="s">
        <v>333</v>
      </c>
      <c r="B305" s="5">
        <v>1</v>
      </c>
      <c r="C305" s="5" t="s">
        <v>15</v>
      </c>
      <c r="D305" s="5">
        <v>1993</v>
      </c>
      <c r="E305" s="5">
        <v>0</v>
      </c>
      <c r="F305" s="10">
        <v>563.84</v>
      </c>
      <c r="G305" s="5" t="s">
        <v>12</v>
      </c>
      <c r="H305" s="5" t="s">
        <v>12</v>
      </c>
      <c r="I305" s="5" t="s">
        <v>42</v>
      </c>
      <c r="J305" s="8">
        <v>34097</v>
      </c>
      <c r="K305" s="5">
        <v>29</v>
      </c>
    </row>
    <row r="306" spans="1:11" x14ac:dyDescent="0.3">
      <c r="A306" s="5" t="s">
        <v>334</v>
      </c>
      <c r="B306" s="5">
        <v>12</v>
      </c>
      <c r="C306" s="5" t="s">
        <v>35</v>
      </c>
      <c r="D306" s="5">
        <v>1993</v>
      </c>
      <c r="E306" s="5">
        <v>0</v>
      </c>
      <c r="F306" s="10">
        <v>563.84</v>
      </c>
      <c r="G306" s="5" t="s">
        <v>16</v>
      </c>
      <c r="H306" s="5" t="s">
        <v>12</v>
      </c>
      <c r="I306" s="5" t="s">
        <v>13</v>
      </c>
      <c r="J306" s="8">
        <v>34098</v>
      </c>
      <c r="K306" s="5">
        <v>29</v>
      </c>
    </row>
    <row r="307" spans="1:11" x14ac:dyDescent="0.3">
      <c r="A307" s="5" t="s">
        <v>335</v>
      </c>
      <c r="B307" s="5">
        <v>21</v>
      </c>
      <c r="C307" s="5" t="s">
        <v>18</v>
      </c>
      <c r="D307" s="5">
        <v>1996</v>
      </c>
      <c r="E307" s="5">
        <v>0</v>
      </c>
      <c r="F307" s="10">
        <v>563.84</v>
      </c>
      <c r="G307" s="5" t="s">
        <v>12</v>
      </c>
      <c r="H307" s="5" t="s">
        <v>12</v>
      </c>
      <c r="I307" s="5" t="s">
        <v>168</v>
      </c>
      <c r="J307" s="8">
        <v>34099</v>
      </c>
      <c r="K307" s="5">
        <v>26</v>
      </c>
    </row>
    <row r="308" spans="1:11" x14ac:dyDescent="0.3">
      <c r="A308" s="5" t="s">
        <v>336</v>
      </c>
      <c r="B308" s="5">
        <v>14</v>
      </c>
      <c r="C308" s="5" t="s">
        <v>10</v>
      </c>
      <c r="D308" s="5">
        <v>2000</v>
      </c>
      <c r="E308" s="5">
        <v>0</v>
      </c>
      <c r="F308" s="10">
        <v>563.84</v>
      </c>
      <c r="G308" s="5" t="s">
        <v>11</v>
      </c>
      <c r="H308" s="5" t="s">
        <v>16</v>
      </c>
      <c r="I308" s="5" t="s">
        <v>23</v>
      </c>
      <c r="J308" s="8">
        <v>34100</v>
      </c>
      <c r="K308" s="5">
        <v>22</v>
      </c>
    </row>
    <row r="309" spans="1:11" x14ac:dyDescent="0.3">
      <c r="A309" s="5" t="s">
        <v>337</v>
      </c>
      <c r="B309" s="5">
        <v>1</v>
      </c>
      <c r="C309" s="5" t="s">
        <v>15</v>
      </c>
      <c r="D309" s="5">
        <v>1999</v>
      </c>
      <c r="E309" s="5">
        <v>0</v>
      </c>
      <c r="F309" s="10">
        <v>563.84</v>
      </c>
      <c r="G309" s="5" t="s">
        <v>11</v>
      </c>
      <c r="H309" s="5" t="s">
        <v>11</v>
      </c>
      <c r="I309" s="5" t="s">
        <v>247</v>
      </c>
      <c r="J309" s="8">
        <v>34101</v>
      </c>
      <c r="K309" s="5">
        <v>23</v>
      </c>
    </row>
    <row r="310" spans="1:11" x14ac:dyDescent="0.3">
      <c r="A310" s="5" t="s">
        <v>338</v>
      </c>
      <c r="B310" s="5">
        <v>24</v>
      </c>
      <c r="C310" s="5" t="s">
        <v>37</v>
      </c>
      <c r="D310" s="5">
        <v>1996</v>
      </c>
      <c r="E310" s="5">
        <v>1</v>
      </c>
      <c r="F310" s="10">
        <v>563.84</v>
      </c>
      <c r="G310" s="5" t="s">
        <v>11</v>
      </c>
      <c r="H310" s="5" t="s">
        <v>11</v>
      </c>
      <c r="I310" s="5" t="s">
        <v>13</v>
      </c>
      <c r="J310" s="8">
        <v>34102</v>
      </c>
      <c r="K310" s="5">
        <v>26</v>
      </c>
    </row>
    <row r="311" spans="1:11" x14ac:dyDescent="0.3">
      <c r="A311" s="5" t="s">
        <v>339</v>
      </c>
      <c r="B311" s="5">
        <v>13</v>
      </c>
      <c r="C311" s="5" t="s">
        <v>18</v>
      </c>
      <c r="D311" s="5">
        <v>1996</v>
      </c>
      <c r="E311" s="5">
        <v>1</v>
      </c>
      <c r="F311" s="10">
        <v>563.84</v>
      </c>
      <c r="G311" s="5" t="s">
        <v>11</v>
      </c>
      <c r="H311" s="5" t="s">
        <v>11</v>
      </c>
      <c r="I311" s="5" t="s">
        <v>42</v>
      </c>
      <c r="J311" s="8">
        <v>34103</v>
      </c>
      <c r="K311" s="5">
        <v>26</v>
      </c>
    </row>
    <row r="312" spans="1:11" x14ac:dyDescent="0.3">
      <c r="A312" s="5" t="s">
        <v>340</v>
      </c>
      <c r="B312" s="5">
        <v>5</v>
      </c>
      <c r="C312" s="5" t="s">
        <v>18</v>
      </c>
      <c r="D312" s="5">
        <v>2003</v>
      </c>
      <c r="E312" s="5">
        <v>2</v>
      </c>
      <c r="F312" s="10">
        <v>563.84</v>
      </c>
      <c r="G312" s="5" t="s">
        <v>11</v>
      </c>
      <c r="H312" s="5" t="s">
        <v>11</v>
      </c>
      <c r="I312" s="5" t="s">
        <v>42</v>
      </c>
      <c r="J312" s="8">
        <v>34104</v>
      </c>
      <c r="K312" s="5">
        <v>20</v>
      </c>
    </row>
    <row r="313" spans="1:11" x14ac:dyDescent="0.3">
      <c r="A313" s="5" t="s">
        <v>341</v>
      </c>
      <c r="B313" s="5">
        <v>30</v>
      </c>
      <c r="C313" s="5" t="s">
        <v>18</v>
      </c>
      <c r="D313" s="5">
        <v>1996</v>
      </c>
      <c r="E313" s="5">
        <v>1</v>
      </c>
      <c r="F313" s="10">
        <v>563.84</v>
      </c>
      <c r="G313" s="5" t="s">
        <v>11</v>
      </c>
      <c r="H313" s="5" t="s">
        <v>11</v>
      </c>
      <c r="I313" s="5" t="s">
        <v>13</v>
      </c>
      <c r="J313" s="8">
        <v>34105</v>
      </c>
      <c r="K313" s="5">
        <v>26</v>
      </c>
    </row>
    <row r="314" spans="1:11" x14ac:dyDescent="0.3">
      <c r="A314" s="5" t="s">
        <v>342</v>
      </c>
      <c r="B314" s="5">
        <v>30</v>
      </c>
      <c r="C314" s="5" t="s">
        <v>20</v>
      </c>
      <c r="D314" s="5">
        <v>2002</v>
      </c>
      <c r="E314" s="5">
        <v>0</v>
      </c>
      <c r="F314" s="10">
        <v>563.84</v>
      </c>
      <c r="G314" s="5" t="s">
        <v>11</v>
      </c>
      <c r="H314" s="5" t="s">
        <v>12</v>
      </c>
      <c r="I314" s="5" t="s">
        <v>23</v>
      </c>
      <c r="J314" s="8">
        <v>34106</v>
      </c>
      <c r="K314" s="5">
        <v>20</v>
      </c>
    </row>
    <row r="315" spans="1:11" x14ac:dyDescent="0.3">
      <c r="A315" s="5" t="s">
        <v>343</v>
      </c>
      <c r="B315" s="5">
        <v>24</v>
      </c>
      <c r="C315" s="5" t="s">
        <v>20</v>
      </c>
      <c r="D315" s="5">
        <v>1995</v>
      </c>
      <c r="E315" s="5">
        <v>0</v>
      </c>
      <c r="F315" s="10">
        <v>563.84</v>
      </c>
      <c r="G315" s="5" t="s">
        <v>11</v>
      </c>
      <c r="H315" s="5" t="s">
        <v>16</v>
      </c>
      <c r="I315" s="5" t="s">
        <v>42</v>
      </c>
      <c r="J315" s="8">
        <v>34107</v>
      </c>
      <c r="K315" s="5">
        <v>27</v>
      </c>
    </row>
    <row r="316" spans="1:11" x14ac:dyDescent="0.3">
      <c r="A316" s="5" t="s">
        <v>344</v>
      </c>
      <c r="B316" s="5">
        <v>18</v>
      </c>
      <c r="C316" s="5" t="s">
        <v>18</v>
      </c>
      <c r="D316" s="5">
        <v>1987</v>
      </c>
      <c r="E316" s="5">
        <v>3</v>
      </c>
      <c r="F316" s="10">
        <v>563.84</v>
      </c>
      <c r="G316" s="5" t="s">
        <v>11</v>
      </c>
      <c r="H316" s="5" t="s">
        <v>12</v>
      </c>
      <c r="I316" s="5" t="s">
        <v>13</v>
      </c>
      <c r="J316" s="8">
        <v>34108</v>
      </c>
      <c r="K316" s="5">
        <v>35</v>
      </c>
    </row>
    <row r="317" spans="1:11" x14ac:dyDescent="0.3">
      <c r="A317" s="5" t="s">
        <v>345</v>
      </c>
      <c r="B317" s="5">
        <v>20</v>
      </c>
      <c r="C317" s="5" t="s">
        <v>15</v>
      </c>
      <c r="D317" s="5">
        <v>1991</v>
      </c>
      <c r="E317" s="5">
        <v>3</v>
      </c>
      <c r="F317" s="10">
        <v>563.84</v>
      </c>
      <c r="G317" s="5" t="s">
        <v>11</v>
      </c>
      <c r="H317" s="5" t="s">
        <v>11</v>
      </c>
      <c r="I317" s="5" t="s">
        <v>13</v>
      </c>
      <c r="J317" s="8">
        <v>34109</v>
      </c>
      <c r="K317" s="5">
        <v>31</v>
      </c>
    </row>
    <row r="318" spans="1:11" x14ac:dyDescent="0.3">
      <c r="A318" s="5" t="s">
        <v>346</v>
      </c>
      <c r="B318" s="5">
        <v>15</v>
      </c>
      <c r="C318" s="5" t="s">
        <v>30</v>
      </c>
      <c r="D318" s="5">
        <v>2002</v>
      </c>
      <c r="E318" s="5">
        <v>0</v>
      </c>
      <c r="F318" s="10">
        <v>563.84</v>
      </c>
      <c r="G318" s="5" t="s">
        <v>11</v>
      </c>
      <c r="H318" s="5" t="s">
        <v>12</v>
      </c>
      <c r="I318" s="5" t="s">
        <v>23</v>
      </c>
      <c r="J318" s="8">
        <v>34110</v>
      </c>
      <c r="K318" s="5">
        <v>20</v>
      </c>
    </row>
    <row r="319" spans="1:11" x14ac:dyDescent="0.3">
      <c r="A319" s="5" t="s">
        <v>347</v>
      </c>
      <c r="B319" s="5">
        <v>28</v>
      </c>
      <c r="C319" s="5" t="s">
        <v>20</v>
      </c>
      <c r="D319" s="5">
        <v>1988</v>
      </c>
      <c r="E319" s="5">
        <v>3</v>
      </c>
      <c r="F319" s="10">
        <v>563.84</v>
      </c>
      <c r="G319" s="5" t="s">
        <v>11</v>
      </c>
      <c r="H319" s="5" t="s">
        <v>11</v>
      </c>
      <c r="I319" s="5" t="s">
        <v>23</v>
      </c>
      <c r="J319" s="8">
        <v>34111</v>
      </c>
      <c r="K319" s="5">
        <v>34</v>
      </c>
    </row>
    <row r="320" spans="1:11" x14ac:dyDescent="0.3">
      <c r="A320" s="5" t="s">
        <v>348</v>
      </c>
      <c r="B320" s="5">
        <v>19</v>
      </c>
      <c r="C320" s="5" t="s">
        <v>30</v>
      </c>
      <c r="D320" s="5">
        <v>1997</v>
      </c>
      <c r="E320" s="5">
        <v>0</v>
      </c>
      <c r="F320" s="10">
        <v>563.84</v>
      </c>
      <c r="G320" s="5" t="s">
        <v>11</v>
      </c>
      <c r="H320" s="5" t="s">
        <v>12</v>
      </c>
      <c r="I320" s="5" t="s">
        <v>23</v>
      </c>
      <c r="J320" s="8">
        <v>34112</v>
      </c>
      <c r="K320" s="5">
        <v>25</v>
      </c>
    </row>
    <row r="321" spans="1:11" x14ac:dyDescent="0.3">
      <c r="A321" s="5" t="s">
        <v>349</v>
      </c>
      <c r="B321" s="5">
        <v>15</v>
      </c>
      <c r="C321" s="5" t="s">
        <v>20</v>
      </c>
      <c r="D321" s="5">
        <v>1998</v>
      </c>
      <c r="E321" s="5">
        <v>0</v>
      </c>
      <c r="F321" s="10">
        <v>563.84</v>
      </c>
      <c r="G321" s="5" t="s">
        <v>11</v>
      </c>
      <c r="H321" s="5" t="s">
        <v>12</v>
      </c>
      <c r="I321" s="5" t="s">
        <v>247</v>
      </c>
      <c r="J321" s="8">
        <v>34113</v>
      </c>
      <c r="K321" s="5">
        <v>24</v>
      </c>
    </row>
    <row r="322" spans="1:11" x14ac:dyDescent="0.3">
      <c r="A322" s="5" t="s">
        <v>350</v>
      </c>
      <c r="B322" s="5">
        <v>9</v>
      </c>
      <c r="C322" s="5" t="s">
        <v>35</v>
      </c>
      <c r="D322" s="5">
        <v>1998</v>
      </c>
      <c r="E322" s="5">
        <v>0</v>
      </c>
      <c r="F322" s="10">
        <v>563.84</v>
      </c>
      <c r="G322" s="5" t="s">
        <v>11</v>
      </c>
      <c r="H322" s="5" t="s">
        <v>16</v>
      </c>
      <c r="I322" s="5" t="s">
        <v>249</v>
      </c>
      <c r="J322" s="8">
        <v>34114</v>
      </c>
      <c r="K322" s="5">
        <v>24</v>
      </c>
    </row>
    <row r="323" spans="1:11" x14ac:dyDescent="0.3">
      <c r="A323" s="5" t="s">
        <v>351</v>
      </c>
      <c r="B323" s="5">
        <v>22</v>
      </c>
      <c r="C323" s="5" t="s">
        <v>30</v>
      </c>
      <c r="D323" s="5">
        <v>1997</v>
      </c>
      <c r="E323" s="5">
        <v>0</v>
      </c>
      <c r="F323" s="10">
        <v>563.84</v>
      </c>
      <c r="G323" s="5" t="s">
        <v>11</v>
      </c>
      <c r="H323" s="5" t="s">
        <v>11</v>
      </c>
      <c r="I323" s="5" t="s">
        <v>42</v>
      </c>
      <c r="J323" s="8">
        <v>34115</v>
      </c>
      <c r="K323" s="5">
        <v>25</v>
      </c>
    </row>
    <row r="324" spans="1:11" x14ac:dyDescent="0.3">
      <c r="A324" s="5" t="s">
        <v>352</v>
      </c>
      <c r="B324" s="5">
        <v>21</v>
      </c>
      <c r="C324" s="5" t="s">
        <v>18</v>
      </c>
      <c r="D324" s="5">
        <v>2002</v>
      </c>
      <c r="E324" s="5">
        <v>2</v>
      </c>
      <c r="F324" s="10">
        <v>563.84</v>
      </c>
      <c r="G324" s="5" t="s">
        <v>11</v>
      </c>
      <c r="H324" s="5" t="s">
        <v>12</v>
      </c>
      <c r="I324" s="5" t="s">
        <v>13</v>
      </c>
      <c r="J324" s="8">
        <v>34116</v>
      </c>
      <c r="K324" s="5">
        <v>20</v>
      </c>
    </row>
    <row r="325" spans="1:11" x14ac:dyDescent="0.3">
      <c r="A325" s="5" t="s">
        <v>353</v>
      </c>
      <c r="B325" s="5">
        <v>26</v>
      </c>
      <c r="C325" s="5" t="s">
        <v>20</v>
      </c>
      <c r="D325" s="5">
        <v>1994</v>
      </c>
      <c r="E325" s="5">
        <v>0</v>
      </c>
      <c r="F325" s="10">
        <v>563.84</v>
      </c>
      <c r="G325" s="5" t="s">
        <v>12</v>
      </c>
      <c r="H325" s="5" t="s">
        <v>16</v>
      </c>
      <c r="I325" s="5" t="s">
        <v>23</v>
      </c>
      <c r="J325" s="8">
        <v>34117</v>
      </c>
      <c r="K325" s="5">
        <v>28</v>
      </c>
    </row>
    <row r="326" spans="1:11" x14ac:dyDescent="0.3">
      <c r="A326" s="5" t="s">
        <v>354</v>
      </c>
      <c r="B326" s="5">
        <v>1</v>
      </c>
      <c r="C326" s="5" t="s">
        <v>37</v>
      </c>
      <c r="D326" s="5">
        <v>1989</v>
      </c>
      <c r="E326" s="5">
        <v>3</v>
      </c>
      <c r="F326" s="10">
        <v>563.84</v>
      </c>
      <c r="G326" s="5" t="s">
        <v>11</v>
      </c>
      <c r="H326" s="5" t="s">
        <v>16</v>
      </c>
      <c r="I326" s="5" t="s">
        <v>23</v>
      </c>
      <c r="J326" s="8">
        <v>34118</v>
      </c>
      <c r="K326" s="5">
        <v>33</v>
      </c>
    </row>
    <row r="327" spans="1:11" x14ac:dyDescent="0.3">
      <c r="A327" s="5" t="s">
        <v>355</v>
      </c>
      <c r="B327" s="5">
        <v>10</v>
      </c>
      <c r="C327" s="5" t="s">
        <v>20</v>
      </c>
      <c r="D327" s="5">
        <v>1995</v>
      </c>
      <c r="E327" s="5">
        <v>0</v>
      </c>
      <c r="F327" s="10">
        <v>563.84</v>
      </c>
      <c r="G327" s="5" t="s">
        <v>12</v>
      </c>
      <c r="H327" s="5" t="s">
        <v>16</v>
      </c>
      <c r="I327" s="5" t="s">
        <v>356</v>
      </c>
      <c r="J327" s="8">
        <v>34119</v>
      </c>
      <c r="K327" s="5">
        <v>27</v>
      </c>
    </row>
    <row r="328" spans="1:11" x14ac:dyDescent="0.3">
      <c r="A328" s="5" t="s">
        <v>357</v>
      </c>
      <c r="B328" s="5">
        <v>13</v>
      </c>
      <c r="C328" s="5" t="s">
        <v>37</v>
      </c>
      <c r="D328" s="5">
        <v>2001</v>
      </c>
      <c r="E328" s="5">
        <v>2</v>
      </c>
      <c r="F328" s="10">
        <v>563.84</v>
      </c>
      <c r="G328" s="5" t="s">
        <v>11</v>
      </c>
      <c r="H328" s="5" t="s">
        <v>16</v>
      </c>
      <c r="I328" s="5" t="s">
        <v>23</v>
      </c>
      <c r="J328" s="8">
        <v>34120</v>
      </c>
      <c r="K328" s="5">
        <v>21</v>
      </c>
    </row>
    <row r="329" spans="1:11" x14ac:dyDescent="0.3">
      <c r="A329" s="5" t="s">
        <v>358</v>
      </c>
      <c r="B329" s="5">
        <v>1</v>
      </c>
      <c r="C329" s="5" t="s">
        <v>35</v>
      </c>
      <c r="D329" s="5">
        <v>1987</v>
      </c>
      <c r="E329" s="5">
        <v>3</v>
      </c>
      <c r="F329" s="10">
        <v>563.84</v>
      </c>
      <c r="G329" s="5" t="s">
        <v>11</v>
      </c>
      <c r="H329" s="5" t="s">
        <v>11</v>
      </c>
      <c r="I329" s="5" t="s">
        <v>13</v>
      </c>
      <c r="J329" s="8">
        <v>34121</v>
      </c>
      <c r="K329" s="5">
        <v>35</v>
      </c>
    </row>
    <row r="330" spans="1:11" x14ac:dyDescent="0.3">
      <c r="A330" s="5" t="s">
        <v>359</v>
      </c>
      <c r="B330" s="5">
        <v>25</v>
      </c>
      <c r="C330" s="5" t="s">
        <v>18</v>
      </c>
      <c r="D330" s="5">
        <v>1999</v>
      </c>
      <c r="E330" s="5">
        <v>0</v>
      </c>
      <c r="F330" s="10">
        <v>563.84</v>
      </c>
      <c r="G330" s="5" t="s">
        <v>11</v>
      </c>
      <c r="H330" s="5" t="s">
        <v>12</v>
      </c>
      <c r="I330" s="5" t="s">
        <v>300</v>
      </c>
      <c r="J330" s="8">
        <v>34122</v>
      </c>
      <c r="K330" s="5">
        <v>23</v>
      </c>
    </row>
    <row r="331" spans="1:11" x14ac:dyDescent="0.3">
      <c r="A331" s="5" t="s">
        <v>360</v>
      </c>
      <c r="B331" s="5">
        <v>10</v>
      </c>
      <c r="C331" s="5" t="s">
        <v>10</v>
      </c>
      <c r="D331" s="5">
        <v>1994</v>
      </c>
      <c r="E331" s="5">
        <v>0</v>
      </c>
      <c r="F331" s="10">
        <v>563.84</v>
      </c>
      <c r="G331" s="5" t="s">
        <v>11</v>
      </c>
      <c r="H331" s="5" t="s">
        <v>16</v>
      </c>
      <c r="I331" s="5" t="s">
        <v>42</v>
      </c>
      <c r="J331" s="8">
        <v>34123</v>
      </c>
      <c r="K331" s="5">
        <v>28</v>
      </c>
    </row>
    <row r="332" spans="1:11" x14ac:dyDescent="0.3">
      <c r="A332" s="5" t="s">
        <v>361</v>
      </c>
      <c r="B332" s="5">
        <v>25</v>
      </c>
      <c r="C332" s="5" t="s">
        <v>20</v>
      </c>
      <c r="D332" s="5">
        <v>1993</v>
      </c>
      <c r="E332" s="5">
        <v>0</v>
      </c>
      <c r="F332" s="10">
        <v>563.84</v>
      </c>
      <c r="G332" s="5" t="s">
        <v>11</v>
      </c>
      <c r="H332" s="5" t="s">
        <v>12</v>
      </c>
      <c r="I332" s="5" t="s">
        <v>13</v>
      </c>
      <c r="J332" s="8">
        <v>34124</v>
      </c>
      <c r="K332" s="5">
        <v>29</v>
      </c>
    </row>
    <row r="333" spans="1:11" x14ac:dyDescent="0.3">
      <c r="A333" s="5" t="s">
        <v>362</v>
      </c>
      <c r="B333" s="5">
        <v>29</v>
      </c>
      <c r="C333" s="5" t="s">
        <v>35</v>
      </c>
      <c r="D333" s="5">
        <v>2001</v>
      </c>
      <c r="E333" s="5">
        <v>1</v>
      </c>
      <c r="F333" s="10">
        <v>563.84</v>
      </c>
      <c r="G333" s="5" t="s">
        <v>11</v>
      </c>
      <c r="H333" s="5" t="s">
        <v>12</v>
      </c>
      <c r="I333" s="5" t="s">
        <v>247</v>
      </c>
      <c r="J333" s="8">
        <v>34125</v>
      </c>
      <c r="K333" s="5">
        <v>21</v>
      </c>
    </row>
    <row r="334" spans="1:11" x14ac:dyDescent="0.3">
      <c r="A334" s="5" t="s">
        <v>363</v>
      </c>
      <c r="B334" s="5">
        <v>25</v>
      </c>
      <c r="C334" s="5" t="s">
        <v>37</v>
      </c>
      <c r="D334" s="5">
        <v>1994</v>
      </c>
      <c r="E334" s="5">
        <v>0</v>
      </c>
      <c r="F334" s="10">
        <v>563.84</v>
      </c>
      <c r="G334" s="5" t="s">
        <v>11</v>
      </c>
      <c r="H334" s="5" t="s">
        <v>12</v>
      </c>
      <c r="I334" s="5" t="s">
        <v>13</v>
      </c>
      <c r="J334" s="8">
        <v>34126</v>
      </c>
      <c r="K334" s="5">
        <v>28</v>
      </c>
    </row>
    <row r="335" spans="1:11" x14ac:dyDescent="0.3">
      <c r="A335" s="5" t="s">
        <v>364</v>
      </c>
      <c r="B335" s="5">
        <v>6</v>
      </c>
      <c r="C335" s="5" t="s">
        <v>10</v>
      </c>
      <c r="D335" s="5">
        <v>1994</v>
      </c>
      <c r="E335" s="5">
        <v>0</v>
      </c>
      <c r="F335" s="10">
        <v>563.84</v>
      </c>
      <c r="G335" s="5" t="s">
        <v>11</v>
      </c>
      <c r="H335" s="5" t="s">
        <v>16</v>
      </c>
      <c r="I335" s="5" t="s">
        <v>42</v>
      </c>
      <c r="J335" s="8">
        <v>34127</v>
      </c>
      <c r="K335" s="5">
        <v>28</v>
      </c>
    </row>
    <row r="336" spans="1:11" x14ac:dyDescent="0.3">
      <c r="A336" s="5" t="s">
        <v>365</v>
      </c>
      <c r="B336" s="5">
        <v>14</v>
      </c>
      <c r="C336" s="5" t="s">
        <v>35</v>
      </c>
      <c r="D336" s="5">
        <v>1996</v>
      </c>
      <c r="E336" s="5">
        <v>0</v>
      </c>
      <c r="F336" s="10">
        <v>563.84</v>
      </c>
      <c r="G336" s="5" t="s">
        <v>11</v>
      </c>
      <c r="H336" s="5" t="s">
        <v>11</v>
      </c>
      <c r="I336" s="5" t="s">
        <v>23</v>
      </c>
      <c r="J336" s="8">
        <v>34128</v>
      </c>
      <c r="K336" s="5">
        <v>26</v>
      </c>
    </row>
    <row r="337" spans="1:11" x14ac:dyDescent="0.3">
      <c r="A337" s="5" t="s">
        <v>366</v>
      </c>
      <c r="B337" s="5">
        <v>3</v>
      </c>
      <c r="C337" s="5" t="s">
        <v>10</v>
      </c>
      <c r="D337" s="5">
        <v>1996</v>
      </c>
      <c r="E337" s="5">
        <v>0</v>
      </c>
      <c r="F337" s="10">
        <v>563.84</v>
      </c>
      <c r="G337" s="5" t="s">
        <v>11</v>
      </c>
      <c r="H337" s="5" t="s">
        <v>16</v>
      </c>
      <c r="I337" s="5" t="s">
        <v>23</v>
      </c>
      <c r="J337" s="8">
        <v>34129</v>
      </c>
      <c r="K337" s="5">
        <v>26</v>
      </c>
    </row>
    <row r="338" spans="1:11" x14ac:dyDescent="0.3">
      <c r="A338" s="5" t="s">
        <v>367</v>
      </c>
      <c r="B338" s="5">
        <v>23</v>
      </c>
      <c r="C338" s="5" t="s">
        <v>20</v>
      </c>
      <c r="D338" s="5">
        <v>2000</v>
      </c>
      <c r="E338" s="5">
        <v>0</v>
      </c>
      <c r="F338" s="10">
        <v>563.84</v>
      </c>
      <c r="G338" s="5" t="s">
        <v>11</v>
      </c>
      <c r="H338" s="5" t="s">
        <v>11</v>
      </c>
      <c r="I338" s="5" t="s">
        <v>23</v>
      </c>
      <c r="J338" s="8">
        <v>34130</v>
      </c>
      <c r="K338" s="5">
        <v>22</v>
      </c>
    </row>
    <row r="339" spans="1:11" x14ac:dyDescent="0.3">
      <c r="A339" s="5" t="s">
        <v>368</v>
      </c>
      <c r="B339" s="5">
        <v>2</v>
      </c>
      <c r="C339" s="5" t="s">
        <v>20</v>
      </c>
      <c r="D339" s="5">
        <v>2001</v>
      </c>
      <c r="E339" s="5">
        <v>2</v>
      </c>
      <c r="F339" s="10">
        <v>563.84</v>
      </c>
      <c r="G339" s="5" t="s">
        <v>11</v>
      </c>
      <c r="H339" s="5" t="s">
        <v>11</v>
      </c>
      <c r="I339" s="5" t="s">
        <v>13</v>
      </c>
      <c r="J339" s="8">
        <v>34131</v>
      </c>
      <c r="K339" s="5">
        <v>21</v>
      </c>
    </row>
    <row r="340" spans="1:11" x14ac:dyDescent="0.3">
      <c r="A340" s="5" t="s">
        <v>369</v>
      </c>
      <c r="B340" s="5">
        <v>11</v>
      </c>
      <c r="C340" s="5" t="s">
        <v>37</v>
      </c>
      <c r="D340" s="5">
        <v>1996</v>
      </c>
      <c r="E340" s="5">
        <v>0</v>
      </c>
      <c r="F340" s="10">
        <v>563.84</v>
      </c>
      <c r="G340" s="5" t="s">
        <v>11</v>
      </c>
      <c r="H340" s="5" t="s">
        <v>12</v>
      </c>
      <c r="I340" s="5" t="s">
        <v>23</v>
      </c>
      <c r="J340" s="8">
        <v>34132</v>
      </c>
      <c r="K340" s="5">
        <v>26</v>
      </c>
    </row>
    <row r="341" spans="1:11" x14ac:dyDescent="0.3">
      <c r="A341" s="5" t="s">
        <v>370</v>
      </c>
      <c r="B341" s="5">
        <v>5</v>
      </c>
      <c r="C341" s="5" t="s">
        <v>10</v>
      </c>
      <c r="D341" s="5">
        <v>1997</v>
      </c>
      <c r="E341" s="5">
        <v>0</v>
      </c>
      <c r="F341" s="10">
        <v>563.84</v>
      </c>
      <c r="G341" s="5" t="s">
        <v>11</v>
      </c>
      <c r="H341" s="5" t="s">
        <v>12</v>
      </c>
      <c r="I341" s="5" t="s">
        <v>247</v>
      </c>
      <c r="J341" s="8">
        <v>34133</v>
      </c>
      <c r="K341" s="5">
        <v>25</v>
      </c>
    </row>
    <row r="342" spans="1:11" x14ac:dyDescent="0.3">
      <c r="A342" s="5" t="s">
        <v>371</v>
      </c>
      <c r="B342" s="5">
        <v>22</v>
      </c>
      <c r="C342" s="5" t="s">
        <v>30</v>
      </c>
      <c r="D342" s="5">
        <v>1997</v>
      </c>
      <c r="E342" s="5">
        <v>1</v>
      </c>
      <c r="F342" s="10">
        <v>563.84</v>
      </c>
      <c r="G342" s="5" t="s">
        <v>11</v>
      </c>
      <c r="H342" s="5" t="s">
        <v>12</v>
      </c>
      <c r="I342" s="5" t="s">
        <v>42</v>
      </c>
      <c r="J342" s="8">
        <v>34134</v>
      </c>
      <c r="K342" s="5">
        <v>25</v>
      </c>
    </row>
    <row r="343" spans="1:11" x14ac:dyDescent="0.3">
      <c r="A343" s="5" t="s">
        <v>372</v>
      </c>
      <c r="B343" s="5">
        <v>6</v>
      </c>
      <c r="C343" s="5" t="s">
        <v>10</v>
      </c>
      <c r="D343" s="5">
        <v>1997</v>
      </c>
      <c r="E343" s="5">
        <v>0</v>
      </c>
      <c r="F343" s="10">
        <v>563.84</v>
      </c>
      <c r="G343" s="5" t="s">
        <v>11</v>
      </c>
      <c r="H343" s="5" t="s">
        <v>11</v>
      </c>
      <c r="I343" s="5" t="s">
        <v>247</v>
      </c>
      <c r="J343" s="8">
        <v>34135</v>
      </c>
      <c r="K343" s="5">
        <v>25</v>
      </c>
    </row>
    <row r="344" spans="1:11" x14ac:dyDescent="0.3">
      <c r="A344" s="5" t="s">
        <v>373</v>
      </c>
      <c r="B344" s="5">
        <v>2</v>
      </c>
      <c r="C344" s="5" t="s">
        <v>35</v>
      </c>
      <c r="D344" s="5">
        <v>1997</v>
      </c>
      <c r="E344" s="5">
        <v>1</v>
      </c>
      <c r="F344" s="10">
        <v>563.84</v>
      </c>
      <c r="G344" s="5" t="s">
        <v>11</v>
      </c>
      <c r="H344" s="5" t="s">
        <v>12</v>
      </c>
      <c r="I344" s="5" t="s">
        <v>13</v>
      </c>
      <c r="J344" s="8">
        <v>34136</v>
      </c>
      <c r="K344" s="5">
        <v>25</v>
      </c>
    </row>
    <row r="345" spans="1:11" x14ac:dyDescent="0.3">
      <c r="A345" s="5" t="s">
        <v>374</v>
      </c>
      <c r="B345" s="5">
        <v>2</v>
      </c>
      <c r="C345" s="5" t="s">
        <v>20</v>
      </c>
      <c r="D345" s="5">
        <v>1997</v>
      </c>
      <c r="E345" s="5">
        <v>1</v>
      </c>
      <c r="F345" s="10">
        <v>563.84</v>
      </c>
      <c r="G345" s="5" t="s">
        <v>11</v>
      </c>
      <c r="H345" s="5" t="s">
        <v>12</v>
      </c>
      <c r="I345" s="5" t="s">
        <v>13</v>
      </c>
      <c r="J345" s="8">
        <v>34137</v>
      </c>
      <c r="K345" s="5">
        <v>25</v>
      </c>
    </row>
    <row r="346" spans="1:11" x14ac:dyDescent="0.3">
      <c r="A346" s="5" t="s">
        <v>375</v>
      </c>
      <c r="B346" s="5">
        <v>13</v>
      </c>
      <c r="C346" s="5" t="s">
        <v>15</v>
      </c>
      <c r="D346" s="5">
        <v>1991</v>
      </c>
      <c r="E346" s="5">
        <v>0</v>
      </c>
      <c r="F346" s="10">
        <v>563.84</v>
      </c>
      <c r="G346" s="5" t="s">
        <v>12</v>
      </c>
      <c r="H346" s="5" t="s">
        <v>11</v>
      </c>
      <c r="I346" s="5" t="s">
        <v>42</v>
      </c>
      <c r="J346" s="8">
        <v>34138</v>
      </c>
      <c r="K346" s="5">
        <v>31</v>
      </c>
    </row>
    <row r="347" spans="1:11" x14ac:dyDescent="0.3">
      <c r="A347" s="5" t="s">
        <v>376</v>
      </c>
      <c r="B347" s="5">
        <v>2</v>
      </c>
      <c r="C347" s="5" t="s">
        <v>30</v>
      </c>
      <c r="D347" s="5">
        <v>1994</v>
      </c>
      <c r="E347" s="5">
        <v>0</v>
      </c>
      <c r="F347" s="10">
        <v>563.84</v>
      </c>
      <c r="G347" s="5" t="s">
        <v>12</v>
      </c>
      <c r="H347" s="5" t="s">
        <v>16</v>
      </c>
      <c r="I347" s="5" t="s">
        <v>168</v>
      </c>
      <c r="J347" s="8">
        <v>34139</v>
      </c>
      <c r="K347" s="5">
        <v>28</v>
      </c>
    </row>
    <row r="348" spans="1:11" x14ac:dyDescent="0.3">
      <c r="A348" s="5" t="s">
        <v>377</v>
      </c>
      <c r="B348" s="5">
        <v>1</v>
      </c>
      <c r="C348" s="5" t="s">
        <v>10</v>
      </c>
      <c r="D348" s="5">
        <v>1994</v>
      </c>
      <c r="E348" s="5">
        <v>1</v>
      </c>
      <c r="F348" s="10">
        <v>563.84</v>
      </c>
      <c r="G348" s="5" t="s">
        <v>11</v>
      </c>
      <c r="H348" s="5" t="s">
        <v>12</v>
      </c>
      <c r="I348" s="5" t="s">
        <v>42</v>
      </c>
      <c r="J348" s="8">
        <v>34140</v>
      </c>
      <c r="K348" s="5">
        <v>28</v>
      </c>
    </row>
    <row r="349" spans="1:11" x14ac:dyDescent="0.3">
      <c r="A349" s="5" t="s">
        <v>378</v>
      </c>
      <c r="B349" s="5">
        <v>6</v>
      </c>
      <c r="C349" s="5" t="s">
        <v>37</v>
      </c>
      <c r="D349" s="5">
        <v>2001</v>
      </c>
      <c r="E349" s="5">
        <v>2</v>
      </c>
      <c r="F349" s="10">
        <v>563.84</v>
      </c>
      <c r="G349" s="5" t="s">
        <v>11</v>
      </c>
      <c r="H349" s="5" t="s">
        <v>16</v>
      </c>
      <c r="I349" s="5" t="s">
        <v>356</v>
      </c>
      <c r="J349" s="8">
        <v>34141</v>
      </c>
      <c r="K349" s="5">
        <v>21</v>
      </c>
    </row>
    <row r="350" spans="1:11" x14ac:dyDescent="0.3">
      <c r="A350" s="5" t="s">
        <v>379</v>
      </c>
      <c r="B350" s="5">
        <v>3</v>
      </c>
      <c r="C350" s="5" t="s">
        <v>10</v>
      </c>
      <c r="D350" s="5">
        <v>2003</v>
      </c>
      <c r="E350" s="5">
        <v>0</v>
      </c>
      <c r="F350" s="10">
        <v>563.84</v>
      </c>
      <c r="G350" s="5" t="s">
        <v>11</v>
      </c>
      <c r="H350" s="5" t="s">
        <v>12</v>
      </c>
      <c r="I350" s="5" t="s">
        <v>42</v>
      </c>
      <c r="J350" s="8">
        <v>34142</v>
      </c>
      <c r="K350" s="5">
        <v>19</v>
      </c>
    </row>
    <row r="351" spans="1:11" x14ac:dyDescent="0.3">
      <c r="A351" s="5" t="s">
        <v>380</v>
      </c>
      <c r="B351" s="5">
        <v>17</v>
      </c>
      <c r="C351" s="5" t="s">
        <v>15</v>
      </c>
      <c r="D351" s="5">
        <v>1996</v>
      </c>
      <c r="E351" s="5">
        <v>1</v>
      </c>
      <c r="F351" s="10">
        <v>563.84</v>
      </c>
      <c r="G351" s="5" t="s">
        <v>11</v>
      </c>
      <c r="H351" s="5" t="s">
        <v>11</v>
      </c>
      <c r="I351" s="5" t="s">
        <v>23</v>
      </c>
      <c r="J351" s="8">
        <v>34143</v>
      </c>
      <c r="K351" s="5">
        <v>26</v>
      </c>
    </row>
    <row r="352" spans="1:11" x14ac:dyDescent="0.3">
      <c r="A352" s="5" t="s">
        <v>381</v>
      </c>
      <c r="B352" s="5">
        <v>5</v>
      </c>
      <c r="C352" s="5" t="s">
        <v>30</v>
      </c>
      <c r="D352" s="5">
        <v>2003</v>
      </c>
      <c r="E352" s="5">
        <v>0</v>
      </c>
      <c r="F352" s="10">
        <v>563.84</v>
      </c>
      <c r="G352" s="5" t="s">
        <v>11</v>
      </c>
      <c r="H352" s="5" t="s">
        <v>11</v>
      </c>
      <c r="I352" s="5" t="s">
        <v>200</v>
      </c>
      <c r="J352" s="8">
        <v>34144</v>
      </c>
      <c r="K352" s="5">
        <v>19</v>
      </c>
    </row>
    <row r="353" spans="1:11" x14ac:dyDescent="0.3">
      <c r="A353" s="5" t="s">
        <v>382</v>
      </c>
      <c r="B353" s="5">
        <v>18</v>
      </c>
      <c r="C353" s="5" t="s">
        <v>15</v>
      </c>
      <c r="D353" s="5">
        <v>2003</v>
      </c>
      <c r="E353" s="5">
        <v>0</v>
      </c>
      <c r="F353" s="10">
        <v>563.84</v>
      </c>
      <c r="G353" s="5" t="s">
        <v>11</v>
      </c>
      <c r="H353" s="5" t="s">
        <v>16</v>
      </c>
      <c r="I353" s="5" t="s">
        <v>300</v>
      </c>
      <c r="J353" s="8">
        <v>34145</v>
      </c>
      <c r="K353" s="5">
        <v>19</v>
      </c>
    </row>
    <row r="354" spans="1:11" x14ac:dyDescent="0.3">
      <c r="A354" s="5" t="s">
        <v>383</v>
      </c>
      <c r="B354" s="5">
        <v>20</v>
      </c>
      <c r="C354" s="5" t="s">
        <v>18</v>
      </c>
      <c r="D354" s="5">
        <v>1997</v>
      </c>
      <c r="E354" s="5">
        <v>1</v>
      </c>
      <c r="F354" s="10">
        <v>563.84</v>
      </c>
      <c r="G354" s="5" t="s">
        <v>12</v>
      </c>
      <c r="H354" s="5" t="s">
        <v>12</v>
      </c>
      <c r="I354" s="5" t="s">
        <v>356</v>
      </c>
      <c r="J354" s="8">
        <v>34146</v>
      </c>
      <c r="K354" s="5">
        <v>25</v>
      </c>
    </row>
    <row r="355" spans="1:11" x14ac:dyDescent="0.3">
      <c r="A355" s="5" t="s">
        <v>384</v>
      </c>
      <c r="B355" s="5">
        <v>1</v>
      </c>
      <c r="C355" s="5" t="s">
        <v>20</v>
      </c>
      <c r="D355" s="5">
        <v>1991</v>
      </c>
      <c r="E355" s="5">
        <v>3</v>
      </c>
      <c r="F355" s="10">
        <v>563.84</v>
      </c>
      <c r="G355" s="5" t="s">
        <v>11</v>
      </c>
      <c r="H355" s="5" t="s">
        <v>16</v>
      </c>
      <c r="I355" s="5" t="s">
        <v>13</v>
      </c>
      <c r="J355" s="8">
        <v>34147</v>
      </c>
      <c r="K355" s="5">
        <v>31</v>
      </c>
    </row>
    <row r="356" spans="1:11" x14ac:dyDescent="0.3">
      <c r="A356" s="5" t="s">
        <v>385</v>
      </c>
      <c r="B356" s="5">
        <v>28</v>
      </c>
      <c r="C356" s="5" t="s">
        <v>37</v>
      </c>
      <c r="D356" s="5">
        <v>1993</v>
      </c>
      <c r="E356" s="5">
        <v>0</v>
      </c>
      <c r="F356" s="10">
        <v>563.84</v>
      </c>
      <c r="G356" s="5" t="s">
        <v>11</v>
      </c>
      <c r="H356" s="5" t="s">
        <v>16</v>
      </c>
      <c r="I356" s="5" t="s">
        <v>42</v>
      </c>
      <c r="J356" s="8">
        <v>34148</v>
      </c>
      <c r="K356" s="5">
        <v>29</v>
      </c>
    </row>
    <row r="357" spans="1:11" x14ac:dyDescent="0.3">
      <c r="A357" s="5" t="s">
        <v>386</v>
      </c>
      <c r="B357" s="5">
        <v>23</v>
      </c>
      <c r="C357" s="5" t="s">
        <v>18</v>
      </c>
      <c r="D357" s="5">
        <v>1995</v>
      </c>
      <c r="E357" s="5">
        <v>0</v>
      </c>
      <c r="F357" s="10">
        <v>563.84</v>
      </c>
      <c r="G357" s="5" t="s">
        <v>11</v>
      </c>
      <c r="H357" s="5" t="s">
        <v>12</v>
      </c>
      <c r="I357" s="5" t="s">
        <v>23</v>
      </c>
      <c r="J357" s="8">
        <v>34149</v>
      </c>
      <c r="K357" s="5">
        <v>27</v>
      </c>
    </row>
    <row r="358" spans="1:11" x14ac:dyDescent="0.3">
      <c r="A358" s="5" t="s">
        <v>387</v>
      </c>
      <c r="B358" s="5">
        <v>7</v>
      </c>
      <c r="C358" s="5" t="s">
        <v>37</v>
      </c>
      <c r="D358" s="5">
        <v>1993</v>
      </c>
      <c r="E358" s="5">
        <v>0</v>
      </c>
      <c r="F358" s="10">
        <v>563.84</v>
      </c>
      <c r="G358" s="5" t="s">
        <v>11</v>
      </c>
      <c r="H358" s="5" t="s">
        <v>11</v>
      </c>
      <c r="I358" s="5" t="s">
        <v>13</v>
      </c>
      <c r="J358" s="8">
        <v>34150</v>
      </c>
      <c r="K358" s="5">
        <v>29</v>
      </c>
    </row>
    <row r="359" spans="1:11" x14ac:dyDescent="0.3">
      <c r="A359" s="5" t="s">
        <v>388</v>
      </c>
      <c r="B359" s="5">
        <v>14</v>
      </c>
      <c r="C359" s="5" t="s">
        <v>30</v>
      </c>
      <c r="D359" s="5">
        <v>1996</v>
      </c>
      <c r="E359" s="5">
        <v>1</v>
      </c>
      <c r="F359" s="10">
        <v>563.84</v>
      </c>
      <c r="G359" s="5" t="s">
        <v>11</v>
      </c>
      <c r="H359" s="5" t="s">
        <v>16</v>
      </c>
      <c r="I359" s="5" t="s">
        <v>42</v>
      </c>
      <c r="J359" s="8">
        <v>34151</v>
      </c>
      <c r="K359" s="5">
        <v>26</v>
      </c>
    </row>
    <row r="360" spans="1:11" x14ac:dyDescent="0.3">
      <c r="A360" s="5" t="s">
        <v>389</v>
      </c>
      <c r="B360" s="5">
        <v>13</v>
      </c>
      <c r="C360" s="5" t="s">
        <v>15</v>
      </c>
      <c r="D360" s="5">
        <v>1996</v>
      </c>
      <c r="E360" s="5">
        <v>0</v>
      </c>
      <c r="F360" s="10">
        <v>563.84</v>
      </c>
      <c r="G360" s="5" t="s">
        <v>11</v>
      </c>
      <c r="H360" s="5" t="s">
        <v>11</v>
      </c>
      <c r="I360" s="5" t="s">
        <v>247</v>
      </c>
      <c r="J360" s="8">
        <v>34152</v>
      </c>
      <c r="K360" s="5">
        <v>26</v>
      </c>
    </row>
    <row r="361" spans="1:11" x14ac:dyDescent="0.3">
      <c r="A361" s="5" t="s">
        <v>390</v>
      </c>
      <c r="B361" s="5">
        <v>10</v>
      </c>
      <c r="C361" s="5" t="s">
        <v>35</v>
      </c>
      <c r="D361" s="5">
        <v>1996</v>
      </c>
      <c r="E361" s="5">
        <v>1</v>
      </c>
      <c r="F361" s="10">
        <v>563.84</v>
      </c>
      <c r="G361" s="5" t="s">
        <v>11</v>
      </c>
      <c r="H361" s="5" t="s">
        <v>12</v>
      </c>
      <c r="I361" s="5" t="s">
        <v>13</v>
      </c>
      <c r="J361" s="8">
        <v>34153</v>
      </c>
      <c r="K361" s="5">
        <v>26</v>
      </c>
    </row>
    <row r="362" spans="1:11" x14ac:dyDescent="0.3">
      <c r="A362" s="5" t="s">
        <v>391</v>
      </c>
      <c r="B362" s="5">
        <v>27</v>
      </c>
      <c r="C362" s="5" t="s">
        <v>37</v>
      </c>
      <c r="D362" s="5">
        <v>1996</v>
      </c>
      <c r="E362" s="5">
        <v>1</v>
      </c>
      <c r="F362" s="10">
        <v>563.84</v>
      </c>
      <c r="G362" s="5" t="s">
        <v>11</v>
      </c>
      <c r="H362" s="5" t="s">
        <v>12</v>
      </c>
      <c r="I362" s="5" t="s">
        <v>13</v>
      </c>
      <c r="J362" s="8">
        <v>34154</v>
      </c>
      <c r="K362" s="5">
        <v>26</v>
      </c>
    </row>
    <row r="363" spans="1:11" x14ac:dyDescent="0.3">
      <c r="A363" s="5" t="s">
        <v>392</v>
      </c>
      <c r="B363" s="5">
        <v>16</v>
      </c>
      <c r="C363" s="5" t="s">
        <v>10</v>
      </c>
      <c r="D363" s="5">
        <v>2004</v>
      </c>
      <c r="E363" s="5">
        <v>2</v>
      </c>
      <c r="F363" s="10">
        <v>563.84</v>
      </c>
      <c r="G363" s="5" t="s">
        <v>11</v>
      </c>
      <c r="H363" s="5" t="s">
        <v>11</v>
      </c>
      <c r="I363" s="5" t="s">
        <v>249</v>
      </c>
      <c r="J363" s="8">
        <v>34155</v>
      </c>
      <c r="K363" s="5">
        <v>18</v>
      </c>
    </row>
    <row r="364" spans="1:11" x14ac:dyDescent="0.3">
      <c r="A364" s="5" t="s">
        <v>393</v>
      </c>
      <c r="B364" s="5">
        <v>19</v>
      </c>
      <c r="C364" s="5" t="s">
        <v>30</v>
      </c>
      <c r="D364" s="5">
        <v>1996</v>
      </c>
      <c r="E364" s="5">
        <v>1</v>
      </c>
      <c r="F364" s="10">
        <v>563.84</v>
      </c>
      <c r="G364" s="5" t="s">
        <v>11</v>
      </c>
      <c r="H364" s="5" t="s">
        <v>11</v>
      </c>
      <c r="I364" s="5" t="s">
        <v>42</v>
      </c>
      <c r="J364" s="8">
        <v>34156</v>
      </c>
      <c r="K364" s="5">
        <v>26</v>
      </c>
    </row>
    <row r="365" spans="1:11" x14ac:dyDescent="0.3">
      <c r="A365" s="5" t="s">
        <v>394</v>
      </c>
      <c r="B365" s="5">
        <v>26</v>
      </c>
      <c r="C365" s="5" t="s">
        <v>30</v>
      </c>
      <c r="D365" s="5">
        <v>2001</v>
      </c>
      <c r="E365" s="5">
        <v>0</v>
      </c>
      <c r="F365" s="10">
        <v>563.84</v>
      </c>
      <c r="G365" s="5" t="s">
        <v>11</v>
      </c>
      <c r="H365" s="5" t="s">
        <v>11</v>
      </c>
      <c r="I365" s="5" t="s">
        <v>42</v>
      </c>
      <c r="J365" s="8">
        <v>34157</v>
      </c>
      <c r="K365" s="5">
        <v>21</v>
      </c>
    </row>
    <row r="366" spans="1:11" x14ac:dyDescent="0.3">
      <c r="A366" s="5" t="s">
        <v>395</v>
      </c>
      <c r="B366" s="5">
        <v>27</v>
      </c>
      <c r="C366" s="5" t="s">
        <v>35</v>
      </c>
      <c r="D366" s="5">
        <v>1986</v>
      </c>
      <c r="E366" s="5">
        <v>3</v>
      </c>
      <c r="F366" s="10">
        <v>563.84</v>
      </c>
      <c r="G366" s="5" t="s">
        <v>11</v>
      </c>
      <c r="H366" s="5" t="s">
        <v>16</v>
      </c>
      <c r="I366" s="5" t="s">
        <v>13</v>
      </c>
      <c r="J366" s="8">
        <v>34158</v>
      </c>
      <c r="K366" s="5">
        <v>36</v>
      </c>
    </row>
    <row r="367" spans="1:11" x14ac:dyDescent="0.3">
      <c r="A367" s="5" t="s">
        <v>396</v>
      </c>
      <c r="B367" s="5">
        <v>20</v>
      </c>
      <c r="C367" s="5" t="s">
        <v>18</v>
      </c>
      <c r="D367" s="5">
        <v>2000</v>
      </c>
      <c r="E367" s="5">
        <v>3</v>
      </c>
      <c r="F367" s="10">
        <v>563.84</v>
      </c>
      <c r="G367" s="5" t="s">
        <v>11</v>
      </c>
      <c r="H367" s="5" t="s">
        <v>16</v>
      </c>
      <c r="I367" s="5" t="s">
        <v>42</v>
      </c>
      <c r="J367" s="8">
        <v>34159</v>
      </c>
      <c r="K367" s="5">
        <v>22</v>
      </c>
    </row>
    <row r="368" spans="1:11" x14ac:dyDescent="0.3">
      <c r="A368" s="5" t="s">
        <v>397</v>
      </c>
      <c r="B368" s="5">
        <v>14</v>
      </c>
      <c r="C368" s="5" t="s">
        <v>20</v>
      </c>
      <c r="D368" s="5">
        <v>1987</v>
      </c>
      <c r="E368" s="5">
        <v>3</v>
      </c>
      <c r="F368" s="10">
        <v>563.84</v>
      </c>
      <c r="G368" s="5" t="s">
        <v>11</v>
      </c>
      <c r="H368" s="5" t="s">
        <v>16</v>
      </c>
      <c r="I368" s="5" t="s">
        <v>42</v>
      </c>
      <c r="J368" s="8">
        <v>34160</v>
      </c>
      <c r="K368" s="5">
        <v>35</v>
      </c>
    </row>
    <row r="369" spans="1:11" x14ac:dyDescent="0.3">
      <c r="A369" s="5" t="s">
        <v>398</v>
      </c>
      <c r="B369" s="5">
        <v>29</v>
      </c>
      <c r="C369" s="5" t="s">
        <v>10</v>
      </c>
      <c r="D369" s="5">
        <v>2003</v>
      </c>
      <c r="E369" s="5">
        <v>0</v>
      </c>
      <c r="F369" s="10">
        <v>563.84</v>
      </c>
      <c r="G369" s="5" t="s">
        <v>11</v>
      </c>
      <c r="H369" s="5" t="s">
        <v>16</v>
      </c>
      <c r="I369" s="5" t="s">
        <v>200</v>
      </c>
      <c r="J369" s="8">
        <v>34161</v>
      </c>
      <c r="K369" s="5">
        <v>19</v>
      </c>
    </row>
    <row r="370" spans="1:11" x14ac:dyDescent="0.3">
      <c r="A370" s="5" t="s">
        <v>399</v>
      </c>
      <c r="B370" s="5">
        <v>12</v>
      </c>
      <c r="C370" s="5" t="s">
        <v>37</v>
      </c>
      <c r="D370" s="5">
        <v>1993</v>
      </c>
      <c r="E370" s="5">
        <v>1</v>
      </c>
      <c r="F370" s="10">
        <v>563.84</v>
      </c>
      <c r="G370" s="5" t="s">
        <v>11</v>
      </c>
      <c r="H370" s="5" t="s">
        <v>11</v>
      </c>
      <c r="I370" s="5" t="s">
        <v>13</v>
      </c>
      <c r="J370" s="8">
        <v>34162</v>
      </c>
      <c r="K370" s="5">
        <v>29</v>
      </c>
    </row>
    <row r="371" spans="1:11" x14ac:dyDescent="0.3">
      <c r="A371" s="5" t="s">
        <v>400</v>
      </c>
      <c r="B371" s="5">
        <v>26</v>
      </c>
      <c r="C371" s="5" t="s">
        <v>18</v>
      </c>
      <c r="D371" s="5">
        <v>2004</v>
      </c>
      <c r="E371" s="5">
        <v>3</v>
      </c>
      <c r="F371" s="10">
        <v>563.84</v>
      </c>
      <c r="G371" s="5" t="s">
        <v>11</v>
      </c>
      <c r="H371" s="5" t="s">
        <v>12</v>
      </c>
      <c r="I371" s="5" t="s">
        <v>168</v>
      </c>
      <c r="J371" s="8">
        <v>34163</v>
      </c>
      <c r="K371" s="5">
        <v>18</v>
      </c>
    </row>
    <row r="372" spans="1:11" x14ac:dyDescent="0.3">
      <c r="A372" s="5" t="s">
        <v>401</v>
      </c>
      <c r="B372" s="5">
        <v>19</v>
      </c>
      <c r="C372" s="5" t="s">
        <v>20</v>
      </c>
      <c r="D372" s="5">
        <v>1996</v>
      </c>
      <c r="E372" s="5">
        <v>2</v>
      </c>
      <c r="F372" s="10">
        <v>563.84</v>
      </c>
      <c r="G372" s="5" t="s">
        <v>12</v>
      </c>
      <c r="H372" s="5" t="s">
        <v>12</v>
      </c>
      <c r="I372" s="5" t="s">
        <v>42</v>
      </c>
      <c r="J372" s="8">
        <v>34164</v>
      </c>
      <c r="K372" s="5">
        <v>26</v>
      </c>
    </row>
    <row r="373" spans="1:11" x14ac:dyDescent="0.3">
      <c r="A373" s="5" t="s">
        <v>402</v>
      </c>
      <c r="B373" s="5">
        <v>18</v>
      </c>
      <c r="C373" s="5" t="s">
        <v>20</v>
      </c>
      <c r="D373" s="5">
        <v>1996</v>
      </c>
      <c r="E373" s="5">
        <v>1</v>
      </c>
      <c r="F373" s="10">
        <v>563.84</v>
      </c>
      <c r="G373" s="5" t="s">
        <v>16</v>
      </c>
      <c r="H373" s="5" t="s">
        <v>11</v>
      </c>
      <c r="I373" s="5" t="s">
        <v>164</v>
      </c>
      <c r="J373" s="8">
        <v>34165</v>
      </c>
      <c r="K373" s="5">
        <v>26</v>
      </c>
    </row>
    <row r="374" spans="1:11" x14ac:dyDescent="0.3">
      <c r="A374" s="5" t="s">
        <v>403</v>
      </c>
      <c r="B374" s="5">
        <v>22</v>
      </c>
      <c r="C374" s="5" t="s">
        <v>20</v>
      </c>
      <c r="D374" s="5">
        <v>1999</v>
      </c>
      <c r="E374" s="5">
        <v>2</v>
      </c>
      <c r="F374" s="10">
        <v>563.84</v>
      </c>
      <c r="G374" s="5" t="s">
        <v>11</v>
      </c>
      <c r="H374" s="5" t="s">
        <v>11</v>
      </c>
      <c r="I374" s="5" t="s">
        <v>13</v>
      </c>
      <c r="J374" s="8">
        <v>34166</v>
      </c>
      <c r="K374" s="5">
        <v>23</v>
      </c>
    </row>
    <row r="375" spans="1:11" x14ac:dyDescent="0.3">
      <c r="A375" s="5" t="s">
        <v>404</v>
      </c>
      <c r="B375" s="5">
        <v>16</v>
      </c>
      <c r="C375" s="5" t="s">
        <v>20</v>
      </c>
      <c r="D375" s="5">
        <v>1998</v>
      </c>
      <c r="E375" s="5">
        <v>2</v>
      </c>
      <c r="F375" s="10">
        <v>563.84</v>
      </c>
      <c r="G375" s="5" t="s">
        <v>12</v>
      </c>
      <c r="H375" s="5" t="s">
        <v>12</v>
      </c>
      <c r="I375" s="5" t="s">
        <v>23</v>
      </c>
      <c r="J375" s="8">
        <v>34167</v>
      </c>
      <c r="K375" s="5">
        <v>24</v>
      </c>
    </row>
    <row r="376" spans="1:11" x14ac:dyDescent="0.3">
      <c r="A376" s="5" t="s">
        <v>405</v>
      </c>
      <c r="B376" s="5">
        <v>24</v>
      </c>
      <c r="C376" s="5" t="s">
        <v>35</v>
      </c>
      <c r="D376" s="5">
        <v>2003</v>
      </c>
      <c r="E376" s="5">
        <v>0</v>
      </c>
      <c r="F376" s="10">
        <v>563.84</v>
      </c>
      <c r="G376" s="5" t="s">
        <v>11</v>
      </c>
      <c r="H376" s="5" t="s">
        <v>11</v>
      </c>
      <c r="I376" s="5" t="s">
        <v>23</v>
      </c>
      <c r="J376" s="8">
        <v>34168</v>
      </c>
      <c r="K376" s="5">
        <v>19</v>
      </c>
    </row>
    <row r="377" spans="1:11" x14ac:dyDescent="0.3">
      <c r="A377" s="5" t="s">
        <v>406</v>
      </c>
      <c r="B377" s="5">
        <v>15</v>
      </c>
      <c r="C377" s="5" t="s">
        <v>37</v>
      </c>
      <c r="D377" s="5">
        <v>1988</v>
      </c>
      <c r="E377" s="5">
        <v>3</v>
      </c>
      <c r="F377" s="10">
        <v>563.84</v>
      </c>
      <c r="G377" s="5" t="s">
        <v>11</v>
      </c>
      <c r="H377" s="5" t="s">
        <v>16</v>
      </c>
      <c r="I377" s="5" t="s">
        <v>13</v>
      </c>
      <c r="J377" s="8">
        <v>34169</v>
      </c>
      <c r="K377" s="5">
        <v>34</v>
      </c>
    </row>
    <row r="378" spans="1:11" x14ac:dyDescent="0.3">
      <c r="A378" s="5" t="s">
        <v>407</v>
      </c>
      <c r="B378" s="5">
        <v>22</v>
      </c>
      <c r="C378" s="5" t="s">
        <v>30</v>
      </c>
      <c r="D378" s="5">
        <v>1992</v>
      </c>
      <c r="E378" s="5">
        <v>0</v>
      </c>
      <c r="F378" s="10">
        <v>563.84</v>
      </c>
      <c r="G378" s="5" t="s">
        <v>11</v>
      </c>
      <c r="H378" s="5" t="s">
        <v>12</v>
      </c>
      <c r="I378" s="5" t="s">
        <v>42</v>
      </c>
      <c r="J378" s="8">
        <v>34170</v>
      </c>
      <c r="K378" s="5">
        <v>30</v>
      </c>
    </row>
    <row r="379" spans="1:11" x14ac:dyDescent="0.3">
      <c r="A379" s="5" t="s">
        <v>408</v>
      </c>
      <c r="B379" s="5">
        <v>24</v>
      </c>
      <c r="C379" s="5" t="s">
        <v>20</v>
      </c>
      <c r="D379" s="5">
        <v>1994</v>
      </c>
      <c r="E379" s="5">
        <v>0</v>
      </c>
      <c r="F379" s="10">
        <v>563.84</v>
      </c>
      <c r="G379" s="5" t="s">
        <v>11</v>
      </c>
      <c r="H379" s="5" t="s">
        <v>12</v>
      </c>
      <c r="I379" s="5" t="s">
        <v>23</v>
      </c>
      <c r="J379" s="8">
        <v>34171</v>
      </c>
      <c r="K379" s="5">
        <v>28</v>
      </c>
    </row>
    <row r="380" spans="1:11" x14ac:dyDescent="0.3">
      <c r="A380" s="5" t="s">
        <v>409</v>
      </c>
      <c r="B380" s="5">
        <v>9</v>
      </c>
      <c r="C380" s="5" t="s">
        <v>37</v>
      </c>
      <c r="D380" s="5">
        <v>1995</v>
      </c>
      <c r="E380" s="5">
        <v>0</v>
      </c>
      <c r="F380" s="10">
        <v>563.84</v>
      </c>
      <c r="G380" s="5" t="s">
        <v>11</v>
      </c>
      <c r="H380" s="5" t="s">
        <v>12</v>
      </c>
      <c r="I380" s="5" t="s">
        <v>247</v>
      </c>
      <c r="J380" s="8">
        <v>34172</v>
      </c>
      <c r="K380" s="5">
        <v>27</v>
      </c>
    </row>
    <row r="381" spans="1:11" x14ac:dyDescent="0.3">
      <c r="A381" s="5" t="s">
        <v>410</v>
      </c>
      <c r="B381" s="5">
        <v>16</v>
      </c>
      <c r="C381" s="5" t="s">
        <v>18</v>
      </c>
      <c r="D381" s="5">
        <v>1995</v>
      </c>
      <c r="E381" s="5">
        <v>1</v>
      </c>
      <c r="F381" s="10">
        <v>563.84</v>
      </c>
      <c r="G381" s="5" t="s">
        <v>11</v>
      </c>
      <c r="H381" s="5" t="s">
        <v>16</v>
      </c>
      <c r="I381" s="5" t="s">
        <v>13</v>
      </c>
      <c r="J381" s="8">
        <v>34173</v>
      </c>
      <c r="K381" s="5">
        <v>27</v>
      </c>
    </row>
    <row r="382" spans="1:11" x14ac:dyDescent="0.3">
      <c r="A382" s="5" t="s">
        <v>411</v>
      </c>
      <c r="B382" s="5">
        <v>10</v>
      </c>
      <c r="C382" s="5" t="s">
        <v>37</v>
      </c>
      <c r="D382" s="5">
        <v>1981</v>
      </c>
      <c r="E382" s="5">
        <v>1</v>
      </c>
      <c r="F382" s="10">
        <v>563.84</v>
      </c>
      <c r="G382" s="5" t="s">
        <v>11</v>
      </c>
      <c r="H382" s="5" t="s">
        <v>16</v>
      </c>
      <c r="I382" s="5" t="s">
        <v>13</v>
      </c>
      <c r="J382" s="8">
        <v>34174</v>
      </c>
      <c r="K382" s="5">
        <v>41</v>
      </c>
    </row>
    <row r="383" spans="1:11" x14ac:dyDescent="0.3">
      <c r="A383" s="5" t="s">
        <v>412</v>
      </c>
      <c r="B383" s="5">
        <v>18</v>
      </c>
      <c r="C383" s="5" t="s">
        <v>35</v>
      </c>
      <c r="D383" s="5">
        <v>1988</v>
      </c>
      <c r="E383" s="5">
        <v>3</v>
      </c>
      <c r="F383" s="10">
        <v>563.84</v>
      </c>
      <c r="G383" s="5" t="s">
        <v>11</v>
      </c>
      <c r="H383" s="5" t="s">
        <v>16</v>
      </c>
      <c r="I383" s="5" t="s">
        <v>23</v>
      </c>
      <c r="J383" s="8">
        <v>34175</v>
      </c>
      <c r="K383" s="5">
        <v>34</v>
      </c>
    </row>
    <row r="384" spans="1:11" x14ac:dyDescent="0.3">
      <c r="A384" s="5" t="s">
        <v>413</v>
      </c>
      <c r="B384" s="5">
        <v>23</v>
      </c>
      <c r="C384" s="5" t="s">
        <v>35</v>
      </c>
      <c r="D384" s="5">
        <v>1995</v>
      </c>
      <c r="E384" s="5">
        <v>1</v>
      </c>
      <c r="F384" s="10">
        <v>563.84</v>
      </c>
      <c r="G384" s="5" t="s">
        <v>11</v>
      </c>
      <c r="H384" s="5" t="s">
        <v>12</v>
      </c>
      <c r="I384" s="5" t="s">
        <v>42</v>
      </c>
      <c r="J384" s="8">
        <v>34176</v>
      </c>
      <c r="K384" s="5">
        <v>27</v>
      </c>
    </row>
    <row r="385" spans="1:11" x14ac:dyDescent="0.3">
      <c r="A385" s="5" t="s">
        <v>414</v>
      </c>
      <c r="B385" s="5">
        <v>11</v>
      </c>
      <c r="C385" s="5" t="s">
        <v>15</v>
      </c>
      <c r="D385" s="5">
        <v>2001</v>
      </c>
      <c r="E385" s="5">
        <v>2</v>
      </c>
      <c r="F385" s="10">
        <v>563.84</v>
      </c>
      <c r="G385" s="5" t="s">
        <v>11</v>
      </c>
      <c r="H385" s="5" t="s">
        <v>11</v>
      </c>
      <c r="I385" s="5" t="s">
        <v>23</v>
      </c>
      <c r="J385" s="8">
        <v>34177</v>
      </c>
      <c r="K385" s="5">
        <v>21</v>
      </c>
    </row>
    <row r="386" spans="1:11" x14ac:dyDescent="0.3">
      <c r="A386" s="5" t="s">
        <v>415</v>
      </c>
      <c r="B386" s="5">
        <v>27</v>
      </c>
      <c r="C386" s="5" t="s">
        <v>30</v>
      </c>
      <c r="D386" s="5">
        <v>1986</v>
      </c>
      <c r="E386" s="5">
        <v>3</v>
      </c>
      <c r="F386" s="10">
        <v>563.84</v>
      </c>
      <c r="G386" s="5" t="s">
        <v>11</v>
      </c>
      <c r="H386" s="5" t="s">
        <v>11</v>
      </c>
      <c r="I386" s="5" t="s">
        <v>13</v>
      </c>
      <c r="J386" s="8">
        <v>34178</v>
      </c>
      <c r="K386" s="5">
        <v>36</v>
      </c>
    </row>
    <row r="387" spans="1:11" x14ac:dyDescent="0.3">
      <c r="A387" s="5" t="s">
        <v>416</v>
      </c>
      <c r="B387" s="5">
        <v>6</v>
      </c>
      <c r="C387" s="5" t="s">
        <v>18</v>
      </c>
      <c r="D387" s="5">
        <v>1999</v>
      </c>
      <c r="E387" s="5">
        <v>3</v>
      </c>
      <c r="F387" s="10">
        <v>563.84</v>
      </c>
      <c r="G387" s="5" t="s">
        <v>11</v>
      </c>
      <c r="H387" s="5" t="s">
        <v>12</v>
      </c>
      <c r="I387" s="5" t="s">
        <v>42</v>
      </c>
      <c r="J387" s="8">
        <v>34179</v>
      </c>
      <c r="K387" s="5">
        <v>24</v>
      </c>
    </row>
    <row r="388" spans="1:11" x14ac:dyDescent="0.3">
      <c r="A388" s="5" t="s">
        <v>417</v>
      </c>
      <c r="B388" s="5">
        <v>4</v>
      </c>
      <c r="C388" s="5" t="s">
        <v>15</v>
      </c>
      <c r="D388" s="5">
        <v>1997</v>
      </c>
      <c r="E388" s="5">
        <v>1</v>
      </c>
      <c r="F388" s="10">
        <v>563.84</v>
      </c>
      <c r="G388" s="5" t="s">
        <v>11</v>
      </c>
      <c r="H388" s="5" t="s">
        <v>11</v>
      </c>
      <c r="I388" s="5" t="s">
        <v>23</v>
      </c>
      <c r="J388" s="8">
        <v>34180</v>
      </c>
      <c r="K388" s="5">
        <v>25</v>
      </c>
    </row>
    <row r="389" spans="1:11" x14ac:dyDescent="0.3">
      <c r="A389" s="5" t="s">
        <v>418</v>
      </c>
      <c r="B389" s="5">
        <v>12</v>
      </c>
      <c r="C389" s="5" t="s">
        <v>35</v>
      </c>
      <c r="D389" s="5">
        <v>1999</v>
      </c>
      <c r="E389" s="5">
        <v>3</v>
      </c>
      <c r="F389" s="10">
        <v>563.84</v>
      </c>
      <c r="G389" s="5" t="s">
        <v>11</v>
      </c>
      <c r="H389" s="5" t="s">
        <v>11</v>
      </c>
      <c r="I389" s="5" t="s">
        <v>42</v>
      </c>
      <c r="J389" s="8">
        <v>34181</v>
      </c>
      <c r="K389" s="5">
        <v>23</v>
      </c>
    </row>
    <row r="390" spans="1:11" x14ac:dyDescent="0.3">
      <c r="A390" s="5" t="s">
        <v>419</v>
      </c>
      <c r="B390" s="5">
        <v>4</v>
      </c>
      <c r="C390" s="5" t="s">
        <v>15</v>
      </c>
      <c r="D390" s="5">
        <v>1988</v>
      </c>
      <c r="E390" s="5">
        <v>3</v>
      </c>
      <c r="F390" s="10">
        <v>563.84</v>
      </c>
      <c r="G390" s="5" t="s">
        <v>11</v>
      </c>
      <c r="H390" s="5" t="s">
        <v>16</v>
      </c>
      <c r="I390" s="5" t="s">
        <v>13</v>
      </c>
      <c r="J390" s="8">
        <v>34182</v>
      </c>
      <c r="K390" s="5">
        <v>34</v>
      </c>
    </row>
    <row r="391" spans="1:11" x14ac:dyDescent="0.3">
      <c r="A391" s="5" t="s">
        <v>420</v>
      </c>
      <c r="B391" s="5">
        <v>11</v>
      </c>
      <c r="C391" s="5" t="s">
        <v>37</v>
      </c>
      <c r="D391" s="5">
        <v>1990</v>
      </c>
      <c r="E391" s="5">
        <v>3</v>
      </c>
      <c r="F391" s="10">
        <v>563.84</v>
      </c>
      <c r="G391" s="5" t="s">
        <v>11</v>
      </c>
      <c r="H391" s="5" t="s">
        <v>16</v>
      </c>
      <c r="I391" s="5" t="s">
        <v>13</v>
      </c>
      <c r="J391" s="8">
        <v>34183</v>
      </c>
      <c r="K391" s="5">
        <v>32</v>
      </c>
    </row>
    <row r="392" spans="1:11" x14ac:dyDescent="0.3">
      <c r="A392" s="5" t="s">
        <v>421</v>
      </c>
      <c r="B392" s="5">
        <v>14</v>
      </c>
      <c r="C392" s="5" t="s">
        <v>18</v>
      </c>
      <c r="D392" s="5">
        <v>1985</v>
      </c>
      <c r="E392" s="5">
        <v>3</v>
      </c>
      <c r="F392" s="10">
        <v>563.84</v>
      </c>
      <c r="G392" s="5" t="s">
        <v>11</v>
      </c>
      <c r="H392" s="5" t="s">
        <v>16</v>
      </c>
      <c r="I392" s="5" t="s">
        <v>13</v>
      </c>
      <c r="J392" s="8">
        <v>34184</v>
      </c>
      <c r="K392" s="5">
        <v>37</v>
      </c>
    </row>
    <row r="393" spans="1:11" x14ac:dyDescent="0.3">
      <c r="A393" s="5" t="s">
        <v>422</v>
      </c>
      <c r="B393" s="5">
        <v>17</v>
      </c>
      <c r="C393" s="5" t="s">
        <v>15</v>
      </c>
      <c r="D393" s="5">
        <v>1992</v>
      </c>
      <c r="E393" s="5">
        <v>0</v>
      </c>
      <c r="F393" s="10">
        <v>563.84</v>
      </c>
      <c r="G393" s="5" t="s">
        <v>16</v>
      </c>
      <c r="H393" s="5" t="s">
        <v>11</v>
      </c>
      <c r="I393" s="5" t="s">
        <v>276</v>
      </c>
      <c r="J393" s="8">
        <v>34185</v>
      </c>
      <c r="K393" s="5">
        <v>30</v>
      </c>
    </row>
    <row r="394" spans="1:11" x14ac:dyDescent="0.3">
      <c r="A394" s="5" t="s">
        <v>423</v>
      </c>
      <c r="B394" s="5">
        <v>8</v>
      </c>
      <c r="C394" s="5" t="s">
        <v>15</v>
      </c>
      <c r="D394" s="5">
        <v>1990</v>
      </c>
      <c r="E394" s="5">
        <v>3</v>
      </c>
      <c r="F394" s="10">
        <v>563.84</v>
      </c>
      <c r="G394" s="5" t="s">
        <v>11</v>
      </c>
      <c r="H394" s="5" t="s">
        <v>12</v>
      </c>
      <c r="I394" s="5" t="s">
        <v>42</v>
      </c>
      <c r="J394" s="8">
        <v>34186</v>
      </c>
      <c r="K394" s="5">
        <v>32</v>
      </c>
    </row>
    <row r="395" spans="1:11" x14ac:dyDescent="0.3">
      <c r="A395" s="5" t="s">
        <v>424</v>
      </c>
      <c r="B395" s="5">
        <v>14</v>
      </c>
      <c r="C395" s="5" t="s">
        <v>20</v>
      </c>
      <c r="D395" s="5">
        <v>1992</v>
      </c>
      <c r="E395" s="5">
        <v>1</v>
      </c>
      <c r="F395" s="10">
        <v>563.84</v>
      </c>
      <c r="G395" s="5" t="s">
        <v>12</v>
      </c>
      <c r="H395" s="5" t="s">
        <v>16</v>
      </c>
      <c r="I395" s="5" t="s">
        <v>42</v>
      </c>
      <c r="J395" s="8">
        <v>34187</v>
      </c>
      <c r="K395" s="5">
        <v>30</v>
      </c>
    </row>
    <row r="396" spans="1:11" x14ac:dyDescent="0.3">
      <c r="A396" s="5" t="s">
        <v>425</v>
      </c>
      <c r="B396" s="5">
        <v>6</v>
      </c>
      <c r="C396" s="5" t="s">
        <v>10</v>
      </c>
      <c r="D396" s="5">
        <v>1984</v>
      </c>
      <c r="E396" s="5">
        <v>3</v>
      </c>
      <c r="F396" s="10">
        <v>563.84</v>
      </c>
      <c r="G396" s="5" t="s">
        <v>11</v>
      </c>
      <c r="H396" s="5" t="s">
        <v>12</v>
      </c>
      <c r="I396" s="5" t="s">
        <v>13</v>
      </c>
      <c r="J396" s="8">
        <v>34188</v>
      </c>
      <c r="K396" s="5">
        <v>38</v>
      </c>
    </row>
    <row r="397" spans="1:11" x14ac:dyDescent="0.3">
      <c r="A397" s="5" t="s">
        <v>426</v>
      </c>
      <c r="B397" s="5">
        <v>10</v>
      </c>
      <c r="C397" s="5" t="s">
        <v>10</v>
      </c>
      <c r="D397" s="5">
        <v>2003</v>
      </c>
      <c r="E397" s="5">
        <v>0</v>
      </c>
      <c r="F397" s="10">
        <v>563.84</v>
      </c>
      <c r="G397" s="5" t="s">
        <v>11</v>
      </c>
      <c r="H397" s="5" t="s">
        <v>11</v>
      </c>
      <c r="I397" s="5" t="s">
        <v>300</v>
      </c>
      <c r="J397" s="8">
        <v>34189</v>
      </c>
      <c r="K397" s="5">
        <v>19</v>
      </c>
    </row>
    <row r="398" spans="1:11" x14ac:dyDescent="0.3">
      <c r="A398" s="5" t="s">
        <v>427</v>
      </c>
      <c r="B398" s="5">
        <v>14</v>
      </c>
      <c r="C398" s="5" t="s">
        <v>30</v>
      </c>
      <c r="D398" s="5">
        <v>1981</v>
      </c>
      <c r="E398" s="5">
        <v>1</v>
      </c>
      <c r="F398" s="10">
        <v>563.84</v>
      </c>
      <c r="G398" s="5" t="s">
        <v>11</v>
      </c>
      <c r="H398" s="5" t="s">
        <v>11</v>
      </c>
      <c r="I398" s="5" t="s">
        <v>13</v>
      </c>
      <c r="J398" s="8">
        <v>34190</v>
      </c>
      <c r="K398" s="5">
        <v>41</v>
      </c>
    </row>
    <row r="399" spans="1:11" x14ac:dyDescent="0.3">
      <c r="A399" s="5" t="s">
        <v>428</v>
      </c>
      <c r="B399" s="5">
        <v>21</v>
      </c>
      <c r="C399" s="5" t="s">
        <v>37</v>
      </c>
      <c r="D399" s="5">
        <v>1995</v>
      </c>
      <c r="E399" s="5">
        <v>2</v>
      </c>
      <c r="F399" s="10">
        <v>563.84</v>
      </c>
      <c r="G399" s="5" t="s">
        <v>11</v>
      </c>
      <c r="H399" s="5" t="s">
        <v>12</v>
      </c>
      <c r="I399" s="5" t="s">
        <v>42</v>
      </c>
      <c r="J399" s="8">
        <v>34191</v>
      </c>
      <c r="K399" s="5">
        <v>27</v>
      </c>
    </row>
    <row r="400" spans="1:11" x14ac:dyDescent="0.3">
      <c r="A400" s="5" t="s">
        <v>429</v>
      </c>
      <c r="B400" s="5">
        <v>18</v>
      </c>
      <c r="C400" s="5" t="s">
        <v>35</v>
      </c>
      <c r="D400" s="5">
        <v>1988</v>
      </c>
      <c r="E400" s="5">
        <v>3</v>
      </c>
      <c r="F400" s="10">
        <v>563.84</v>
      </c>
      <c r="G400" s="5" t="s">
        <v>11</v>
      </c>
      <c r="H400" s="5" t="s">
        <v>12</v>
      </c>
      <c r="I400" s="5" t="s">
        <v>13</v>
      </c>
      <c r="J400" s="8">
        <v>34192</v>
      </c>
      <c r="K400" s="5">
        <v>34</v>
      </c>
    </row>
    <row r="401" spans="1:11" x14ac:dyDescent="0.3">
      <c r="A401" s="5" t="s">
        <v>430</v>
      </c>
      <c r="B401" s="5">
        <v>2</v>
      </c>
      <c r="C401" s="5" t="s">
        <v>30</v>
      </c>
      <c r="D401" s="5">
        <v>1989</v>
      </c>
      <c r="E401" s="5">
        <v>0</v>
      </c>
      <c r="F401" s="10">
        <v>563.84</v>
      </c>
      <c r="G401" s="5" t="s">
        <v>11</v>
      </c>
      <c r="H401" s="5" t="s">
        <v>11</v>
      </c>
      <c r="I401" s="5" t="s">
        <v>13</v>
      </c>
      <c r="J401" s="8">
        <v>34193</v>
      </c>
      <c r="K401" s="5">
        <v>33</v>
      </c>
    </row>
    <row r="402" spans="1:11" x14ac:dyDescent="0.3">
      <c r="A402" s="5" t="s">
        <v>431</v>
      </c>
      <c r="B402" s="5">
        <v>5</v>
      </c>
      <c r="C402" s="5" t="s">
        <v>15</v>
      </c>
      <c r="D402" s="5">
        <v>2004</v>
      </c>
      <c r="E402" s="5">
        <v>0</v>
      </c>
      <c r="F402" s="10">
        <v>563.84</v>
      </c>
      <c r="G402" s="5" t="s">
        <v>11</v>
      </c>
      <c r="H402" s="5" t="s">
        <v>11</v>
      </c>
      <c r="I402" s="5" t="s">
        <v>200</v>
      </c>
      <c r="J402" s="8">
        <v>34194</v>
      </c>
      <c r="K402" s="5">
        <v>18</v>
      </c>
    </row>
    <row r="403" spans="1:11" x14ac:dyDescent="0.3">
      <c r="A403" s="5" t="s">
        <v>432</v>
      </c>
      <c r="B403" s="5">
        <v>1</v>
      </c>
      <c r="C403" s="5" t="s">
        <v>30</v>
      </c>
      <c r="D403" s="5">
        <v>1986</v>
      </c>
      <c r="E403" s="5">
        <v>3</v>
      </c>
      <c r="F403" s="10">
        <v>563.84</v>
      </c>
      <c r="G403" s="5" t="s">
        <v>11</v>
      </c>
      <c r="H403" s="5" t="s">
        <v>11</v>
      </c>
      <c r="I403" s="5" t="s">
        <v>13</v>
      </c>
      <c r="J403" s="8">
        <v>34195</v>
      </c>
      <c r="K403" s="5">
        <v>36</v>
      </c>
    </row>
    <row r="404" spans="1:11" x14ac:dyDescent="0.3">
      <c r="A404" s="5" t="s">
        <v>433</v>
      </c>
      <c r="B404" s="5">
        <v>22</v>
      </c>
      <c r="C404" s="5" t="s">
        <v>35</v>
      </c>
      <c r="D404" s="5">
        <v>1994</v>
      </c>
      <c r="E404" s="5">
        <v>0</v>
      </c>
      <c r="F404" s="10">
        <v>563.84</v>
      </c>
      <c r="G404" s="5" t="s">
        <v>11</v>
      </c>
      <c r="H404" s="5" t="s">
        <v>12</v>
      </c>
      <c r="I404" s="5" t="s">
        <v>247</v>
      </c>
      <c r="J404" s="8">
        <v>34196</v>
      </c>
      <c r="K404" s="5">
        <v>28</v>
      </c>
    </row>
    <row r="405" spans="1:11" x14ac:dyDescent="0.3">
      <c r="A405" s="5" t="s">
        <v>434</v>
      </c>
      <c r="B405" s="5">
        <v>22</v>
      </c>
      <c r="C405" s="5" t="s">
        <v>18</v>
      </c>
      <c r="D405" s="5">
        <v>1993</v>
      </c>
      <c r="E405" s="5">
        <v>0</v>
      </c>
      <c r="F405" s="10">
        <v>563.84</v>
      </c>
      <c r="G405" s="5" t="s">
        <v>11</v>
      </c>
      <c r="H405" s="5" t="s">
        <v>11</v>
      </c>
      <c r="I405" s="5" t="s">
        <v>23</v>
      </c>
      <c r="J405" s="8">
        <v>34197</v>
      </c>
      <c r="K405" s="5">
        <v>29</v>
      </c>
    </row>
    <row r="406" spans="1:11" x14ac:dyDescent="0.3">
      <c r="A406" s="5" t="s">
        <v>435</v>
      </c>
      <c r="B406" s="5">
        <v>9</v>
      </c>
      <c r="C406" s="5" t="s">
        <v>20</v>
      </c>
      <c r="D406" s="5">
        <v>1986</v>
      </c>
      <c r="E406" s="5">
        <v>3</v>
      </c>
      <c r="F406" s="10">
        <v>563.84</v>
      </c>
      <c r="G406" s="5" t="s">
        <v>11</v>
      </c>
      <c r="H406" s="5" t="s">
        <v>11</v>
      </c>
      <c r="I406" s="5" t="s">
        <v>13</v>
      </c>
      <c r="J406" s="8">
        <v>34198</v>
      </c>
      <c r="K406" s="5">
        <v>36</v>
      </c>
    </row>
    <row r="407" spans="1:11" x14ac:dyDescent="0.3">
      <c r="A407" s="5" t="s">
        <v>436</v>
      </c>
      <c r="B407" s="5">
        <v>28</v>
      </c>
      <c r="C407" s="5" t="s">
        <v>37</v>
      </c>
      <c r="D407" s="5">
        <v>1991</v>
      </c>
      <c r="E407" s="5">
        <v>0</v>
      </c>
      <c r="F407" s="10">
        <v>563.84</v>
      </c>
      <c r="G407" s="5" t="s">
        <v>11</v>
      </c>
      <c r="H407" s="5" t="s">
        <v>11</v>
      </c>
      <c r="I407" s="5" t="s">
        <v>13</v>
      </c>
      <c r="J407" s="8">
        <v>34199</v>
      </c>
      <c r="K407" s="5">
        <v>31</v>
      </c>
    </row>
    <row r="408" spans="1:11" x14ac:dyDescent="0.3">
      <c r="A408" s="5" t="s">
        <v>437</v>
      </c>
      <c r="B408" s="5">
        <v>25</v>
      </c>
      <c r="C408" s="5" t="s">
        <v>35</v>
      </c>
      <c r="D408" s="5">
        <v>1991</v>
      </c>
      <c r="E408" s="5">
        <v>0</v>
      </c>
      <c r="F408" s="10">
        <v>563.84</v>
      </c>
      <c r="G408" s="5" t="s">
        <v>11</v>
      </c>
      <c r="H408" s="5" t="s">
        <v>16</v>
      </c>
      <c r="I408" s="5" t="s">
        <v>13</v>
      </c>
      <c r="J408" s="8">
        <v>34200</v>
      </c>
      <c r="K408" s="5">
        <v>31</v>
      </c>
    </row>
    <row r="409" spans="1:11" x14ac:dyDescent="0.3">
      <c r="A409" s="5" t="s">
        <v>438</v>
      </c>
      <c r="B409" s="5">
        <v>24</v>
      </c>
      <c r="C409" s="5" t="s">
        <v>37</v>
      </c>
      <c r="D409" s="5">
        <v>1991</v>
      </c>
      <c r="E409" s="5">
        <v>0</v>
      </c>
      <c r="F409" s="10">
        <v>563.84</v>
      </c>
      <c r="G409" s="5" t="s">
        <v>11</v>
      </c>
      <c r="H409" s="5" t="s">
        <v>12</v>
      </c>
      <c r="I409" s="5" t="s">
        <v>42</v>
      </c>
      <c r="J409" s="8">
        <v>34201</v>
      </c>
      <c r="K409" s="5">
        <v>31</v>
      </c>
    </row>
    <row r="410" spans="1:11" x14ac:dyDescent="0.3">
      <c r="A410" s="5" t="s">
        <v>439</v>
      </c>
      <c r="B410" s="5">
        <v>21</v>
      </c>
      <c r="C410" s="5" t="s">
        <v>15</v>
      </c>
      <c r="D410" s="5">
        <v>1994</v>
      </c>
      <c r="E410" s="5">
        <v>1</v>
      </c>
      <c r="F410" s="10">
        <v>563.84</v>
      </c>
      <c r="G410" s="5" t="s">
        <v>11</v>
      </c>
      <c r="H410" s="5" t="s">
        <v>16</v>
      </c>
      <c r="I410" s="5" t="s">
        <v>13</v>
      </c>
      <c r="J410" s="8">
        <v>34202</v>
      </c>
      <c r="K410" s="5">
        <v>28</v>
      </c>
    </row>
    <row r="411" spans="1:11" x14ac:dyDescent="0.3">
      <c r="A411" s="5" t="s">
        <v>440</v>
      </c>
      <c r="B411" s="5">
        <v>24</v>
      </c>
      <c r="C411" s="5" t="s">
        <v>37</v>
      </c>
      <c r="D411" s="5">
        <v>1987</v>
      </c>
      <c r="E411" s="5">
        <v>3</v>
      </c>
      <c r="F411" s="10">
        <v>563.84</v>
      </c>
      <c r="G411" s="5" t="s">
        <v>11</v>
      </c>
      <c r="H411" s="5" t="s">
        <v>12</v>
      </c>
      <c r="I411" s="5" t="s">
        <v>13</v>
      </c>
      <c r="J411" s="8">
        <v>34203</v>
      </c>
      <c r="K411" s="5">
        <v>35</v>
      </c>
    </row>
    <row r="412" spans="1:11" x14ac:dyDescent="0.3">
      <c r="A412" s="5" t="s">
        <v>441</v>
      </c>
      <c r="B412" s="5">
        <v>13</v>
      </c>
      <c r="C412" s="5" t="s">
        <v>30</v>
      </c>
      <c r="D412" s="5">
        <v>1981</v>
      </c>
      <c r="E412" s="5">
        <v>1</v>
      </c>
      <c r="F412" s="10">
        <v>563.84</v>
      </c>
      <c r="G412" s="5" t="s">
        <v>11</v>
      </c>
      <c r="H412" s="5" t="s">
        <v>16</v>
      </c>
      <c r="I412" s="5" t="s">
        <v>13</v>
      </c>
      <c r="J412" s="8">
        <v>34204</v>
      </c>
      <c r="K412" s="5">
        <v>41</v>
      </c>
    </row>
    <row r="413" spans="1:11" x14ac:dyDescent="0.3">
      <c r="A413" s="5" t="s">
        <v>442</v>
      </c>
      <c r="B413" s="5">
        <v>28</v>
      </c>
      <c r="C413" s="5" t="s">
        <v>35</v>
      </c>
      <c r="D413" s="5">
        <v>1988</v>
      </c>
      <c r="E413" s="5">
        <v>3</v>
      </c>
      <c r="F413" s="10">
        <v>563.84</v>
      </c>
      <c r="G413" s="5" t="s">
        <v>11</v>
      </c>
      <c r="H413" s="5" t="s">
        <v>12</v>
      </c>
      <c r="I413" s="5" t="s">
        <v>13</v>
      </c>
      <c r="J413" s="8">
        <v>34205</v>
      </c>
      <c r="K413" s="5">
        <v>34</v>
      </c>
    </row>
    <row r="414" spans="1:11" x14ac:dyDescent="0.3">
      <c r="A414" s="5" t="s">
        <v>443</v>
      </c>
      <c r="B414" s="5">
        <v>24</v>
      </c>
      <c r="C414" s="5" t="s">
        <v>18</v>
      </c>
      <c r="D414" s="5">
        <v>1999</v>
      </c>
      <c r="E414" s="5">
        <v>0</v>
      </c>
      <c r="F414" s="10">
        <v>563.84</v>
      </c>
      <c r="G414" s="5" t="s">
        <v>11</v>
      </c>
      <c r="H414" s="5" t="s">
        <v>12</v>
      </c>
      <c r="I414" s="5" t="s">
        <v>23</v>
      </c>
      <c r="J414" s="8">
        <v>34206</v>
      </c>
      <c r="K414" s="5">
        <v>23</v>
      </c>
    </row>
    <row r="415" spans="1:11" x14ac:dyDescent="0.3">
      <c r="A415" s="5" t="s">
        <v>444</v>
      </c>
      <c r="B415" s="5">
        <v>29</v>
      </c>
      <c r="C415" s="5" t="s">
        <v>20</v>
      </c>
      <c r="D415" s="5">
        <v>1981</v>
      </c>
      <c r="E415" s="5">
        <v>1</v>
      </c>
      <c r="F415" s="10">
        <v>563.84</v>
      </c>
      <c r="G415" s="5" t="s">
        <v>11</v>
      </c>
      <c r="H415" s="5" t="s">
        <v>12</v>
      </c>
      <c r="I415" s="5" t="s">
        <v>23</v>
      </c>
      <c r="J415" s="8">
        <v>34207</v>
      </c>
      <c r="K415" s="5">
        <v>41</v>
      </c>
    </row>
    <row r="416" spans="1:11" x14ac:dyDescent="0.3">
      <c r="A416" s="5" t="s">
        <v>445</v>
      </c>
      <c r="B416" s="5">
        <v>12</v>
      </c>
      <c r="C416" s="5" t="s">
        <v>35</v>
      </c>
      <c r="D416" s="5">
        <v>1994</v>
      </c>
      <c r="E416" s="5">
        <v>2</v>
      </c>
      <c r="F416" s="10">
        <v>563.84</v>
      </c>
      <c r="G416" s="5" t="s">
        <v>12</v>
      </c>
      <c r="H416" s="5" t="s">
        <v>11</v>
      </c>
      <c r="I416" s="5" t="s">
        <v>42</v>
      </c>
      <c r="J416" s="8">
        <v>34208</v>
      </c>
      <c r="K416" s="5">
        <v>28</v>
      </c>
    </row>
    <row r="417" spans="1:11" x14ac:dyDescent="0.3">
      <c r="A417" s="5" t="s">
        <v>446</v>
      </c>
      <c r="B417" s="5">
        <v>19</v>
      </c>
      <c r="C417" s="5" t="s">
        <v>35</v>
      </c>
      <c r="D417" s="5">
        <v>1991</v>
      </c>
      <c r="E417" s="5">
        <v>0</v>
      </c>
      <c r="F417" s="10">
        <v>563.84</v>
      </c>
      <c r="G417" s="5" t="s">
        <v>12</v>
      </c>
      <c r="H417" s="5" t="s">
        <v>16</v>
      </c>
      <c r="I417" s="5" t="s">
        <v>168</v>
      </c>
      <c r="J417" s="8">
        <v>34209</v>
      </c>
      <c r="K417" s="5">
        <v>31</v>
      </c>
    </row>
    <row r="418" spans="1:11" x14ac:dyDescent="0.3">
      <c r="A418" s="5" t="s">
        <v>447</v>
      </c>
      <c r="B418" s="5">
        <v>6</v>
      </c>
      <c r="C418" s="5" t="s">
        <v>18</v>
      </c>
      <c r="D418" s="5">
        <v>2001</v>
      </c>
      <c r="E418" s="5">
        <v>0</v>
      </c>
      <c r="F418" s="10">
        <v>563.84</v>
      </c>
      <c r="G418" s="5" t="s">
        <v>11</v>
      </c>
      <c r="H418" s="5" t="s">
        <v>12</v>
      </c>
      <c r="I418" s="5" t="s">
        <v>200</v>
      </c>
      <c r="J418" s="8">
        <v>34210</v>
      </c>
      <c r="K418" s="5">
        <v>22</v>
      </c>
    </row>
    <row r="419" spans="1:11" x14ac:dyDescent="0.3">
      <c r="A419" s="5" t="s">
        <v>448</v>
      </c>
      <c r="B419" s="5">
        <v>18</v>
      </c>
      <c r="C419" s="5" t="s">
        <v>37</v>
      </c>
      <c r="D419" s="5">
        <v>2001</v>
      </c>
      <c r="E419" s="5">
        <v>3</v>
      </c>
      <c r="F419" s="10">
        <v>563.84</v>
      </c>
      <c r="G419" s="5" t="s">
        <v>11</v>
      </c>
      <c r="H419" s="5" t="s">
        <v>11</v>
      </c>
      <c r="I419" s="5" t="s">
        <v>168</v>
      </c>
      <c r="J419" s="8">
        <v>34211</v>
      </c>
      <c r="K419" s="5">
        <v>21</v>
      </c>
    </row>
    <row r="420" spans="1:11" x14ac:dyDescent="0.3">
      <c r="A420" s="5" t="s">
        <v>449</v>
      </c>
      <c r="B420" s="5">
        <v>24</v>
      </c>
      <c r="C420" s="5" t="s">
        <v>18</v>
      </c>
      <c r="D420" s="5">
        <v>1990</v>
      </c>
      <c r="E420" s="5">
        <v>0</v>
      </c>
      <c r="F420" s="10">
        <v>563.84</v>
      </c>
      <c r="G420" s="5" t="s">
        <v>16</v>
      </c>
      <c r="H420" s="5" t="s">
        <v>16</v>
      </c>
      <c r="I420" s="5" t="s">
        <v>23</v>
      </c>
      <c r="J420" s="8">
        <v>34212</v>
      </c>
      <c r="K420" s="5">
        <v>32</v>
      </c>
    </row>
    <row r="421" spans="1:11" x14ac:dyDescent="0.3">
      <c r="A421" s="5" t="s">
        <v>450</v>
      </c>
      <c r="B421" s="5">
        <v>25</v>
      </c>
      <c r="C421" s="5" t="s">
        <v>10</v>
      </c>
      <c r="D421" s="5">
        <v>1991</v>
      </c>
      <c r="E421" s="5">
        <v>1</v>
      </c>
      <c r="F421" s="10">
        <v>563.84</v>
      </c>
      <c r="G421" s="5" t="s">
        <v>11</v>
      </c>
      <c r="H421" s="5" t="s">
        <v>12</v>
      </c>
      <c r="I421" s="5" t="s">
        <v>13</v>
      </c>
      <c r="J421" s="8">
        <v>34213</v>
      </c>
      <c r="K421" s="5">
        <v>31</v>
      </c>
    </row>
    <row r="422" spans="1:11" x14ac:dyDescent="0.3">
      <c r="A422" s="5" t="s">
        <v>451</v>
      </c>
      <c r="B422" s="5">
        <v>23</v>
      </c>
      <c r="C422" s="5" t="s">
        <v>37</v>
      </c>
      <c r="D422" s="5">
        <v>1996</v>
      </c>
      <c r="E422" s="5">
        <v>2</v>
      </c>
      <c r="F422" s="10">
        <v>563.84</v>
      </c>
      <c r="G422" s="5" t="s">
        <v>16</v>
      </c>
      <c r="H422" s="5" t="s">
        <v>12</v>
      </c>
      <c r="I422" s="5" t="s">
        <v>23</v>
      </c>
      <c r="J422" s="8">
        <v>34214</v>
      </c>
      <c r="K422" s="5">
        <v>26</v>
      </c>
    </row>
    <row r="423" spans="1:11" x14ac:dyDescent="0.3">
      <c r="A423" s="5" t="s">
        <v>452</v>
      </c>
      <c r="B423" s="5">
        <v>13</v>
      </c>
      <c r="C423" s="5" t="s">
        <v>10</v>
      </c>
      <c r="D423" s="5">
        <v>2004</v>
      </c>
      <c r="E423" s="5">
        <v>0</v>
      </c>
      <c r="F423" s="10">
        <v>563.84</v>
      </c>
      <c r="G423" s="5" t="s">
        <v>11</v>
      </c>
      <c r="H423" s="5" t="s">
        <v>11</v>
      </c>
      <c r="I423" s="5" t="s">
        <v>23</v>
      </c>
      <c r="J423" s="8">
        <v>34215</v>
      </c>
      <c r="K423" s="5">
        <v>18</v>
      </c>
    </row>
    <row r="424" spans="1:11" x14ac:dyDescent="0.3">
      <c r="A424" s="5" t="s">
        <v>453</v>
      </c>
      <c r="B424" s="5">
        <v>14</v>
      </c>
      <c r="C424" s="5" t="s">
        <v>20</v>
      </c>
      <c r="D424" s="5">
        <v>1993</v>
      </c>
      <c r="E424" s="5">
        <v>0</v>
      </c>
      <c r="F424" s="10">
        <v>563.84</v>
      </c>
      <c r="G424" s="5" t="s">
        <v>11</v>
      </c>
      <c r="H424" s="5" t="s">
        <v>11</v>
      </c>
      <c r="I424" s="5" t="s">
        <v>23</v>
      </c>
      <c r="J424" s="8">
        <v>34216</v>
      </c>
      <c r="K424" s="5">
        <v>29</v>
      </c>
    </row>
    <row r="425" spans="1:11" x14ac:dyDescent="0.3">
      <c r="A425" s="5" t="s">
        <v>454</v>
      </c>
      <c r="B425" s="5">
        <v>27</v>
      </c>
      <c r="C425" s="5" t="s">
        <v>35</v>
      </c>
      <c r="D425" s="5">
        <v>1981</v>
      </c>
      <c r="E425" s="5">
        <v>1</v>
      </c>
      <c r="F425" s="10">
        <v>563.84</v>
      </c>
      <c r="G425" s="5" t="s">
        <v>11</v>
      </c>
      <c r="H425" s="5" t="s">
        <v>11</v>
      </c>
      <c r="I425" s="5" t="s">
        <v>13</v>
      </c>
      <c r="J425" s="8">
        <v>34217</v>
      </c>
      <c r="K425" s="5">
        <v>41</v>
      </c>
    </row>
    <row r="426" spans="1:11" x14ac:dyDescent="0.3">
      <c r="A426" s="5" t="s">
        <v>455</v>
      </c>
      <c r="B426" s="5">
        <v>24</v>
      </c>
      <c r="C426" s="5" t="s">
        <v>15</v>
      </c>
      <c r="D426" s="5">
        <v>1997</v>
      </c>
      <c r="E426" s="5">
        <v>3</v>
      </c>
      <c r="F426" s="10">
        <v>563.84</v>
      </c>
      <c r="G426" s="5" t="s">
        <v>12</v>
      </c>
      <c r="H426" s="5" t="s">
        <v>12</v>
      </c>
      <c r="I426" s="5" t="s">
        <v>42</v>
      </c>
      <c r="J426" s="8">
        <v>34218</v>
      </c>
      <c r="K426" s="5">
        <v>25</v>
      </c>
    </row>
    <row r="427" spans="1:11" x14ac:dyDescent="0.3">
      <c r="A427" s="5" t="s">
        <v>456</v>
      </c>
      <c r="B427" s="5">
        <v>5</v>
      </c>
      <c r="C427" s="5" t="s">
        <v>10</v>
      </c>
      <c r="D427" s="5">
        <v>1985</v>
      </c>
      <c r="E427" s="5">
        <v>3</v>
      </c>
      <c r="F427" s="10">
        <v>563.84</v>
      </c>
      <c r="G427" s="5" t="s">
        <v>11</v>
      </c>
      <c r="H427" s="5" t="s">
        <v>11</v>
      </c>
      <c r="I427" s="5" t="s">
        <v>13</v>
      </c>
      <c r="J427" s="8">
        <v>34219</v>
      </c>
      <c r="K427" s="5">
        <v>37</v>
      </c>
    </row>
    <row r="428" spans="1:11" x14ac:dyDescent="0.3">
      <c r="A428" s="5" t="s">
        <v>457</v>
      </c>
      <c r="B428" s="5">
        <v>10</v>
      </c>
      <c r="C428" s="5" t="s">
        <v>10</v>
      </c>
      <c r="D428" s="5">
        <v>2000</v>
      </c>
      <c r="E428" s="5">
        <v>2</v>
      </c>
      <c r="F428" s="10">
        <v>563.84</v>
      </c>
      <c r="G428" s="5" t="s">
        <v>11</v>
      </c>
      <c r="H428" s="5" t="s">
        <v>11</v>
      </c>
      <c r="I428" s="5" t="s">
        <v>247</v>
      </c>
      <c r="J428" s="8">
        <v>34220</v>
      </c>
      <c r="K428" s="5">
        <v>22</v>
      </c>
    </row>
    <row r="429" spans="1:11" x14ac:dyDescent="0.3">
      <c r="A429" s="5" t="s">
        <v>458</v>
      </c>
      <c r="B429" s="5">
        <v>15</v>
      </c>
      <c r="C429" s="5" t="s">
        <v>18</v>
      </c>
      <c r="D429" s="5">
        <v>2002</v>
      </c>
      <c r="E429" s="5">
        <v>0</v>
      </c>
      <c r="F429" s="10">
        <v>563.84</v>
      </c>
      <c r="G429" s="5" t="s">
        <v>11</v>
      </c>
      <c r="H429" s="5" t="s">
        <v>12</v>
      </c>
      <c r="I429" s="5" t="s">
        <v>42</v>
      </c>
      <c r="J429" s="8">
        <v>34221</v>
      </c>
      <c r="K429" s="5">
        <v>20</v>
      </c>
    </row>
    <row r="430" spans="1:11" x14ac:dyDescent="0.3">
      <c r="A430" s="5" t="s">
        <v>459</v>
      </c>
      <c r="B430" s="5">
        <v>24</v>
      </c>
      <c r="C430" s="5" t="s">
        <v>37</v>
      </c>
      <c r="D430" s="5">
        <v>1988</v>
      </c>
      <c r="E430" s="5">
        <v>0</v>
      </c>
      <c r="F430" s="10">
        <v>563.84</v>
      </c>
      <c r="G430" s="5" t="s">
        <v>12</v>
      </c>
      <c r="H430" s="5" t="s">
        <v>16</v>
      </c>
      <c r="I430" s="5" t="s">
        <v>13</v>
      </c>
      <c r="J430" s="8">
        <v>34222</v>
      </c>
      <c r="K430" s="5">
        <v>34</v>
      </c>
    </row>
    <row r="431" spans="1:11" x14ac:dyDescent="0.3">
      <c r="A431" s="5" t="s">
        <v>460</v>
      </c>
      <c r="B431" s="5">
        <v>29</v>
      </c>
      <c r="C431" s="5" t="s">
        <v>20</v>
      </c>
      <c r="D431" s="5">
        <v>1993</v>
      </c>
      <c r="E431" s="5">
        <v>0</v>
      </c>
      <c r="F431" s="10">
        <v>563.84</v>
      </c>
      <c r="G431" s="5" t="s">
        <v>11</v>
      </c>
      <c r="H431" s="5" t="s">
        <v>12</v>
      </c>
      <c r="I431" s="5" t="s">
        <v>247</v>
      </c>
      <c r="J431" s="8">
        <v>34223</v>
      </c>
      <c r="K431" s="5">
        <v>29</v>
      </c>
    </row>
    <row r="432" spans="1:11" x14ac:dyDescent="0.3">
      <c r="A432" s="5" t="s">
        <v>461</v>
      </c>
      <c r="B432" s="5">
        <v>11</v>
      </c>
      <c r="C432" s="5" t="s">
        <v>15</v>
      </c>
      <c r="D432" s="5">
        <v>1993</v>
      </c>
      <c r="E432" s="5">
        <v>1</v>
      </c>
      <c r="F432" s="10">
        <v>563.84</v>
      </c>
      <c r="G432" s="5" t="s">
        <v>11</v>
      </c>
      <c r="H432" s="5" t="s">
        <v>11</v>
      </c>
      <c r="I432" s="5" t="s">
        <v>13</v>
      </c>
      <c r="J432" s="8">
        <v>34224</v>
      </c>
      <c r="K432" s="5">
        <v>29</v>
      </c>
    </row>
    <row r="433" spans="1:11" x14ac:dyDescent="0.3">
      <c r="A433" s="5" t="s">
        <v>462</v>
      </c>
      <c r="B433" s="5">
        <v>10</v>
      </c>
      <c r="C433" s="5" t="s">
        <v>10</v>
      </c>
      <c r="D433" s="5">
        <v>1999</v>
      </c>
      <c r="E433" s="5">
        <v>0</v>
      </c>
      <c r="F433" s="10">
        <v>563.84</v>
      </c>
      <c r="G433" s="5" t="s">
        <v>11</v>
      </c>
      <c r="H433" s="5" t="s">
        <v>12</v>
      </c>
      <c r="I433" s="5" t="s">
        <v>300</v>
      </c>
      <c r="J433" s="8">
        <v>34225</v>
      </c>
      <c r="K433" s="5">
        <v>23</v>
      </c>
    </row>
    <row r="434" spans="1:11" x14ac:dyDescent="0.3">
      <c r="A434" s="5" t="s">
        <v>463</v>
      </c>
      <c r="B434" s="5">
        <v>11</v>
      </c>
      <c r="C434" s="5" t="s">
        <v>10</v>
      </c>
      <c r="D434" s="5">
        <v>1995</v>
      </c>
      <c r="E434" s="5">
        <v>1</v>
      </c>
      <c r="F434" s="10">
        <v>563.84</v>
      </c>
      <c r="G434" s="5" t="s">
        <v>11</v>
      </c>
      <c r="H434" s="5" t="s">
        <v>11</v>
      </c>
      <c r="I434" s="5" t="s">
        <v>23</v>
      </c>
      <c r="J434" s="8">
        <v>34226</v>
      </c>
      <c r="K434" s="5">
        <v>27</v>
      </c>
    </row>
    <row r="435" spans="1:11" x14ac:dyDescent="0.3">
      <c r="A435" s="5" t="s">
        <v>464</v>
      </c>
      <c r="B435" s="5">
        <v>29</v>
      </c>
      <c r="C435" s="5" t="s">
        <v>10</v>
      </c>
      <c r="D435" s="5">
        <v>1990</v>
      </c>
      <c r="E435" s="5">
        <v>0</v>
      </c>
      <c r="F435" s="10">
        <v>563.84</v>
      </c>
      <c r="G435" s="5" t="s">
        <v>11</v>
      </c>
      <c r="H435" s="5" t="s">
        <v>12</v>
      </c>
      <c r="I435" s="5" t="s">
        <v>13</v>
      </c>
      <c r="J435" s="8">
        <v>34227</v>
      </c>
      <c r="K435" s="5">
        <v>32</v>
      </c>
    </row>
    <row r="436" spans="1:11" x14ac:dyDescent="0.3">
      <c r="A436" s="5" t="s">
        <v>465</v>
      </c>
      <c r="B436" s="5">
        <v>17</v>
      </c>
      <c r="C436" s="5" t="s">
        <v>35</v>
      </c>
      <c r="D436" s="5">
        <v>1996</v>
      </c>
      <c r="E436" s="5">
        <v>2</v>
      </c>
      <c r="F436" s="10">
        <v>563.84</v>
      </c>
      <c r="G436" s="5" t="s">
        <v>11</v>
      </c>
      <c r="H436" s="5" t="s">
        <v>11</v>
      </c>
      <c r="I436" s="5" t="s">
        <v>13</v>
      </c>
      <c r="J436" s="8">
        <v>34228</v>
      </c>
      <c r="K436" s="5">
        <v>26</v>
      </c>
    </row>
    <row r="437" spans="1:11" x14ac:dyDescent="0.3">
      <c r="A437" s="5" t="s">
        <v>466</v>
      </c>
      <c r="B437" s="5">
        <v>8</v>
      </c>
      <c r="C437" s="5" t="s">
        <v>20</v>
      </c>
      <c r="D437" s="5">
        <v>1996</v>
      </c>
      <c r="E437" s="5">
        <v>2</v>
      </c>
      <c r="F437" s="10">
        <v>563.84</v>
      </c>
      <c r="G437" s="5" t="s">
        <v>11</v>
      </c>
      <c r="H437" s="5" t="s">
        <v>11</v>
      </c>
      <c r="I437" s="5" t="s">
        <v>42</v>
      </c>
      <c r="J437" s="8">
        <v>34229</v>
      </c>
      <c r="K437" s="5">
        <v>26</v>
      </c>
    </row>
    <row r="438" spans="1:11" x14ac:dyDescent="0.3">
      <c r="A438" s="5" t="s">
        <v>467</v>
      </c>
      <c r="B438" s="5">
        <v>22</v>
      </c>
      <c r="C438" s="5" t="s">
        <v>15</v>
      </c>
      <c r="D438" s="5">
        <v>1990</v>
      </c>
      <c r="E438" s="5">
        <v>0</v>
      </c>
      <c r="F438" s="10">
        <v>563.84</v>
      </c>
      <c r="G438" s="5" t="s">
        <v>11</v>
      </c>
      <c r="H438" s="5" t="s">
        <v>11</v>
      </c>
      <c r="I438" s="5" t="s">
        <v>42</v>
      </c>
      <c r="J438" s="8">
        <v>34230</v>
      </c>
      <c r="K438" s="5">
        <v>32</v>
      </c>
    </row>
    <row r="439" spans="1:11" x14ac:dyDescent="0.3">
      <c r="A439" s="5" t="s">
        <v>468</v>
      </c>
      <c r="B439" s="5">
        <v>1</v>
      </c>
      <c r="C439" s="5" t="s">
        <v>15</v>
      </c>
      <c r="D439" s="5">
        <v>1990</v>
      </c>
      <c r="E439" s="5">
        <v>0</v>
      </c>
      <c r="F439" s="10">
        <v>563.84</v>
      </c>
      <c r="G439" s="5" t="s">
        <v>11</v>
      </c>
      <c r="H439" s="5" t="s">
        <v>11</v>
      </c>
      <c r="I439" s="5" t="s">
        <v>13</v>
      </c>
      <c r="J439" s="8">
        <v>34231</v>
      </c>
      <c r="K439" s="5">
        <v>32</v>
      </c>
    </row>
    <row r="440" spans="1:11" x14ac:dyDescent="0.3">
      <c r="A440" s="5" t="s">
        <v>469</v>
      </c>
      <c r="B440" s="5">
        <v>10</v>
      </c>
      <c r="C440" s="5" t="s">
        <v>10</v>
      </c>
      <c r="D440" s="5">
        <v>1989</v>
      </c>
      <c r="E440" s="5">
        <v>3</v>
      </c>
      <c r="F440" s="10">
        <v>563.84</v>
      </c>
      <c r="G440" s="5" t="s">
        <v>11</v>
      </c>
      <c r="H440" s="5" t="s">
        <v>16</v>
      </c>
      <c r="I440" s="5" t="s">
        <v>13</v>
      </c>
      <c r="J440" s="8">
        <v>34232</v>
      </c>
      <c r="K440" s="5">
        <v>33</v>
      </c>
    </row>
    <row r="441" spans="1:11" x14ac:dyDescent="0.3">
      <c r="A441" s="5" t="s">
        <v>470</v>
      </c>
      <c r="B441" s="5">
        <v>13</v>
      </c>
      <c r="C441" s="5" t="s">
        <v>20</v>
      </c>
      <c r="D441" s="5">
        <v>2000</v>
      </c>
      <c r="E441" s="5">
        <v>3</v>
      </c>
      <c r="F441" s="10">
        <v>563.84</v>
      </c>
      <c r="G441" s="5" t="s">
        <v>11</v>
      </c>
      <c r="H441" s="5" t="s">
        <v>16</v>
      </c>
      <c r="I441" s="5" t="s">
        <v>164</v>
      </c>
      <c r="J441" s="8">
        <v>34233</v>
      </c>
      <c r="K441" s="5">
        <v>22</v>
      </c>
    </row>
    <row r="442" spans="1:11" x14ac:dyDescent="0.3">
      <c r="A442" s="5" t="s">
        <v>471</v>
      </c>
      <c r="B442" s="5">
        <v>11</v>
      </c>
      <c r="C442" s="5" t="s">
        <v>37</v>
      </c>
      <c r="D442" s="5">
        <v>1992</v>
      </c>
      <c r="E442" s="5">
        <v>1</v>
      </c>
      <c r="F442" s="10">
        <v>563.84</v>
      </c>
      <c r="G442" s="5" t="s">
        <v>12</v>
      </c>
      <c r="H442" s="5" t="s">
        <v>12</v>
      </c>
      <c r="I442" s="5" t="s">
        <v>23</v>
      </c>
      <c r="J442" s="8">
        <v>34234</v>
      </c>
      <c r="K442" s="5">
        <v>30</v>
      </c>
    </row>
    <row r="443" spans="1:11" x14ac:dyDescent="0.3">
      <c r="A443" s="5" t="s">
        <v>472</v>
      </c>
      <c r="B443" s="5">
        <v>7</v>
      </c>
      <c r="C443" s="5" t="s">
        <v>10</v>
      </c>
      <c r="D443" s="5">
        <v>1984</v>
      </c>
      <c r="E443" s="5">
        <v>3</v>
      </c>
      <c r="F443" s="10">
        <v>563.84</v>
      </c>
      <c r="G443" s="5" t="s">
        <v>11</v>
      </c>
      <c r="H443" s="5" t="s">
        <v>16</v>
      </c>
      <c r="I443" s="5" t="s">
        <v>13</v>
      </c>
      <c r="J443" s="8">
        <v>34235</v>
      </c>
      <c r="K443" s="5">
        <v>38</v>
      </c>
    </row>
    <row r="444" spans="1:11" x14ac:dyDescent="0.3">
      <c r="A444" s="5" t="s">
        <v>473</v>
      </c>
      <c r="B444" s="5">
        <v>10</v>
      </c>
      <c r="C444" s="5" t="s">
        <v>15</v>
      </c>
      <c r="D444" s="5">
        <v>1983</v>
      </c>
      <c r="E444" s="5">
        <v>3</v>
      </c>
      <c r="F444" s="10">
        <v>563.84</v>
      </c>
      <c r="G444" s="5" t="s">
        <v>11</v>
      </c>
      <c r="H444" s="5" t="s">
        <v>16</v>
      </c>
      <c r="I444" s="5" t="s">
        <v>13</v>
      </c>
      <c r="J444" s="8">
        <v>34236</v>
      </c>
      <c r="K444" s="5">
        <v>39</v>
      </c>
    </row>
    <row r="445" spans="1:11" x14ac:dyDescent="0.3">
      <c r="A445" s="5" t="s">
        <v>474</v>
      </c>
      <c r="B445" s="5">
        <v>26</v>
      </c>
      <c r="C445" s="5" t="s">
        <v>30</v>
      </c>
      <c r="D445" s="5">
        <v>1993</v>
      </c>
      <c r="E445" s="5">
        <v>1</v>
      </c>
      <c r="F445" s="10">
        <v>563.84</v>
      </c>
      <c r="G445" s="5" t="s">
        <v>12</v>
      </c>
      <c r="H445" s="5" t="s">
        <v>12</v>
      </c>
      <c r="I445" s="5" t="s">
        <v>164</v>
      </c>
      <c r="J445" s="8">
        <v>34237</v>
      </c>
      <c r="K445" s="5">
        <v>29</v>
      </c>
    </row>
    <row r="446" spans="1:11" x14ac:dyDescent="0.3">
      <c r="A446" s="5" t="s">
        <v>475</v>
      </c>
      <c r="B446" s="5">
        <v>30</v>
      </c>
      <c r="C446" s="5" t="s">
        <v>15</v>
      </c>
      <c r="D446" s="5">
        <v>1988</v>
      </c>
      <c r="E446" s="5">
        <v>3</v>
      </c>
      <c r="F446" s="10">
        <v>563.84</v>
      </c>
      <c r="G446" s="5" t="s">
        <v>11</v>
      </c>
      <c r="H446" s="5" t="s">
        <v>16</v>
      </c>
      <c r="I446" s="5" t="s">
        <v>13</v>
      </c>
      <c r="J446" s="8">
        <v>34238</v>
      </c>
      <c r="K446" s="5">
        <v>34</v>
      </c>
    </row>
    <row r="447" spans="1:11" x14ac:dyDescent="0.3">
      <c r="A447" s="5" t="s">
        <v>476</v>
      </c>
      <c r="B447" s="5">
        <v>13</v>
      </c>
      <c r="C447" s="5" t="s">
        <v>35</v>
      </c>
      <c r="D447" s="5">
        <v>1993</v>
      </c>
      <c r="E447" s="5">
        <v>2</v>
      </c>
      <c r="F447" s="10">
        <v>563.84</v>
      </c>
      <c r="G447" s="5" t="s">
        <v>11</v>
      </c>
      <c r="H447" s="5" t="s">
        <v>16</v>
      </c>
      <c r="I447" s="5" t="s">
        <v>13</v>
      </c>
      <c r="J447" s="8">
        <v>34239</v>
      </c>
      <c r="K447" s="5">
        <v>29</v>
      </c>
    </row>
    <row r="448" spans="1:11" x14ac:dyDescent="0.3">
      <c r="A448" s="5" t="s">
        <v>477</v>
      </c>
      <c r="B448" s="5">
        <v>14</v>
      </c>
      <c r="C448" s="5" t="s">
        <v>20</v>
      </c>
      <c r="D448" s="5">
        <v>1995</v>
      </c>
      <c r="E448" s="5">
        <v>2</v>
      </c>
      <c r="F448" s="10">
        <v>563.84</v>
      </c>
      <c r="G448" s="5" t="s">
        <v>12</v>
      </c>
      <c r="H448" s="5" t="s">
        <v>12</v>
      </c>
      <c r="I448" s="5" t="s">
        <v>23</v>
      </c>
      <c r="J448" s="8">
        <v>34240</v>
      </c>
      <c r="K448" s="5">
        <v>27</v>
      </c>
    </row>
    <row r="449" spans="1:11" x14ac:dyDescent="0.3">
      <c r="A449" s="5" t="s">
        <v>478</v>
      </c>
      <c r="B449" s="5">
        <v>16</v>
      </c>
      <c r="C449" s="5" t="s">
        <v>20</v>
      </c>
      <c r="D449" s="5">
        <v>1983</v>
      </c>
      <c r="E449" s="5">
        <v>3</v>
      </c>
      <c r="F449" s="10">
        <v>563.84</v>
      </c>
      <c r="G449" s="5" t="s">
        <v>11</v>
      </c>
      <c r="H449" s="5" t="s">
        <v>16</v>
      </c>
      <c r="I449" s="5" t="s">
        <v>13</v>
      </c>
      <c r="J449" s="8">
        <v>34241</v>
      </c>
      <c r="K449" s="5">
        <v>39</v>
      </c>
    </row>
    <row r="450" spans="1:11" x14ac:dyDescent="0.3">
      <c r="A450" s="5" t="s">
        <v>479</v>
      </c>
      <c r="B450" s="5">
        <v>18</v>
      </c>
      <c r="C450" s="5" t="s">
        <v>37</v>
      </c>
      <c r="D450" s="5">
        <v>2002</v>
      </c>
      <c r="E450" s="5">
        <v>0</v>
      </c>
      <c r="F450" s="10">
        <v>563.84</v>
      </c>
      <c r="G450" s="5" t="s">
        <v>11</v>
      </c>
      <c r="H450" s="5" t="s">
        <v>16</v>
      </c>
      <c r="I450" s="5" t="s">
        <v>23</v>
      </c>
      <c r="J450" s="8">
        <v>34242</v>
      </c>
      <c r="K450" s="5">
        <v>20</v>
      </c>
    </row>
    <row r="451" spans="1:11" x14ac:dyDescent="0.3">
      <c r="A451" s="5" t="s">
        <v>480</v>
      </c>
      <c r="B451" s="5">
        <v>1</v>
      </c>
      <c r="C451" s="5" t="s">
        <v>30</v>
      </c>
      <c r="D451" s="5">
        <v>1990</v>
      </c>
      <c r="E451" s="5">
        <v>1</v>
      </c>
      <c r="F451" s="10">
        <v>563.84</v>
      </c>
      <c r="G451" s="5" t="s">
        <v>12</v>
      </c>
      <c r="H451" s="5" t="s">
        <v>11</v>
      </c>
      <c r="I451" s="5" t="s">
        <v>13</v>
      </c>
      <c r="J451" s="8">
        <v>34243</v>
      </c>
      <c r="K451" s="5">
        <v>32</v>
      </c>
    </row>
    <row r="452" spans="1:11" x14ac:dyDescent="0.3">
      <c r="A452" s="5" t="s">
        <v>481</v>
      </c>
      <c r="B452" s="5">
        <v>14</v>
      </c>
      <c r="C452" s="5" t="s">
        <v>30</v>
      </c>
      <c r="D452" s="5">
        <v>1990</v>
      </c>
      <c r="E452" s="5">
        <v>1</v>
      </c>
      <c r="F452" s="10">
        <v>563.84</v>
      </c>
      <c r="G452" s="5" t="s">
        <v>11</v>
      </c>
      <c r="H452" s="5" t="s">
        <v>12</v>
      </c>
      <c r="I452" s="5" t="s">
        <v>42</v>
      </c>
      <c r="J452" s="8">
        <v>34244</v>
      </c>
      <c r="K452" s="5">
        <v>32</v>
      </c>
    </row>
    <row r="453" spans="1:11" x14ac:dyDescent="0.3">
      <c r="A453" s="5" t="s">
        <v>482</v>
      </c>
      <c r="B453" s="5">
        <v>21</v>
      </c>
      <c r="C453" s="5" t="s">
        <v>35</v>
      </c>
      <c r="D453" s="5">
        <v>1994</v>
      </c>
      <c r="E453" s="5">
        <v>1</v>
      </c>
      <c r="F453" s="10">
        <v>563.84</v>
      </c>
      <c r="G453" s="5" t="s">
        <v>11</v>
      </c>
      <c r="H453" s="5" t="s">
        <v>12</v>
      </c>
      <c r="I453" s="5" t="s">
        <v>23</v>
      </c>
      <c r="J453" s="8">
        <v>34245</v>
      </c>
      <c r="K453" s="5">
        <v>28</v>
      </c>
    </row>
    <row r="454" spans="1:11" x14ac:dyDescent="0.3">
      <c r="A454" s="5" t="s">
        <v>483</v>
      </c>
      <c r="B454" s="5">
        <v>6</v>
      </c>
      <c r="C454" s="5" t="s">
        <v>35</v>
      </c>
      <c r="D454" s="5">
        <v>1991</v>
      </c>
      <c r="E454" s="5">
        <v>0</v>
      </c>
      <c r="F454" s="10">
        <v>563.84</v>
      </c>
      <c r="G454" s="5" t="s">
        <v>11</v>
      </c>
      <c r="H454" s="5" t="s">
        <v>16</v>
      </c>
      <c r="I454" s="5" t="s">
        <v>23</v>
      </c>
      <c r="J454" s="8">
        <v>34246</v>
      </c>
      <c r="K454" s="5">
        <v>31</v>
      </c>
    </row>
    <row r="455" spans="1:11" x14ac:dyDescent="0.3">
      <c r="A455" s="5" t="s">
        <v>484</v>
      </c>
      <c r="B455" s="5">
        <v>18</v>
      </c>
      <c r="C455" s="5" t="s">
        <v>18</v>
      </c>
      <c r="D455" s="5">
        <v>1992</v>
      </c>
      <c r="E455" s="5">
        <v>0</v>
      </c>
      <c r="F455" s="10">
        <v>563.84</v>
      </c>
      <c r="G455" s="5" t="s">
        <v>11</v>
      </c>
      <c r="H455" s="5" t="s">
        <v>12</v>
      </c>
      <c r="I455" s="5" t="s">
        <v>247</v>
      </c>
      <c r="J455" s="8">
        <v>34247</v>
      </c>
      <c r="K455" s="5">
        <v>30</v>
      </c>
    </row>
    <row r="456" spans="1:11" x14ac:dyDescent="0.3">
      <c r="A456" s="5" t="s">
        <v>485</v>
      </c>
      <c r="B456" s="5">
        <v>28</v>
      </c>
      <c r="C456" s="5" t="s">
        <v>18</v>
      </c>
      <c r="D456" s="5">
        <v>1992</v>
      </c>
      <c r="E456" s="5">
        <v>1</v>
      </c>
      <c r="F456" s="10">
        <v>563.84</v>
      </c>
      <c r="G456" s="5" t="s">
        <v>11</v>
      </c>
      <c r="H456" s="5" t="s">
        <v>16</v>
      </c>
      <c r="I456" s="5" t="s">
        <v>42</v>
      </c>
      <c r="J456" s="8">
        <v>34248</v>
      </c>
      <c r="K456" s="5">
        <v>30</v>
      </c>
    </row>
    <row r="457" spans="1:11" x14ac:dyDescent="0.3">
      <c r="A457" s="5" t="s">
        <v>486</v>
      </c>
      <c r="B457" s="5">
        <v>4</v>
      </c>
      <c r="C457" s="5" t="s">
        <v>35</v>
      </c>
      <c r="D457" s="5">
        <v>1992</v>
      </c>
      <c r="E457" s="5">
        <v>1</v>
      </c>
      <c r="F457" s="10">
        <v>563.84</v>
      </c>
      <c r="G457" s="5" t="s">
        <v>11</v>
      </c>
      <c r="H457" s="5" t="s">
        <v>11</v>
      </c>
      <c r="I457" s="5" t="s">
        <v>13</v>
      </c>
      <c r="J457" s="8">
        <v>34249</v>
      </c>
      <c r="K457" s="5">
        <v>30</v>
      </c>
    </row>
    <row r="458" spans="1:11" x14ac:dyDescent="0.3">
      <c r="A458" s="5" t="s">
        <v>487</v>
      </c>
      <c r="B458" s="5">
        <v>26</v>
      </c>
      <c r="C458" s="5" t="s">
        <v>15</v>
      </c>
      <c r="D458" s="5">
        <v>1998</v>
      </c>
      <c r="E458" s="5">
        <v>0</v>
      </c>
      <c r="F458" s="10">
        <v>563.84</v>
      </c>
      <c r="G458" s="5" t="s">
        <v>11</v>
      </c>
      <c r="H458" s="5" t="s">
        <v>16</v>
      </c>
      <c r="I458" s="5" t="s">
        <v>23</v>
      </c>
      <c r="J458" s="8">
        <v>34250</v>
      </c>
      <c r="K458" s="5">
        <v>24</v>
      </c>
    </row>
    <row r="459" spans="1:11" x14ac:dyDescent="0.3">
      <c r="A459" s="5" t="s">
        <v>488</v>
      </c>
      <c r="B459" s="5">
        <v>16</v>
      </c>
      <c r="C459" s="5" t="s">
        <v>20</v>
      </c>
      <c r="D459" s="5">
        <v>1984</v>
      </c>
      <c r="E459" s="5">
        <v>3</v>
      </c>
      <c r="F459" s="10">
        <v>563.84</v>
      </c>
      <c r="G459" s="5" t="s">
        <v>11</v>
      </c>
      <c r="H459" s="5" t="s">
        <v>11</v>
      </c>
      <c r="I459" s="5" t="s">
        <v>23</v>
      </c>
      <c r="J459" s="8">
        <v>34251</v>
      </c>
      <c r="K459" s="5">
        <v>38</v>
      </c>
    </row>
    <row r="460" spans="1:11" x14ac:dyDescent="0.3">
      <c r="A460" s="5" t="s">
        <v>489</v>
      </c>
      <c r="B460" s="5">
        <v>25</v>
      </c>
      <c r="C460" s="5" t="s">
        <v>18</v>
      </c>
      <c r="D460" s="5">
        <v>1989</v>
      </c>
      <c r="E460" s="5">
        <v>0</v>
      </c>
      <c r="F460" s="10">
        <v>563.84</v>
      </c>
      <c r="G460" s="5" t="s">
        <v>11</v>
      </c>
      <c r="H460" s="5" t="s">
        <v>12</v>
      </c>
      <c r="I460" s="5" t="s">
        <v>13</v>
      </c>
      <c r="J460" s="8">
        <v>34252</v>
      </c>
      <c r="K460" s="5">
        <v>33</v>
      </c>
    </row>
    <row r="461" spans="1:11" x14ac:dyDescent="0.3">
      <c r="A461" s="5" t="s">
        <v>490</v>
      </c>
      <c r="B461" s="5">
        <v>3</v>
      </c>
      <c r="C461" s="5" t="s">
        <v>37</v>
      </c>
      <c r="D461" s="5">
        <v>1995</v>
      </c>
      <c r="E461" s="5">
        <v>0</v>
      </c>
      <c r="F461" s="10">
        <v>563.84</v>
      </c>
      <c r="G461" s="5" t="s">
        <v>11</v>
      </c>
      <c r="H461" s="5" t="s">
        <v>11</v>
      </c>
      <c r="I461" s="5" t="s">
        <v>200</v>
      </c>
      <c r="J461" s="8">
        <v>34253</v>
      </c>
      <c r="K461" s="5">
        <v>27</v>
      </c>
    </row>
    <row r="462" spans="1:11" x14ac:dyDescent="0.3">
      <c r="A462" s="5" t="s">
        <v>491</v>
      </c>
      <c r="B462" s="5">
        <v>6</v>
      </c>
      <c r="C462" s="5" t="s">
        <v>20</v>
      </c>
      <c r="D462" s="5">
        <v>1997</v>
      </c>
      <c r="E462" s="5">
        <v>2</v>
      </c>
      <c r="F462" s="10">
        <v>563.84</v>
      </c>
      <c r="G462" s="5" t="s">
        <v>11</v>
      </c>
      <c r="H462" s="5" t="s">
        <v>11</v>
      </c>
      <c r="I462" s="5" t="s">
        <v>23</v>
      </c>
      <c r="J462" s="8">
        <v>34254</v>
      </c>
      <c r="K462" s="5">
        <v>25</v>
      </c>
    </row>
    <row r="463" spans="1:11" x14ac:dyDescent="0.3">
      <c r="A463" s="5" t="s">
        <v>492</v>
      </c>
      <c r="B463" s="5">
        <v>14</v>
      </c>
      <c r="C463" s="5" t="s">
        <v>30</v>
      </c>
      <c r="D463" s="5">
        <v>1998</v>
      </c>
      <c r="E463" s="5">
        <v>3</v>
      </c>
      <c r="F463" s="10">
        <v>563.84</v>
      </c>
      <c r="G463" s="5" t="s">
        <v>11</v>
      </c>
      <c r="H463" s="5" t="s">
        <v>16</v>
      </c>
      <c r="I463" s="5" t="s">
        <v>42</v>
      </c>
      <c r="J463" s="8">
        <v>34255</v>
      </c>
      <c r="K463" s="5">
        <v>24</v>
      </c>
    </row>
    <row r="464" spans="1:11" x14ac:dyDescent="0.3">
      <c r="A464" s="5" t="s">
        <v>493</v>
      </c>
      <c r="B464" s="5">
        <v>27</v>
      </c>
      <c r="C464" s="5" t="s">
        <v>18</v>
      </c>
      <c r="D464" s="5">
        <v>1992</v>
      </c>
      <c r="E464" s="5">
        <v>1</v>
      </c>
      <c r="F464" s="10">
        <v>563.84</v>
      </c>
      <c r="G464" s="5" t="s">
        <v>12</v>
      </c>
      <c r="H464" s="5" t="s">
        <v>16</v>
      </c>
      <c r="I464" s="5" t="s">
        <v>168</v>
      </c>
      <c r="J464" s="8">
        <v>34256</v>
      </c>
      <c r="K464" s="5">
        <v>30</v>
      </c>
    </row>
    <row r="465" spans="1:11" x14ac:dyDescent="0.3">
      <c r="A465" s="5" t="s">
        <v>494</v>
      </c>
      <c r="B465" s="5">
        <v>3</v>
      </c>
      <c r="C465" s="5" t="s">
        <v>15</v>
      </c>
      <c r="D465" s="5">
        <v>1991</v>
      </c>
      <c r="E465" s="5">
        <v>1</v>
      </c>
      <c r="F465" s="10">
        <v>563.84</v>
      </c>
      <c r="G465" s="5" t="s">
        <v>11</v>
      </c>
      <c r="H465" s="5" t="s">
        <v>11</v>
      </c>
      <c r="I465" s="5" t="s">
        <v>23</v>
      </c>
      <c r="J465" s="8">
        <v>34257</v>
      </c>
      <c r="K465" s="5">
        <v>31</v>
      </c>
    </row>
    <row r="466" spans="1:11" x14ac:dyDescent="0.3">
      <c r="A466" s="5" t="s">
        <v>495</v>
      </c>
      <c r="B466" s="5">
        <v>1</v>
      </c>
      <c r="C466" s="5" t="s">
        <v>30</v>
      </c>
      <c r="D466" s="5">
        <v>1991</v>
      </c>
      <c r="E466" s="5">
        <v>1</v>
      </c>
      <c r="F466" s="10">
        <v>563.84</v>
      </c>
      <c r="G466" s="5" t="s">
        <v>12</v>
      </c>
      <c r="H466" s="5" t="s">
        <v>16</v>
      </c>
      <c r="I466" s="5" t="s">
        <v>23</v>
      </c>
      <c r="J466" s="8">
        <v>34258</v>
      </c>
      <c r="K466" s="5">
        <v>31</v>
      </c>
    </row>
    <row r="467" spans="1:11" x14ac:dyDescent="0.3">
      <c r="A467" s="5" t="s">
        <v>496</v>
      </c>
      <c r="B467" s="5">
        <v>16</v>
      </c>
      <c r="C467" s="5" t="s">
        <v>18</v>
      </c>
      <c r="D467" s="5">
        <v>1982</v>
      </c>
      <c r="E467" s="5">
        <v>3</v>
      </c>
      <c r="F467" s="10">
        <v>563.84</v>
      </c>
      <c r="G467" s="5" t="s">
        <v>11</v>
      </c>
      <c r="H467" s="5" t="s">
        <v>12</v>
      </c>
      <c r="I467" s="5" t="s">
        <v>13</v>
      </c>
      <c r="J467" s="8">
        <v>34259</v>
      </c>
      <c r="K467" s="5">
        <v>40</v>
      </c>
    </row>
    <row r="468" spans="1:11" x14ac:dyDescent="0.3">
      <c r="A468" s="5" t="s">
        <v>497</v>
      </c>
      <c r="B468" s="5">
        <v>14</v>
      </c>
      <c r="C468" s="5" t="s">
        <v>37</v>
      </c>
      <c r="D468" s="5">
        <v>1995</v>
      </c>
      <c r="E468" s="5">
        <v>3</v>
      </c>
      <c r="F468" s="10">
        <v>563.84</v>
      </c>
      <c r="G468" s="5" t="s">
        <v>12</v>
      </c>
      <c r="H468" s="5" t="s">
        <v>11</v>
      </c>
      <c r="I468" s="5" t="s">
        <v>42</v>
      </c>
      <c r="J468" s="8">
        <v>34260</v>
      </c>
      <c r="K468" s="5">
        <v>27</v>
      </c>
    </row>
    <row r="469" spans="1:11" x14ac:dyDescent="0.3">
      <c r="A469" s="5" t="s">
        <v>498</v>
      </c>
      <c r="B469" s="5">
        <v>20</v>
      </c>
      <c r="C469" s="5" t="s">
        <v>15</v>
      </c>
      <c r="D469" s="5">
        <v>1983</v>
      </c>
      <c r="E469" s="5">
        <v>3</v>
      </c>
      <c r="F469" s="10">
        <v>563.84</v>
      </c>
      <c r="G469" s="5" t="s">
        <v>11</v>
      </c>
      <c r="H469" s="5" t="s">
        <v>16</v>
      </c>
      <c r="I469" s="5" t="s">
        <v>23</v>
      </c>
      <c r="J469" s="8">
        <v>34261</v>
      </c>
      <c r="K469" s="5">
        <v>39</v>
      </c>
    </row>
    <row r="470" spans="1:11" x14ac:dyDescent="0.3">
      <c r="A470" s="5" t="s">
        <v>499</v>
      </c>
      <c r="B470" s="5">
        <v>18</v>
      </c>
      <c r="C470" s="5" t="s">
        <v>18</v>
      </c>
      <c r="D470" s="5">
        <v>1992</v>
      </c>
      <c r="E470" s="5">
        <v>2</v>
      </c>
      <c r="F470" s="10">
        <v>563.84</v>
      </c>
      <c r="G470" s="5" t="s">
        <v>12</v>
      </c>
      <c r="H470" s="5" t="s">
        <v>11</v>
      </c>
      <c r="I470" s="5" t="s">
        <v>13</v>
      </c>
      <c r="J470" s="8">
        <v>34262</v>
      </c>
      <c r="K470" s="5">
        <v>30</v>
      </c>
    </row>
    <row r="471" spans="1:11" x14ac:dyDescent="0.3">
      <c r="A471" s="5" t="s">
        <v>500</v>
      </c>
      <c r="B471" s="5">
        <v>8</v>
      </c>
      <c r="C471" s="5" t="s">
        <v>18</v>
      </c>
      <c r="D471" s="5">
        <v>2003</v>
      </c>
      <c r="E471" s="5">
        <v>0</v>
      </c>
      <c r="F471" s="10">
        <v>563.84</v>
      </c>
      <c r="G471" s="5" t="s">
        <v>11</v>
      </c>
      <c r="H471" s="5" t="s">
        <v>16</v>
      </c>
      <c r="I471" s="5" t="s">
        <v>300</v>
      </c>
      <c r="J471" s="8">
        <v>34263</v>
      </c>
      <c r="K471" s="5">
        <v>20</v>
      </c>
    </row>
    <row r="472" spans="1:11" x14ac:dyDescent="0.3">
      <c r="A472" s="5" t="s">
        <v>501</v>
      </c>
      <c r="B472" s="5">
        <v>25</v>
      </c>
      <c r="C472" s="5" t="s">
        <v>15</v>
      </c>
      <c r="D472" s="5">
        <v>2000</v>
      </c>
      <c r="E472" s="5">
        <v>3</v>
      </c>
      <c r="F472" s="10">
        <v>563.84</v>
      </c>
      <c r="G472" s="5" t="s">
        <v>11</v>
      </c>
      <c r="H472" s="5" t="s">
        <v>12</v>
      </c>
      <c r="I472" s="5" t="s">
        <v>23</v>
      </c>
      <c r="J472" s="8">
        <v>34264</v>
      </c>
      <c r="K472" s="5">
        <v>22</v>
      </c>
    </row>
    <row r="473" spans="1:11" x14ac:dyDescent="0.3">
      <c r="A473" s="5" t="s">
        <v>502</v>
      </c>
      <c r="B473" s="5">
        <v>19</v>
      </c>
      <c r="C473" s="5" t="s">
        <v>30</v>
      </c>
      <c r="D473" s="5">
        <v>1988</v>
      </c>
      <c r="E473" s="5">
        <v>0</v>
      </c>
      <c r="F473" s="10">
        <v>563.84</v>
      </c>
      <c r="G473" s="5" t="s">
        <v>11</v>
      </c>
      <c r="H473" s="5" t="s">
        <v>16</v>
      </c>
      <c r="I473" s="5" t="s">
        <v>23</v>
      </c>
      <c r="J473" s="8">
        <v>34265</v>
      </c>
      <c r="K473" s="5">
        <v>34</v>
      </c>
    </row>
    <row r="474" spans="1:11" x14ac:dyDescent="0.3">
      <c r="A474" s="5" t="s">
        <v>503</v>
      </c>
      <c r="B474" s="5">
        <v>2</v>
      </c>
      <c r="C474" s="5" t="s">
        <v>15</v>
      </c>
      <c r="D474" s="5">
        <v>1994</v>
      </c>
      <c r="E474" s="5">
        <v>1</v>
      </c>
      <c r="F474" s="10">
        <v>563.84</v>
      </c>
      <c r="G474" s="5" t="s">
        <v>11</v>
      </c>
      <c r="H474" s="5" t="s">
        <v>16</v>
      </c>
      <c r="I474" s="5" t="s">
        <v>247</v>
      </c>
      <c r="J474" s="8">
        <v>34266</v>
      </c>
      <c r="K474" s="5">
        <v>28</v>
      </c>
    </row>
    <row r="475" spans="1:11" x14ac:dyDescent="0.3">
      <c r="A475" s="5" t="s">
        <v>504</v>
      </c>
      <c r="B475" s="5">
        <v>26</v>
      </c>
      <c r="C475" s="5" t="s">
        <v>37</v>
      </c>
      <c r="D475" s="5">
        <v>1994</v>
      </c>
      <c r="E475" s="5">
        <v>2</v>
      </c>
      <c r="F475" s="10">
        <v>563.84</v>
      </c>
      <c r="G475" s="5" t="s">
        <v>11</v>
      </c>
      <c r="H475" s="5" t="s">
        <v>16</v>
      </c>
      <c r="I475" s="5" t="s">
        <v>13</v>
      </c>
      <c r="J475" s="8">
        <v>34267</v>
      </c>
      <c r="K475" s="5">
        <v>28</v>
      </c>
    </row>
    <row r="476" spans="1:11" x14ac:dyDescent="0.3">
      <c r="A476" s="5" t="s">
        <v>505</v>
      </c>
      <c r="B476" s="5">
        <v>1</v>
      </c>
      <c r="C476" s="5" t="s">
        <v>18</v>
      </c>
      <c r="D476" s="5">
        <v>1991</v>
      </c>
      <c r="E476" s="5">
        <v>0</v>
      </c>
      <c r="F476" s="10">
        <v>563.84</v>
      </c>
      <c r="G476" s="5" t="s">
        <v>11</v>
      </c>
      <c r="H476" s="5" t="s">
        <v>16</v>
      </c>
      <c r="I476" s="5" t="s">
        <v>247</v>
      </c>
      <c r="J476" s="8">
        <v>34268</v>
      </c>
      <c r="K476" s="5">
        <v>32</v>
      </c>
    </row>
    <row r="477" spans="1:11" x14ac:dyDescent="0.3">
      <c r="A477" s="5" t="s">
        <v>506</v>
      </c>
      <c r="B477" s="5">
        <v>1</v>
      </c>
      <c r="C477" s="5" t="s">
        <v>15</v>
      </c>
      <c r="D477" s="5">
        <v>1994</v>
      </c>
      <c r="E477" s="5">
        <v>2</v>
      </c>
      <c r="F477" s="10">
        <v>563.84</v>
      </c>
      <c r="G477" s="5" t="s">
        <v>11</v>
      </c>
      <c r="H477" s="5" t="s">
        <v>11</v>
      </c>
      <c r="I477" s="5" t="s">
        <v>13</v>
      </c>
      <c r="J477" s="8">
        <v>34269</v>
      </c>
      <c r="K477" s="5">
        <v>28</v>
      </c>
    </row>
    <row r="478" spans="1:11" x14ac:dyDescent="0.3">
      <c r="A478" s="5" t="s">
        <v>507</v>
      </c>
      <c r="B478" s="5">
        <v>13</v>
      </c>
      <c r="C478" s="5" t="s">
        <v>20</v>
      </c>
      <c r="D478" s="5">
        <v>1991</v>
      </c>
      <c r="E478" s="5">
        <v>1</v>
      </c>
      <c r="F478" s="10">
        <v>563.84</v>
      </c>
      <c r="G478" s="5" t="s">
        <v>11</v>
      </c>
      <c r="H478" s="5" t="s">
        <v>11</v>
      </c>
      <c r="I478" s="5" t="s">
        <v>13</v>
      </c>
      <c r="J478" s="8">
        <v>34270</v>
      </c>
      <c r="K478" s="5">
        <v>31</v>
      </c>
    </row>
    <row r="479" spans="1:11" x14ac:dyDescent="0.3">
      <c r="A479" s="5" t="s">
        <v>508</v>
      </c>
      <c r="B479" s="5">
        <v>28</v>
      </c>
      <c r="C479" s="5" t="s">
        <v>35</v>
      </c>
      <c r="D479" s="5">
        <v>1990</v>
      </c>
      <c r="E479" s="5">
        <v>0</v>
      </c>
      <c r="F479" s="10">
        <v>563.84</v>
      </c>
      <c r="G479" s="5" t="s">
        <v>11</v>
      </c>
      <c r="H479" s="5" t="s">
        <v>12</v>
      </c>
      <c r="I479" s="5" t="s">
        <v>23</v>
      </c>
      <c r="J479" s="8">
        <v>34271</v>
      </c>
      <c r="K479" s="5">
        <v>32</v>
      </c>
    </row>
    <row r="480" spans="1:11" x14ac:dyDescent="0.3">
      <c r="A480" s="5" t="s">
        <v>509</v>
      </c>
      <c r="B480" s="5">
        <v>29</v>
      </c>
      <c r="C480" s="5" t="s">
        <v>15</v>
      </c>
      <c r="D480" s="5">
        <v>1997</v>
      </c>
      <c r="E480" s="5">
        <v>3</v>
      </c>
      <c r="F480" s="10">
        <v>563.84</v>
      </c>
      <c r="G480" s="5" t="s">
        <v>11</v>
      </c>
      <c r="H480" s="5" t="s">
        <v>11</v>
      </c>
      <c r="I480" s="5" t="s">
        <v>42</v>
      </c>
      <c r="J480" s="8">
        <v>34272</v>
      </c>
      <c r="K480" s="5">
        <v>25</v>
      </c>
    </row>
    <row r="481" spans="1:11" x14ac:dyDescent="0.3">
      <c r="A481" s="5" t="s">
        <v>510</v>
      </c>
      <c r="B481" s="5">
        <v>29</v>
      </c>
      <c r="C481" s="5" t="s">
        <v>18</v>
      </c>
      <c r="D481" s="5">
        <v>1982</v>
      </c>
      <c r="E481" s="5">
        <v>3</v>
      </c>
      <c r="F481" s="10">
        <v>563.84</v>
      </c>
      <c r="G481" s="5" t="s">
        <v>11</v>
      </c>
      <c r="H481" s="5" t="s">
        <v>11</v>
      </c>
      <c r="I481" s="5" t="s">
        <v>13</v>
      </c>
      <c r="J481" s="8">
        <v>34273</v>
      </c>
      <c r="K481" s="5">
        <v>40</v>
      </c>
    </row>
    <row r="482" spans="1:11" x14ac:dyDescent="0.3">
      <c r="A482" s="5" t="s">
        <v>511</v>
      </c>
      <c r="B482" s="5">
        <v>18</v>
      </c>
      <c r="C482" s="5" t="s">
        <v>10</v>
      </c>
      <c r="D482" s="5">
        <v>1988</v>
      </c>
      <c r="E482" s="5">
        <v>3</v>
      </c>
      <c r="F482" s="10">
        <v>563.84</v>
      </c>
      <c r="G482" s="5" t="s">
        <v>11</v>
      </c>
      <c r="H482" s="5" t="s">
        <v>11</v>
      </c>
      <c r="I482" s="5" t="s">
        <v>13</v>
      </c>
      <c r="J482" s="8">
        <v>34274</v>
      </c>
      <c r="K482" s="5">
        <v>34</v>
      </c>
    </row>
    <row r="483" spans="1:11" x14ac:dyDescent="0.3">
      <c r="A483" s="5" t="s">
        <v>512</v>
      </c>
      <c r="B483" s="5">
        <v>11</v>
      </c>
      <c r="C483" s="5" t="s">
        <v>35</v>
      </c>
      <c r="D483" s="5">
        <v>1986</v>
      </c>
      <c r="E483" s="5">
        <v>0</v>
      </c>
      <c r="F483" s="10">
        <v>563.84</v>
      </c>
      <c r="G483" s="5" t="s">
        <v>12</v>
      </c>
      <c r="H483" s="5" t="s">
        <v>11</v>
      </c>
      <c r="I483" s="5" t="s">
        <v>13</v>
      </c>
      <c r="J483" s="8">
        <v>34275</v>
      </c>
      <c r="K483" s="5">
        <v>36</v>
      </c>
    </row>
    <row r="484" spans="1:11" x14ac:dyDescent="0.3">
      <c r="A484" s="5" t="s">
        <v>513</v>
      </c>
      <c r="B484" s="5">
        <v>13</v>
      </c>
      <c r="C484" s="5" t="s">
        <v>10</v>
      </c>
      <c r="D484" s="5">
        <v>1986</v>
      </c>
      <c r="E484" s="5">
        <v>0</v>
      </c>
      <c r="F484" s="10">
        <v>563.84</v>
      </c>
      <c r="G484" s="5" t="s">
        <v>11</v>
      </c>
      <c r="H484" s="5" t="s">
        <v>11</v>
      </c>
      <c r="I484" s="5" t="s">
        <v>42</v>
      </c>
      <c r="J484" s="8">
        <v>34276</v>
      </c>
      <c r="K484" s="5">
        <v>36</v>
      </c>
    </row>
    <row r="485" spans="1:11" x14ac:dyDescent="0.3">
      <c r="A485" s="5" t="s">
        <v>514</v>
      </c>
      <c r="B485" s="5">
        <v>16</v>
      </c>
      <c r="C485" s="5" t="s">
        <v>20</v>
      </c>
      <c r="D485" s="5">
        <v>1988</v>
      </c>
      <c r="E485" s="5">
        <v>0</v>
      </c>
      <c r="F485" s="10">
        <v>563.84</v>
      </c>
      <c r="G485" s="5" t="s">
        <v>11</v>
      </c>
      <c r="H485" s="5" t="s">
        <v>16</v>
      </c>
      <c r="I485" s="5" t="s">
        <v>13</v>
      </c>
      <c r="J485" s="8">
        <v>34277</v>
      </c>
      <c r="K485" s="5">
        <v>34</v>
      </c>
    </row>
    <row r="486" spans="1:11" x14ac:dyDescent="0.3">
      <c r="A486" s="5" t="s">
        <v>515</v>
      </c>
      <c r="B486" s="5">
        <v>15</v>
      </c>
      <c r="C486" s="5" t="s">
        <v>35</v>
      </c>
      <c r="D486" s="5">
        <v>1992</v>
      </c>
      <c r="E486" s="5">
        <v>0</v>
      </c>
      <c r="F486" s="10">
        <v>563.84</v>
      </c>
      <c r="G486" s="5" t="s">
        <v>11</v>
      </c>
      <c r="H486" s="5" t="s">
        <v>12</v>
      </c>
      <c r="I486" s="5" t="s">
        <v>516</v>
      </c>
      <c r="J486" s="8">
        <v>34278</v>
      </c>
      <c r="K486" s="5">
        <v>30</v>
      </c>
    </row>
    <row r="487" spans="1:11" x14ac:dyDescent="0.3">
      <c r="A487" s="5" t="s">
        <v>517</v>
      </c>
      <c r="B487" s="5">
        <v>29</v>
      </c>
      <c r="C487" s="5" t="s">
        <v>30</v>
      </c>
      <c r="D487" s="5">
        <v>1994</v>
      </c>
      <c r="E487" s="5">
        <v>2</v>
      </c>
      <c r="F487" s="10">
        <v>563.84</v>
      </c>
      <c r="G487" s="5" t="s">
        <v>12</v>
      </c>
      <c r="H487" s="5" t="s">
        <v>16</v>
      </c>
      <c r="I487" s="5" t="s">
        <v>356</v>
      </c>
      <c r="J487" s="8">
        <v>34279</v>
      </c>
      <c r="K487" s="5">
        <v>28</v>
      </c>
    </row>
    <row r="488" spans="1:11" x14ac:dyDescent="0.3">
      <c r="A488" s="5" t="s">
        <v>518</v>
      </c>
      <c r="B488" s="5">
        <v>4</v>
      </c>
      <c r="C488" s="5" t="s">
        <v>20</v>
      </c>
      <c r="D488" s="5">
        <v>1993</v>
      </c>
      <c r="E488" s="5">
        <v>2</v>
      </c>
      <c r="F488" s="10">
        <v>563.84</v>
      </c>
      <c r="G488" s="5" t="s">
        <v>11</v>
      </c>
      <c r="H488" s="5" t="s">
        <v>12</v>
      </c>
      <c r="I488" s="5" t="s">
        <v>23</v>
      </c>
      <c r="J488" s="8">
        <v>34280</v>
      </c>
      <c r="K488" s="5">
        <v>29</v>
      </c>
    </row>
    <row r="489" spans="1:11" x14ac:dyDescent="0.3">
      <c r="A489" s="5" t="s">
        <v>519</v>
      </c>
      <c r="B489" s="5">
        <v>23</v>
      </c>
      <c r="C489" s="5" t="s">
        <v>30</v>
      </c>
      <c r="D489" s="5">
        <v>1993</v>
      </c>
      <c r="E489" s="5">
        <v>2</v>
      </c>
      <c r="F489" s="10">
        <v>563.84</v>
      </c>
      <c r="G489" s="5" t="s">
        <v>11</v>
      </c>
      <c r="H489" s="5" t="s">
        <v>11</v>
      </c>
      <c r="I489" s="5" t="s">
        <v>23</v>
      </c>
      <c r="J489" s="8">
        <v>34281</v>
      </c>
      <c r="K489" s="5">
        <v>29</v>
      </c>
    </row>
    <row r="490" spans="1:11" x14ac:dyDescent="0.3">
      <c r="A490" s="5" t="s">
        <v>520</v>
      </c>
      <c r="B490" s="5">
        <v>8</v>
      </c>
      <c r="C490" s="5" t="s">
        <v>37</v>
      </c>
      <c r="D490" s="5">
        <v>1994</v>
      </c>
      <c r="E490" s="5">
        <v>2</v>
      </c>
      <c r="F490" s="10">
        <v>563.84</v>
      </c>
      <c r="G490" s="5" t="s">
        <v>12</v>
      </c>
      <c r="H490" s="5" t="s">
        <v>11</v>
      </c>
      <c r="I490" s="5" t="s">
        <v>168</v>
      </c>
      <c r="J490" s="8">
        <v>34282</v>
      </c>
      <c r="K490" s="5">
        <v>28</v>
      </c>
    </row>
    <row r="491" spans="1:11" x14ac:dyDescent="0.3">
      <c r="A491" s="5" t="s">
        <v>521</v>
      </c>
      <c r="B491" s="5">
        <v>24</v>
      </c>
      <c r="C491" s="5" t="s">
        <v>37</v>
      </c>
      <c r="D491" s="5">
        <v>1994</v>
      </c>
      <c r="E491" s="5">
        <v>2</v>
      </c>
      <c r="F491" s="10">
        <v>563.84</v>
      </c>
      <c r="G491" s="5" t="s">
        <v>11</v>
      </c>
      <c r="H491" s="5" t="s">
        <v>12</v>
      </c>
      <c r="I491" s="5" t="s">
        <v>356</v>
      </c>
      <c r="J491" s="8">
        <v>34283</v>
      </c>
      <c r="K491" s="5">
        <v>28</v>
      </c>
    </row>
    <row r="492" spans="1:11" x14ac:dyDescent="0.3">
      <c r="A492" s="5" t="s">
        <v>522</v>
      </c>
      <c r="B492" s="5">
        <v>3</v>
      </c>
      <c r="C492" s="5" t="s">
        <v>20</v>
      </c>
      <c r="D492" s="5">
        <v>1991</v>
      </c>
      <c r="E492" s="5">
        <v>1</v>
      </c>
      <c r="F492" s="10">
        <v>563.84</v>
      </c>
      <c r="G492" s="5" t="s">
        <v>16</v>
      </c>
      <c r="H492" s="5" t="s">
        <v>11</v>
      </c>
      <c r="I492" s="5" t="s">
        <v>276</v>
      </c>
      <c r="J492" s="8">
        <v>34284</v>
      </c>
      <c r="K492" s="5">
        <v>31</v>
      </c>
    </row>
    <row r="493" spans="1:11" x14ac:dyDescent="0.3">
      <c r="A493" s="5" t="s">
        <v>523</v>
      </c>
      <c r="B493" s="5">
        <v>28</v>
      </c>
      <c r="C493" s="5" t="s">
        <v>18</v>
      </c>
      <c r="D493" s="5">
        <v>1994</v>
      </c>
      <c r="E493" s="5">
        <v>3</v>
      </c>
      <c r="F493" s="10">
        <v>563.84</v>
      </c>
      <c r="G493" s="5" t="s">
        <v>16</v>
      </c>
      <c r="H493" s="5" t="s">
        <v>11</v>
      </c>
      <c r="I493" s="5" t="s">
        <v>13</v>
      </c>
      <c r="J493" s="8">
        <v>34285</v>
      </c>
      <c r="K493" s="5">
        <v>28</v>
      </c>
    </row>
    <row r="494" spans="1:11" x14ac:dyDescent="0.3">
      <c r="A494" s="5" t="s">
        <v>524</v>
      </c>
      <c r="B494" s="5">
        <v>8</v>
      </c>
      <c r="C494" s="5" t="s">
        <v>35</v>
      </c>
      <c r="D494" s="5">
        <v>1990</v>
      </c>
      <c r="E494" s="5">
        <v>1</v>
      </c>
      <c r="F494" s="10">
        <v>563.84</v>
      </c>
      <c r="G494" s="5" t="s">
        <v>11</v>
      </c>
      <c r="H494" s="5" t="s">
        <v>12</v>
      </c>
      <c r="I494" s="5" t="s">
        <v>23</v>
      </c>
      <c r="J494" s="8">
        <v>34286</v>
      </c>
      <c r="K494" s="5">
        <v>32</v>
      </c>
    </row>
    <row r="495" spans="1:11" x14ac:dyDescent="0.3">
      <c r="A495" s="5" t="s">
        <v>525</v>
      </c>
      <c r="B495" s="5">
        <v>15</v>
      </c>
      <c r="C495" s="5" t="s">
        <v>10</v>
      </c>
      <c r="D495" s="5">
        <v>1990</v>
      </c>
      <c r="E495" s="5">
        <v>1</v>
      </c>
      <c r="F495" s="10">
        <v>563.84</v>
      </c>
      <c r="G495" s="5" t="s">
        <v>11</v>
      </c>
      <c r="H495" s="5" t="s">
        <v>12</v>
      </c>
      <c r="I495" s="5" t="s">
        <v>23</v>
      </c>
      <c r="J495" s="8">
        <v>34287</v>
      </c>
      <c r="K495" s="5">
        <v>32</v>
      </c>
    </row>
    <row r="496" spans="1:11" x14ac:dyDescent="0.3">
      <c r="A496" s="5" t="s">
        <v>526</v>
      </c>
      <c r="B496" s="5">
        <v>4</v>
      </c>
      <c r="C496" s="5" t="s">
        <v>10</v>
      </c>
      <c r="D496" s="5">
        <v>1991</v>
      </c>
      <c r="E496" s="5">
        <v>2</v>
      </c>
      <c r="F496" s="10">
        <v>563.84</v>
      </c>
      <c r="G496" s="5" t="s">
        <v>12</v>
      </c>
      <c r="H496" s="5" t="s">
        <v>12</v>
      </c>
      <c r="I496" s="5" t="s">
        <v>13</v>
      </c>
      <c r="J496" s="8">
        <v>34288</v>
      </c>
      <c r="K496" s="5">
        <v>31</v>
      </c>
    </row>
    <row r="497" spans="1:11" x14ac:dyDescent="0.3">
      <c r="A497" s="5" t="s">
        <v>527</v>
      </c>
      <c r="B497" s="5">
        <v>20</v>
      </c>
      <c r="C497" s="5" t="s">
        <v>15</v>
      </c>
      <c r="D497" s="5">
        <v>1999</v>
      </c>
      <c r="E497" s="5">
        <v>3</v>
      </c>
      <c r="F497" s="10">
        <v>563.84</v>
      </c>
      <c r="G497" s="5" t="s">
        <v>11</v>
      </c>
      <c r="H497" s="5" t="s">
        <v>11</v>
      </c>
      <c r="I497" s="5" t="s">
        <v>23</v>
      </c>
      <c r="J497" s="8">
        <v>34289</v>
      </c>
      <c r="K497" s="5">
        <v>23</v>
      </c>
    </row>
    <row r="498" spans="1:11" x14ac:dyDescent="0.3">
      <c r="A498" s="5" t="s">
        <v>528</v>
      </c>
      <c r="B498" s="5">
        <v>18</v>
      </c>
      <c r="C498" s="5" t="s">
        <v>10</v>
      </c>
      <c r="D498" s="5">
        <v>2004</v>
      </c>
      <c r="E498" s="5">
        <v>0</v>
      </c>
      <c r="F498" s="10">
        <v>563.84</v>
      </c>
      <c r="G498" s="5" t="s">
        <v>11</v>
      </c>
      <c r="H498" s="5" t="s">
        <v>11</v>
      </c>
      <c r="I498" s="5" t="s">
        <v>23</v>
      </c>
      <c r="J498" s="8">
        <v>34290</v>
      </c>
      <c r="K498" s="5">
        <v>18</v>
      </c>
    </row>
    <row r="499" spans="1:11" x14ac:dyDescent="0.3">
      <c r="A499" s="5" t="s">
        <v>529</v>
      </c>
      <c r="B499" s="5">
        <v>12</v>
      </c>
      <c r="C499" s="5" t="s">
        <v>10</v>
      </c>
      <c r="D499" s="5">
        <v>1992</v>
      </c>
      <c r="E499" s="5">
        <v>0</v>
      </c>
      <c r="F499" s="10">
        <v>563.84</v>
      </c>
      <c r="G499" s="5" t="s">
        <v>11</v>
      </c>
      <c r="H499" s="5" t="s">
        <v>12</v>
      </c>
      <c r="I499" s="5" t="s">
        <v>23</v>
      </c>
      <c r="J499" s="8">
        <v>34291</v>
      </c>
      <c r="K499" s="5">
        <v>30</v>
      </c>
    </row>
    <row r="500" spans="1:11" x14ac:dyDescent="0.3">
      <c r="A500" s="5" t="s">
        <v>530</v>
      </c>
      <c r="B500" s="5">
        <v>26</v>
      </c>
      <c r="C500" s="5" t="s">
        <v>18</v>
      </c>
      <c r="D500" s="5">
        <v>1988</v>
      </c>
      <c r="E500" s="5">
        <v>0</v>
      </c>
      <c r="F500" s="10">
        <v>563.84</v>
      </c>
      <c r="G500" s="5" t="s">
        <v>11</v>
      </c>
      <c r="H500" s="5" t="s">
        <v>16</v>
      </c>
      <c r="I500" s="5" t="s">
        <v>356</v>
      </c>
      <c r="J500" s="8">
        <v>34292</v>
      </c>
      <c r="K500" s="5">
        <v>34</v>
      </c>
    </row>
    <row r="501" spans="1:11" x14ac:dyDescent="0.3">
      <c r="A501" s="5" t="s">
        <v>531</v>
      </c>
      <c r="B501" s="5">
        <v>13</v>
      </c>
      <c r="C501" s="5" t="s">
        <v>37</v>
      </c>
      <c r="D501" s="5">
        <v>1997</v>
      </c>
      <c r="E501" s="5">
        <v>4</v>
      </c>
      <c r="F501" s="10">
        <v>563.84</v>
      </c>
      <c r="G501" s="5" t="s">
        <v>16</v>
      </c>
      <c r="H501" s="5" t="s">
        <v>11</v>
      </c>
      <c r="I501" s="5" t="s">
        <v>13</v>
      </c>
      <c r="J501" s="8">
        <v>34293</v>
      </c>
      <c r="K501" s="5">
        <v>25</v>
      </c>
    </row>
    <row r="502" spans="1:11" x14ac:dyDescent="0.3">
      <c r="A502" s="5" t="s">
        <v>532</v>
      </c>
      <c r="B502" s="5">
        <v>27</v>
      </c>
      <c r="C502" s="5" t="s">
        <v>20</v>
      </c>
      <c r="D502" s="5">
        <v>1982</v>
      </c>
      <c r="E502" s="5">
        <v>3</v>
      </c>
      <c r="F502" s="10">
        <v>563.84</v>
      </c>
      <c r="G502" s="5" t="s">
        <v>11</v>
      </c>
      <c r="H502" s="5" t="s">
        <v>12</v>
      </c>
      <c r="I502" s="5" t="s">
        <v>13</v>
      </c>
      <c r="J502" s="8">
        <v>34294</v>
      </c>
      <c r="K502" s="5">
        <v>40</v>
      </c>
    </row>
    <row r="503" spans="1:11" x14ac:dyDescent="0.3">
      <c r="A503" s="5" t="s">
        <v>533</v>
      </c>
      <c r="B503" s="5">
        <v>16</v>
      </c>
      <c r="C503" s="5" t="s">
        <v>18</v>
      </c>
      <c r="D503" s="5">
        <v>1980</v>
      </c>
      <c r="E503" s="5">
        <v>2</v>
      </c>
      <c r="F503" s="10">
        <v>563.84</v>
      </c>
      <c r="G503" s="5" t="s">
        <v>11</v>
      </c>
      <c r="H503" s="5" t="s">
        <v>12</v>
      </c>
      <c r="I503" s="5" t="s">
        <v>13</v>
      </c>
      <c r="J503" s="8">
        <v>34295</v>
      </c>
      <c r="K503" s="5">
        <v>42</v>
      </c>
    </row>
    <row r="504" spans="1:11" x14ac:dyDescent="0.3">
      <c r="A504" s="5" t="s">
        <v>534</v>
      </c>
      <c r="B504" s="5">
        <v>2</v>
      </c>
      <c r="C504" s="5" t="s">
        <v>37</v>
      </c>
      <c r="D504" s="5">
        <v>2003</v>
      </c>
      <c r="E504" s="5">
        <v>0</v>
      </c>
      <c r="F504" s="10">
        <v>563.84</v>
      </c>
      <c r="G504" s="5" t="s">
        <v>11</v>
      </c>
      <c r="H504" s="5" t="s">
        <v>12</v>
      </c>
      <c r="I504" s="5" t="s">
        <v>535</v>
      </c>
      <c r="J504" s="8">
        <v>34296</v>
      </c>
      <c r="K504" s="5">
        <v>19</v>
      </c>
    </row>
    <row r="505" spans="1:11" x14ac:dyDescent="0.3">
      <c r="A505" s="5" t="s">
        <v>536</v>
      </c>
      <c r="B505" s="5">
        <v>5</v>
      </c>
      <c r="C505" s="5" t="s">
        <v>30</v>
      </c>
      <c r="D505" s="5">
        <v>1987</v>
      </c>
      <c r="E505" s="5">
        <v>3</v>
      </c>
      <c r="F505" s="10">
        <v>563.84</v>
      </c>
      <c r="G505" s="5" t="s">
        <v>11</v>
      </c>
      <c r="H505" s="5" t="s">
        <v>12</v>
      </c>
      <c r="I505" s="5" t="s">
        <v>23</v>
      </c>
      <c r="J505" s="8">
        <v>34297</v>
      </c>
      <c r="K505" s="5">
        <v>35</v>
      </c>
    </row>
    <row r="506" spans="1:11" x14ac:dyDescent="0.3">
      <c r="A506" s="5" t="s">
        <v>537</v>
      </c>
      <c r="B506" s="5">
        <v>21</v>
      </c>
      <c r="C506" s="5" t="s">
        <v>30</v>
      </c>
      <c r="D506" s="5">
        <v>1988</v>
      </c>
      <c r="E506" s="5">
        <v>0</v>
      </c>
      <c r="F506" s="10">
        <v>563.84</v>
      </c>
      <c r="G506" s="5" t="s">
        <v>11</v>
      </c>
      <c r="H506" s="5" t="s">
        <v>11</v>
      </c>
      <c r="I506" s="5" t="s">
        <v>356</v>
      </c>
      <c r="J506" s="8">
        <v>34298</v>
      </c>
      <c r="K506" s="5">
        <v>34</v>
      </c>
    </row>
    <row r="507" spans="1:11" x14ac:dyDescent="0.3">
      <c r="A507" s="5" t="s">
        <v>538</v>
      </c>
      <c r="B507" s="5">
        <v>13</v>
      </c>
      <c r="C507" s="5" t="s">
        <v>35</v>
      </c>
      <c r="D507" s="5">
        <v>1992</v>
      </c>
      <c r="E507" s="5">
        <v>1</v>
      </c>
      <c r="F507" s="10">
        <v>563.84</v>
      </c>
      <c r="G507" s="5" t="s">
        <v>11</v>
      </c>
      <c r="H507" s="5" t="s">
        <v>11</v>
      </c>
      <c r="I507" s="5" t="s">
        <v>23</v>
      </c>
      <c r="J507" s="8">
        <v>34299</v>
      </c>
      <c r="K507" s="5">
        <v>30</v>
      </c>
    </row>
    <row r="508" spans="1:11" x14ac:dyDescent="0.3">
      <c r="A508" s="5" t="s">
        <v>539</v>
      </c>
      <c r="B508" s="5">
        <v>29</v>
      </c>
      <c r="C508" s="5" t="s">
        <v>18</v>
      </c>
      <c r="D508" s="5">
        <v>1993</v>
      </c>
      <c r="E508" s="5">
        <v>2</v>
      </c>
      <c r="F508" s="10">
        <v>563.84</v>
      </c>
      <c r="G508" s="5" t="s">
        <v>11</v>
      </c>
      <c r="H508" s="5" t="s">
        <v>16</v>
      </c>
      <c r="I508" s="5" t="s">
        <v>42</v>
      </c>
      <c r="J508" s="8">
        <v>34300</v>
      </c>
      <c r="K508" s="5">
        <v>29</v>
      </c>
    </row>
    <row r="509" spans="1:11" x14ac:dyDescent="0.3">
      <c r="A509" s="5" t="s">
        <v>540</v>
      </c>
      <c r="B509" s="5">
        <v>13</v>
      </c>
      <c r="C509" s="5" t="s">
        <v>18</v>
      </c>
      <c r="D509" s="5">
        <v>1988</v>
      </c>
      <c r="E509" s="5">
        <v>1</v>
      </c>
      <c r="F509" s="10">
        <v>563.84</v>
      </c>
      <c r="G509" s="5" t="s">
        <v>11</v>
      </c>
      <c r="H509" s="5" t="s">
        <v>11</v>
      </c>
      <c r="I509" s="5" t="s">
        <v>42</v>
      </c>
      <c r="J509" s="8">
        <v>34301</v>
      </c>
      <c r="K509" s="5">
        <v>34</v>
      </c>
    </row>
    <row r="510" spans="1:11" x14ac:dyDescent="0.3">
      <c r="A510" s="5" t="s">
        <v>541</v>
      </c>
      <c r="B510" s="5">
        <v>17</v>
      </c>
      <c r="C510" s="5" t="s">
        <v>15</v>
      </c>
      <c r="D510" s="5">
        <v>1990</v>
      </c>
      <c r="E510" s="5">
        <v>0</v>
      </c>
      <c r="F510" s="10">
        <v>563.84</v>
      </c>
      <c r="G510" s="5" t="s">
        <v>11</v>
      </c>
      <c r="H510" s="5" t="s">
        <v>16</v>
      </c>
      <c r="I510" s="5" t="s">
        <v>247</v>
      </c>
      <c r="J510" s="8">
        <v>34302</v>
      </c>
      <c r="K510" s="5">
        <v>32</v>
      </c>
    </row>
    <row r="511" spans="1:11" x14ac:dyDescent="0.3">
      <c r="A511" s="5" t="s">
        <v>542</v>
      </c>
      <c r="B511" s="5">
        <v>22</v>
      </c>
      <c r="C511" s="5" t="s">
        <v>30</v>
      </c>
      <c r="D511" s="5">
        <v>2004</v>
      </c>
      <c r="E511" s="5">
        <v>4</v>
      </c>
      <c r="F511" s="10">
        <v>563.84</v>
      </c>
      <c r="G511" s="5" t="s">
        <v>11</v>
      </c>
      <c r="H511" s="5" t="s">
        <v>11</v>
      </c>
      <c r="I511" s="5" t="s">
        <v>247</v>
      </c>
      <c r="J511" s="8">
        <v>34303</v>
      </c>
      <c r="K511" s="5">
        <v>18</v>
      </c>
    </row>
    <row r="512" spans="1:11" x14ac:dyDescent="0.3">
      <c r="A512" s="5" t="s">
        <v>543</v>
      </c>
      <c r="B512" s="5">
        <v>20</v>
      </c>
      <c r="C512" s="5" t="s">
        <v>20</v>
      </c>
      <c r="D512" s="5">
        <v>1990</v>
      </c>
      <c r="E512" s="5">
        <v>1</v>
      </c>
      <c r="F512" s="10">
        <v>563.84</v>
      </c>
      <c r="G512" s="5" t="s">
        <v>11</v>
      </c>
      <c r="H512" s="5" t="s">
        <v>11</v>
      </c>
      <c r="I512" s="5" t="s">
        <v>13</v>
      </c>
      <c r="J512" s="8">
        <v>34304</v>
      </c>
      <c r="K512" s="5">
        <v>32</v>
      </c>
    </row>
    <row r="513" spans="1:11" x14ac:dyDescent="0.3">
      <c r="A513" s="5" t="s">
        <v>544</v>
      </c>
      <c r="B513" s="5">
        <v>25</v>
      </c>
      <c r="C513" s="5" t="s">
        <v>30</v>
      </c>
      <c r="D513" s="5">
        <v>1996</v>
      </c>
      <c r="E513" s="5">
        <v>2</v>
      </c>
      <c r="F513" s="10">
        <v>563.84</v>
      </c>
      <c r="G513" s="5" t="s">
        <v>11</v>
      </c>
      <c r="H513" s="5" t="s">
        <v>11</v>
      </c>
      <c r="I513" s="5" t="s">
        <v>247</v>
      </c>
      <c r="J513" s="8">
        <v>34305</v>
      </c>
      <c r="K513" s="5">
        <v>26</v>
      </c>
    </row>
    <row r="514" spans="1:11" x14ac:dyDescent="0.3">
      <c r="A514" s="5" t="s">
        <v>545</v>
      </c>
      <c r="B514" s="5">
        <v>18</v>
      </c>
      <c r="C514" s="5" t="s">
        <v>20</v>
      </c>
      <c r="D514" s="5">
        <v>1989</v>
      </c>
      <c r="E514" s="5">
        <v>0</v>
      </c>
      <c r="F514" s="10">
        <v>563.84</v>
      </c>
      <c r="G514" s="5" t="s">
        <v>11</v>
      </c>
      <c r="H514" s="5" t="s">
        <v>11</v>
      </c>
      <c r="I514" s="5" t="s">
        <v>23</v>
      </c>
      <c r="J514" s="8">
        <v>34306</v>
      </c>
      <c r="K514" s="5">
        <v>33</v>
      </c>
    </row>
    <row r="515" spans="1:11" x14ac:dyDescent="0.3">
      <c r="A515" s="5" t="s">
        <v>546</v>
      </c>
      <c r="B515" s="5">
        <v>2</v>
      </c>
      <c r="C515" s="5" t="s">
        <v>10</v>
      </c>
      <c r="D515" s="5">
        <v>2000</v>
      </c>
      <c r="E515" s="5">
        <v>0</v>
      </c>
      <c r="F515" s="10">
        <v>563.84</v>
      </c>
      <c r="G515" s="5" t="s">
        <v>11</v>
      </c>
      <c r="H515" s="5" t="s">
        <v>12</v>
      </c>
      <c r="I515" s="5" t="s">
        <v>42</v>
      </c>
      <c r="J515" s="8">
        <v>34307</v>
      </c>
      <c r="K515" s="5">
        <v>22</v>
      </c>
    </row>
    <row r="516" spans="1:11" x14ac:dyDescent="0.3">
      <c r="A516" s="5" t="s">
        <v>547</v>
      </c>
      <c r="B516" s="5">
        <v>29</v>
      </c>
      <c r="C516" s="5" t="s">
        <v>18</v>
      </c>
      <c r="D516" s="5">
        <v>1998</v>
      </c>
      <c r="E516" s="5">
        <v>3</v>
      </c>
      <c r="F516" s="10">
        <v>563.84</v>
      </c>
      <c r="G516" s="5" t="s">
        <v>11</v>
      </c>
      <c r="H516" s="5" t="s">
        <v>16</v>
      </c>
      <c r="I516" s="5" t="s">
        <v>23</v>
      </c>
      <c r="J516" s="8">
        <v>34308</v>
      </c>
      <c r="K516" s="5">
        <v>24</v>
      </c>
    </row>
    <row r="517" spans="1:11" x14ac:dyDescent="0.3">
      <c r="A517" s="5" t="s">
        <v>548</v>
      </c>
      <c r="B517" s="5">
        <v>22</v>
      </c>
      <c r="C517" s="5" t="s">
        <v>18</v>
      </c>
      <c r="D517" s="5">
        <v>1985</v>
      </c>
      <c r="E517" s="5">
        <v>0</v>
      </c>
      <c r="F517" s="10">
        <v>563.84</v>
      </c>
      <c r="G517" s="5" t="s">
        <v>16</v>
      </c>
      <c r="H517" s="5" t="s">
        <v>16</v>
      </c>
      <c r="I517" s="5" t="s">
        <v>42</v>
      </c>
      <c r="J517" s="8">
        <v>34309</v>
      </c>
      <c r="K517" s="5">
        <v>37</v>
      </c>
    </row>
    <row r="518" spans="1:11" x14ac:dyDescent="0.3">
      <c r="A518" s="5" t="s">
        <v>549</v>
      </c>
      <c r="B518" s="5">
        <v>25</v>
      </c>
      <c r="C518" s="5" t="s">
        <v>37</v>
      </c>
      <c r="D518" s="5">
        <v>1996</v>
      </c>
      <c r="E518" s="5">
        <v>3</v>
      </c>
      <c r="F518" s="10">
        <v>563.84</v>
      </c>
      <c r="G518" s="5" t="s">
        <v>11</v>
      </c>
      <c r="H518" s="5" t="s">
        <v>16</v>
      </c>
      <c r="I518" s="5" t="s">
        <v>356</v>
      </c>
      <c r="J518" s="8">
        <v>34310</v>
      </c>
      <c r="K518" s="5">
        <v>26</v>
      </c>
    </row>
    <row r="519" spans="1:11" x14ac:dyDescent="0.3">
      <c r="A519" s="5" t="s">
        <v>550</v>
      </c>
      <c r="B519" s="5">
        <v>5</v>
      </c>
      <c r="C519" s="5" t="s">
        <v>35</v>
      </c>
      <c r="D519" s="5">
        <v>1990</v>
      </c>
      <c r="E519" s="5">
        <v>1</v>
      </c>
      <c r="F519" s="10">
        <v>563.84</v>
      </c>
      <c r="G519" s="5" t="s">
        <v>12</v>
      </c>
      <c r="H519" s="5" t="s">
        <v>12</v>
      </c>
      <c r="I519" s="5" t="s">
        <v>168</v>
      </c>
      <c r="J519" s="8">
        <v>34311</v>
      </c>
      <c r="K519" s="5">
        <v>32</v>
      </c>
    </row>
    <row r="520" spans="1:11" x14ac:dyDescent="0.3">
      <c r="A520" s="5" t="s">
        <v>551</v>
      </c>
      <c r="B520" s="5">
        <v>26</v>
      </c>
      <c r="C520" s="5" t="s">
        <v>20</v>
      </c>
      <c r="D520" s="5">
        <v>1990</v>
      </c>
      <c r="E520" s="5">
        <v>2</v>
      </c>
      <c r="F520" s="10">
        <v>563.84</v>
      </c>
      <c r="G520" s="5" t="s">
        <v>11</v>
      </c>
      <c r="H520" s="5" t="s">
        <v>11</v>
      </c>
      <c r="I520" s="5" t="s">
        <v>42</v>
      </c>
      <c r="J520" s="8">
        <v>34312</v>
      </c>
      <c r="K520" s="5">
        <v>32</v>
      </c>
    </row>
    <row r="521" spans="1:11" x14ac:dyDescent="0.3">
      <c r="A521" s="5" t="s">
        <v>552</v>
      </c>
      <c r="B521" s="5">
        <v>13</v>
      </c>
      <c r="C521" s="5" t="s">
        <v>10</v>
      </c>
      <c r="D521" s="5">
        <v>1990</v>
      </c>
      <c r="E521" s="5">
        <v>2</v>
      </c>
      <c r="F521" s="10">
        <v>563.84</v>
      </c>
      <c r="G521" s="5" t="s">
        <v>11</v>
      </c>
      <c r="H521" s="5" t="s">
        <v>16</v>
      </c>
      <c r="I521" s="5" t="s">
        <v>13</v>
      </c>
      <c r="J521" s="8">
        <v>34313</v>
      </c>
      <c r="K521" s="5">
        <v>32</v>
      </c>
    </row>
    <row r="522" spans="1:11" x14ac:dyDescent="0.3">
      <c r="A522" s="5" t="s">
        <v>553</v>
      </c>
      <c r="B522" s="5">
        <v>18</v>
      </c>
      <c r="C522" s="5" t="s">
        <v>37</v>
      </c>
      <c r="D522" s="5">
        <v>1979</v>
      </c>
      <c r="E522" s="5">
        <v>2</v>
      </c>
      <c r="F522" s="10">
        <v>563.84</v>
      </c>
      <c r="G522" s="5" t="s">
        <v>11</v>
      </c>
      <c r="H522" s="5" t="s">
        <v>16</v>
      </c>
      <c r="I522" s="5" t="s">
        <v>13</v>
      </c>
      <c r="J522" s="8">
        <v>34314</v>
      </c>
      <c r="K522" s="5">
        <v>43</v>
      </c>
    </row>
    <row r="523" spans="1:11" x14ac:dyDescent="0.3">
      <c r="A523" s="5" t="s">
        <v>554</v>
      </c>
      <c r="B523" s="5">
        <v>4</v>
      </c>
      <c r="C523" s="5" t="s">
        <v>37</v>
      </c>
      <c r="D523" s="5">
        <v>2003</v>
      </c>
      <c r="E523" s="5">
        <v>0</v>
      </c>
      <c r="F523" s="10">
        <v>563.84</v>
      </c>
      <c r="G523" s="5" t="s">
        <v>11</v>
      </c>
      <c r="H523" s="5" t="s">
        <v>16</v>
      </c>
      <c r="I523" s="5" t="s">
        <v>300</v>
      </c>
      <c r="J523" s="8">
        <v>34315</v>
      </c>
      <c r="K523" s="5">
        <v>19</v>
      </c>
    </row>
    <row r="524" spans="1:11" x14ac:dyDescent="0.3">
      <c r="A524" s="5" t="s">
        <v>555</v>
      </c>
      <c r="B524" s="5">
        <v>4</v>
      </c>
      <c r="C524" s="5" t="s">
        <v>20</v>
      </c>
      <c r="D524" s="5">
        <v>1990</v>
      </c>
      <c r="E524" s="5">
        <v>2</v>
      </c>
      <c r="F524" s="10">
        <v>563.84</v>
      </c>
      <c r="G524" s="5" t="s">
        <v>12</v>
      </c>
      <c r="H524" s="5" t="s">
        <v>12</v>
      </c>
      <c r="I524" s="5" t="s">
        <v>13</v>
      </c>
      <c r="J524" s="8">
        <v>34316</v>
      </c>
      <c r="K524" s="5">
        <v>32</v>
      </c>
    </row>
    <row r="525" spans="1:11" x14ac:dyDescent="0.3">
      <c r="A525" s="5" t="s">
        <v>556</v>
      </c>
      <c r="B525" s="5">
        <v>22</v>
      </c>
      <c r="C525" s="5" t="s">
        <v>18</v>
      </c>
      <c r="D525" s="5">
        <v>2003</v>
      </c>
      <c r="E525" s="5">
        <v>5</v>
      </c>
      <c r="F525" s="10">
        <v>563.84</v>
      </c>
      <c r="G525" s="5" t="s">
        <v>11</v>
      </c>
      <c r="H525" s="5" t="s">
        <v>12</v>
      </c>
      <c r="I525" s="5" t="s">
        <v>42</v>
      </c>
      <c r="J525" s="8">
        <v>34317</v>
      </c>
      <c r="K525" s="5">
        <v>19</v>
      </c>
    </row>
    <row r="526" spans="1:11" x14ac:dyDescent="0.3">
      <c r="A526" s="5" t="s">
        <v>557</v>
      </c>
      <c r="B526" s="5">
        <v>4</v>
      </c>
      <c r="C526" s="5" t="s">
        <v>30</v>
      </c>
      <c r="D526" s="5">
        <v>1977</v>
      </c>
      <c r="E526" s="5">
        <v>2</v>
      </c>
      <c r="F526" s="10">
        <v>563.84</v>
      </c>
      <c r="G526" s="5" t="s">
        <v>11</v>
      </c>
      <c r="H526" s="5" t="s">
        <v>12</v>
      </c>
      <c r="I526" s="5" t="s">
        <v>13</v>
      </c>
      <c r="J526" s="8">
        <v>34318</v>
      </c>
      <c r="K526" s="5">
        <v>45</v>
      </c>
    </row>
    <row r="527" spans="1:11" x14ac:dyDescent="0.3">
      <c r="A527" s="5" t="s">
        <v>558</v>
      </c>
      <c r="B527" s="5">
        <v>12</v>
      </c>
      <c r="C527" s="5" t="s">
        <v>35</v>
      </c>
      <c r="D527" s="5">
        <v>1981</v>
      </c>
      <c r="E527" s="5">
        <v>1</v>
      </c>
      <c r="F527" s="10">
        <v>563.84</v>
      </c>
      <c r="G527" s="5" t="s">
        <v>11</v>
      </c>
      <c r="H527" s="5" t="s">
        <v>12</v>
      </c>
      <c r="I527" s="5" t="s">
        <v>42</v>
      </c>
      <c r="J527" s="8">
        <v>34319</v>
      </c>
      <c r="K527" s="5">
        <v>41</v>
      </c>
    </row>
    <row r="528" spans="1:11" x14ac:dyDescent="0.3">
      <c r="A528" s="5" t="s">
        <v>559</v>
      </c>
      <c r="B528" s="5">
        <v>9</v>
      </c>
      <c r="C528" s="5" t="s">
        <v>37</v>
      </c>
      <c r="D528" s="5">
        <v>1992</v>
      </c>
      <c r="E528" s="5">
        <v>1</v>
      </c>
      <c r="F528" s="10">
        <v>563.84</v>
      </c>
      <c r="G528" s="5" t="s">
        <v>11</v>
      </c>
      <c r="H528" s="5" t="s">
        <v>12</v>
      </c>
      <c r="I528" s="5" t="s">
        <v>247</v>
      </c>
      <c r="J528" s="8">
        <v>34320</v>
      </c>
      <c r="K528" s="5">
        <v>30</v>
      </c>
    </row>
    <row r="529" spans="1:11" x14ac:dyDescent="0.3">
      <c r="A529" s="5" t="s">
        <v>560</v>
      </c>
      <c r="B529" s="5">
        <v>28</v>
      </c>
      <c r="C529" s="5" t="s">
        <v>20</v>
      </c>
      <c r="D529" s="5">
        <v>1992</v>
      </c>
      <c r="E529" s="5">
        <v>1</v>
      </c>
      <c r="F529" s="10">
        <v>563.84</v>
      </c>
      <c r="G529" s="5" t="s">
        <v>11</v>
      </c>
      <c r="H529" s="5" t="s">
        <v>11</v>
      </c>
      <c r="I529" s="5" t="s">
        <v>247</v>
      </c>
      <c r="J529" s="8">
        <v>34321</v>
      </c>
      <c r="K529" s="5">
        <v>30</v>
      </c>
    </row>
    <row r="530" spans="1:11" x14ac:dyDescent="0.3">
      <c r="A530" s="5" t="s">
        <v>561</v>
      </c>
      <c r="B530" s="5">
        <v>12</v>
      </c>
      <c r="C530" s="5" t="s">
        <v>35</v>
      </c>
      <c r="D530" s="5">
        <v>1994</v>
      </c>
      <c r="E530" s="5">
        <v>2</v>
      </c>
      <c r="F530" s="10">
        <v>563.84</v>
      </c>
      <c r="G530" s="5" t="s">
        <v>11</v>
      </c>
      <c r="H530" s="5" t="s">
        <v>16</v>
      </c>
      <c r="I530" s="5" t="s">
        <v>23</v>
      </c>
      <c r="J530" s="8">
        <v>34322</v>
      </c>
      <c r="K530" s="5">
        <v>28</v>
      </c>
    </row>
    <row r="531" spans="1:11" x14ac:dyDescent="0.3">
      <c r="A531" s="5" t="s">
        <v>562</v>
      </c>
      <c r="B531" s="5">
        <v>2</v>
      </c>
      <c r="C531" s="5" t="s">
        <v>10</v>
      </c>
      <c r="D531" s="5">
        <v>1980</v>
      </c>
      <c r="E531" s="5">
        <v>2</v>
      </c>
      <c r="F531" s="10">
        <v>563.84</v>
      </c>
      <c r="G531" s="5" t="s">
        <v>11</v>
      </c>
      <c r="H531" s="5" t="s">
        <v>12</v>
      </c>
      <c r="I531" s="5" t="s">
        <v>23</v>
      </c>
      <c r="J531" s="8">
        <v>34323</v>
      </c>
      <c r="K531" s="5">
        <v>42</v>
      </c>
    </row>
    <row r="532" spans="1:11" x14ac:dyDescent="0.3">
      <c r="A532" s="5" t="s">
        <v>563</v>
      </c>
      <c r="B532" s="5">
        <v>5</v>
      </c>
      <c r="C532" s="5" t="s">
        <v>20</v>
      </c>
      <c r="D532" s="5">
        <v>1986</v>
      </c>
      <c r="E532" s="5">
        <v>3</v>
      </c>
      <c r="F532" s="10">
        <v>563.84</v>
      </c>
      <c r="G532" s="5" t="s">
        <v>11</v>
      </c>
      <c r="H532" s="5" t="s">
        <v>16</v>
      </c>
      <c r="I532" s="5" t="s">
        <v>13</v>
      </c>
      <c r="J532" s="8">
        <v>34324</v>
      </c>
      <c r="K532" s="5">
        <v>36</v>
      </c>
    </row>
    <row r="533" spans="1:11" x14ac:dyDescent="0.3">
      <c r="A533" s="5" t="s">
        <v>564</v>
      </c>
      <c r="B533" s="5">
        <v>12</v>
      </c>
      <c r="C533" s="5" t="s">
        <v>37</v>
      </c>
      <c r="D533" s="5">
        <v>1991</v>
      </c>
      <c r="E533" s="5">
        <v>1</v>
      </c>
      <c r="F533" s="10">
        <v>563.84</v>
      </c>
      <c r="G533" s="5" t="s">
        <v>11</v>
      </c>
      <c r="H533" s="5" t="s">
        <v>12</v>
      </c>
      <c r="I533" s="5" t="s">
        <v>23</v>
      </c>
      <c r="J533" s="8">
        <v>34325</v>
      </c>
      <c r="K533" s="5">
        <v>31</v>
      </c>
    </row>
    <row r="534" spans="1:11" x14ac:dyDescent="0.3">
      <c r="A534" s="5" t="s">
        <v>565</v>
      </c>
      <c r="B534" s="5">
        <v>24</v>
      </c>
      <c r="C534" s="5" t="s">
        <v>15</v>
      </c>
      <c r="D534" s="5">
        <v>2004</v>
      </c>
      <c r="E534" s="5">
        <v>0</v>
      </c>
      <c r="F534" s="10">
        <v>563.84</v>
      </c>
      <c r="G534" s="5" t="s">
        <v>11</v>
      </c>
      <c r="H534" s="5" t="s">
        <v>12</v>
      </c>
      <c r="I534" s="5" t="s">
        <v>300</v>
      </c>
      <c r="J534" s="8">
        <v>34326</v>
      </c>
      <c r="K534" s="5">
        <v>18</v>
      </c>
    </row>
    <row r="535" spans="1:11" x14ac:dyDescent="0.3">
      <c r="A535" s="5" t="s">
        <v>566</v>
      </c>
      <c r="B535" s="5">
        <v>5</v>
      </c>
      <c r="C535" s="5" t="s">
        <v>18</v>
      </c>
      <c r="D535" s="5">
        <v>1987</v>
      </c>
      <c r="E535" s="5">
        <v>1</v>
      </c>
      <c r="F535" s="10">
        <v>563.84</v>
      </c>
      <c r="G535" s="5" t="s">
        <v>11</v>
      </c>
      <c r="H535" s="5" t="s">
        <v>11</v>
      </c>
      <c r="I535" s="5" t="s">
        <v>42</v>
      </c>
      <c r="J535" s="8">
        <v>34327</v>
      </c>
      <c r="K535" s="5">
        <v>36</v>
      </c>
    </row>
    <row r="536" spans="1:11" x14ac:dyDescent="0.3">
      <c r="A536" s="5" t="s">
        <v>567</v>
      </c>
      <c r="B536" s="5">
        <v>2</v>
      </c>
      <c r="C536" s="5" t="s">
        <v>20</v>
      </c>
      <c r="D536" s="5">
        <v>1987</v>
      </c>
      <c r="E536" s="5">
        <v>1</v>
      </c>
      <c r="F536" s="10">
        <v>563.84</v>
      </c>
      <c r="G536" s="5" t="s">
        <v>11</v>
      </c>
      <c r="H536" s="5" t="s">
        <v>11</v>
      </c>
      <c r="I536" s="5" t="s">
        <v>13</v>
      </c>
      <c r="J536" s="8">
        <v>34328</v>
      </c>
      <c r="K536" s="5">
        <v>35</v>
      </c>
    </row>
    <row r="537" spans="1:11" x14ac:dyDescent="0.3">
      <c r="A537" s="5" t="s">
        <v>568</v>
      </c>
      <c r="B537" s="5">
        <v>22</v>
      </c>
      <c r="C537" s="5" t="s">
        <v>15</v>
      </c>
      <c r="D537" s="5">
        <v>1987</v>
      </c>
      <c r="E537" s="5">
        <v>1</v>
      </c>
      <c r="F537" s="10">
        <v>563.84</v>
      </c>
      <c r="G537" s="5" t="s">
        <v>12</v>
      </c>
      <c r="H537" s="5" t="s">
        <v>16</v>
      </c>
      <c r="I537" s="5" t="s">
        <v>42</v>
      </c>
      <c r="J537" s="8">
        <v>34329</v>
      </c>
      <c r="K537" s="5">
        <v>35</v>
      </c>
    </row>
    <row r="538" spans="1:11" x14ac:dyDescent="0.3">
      <c r="A538" s="5" t="s">
        <v>569</v>
      </c>
      <c r="B538" s="5">
        <v>16</v>
      </c>
      <c r="C538" s="5" t="s">
        <v>35</v>
      </c>
      <c r="D538" s="5">
        <v>1992</v>
      </c>
      <c r="E538" s="5">
        <v>2</v>
      </c>
      <c r="F538" s="10">
        <v>563.84</v>
      </c>
      <c r="G538" s="5" t="s">
        <v>11</v>
      </c>
      <c r="H538" s="5" t="s">
        <v>12</v>
      </c>
      <c r="I538" s="5" t="s">
        <v>13</v>
      </c>
      <c r="J538" s="8">
        <v>34330</v>
      </c>
      <c r="K538" s="5">
        <v>30</v>
      </c>
    </row>
    <row r="539" spans="1:11" x14ac:dyDescent="0.3">
      <c r="A539" s="5" t="s">
        <v>570</v>
      </c>
      <c r="B539" s="5">
        <v>27</v>
      </c>
      <c r="C539" s="5" t="s">
        <v>20</v>
      </c>
      <c r="D539" s="5">
        <v>1987</v>
      </c>
      <c r="E539" s="5">
        <v>1</v>
      </c>
      <c r="F539" s="10">
        <v>563.84</v>
      </c>
      <c r="G539" s="5" t="s">
        <v>12</v>
      </c>
      <c r="H539" s="5" t="s">
        <v>12</v>
      </c>
      <c r="I539" s="5" t="s">
        <v>42</v>
      </c>
      <c r="J539" s="8">
        <v>34331</v>
      </c>
      <c r="K539" s="5">
        <v>35</v>
      </c>
    </row>
    <row r="540" spans="1:11" x14ac:dyDescent="0.3">
      <c r="A540" s="5" t="s">
        <v>571</v>
      </c>
      <c r="B540" s="5">
        <v>1</v>
      </c>
      <c r="C540" s="5" t="s">
        <v>35</v>
      </c>
      <c r="D540" s="5">
        <v>1989</v>
      </c>
      <c r="E540" s="5">
        <v>1</v>
      </c>
      <c r="F540" s="10">
        <v>563.84</v>
      </c>
      <c r="G540" s="5" t="s">
        <v>11</v>
      </c>
      <c r="H540" s="5" t="s">
        <v>12</v>
      </c>
      <c r="I540" s="5" t="s">
        <v>42</v>
      </c>
      <c r="J540" s="8">
        <v>34332</v>
      </c>
      <c r="K540" s="5">
        <v>33</v>
      </c>
    </row>
    <row r="541" spans="1:11" x14ac:dyDescent="0.3">
      <c r="A541" s="5" t="s">
        <v>572</v>
      </c>
      <c r="B541" s="5">
        <v>9</v>
      </c>
      <c r="C541" s="5" t="s">
        <v>30</v>
      </c>
      <c r="D541" s="5">
        <v>1989</v>
      </c>
      <c r="E541" s="5">
        <v>1</v>
      </c>
      <c r="F541" s="10">
        <v>563.84</v>
      </c>
      <c r="G541" s="5" t="s">
        <v>11</v>
      </c>
      <c r="H541" s="5" t="s">
        <v>12</v>
      </c>
      <c r="I541" s="5" t="s">
        <v>13</v>
      </c>
      <c r="J541" s="8">
        <v>34333</v>
      </c>
      <c r="K541" s="5">
        <v>33</v>
      </c>
    </row>
    <row r="542" spans="1:11" x14ac:dyDescent="0.3">
      <c r="A542" s="5" t="s">
        <v>573</v>
      </c>
      <c r="B542" s="5">
        <v>22</v>
      </c>
      <c r="C542" s="5" t="s">
        <v>18</v>
      </c>
      <c r="D542" s="5">
        <v>1987</v>
      </c>
      <c r="E542" s="5">
        <v>3</v>
      </c>
      <c r="F542" s="10">
        <v>563.84</v>
      </c>
      <c r="G542" s="5" t="s">
        <v>11</v>
      </c>
      <c r="H542" s="5" t="s">
        <v>12</v>
      </c>
      <c r="I542" s="5" t="s">
        <v>13</v>
      </c>
      <c r="J542" s="8">
        <v>34334</v>
      </c>
      <c r="K542" s="5">
        <v>35</v>
      </c>
    </row>
    <row r="543" spans="1:11" x14ac:dyDescent="0.3">
      <c r="A543" s="5" t="s">
        <v>574</v>
      </c>
      <c r="B543" s="5">
        <v>16</v>
      </c>
      <c r="C543" s="5" t="s">
        <v>30</v>
      </c>
      <c r="D543" s="5">
        <v>1989</v>
      </c>
      <c r="E543" s="5">
        <v>1</v>
      </c>
      <c r="F543" s="10">
        <v>563.84</v>
      </c>
      <c r="G543" s="5" t="s">
        <v>11</v>
      </c>
      <c r="H543" s="5" t="s">
        <v>16</v>
      </c>
      <c r="I543" s="5" t="s">
        <v>13</v>
      </c>
      <c r="J543" s="8">
        <v>34335</v>
      </c>
      <c r="K543" s="5">
        <v>33</v>
      </c>
    </row>
    <row r="544" spans="1:11" x14ac:dyDescent="0.3">
      <c r="A544" s="5" t="s">
        <v>575</v>
      </c>
      <c r="B544" s="5">
        <v>3</v>
      </c>
      <c r="C544" s="5" t="s">
        <v>37</v>
      </c>
      <c r="D544" s="5">
        <v>1978</v>
      </c>
      <c r="E544" s="5">
        <v>2</v>
      </c>
      <c r="F544" s="10">
        <v>563.84</v>
      </c>
      <c r="G544" s="5" t="s">
        <v>11</v>
      </c>
      <c r="H544" s="5" t="s">
        <v>12</v>
      </c>
      <c r="I544" s="5" t="s">
        <v>13</v>
      </c>
      <c r="J544" s="8">
        <v>34336</v>
      </c>
      <c r="K544" s="5">
        <v>44</v>
      </c>
    </row>
    <row r="545" spans="1:11" x14ac:dyDescent="0.3">
      <c r="A545" s="5" t="s">
        <v>576</v>
      </c>
      <c r="B545" s="5">
        <v>3</v>
      </c>
      <c r="C545" s="5" t="s">
        <v>10</v>
      </c>
      <c r="D545" s="5">
        <v>1981</v>
      </c>
      <c r="E545" s="5">
        <v>1</v>
      </c>
      <c r="F545" s="10">
        <v>563.84</v>
      </c>
      <c r="G545" s="5" t="s">
        <v>11</v>
      </c>
      <c r="H545" s="5" t="s">
        <v>16</v>
      </c>
      <c r="I545" s="5" t="s">
        <v>13</v>
      </c>
      <c r="J545" s="8">
        <v>34337</v>
      </c>
      <c r="K545" s="5">
        <v>41</v>
      </c>
    </row>
    <row r="546" spans="1:11" x14ac:dyDescent="0.3">
      <c r="A546" s="5" t="s">
        <v>577</v>
      </c>
      <c r="B546" s="5">
        <v>1</v>
      </c>
      <c r="C546" s="5" t="s">
        <v>30</v>
      </c>
      <c r="D546" s="5">
        <v>1995</v>
      </c>
      <c r="E546" s="5">
        <v>3</v>
      </c>
      <c r="F546" s="10">
        <v>563.84</v>
      </c>
      <c r="G546" s="5" t="s">
        <v>16</v>
      </c>
      <c r="H546" s="5" t="s">
        <v>11</v>
      </c>
      <c r="I546" s="5" t="s">
        <v>8353</v>
      </c>
      <c r="J546" s="8">
        <v>34338</v>
      </c>
      <c r="K546" s="5">
        <v>27</v>
      </c>
    </row>
    <row r="547" spans="1:11" x14ac:dyDescent="0.3">
      <c r="A547" s="5" t="s">
        <v>578</v>
      </c>
      <c r="B547" s="5">
        <v>27</v>
      </c>
      <c r="C547" s="5" t="s">
        <v>18</v>
      </c>
      <c r="D547" s="5">
        <v>2002</v>
      </c>
      <c r="E547" s="5">
        <v>5</v>
      </c>
      <c r="F547" s="10">
        <v>563.84</v>
      </c>
      <c r="G547" s="5" t="s">
        <v>11</v>
      </c>
      <c r="H547" s="5" t="s">
        <v>16</v>
      </c>
      <c r="I547" s="5" t="s">
        <v>42</v>
      </c>
      <c r="J547" s="8">
        <v>34339</v>
      </c>
      <c r="K547" s="5">
        <v>20</v>
      </c>
    </row>
    <row r="548" spans="1:11" x14ac:dyDescent="0.3">
      <c r="A548" s="5" t="s">
        <v>579</v>
      </c>
      <c r="B548" s="5">
        <v>11</v>
      </c>
      <c r="C548" s="5" t="s">
        <v>30</v>
      </c>
      <c r="D548" s="5">
        <v>2000</v>
      </c>
      <c r="E548" s="5">
        <v>0</v>
      </c>
      <c r="F548" s="10">
        <v>563.84</v>
      </c>
      <c r="G548" s="5" t="s">
        <v>11</v>
      </c>
      <c r="H548" s="5" t="s">
        <v>11</v>
      </c>
      <c r="I548" s="5" t="s">
        <v>300</v>
      </c>
      <c r="J548" s="8">
        <v>34340</v>
      </c>
      <c r="K548" s="5">
        <v>22</v>
      </c>
    </row>
    <row r="549" spans="1:11" x14ac:dyDescent="0.3">
      <c r="A549" s="5" t="s">
        <v>580</v>
      </c>
      <c r="B549" s="5">
        <v>10</v>
      </c>
      <c r="C549" s="5" t="s">
        <v>20</v>
      </c>
      <c r="D549" s="5">
        <v>1992</v>
      </c>
      <c r="E549" s="5">
        <v>3</v>
      </c>
      <c r="F549" s="10">
        <v>563.84</v>
      </c>
      <c r="G549" s="5" t="s">
        <v>12</v>
      </c>
      <c r="H549" s="5" t="s">
        <v>11</v>
      </c>
      <c r="I549" s="5" t="s">
        <v>13</v>
      </c>
      <c r="J549" s="8">
        <v>34341</v>
      </c>
      <c r="K549" s="5">
        <v>30</v>
      </c>
    </row>
    <row r="550" spans="1:11" x14ac:dyDescent="0.3">
      <c r="A550" s="5" t="s">
        <v>581</v>
      </c>
      <c r="B550" s="5">
        <v>15</v>
      </c>
      <c r="C550" s="5" t="s">
        <v>37</v>
      </c>
      <c r="D550" s="5">
        <v>1984</v>
      </c>
      <c r="E550" s="5">
        <v>3</v>
      </c>
      <c r="F550" s="10">
        <v>563.84</v>
      </c>
      <c r="G550" s="5" t="s">
        <v>11</v>
      </c>
      <c r="H550" s="5" t="s">
        <v>16</v>
      </c>
      <c r="I550" s="5" t="s">
        <v>23</v>
      </c>
      <c r="J550" s="8">
        <v>34342</v>
      </c>
      <c r="K550" s="5">
        <v>38</v>
      </c>
    </row>
    <row r="551" spans="1:11" x14ac:dyDescent="0.3">
      <c r="A551" s="5" t="s">
        <v>582</v>
      </c>
      <c r="B551" s="5">
        <v>29</v>
      </c>
      <c r="C551" s="5" t="s">
        <v>20</v>
      </c>
      <c r="D551" s="5">
        <v>1995</v>
      </c>
      <c r="E551" s="5">
        <v>0</v>
      </c>
      <c r="F551" s="10">
        <v>563.84</v>
      </c>
      <c r="G551" s="5" t="s">
        <v>11</v>
      </c>
      <c r="H551" s="5" t="s">
        <v>16</v>
      </c>
      <c r="I551" s="5" t="s">
        <v>300</v>
      </c>
      <c r="J551" s="8">
        <v>34343</v>
      </c>
      <c r="K551" s="5">
        <v>27</v>
      </c>
    </row>
    <row r="552" spans="1:11" x14ac:dyDescent="0.3">
      <c r="A552" s="5" t="s">
        <v>583</v>
      </c>
      <c r="B552" s="5">
        <v>13</v>
      </c>
      <c r="C552" s="5" t="s">
        <v>30</v>
      </c>
      <c r="D552" s="5">
        <v>1979</v>
      </c>
      <c r="E552" s="5">
        <v>2</v>
      </c>
      <c r="F552" s="10">
        <v>563.84</v>
      </c>
      <c r="G552" s="5" t="s">
        <v>11</v>
      </c>
      <c r="H552" s="5" t="s">
        <v>12</v>
      </c>
      <c r="I552" s="5" t="s">
        <v>13</v>
      </c>
      <c r="J552" s="8">
        <v>34344</v>
      </c>
      <c r="K552" s="5">
        <v>43</v>
      </c>
    </row>
    <row r="553" spans="1:11" x14ac:dyDescent="0.3">
      <c r="A553" s="5" t="s">
        <v>584</v>
      </c>
      <c r="B553" s="5">
        <v>11</v>
      </c>
      <c r="C553" s="5" t="s">
        <v>20</v>
      </c>
      <c r="D553" s="5">
        <v>1974</v>
      </c>
      <c r="E553" s="5">
        <v>0</v>
      </c>
      <c r="F553" s="10">
        <v>563.84</v>
      </c>
      <c r="G553" s="5" t="s">
        <v>11</v>
      </c>
      <c r="H553" s="5" t="s">
        <v>11</v>
      </c>
      <c r="I553" s="5" t="s">
        <v>13</v>
      </c>
      <c r="J553" s="8">
        <v>34345</v>
      </c>
      <c r="K553" s="5">
        <v>48</v>
      </c>
    </row>
    <row r="554" spans="1:11" x14ac:dyDescent="0.3">
      <c r="A554" s="5" t="s">
        <v>585</v>
      </c>
      <c r="B554" s="5">
        <v>7</v>
      </c>
      <c r="C554" s="5" t="s">
        <v>18</v>
      </c>
      <c r="D554" s="5">
        <v>2001</v>
      </c>
      <c r="E554" s="5">
        <v>0</v>
      </c>
      <c r="F554" s="10">
        <v>563.84</v>
      </c>
      <c r="G554" s="5" t="s">
        <v>11</v>
      </c>
      <c r="H554" s="5" t="s">
        <v>12</v>
      </c>
      <c r="I554" s="5" t="s">
        <v>300</v>
      </c>
      <c r="J554" s="8">
        <v>34346</v>
      </c>
      <c r="K554" s="5">
        <v>22</v>
      </c>
    </row>
    <row r="555" spans="1:11" x14ac:dyDescent="0.3">
      <c r="A555" s="5" t="s">
        <v>586</v>
      </c>
      <c r="B555" s="5">
        <v>27</v>
      </c>
      <c r="C555" s="5" t="s">
        <v>30</v>
      </c>
      <c r="D555" s="5">
        <v>1995</v>
      </c>
      <c r="E555" s="5">
        <v>3</v>
      </c>
      <c r="F555" s="10">
        <v>563.84</v>
      </c>
      <c r="G555" s="5" t="s">
        <v>11</v>
      </c>
      <c r="H555" s="5" t="s">
        <v>12</v>
      </c>
      <c r="I555" s="5" t="s">
        <v>356</v>
      </c>
      <c r="J555" s="8">
        <v>34347</v>
      </c>
      <c r="K555" s="5">
        <v>27</v>
      </c>
    </row>
    <row r="556" spans="1:11" x14ac:dyDescent="0.3">
      <c r="A556" s="5" t="s">
        <v>587</v>
      </c>
      <c r="B556" s="5">
        <v>1</v>
      </c>
      <c r="C556" s="5" t="s">
        <v>20</v>
      </c>
      <c r="D556" s="5">
        <v>1989</v>
      </c>
      <c r="E556" s="5">
        <v>3</v>
      </c>
      <c r="F556" s="10">
        <v>563.84</v>
      </c>
      <c r="G556" s="5" t="s">
        <v>11</v>
      </c>
      <c r="H556" s="5" t="s">
        <v>12</v>
      </c>
      <c r="I556" s="5" t="s">
        <v>42</v>
      </c>
      <c r="J556" s="8">
        <v>34348</v>
      </c>
      <c r="K556" s="5">
        <v>33</v>
      </c>
    </row>
    <row r="557" spans="1:11" x14ac:dyDescent="0.3">
      <c r="A557" s="5" t="s">
        <v>588</v>
      </c>
      <c r="B557" s="5">
        <v>29</v>
      </c>
      <c r="C557" s="5" t="s">
        <v>20</v>
      </c>
      <c r="D557" s="5">
        <v>1997</v>
      </c>
      <c r="E557" s="5">
        <v>4</v>
      </c>
      <c r="F557" s="10">
        <v>563.84</v>
      </c>
      <c r="G557" s="5" t="s">
        <v>11</v>
      </c>
      <c r="H557" s="5" t="s">
        <v>12</v>
      </c>
      <c r="I557" s="5" t="s">
        <v>23</v>
      </c>
      <c r="J557" s="8">
        <v>34349</v>
      </c>
      <c r="K557" s="5">
        <v>25</v>
      </c>
    </row>
    <row r="558" spans="1:11" x14ac:dyDescent="0.3">
      <c r="A558" s="5" t="s">
        <v>589</v>
      </c>
      <c r="B558" s="5">
        <v>23</v>
      </c>
      <c r="C558" s="5" t="s">
        <v>30</v>
      </c>
      <c r="D558" s="5">
        <v>1986</v>
      </c>
      <c r="E558" s="5">
        <v>0</v>
      </c>
      <c r="F558" s="10">
        <v>563.84</v>
      </c>
      <c r="G558" s="5" t="s">
        <v>11</v>
      </c>
      <c r="H558" s="5" t="s">
        <v>16</v>
      </c>
      <c r="I558" s="5" t="s">
        <v>42</v>
      </c>
      <c r="J558" s="8">
        <v>34350</v>
      </c>
      <c r="K558" s="5">
        <v>36</v>
      </c>
    </row>
    <row r="559" spans="1:11" x14ac:dyDescent="0.3">
      <c r="A559" s="5" t="s">
        <v>590</v>
      </c>
      <c r="B559" s="5">
        <v>27</v>
      </c>
      <c r="C559" s="5" t="s">
        <v>37</v>
      </c>
      <c r="D559" s="5">
        <v>1986</v>
      </c>
      <c r="E559" s="5">
        <v>0</v>
      </c>
      <c r="F559" s="10">
        <v>563.84</v>
      </c>
      <c r="G559" s="5" t="s">
        <v>11</v>
      </c>
      <c r="H559" s="5" t="s">
        <v>16</v>
      </c>
      <c r="I559" s="5" t="s">
        <v>13</v>
      </c>
      <c r="J559" s="8">
        <v>34351</v>
      </c>
      <c r="K559" s="5">
        <v>36</v>
      </c>
    </row>
    <row r="560" spans="1:11" x14ac:dyDescent="0.3">
      <c r="A560" s="5" t="s">
        <v>591</v>
      </c>
      <c r="B560" s="5">
        <v>10</v>
      </c>
      <c r="C560" s="5" t="s">
        <v>10</v>
      </c>
      <c r="D560" s="5">
        <v>1989</v>
      </c>
      <c r="E560" s="5">
        <v>2</v>
      </c>
      <c r="F560" s="10">
        <v>563.84</v>
      </c>
      <c r="G560" s="5" t="s">
        <v>12</v>
      </c>
      <c r="H560" s="5" t="s">
        <v>11</v>
      </c>
      <c r="I560" s="5" t="s">
        <v>13</v>
      </c>
      <c r="J560" s="8">
        <v>34352</v>
      </c>
      <c r="K560" s="5">
        <v>33</v>
      </c>
    </row>
    <row r="561" spans="1:11" x14ac:dyDescent="0.3">
      <c r="A561" s="5" t="s">
        <v>592</v>
      </c>
      <c r="B561" s="5">
        <v>28</v>
      </c>
      <c r="C561" s="5" t="s">
        <v>15</v>
      </c>
      <c r="D561" s="5">
        <v>1990</v>
      </c>
      <c r="E561" s="5">
        <v>3</v>
      </c>
      <c r="F561" s="10">
        <v>563.84</v>
      </c>
      <c r="G561" s="5" t="s">
        <v>11</v>
      </c>
      <c r="H561" s="5" t="s">
        <v>12</v>
      </c>
      <c r="I561" s="5" t="s">
        <v>13</v>
      </c>
      <c r="J561" s="8">
        <v>34353</v>
      </c>
      <c r="K561" s="5">
        <v>32</v>
      </c>
    </row>
    <row r="562" spans="1:11" x14ac:dyDescent="0.3">
      <c r="A562" s="5" t="s">
        <v>593</v>
      </c>
      <c r="B562" s="5">
        <v>23</v>
      </c>
      <c r="C562" s="5" t="s">
        <v>20</v>
      </c>
      <c r="D562" s="5">
        <v>1988</v>
      </c>
      <c r="E562" s="5">
        <v>1</v>
      </c>
      <c r="F562" s="10">
        <v>563.84</v>
      </c>
      <c r="G562" s="5" t="s">
        <v>12</v>
      </c>
      <c r="H562" s="5" t="s">
        <v>12</v>
      </c>
      <c r="I562" s="5" t="s">
        <v>23</v>
      </c>
      <c r="J562" s="8">
        <v>34354</v>
      </c>
      <c r="K562" s="5">
        <v>34</v>
      </c>
    </row>
    <row r="563" spans="1:11" x14ac:dyDescent="0.3">
      <c r="A563" s="5" t="s">
        <v>594</v>
      </c>
      <c r="B563" s="5">
        <v>10</v>
      </c>
      <c r="C563" s="5" t="s">
        <v>10</v>
      </c>
      <c r="D563" s="5">
        <v>1993</v>
      </c>
      <c r="E563" s="5">
        <v>2</v>
      </c>
      <c r="F563" s="10">
        <v>563.84</v>
      </c>
      <c r="G563" s="5" t="s">
        <v>11</v>
      </c>
      <c r="H563" s="5" t="s">
        <v>16</v>
      </c>
      <c r="I563" s="5" t="s">
        <v>23</v>
      </c>
      <c r="J563" s="8">
        <v>34355</v>
      </c>
      <c r="K563" s="5">
        <v>29</v>
      </c>
    </row>
    <row r="564" spans="1:11" x14ac:dyDescent="0.3">
      <c r="A564" s="5" t="s">
        <v>595</v>
      </c>
      <c r="B564" s="5">
        <v>18</v>
      </c>
      <c r="C564" s="5" t="s">
        <v>37</v>
      </c>
      <c r="D564" s="5">
        <v>1981</v>
      </c>
      <c r="E564" s="5">
        <v>1</v>
      </c>
      <c r="F564" s="10">
        <v>563.84</v>
      </c>
      <c r="G564" s="5" t="s">
        <v>11</v>
      </c>
      <c r="H564" s="5" t="s">
        <v>12</v>
      </c>
      <c r="I564" s="5" t="s">
        <v>13</v>
      </c>
      <c r="J564" s="8">
        <v>34356</v>
      </c>
      <c r="K564" s="5">
        <v>41</v>
      </c>
    </row>
    <row r="565" spans="1:11" x14ac:dyDescent="0.3">
      <c r="A565" s="5" t="s">
        <v>596</v>
      </c>
      <c r="B565" s="5">
        <v>21</v>
      </c>
      <c r="C565" s="5" t="s">
        <v>35</v>
      </c>
      <c r="D565" s="5">
        <v>2002</v>
      </c>
      <c r="E565" s="5">
        <v>5</v>
      </c>
      <c r="F565" s="10">
        <v>563.84</v>
      </c>
      <c r="G565" s="5" t="s">
        <v>11</v>
      </c>
      <c r="H565" s="5" t="s">
        <v>16</v>
      </c>
      <c r="I565" s="5" t="s">
        <v>356</v>
      </c>
      <c r="J565" s="8">
        <v>34357</v>
      </c>
      <c r="K565" s="5">
        <v>20</v>
      </c>
    </row>
    <row r="566" spans="1:11" x14ac:dyDescent="0.3">
      <c r="A566" s="5" t="s">
        <v>597</v>
      </c>
      <c r="B566" s="5">
        <v>10</v>
      </c>
      <c r="C566" s="5" t="s">
        <v>35</v>
      </c>
      <c r="D566" s="5">
        <v>1993</v>
      </c>
      <c r="E566" s="5">
        <v>2</v>
      </c>
      <c r="F566" s="10">
        <v>563.84</v>
      </c>
      <c r="G566" s="5" t="s">
        <v>11</v>
      </c>
      <c r="H566" s="5" t="s">
        <v>11</v>
      </c>
      <c r="I566" s="5" t="s">
        <v>23</v>
      </c>
      <c r="J566" s="8">
        <v>34358</v>
      </c>
      <c r="K566" s="5">
        <v>29</v>
      </c>
    </row>
    <row r="567" spans="1:11" x14ac:dyDescent="0.3">
      <c r="A567" s="5" t="s">
        <v>598</v>
      </c>
      <c r="B567" s="5">
        <v>23</v>
      </c>
      <c r="C567" s="5" t="s">
        <v>35</v>
      </c>
      <c r="D567" s="5">
        <v>1991</v>
      </c>
      <c r="E567" s="5">
        <v>2</v>
      </c>
      <c r="F567" s="10">
        <v>563.84</v>
      </c>
      <c r="G567" s="5" t="s">
        <v>11</v>
      </c>
      <c r="H567" s="5" t="s">
        <v>12</v>
      </c>
      <c r="I567" s="5" t="s">
        <v>42</v>
      </c>
      <c r="J567" s="8">
        <v>34359</v>
      </c>
      <c r="K567" s="5">
        <v>31</v>
      </c>
    </row>
    <row r="568" spans="1:11" x14ac:dyDescent="0.3">
      <c r="A568" s="5" t="s">
        <v>599</v>
      </c>
      <c r="B568" s="5">
        <v>27</v>
      </c>
      <c r="C568" s="5" t="s">
        <v>15</v>
      </c>
      <c r="D568" s="5">
        <v>1991</v>
      </c>
      <c r="E568" s="5">
        <v>2</v>
      </c>
      <c r="F568" s="10">
        <v>563.84</v>
      </c>
      <c r="G568" s="5" t="s">
        <v>11</v>
      </c>
      <c r="H568" s="5" t="s">
        <v>12</v>
      </c>
      <c r="I568" s="5" t="s">
        <v>42</v>
      </c>
      <c r="J568" s="8">
        <v>34360</v>
      </c>
      <c r="K568" s="5">
        <v>31</v>
      </c>
    </row>
    <row r="569" spans="1:11" x14ac:dyDescent="0.3">
      <c r="A569" s="5" t="s">
        <v>600</v>
      </c>
      <c r="B569" s="5">
        <v>26</v>
      </c>
      <c r="C569" s="5" t="s">
        <v>18</v>
      </c>
      <c r="D569" s="5">
        <v>1974</v>
      </c>
      <c r="E569" s="5">
        <v>0</v>
      </c>
      <c r="F569" s="10">
        <v>563.84</v>
      </c>
      <c r="G569" s="5" t="s">
        <v>11</v>
      </c>
      <c r="H569" s="5" t="s">
        <v>11</v>
      </c>
      <c r="I569" s="5" t="s">
        <v>13</v>
      </c>
      <c r="J569" s="8">
        <v>34361</v>
      </c>
      <c r="K569" s="5">
        <v>48</v>
      </c>
    </row>
    <row r="570" spans="1:11" x14ac:dyDescent="0.3">
      <c r="A570" s="5" t="s">
        <v>601</v>
      </c>
      <c r="B570" s="5">
        <v>30</v>
      </c>
      <c r="C570" s="5" t="s">
        <v>35</v>
      </c>
      <c r="D570" s="5">
        <v>1991</v>
      </c>
      <c r="E570" s="5">
        <v>2</v>
      </c>
      <c r="F570" s="10">
        <v>563.84</v>
      </c>
      <c r="G570" s="5" t="s">
        <v>11</v>
      </c>
      <c r="H570" s="5" t="s">
        <v>16</v>
      </c>
      <c r="I570" s="5" t="s">
        <v>13</v>
      </c>
      <c r="J570" s="8">
        <v>34362</v>
      </c>
      <c r="K570" s="5">
        <v>31</v>
      </c>
    </row>
    <row r="571" spans="1:11" x14ac:dyDescent="0.3">
      <c r="A571" s="5" t="s">
        <v>602</v>
      </c>
      <c r="B571" s="5">
        <v>7</v>
      </c>
      <c r="C571" s="5" t="s">
        <v>15</v>
      </c>
      <c r="D571" s="5">
        <v>1973</v>
      </c>
      <c r="E571" s="5">
        <v>0</v>
      </c>
      <c r="F571" s="10">
        <v>563.84</v>
      </c>
      <c r="G571" s="5" t="s">
        <v>11</v>
      </c>
      <c r="H571" s="5" t="s">
        <v>12</v>
      </c>
      <c r="I571" s="5" t="s">
        <v>13</v>
      </c>
      <c r="J571" s="8">
        <v>34363</v>
      </c>
      <c r="K571" s="5">
        <v>49</v>
      </c>
    </row>
    <row r="572" spans="1:11" x14ac:dyDescent="0.3">
      <c r="A572" s="5" t="s">
        <v>603</v>
      </c>
      <c r="B572" s="5">
        <v>24</v>
      </c>
      <c r="C572" s="5" t="s">
        <v>18</v>
      </c>
      <c r="D572" s="5">
        <v>1988</v>
      </c>
      <c r="E572" s="5">
        <v>0</v>
      </c>
      <c r="F572" s="10">
        <v>563.84</v>
      </c>
      <c r="G572" s="5" t="s">
        <v>11</v>
      </c>
      <c r="H572" s="5" t="s">
        <v>12</v>
      </c>
      <c r="I572" s="5" t="s">
        <v>247</v>
      </c>
      <c r="J572" s="8">
        <v>34364</v>
      </c>
      <c r="K572" s="5">
        <v>34</v>
      </c>
    </row>
    <row r="573" spans="1:11" x14ac:dyDescent="0.3">
      <c r="A573" s="5" t="s">
        <v>604</v>
      </c>
      <c r="B573" s="5">
        <v>5</v>
      </c>
      <c r="C573" s="5" t="s">
        <v>37</v>
      </c>
      <c r="D573" s="5">
        <v>2001</v>
      </c>
      <c r="E573" s="5">
        <v>0</v>
      </c>
      <c r="F573" s="10">
        <v>563.84</v>
      </c>
      <c r="G573" s="5" t="s">
        <v>11</v>
      </c>
      <c r="H573" s="5" t="s">
        <v>11</v>
      </c>
      <c r="I573" s="5" t="s">
        <v>42</v>
      </c>
      <c r="J573" s="8">
        <v>34365</v>
      </c>
      <c r="K573" s="5">
        <v>21</v>
      </c>
    </row>
    <row r="574" spans="1:11" x14ac:dyDescent="0.3">
      <c r="A574" s="5" t="s">
        <v>605</v>
      </c>
      <c r="B574" s="5">
        <v>4</v>
      </c>
      <c r="C574" s="5" t="s">
        <v>20</v>
      </c>
      <c r="D574" s="5">
        <v>1988</v>
      </c>
      <c r="E574" s="5">
        <v>1</v>
      </c>
      <c r="F574" s="10">
        <v>563.84</v>
      </c>
      <c r="G574" s="5" t="s">
        <v>11</v>
      </c>
      <c r="H574" s="5" t="s">
        <v>11</v>
      </c>
      <c r="I574" s="5" t="s">
        <v>13</v>
      </c>
      <c r="J574" s="8">
        <v>34366</v>
      </c>
      <c r="K574" s="5">
        <v>34</v>
      </c>
    </row>
    <row r="575" spans="1:11" x14ac:dyDescent="0.3">
      <c r="A575" s="5" t="s">
        <v>606</v>
      </c>
      <c r="B575" s="5">
        <v>9</v>
      </c>
      <c r="C575" s="5" t="s">
        <v>18</v>
      </c>
      <c r="D575" s="5">
        <v>1977</v>
      </c>
      <c r="E575" s="5">
        <v>2</v>
      </c>
      <c r="F575" s="10">
        <v>563.84</v>
      </c>
      <c r="G575" s="5" t="s">
        <v>11</v>
      </c>
      <c r="H575" s="5" t="s">
        <v>12</v>
      </c>
      <c r="I575" s="5" t="s">
        <v>13</v>
      </c>
      <c r="J575" s="8">
        <v>34367</v>
      </c>
      <c r="K575" s="5">
        <v>45</v>
      </c>
    </row>
    <row r="576" spans="1:11" x14ac:dyDescent="0.3">
      <c r="A576" s="5" t="s">
        <v>607</v>
      </c>
      <c r="B576" s="5">
        <v>8</v>
      </c>
      <c r="C576" s="5" t="s">
        <v>10</v>
      </c>
      <c r="D576" s="5">
        <v>1988</v>
      </c>
      <c r="E576" s="5">
        <v>1</v>
      </c>
      <c r="F576" s="10">
        <v>563.84</v>
      </c>
      <c r="G576" s="5" t="s">
        <v>11</v>
      </c>
      <c r="H576" s="5" t="s">
        <v>12</v>
      </c>
      <c r="I576" s="5" t="s">
        <v>42</v>
      </c>
      <c r="J576" s="8">
        <v>34368</v>
      </c>
      <c r="K576" s="5">
        <v>34</v>
      </c>
    </row>
    <row r="577" spans="1:11" x14ac:dyDescent="0.3">
      <c r="A577" s="5" t="s">
        <v>608</v>
      </c>
      <c r="B577" s="5">
        <v>9</v>
      </c>
      <c r="C577" s="5" t="s">
        <v>15</v>
      </c>
      <c r="D577" s="5">
        <v>1988</v>
      </c>
      <c r="E577" s="5">
        <v>1</v>
      </c>
      <c r="F577" s="10">
        <v>563.84</v>
      </c>
      <c r="G577" s="5" t="s">
        <v>11</v>
      </c>
      <c r="H577" s="5" t="s">
        <v>12</v>
      </c>
      <c r="I577" s="5" t="s">
        <v>42</v>
      </c>
      <c r="J577" s="8">
        <v>34369</v>
      </c>
      <c r="K577" s="5">
        <v>34</v>
      </c>
    </row>
    <row r="578" spans="1:11" x14ac:dyDescent="0.3">
      <c r="A578" s="5" t="s">
        <v>609</v>
      </c>
      <c r="B578" s="5">
        <v>28</v>
      </c>
      <c r="C578" s="5" t="s">
        <v>30</v>
      </c>
      <c r="D578" s="5">
        <v>1985</v>
      </c>
      <c r="E578" s="5">
        <v>0</v>
      </c>
      <c r="F578" s="10">
        <v>563.84</v>
      </c>
      <c r="G578" s="5" t="s">
        <v>16</v>
      </c>
      <c r="H578" s="5" t="s">
        <v>11</v>
      </c>
      <c r="I578" s="5" t="s">
        <v>23</v>
      </c>
      <c r="J578" s="8">
        <v>34370</v>
      </c>
      <c r="K578" s="5">
        <v>37</v>
      </c>
    </row>
    <row r="579" spans="1:11" x14ac:dyDescent="0.3">
      <c r="A579" s="5" t="s">
        <v>610</v>
      </c>
      <c r="B579" s="5">
        <v>10</v>
      </c>
      <c r="C579" s="5" t="s">
        <v>20</v>
      </c>
      <c r="D579" s="5">
        <v>1991</v>
      </c>
      <c r="E579" s="5">
        <v>2</v>
      </c>
      <c r="F579" s="10">
        <v>563.84</v>
      </c>
      <c r="G579" s="5" t="s">
        <v>12</v>
      </c>
      <c r="H579" s="5" t="s">
        <v>16</v>
      </c>
      <c r="I579" s="5" t="s">
        <v>168</v>
      </c>
      <c r="J579" s="8">
        <v>34371</v>
      </c>
      <c r="K579" s="5">
        <v>31</v>
      </c>
    </row>
    <row r="580" spans="1:11" x14ac:dyDescent="0.3">
      <c r="A580" s="5" t="s">
        <v>611</v>
      </c>
      <c r="B580" s="5">
        <v>29</v>
      </c>
      <c r="C580" s="5" t="s">
        <v>18</v>
      </c>
      <c r="D580" s="5">
        <v>1986</v>
      </c>
      <c r="E580" s="5">
        <v>3</v>
      </c>
      <c r="F580" s="10">
        <v>563.84</v>
      </c>
      <c r="G580" s="5" t="s">
        <v>11</v>
      </c>
      <c r="H580" s="5" t="s">
        <v>11</v>
      </c>
      <c r="I580" s="5" t="s">
        <v>13</v>
      </c>
      <c r="J580" s="8">
        <v>34372</v>
      </c>
      <c r="K580" s="5">
        <v>36</v>
      </c>
    </row>
    <row r="581" spans="1:11" x14ac:dyDescent="0.3">
      <c r="A581" s="5" t="s">
        <v>612</v>
      </c>
      <c r="B581" s="5">
        <v>4</v>
      </c>
      <c r="C581" s="5" t="s">
        <v>30</v>
      </c>
      <c r="D581" s="5">
        <v>1997</v>
      </c>
      <c r="E581" s="5">
        <v>0</v>
      </c>
      <c r="F581" s="10">
        <v>563.84</v>
      </c>
      <c r="G581" s="5" t="s">
        <v>11</v>
      </c>
      <c r="H581" s="5" t="s">
        <v>11</v>
      </c>
      <c r="I581" s="5" t="s">
        <v>200</v>
      </c>
      <c r="J581" s="8">
        <v>34373</v>
      </c>
      <c r="K581" s="5">
        <v>25</v>
      </c>
    </row>
    <row r="582" spans="1:11" x14ac:dyDescent="0.3">
      <c r="A582" s="5" t="s">
        <v>613</v>
      </c>
      <c r="B582" s="5">
        <v>16</v>
      </c>
      <c r="C582" s="5" t="s">
        <v>37</v>
      </c>
      <c r="D582" s="5">
        <v>2001</v>
      </c>
      <c r="E582" s="5">
        <v>0</v>
      </c>
      <c r="F582" s="10">
        <v>563.84</v>
      </c>
      <c r="G582" s="5" t="s">
        <v>11</v>
      </c>
      <c r="H582" s="5" t="s">
        <v>12</v>
      </c>
      <c r="I582" s="5" t="s">
        <v>42</v>
      </c>
      <c r="J582" s="8">
        <v>34374</v>
      </c>
      <c r="K582" s="5">
        <v>21</v>
      </c>
    </row>
    <row r="583" spans="1:11" x14ac:dyDescent="0.3">
      <c r="A583" s="5" t="s">
        <v>614</v>
      </c>
      <c r="B583" s="5">
        <v>29</v>
      </c>
      <c r="C583" s="5" t="s">
        <v>10</v>
      </c>
      <c r="D583" s="5">
        <v>1997</v>
      </c>
      <c r="E583" s="5">
        <v>0</v>
      </c>
      <c r="F583" s="10">
        <v>563.84</v>
      </c>
      <c r="G583" s="5" t="s">
        <v>11</v>
      </c>
      <c r="H583" s="5" t="s">
        <v>11</v>
      </c>
      <c r="I583" s="5" t="s">
        <v>23</v>
      </c>
      <c r="J583" s="8">
        <v>34375</v>
      </c>
      <c r="K583" s="5">
        <v>25</v>
      </c>
    </row>
    <row r="584" spans="1:11" x14ac:dyDescent="0.3">
      <c r="A584" s="5" t="s">
        <v>615</v>
      </c>
      <c r="B584" s="5">
        <v>7</v>
      </c>
      <c r="C584" s="5" t="s">
        <v>20</v>
      </c>
      <c r="D584" s="5">
        <v>1980</v>
      </c>
      <c r="E584" s="5">
        <v>2</v>
      </c>
      <c r="F584" s="10">
        <v>563.84</v>
      </c>
      <c r="G584" s="5" t="s">
        <v>11</v>
      </c>
      <c r="H584" s="5" t="s">
        <v>11</v>
      </c>
      <c r="I584" s="5" t="s">
        <v>13</v>
      </c>
      <c r="J584" s="8">
        <v>34376</v>
      </c>
      <c r="K584" s="5">
        <v>42</v>
      </c>
    </row>
    <row r="585" spans="1:11" x14ac:dyDescent="0.3">
      <c r="A585" s="5" t="s">
        <v>616</v>
      </c>
      <c r="B585" s="5">
        <v>11</v>
      </c>
      <c r="C585" s="5" t="s">
        <v>18</v>
      </c>
      <c r="D585" s="5">
        <v>1993</v>
      </c>
      <c r="E585" s="5">
        <v>0</v>
      </c>
      <c r="F585" s="10">
        <v>563.84</v>
      </c>
      <c r="G585" s="5" t="s">
        <v>11</v>
      </c>
      <c r="H585" s="5" t="s">
        <v>16</v>
      </c>
      <c r="I585" s="5" t="s">
        <v>300</v>
      </c>
      <c r="J585" s="8">
        <v>34377</v>
      </c>
      <c r="K585" s="5">
        <v>29</v>
      </c>
    </row>
    <row r="586" spans="1:11" x14ac:dyDescent="0.3">
      <c r="A586" s="5" t="s">
        <v>617</v>
      </c>
      <c r="B586" s="5">
        <v>22</v>
      </c>
      <c r="C586" s="5" t="s">
        <v>15</v>
      </c>
      <c r="D586" s="5">
        <v>1978</v>
      </c>
      <c r="E586" s="5">
        <v>2</v>
      </c>
      <c r="F586" s="10">
        <v>563.84</v>
      </c>
      <c r="G586" s="5" t="s">
        <v>11</v>
      </c>
      <c r="H586" s="5" t="s">
        <v>12</v>
      </c>
      <c r="I586" s="5" t="s">
        <v>23</v>
      </c>
      <c r="J586" s="8">
        <v>34378</v>
      </c>
      <c r="K586" s="5">
        <v>44</v>
      </c>
    </row>
    <row r="587" spans="1:11" x14ac:dyDescent="0.3">
      <c r="A587" s="5" t="s">
        <v>618</v>
      </c>
      <c r="B587" s="5">
        <v>14</v>
      </c>
      <c r="C587" s="5" t="s">
        <v>10</v>
      </c>
      <c r="D587" s="5">
        <v>1997</v>
      </c>
      <c r="E587" s="5">
        <v>5</v>
      </c>
      <c r="F587" s="10">
        <v>563.84</v>
      </c>
      <c r="G587" s="5" t="s">
        <v>12</v>
      </c>
      <c r="H587" s="5" t="s">
        <v>11</v>
      </c>
      <c r="I587" s="5" t="s">
        <v>42</v>
      </c>
      <c r="J587" s="8">
        <v>34379</v>
      </c>
      <c r="K587" s="5">
        <v>25</v>
      </c>
    </row>
    <row r="588" spans="1:11" x14ac:dyDescent="0.3">
      <c r="A588" s="5" t="s">
        <v>619</v>
      </c>
      <c r="B588" s="5">
        <v>19</v>
      </c>
      <c r="C588" s="5" t="s">
        <v>18</v>
      </c>
      <c r="D588" s="5">
        <v>1999</v>
      </c>
      <c r="E588" s="5">
        <v>0</v>
      </c>
      <c r="F588" s="10">
        <v>563.84</v>
      </c>
      <c r="G588" s="5" t="s">
        <v>11</v>
      </c>
      <c r="H588" s="5" t="s">
        <v>11</v>
      </c>
      <c r="I588" s="5" t="s">
        <v>535</v>
      </c>
      <c r="J588" s="8">
        <v>34380</v>
      </c>
      <c r="K588" s="5">
        <v>23</v>
      </c>
    </row>
    <row r="589" spans="1:11" x14ac:dyDescent="0.3">
      <c r="A589" s="5" t="s">
        <v>620</v>
      </c>
      <c r="B589" s="5">
        <v>18</v>
      </c>
      <c r="C589" s="5" t="s">
        <v>15</v>
      </c>
      <c r="D589" s="5">
        <v>1987</v>
      </c>
      <c r="E589" s="5">
        <v>1</v>
      </c>
      <c r="F589" s="10">
        <v>563.84</v>
      </c>
      <c r="G589" s="5" t="s">
        <v>11</v>
      </c>
      <c r="H589" s="5" t="s">
        <v>11</v>
      </c>
      <c r="I589" s="5" t="s">
        <v>23</v>
      </c>
      <c r="J589" s="8">
        <v>34381</v>
      </c>
      <c r="K589" s="5">
        <v>35</v>
      </c>
    </row>
    <row r="590" spans="1:11" x14ac:dyDescent="0.3">
      <c r="A590" s="5" t="s">
        <v>621</v>
      </c>
      <c r="B590" s="5">
        <v>1</v>
      </c>
      <c r="C590" s="5" t="s">
        <v>15</v>
      </c>
      <c r="D590" s="5">
        <v>1988</v>
      </c>
      <c r="E590" s="5">
        <v>2</v>
      </c>
      <c r="F590" s="10">
        <v>563.84</v>
      </c>
      <c r="G590" s="5" t="s">
        <v>11</v>
      </c>
      <c r="H590" s="5" t="s">
        <v>12</v>
      </c>
      <c r="I590" s="5" t="s">
        <v>13</v>
      </c>
      <c r="J590" s="8">
        <v>34382</v>
      </c>
      <c r="K590" s="5">
        <v>34</v>
      </c>
    </row>
    <row r="591" spans="1:11" x14ac:dyDescent="0.3">
      <c r="A591" s="5" t="s">
        <v>622</v>
      </c>
      <c r="B591" s="5">
        <v>13</v>
      </c>
      <c r="C591" s="5" t="s">
        <v>20</v>
      </c>
      <c r="D591" s="5">
        <v>1987</v>
      </c>
      <c r="E591" s="5">
        <v>1</v>
      </c>
      <c r="F591" s="10">
        <v>563.84</v>
      </c>
      <c r="G591" s="5" t="s">
        <v>16</v>
      </c>
      <c r="H591" s="5" t="s">
        <v>11</v>
      </c>
      <c r="I591" s="5" t="s">
        <v>23</v>
      </c>
      <c r="J591" s="8">
        <v>34383</v>
      </c>
      <c r="K591" s="5">
        <v>35</v>
      </c>
    </row>
    <row r="592" spans="1:11" x14ac:dyDescent="0.3">
      <c r="A592" s="5" t="s">
        <v>623</v>
      </c>
      <c r="B592" s="5">
        <v>15</v>
      </c>
      <c r="C592" s="5" t="s">
        <v>20</v>
      </c>
      <c r="D592" s="5">
        <v>1988</v>
      </c>
      <c r="E592" s="5">
        <v>3</v>
      </c>
      <c r="F592" s="10">
        <v>563.84</v>
      </c>
      <c r="G592" s="5" t="s">
        <v>11</v>
      </c>
      <c r="H592" s="5" t="s">
        <v>16</v>
      </c>
      <c r="I592" s="5" t="s">
        <v>13</v>
      </c>
      <c r="J592" s="8">
        <v>34384</v>
      </c>
      <c r="K592" s="5">
        <v>34</v>
      </c>
    </row>
    <row r="593" spans="1:11" x14ac:dyDescent="0.3">
      <c r="A593" s="5" t="s">
        <v>624</v>
      </c>
      <c r="B593" s="5">
        <v>10</v>
      </c>
      <c r="C593" s="5" t="s">
        <v>30</v>
      </c>
      <c r="D593" s="5">
        <v>1993</v>
      </c>
      <c r="E593" s="5">
        <v>3</v>
      </c>
      <c r="F593" s="10">
        <v>563.84</v>
      </c>
      <c r="G593" s="5" t="s">
        <v>11</v>
      </c>
      <c r="H593" s="5" t="s">
        <v>11</v>
      </c>
      <c r="I593" s="5" t="s">
        <v>13</v>
      </c>
      <c r="J593" s="8">
        <v>34385</v>
      </c>
      <c r="K593" s="5">
        <v>29</v>
      </c>
    </row>
    <row r="594" spans="1:11" x14ac:dyDescent="0.3">
      <c r="A594" s="5" t="s">
        <v>625</v>
      </c>
      <c r="B594" s="5">
        <v>22</v>
      </c>
      <c r="C594" s="5" t="s">
        <v>35</v>
      </c>
      <c r="D594" s="5">
        <v>1984</v>
      </c>
      <c r="E594" s="5">
        <v>3</v>
      </c>
      <c r="F594" s="10">
        <v>563.84</v>
      </c>
      <c r="G594" s="5" t="s">
        <v>11</v>
      </c>
      <c r="H594" s="5" t="s">
        <v>16</v>
      </c>
      <c r="I594" s="5" t="s">
        <v>13</v>
      </c>
      <c r="J594" s="8">
        <v>34386</v>
      </c>
      <c r="K594" s="5">
        <v>38</v>
      </c>
    </row>
    <row r="595" spans="1:11" x14ac:dyDescent="0.3">
      <c r="A595" s="5" t="s">
        <v>626</v>
      </c>
      <c r="B595" s="5">
        <v>22</v>
      </c>
      <c r="C595" s="5" t="s">
        <v>35</v>
      </c>
      <c r="D595" s="5">
        <v>1990</v>
      </c>
      <c r="E595" s="5">
        <v>1</v>
      </c>
      <c r="F595" s="10">
        <v>563.84</v>
      </c>
      <c r="G595" s="5" t="s">
        <v>11</v>
      </c>
      <c r="H595" s="5" t="s">
        <v>11</v>
      </c>
      <c r="I595" s="5" t="s">
        <v>247</v>
      </c>
      <c r="J595" s="8">
        <v>34387</v>
      </c>
      <c r="K595" s="5">
        <v>32</v>
      </c>
    </row>
    <row r="596" spans="1:11" x14ac:dyDescent="0.3">
      <c r="A596" s="5" t="s">
        <v>627</v>
      </c>
      <c r="B596" s="5">
        <v>9</v>
      </c>
      <c r="C596" s="5" t="s">
        <v>37</v>
      </c>
      <c r="D596" s="5">
        <v>1990</v>
      </c>
      <c r="E596" s="5">
        <v>2</v>
      </c>
      <c r="F596" s="10">
        <v>563.84</v>
      </c>
      <c r="G596" s="5" t="s">
        <v>11</v>
      </c>
      <c r="H596" s="5" t="s">
        <v>11</v>
      </c>
      <c r="I596" s="5" t="s">
        <v>42</v>
      </c>
      <c r="J596" s="8">
        <v>34388</v>
      </c>
      <c r="K596" s="5">
        <v>32</v>
      </c>
    </row>
    <row r="597" spans="1:11" x14ac:dyDescent="0.3">
      <c r="A597" s="5" t="s">
        <v>628</v>
      </c>
      <c r="B597" s="5">
        <v>29</v>
      </c>
      <c r="C597" s="5" t="s">
        <v>35</v>
      </c>
      <c r="D597" s="5">
        <v>1991</v>
      </c>
      <c r="E597" s="5">
        <v>3</v>
      </c>
      <c r="F597" s="10">
        <v>563.84</v>
      </c>
      <c r="G597" s="5" t="s">
        <v>11</v>
      </c>
      <c r="H597" s="5" t="s">
        <v>11</v>
      </c>
      <c r="I597" s="5" t="s">
        <v>23</v>
      </c>
      <c r="J597" s="8">
        <v>34389</v>
      </c>
      <c r="K597" s="5">
        <v>31</v>
      </c>
    </row>
    <row r="598" spans="1:11" x14ac:dyDescent="0.3">
      <c r="A598" s="5" t="s">
        <v>629</v>
      </c>
      <c r="B598" s="5">
        <v>16</v>
      </c>
      <c r="C598" s="5" t="s">
        <v>37</v>
      </c>
      <c r="D598" s="5">
        <v>1984</v>
      </c>
      <c r="E598" s="5">
        <v>3</v>
      </c>
      <c r="F598" s="10">
        <v>563.84</v>
      </c>
      <c r="G598" s="5" t="s">
        <v>11</v>
      </c>
      <c r="H598" s="5" t="s">
        <v>16</v>
      </c>
      <c r="I598" s="5" t="s">
        <v>13</v>
      </c>
      <c r="J598" s="8">
        <v>34390</v>
      </c>
      <c r="K598" s="5">
        <v>38</v>
      </c>
    </row>
    <row r="599" spans="1:11" x14ac:dyDescent="0.3">
      <c r="A599" s="5" t="s">
        <v>630</v>
      </c>
      <c r="B599" s="5">
        <v>12</v>
      </c>
      <c r="C599" s="5" t="s">
        <v>20</v>
      </c>
      <c r="D599" s="5">
        <v>1979</v>
      </c>
      <c r="E599" s="5">
        <v>2</v>
      </c>
      <c r="F599" s="10">
        <v>563.84</v>
      </c>
      <c r="G599" s="5" t="s">
        <v>11</v>
      </c>
      <c r="H599" s="5" t="s">
        <v>11</v>
      </c>
      <c r="I599" s="5" t="s">
        <v>13</v>
      </c>
      <c r="J599" s="8">
        <v>34391</v>
      </c>
      <c r="K599" s="5">
        <v>43</v>
      </c>
    </row>
    <row r="600" spans="1:11" x14ac:dyDescent="0.3">
      <c r="A600" s="5" t="s">
        <v>631</v>
      </c>
      <c r="B600" s="5">
        <v>6</v>
      </c>
      <c r="C600" s="5" t="s">
        <v>18</v>
      </c>
      <c r="D600" s="5">
        <v>2004</v>
      </c>
      <c r="E600" s="5">
        <v>0</v>
      </c>
      <c r="F600" s="10">
        <v>563.84</v>
      </c>
      <c r="G600" s="5" t="s">
        <v>11</v>
      </c>
      <c r="H600" s="5" t="s">
        <v>11</v>
      </c>
      <c r="I600" s="5" t="s">
        <v>632</v>
      </c>
      <c r="J600" s="8">
        <v>34392</v>
      </c>
      <c r="K600" s="5">
        <v>19</v>
      </c>
    </row>
    <row r="601" spans="1:11" x14ac:dyDescent="0.3">
      <c r="A601" s="5" t="s">
        <v>633</v>
      </c>
      <c r="B601" s="5">
        <v>24</v>
      </c>
      <c r="C601" s="5" t="s">
        <v>37</v>
      </c>
      <c r="D601" s="5">
        <v>1983</v>
      </c>
      <c r="E601" s="5">
        <v>3</v>
      </c>
      <c r="F601" s="10">
        <v>563.84</v>
      </c>
      <c r="G601" s="5" t="s">
        <v>11</v>
      </c>
      <c r="H601" s="5" t="s">
        <v>11</v>
      </c>
      <c r="I601" s="5" t="s">
        <v>23</v>
      </c>
      <c r="J601" s="8">
        <v>34393</v>
      </c>
      <c r="K601" s="5">
        <v>39</v>
      </c>
    </row>
    <row r="602" spans="1:11" x14ac:dyDescent="0.3">
      <c r="A602" s="5" t="s">
        <v>634</v>
      </c>
      <c r="B602" s="5">
        <v>17</v>
      </c>
      <c r="C602" s="5" t="s">
        <v>18</v>
      </c>
      <c r="D602" s="5">
        <v>1993</v>
      </c>
      <c r="E602" s="5">
        <v>3</v>
      </c>
      <c r="F602" s="10">
        <v>563.84</v>
      </c>
      <c r="G602" s="5" t="s">
        <v>12</v>
      </c>
      <c r="H602" s="5" t="s">
        <v>12</v>
      </c>
      <c r="I602" s="5" t="s">
        <v>356</v>
      </c>
      <c r="J602" s="8">
        <v>34394</v>
      </c>
      <c r="K602" s="5">
        <v>29</v>
      </c>
    </row>
    <row r="603" spans="1:11" x14ac:dyDescent="0.3">
      <c r="A603" s="5" t="s">
        <v>635</v>
      </c>
      <c r="B603" s="5">
        <v>1</v>
      </c>
      <c r="C603" s="5" t="s">
        <v>30</v>
      </c>
      <c r="D603" s="5">
        <v>1999</v>
      </c>
      <c r="E603" s="5">
        <v>0</v>
      </c>
      <c r="F603" s="10">
        <v>563.84</v>
      </c>
      <c r="G603" s="5" t="s">
        <v>11</v>
      </c>
      <c r="H603" s="5" t="s">
        <v>16</v>
      </c>
      <c r="I603" s="5" t="s">
        <v>23</v>
      </c>
      <c r="J603" s="8">
        <v>34395</v>
      </c>
      <c r="K603" s="5">
        <v>23</v>
      </c>
    </row>
    <row r="604" spans="1:11" x14ac:dyDescent="0.3">
      <c r="A604" s="5" t="s">
        <v>636</v>
      </c>
      <c r="B604" s="5">
        <v>6</v>
      </c>
      <c r="C604" s="5" t="s">
        <v>18</v>
      </c>
      <c r="D604" s="5">
        <v>1995</v>
      </c>
      <c r="E604" s="5">
        <v>0</v>
      </c>
      <c r="F604" s="10">
        <v>563.84</v>
      </c>
      <c r="G604" s="5" t="s">
        <v>11</v>
      </c>
      <c r="H604" s="5" t="s">
        <v>11</v>
      </c>
      <c r="I604" s="5" t="s">
        <v>200</v>
      </c>
      <c r="J604" s="8">
        <v>34396</v>
      </c>
      <c r="K604" s="5">
        <v>28</v>
      </c>
    </row>
    <row r="605" spans="1:11" x14ac:dyDescent="0.3">
      <c r="A605" s="5" t="s">
        <v>637</v>
      </c>
      <c r="B605" s="5">
        <v>29</v>
      </c>
      <c r="C605" s="5" t="s">
        <v>18</v>
      </c>
      <c r="D605" s="5">
        <v>1987</v>
      </c>
      <c r="E605" s="5">
        <v>0</v>
      </c>
      <c r="F605" s="10">
        <v>563.84</v>
      </c>
      <c r="G605" s="5" t="s">
        <v>11</v>
      </c>
      <c r="H605" s="5" t="s">
        <v>16</v>
      </c>
      <c r="I605" s="5" t="s">
        <v>247</v>
      </c>
      <c r="J605" s="8">
        <v>34397</v>
      </c>
      <c r="K605" s="5">
        <v>35</v>
      </c>
    </row>
    <row r="606" spans="1:11" x14ac:dyDescent="0.3">
      <c r="A606" s="5" t="s">
        <v>638</v>
      </c>
      <c r="B606" s="5">
        <v>26</v>
      </c>
      <c r="C606" s="5" t="s">
        <v>30</v>
      </c>
      <c r="D606" s="5">
        <v>1987</v>
      </c>
      <c r="E606" s="5">
        <v>1</v>
      </c>
      <c r="F606" s="10">
        <v>563.84</v>
      </c>
      <c r="G606" s="5" t="s">
        <v>11</v>
      </c>
      <c r="H606" s="5" t="s">
        <v>11</v>
      </c>
      <c r="I606" s="5" t="s">
        <v>42</v>
      </c>
      <c r="J606" s="8">
        <v>34398</v>
      </c>
      <c r="K606" s="5">
        <v>35</v>
      </c>
    </row>
    <row r="607" spans="1:11" x14ac:dyDescent="0.3">
      <c r="A607" s="5" t="s">
        <v>639</v>
      </c>
      <c r="B607" s="5">
        <v>5</v>
      </c>
      <c r="C607" s="5" t="s">
        <v>10</v>
      </c>
      <c r="D607" s="5">
        <v>1987</v>
      </c>
      <c r="E607" s="5">
        <v>1</v>
      </c>
      <c r="F607" s="10">
        <v>563.84</v>
      </c>
      <c r="G607" s="5" t="s">
        <v>11</v>
      </c>
      <c r="H607" s="5" t="s">
        <v>11</v>
      </c>
      <c r="I607" s="5" t="s">
        <v>13</v>
      </c>
      <c r="J607" s="8">
        <v>34399</v>
      </c>
      <c r="K607" s="5">
        <v>35</v>
      </c>
    </row>
    <row r="608" spans="1:11" x14ac:dyDescent="0.3">
      <c r="A608" s="5" t="s">
        <v>640</v>
      </c>
      <c r="B608" s="5">
        <v>9</v>
      </c>
      <c r="C608" s="5" t="s">
        <v>20</v>
      </c>
      <c r="D608" s="5">
        <v>1987</v>
      </c>
      <c r="E608" s="5">
        <v>1</v>
      </c>
      <c r="F608" s="10">
        <v>563.84</v>
      </c>
      <c r="G608" s="5" t="s">
        <v>11</v>
      </c>
      <c r="H608" s="5" t="s">
        <v>12</v>
      </c>
      <c r="I608" s="5" t="s">
        <v>42</v>
      </c>
      <c r="J608" s="8">
        <v>34400</v>
      </c>
      <c r="K608" s="5">
        <v>35</v>
      </c>
    </row>
    <row r="609" spans="1:11" x14ac:dyDescent="0.3">
      <c r="A609" s="5" t="s">
        <v>641</v>
      </c>
      <c r="B609" s="5">
        <v>6</v>
      </c>
      <c r="C609" s="5" t="s">
        <v>10</v>
      </c>
      <c r="D609" s="5">
        <v>1990</v>
      </c>
      <c r="E609" s="5">
        <v>3</v>
      </c>
      <c r="F609" s="10">
        <v>563.84</v>
      </c>
      <c r="G609" s="5" t="s">
        <v>12</v>
      </c>
      <c r="H609" s="5" t="s">
        <v>12</v>
      </c>
      <c r="I609" s="5" t="s">
        <v>42</v>
      </c>
      <c r="J609" s="8">
        <v>34401</v>
      </c>
      <c r="K609" s="5">
        <v>32</v>
      </c>
    </row>
    <row r="610" spans="1:11" x14ac:dyDescent="0.3">
      <c r="A610" s="5" t="s">
        <v>642</v>
      </c>
      <c r="B610" s="5">
        <v>25</v>
      </c>
      <c r="C610" s="5" t="s">
        <v>15</v>
      </c>
      <c r="D610" s="5">
        <v>1989</v>
      </c>
      <c r="E610" s="5">
        <v>2</v>
      </c>
      <c r="F610" s="10">
        <v>563.84</v>
      </c>
      <c r="G610" s="5" t="s">
        <v>11</v>
      </c>
      <c r="H610" s="5" t="s">
        <v>11</v>
      </c>
      <c r="I610" s="5" t="s">
        <v>23</v>
      </c>
      <c r="J610" s="8">
        <v>34402</v>
      </c>
      <c r="K610" s="5">
        <v>33</v>
      </c>
    </row>
    <row r="611" spans="1:11" x14ac:dyDescent="0.3">
      <c r="A611" s="5" t="s">
        <v>643</v>
      </c>
      <c r="B611" s="5">
        <v>19</v>
      </c>
      <c r="C611" s="5" t="s">
        <v>10</v>
      </c>
      <c r="D611" s="5">
        <v>1989</v>
      </c>
      <c r="E611" s="5">
        <v>2</v>
      </c>
      <c r="F611" s="10">
        <v>563.84</v>
      </c>
      <c r="G611" s="5" t="s">
        <v>11</v>
      </c>
      <c r="H611" s="5" t="s">
        <v>11</v>
      </c>
      <c r="I611" s="5" t="s">
        <v>23</v>
      </c>
      <c r="J611" s="8">
        <v>34403</v>
      </c>
      <c r="K611" s="5">
        <v>33</v>
      </c>
    </row>
    <row r="612" spans="1:11" x14ac:dyDescent="0.3">
      <c r="A612" s="5" t="s">
        <v>644</v>
      </c>
      <c r="B612" s="5">
        <v>25</v>
      </c>
      <c r="C612" s="5" t="s">
        <v>37</v>
      </c>
      <c r="D612" s="5">
        <v>1986</v>
      </c>
      <c r="E612" s="5">
        <v>0</v>
      </c>
      <c r="F612" s="10">
        <v>563.84</v>
      </c>
      <c r="G612" s="5" t="s">
        <v>11</v>
      </c>
      <c r="H612" s="5" t="s">
        <v>11</v>
      </c>
      <c r="I612" s="5" t="s">
        <v>23</v>
      </c>
      <c r="J612" s="8">
        <v>34404</v>
      </c>
      <c r="K612" s="5">
        <v>36</v>
      </c>
    </row>
    <row r="613" spans="1:11" x14ac:dyDescent="0.3">
      <c r="A613" s="5" t="s">
        <v>645</v>
      </c>
      <c r="B613" s="5">
        <v>20</v>
      </c>
      <c r="C613" s="5" t="s">
        <v>20</v>
      </c>
      <c r="D613" s="5">
        <v>1986</v>
      </c>
      <c r="E613" s="5">
        <v>0</v>
      </c>
      <c r="F613" s="10">
        <v>563.84</v>
      </c>
      <c r="G613" s="5" t="s">
        <v>11</v>
      </c>
      <c r="H613" s="5" t="s">
        <v>11</v>
      </c>
      <c r="I613" s="5" t="s">
        <v>23</v>
      </c>
      <c r="J613" s="8">
        <v>34405</v>
      </c>
      <c r="K613" s="5">
        <v>36</v>
      </c>
    </row>
    <row r="614" spans="1:11" x14ac:dyDescent="0.3">
      <c r="A614" s="5" t="s">
        <v>646</v>
      </c>
      <c r="B614" s="5">
        <v>20</v>
      </c>
      <c r="C614" s="5" t="s">
        <v>37</v>
      </c>
      <c r="D614" s="5">
        <v>1986</v>
      </c>
      <c r="E614" s="5">
        <v>0</v>
      </c>
      <c r="F614" s="10">
        <v>563.84</v>
      </c>
      <c r="G614" s="5" t="s">
        <v>11</v>
      </c>
      <c r="H614" s="5" t="s">
        <v>12</v>
      </c>
      <c r="I614" s="5" t="s">
        <v>23</v>
      </c>
      <c r="J614" s="8">
        <v>34406</v>
      </c>
      <c r="K614" s="5">
        <v>36</v>
      </c>
    </row>
    <row r="615" spans="1:11" x14ac:dyDescent="0.3">
      <c r="A615" s="5" t="s">
        <v>647</v>
      </c>
      <c r="B615" s="5">
        <v>1</v>
      </c>
      <c r="C615" s="5" t="s">
        <v>20</v>
      </c>
      <c r="D615" s="5">
        <v>1987</v>
      </c>
      <c r="E615" s="5">
        <v>3</v>
      </c>
      <c r="F615" s="10">
        <v>563.84</v>
      </c>
      <c r="G615" s="5" t="s">
        <v>11</v>
      </c>
      <c r="H615" s="5" t="s">
        <v>11</v>
      </c>
      <c r="I615" s="5" t="s">
        <v>13</v>
      </c>
      <c r="J615" s="8">
        <v>34407</v>
      </c>
      <c r="K615" s="5">
        <v>35</v>
      </c>
    </row>
    <row r="616" spans="1:11" x14ac:dyDescent="0.3">
      <c r="A616" s="5" t="s">
        <v>648</v>
      </c>
      <c r="B616" s="5">
        <v>12</v>
      </c>
      <c r="C616" s="5" t="s">
        <v>15</v>
      </c>
      <c r="D616" s="5">
        <v>1974</v>
      </c>
      <c r="E616" s="5">
        <v>0</v>
      </c>
      <c r="F616" s="10">
        <v>563.84</v>
      </c>
      <c r="G616" s="5" t="s">
        <v>11</v>
      </c>
      <c r="H616" s="5" t="s">
        <v>11</v>
      </c>
      <c r="I616" s="5" t="s">
        <v>23</v>
      </c>
      <c r="J616" s="8">
        <v>34408</v>
      </c>
      <c r="K616" s="5">
        <v>48</v>
      </c>
    </row>
    <row r="617" spans="1:11" x14ac:dyDescent="0.3">
      <c r="A617" s="5" t="s">
        <v>649</v>
      </c>
      <c r="B617" s="5">
        <v>22</v>
      </c>
      <c r="C617" s="5" t="s">
        <v>35</v>
      </c>
      <c r="D617" s="5">
        <v>2004</v>
      </c>
      <c r="E617" s="5">
        <v>0</v>
      </c>
      <c r="F617" s="10">
        <v>563.84</v>
      </c>
      <c r="G617" s="5" t="s">
        <v>11</v>
      </c>
      <c r="H617" s="5" t="s">
        <v>11</v>
      </c>
      <c r="I617" s="5" t="s">
        <v>632</v>
      </c>
      <c r="J617" s="8">
        <v>34409</v>
      </c>
      <c r="K617" s="5">
        <v>18</v>
      </c>
    </row>
    <row r="618" spans="1:11" x14ac:dyDescent="0.3">
      <c r="A618" s="5" t="s">
        <v>650</v>
      </c>
      <c r="B618" s="5">
        <v>9</v>
      </c>
      <c r="C618" s="5" t="s">
        <v>20</v>
      </c>
      <c r="D618" s="5">
        <v>2000</v>
      </c>
      <c r="E618" s="5">
        <v>0</v>
      </c>
      <c r="F618" s="10">
        <v>563.84</v>
      </c>
      <c r="G618" s="5" t="s">
        <v>11</v>
      </c>
      <c r="H618" s="5" t="s">
        <v>12</v>
      </c>
      <c r="I618" s="5" t="s">
        <v>23</v>
      </c>
      <c r="J618" s="8">
        <v>34410</v>
      </c>
      <c r="K618" s="5">
        <v>22</v>
      </c>
    </row>
    <row r="619" spans="1:11" x14ac:dyDescent="0.3">
      <c r="A619" s="5" t="s">
        <v>651</v>
      </c>
      <c r="B619" s="5">
        <v>13</v>
      </c>
      <c r="C619" s="5" t="s">
        <v>15</v>
      </c>
      <c r="D619" s="5">
        <v>1994</v>
      </c>
      <c r="E619" s="5">
        <v>3</v>
      </c>
      <c r="F619" s="10">
        <v>563.84</v>
      </c>
      <c r="G619" s="5" t="s">
        <v>11</v>
      </c>
      <c r="H619" s="5" t="s">
        <v>11</v>
      </c>
      <c r="I619" s="5" t="s">
        <v>23</v>
      </c>
      <c r="J619" s="8">
        <v>34411</v>
      </c>
      <c r="K619" s="5">
        <v>28</v>
      </c>
    </row>
    <row r="620" spans="1:11" x14ac:dyDescent="0.3">
      <c r="A620" s="5" t="s">
        <v>652</v>
      </c>
      <c r="B620" s="5">
        <v>2</v>
      </c>
      <c r="C620" s="5" t="s">
        <v>20</v>
      </c>
      <c r="D620" s="5">
        <v>1974</v>
      </c>
      <c r="E620" s="5">
        <v>0</v>
      </c>
      <c r="F620" s="10">
        <v>563.84</v>
      </c>
      <c r="G620" s="5" t="s">
        <v>11</v>
      </c>
      <c r="H620" s="5" t="s">
        <v>16</v>
      </c>
      <c r="I620" s="5" t="s">
        <v>23</v>
      </c>
      <c r="J620" s="8">
        <v>34412</v>
      </c>
      <c r="K620" s="5">
        <v>48</v>
      </c>
    </row>
    <row r="621" spans="1:11" x14ac:dyDescent="0.3">
      <c r="A621" s="5" t="s">
        <v>653</v>
      </c>
      <c r="B621" s="5">
        <v>18</v>
      </c>
      <c r="C621" s="5" t="s">
        <v>18</v>
      </c>
      <c r="D621" s="5">
        <v>1992</v>
      </c>
      <c r="E621" s="5">
        <v>3</v>
      </c>
      <c r="F621" s="10">
        <v>563.84</v>
      </c>
      <c r="G621" s="5" t="s">
        <v>11</v>
      </c>
      <c r="H621" s="5" t="s">
        <v>16</v>
      </c>
      <c r="I621" s="5" t="s">
        <v>42</v>
      </c>
      <c r="J621" s="8">
        <v>34413</v>
      </c>
      <c r="K621" s="5">
        <v>30</v>
      </c>
    </row>
    <row r="622" spans="1:11" x14ac:dyDescent="0.3">
      <c r="A622" s="5" t="s">
        <v>654</v>
      </c>
      <c r="B622" s="5">
        <v>28</v>
      </c>
      <c r="C622" s="5" t="s">
        <v>35</v>
      </c>
      <c r="D622" s="5">
        <v>1991</v>
      </c>
      <c r="E622" s="5">
        <v>2</v>
      </c>
      <c r="F622" s="10">
        <v>563.84</v>
      </c>
      <c r="G622" s="5" t="s">
        <v>11</v>
      </c>
      <c r="H622" s="5" t="s">
        <v>16</v>
      </c>
      <c r="I622" s="5" t="s">
        <v>23</v>
      </c>
      <c r="J622" s="8">
        <v>34414</v>
      </c>
      <c r="K622" s="5">
        <v>31</v>
      </c>
    </row>
    <row r="623" spans="1:11" x14ac:dyDescent="0.3">
      <c r="A623" s="5" t="s">
        <v>655</v>
      </c>
      <c r="B623" s="5">
        <v>15</v>
      </c>
      <c r="C623" s="5" t="s">
        <v>30</v>
      </c>
      <c r="D623" s="5">
        <v>1972</v>
      </c>
      <c r="E623" s="5">
        <v>0</v>
      </c>
      <c r="F623" s="10">
        <v>563.84</v>
      </c>
      <c r="G623" s="5" t="s">
        <v>11</v>
      </c>
      <c r="H623" s="5" t="s">
        <v>12</v>
      </c>
      <c r="I623" s="5" t="s">
        <v>13</v>
      </c>
      <c r="J623" s="8">
        <v>34415</v>
      </c>
      <c r="K623" s="5">
        <v>50</v>
      </c>
    </row>
    <row r="624" spans="1:11" x14ac:dyDescent="0.3">
      <c r="A624" s="5" t="s">
        <v>656</v>
      </c>
      <c r="B624" s="5">
        <v>7</v>
      </c>
      <c r="C624" s="5" t="s">
        <v>15</v>
      </c>
      <c r="D624" s="5">
        <v>1989</v>
      </c>
      <c r="E624" s="5">
        <v>1</v>
      </c>
      <c r="F624" s="10">
        <v>563.84</v>
      </c>
      <c r="G624" s="5" t="s">
        <v>11</v>
      </c>
      <c r="H624" s="5" t="s">
        <v>12</v>
      </c>
      <c r="I624" s="5" t="s">
        <v>247</v>
      </c>
      <c r="J624" s="8">
        <v>34416</v>
      </c>
      <c r="K624" s="5">
        <v>33</v>
      </c>
    </row>
    <row r="625" spans="1:11" x14ac:dyDescent="0.3">
      <c r="A625" s="5" t="s">
        <v>657</v>
      </c>
      <c r="B625" s="5">
        <v>7</v>
      </c>
      <c r="C625" s="5" t="s">
        <v>30</v>
      </c>
      <c r="D625" s="5">
        <v>1994</v>
      </c>
      <c r="E625" s="5">
        <v>0</v>
      </c>
      <c r="F625" s="10">
        <v>563.84</v>
      </c>
      <c r="G625" s="5" t="s">
        <v>11</v>
      </c>
      <c r="H625" s="5" t="s">
        <v>16</v>
      </c>
      <c r="I625" s="5" t="s">
        <v>42</v>
      </c>
      <c r="J625" s="8">
        <v>34417</v>
      </c>
      <c r="K625" s="5">
        <v>28</v>
      </c>
    </row>
    <row r="626" spans="1:11" x14ac:dyDescent="0.3">
      <c r="A626" s="5" t="s">
        <v>658</v>
      </c>
      <c r="B626" s="5">
        <v>1</v>
      </c>
      <c r="C626" s="5" t="s">
        <v>18</v>
      </c>
      <c r="D626" s="5">
        <v>1986</v>
      </c>
      <c r="E626" s="5">
        <v>1</v>
      </c>
      <c r="F626" s="10">
        <v>563.84</v>
      </c>
      <c r="G626" s="5" t="s">
        <v>11</v>
      </c>
      <c r="H626" s="5" t="s">
        <v>11</v>
      </c>
      <c r="I626" s="5" t="s">
        <v>23</v>
      </c>
      <c r="J626" s="8">
        <v>34418</v>
      </c>
      <c r="K626" s="5">
        <v>37</v>
      </c>
    </row>
    <row r="627" spans="1:11" x14ac:dyDescent="0.3">
      <c r="A627" s="5" t="s">
        <v>659</v>
      </c>
      <c r="B627" s="5">
        <v>18</v>
      </c>
      <c r="C627" s="5" t="s">
        <v>15</v>
      </c>
      <c r="D627" s="5">
        <v>1989</v>
      </c>
      <c r="E627" s="5">
        <v>2</v>
      </c>
      <c r="F627" s="10">
        <v>563.84</v>
      </c>
      <c r="G627" s="5" t="s">
        <v>11</v>
      </c>
      <c r="H627" s="5" t="s">
        <v>16</v>
      </c>
      <c r="I627" s="5" t="s">
        <v>42</v>
      </c>
      <c r="J627" s="8">
        <v>34419</v>
      </c>
      <c r="K627" s="5">
        <v>33</v>
      </c>
    </row>
    <row r="628" spans="1:11" x14ac:dyDescent="0.3">
      <c r="A628" s="5" t="s">
        <v>660</v>
      </c>
      <c r="B628" s="5">
        <v>22</v>
      </c>
      <c r="C628" s="5" t="s">
        <v>10</v>
      </c>
      <c r="D628" s="5">
        <v>1986</v>
      </c>
      <c r="E628" s="5">
        <v>1</v>
      </c>
      <c r="F628" s="10">
        <v>563.84</v>
      </c>
      <c r="G628" s="5" t="s">
        <v>11</v>
      </c>
      <c r="H628" s="5" t="s">
        <v>12</v>
      </c>
      <c r="I628" s="5" t="s">
        <v>23</v>
      </c>
      <c r="J628" s="8">
        <v>34420</v>
      </c>
      <c r="K628" s="5">
        <v>36</v>
      </c>
    </row>
    <row r="629" spans="1:11" x14ac:dyDescent="0.3">
      <c r="A629" s="5" t="s">
        <v>661</v>
      </c>
      <c r="B629" s="5">
        <v>1</v>
      </c>
      <c r="C629" s="5" t="s">
        <v>18</v>
      </c>
      <c r="D629" s="5">
        <v>1984</v>
      </c>
      <c r="E629" s="5">
        <v>0</v>
      </c>
      <c r="F629" s="10">
        <v>563.84</v>
      </c>
      <c r="G629" s="5" t="s">
        <v>11</v>
      </c>
      <c r="H629" s="5" t="s">
        <v>12</v>
      </c>
      <c r="I629" s="5" t="s">
        <v>42</v>
      </c>
      <c r="J629" s="8">
        <v>34421</v>
      </c>
      <c r="K629" s="5">
        <v>39</v>
      </c>
    </row>
    <row r="630" spans="1:11" x14ac:dyDescent="0.3">
      <c r="A630" s="5" t="s">
        <v>662</v>
      </c>
      <c r="B630" s="5">
        <v>8</v>
      </c>
      <c r="C630" s="5" t="s">
        <v>35</v>
      </c>
      <c r="D630" s="5">
        <v>1988</v>
      </c>
      <c r="E630" s="5">
        <v>1</v>
      </c>
      <c r="F630" s="10">
        <v>563.84</v>
      </c>
      <c r="G630" s="5" t="s">
        <v>11</v>
      </c>
      <c r="H630" s="5" t="s">
        <v>12</v>
      </c>
      <c r="I630" s="5" t="s">
        <v>23</v>
      </c>
      <c r="J630" s="8">
        <v>34422</v>
      </c>
      <c r="K630" s="5">
        <v>34</v>
      </c>
    </row>
    <row r="631" spans="1:11" x14ac:dyDescent="0.3">
      <c r="A631" s="5" t="s">
        <v>663</v>
      </c>
      <c r="B631" s="5">
        <v>6</v>
      </c>
      <c r="C631" s="5" t="s">
        <v>15</v>
      </c>
      <c r="D631" s="5">
        <v>1989</v>
      </c>
      <c r="E631" s="5">
        <v>3</v>
      </c>
      <c r="F631" s="10">
        <v>563.84</v>
      </c>
      <c r="G631" s="5" t="s">
        <v>11</v>
      </c>
      <c r="H631" s="5" t="s">
        <v>12</v>
      </c>
      <c r="I631" s="5" t="s">
        <v>13</v>
      </c>
      <c r="J631" s="8">
        <v>34423</v>
      </c>
      <c r="K631" s="5">
        <v>33</v>
      </c>
    </row>
    <row r="632" spans="1:11" x14ac:dyDescent="0.3">
      <c r="A632" s="5" t="s">
        <v>664</v>
      </c>
      <c r="B632" s="5">
        <v>3</v>
      </c>
      <c r="C632" s="5" t="s">
        <v>20</v>
      </c>
      <c r="D632" s="5">
        <v>1984</v>
      </c>
      <c r="E632" s="5">
        <v>0</v>
      </c>
      <c r="F632" s="10">
        <v>563.84</v>
      </c>
      <c r="G632" s="5" t="s">
        <v>11</v>
      </c>
      <c r="H632" s="5" t="s">
        <v>11</v>
      </c>
      <c r="I632" s="5" t="s">
        <v>13</v>
      </c>
      <c r="J632" s="8">
        <v>34424</v>
      </c>
      <c r="K632" s="5">
        <v>38</v>
      </c>
    </row>
    <row r="633" spans="1:11" x14ac:dyDescent="0.3">
      <c r="A633" s="5" t="s">
        <v>665</v>
      </c>
      <c r="B633" s="5">
        <v>1</v>
      </c>
      <c r="C633" s="5" t="s">
        <v>35</v>
      </c>
      <c r="D633" s="5">
        <v>1984</v>
      </c>
      <c r="E633" s="5">
        <v>0</v>
      </c>
      <c r="F633" s="10">
        <v>563.84</v>
      </c>
      <c r="G633" s="5" t="s">
        <v>11</v>
      </c>
      <c r="H633" s="5" t="s">
        <v>11</v>
      </c>
      <c r="I633" s="5" t="s">
        <v>13</v>
      </c>
      <c r="J633" s="8">
        <v>34425</v>
      </c>
      <c r="K633" s="5">
        <v>38</v>
      </c>
    </row>
    <row r="634" spans="1:11" x14ac:dyDescent="0.3">
      <c r="A634" s="5" t="s">
        <v>666</v>
      </c>
      <c r="B634" s="5">
        <v>23</v>
      </c>
      <c r="C634" s="5" t="s">
        <v>30</v>
      </c>
      <c r="D634" s="5">
        <v>1985</v>
      </c>
      <c r="E634" s="5">
        <v>3</v>
      </c>
      <c r="F634" s="10">
        <v>563.84</v>
      </c>
      <c r="G634" s="5" t="s">
        <v>11</v>
      </c>
      <c r="H634" s="5" t="s">
        <v>16</v>
      </c>
      <c r="I634" s="5" t="s">
        <v>13</v>
      </c>
      <c r="J634" s="8">
        <v>34426</v>
      </c>
      <c r="K634" s="5">
        <v>37</v>
      </c>
    </row>
    <row r="635" spans="1:11" x14ac:dyDescent="0.3">
      <c r="A635" s="5" t="s">
        <v>667</v>
      </c>
      <c r="B635" s="5">
        <v>27</v>
      </c>
      <c r="C635" s="5" t="s">
        <v>20</v>
      </c>
      <c r="D635" s="5">
        <v>1975</v>
      </c>
      <c r="E635" s="5">
        <v>1</v>
      </c>
      <c r="F635" s="10">
        <v>563.84</v>
      </c>
      <c r="G635" s="5" t="s">
        <v>11</v>
      </c>
      <c r="H635" s="5" t="s">
        <v>12</v>
      </c>
      <c r="I635" s="5" t="s">
        <v>23</v>
      </c>
      <c r="J635" s="8">
        <v>34427</v>
      </c>
      <c r="K635" s="5">
        <v>47</v>
      </c>
    </row>
    <row r="636" spans="1:11" x14ac:dyDescent="0.3">
      <c r="A636" s="5" t="s">
        <v>668</v>
      </c>
      <c r="B636" s="5">
        <v>27</v>
      </c>
      <c r="C636" s="5" t="s">
        <v>20</v>
      </c>
      <c r="D636" s="5">
        <v>1982</v>
      </c>
      <c r="E636" s="5">
        <v>0</v>
      </c>
      <c r="F636" s="10">
        <v>563.84</v>
      </c>
      <c r="G636" s="5" t="s">
        <v>11</v>
      </c>
      <c r="H636" s="5" t="s">
        <v>12</v>
      </c>
      <c r="I636" s="5" t="s">
        <v>13</v>
      </c>
      <c r="J636" s="8">
        <v>34428</v>
      </c>
      <c r="K636" s="5">
        <v>40</v>
      </c>
    </row>
    <row r="637" spans="1:11" x14ac:dyDescent="0.3">
      <c r="A637" s="5" t="s">
        <v>669</v>
      </c>
      <c r="B637" s="5">
        <v>6</v>
      </c>
      <c r="C637" s="5" t="s">
        <v>10</v>
      </c>
      <c r="D637" s="5">
        <v>1991</v>
      </c>
      <c r="E637" s="5">
        <v>3</v>
      </c>
      <c r="F637" s="10">
        <v>563.84</v>
      </c>
      <c r="G637" s="5" t="s">
        <v>11</v>
      </c>
      <c r="H637" s="5" t="s">
        <v>16</v>
      </c>
      <c r="I637" s="5" t="s">
        <v>23</v>
      </c>
      <c r="J637" s="8">
        <v>34429</v>
      </c>
      <c r="K637" s="5">
        <v>31</v>
      </c>
    </row>
    <row r="638" spans="1:11" x14ac:dyDescent="0.3">
      <c r="A638" s="5" t="s">
        <v>670</v>
      </c>
      <c r="B638" s="5">
        <v>17</v>
      </c>
      <c r="C638" s="5" t="s">
        <v>20</v>
      </c>
      <c r="D638" s="5">
        <v>1992</v>
      </c>
      <c r="E638" s="5">
        <v>3</v>
      </c>
      <c r="F638" s="10">
        <v>563.84</v>
      </c>
      <c r="G638" s="5" t="s">
        <v>12</v>
      </c>
      <c r="H638" s="5" t="s">
        <v>16</v>
      </c>
      <c r="I638" s="5" t="s">
        <v>356</v>
      </c>
      <c r="J638" s="8">
        <v>34430</v>
      </c>
      <c r="K638" s="5">
        <v>30</v>
      </c>
    </row>
    <row r="639" spans="1:11" x14ac:dyDescent="0.3">
      <c r="A639" s="5" t="s">
        <v>671</v>
      </c>
      <c r="B639" s="5">
        <v>8</v>
      </c>
      <c r="C639" s="5" t="s">
        <v>18</v>
      </c>
      <c r="D639" s="5">
        <v>1978</v>
      </c>
      <c r="E639" s="5">
        <v>2</v>
      </c>
      <c r="F639" s="10">
        <v>563.84</v>
      </c>
      <c r="G639" s="5" t="s">
        <v>11</v>
      </c>
      <c r="H639" s="5" t="s">
        <v>11</v>
      </c>
      <c r="I639" s="5" t="s">
        <v>23</v>
      </c>
      <c r="J639" s="8">
        <v>34431</v>
      </c>
      <c r="K639" s="5">
        <v>45</v>
      </c>
    </row>
    <row r="640" spans="1:11" x14ac:dyDescent="0.3">
      <c r="A640" s="5" t="s">
        <v>672</v>
      </c>
      <c r="B640" s="5">
        <v>25</v>
      </c>
      <c r="C640" s="5" t="s">
        <v>35</v>
      </c>
      <c r="D640" s="5">
        <v>1982</v>
      </c>
      <c r="E640" s="5">
        <v>0</v>
      </c>
      <c r="F640" s="10">
        <v>563.84</v>
      </c>
      <c r="G640" s="5" t="s">
        <v>12</v>
      </c>
      <c r="H640" s="5" t="s">
        <v>11</v>
      </c>
      <c r="I640" s="5" t="s">
        <v>13</v>
      </c>
      <c r="J640" s="8">
        <v>34432</v>
      </c>
      <c r="K640" s="5">
        <v>40</v>
      </c>
    </row>
    <row r="641" spans="1:11" x14ac:dyDescent="0.3">
      <c r="A641" s="5" t="s">
        <v>673</v>
      </c>
      <c r="B641" s="5">
        <v>25</v>
      </c>
      <c r="C641" s="5" t="s">
        <v>30</v>
      </c>
      <c r="D641" s="5">
        <v>1986</v>
      </c>
      <c r="E641" s="5">
        <v>0</v>
      </c>
      <c r="F641" s="10">
        <v>563.84</v>
      </c>
      <c r="G641" s="5" t="s">
        <v>11</v>
      </c>
      <c r="H641" s="5" t="s">
        <v>11</v>
      </c>
      <c r="I641" s="5" t="s">
        <v>247</v>
      </c>
      <c r="J641" s="8">
        <v>34433</v>
      </c>
      <c r="K641" s="5">
        <v>36</v>
      </c>
    </row>
    <row r="642" spans="1:11" x14ac:dyDescent="0.3">
      <c r="A642" s="5" t="s">
        <v>674</v>
      </c>
      <c r="B642" s="5">
        <v>24</v>
      </c>
      <c r="C642" s="5" t="s">
        <v>37</v>
      </c>
      <c r="D642" s="5">
        <v>1973</v>
      </c>
      <c r="E642" s="5">
        <v>0</v>
      </c>
      <c r="F642" s="10">
        <v>563.84</v>
      </c>
      <c r="G642" s="5" t="s">
        <v>11</v>
      </c>
      <c r="H642" s="5" t="s">
        <v>11</v>
      </c>
      <c r="I642" s="5" t="s">
        <v>13</v>
      </c>
      <c r="J642" s="8">
        <v>34434</v>
      </c>
      <c r="K642" s="5">
        <v>49</v>
      </c>
    </row>
    <row r="643" spans="1:11" x14ac:dyDescent="0.3">
      <c r="A643" s="5" t="s">
        <v>675</v>
      </c>
      <c r="B643" s="5">
        <v>2</v>
      </c>
      <c r="C643" s="5" t="s">
        <v>30</v>
      </c>
      <c r="D643" s="5">
        <v>1986</v>
      </c>
      <c r="E643" s="5">
        <v>0</v>
      </c>
      <c r="F643" s="10">
        <v>563.84</v>
      </c>
      <c r="G643" s="5" t="s">
        <v>11</v>
      </c>
      <c r="H643" s="5" t="s">
        <v>11</v>
      </c>
      <c r="I643" s="5" t="s">
        <v>247</v>
      </c>
      <c r="J643" s="8">
        <v>34435</v>
      </c>
      <c r="K643" s="5">
        <v>36</v>
      </c>
    </row>
    <row r="644" spans="1:11" x14ac:dyDescent="0.3">
      <c r="A644" s="5" t="s">
        <v>676</v>
      </c>
      <c r="B644" s="5">
        <v>12</v>
      </c>
      <c r="C644" s="5" t="s">
        <v>10</v>
      </c>
      <c r="D644" s="5">
        <v>1986</v>
      </c>
      <c r="E644" s="5">
        <v>1</v>
      </c>
      <c r="F644" s="10">
        <v>563.84</v>
      </c>
      <c r="G644" s="5" t="s">
        <v>11</v>
      </c>
      <c r="H644" s="5" t="s">
        <v>12</v>
      </c>
      <c r="I644" s="5" t="s">
        <v>42</v>
      </c>
      <c r="J644" s="8">
        <v>34436</v>
      </c>
      <c r="K644" s="5">
        <v>36</v>
      </c>
    </row>
    <row r="645" spans="1:11" x14ac:dyDescent="0.3">
      <c r="A645" s="5" t="s">
        <v>677</v>
      </c>
      <c r="B645" s="5">
        <v>30</v>
      </c>
      <c r="C645" s="5" t="s">
        <v>20</v>
      </c>
      <c r="D645" s="5">
        <v>1986</v>
      </c>
      <c r="E645" s="5">
        <v>1</v>
      </c>
      <c r="F645" s="10">
        <v>563.84</v>
      </c>
      <c r="G645" s="5" t="s">
        <v>11</v>
      </c>
      <c r="H645" s="5" t="s">
        <v>12</v>
      </c>
      <c r="I645" s="5" t="s">
        <v>13</v>
      </c>
      <c r="J645" s="8">
        <v>34437</v>
      </c>
      <c r="K645" s="5">
        <v>36</v>
      </c>
    </row>
    <row r="646" spans="1:11" x14ac:dyDescent="0.3">
      <c r="A646" s="5" t="s">
        <v>678</v>
      </c>
      <c r="B646" s="5">
        <v>26</v>
      </c>
      <c r="C646" s="5" t="s">
        <v>35</v>
      </c>
      <c r="D646" s="5">
        <v>1984</v>
      </c>
      <c r="E646" s="5">
        <v>1</v>
      </c>
      <c r="F646" s="10">
        <v>563.84</v>
      </c>
      <c r="G646" s="5" t="s">
        <v>11</v>
      </c>
      <c r="H646" s="5" t="s">
        <v>11</v>
      </c>
      <c r="I646" s="5" t="s">
        <v>13</v>
      </c>
      <c r="J646" s="8">
        <v>34438</v>
      </c>
      <c r="K646" s="5">
        <v>38</v>
      </c>
    </row>
    <row r="647" spans="1:11" x14ac:dyDescent="0.3">
      <c r="A647" s="5" t="s">
        <v>679</v>
      </c>
      <c r="B647" s="5">
        <v>17</v>
      </c>
      <c r="C647" s="5" t="s">
        <v>35</v>
      </c>
      <c r="D647" s="5">
        <v>1984</v>
      </c>
      <c r="E647" s="5">
        <v>1</v>
      </c>
      <c r="F647" s="10">
        <v>563.84</v>
      </c>
      <c r="G647" s="5" t="s">
        <v>11</v>
      </c>
      <c r="H647" s="5" t="s">
        <v>12</v>
      </c>
      <c r="I647" s="5" t="s">
        <v>42</v>
      </c>
      <c r="J647" s="8">
        <v>34439</v>
      </c>
      <c r="K647" s="5">
        <v>38</v>
      </c>
    </row>
    <row r="648" spans="1:11" x14ac:dyDescent="0.3">
      <c r="A648" s="5" t="s">
        <v>680</v>
      </c>
      <c r="B648" s="5">
        <v>29</v>
      </c>
      <c r="C648" s="5" t="s">
        <v>10</v>
      </c>
      <c r="D648" s="5">
        <v>1988</v>
      </c>
      <c r="E648" s="5">
        <v>3</v>
      </c>
      <c r="F648" s="10">
        <v>563.84</v>
      </c>
      <c r="G648" s="5" t="s">
        <v>11</v>
      </c>
      <c r="H648" s="5" t="s">
        <v>11</v>
      </c>
      <c r="I648" s="5" t="s">
        <v>23</v>
      </c>
      <c r="J648" s="8">
        <v>34440</v>
      </c>
      <c r="K648" s="5">
        <v>34</v>
      </c>
    </row>
    <row r="649" spans="1:11" x14ac:dyDescent="0.3">
      <c r="A649" s="5" t="s">
        <v>681</v>
      </c>
      <c r="B649" s="5">
        <v>7</v>
      </c>
      <c r="C649" s="5" t="s">
        <v>15</v>
      </c>
      <c r="D649" s="5">
        <v>1981</v>
      </c>
      <c r="E649" s="5">
        <v>1</v>
      </c>
      <c r="F649" s="10">
        <v>563.84</v>
      </c>
      <c r="G649" s="5" t="s">
        <v>11</v>
      </c>
      <c r="H649" s="5" t="s">
        <v>11</v>
      </c>
      <c r="I649" s="5" t="s">
        <v>13</v>
      </c>
      <c r="J649" s="8">
        <v>34441</v>
      </c>
      <c r="K649" s="5">
        <v>41</v>
      </c>
    </row>
    <row r="650" spans="1:11" x14ac:dyDescent="0.3">
      <c r="A650" s="5" t="s">
        <v>682</v>
      </c>
      <c r="B650" s="5">
        <v>7</v>
      </c>
      <c r="C650" s="5" t="s">
        <v>30</v>
      </c>
      <c r="D650" s="5">
        <v>1980</v>
      </c>
      <c r="E650" s="5">
        <v>2</v>
      </c>
      <c r="F650" s="10">
        <v>563.84</v>
      </c>
      <c r="G650" s="5" t="s">
        <v>11</v>
      </c>
      <c r="H650" s="5" t="s">
        <v>11</v>
      </c>
      <c r="I650" s="5" t="s">
        <v>23</v>
      </c>
      <c r="J650" s="8">
        <v>34442</v>
      </c>
      <c r="K650" s="5">
        <v>42</v>
      </c>
    </row>
    <row r="651" spans="1:11" x14ac:dyDescent="0.3">
      <c r="A651" s="5" t="s">
        <v>683</v>
      </c>
      <c r="B651" s="5">
        <v>22</v>
      </c>
      <c r="C651" s="5" t="s">
        <v>20</v>
      </c>
      <c r="D651" s="5">
        <v>1999</v>
      </c>
      <c r="E651" s="5">
        <v>0</v>
      </c>
      <c r="F651" s="10">
        <v>563.84</v>
      </c>
      <c r="G651" s="5" t="s">
        <v>11</v>
      </c>
      <c r="H651" s="5" t="s">
        <v>12</v>
      </c>
      <c r="I651" s="5" t="s">
        <v>535</v>
      </c>
      <c r="J651" s="8">
        <v>34443</v>
      </c>
      <c r="K651" s="5">
        <v>23</v>
      </c>
    </row>
    <row r="652" spans="1:11" x14ac:dyDescent="0.3">
      <c r="A652" s="5" t="s">
        <v>684</v>
      </c>
      <c r="B652" s="5">
        <v>18</v>
      </c>
      <c r="C652" s="5" t="s">
        <v>20</v>
      </c>
      <c r="D652" s="5">
        <v>1974</v>
      </c>
      <c r="E652" s="5">
        <v>0</v>
      </c>
      <c r="F652" s="10">
        <v>563.84</v>
      </c>
      <c r="G652" s="5" t="s">
        <v>11</v>
      </c>
      <c r="H652" s="5" t="s">
        <v>12</v>
      </c>
      <c r="I652" s="5" t="s">
        <v>13</v>
      </c>
      <c r="J652" s="8">
        <v>34444</v>
      </c>
      <c r="K652" s="5">
        <v>48</v>
      </c>
    </row>
    <row r="653" spans="1:11" x14ac:dyDescent="0.3">
      <c r="A653" s="5" t="s">
        <v>685</v>
      </c>
      <c r="B653" s="5">
        <v>5</v>
      </c>
      <c r="C653" s="5" t="s">
        <v>20</v>
      </c>
      <c r="D653" s="5">
        <v>1985</v>
      </c>
      <c r="E653" s="5">
        <v>3</v>
      </c>
      <c r="F653" s="10">
        <v>563.84</v>
      </c>
      <c r="G653" s="5" t="s">
        <v>11</v>
      </c>
      <c r="H653" s="5" t="s">
        <v>16</v>
      </c>
      <c r="I653" s="5" t="s">
        <v>23</v>
      </c>
      <c r="J653" s="8">
        <v>34445</v>
      </c>
      <c r="K653" s="5">
        <v>37</v>
      </c>
    </row>
    <row r="654" spans="1:11" x14ac:dyDescent="0.3">
      <c r="A654" s="5" t="s">
        <v>686</v>
      </c>
      <c r="B654" s="5">
        <v>21</v>
      </c>
      <c r="C654" s="5" t="s">
        <v>15</v>
      </c>
      <c r="D654" s="5">
        <v>1986</v>
      </c>
      <c r="E654" s="5">
        <v>2</v>
      </c>
      <c r="F654" s="10">
        <v>563.84</v>
      </c>
      <c r="G654" s="5" t="s">
        <v>12</v>
      </c>
      <c r="H654" s="5" t="s">
        <v>16</v>
      </c>
      <c r="I654" s="5" t="s">
        <v>13</v>
      </c>
      <c r="J654" s="8">
        <v>34446</v>
      </c>
      <c r="K654" s="5">
        <v>36</v>
      </c>
    </row>
    <row r="655" spans="1:11" x14ac:dyDescent="0.3">
      <c r="A655" s="5" t="s">
        <v>687</v>
      </c>
      <c r="B655" s="5">
        <v>3</v>
      </c>
      <c r="C655" s="5" t="s">
        <v>37</v>
      </c>
      <c r="D655" s="5">
        <v>1983</v>
      </c>
      <c r="E655" s="5">
        <v>3</v>
      </c>
      <c r="F655" s="10">
        <v>563.84</v>
      </c>
      <c r="G655" s="5" t="s">
        <v>11</v>
      </c>
      <c r="H655" s="5" t="s">
        <v>16</v>
      </c>
      <c r="I655" s="5" t="s">
        <v>13</v>
      </c>
      <c r="J655" s="8">
        <v>34447</v>
      </c>
      <c r="K655" s="5">
        <v>39</v>
      </c>
    </row>
    <row r="656" spans="1:11" x14ac:dyDescent="0.3">
      <c r="A656" s="5" t="s">
        <v>688</v>
      </c>
      <c r="B656" s="5">
        <v>18</v>
      </c>
      <c r="C656" s="5" t="s">
        <v>15</v>
      </c>
      <c r="D656" s="5">
        <v>1988</v>
      </c>
      <c r="E656" s="5">
        <v>1</v>
      </c>
      <c r="F656" s="10">
        <v>563.84</v>
      </c>
      <c r="G656" s="5" t="s">
        <v>11</v>
      </c>
      <c r="H656" s="5" t="s">
        <v>12</v>
      </c>
      <c r="I656" s="5" t="s">
        <v>247</v>
      </c>
      <c r="J656" s="8">
        <v>34448</v>
      </c>
      <c r="K656" s="5">
        <v>34</v>
      </c>
    </row>
    <row r="657" spans="1:11" x14ac:dyDescent="0.3">
      <c r="A657" s="5" t="s">
        <v>689</v>
      </c>
      <c r="B657" s="5">
        <v>11</v>
      </c>
      <c r="C657" s="5" t="s">
        <v>20</v>
      </c>
      <c r="D657" s="5">
        <v>1978</v>
      </c>
      <c r="E657" s="5">
        <v>2</v>
      </c>
      <c r="F657" s="10">
        <v>563.84</v>
      </c>
      <c r="G657" s="5" t="s">
        <v>11</v>
      </c>
      <c r="H657" s="5" t="s">
        <v>12</v>
      </c>
      <c r="I657" s="5" t="s">
        <v>13</v>
      </c>
      <c r="J657" s="8">
        <v>34449</v>
      </c>
      <c r="K657" s="5">
        <v>44</v>
      </c>
    </row>
    <row r="658" spans="1:11" x14ac:dyDescent="0.3">
      <c r="A658" s="5" t="s">
        <v>690</v>
      </c>
      <c r="B658" s="5">
        <v>15</v>
      </c>
      <c r="C658" s="5" t="s">
        <v>15</v>
      </c>
      <c r="D658" s="5">
        <v>1994</v>
      </c>
      <c r="E658" s="5">
        <v>5</v>
      </c>
      <c r="F658" s="10">
        <v>563.84</v>
      </c>
      <c r="G658" s="5" t="s">
        <v>11</v>
      </c>
      <c r="H658" s="5" t="s">
        <v>12</v>
      </c>
      <c r="I658" s="5" t="s">
        <v>42</v>
      </c>
      <c r="J658" s="8">
        <v>34450</v>
      </c>
      <c r="K658" s="5">
        <v>28</v>
      </c>
    </row>
    <row r="659" spans="1:11" x14ac:dyDescent="0.3">
      <c r="A659" s="5" t="s">
        <v>691</v>
      </c>
      <c r="B659" s="5">
        <v>9</v>
      </c>
      <c r="C659" s="5" t="s">
        <v>30</v>
      </c>
      <c r="D659" s="5">
        <v>1987</v>
      </c>
      <c r="E659" s="5">
        <v>1</v>
      </c>
      <c r="F659" s="10">
        <v>563.84</v>
      </c>
      <c r="G659" s="5" t="s">
        <v>11</v>
      </c>
      <c r="H659" s="5" t="s">
        <v>12</v>
      </c>
      <c r="I659" s="5" t="s">
        <v>23</v>
      </c>
      <c r="J659" s="8">
        <v>34451</v>
      </c>
      <c r="K659" s="5">
        <v>35</v>
      </c>
    </row>
    <row r="660" spans="1:11" x14ac:dyDescent="0.3">
      <c r="A660" s="5" t="s">
        <v>692</v>
      </c>
      <c r="B660" s="5">
        <v>8</v>
      </c>
      <c r="C660" s="5" t="s">
        <v>18</v>
      </c>
      <c r="D660" s="5">
        <v>1983</v>
      </c>
      <c r="E660" s="5">
        <v>0</v>
      </c>
      <c r="F660" s="10">
        <v>563.84</v>
      </c>
      <c r="G660" s="5" t="s">
        <v>11</v>
      </c>
      <c r="H660" s="5" t="s">
        <v>12</v>
      </c>
      <c r="I660" s="5" t="s">
        <v>42</v>
      </c>
      <c r="J660" s="8">
        <v>34452</v>
      </c>
      <c r="K660" s="5">
        <v>40</v>
      </c>
    </row>
    <row r="661" spans="1:11" x14ac:dyDescent="0.3">
      <c r="A661" s="5" t="s">
        <v>693</v>
      </c>
      <c r="B661" s="5">
        <v>27</v>
      </c>
      <c r="C661" s="5" t="s">
        <v>20</v>
      </c>
      <c r="D661" s="5">
        <v>1978</v>
      </c>
      <c r="E661" s="5">
        <v>2</v>
      </c>
      <c r="F661" s="10">
        <v>563.84</v>
      </c>
      <c r="G661" s="5" t="s">
        <v>11</v>
      </c>
      <c r="H661" s="5" t="s">
        <v>16</v>
      </c>
      <c r="I661" s="5" t="s">
        <v>13</v>
      </c>
      <c r="J661" s="8">
        <v>34453</v>
      </c>
      <c r="K661" s="5">
        <v>44</v>
      </c>
    </row>
    <row r="662" spans="1:11" x14ac:dyDescent="0.3">
      <c r="A662" s="5" t="s">
        <v>694</v>
      </c>
      <c r="B662" s="5">
        <v>3</v>
      </c>
      <c r="C662" s="5" t="s">
        <v>20</v>
      </c>
      <c r="D662" s="5">
        <v>1983</v>
      </c>
      <c r="E662" s="5">
        <v>0</v>
      </c>
      <c r="F662" s="10">
        <v>563.84</v>
      </c>
      <c r="G662" s="5" t="s">
        <v>11</v>
      </c>
      <c r="H662" s="5" t="s">
        <v>16</v>
      </c>
      <c r="I662" s="5" t="s">
        <v>13</v>
      </c>
      <c r="J662" s="8">
        <v>34454</v>
      </c>
      <c r="K662" s="5">
        <v>39</v>
      </c>
    </row>
    <row r="663" spans="1:11" x14ac:dyDescent="0.3">
      <c r="A663" s="5" t="s">
        <v>695</v>
      </c>
      <c r="B663" s="5">
        <v>12</v>
      </c>
      <c r="C663" s="5" t="s">
        <v>35</v>
      </c>
      <c r="D663" s="5">
        <v>1984</v>
      </c>
      <c r="E663" s="5">
        <v>3</v>
      </c>
      <c r="F663" s="10">
        <v>563.84</v>
      </c>
      <c r="G663" s="5" t="s">
        <v>11</v>
      </c>
      <c r="H663" s="5" t="s">
        <v>11</v>
      </c>
      <c r="I663" s="5" t="s">
        <v>13</v>
      </c>
      <c r="J663" s="8">
        <v>34455</v>
      </c>
      <c r="K663" s="5">
        <v>38</v>
      </c>
    </row>
    <row r="664" spans="1:11" x14ac:dyDescent="0.3">
      <c r="A664" s="5" t="s">
        <v>696</v>
      </c>
      <c r="B664" s="5">
        <v>28</v>
      </c>
      <c r="C664" s="5" t="s">
        <v>37</v>
      </c>
      <c r="D664" s="5">
        <v>1972</v>
      </c>
      <c r="E664" s="5">
        <v>0</v>
      </c>
      <c r="F664" s="10">
        <v>563.84</v>
      </c>
      <c r="G664" s="5" t="s">
        <v>11</v>
      </c>
      <c r="H664" s="5" t="s">
        <v>16</v>
      </c>
      <c r="I664" s="5" t="s">
        <v>13</v>
      </c>
      <c r="J664" s="8">
        <v>34456</v>
      </c>
      <c r="K664" s="5">
        <v>50</v>
      </c>
    </row>
    <row r="665" spans="1:11" x14ac:dyDescent="0.3">
      <c r="A665" s="5" t="s">
        <v>697</v>
      </c>
      <c r="B665" s="5">
        <v>3</v>
      </c>
      <c r="C665" s="5" t="s">
        <v>15</v>
      </c>
      <c r="D665" s="5">
        <v>1992</v>
      </c>
      <c r="E665" s="5">
        <v>3</v>
      </c>
      <c r="F665" s="10">
        <v>563.84</v>
      </c>
      <c r="G665" s="5" t="s">
        <v>11</v>
      </c>
      <c r="H665" s="5" t="s">
        <v>12</v>
      </c>
      <c r="I665" s="5" t="s">
        <v>23</v>
      </c>
      <c r="J665" s="8">
        <v>34457</v>
      </c>
      <c r="K665" s="5">
        <v>30</v>
      </c>
    </row>
    <row r="666" spans="1:11" x14ac:dyDescent="0.3">
      <c r="A666" s="5" t="s">
        <v>698</v>
      </c>
      <c r="B666" s="5">
        <v>6</v>
      </c>
      <c r="C666" s="5" t="s">
        <v>10</v>
      </c>
      <c r="D666" s="5">
        <v>1974</v>
      </c>
      <c r="E666" s="5">
        <v>0</v>
      </c>
      <c r="F666" s="10">
        <v>563.84</v>
      </c>
      <c r="G666" s="5" t="s">
        <v>11</v>
      </c>
      <c r="H666" s="5" t="s">
        <v>11</v>
      </c>
      <c r="I666" s="5" t="s">
        <v>23</v>
      </c>
      <c r="J666" s="8">
        <v>34458</v>
      </c>
      <c r="K666" s="5">
        <v>48</v>
      </c>
    </row>
    <row r="667" spans="1:11" x14ac:dyDescent="0.3">
      <c r="A667" s="5" t="s">
        <v>699</v>
      </c>
      <c r="B667" s="5">
        <v>15</v>
      </c>
      <c r="C667" s="5" t="s">
        <v>18</v>
      </c>
      <c r="D667" s="5">
        <v>1981</v>
      </c>
      <c r="E667" s="5">
        <v>0</v>
      </c>
      <c r="F667" s="10">
        <v>563.84</v>
      </c>
      <c r="G667" s="5" t="s">
        <v>11</v>
      </c>
      <c r="H667" s="5" t="s">
        <v>12</v>
      </c>
      <c r="I667" s="5" t="s">
        <v>13</v>
      </c>
      <c r="J667" s="8">
        <v>34459</v>
      </c>
      <c r="K667" s="5">
        <v>41</v>
      </c>
    </row>
    <row r="668" spans="1:11" x14ac:dyDescent="0.3">
      <c r="A668" s="5" t="s">
        <v>700</v>
      </c>
      <c r="B668" s="5">
        <v>3</v>
      </c>
      <c r="C668" s="5" t="s">
        <v>15</v>
      </c>
      <c r="D668" s="5">
        <v>1993</v>
      </c>
      <c r="E668" s="5">
        <v>4</v>
      </c>
      <c r="F668" s="10">
        <v>563.84</v>
      </c>
      <c r="G668" s="5" t="s">
        <v>11</v>
      </c>
      <c r="H668" s="5" t="s">
        <v>16</v>
      </c>
      <c r="I668" s="5" t="s">
        <v>42</v>
      </c>
      <c r="J668" s="8">
        <v>34460</v>
      </c>
      <c r="K668" s="5">
        <v>29</v>
      </c>
    </row>
    <row r="669" spans="1:11" x14ac:dyDescent="0.3">
      <c r="A669" s="5" t="s">
        <v>701</v>
      </c>
      <c r="B669" s="5">
        <v>30</v>
      </c>
      <c r="C669" s="5" t="s">
        <v>35</v>
      </c>
      <c r="D669" s="5">
        <v>1981</v>
      </c>
      <c r="E669" s="5">
        <v>0</v>
      </c>
      <c r="F669" s="10">
        <v>563.84</v>
      </c>
      <c r="G669" s="5" t="s">
        <v>12</v>
      </c>
      <c r="H669" s="5" t="s">
        <v>12</v>
      </c>
      <c r="I669" s="5" t="s">
        <v>13</v>
      </c>
      <c r="J669" s="8">
        <v>34461</v>
      </c>
      <c r="K669" s="5">
        <v>41</v>
      </c>
    </row>
    <row r="670" spans="1:11" x14ac:dyDescent="0.3">
      <c r="A670" s="5" t="s">
        <v>702</v>
      </c>
      <c r="B670" s="5">
        <v>18</v>
      </c>
      <c r="C670" s="5" t="s">
        <v>30</v>
      </c>
      <c r="D670" s="5">
        <v>1971</v>
      </c>
      <c r="E670" s="5">
        <v>0</v>
      </c>
      <c r="F670" s="10">
        <v>563.84</v>
      </c>
      <c r="G670" s="5" t="s">
        <v>11</v>
      </c>
      <c r="H670" s="5" t="s">
        <v>16</v>
      </c>
      <c r="I670" s="5" t="s">
        <v>13</v>
      </c>
      <c r="J670" s="8">
        <v>34462</v>
      </c>
      <c r="K670" s="5">
        <v>51</v>
      </c>
    </row>
    <row r="671" spans="1:11" x14ac:dyDescent="0.3">
      <c r="A671" s="5" t="s">
        <v>703</v>
      </c>
      <c r="B671" s="5">
        <v>19</v>
      </c>
      <c r="C671" s="5" t="s">
        <v>37</v>
      </c>
      <c r="D671" s="5">
        <v>1987</v>
      </c>
      <c r="E671" s="5">
        <v>2</v>
      </c>
      <c r="F671" s="10">
        <v>563.84</v>
      </c>
      <c r="G671" s="5" t="s">
        <v>16</v>
      </c>
      <c r="H671" s="5" t="s">
        <v>11</v>
      </c>
      <c r="I671" s="5" t="s">
        <v>23</v>
      </c>
      <c r="J671" s="8">
        <v>34463</v>
      </c>
      <c r="K671" s="5">
        <v>35</v>
      </c>
    </row>
    <row r="672" spans="1:11" x14ac:dyDescent="0.3">
      <c r="A672" s="5" t="s">
        <v>704</v>
      </c>
      <c r="B672" s="5">
        <v>21</v>
      </c>
      <c r="C672" s="5" t="s">
        <v>35</v>
      </c>
      <c r="D672" s="5">
        <v>1972</v>
      </c>
      <c r="E672" s="5">
        <v>0</v>
      </c>
      <c r="F672" s="10">
        <v>563.84</v>
      </c>
      <c r="G672" s="5" t="s">
        <v>11</v>
      </c>
      <c r="H672" s="5" t="s">
        <v>12</v>
      </c>
      <c r="I672" s="5" t="s">
        <v>13</v>
      </c>
      <c r="J672" s="8">
        <v>34464</v>
      </c>
      <c r="K672" s="5">
        <v>50</v>
      </c>
    </row>
    <row r="673" spans="1:11" x14ac:dyDescent="0.3">
      <c r="A673" s="5" t="s">
        <v>705</v>
      </c>
      <c r="B673" s="5">
        <v>10</v>
      </c>
      <c r="C673" s="5" t="s">
        <v>18</v>
      </c>
      <c r="D673" s="5">
        <v>1993</v>
      </c>
      <c r="E673" s="5">
        <v>0</v>
      </c>
      <c r="F673" s="10">
        <v>563.84</v>
      </c>
      <c r="G673" s="5" t="s">
        <v>11</v>
      </c>
      <c r="H673" s="5" t="s">
        <v>16</v>
      </c>
      <c r="I673" s="5" t="s">
        <v>300</v>
      </c>
      <c r="J673" s="8">
        <v>34465</v>
      </c>
      <c r="K673" s="5">
        <v>29</v>
      </c>
    </row>
    <row r="674" spans="1:11" x14ac:dyDescent="0.3">
      <c r="A674" s="5" t="s">
        <v>706</v>
      </c>
      <c r="B674" s="5">
        <v>30</v>
      </c>
      <c r="C674" s="5" t="s">
        <v>35</v>
      </c>
      <c r="D674" s="5">
        <v>1983</v>
      </c>
      <c r="E674" s="5">
        <v>0</v>
      </c>
      <c r="F674" s="10">
        <v>563.84</v>
      </c>
      <c r="G674" s="5" t="s">
        <v>11</v>
      </c>
      <c r="H674" s="5" t="s">
        <v>12</v>
      </c>
      <c r="I674" s="5" t="s">
        <v>166</v>
      </c>
      <c r="J674" s="8">
        <v>34466</v>
      </c>
      <c r="K674" s="5">
        <v>39</v>
      </c>
    </row>
    <row r="675" spans="1:11" x14ac:dyDescent="0.3">
      <c r="A675" s="5" t="s">
        <v>707</v>
      </c>
      <c r="B675" s="5">
        <v>1</v>
      </c>
      <c r="C675" s="5" t="s">
        <v>15</v>
      </c>
      <c r="D675" s="5">
        <v>2004</v>
      </c>
      <c r="E675" s="5">
        <v>0</v>
      </c>
      <c r="F675" s="10">
        <v>563.84</v>
      </c>
      <c r="G675" s="5" t="s">
        <v>11</v>
      </c>
      <c r="H675" s="5" t="s">
        <v>12</v>
      </c>
      <c r="I675" s="5" t="s">
        <v>632</v>
      </c>
      <c r="J675" s="8">
        <v>34467</v>
      </c>
      <c r="K675" s="5">
        <v>18</v>
      </c>
    </row>
    <row r="676" spans="1:11" x14ac:dyDescent="0.3">
      <c r="A676" s="5" t="s">
        <v>708</v>
      </c>
      <c r="B676" s="5">
        <v>18</v>
      </c>
      <c r="C676" s="5" t="s">
        <v>20</v>
      </c>
      <c r="D676" s="5">
        <v>1980</v>
      </c>
      <c r="E676" s="5">
        <v>2</v>
      </c>
      <c r="F676" s="10">
        <v>563.84</v>
      </c>
      <c r="G676" s="5" t="s">
        <v>11</v>
      </c>
      <c r="H676" s="5" t="s">
        <v>12</v>
      </c>
      <c r="I676" s="5" t="s">
        <v>13</v>
      </c>
      <c r="J676" s="8">
        <v>34468</v>
      </c>
      <c r="K676" s="5">
        <v>42</v>
      </c>
    </row>
    <row r="677" spans="1:11" x14ac:dyDescent="0.3">
      <c r="A677" s="5" t="s">
        <v>709</v>
      </c>
      <c r="B677" s="5">
        <v>2</v>
      </c>
      <c r="C677" s="5" t="s">
        <v>15</v>
      </c>
      <c r="D677" s="5">
        <v>1972</v>
      </c>
      <c r="E677" s="5">
        <v>0</v>
      </c>
      <c r="F677" s="10">
        <v>563.84</v>
      </c>
      <c r="G677" s="5" t="s">
        <v>11</v>
      </c>
      <c r="H677" s="5" t="s">
        <v>11</v>
      </c>
      <c r="I677" s="5" t="s">
        <v>13</v>
      </c>
      <c r="J677" s="8">
        <v>34469</v>
      </c>
      <c r="K677" s="5">
        <v>50</v>
      </c>
    </row>
    <row r="678" spans="1:11" x14ac:dyDescent="0.3">
      <c r="A678" s="5" t="s">
        <v>710</v>
      </c>
      <c r="B678" s="5">
        <v>22</v>
      </c>
      <c r="C678" s="5" t="s">
        <v>10</v>
      </c>
      <c r="D678" s="5">
        <v>2002</v>
      </c>
      <c r="E678" s="5">
        <v>0</v>
      </c>
      <c r="F678" s="10">
        <v>563.84</v>
      </c>
      <c r="G678" s="5" t="s">
        <v>11</v>
      </c>
      <c r="H678" s="5" t="s">
        <v>11</v>
      </c>
      <c r="I678" s="5" t="s">
        <v>535</v>
      </c>
      <c r="J678" s="8">
        <v>34470</v>
      </c>
      <c r="K678" s="5">
        <v>20</v>
      </c>
    </row>
    <row r="679" spans="1:11" x14ac:dyDescent="0.3">
      <c r="A679" s="5" t="s">
        <v>711</v>
      </c>
      <c r="B679" s="5">
        <v>27</v>
      </c>
      <c r="C679" s="5" t="s">
        <v>20</v>
      </c>
      <c r="D679" s="5">
        <v>1971</v>
      </c>
      <c r="E679" s="5">
        <v>0</v>
      </c>
      <c r="F679" s="10">
        <v>563.84</v>
      </c>
      <c r="G679" s="5" t="s">
        <v>11</v>
      </c>
      <c r="H679" s="5" t="s">
        <v>12</v>
      </c>
      <c r="I679" s="5" t="s">
        <v>23</v>
      </c>
      <c r="J679" s="8">
        <v>34471</v>
      </c>
      <c r="K679" s="5">
        <v>51</v>
      </c>
    </row>
    <row r="680" spans="1:11" x14ac:dyDescent="0.3">
      <c r="A680" s="5" t="s">
        <v>712</v>
      </c>
      <c r="B680" s="5">
        <v>27</v>
      </c>
      <c r="C680" s="5" t="s">
        <v>10</v>
      </c>
      <c r="D680" s="5">
        <v>1987</v>
      </c>
      <c r="E680" s="5">
        <v>2</v>
      </c>
      <c r="F680" s="10">
        <v>563.84</v>
      </c>
      <c r="G680" s="5" t="s">
        <v>11</v>
      </c>
      <c r="H680" s="5" t="s">
        <v>12</v>
      </c>
      <c r="I680" s="5" t="s">
        <v>13</v>
      </c>
      <c r="J680" s="8">
        <v>34472</v>
      </c>
      <c r="K680" s="5">
        <v>35</v>
      </c>
    </row>
    <row r="681" spans="1:11" x14ac:dyDescent="0.3">
      <c r="A681" s="5" t="s">
        <v>713</v>
      </c>
      <c r="B681" s="5">
        <v>20</v>
      </c>
      <c r="C681" s="5" t="s">
        <v>35</v>
      </c>
      <c r="D681" s="5">
        <v>1995</v>
      </c>
      <c r="E681" s="5">
        <v>0</v>
      </c>
      <c r="F681" s="10">
        <v>563.84</v>
      </c>
      <c r="G681" s="5" t="s">
        <v>11</v>
      </c>
      <c r="H681" s="5" t="s">
        <v>11</v>
      </c>
      <c r="I681" s="5" t="s">
        <v>200</v>
      </c>
      <c r="J681" s="8">
        <v>34473</v>
      </c>
      <c r="K681" s="5">
        <v>27</v>
      </c>
    </row>
    <row r="682" spans="1:11" x14ac:dyDescent="0.3">
      <c r="A682" s="5" t="s">
        <v>714</v>
      </c>
      <c r="B682" s="5">
        <v>30</v>
      </c>
      <c r="C682" s="5" t="s">
        <v>20</v>
      </c>
      <c r="D682" s="5">
        <v>1987</v>
      </c>
      <c r="E682" s="5">
        <v>2</v>
      </c>
      <c r="F682" s="10">
        <v>563.84</v>
      </c>
      <c r="G682" s="5" t="s">
        <v>11</v>
      </c>
      <c r="H682" s="5" t="s">
        <v>11</v>
      </c>
      <c r="I682" s="5" t="s">
        <v>13</v>
      </c>
      <c r="J682" s="8">
        <v>34474</v>
      </c>
      <c r="K682" s="5">
        <v>35</v>
      </c>
    </row>
    <row r="683" spans="1:11" x14ac:dyDescent="0.3">
      <c r="A683" s="5" t="s">
        <v>715</v>
      </c>
      <c r="B683" s="5">
        <v>18</v>
      </c>
      <c r="C683" s="5" t="s">
        <v>18</v>
      </c>
      <c r="D683" s="5">
        <v>1985</v>
      </c>
      <c r="E683" s="5">
        <v>3</v>
      </c>
      <c r="F683" s="10">
        <v>563.84</v>
      </c>
      <c r="G683" s="5" t="s">
        <v>11</v>
      </c>
      <c r="H683" s="5" t="s">
        <v>16</v>
      </c>
      <c r="I683" s="5" t="s">
        <v>13</v>
      </c>
      <c r="J683" s="8">
        <v>34475</v>
      </c>
      <c r="K683" s="5">
        <v>37</v>
      </c>
    </row>
    <row r="684" spans="1:11" x14ac:dyDescent="0.3">
      <c r="A684" s="5" t="s">
        <v>716</v>
      </c>
      <c r="B684" s="5">
        <v>22</v>
      </c>
      <c r="C684" s="5" t="s">
        <v>15</v>
      </c>
      <c r="D684" s="5">
        <v>1984</v>
      </c>
      <c r="E684" s="5">
        <v>1</v>
      </c>
      <c r="F684" s="10">
        <v>563.84</v>
      </c>
      <c r="G684" s="5" t="s">
        <v>11</v>
      </c>
      <c r="H684" s="5" t="s">
        <v>12</v>
      </c>
      <c r="I684" s="5" t="s">
        <v>23</v>
      </c>
      <c r="J684" s="8">
        <v>34476</v>
      </c>
      <c r="K684" s="5">
        <v>38</v>
      </c>
    </row>
    <row r="685" spans="1:11" x14ac:dyDescent="0.3">
      <c r="A685" s="5" t="s">
        <v>717</v>
      </c>
      <c r="B685" s="5">
        <v>19</v>
      </c>
      <c r="C685" s="5" t="s">
        <v>37</v>
      </c>
      <c r="D685" s="5">
        <v>1993</v>
      </c>
      <c r="E685" s="5">
        <v>0</v>
      </c>
      <c r="F685" s="10">
        <v>563.84</v>
      </c>
      <c r="G685" s="5" t="s">
        <v>11</v>
      </c>
      <c r="H685" s="5" t="s">
        <v>11</v>
      </c>
      <c r="I685" s="5" t="s">
        <v>300</v>
      </c>
      <c r="J685" s="8">
        <v>34477</v>
      </c>
      <c r="K685" s="5">
        <v>29</v>
      </c>
    </row>
    <row r="686" spans="1:11" x14ac:dyDescent="0.3">
      <c r="A686" s="5" t="s">
        <v>718</v>
      </c>
      <c r="B686" s="5">
        <v>8</v>
      </c>
      <c r="C686" s="5" t="s">
        <v>10</v>
      </c>
      <c r="D686" s="5">
        <v>1982</v>
      </c>
      <c r="E686" s="5">
        <v>0</v>
      </c>
      <c r="F686" s="10">
        <v>563.84</v>
      </c>
      <c r="G686" s="5" t="s">
        <v>11</v>
      </c>
      <c r="H686" s="5" t="s">
        <v>16</v>
      </c>
      <c r="I686" s="5" t="s">
        <v>42</v>
      </c>
      <c r="J686" s="8">
        <v>34478</v>
      </c>
      <c r="K686" s="5">
        <v>40</v>
      </c>
    </row>
    <row r="687" spans="1:11" x14ac:dyDescent="0.3">
      <c r="A687" s="5" t="s">
        <v>719</v>
      </c>
      <c r="B687" s="5">
        <v>21</v>
      </c>
      <c r="C687" s="5" t="s">
        <v>30</v>
      </c>
      <c r="D687" s="5">
        <v>1982</v>
      </c>
      <c r="E687" s="5">
        <v>0</v>
      </c>
      <c r="F687" s="10">
        <v>563.84</v>
      </c>
      <c r="G687" s="5" t="s">
        <v>11</v>
      </c>
      <c r="H687" s="5" t="s">
        <v>16</v>
      </c>
      <c r="I687" s="5" t="s">
        <v>13</v>
      </c>
      <c r="J687" s="8">
        <v>34479</v>
      </c>
      <c r="K687" s="5">
        <v>40</v>
      </c>
    </row>
    <row r="688" spans="1:11" x14ac:dyDescent="0.3">
      <c r="A688" s="5" t="s">
        <v>720</v>
      </c>
      <c r="B688" s="5">
        <v>29</v>
      </c>
      <c r="C688" s="5" t="s">
        <v>10</v>
      </c>
      <c r="D688" s="5">
        <v>1987</v>
      </c>
      <c r="E688" s="5">
        <v>3</v>
      </c>
      <c r="F688" s="10">
        <v>563.84</v>
      </c>
      <c r="G688" s="5" t="s">
        <v>12</v>
      </c>
      <c r="H688" s="5" t="s">
        <v>12</v>
      </c>
      <c r="I688" s="5" t="s">
        <v>42</v>
      </c>
      <c r="J688" s="8">
        <v>34480</v>
      </c>
      <c r="K688" s="5">
        <v>35</v>
      </c>
    </row>
    <row r="689" spans="1:11" x14ac:dyDescent="0.3">
      <c r="A689" s="5" t="s">
        <v>721</v>
      </c>
      <c r="B689" s="5">
        <v>13</v>
      </c>
      <c r="C689" s="5" t="s">
        <v>35</v>
      </c>
      <c r="D689" s="5">
        <v>1993</v>
      </c>
      <c r="E689" s="5">
        <v>0</v>
      </c>
      <c r="F689" s="10">
        <v>563.84</v>
      </c>
      <c r="G689" s="5" t="s">
        <v>11</v>
      </c>
      <c r="H689" s="5" t="s">
        <v>11</v>
      </c>
      <c r="I689" s="5" t="s">
        <v>200</v>
      </c>
      <c r="J689" s="8">
        <v>34481</v>
      </c>
      <c r="K689" s="5">
        <v>29</v>
      </c>
    </row>
    <row r="690" spans="1:11" x14ac:dyDescent="0.3">
      <c r="A690" s="5" t="s">
        <v>722</v>
      </c>
      <c r="B690" s="5">
        <v>30</v>
      </c>
      <c r="C690" s="5" t="s">
        <v>10</v>
      </c>
      <c r="D690" s="5">
        <v>1994</v>
      </c>
      <c r="E690" s="5">
        <v>0</v>
      </c>
      <c r="F690" s="10">
        <v>563.84</v>
      </c>
      <c r="G690" s="5" t="s">
        <v>11</v>
      </c>
      <c r="H690" s="5" t="s">
        <v>16</v>
      </c>
      <c r="I690" s="5" t="s">
        <v>23</v>
      </c>
      <c r="J690" s="8">
        <v>34482</v>
      </c>
      <c r="K690" s="5">
        <v>28</v>
      </c>
    </row>
    <row r="691" spans="1:11" x14ac:dyDescent="0.3">
      <c r="A691" s="5" t="s">
        <v>723</v>
      </c>
      <c r="B691" s="5">
        <v>14</v>
      </c>
      <c r="C691" s="5" t="s">
        <v>10</v>
      </c>
      <c r="D691" s="5">
        <v>1987</v>
      </c>
      <c r="E691" s="5">
        <v>3</v>
      </c>
      <c r="F691" s="10">
        <v>563.84</v>
      </c>
      <c r="G691" s="5" t="s">
        <v>12</v>
      </c>
      <c r="H691" s="5" t="s">
        <v>11</v>
      </c>
      <c r="I691" s="5" t="s">
        <v>13</v>
      </c>
      <c r="J691" s="8">
        <v>34483</v>
      </c>
      <c r="K691" s="5">
        <v>35</v>
      </c>
    </row>
    <row r="692" spans="1:11" x14ac:dyDescent="0.3">
      <c r="A692" s="5" t="s">
        <v>724</v>
      </c>
      <c r="B692" s="5">
        <v>13</v>
      </c>
      <c r="C692" s="5" t="s">
        <v>35</v>
      </c>
      <c r="D692" s="5">
        <v>2003</v>
      </c>
      <c r="E692" s="5">
        <v>0</v>
      </c>
      <c r="F692" s="10">
        <v>563.84</v>
      </c>
      <c r="G692" s="5" t="s">
        <v>11</v>
      </c>
      <c r="H692" s="5" t="s">
        <v>11</v>
      </c>
      <c r="I692" s="5" t="s">
        <v>23</v>
      </c>
      <c r="J692" s="8">
        <v>34484</v>
      </c>
      <c r="K692" s="5">
        <v>19</v>
      </c>
    </row>
    <row r="693" spans="1:11" x14ac:dyDescent="0.3">
      <c r="A693" s="5" t="s">
        <v>725</v>
      </c>
      <c r="B693" s="5">
        <v>15</v>
      </c>
      <c r="C693" s="5" t="s">
        <v>10</v>
      </c>
      <c r="D693" s="5">
        <v>2004</v>
      </c>
      <c r="E693" s="5">
        <v>0</v>
      </c>
      <c r="F693" s="10">
        <v>563.84</v>
      </c>
      <c r="G693" s="5" t="s">
        <v>11</v>
      </c>
      <c r="H693" s="5" t="s">
        <v>16</v>
      </c>
      <c r="I693" s="5" t="s">
        <v>535</v>
      </c>
      <c r="J693" s="8">
        <v>34485</v>
      </c>
      <c r="K693" s="5">
        <v>18</v>
      </c>
    </row>
    <row r="694" spans="1:11" x14ac:dyDescent="0.3">
      <c r="A694" s="5" t="s">
        <v>726</v>
      </c>
      <c r="B694" s="5">
        <v>5</v>
      </c>
      <c r="C694" s="5" t="s">
        <v>35</v>
      </c>
      <c r="D694" s="5">
        <v>1980</v>
      </c>
      <c r="E694" s="5">
        <v>0</v>
      </c>
      <c r="F694" s="10">
        <v>563.84</v>
      </c>
      <c r="G694" s="5" t="s">
        <v>11</v>
      </c>
      <c r="H694" s="5" t="s">
        <v>12</v>
      </c>
      <c r="I694" s="5" t="s">
        <v>13</v>
      </c>
      <c r="J694" s="8">
        <v>34486</v>
      </c>
      <c r="K694" s="5">
        <v>42</v>
      </c>
    </row>
    <row r="695" spans="1:11" x14ac:dyDescent="0.3">
      <c r="A695" s="5" t="s">
        <v>727</v>
      </c>
      <c r="B695" s="5">
        <v>21</v>
      </c>
      <c r="C695" s="5" t="s">
        <v>10</v>
      </c>
      <c r="D695" s="5">
        <v>1980</v>
      </c>
      <c r="E695" s="5">
        <v>0</v>
      </c>
      <c r="F695" s="10">
        <v>563.84</v>
      </c>
      <c r="G695" s="5" t="s">
        <v>12</v>
      </c>
      <c r="H695" s="5" t="s">
        <v>12</v>
      </c>
      <c r="I695" s="5" t="s">
        <v>42</v>
      </c>
      <c r="J695" s="8">
        <v>34487</v>
      </c>
      <c r="K695" s="5">
        <v>42</v>
      </c>
    </row>
    <row r="696" spans="1:11" x14ac:dyDescent="0.3">
      <c r="A696" s="5" t="s">
        <v>728</v>
      </c>
      <c r="B696" s="5">
        <v>22</v>
      </c>
      <c r="C696" s="5" t="s">
        <v>10</v>
      </c>
      <c r="D696" s="5">
        <v>1989</v>
      </c>
      <c r="E696" s="5">
        <v>3</v>
      </c>
      <c r="F696" s="10">
        <v>563.84</v>
      </c>
      <c r="G696" s="5" t="s">
        <v>11</v>
      </c>
      <c r="H696" s="5" t="s">
        <v>11</v>
      </c>
      <c r="I696" s="5" t="s">
        <v>42</v>
      </c>
      <c r="J696" s="8">
        <v>34488</v>
      </c>
      <c r="K696" s="5">
        <v>33</v>
      </c>
    </row>
    <row r="697" spans="1:11" x14ac:dyDescent="0.3">
      <c r="A697" s="5" t="s">
        <v>729</v>
      </c>
      <c r="B697" s="5">
        <v>19</v>
      </c>
      <c r="C697" s="5" t="s">
        <v>20</v>
      </c>
      <c r="D697" s="5">
        <v>1984</v>
      </c>
      <c r="E697" s="5">
        <v>1</v>
      </c>
      <c r="F697" s="10">
        <v>563.84</v>
      </c>
      <c r="G697" s="5" t="s">
        <v>11</v>
      </c>
      <c r="H697" s="5" t="s">
        <v>12</v>
      </c>
      <c r="I697" s="5" t="s">
        <v>13</v>
      </c>
      <c r="J697" s="8">
        <v>34489</v>
      </c>
      <c r="K697" s="5">
        <v>38</v>
      </c>
    </row>
    <row r="698" spans="1:11" x14ac:dyDescent="0.3">
      <c r="A698" s="5" t="s">
        <v>730</v>
      </c>
      <c r="B698" s="5">
        <v>11</v>
      </c>
      <c r="C698" s="5" t="s">
        <v>15</v>
      </c>
      <c r="D698" s="5">
        <v>1984</v>
      </c>
      <c r="E698" s="5">
        <v>1</v>
      </c>
      <c r="F698" s="10">
        <v>563.84</v>
      </c>
      <c r="G698" s="5" t="s">
        <v>11</v>
      </c>
      <c r="H698" s="5" t="s">
        <v>11</v>
      </c>
      <c r="I698" s="5" t="s">
        <v>13</v>
      </c>
      <c r="J698" s="8">
        <v>34490</v>
      </c>
      <c r="K698" s="5">
        <v>38</v>
      </c>
    </row>
    <row r="699" spans="1:11" x14ac:dyDescent="0.3">
      <c r="A699" s="5" t="s">
        <v>731</v>
      </c>
      <c r="B699" s="5">
        <v>25</v>
      </c>
      <c r="C699" s="5" t="s">
        <v>18</v>
      </c>
      <c r="D699" s="5">
        <v>1970</v>
      </c>
      <c r="E699" s="5">
        <v>0</v>
      </c>
      <c r="F699" s="10">
        <v>563.84</v>
      </c>
      <c r="G699" s="5" t="s">
        <v>11</v>
      </c>
      <c r="H699" s="5" t="s">
        <v>12</v>
      </c>
      <c r="I699" s="5" t="s">
        <v>13</v>
      </c>
      <c r="J699" s="8">
        <v>34491</v>
      </c>
      <c r="K699" s="5">
        <v>52</v>
      </c>
    </row>
    <row r="700" spans="1:11" x14ac:dyDescent="0.3">
      <c r="A700" s="5" t="s">
        <v>732</v>
      </c>
      <c r="B700" s="5">
        <v>10</v>
      </c>
      <c r="C700" s="5" t="s">
        <v>37</v>
      </c>
      <c r="D700" s="5">
        <v>1980</v>
      </c>
      <c r="E700" s="5">
        <v>0</v>
      </c>
      <c r="F700" s="10">
        <v>563.84</v>
      </c>
      <c r="G700" s="5" t="s">
        <v>11</v>
      </c>
      <c r="H700" s="5" t="s">
        <v>11</v>
      </c>
      <c r="I700" s="5" t="s">
        <v>42</v>
      </c>
      <c r="J700" s="8">
        <v>34492</v>
      </c>
      <c r="K700" s="5">
        <v>42</v>
      </c>
    </row>
    <row r="701" spans="1:11" x14ac:dyDescent="0.3">
      <c r="A701" s="5" t="s">
        <v>733</v>
      </c>
      <c r="B701" s="5">
        <v>11</v>
      </c>
      <c r="C701" s="5" t="s">
        <v>37</v>
      </c>
      <c r="D701" s="5">
        <v>1974</v>
      </c>
      <c r="E701" s="5">
        <v>0</v>
      </c>
      <c r="F701" s="10">
        <v>563.84</v>
      </c>
      <c r="G701" s="5" t="s">
        <v>11</v>
      </c>
      <c r="H701" s="5" t="s">
        <v>12</v>
      </c>
      <c r="I701" s="5" t="s">
        <v>13</v>
      </c>
      <c r="J701" s="8">
        <v>34493</v>
      </c>
      <c r="K701" s="5">
        <v>48</v>
      </c>
    </row>
    <row r="702" spans="1:11" x14ac:dyDescent="0.3">
      <c r="A702" s="5" t="s">
        <v>734</v>
      </c>
      <c r="B702" s="5">
        <v>10</v>
      </c>
      <c r="C702" s="5" t="s">
        <v>18</v>
      </c>
      <c r="D702" s="5">
        <v>1988</v>
      </c>
      <c r="E702" s="5">
        <v>2</v>
      </c>
      <c r="F702" s="10">
        <v>563.84</v>
      </c>
      <c r="G702" s="5" t="s">
        <v>11</v>
      </c>
      <c r="H702" s="5" t="s">
        <v>16</v>
      </c>
      <c r="I702" s="5" t="s">
        <v>23</v>
      </c>
      <c r="J702" s="8">
        <v>34494</v>
      </c>
      <c r="K702" s="5">
        <v>34</v>
      </c>
    </row>
    <row r="703" spans="1:11" x14ac:dyDescent="0.3">
      <c r="A703" s="5" t="s">
        <v>735</v>
      </c>
      <c r="B703" s="5">
        <v>17</v>
      </c>
      <c r="C703" s="5" t="s">
        <v>35</v>
      </c>
      <c r="D703" s="5">
        <v>1974</v>
      </c>
      <c r="E703" s="5">
        <v>0</v>
      </c>
      <c r="F703" s="10">
        <v>563.84</v>
      </c>
      <c r="G703" s="5" t="s">
        <v>11</v>
      </c>
      <c r="H703" s="5" t="s">
        <v>11</v>
      </c>
      <c r="I703" s="5" t="s">
        <v>13</v>
      </c>
      <c r="J703" s="8">
        <v>34495</v>
      </c>
      <c r="K703" s="5">
        <v>48</v>
      </c>
    </row>
    <row r="704" spans="1:11" x14ac:dyDescent="0.3">
      <c r="A704" s="5" t="s">
        <v>736</v>
      </c>
      <c r="B704" s="5">
        <v>8</v>
      </c>
      <c r="C704" s="5" t="s">
        <v>35</v>
      </c>
      <c r="D704" s="5">
        <v>1980</v>
      </c>
      <c r="E704" s="5">
        <v>2</v>
      </c>
      <c r="F704" s="10">
        <v>563.84</v>
      </c>
      <c r="G704" s="5" t="s">
        <v>11</v>
      </c>
      <c r="H704" s="5" t="s">
        <v>12</v>
      </c>
      <c r="I704" s="5" t="s">
        <v>13</v>
      </c>
      <c r="J704" s="8">
        <v>34496</v>
      </c>
      <c r="K704" s="5">
        <v>42</v>
      </c>
    </row>
    <row r="705" spans="1:11" x14ac:dyDescent="0.3">
      <c r="A705" s="5" t="s">
        <v>737</v>
      </c>
      <c r="B705" s="5">
        <v>16</v>
      </c>
      <c r="C705" s="5" t="s">
        <v>35</v>
      </c>
      <c r="D705" s="5">
        <v>1989</v>
      </c>
      <c r="E705" s="5">
        <v>4</v>
      </c>
      <c r="F705" s="10">
        <v>563.84</v>
      </c>
      <c r="G705" s="5" t="s">
        <v>11</v>
      </c>
      <c r="H705" s="5" t="s">
        <v>16</v>
      </c>
      <c r="I705" s="5" t="s">
        <v>42</v>
      </c>
      <c r="J705" s="8">
        <v>34497</v>
      </c>
      <c r="K705" s="5">
        <v>33</v>
      </c>
    </row>
    <row r="706" spans="1:11" x14ac:dyDescent="0.3">
      <c r="A706" s="5" t="s">
        <v>738</v>
      </c>
      <c r="B706" s="5">
        <v>28</v>
      </c>
      <c r="C706" s="5" t="s">
        <v>10</v>
      </c>
      <c r="D706" s="5">
        <v>1996</v>
      </c>
      <c r="E706" s="5">
        <v>0</v>
      </c>
      <c r="F706" s="10">
        <v>563.84</v>
      </c>
      <c r="G706" s="5" t="s">
        <v>11</v>
      </c>
      <c r="H706" s="5" t="s">
        <v>12</v>
      </c>
      <c r="I706" s="5" t="s">
        <v>23</v>
      </c>
      <c r="J706" s="8">
        <v>34498</v>
      </c>
      <c r="K706" s="5">
        <v>26</v>
      </c>
    </row>
    <row r="707" spans="1:11" x14ac:dyDescent="0.3">
      <c r="A707" s="5" t="s">
        <v>739</v>
      </c>
      <c r="B707" s="5">
        <v>8</v>
      </c>
      <c r="C707" s="5" t="s">
        <v>15</v>
      </c>
      <c r="D707" s="5">
        <v>1994</v>
      </c>
      <c r="E707" s="5">
        <v>0</v>
      </c>
      <c r="F707" s="10">
        <v>563.84</v>
      </c>
      <c r="G707" s="5" t="s">
        <v>11</v>
      </c>
      <c r="H707" s="5" t="s">
        <v>11</v>
      </c>
      <c r="I707" s="5" t="s">
        <v>42</v>
      </c>
      <c r="J707" s="8">
        <v>34499</v>
      </c>
      <c r="K707" s="5">
        <v>28</v>
      </c>
    </row>
    <row r="708" spans="1:11" x14ac:dyDescent="0.3">
      <c r="A708" s="5" t="s">
        <v>740</v>
      </c>
      <c r="B708" s="5">
        <v>21</v>
      </c>
      <c r="C708" s="5" t="s">
        <v>20</v>
      </c>
      <c r="D708" s="5">
        <v>1984</v>
      </c>
      <c r="E708" s="5">
        <v>1</v>
      </c>
      <c r="F708" s="10">
        <v>563.84</v>
      </c>
      <c r="G708" s="5" t="s">
        <v>12</v>
      </c>
      <c r="H708" s="5" t="s">
        <v>16</v>
      </c>
      <c r="I708" s="5" t="s">
        <v>168</v>
      </c>
      <c r="J708" s="8">
        <v>34500</v>
      </c>
      <c r="K708" s="5">
        <v>38</v>
      </c>
    </row>
    <row r="709" spans="1:11" x14ac:dyDescent="0.3">
      <c r="A709" s="5" t="s">
        <v>741</v>
      </c>
      <c r="B709" s="5">
        <v>8</v>
      </c>
      <c r="C709" s="5" t="s">
        <v>35</v>
      </c>
      <c r="D709" s="5">
        <v>1979</v>
      </c>
      <c r="E709" s="5">
        <v>2</v>
      </c>
      <c r="F709" s="10">
        <v>563.84</v>
      </c>
      <c r="G709" s="5" t="s">
        <v>11</v>
      </c>
      <c r="H709" s="5" t="s">
        <v>11</v>
      </c>
      <c r="I709" s="5" t="s">
        <v>23</v>
      </c>
      <c r="J709" s="8">
        <v>34501</v>
      </c>
      <c r="K709" s="5">
        <v>43</v>
      </c>
    </row>
    <row r="710" spans="1:11" x14ac:dyDescent="0.3">
      <c r="A710" s="5" t="s">
        <v>742</v>
      </c>
      <c r="B710" s="5">
        <v>14</v>
      </c>
      <c r="C710" s="5" t="s">
        <v>37</v>
      </c>
      <c r="D710" s="5">
        <v>1984</v>
      </c>
      <c r="E710" s="5">
        <v>1</v>
      </c>
      <c r="F710" s="10">
        <v>563.84</v>
      </c>
      <c r="G710" s="5" t="s">
        <v>16</v>
      </c>
      <c r="H710" s="5" t="s">
        <v>16</v>
      </c>
      <c r="I710" s="5" t="s">
        <v>276</v>
      </c>
      <c r="J710" s="8">
        <v>34502</v>
      </c>
      <c r="K710" s="5">
        <v>38</v>
      </c>
    </row>
    <row r="711" spans="1:11" x14ac:dyDescent="0.3">
      <c r="A711" s="5" t="s">
        <v>743</v>
      </c>
      <c r="B711" s="5">
        <v>25</v>
      </c>
      <c r="C711" s="5" t="s">
        <v>10</v>
      </c>
      <c r="D711" s="5">
        <v>1984</v>
      </c>
      <c r="E711" s="5">
        <v>2</v>
      </c>
      <c r="F711" s="10">
        <v>563.84</v>
      </c>
      <c r="G711" s="5" t="s">
        <v>16</v>
      </c>
      <c r="H711" s="5" t="s">
        <v>11</v>
      </c>
      <c r="I711" s="5" t="s">
        <v>42</v>
      </c>
      <c r="J711" s="8">
        <v>34503</v>
      </c>
      <c r="K711" s="5">
        <v>38</v>
      </c>
    </row>
    <row r="712" spans="1:11" x14ac:dyDescent="0.3">
      <c r="A712" s="5" t="s">
        <v>744</v>
      </c>
      <c r="B712" s="5">
        <v>9</v>
      </c>
      <c r="C712" s="5" t="s">
        <v>18</v>
      </c>
      <c r="D712" s="5">
        <v>1970</v>
      </c>
      <c r="E712" s="5">
        <v>0</v>
      </c>
      <c r="F712" s="10">
        <v>563.84</v>
      </c>
      <c r="G712" s="5" t="s">
        <v>11</v>
      </c>
      <c r="H712" s="5" t="s">
        <v>11</v>
      </c>
      <c r="I712" s="5" t="s">
        <v>13</v>
      </c>
      <c r="J712" s="8">
        <v>34504</v>
      </c>
      <c r="K712" s="5">
        <v>52</v>
      </c>
    </row>
    <row r="713" spans="1:11" x14ac:dyDescent="0.3">
      <c r="A713" s="5" t="s">
        <v>745</v>
      </c>
      <c r="B713" s="5">
        <v>9</v>
      </c>
      <c r="C713" s="5" t="s">
        <v>20</v>
      </c>
      <c r="D713" s="5">
        <v>1995</v>
      </c>
      <c r="E713" s="5">
        <v>0</v>
      </c>
      <c r="F713" s="10">
        <v>563.84</v>
      </c>
      <c r="G713" s="5" t="s">
        <v>11</v>
      </c>
      <c r="H713" s="5" t="s">
        <v>12</v>
      </c>
      <c r="I713" s="5" t="s">
        <v>535</v>
      </c>
      <c r="J713" s="8">
        <v>34505</v>
      </c>
      <c r="K713" s="5">
        <v>27</v>
      </c>
    </row>
    <row r="714" spans="1:11" x14ac:dyDescent="0.3">
      <c r="A714" s="5" t="s">
        <v>746</v>
      </c>
      <c r="B714" s="5">
        <v>21</v>
      </c>
      <c r="C714" s="5" t="s">
        <v>10</v>
      </c>
      <c r="D714" s="5">
        <v>1985</v>
      </c>
      <c r="E714" s="5">
        <v>1</v>
      </c>
      <c r="F714" s="10">
        <v>563.84</v>
      </c>
      <c r="G714" s="5" t="s">
        <v>11</v>
      </c>
      <c r="H714" s="5" t="s">
        <v>16</v>
      </c>
      <c r="I714" s="5" t="s">
        <v>23</v>
      </c>
      <c r="J714" s="8">
        <v>34506</v>
      </c>
      <c r="K714" s="5">
        <v>37</v>
      </c>
    </row>
    <row r="715" spans="1:11" x14ac:dyDescent="0.3">
      <c r="A715" s="5" t="s">
        <v>747</v>
      </c>
      <c r="B715" s="5">
        <v>25</v>
      </c>
      <c r="C715" s="5" t="s">
        <v>10</v>
      </c>
      <c r="D715" s="5">
        <v>1991</v>
      </c>
      <c r="E715" s="5">
        <v>3</v>
      </c>
      <c r="F715" s="10">
        <v>563.84</v>
      </c>
      <c r="G715" s="5" t="s">
        <v>11</v>
      </c>
      <c r="H715" s="5" t="s">
        <v>11</v>
      </c>
      <c r="I715" s="5" t="s">
        <v>247</v>
      </c>
      <c r="J715" s="8">
        <v>34507</v>
      </c>
      <c r="K715" s="5">
        <v>31</v>
      </c>
    </row>
    <row r="716" spans="1:11" x14ac:dyDescent="0.3">
      <c r="A716" s="5" t="s">
        <v>748</v>
      </c>
      <c r="B716" s="5">
        <v>11</v>
      </c>
      <c r="C716" s="5" t="s">
        <v>35</v>
      </c>
      <c r="D716" s="5">
        <v>1983</v>
      </c>
      <c r="E716" s="5">
        <v>1</v>
      </c>
      <c r="F716" s="10">
        <v>563.84</v>
      </c>
      <c r="G716" s="5" t="s">
        <v>11</v>
      </c>
      <c r="H716" s="5" t="s">
        <v>12</v>
      </c>
      <c r="I716" s="5" t="s">
        <v>23</v>
      </c>
      <c r="J716" s="8">
        <v>34508</v>
      </c>
      <c r="K716" s="5">
        <v>39</v>
      </c>
    </row>
    <row r="717" spans="1:11" x14ac:dyDescent="0.3">
      <c r="A717" s="5" t="s">
        <v>749</v>
      </c>
      <c r="B717" s="5">
        <v>16</v>
      </c>
      <c r="C717" s="5" t="s">
        <v>15</v>
      </c>
      <c r="D717" s="5">
        <v>1983</v>
      </c>
      <c r="E717" s="5">
        <v>1</v>
      </c>
      <c r="F717" s="10">
        <v>563.84</v>
      </c>
      <c r="G717" s="5" t="s">
        <v>12</v>
      </c>
      <c r="H717" s="5" t="s">
        <v>11</v>
      </c>
      <c r="I717" s="5" t="s">
        <v>23</v>
      </c>
      <c r="J717" s="8">
        <v>34509</v>
      </c>
      <c r="K717" s="5">
        <v>39</v>
      </c>
    </row>
    <row r="718" spans="1:11" x14ac:dyDescent="0.3">
      <c r="A718" s="5" t="s">
        <v>750</v>
      </c>
      <c r="B718" s="5">
        <v>18</v>
      </c>
      <c r="C718" s="5" t="s">
        <v>35</v>
      </c>
      <c r="D718" s="5">
        <v>1990</v>
      </c>
      <c r="E718" s="5">
        <v>3</v>
      </c>
      <c r="F718" s="10">
        <v>563.84</v>
      </c>
      <c r="G718" s="5" t="s">
        <v>11</v>
      </c>
      <c r="H718" s="5" t="s">
        <v>12</v>
      </c>
      <c r="I718" s="5" t="s">
        <v>23</v>
      </c>
      <c r="J718" s="8">
        <v>34510</v>
      </c>
      <c r="K718" s="5">
        <v>32</v>
      </c>
    </row>
    <row r="719" spans="1:11" x14ac:dyDescent="0.3">
      <c r="A719" s="5" t="s">
        <v>751</v>
      </c>
      <c r="B719" s="5">
        <v>9</v>
      </c>
      <c r="C719" s="5" t="s">
        <v>15</v>
      </c>
      <c r="D719" s="5">
        <v>1969</v>
      </c>
      <c r="E719" s="5">
        <v>0</v>
      </c>
      <c r="F719" s="10">
        <v>563.84</v>
      </c>
      <c r="G719" s="5" t="s">
        <v>11</v>
      </c>
      <c r="H719" s="5" t="s">
        <v>11</v>
      </c>
      <c r="I719" s="5" t="s">
        <v>42</v>
      </c>
      <c r="J719" s="8">
        <v>34511</v>
      </c>
      <c r="K719" s="5">
        <v>53</v>
      </c>
    </row>
    <row r="720" spans="1:11" x14ac:dyDescent="0.3">
      <c r="A720" s="5" t="s">
        <v>752</v>
      </c>
      <c r="B720" s="5">
        <v>5</v>
      </c>
      <c r="C720" s="5" t="s">
        <v>20</v>
      </c>
      <c r="D720" s="5">
        <v>1978</v>
      </c>
      <c r="E720" s="5">
        <v>2</v>
      </c>
      <c r="F720" s="10">
        <v>563.84</v>
      </c>
      <c r="G720" s="5" t="s">
        <v>11</v>
      </c>
      <c r="H720" s="5" t="s">
        <v>16</v>
      </c>
      <c r="I720" s="5" t="s">
        <v>13</v>
      </c>
      <c r="J720" s="8">
        <v>34512</v>
      </c>
      <c r="K720" s="5">
        <v>44</v>
      </c>
    </row>
    <row r="721" spans="1:11" x14ac:dyDescent="0.3">
      <c r="A721" s="5" t="s">
        <v>753</v>
      </c>
      <c r="B721" s="5">
        <v>12</v>
      </c>
      <c r="C721" s="5" t="s">
        <v>30</v>
      </c>
      <c r="D721" s="5">
        <v>1976</v>
      </c>
      <c r="E721" s="5">
        <v>2</v>
      </c>
      <c r="F721" s="10">
        <v>563.84</v>
      </c>
      <c r="G721" s="5" t="s">
        <v>11</v>
      </c>
      <c r="H721" s="5" t="s">
        <v>12</v>
      </c>
      <c r="I721" s="5" t="s">
        <v>13</v>
      </c>
      <c r="J721" s="8">
        <v>34513</v>
      </c>
      <c r="K721" s="5">
        <v>46</v>
      </c>
    </row>
    <row r="722" spans="1:11" x14ac:dyDescent="0.3">
      <c r="A722" s="5" t="s">
        <v>754</v>
      </c>
      <c r="B722" s="5">
        <v>14</v>
      </c>
      <c r="C722" s="5" t="s">
        <v>37</v>
      </c>
      <c r="D722" s="5">
        <v>1970</v>
      </c>
      <c r="E722" s="5">
        <v>0</v>
      </c>
      <c r="F722" s="10">
        <v>563.84</v>
      </c>
      <c r="G722" s="5" t="s">
        <v>11</v>
      </c>
      <c r="H722" s="5" t="s">
        <v>12</v>
      </c>
      <c r="I722" s="5" t="s">
        <v>23</v>
      </c>
      <c r="J722" s="8">
        <v>34514</v>
      </c>
      <c r="K722" s="5">
        <v>52</v>
      </c>
    </row>
    <row r="723" spans="1:11" x14ac:dyDescent="0.3">
      <c r="A723" s="5" t="s">
        <v>755</v>
      </c>
      <c r="B723" s="5">
        <v>6</v>
      </c>
      <c r="C723" s="5" t="s">
        <v>15</v>
      </c>
      <c r="D723" s="5">
        <v>1973</v>
      </c>
      <c r="E723" s="5">
        <v>0</v>
      </c>
      <c r="F723" s="10">
        <v>563.84</v>
      </c>
      <c r="G723" s="5" t="s">
        <v>11</v>
      </c>
      <c r="H723" s="5" t="s">
        <v>12</v>
      </c>
      <c r="I723" s="5" t="s">
        <v>13</v>
      </c>
      <c r="J723" s="8">
        <v>34515</v>
      </c>
      <c r="K723" s="5">
        <v>49</v>
      </c>
    </row>
    <row r="724" spans="1:11" x14ac:dyDescent="0.3">
      <c r="A724" s="5" t="s">
        <v>756</v>
      </c>
      <c r="B724" s="5">
        <v>15</v>
      </c>
      <c r="C724" s="5" t="s">
        <v>37</v>
      </c>
      <c r="D724" s="5">
        <v>1985</v>
      </c>
      <c r="E724" s="5">
        <v>3</v>
      </c>
      <c r="F724" s="10">
        <v>563.84</v>
      </c>
      <c r="G724" s="5" t="s">
        <v>11</v>
      </c>
      <c r="H724" s="5" t="s">
        <v>16</v>
      </c>
      <c r="I724" s="5" t="s">
        <v>23</v>
      </c>
      <c r="J724" s="8">
        <v>34516</v>
      </c>
      <c r="K724" s="5">
        <v>37</v>
      </c>
    </row>
    <row r="725" spans="1:11" x14ac:dyDescent="0.3">
      <c r="A725" s="5" t="s">
        <v>757</v>
      </c>
      <c r="B725" s="5">
        <v>6</v>
      </c>
      <c r="C725" s="5" t="s">
        <v>37</v>
      </c>
      <c r="D725" s="5">
        <v>1984</v>
      </c>
      <c r="E725" s="5">
        <v>3</v>
      </c>
      <c r="F725" s="10">
        <v>563.84</v>
      </c>
      <c r="G725" s="5" t="s">
        <v>11</v>
      </c>
      <c r="H725" s="5" t="s">
        <v>16</v>
      </c>
      <c r="I725" s="5" t="s">
        <v>13</v>
      </c>
      <c r="J725" s="8">
        <v>34517</v>
      </c>
      <c r="K725" s="5">
        <v>38</v>
      </c>
    </row>
    <row r="726" spans="1:11" x14ac:dyDescent="0.3">
      <c r="A726" s="5" t="s">
        <v>758</v>
      </c>
      <c r="B726" s="5">
        <v>9</v>
      </c>
      <c r="C726" s="5" t="s">
        <v>35</v>
      </c>
      <c r="D726" s="5">
        <v>1985</v>
      </c>
      <c r="E726" s="5">
        <v>3</v>
      </c>
      <c r="F726" s="10">
        <v>563.84</v>
      </c>
      <c r="G726" s="5" t="s">
        <v>11</v>
      </c>
      <c r="H726" s="5" t="s">
        <v>11</v>
      </c>
      <c r="I726" s="5" t="s">
        <v>23</v>
      </c>
      <c r="J726" s="8">
        <v>34518</v>
      </c>
      <c r="K726" s="5">
        <v>37</v>
      </c>
    </row>
    <row r="727" spans="1:11" x14ac:dyDescent="0.3">
      <c r="A727" s="5" t="s">
        <v>759</v>
      </c>
      <c r="B727" s="5">
        <v>5</v>
      </c>
      <c r="C727" s="5" t="s">
        <v>37</v>
      </c>
      <c r="D727" s="5">
        <v>1970</v>
      </c>
      <c r="E727" s="5">
        <v>0</v>
      </c>
      <c r="F727" s="10">
        <v>563.84</v>
      </c>
      <c r="G727" s="5" t="s">
        <v>11</v>
      </c>
      <c r="H727" s="5" t="s">
        <v>11</v>
      </c>
      <c r="I727" s="5" t="s">
        <v>23</v>
      </c>
      <c r="J727" s="8">
        <v>34519</v>
      </c>
      <c r="K727" s="5">
        <v>52</v>
      </c>
    </row>
    <row r="728" spans="1:11" x14ac:dyDescent="0.3">
      <c r="A728" s="5" t="s">
        <v>760</v>
      </c>
      <c r="B728" s="5">
        <v>1</v>
      </c>
      <c r="C728" s="5" t="s">
        <v>15</v>
      </c>
      <c r="D728" s="5">
        <v>1988</v>
      </c>
      <c r="E728" s="5">
        <v>3</v>
      </c>
      <c r="F728" s="10">
        <v>563.84</v>
      </c>
      <c r="G728" s="5" t="s">
        <v>11</v>
      </c>
      <c r="H728" s="5" t="s">
        <v>12</v>
      </c>
      <c r="I728" s="5" t="s">
        <v>13</v>
      </c>
      <c r="J728" s="8">
        <v>34520</v>
      </c>
      <c r="K728" s="5">
        <v>34</v>
      </c>
    </row>
    <row r="729" spans="1:11" x14ac:dyDescent="0.3">
      <c r="A729" s="5" t="s">
        <v>761</v>
      </c>
      <c r="B729" s="5">
        <v>22</v>
      </c>
      <c r="C729" s="5" t="s">
        <v>15</v>
      </c>
      <c r="D729" s="5">
        <v>1981</v>
      </c>
      <c r="E729" s="5">
        <v>0</v>
      </c>
      <c r="F729" s="10">
        <v>563.84</v>
      </c>
      <c r="G729" s="5" t="s">
        <v>11</v>
      </c>
      <c r="H729" s="5" t="s">
        <v>16</v>
      </c>
      <c r="I729" s="5" t="s">
        <v>13</v>
      </c>
      <c r="J729" s="8">
        <v>34521</v>
      </c>
      <c r="K729" s="5">
        <v>41</v>
      </c>
    </row>
    <row r="730" spans="1:11" x14ac:dyDescent="0.3">
      <c r="A730" s="5" t="s">
        <v>762</v>
      </c>
      <c r="B730" s="5">
        <v>1</v>
      </c>
      <c r="C730" s="5" t="s">
        <v>37</v>
      </c>
      <c r="D730" s="5">
        <v>1981</v>
      </c>
      <c r="E730" s="5">
        <v>0</v>
      </c>
      <c r="F730" s="10">
        <v>563.84</v>
      </c>
      <c r="G730" s="5" t="s">
        <v>11</v>
      </c>
      <c r="H730" s="5" t="s">
        <v>12</v>
      </c>
      <c r="I730" s="5" t="s">
        <v>42</v>
      </c>
      <c r="J730" s="8">
        <v>34522</v>
      </c>
      <c r="K730" s="5">
        <v>41</v>
      </c>
    </row>
    <row r="731" spans="1:11" x14ac:dyDescent="0.3">
      <c r="A731" s="5" t="s">
        <v>763</v>
      </c>
      <c r="B731" s="5">
        <v>23</v>
      </c>
      <c r="C731" s="5" t="s">
        <v>37</v>
      </c>
      <c r="D731" s="5">
        <v>1988</v>
      </c>
      <c r="E731" s="5">
        <v>3</v>
      </c>
      <c r="F731" s="10">
        <v>563.84</v>
      </c>
      <c r="G731" s="5" t="s">
        <v>11</v>
      </c>
      <c r="H731" s="5" t="s">
        <v>16</v>
      </c>
      <c r="I731" s="5" t="s">
        <v>42</v>
      </c>
      <c r="J731" s="8">
        <v>34523</v>
      </c>
      <c r="K731" s="5">
        <v>34</v>
      </c>
    </row>
    <row r="732" spans="1:11" x14ac:dyDescent="0.3">
      <c r="A732" s="5" t="s">
        <v>764</v>
      </c>
      <c r="B732" s="5">
        <v>22</v>
      </c>
      <c r="C732" s="5" t="s">
        <v>10</v>
      </c>
      <c r="D732" s="5">
        <v>1985</v>
      </c>
      <c r="E732" s="5">
        <v>2</v>
      </c>
      <c r="F732" s="10">
        <v>563.84</v>
      </c>
      <c r="G732" s="5" t="s">
        <v>11</v>
      </c>
      <c r="H732" s="5" t="s">
        <v>16</v>
      </c>
      <c r="I732" s="5" t="s">
        <v>23</v>
      </c>
      <c r="J732" s="8">
        <v>34524</v>
      </c>
      <c r="K732" s="5">
        <v>37</v>
      </c>
    </row>
    <row r="733" spans="1:11" x14ac:dyDescent="0.3">
      <c r="A733" s="5" t="s">
        <v>31</v>
      </c>
      <c r="B733" s="5">
        <v>20</v>
      </c>
      <c r="C733" s="5" t="s">
        <v>30</v>
      </c>
      <c r="D733" s="5">
        <v>1985</v>
      </c>
      <c r="E733" s="5">
        <v>2</v>
      </c>
      <c r="F733" s="10">
        <v>563.84</v>
      </c>
      <c r="G733" s="5" t="s">
        <v>16</v>
      </c>
      <c r="H733" s="5" t="s">
        <v>11</v>
      </c>
      <c r="I733" s="5" t="s">
        <v>23</v>
      </c>
      <c r="J733" s="8">
        <v>34525</v>
      </c>
      <c r="K733" s="5">
        <v>37</v>
      </c>
    </row>
    <row r="734" spans="1:11" x14ac:dyDescent="0.3">
      <c r="A734" s="5" t="s">
        <v>765</v>
      </c>
      <c r="B734" s="5">
        <v>22</v>
      </c>
      <c r="C734" s="5" t="s">
        <v>20</v>
      </c>
      <c r="D734" s="5">
        <v>1985</v>
      </c>
      <c r="E734" s="5">
        <v>2</v>
      </c>
      <c r="F734" s="10">
        <v>563.84</v>
      </c>
      <c r="G734" s="5" t="s">
        <v>11</v>
      </c>
      <c r="H734" s="5" t="s">
        <v>11</v>
      </c>
      <c r="I734" s="5" t="s">
        <v>23</v>
      </c>
      <c r="J734" s="8">
        <v>34526</v>
      </c>
      <c r="K734" s="5">
        <v>37</v>
      </c>
    </row>
    <row r="735" spans="1:11" x14ac:dyDescent="0.3">
      <c r="A735" s="5" t="s">
        <v>766</v>
      </c>
      <c r="B735" s="5">
        <v>10</v>
      </c>
      <c r="C735" s="5" t="s">
        <v>20</v>
      </c>
      <c r="D735" s="5">
        <v>1999</v>
      </c>
      <c r="E735" s="5">
        <v>0</v>
      </c>
      <c r="F735" s="10">
        <v>563.84</v>
      </c>
      <c r="G735" s="5" t="s">
        <v>11</v>
      </c>
      <c r="H735" s="5" t="s">
        <v>11</v>
      </c>
      <c r="I735" s="5" t="s">
        <v>535</v>
      </c>
      <c r="J735" s="8">
        <v>34527</v>
      </c>
      <c r="K735" s="5">
        <v>23</v>
      </c>
    </row>
    <row r="736" spans="1:11" x14ac:dyDescent="0.3">
      <c r="A736" s="5" t="s">
        <v>767</v>
      </c>
      <c r="B736" s="5">
        <v>12</v>
      </c>
      <c r="C736" s="5" t="s">
        <v>35</v>
      </c>
      <c r="D736" s="5">
        <v>1992</v>
      </c>
      <c r="E736" s="5">
        <v>0</v>
      </c>
      <c r="F736" s="10">
        <v>563.84</v>
      </c>
      <c r="G736" s="5" t="s">
        <v>11</v>
      </c>
      <c r="H736" s="5" t="s">
        <v>16</v>
      </c>
      <c r="I736" s="5" t="s">
        <v>300</v>
      </c>
      <c r="J736" s="8">
        <v>34528</v>
      </c>
      <c r="K736" s="5">
        <v>30</v>
      </c>
    </row>
    <row r="737" spans="1:11" x14ac:dyDescent="0.3">
      <c r="A737" s="5" t="s">
        <v>768</v>
      </c>
      <c r="B737" s="5">
        <v>29</v>
      </c>
      <c r="C737" s="5" t="s">
        <v>18</v>
      </c>
      <c r="D737" s="5">
        <v>1972</v>
      </c>
      <c r="E737" s="5">
        <v>0</v>
      </c>
      <c r="F737" s="10">
        <v>563.84</v>
      </c>
      <c r="G737" s="5" t="s">
        <v>11</v>
      </c>
      <c r="H737" s="5" t="s">
        <v>11</v>
      </c>
      <c r="I737" s="5" t="s">
        <v>13</v>
      </c>
      <c r="J737" s="8">
        <v>34529</v>
      </c>
      <c r="K737" s="5">
        <v>50</v>
      </c>
    </row>
    <row r="738" spans="1:11" x14ac:dyDescent="0.3">
      <c r="A738" s="5" t="s">
        <v>769</v>
      </c>
      <c r="B738" s="5">
        <v>19</v>
      </c>
      <c r="C738" s="5" t="s">
        <v>20</v>
      </c>
      <c r="D738" s="5">
        <v>1978</v>
      </c>
      <c r="E738" s="5">
        <v>2</v>
      </c>
      <c r="F738" s="10">
        <v>563.84</v>
      </c>
      <c r="G738" s="5" t="s">
        <v>11</v>
      </c>
      <c r="H738" s="5" t="s">
        <v>11</v>
      </c>
      <c r="I738" s="5" t="s">
        <v>13</v>
      </c>
      <c r="J738" s="8">
        <v>34530</v>
      </c>
      <c r="K738" s="5">
        <v>44</v>
      </c>
    </row>
    <row r="739" spans="1:11" x14ac:dyDescent="0.3">
      <c r="A739" s="5" t="s">
        <v>770</v>
      </c>
      <c r="B739" s="5">
        <v>11</v>
      </c>
      <c r="C739" s="5" t="s">
        <v>35</v>
      </c>
      <c r="D739" s="5">
        <v>1983</v>
      </c>
      <c r="E739" s="5">
        <v>1</v>
      </c>
      <c r="F739" s="10">
        <v>563.84</v>
      </c>
      <c r="G739" s="5" t="s">
        <v>11</v>
      </c>
      <c r="H739" s="5" t="s">
        <v>16</v>
      </c>
      <c r="I739" s="5" t="s">
        <v>42</v>
      </c>
      <c r="J739" s="8">
        <v>34531</v>
      </c>
      <c r="K739" s="5">
        <v>39</v>
      </c>
    </row>
    <row r="740" spans="1:11" x14ac:dyDescent="0.3">
      <c r="A740" s="5" t="s">
        <v>771</v>
      </c>
      <c r="B740" s="5">
        <v>10</v>
      </c>
      <c r="C740" s="5" t="s">
        <v>37</v>
      </c>
      <c r="D740" s="5">
        <v>1979</v>
      </c>
      <c r="E740" s="5">
        <v>0</v>
      </c>
      <c r="F740" s="10">
        <v>563.84</v>
      </c>
      <c r="G740" s="5" t="s">
        <v>11</v>
      </c>
      <c r="H740" s="5" t="s">
        <v>16</v>
      </c>
      <c r="I740" s="5" t="s">
        <v>42</v>
      </c>
      <c r="J740" s="8">
        <v>34532</v>
      </c>
      <c r="K740" s="5">
        <v>43</v>
      </c>
    </row>
    <row r="741" spans="1:11" x14ac:dyDescent="0.3">
      <c r="A741" s="5" t="s">
        <v>772</v>
      </c>
      <c r="B741" s="5">
        <v>11</v>
      </c>
      <c r="C741" s="5" t="s">
        <v>15</v>
      </c>
      <c r="D741" s="5">
        <v>1972</v>
      </c>
      <c r="E741" s="5">
        <v>0</v>
      </c>
      <c r="F741" s="10">
        <v>563.84</v>
      </c>
      <c r="G741" s="5" t="s">
        <v>11</v>
      </c>
      <c r="H741" s="5" t="s">
        <v>11</v>
      </c>
      <c r="I741" s="5" t="s">
        <v>13</v>
      </c>
      <c r="J741" s="8">
        <v>34533</v>
      </c>
      <c r="K741" s="5">
        <v>50</v>
      </c>
    </row>
    <row r="742" spans="1:11" x14ac:dyDescent="0.3">
      <c r="A742" s="5" t="s">
        <v>773</v>
      </c>
      <c r="B742" s="5">
        <v>8</v>
      </c>
      <c r="C742" s="5" t="s">
        <v>20</v>
      </c>
      <c r="D742" s="5">
        <v>1972</v>
      </c>
      <c r="E742" s="5">
        <v>0</v>
      </c>
      <c r="F742" s="10">
        <v>563.84</v>
      </c>
      <c r="G742" s="5" t="s">
        <v>11</v>
      </c>
      <c r="H742" s="5" t="s">
        <v>11</v>
      </c>
      <c r="I742" s="5" t="s">
        <v>23</v>
      </c>
      <c r="J742" s="8">
        <v>34534</v>
      </c>
      <c r="K742" s="5">
        <v>50</v>
      </c>
    </row>
    <row r="743" spans="1:11" x14ac:dyDescent="0.3">
      <c r="A743" s="5" t="s">
        <v>774</v>
      </c>
      <c r="B743" s="5">
        <v>11</v>
      </c>
      <c r="C743" s="5" t="s">
        <v>37</v>
      </c>
      <c r="D743" s="5">
        <v>1970</v>
      </c>
      <c r="E743" s="5">
        <v>0</v>
      </c>
      <c r="F743" s="10">
        <v>563.84</v>
      </c>
      <c r="G743" s="5" t="s">
        <v>11</v>
      </c>
      <c r="H743" s="5" t="s">
        <v>11</v>
      </c>
      <c r="I743" s="5" t="s">
        <v>13</v>
      </c>
      <c r="J743" s="8">
        <v>34535</v>
      </c>
      <c r="K743" s="5">
        <v>52</v>
      </c>
    </row>
    <row r="744" spans="1:11" x14ac:dyDescent="0.3">
      <c r="A744" s="5" t="s">
        <v>775</v>
      </c>
      <c r="B744" s="5">
        <v>17</v>
      </c>
      <c r="C744" s="5" t="s">
        <v>37</v>
      </c>
      <c r="D744" s="5">
        <v>1995</v>
      </c>
      <c r="E744" s="5">
        <v>0</v>
      </c>
      <c r="F744" s="10">
        <v>563.84</v>
      </c>
      <c r="G744" s="5" t="s">
        <v>11</v>
      </c>
      <c r="H744" s="5" t="s">
        <v>16</v>
      </c>
      <c r="I744" s="5" t="s">
        <v>535</v>
      </c>
      <c r="J744" s="8">
        <v>34536</v>
      </c>
      <c r="K744" s="5">
        <v>27</v>
      </c>
    </row>
    <row r="745" spans="1:11" x14ac:dyDescent="0.3">
      <c r="A745" s="5" t="s">
        <v>776</v>
      </c>
      <c r="B745" s="5">
        <v>25</v>
      </c>
      <c r="C745" s="5" t="s">
        <v>20</v>
      </c>
      <c r="D745" s="5">
        <v>1984</v>
      </c>
      <c r="E745" s="5">
        <v>3</v>
      </c>
      <c r="F745" s="10">
        <v>563.84</v>
      </c>
      <c r="G745" s="5" t="s">
        <v>11</v>
      </c>
      <c r="H745" s="5" t="s">
        <v>16</v>
      </c>
      <c r="I745" s="5" t="s">
        <v>13</v>
      </c>
      <c r="J745" s="8">
        <v>34537</v>
      </c>
      <c r="K745" s="5">
        <v>38</v>
      </c>
    </row>
    <row r="746" spans="1:11" x14ac:dyDescent="0.3">
      <c r="A746" s="5" t="s">
        <v>777</v>
      </c>
      <c r="B746" s="5">
        <v>30</v>
      </c>
      <c r="C746" s="5" t="s">
        <v>18</v>
      </c>
      <c r="D746" s="5">
        <v>1981</v>
      </c>
      <c r="E746" s="5">
        <v>1</v>
      </c>
      <c r="F746" s="10">
        <v>563.84</v>
      </c>
      <c r="G746" s="5" t="s">
        <v>16</v>
      </c>
      <c r="H746" s="5" t="s">
        <v>12</v>
      </c>
      <c r="I746" s="5" t="s">
        <v>13</v>
      </c>
      <c r="J746" s="8">
        <v>34538</v>
      </c>
      <c r="K746" s="5">
        <v>41</v>
      </c>
    </row>
    <row r="747" spans="1:11" x14ac:dyDescent="0.3">
      <c r="A747" s="5" t="s">
        <v>778</v>
      </c>
      <c r="B747" s="5">
        <v>16</v>
      </c>
      <c r="C747" s="5" t="s">
        <v>37</v>
      </c>
      <c r="D747" s="5">
        <v>1993</v>
      </c>
      <c r="E747" s="5">
        <v>0</v>
      </c>
      <c r="F747" s="10">
        <v>563.84</v>
      </c>
      <c r="G747" s="5" t="s">
        <v>11</v>
      </c>
      <c r="H747" s="5" t="s">
        <v>16</v>
      </c>
      <c r="I747" s="5" t="s">
        <v>200</v>
      </c>
      <c r="J747" s="8">
        <v>34539</v>
      </c>
      <c r="K747" s="5">
        <v>29</v>
      </c>
    </row>
    <row r="748" spans="1:11" x14ac:dyDescent="0.3">
      <c r="A748" s="5" t="s">
        <v>779</v>
      </c>
      <c r="B748" s="5">
        <v>24</v>
      </c>
      <c r="C748" s="5" t="s">
        <v>15</v>
      </c>
      <c r="D748" s="5">
        <v>1981</v>
      </c>
      <c r="E748" s="5">
        <v>1</v>
      </c>
      <c r="F748" s="10">
        <v>563.84</v>
      </c>
      <c r="G748" s="5" t="s">
        <v>11</v>
      </c>
      <c r="H748" s="5" t="s">
        <v>16</v>
      </c>
      <c r="I748" s="5" t="s">
        <v>42</v>
      </c>
      <c r="J748" s="8">
        <v>34540</v>
      </c>
      <c r="K748" s="5">
        <v>41</v>
      </c>
    </row>
    <row r="749" spans="1:11" x14ac:dyDescent="0.3">
      <c r="A749" s="5" t="s">
        <v>780</v>
      </c>
      <c r="B749" s="5">
        <v>26</v>
      </c>
      <c r="C749" s="5" t="s">
        <v>35</v>
      </c>
      <c r="D749" s="5">
        <v>1981</v>
      </c>
      <c r="E749" s="5">
        <v>1</v>
      </c>
      <c r="F749" s="10">
        <v>563.84</v>
      </c>
      <c r="G749" s="5" t="s">
        <v>11</v>
      </c>
      <c r="H749" s="5" t="s">
        <v>12</v>
      </c>
      <c r="I749" s="5" t="s">
        <v>13</v>
      </c>
      <c r="J749" s="8">
        <v>34541</v>
      </c>
      <c r="K749" s="5">
        <v>41</v>
      </c>
    </row>
    <row r="750" spans="1:11" x14ac:dyDescent="0.3">
      <c r="A750" s="5" t="s">
        <v>781</v>
      </c>
      <c r="B750" s="5">
        <v>4</v>
      </c>
      <c r="C750" s="5" t="s">
        <v>10</v>
      </c>
      <c r="D750" s="5">
        <v>1996</v>
      </c>
      <c r="E750" s="5">
        <v>0</v>
      </c>
      <c r="F750" s="10">
        <v>563.84</v>
      </c>
      <c r="G750" s="5" t="s">
        <v>11</v>
      </c>
      <c r="H750" s="5" t="s">
        <v>12</v>
      </c>
      <c r="I750" s="5" t="s">
        <v>300</v>
      </c>
      <c r="J750" s="8">
        <v>34542</v>
      </c>
      <c r="K750" s="5">
        <v>26</v>
      </c>
    </row>
    <row r="751" spans="1:11" x14ac:dyDescent="0.3">
      <c r="A751" s="5" t="s">
        <v>782</v>
      </c>
      <c r="B751" s="5">
        <v>17</v>
      </c>
      <c r="C751" s="5" t="s">
        <v>20</v>
      </c>
      <c r="D751" s="5">
        <v>1974</v>
      </c>
      <c r="E751" s="5">
        <v>0</v>
      </c>
      <c r="F751" s="10">
        <v>563.84</v>
      </c>
      <c r="G751" s="5" t="s">
        <v>11</v>
      </c>
      <c r="H751" s="5" t="s">
        <v>16</v>
      </c>
      <c r="I751" s="5" t="s">
        <v>13</v>
      </c>
      <c r="J751" s="8">
        <v>34543</v>
      </c>
      <c r="K751" s="5">
        <v>48</v>
      </c>
    </row>
    <row r="752" spans="1:11" x14ac:dyDescent="0.3">
      <c r="A752" s="5" t="s">
        <v>783</v>
      </c>
      <c r="B752" s="5">
        <v>4</v>
      </c>
      <c r="C752" s="5" t="s">
        <v>20</v>
      </c>
      <c r="D752" s="5">
        <v>1969</v>
      </c>
      <c r="E752" s="5">
        <v>0</v>
      </c>
      <c r="F752" s="10">
        <v>563.84</v>
      </c>
      <c r="G752" s="5" t="s">
        <v>11</v>
      </c>
      <c r="H752" s="5" t="s">
        <v>11</v>
      </c>
      <c r="I752" s="5" t="s">
        <v>23</v>
      </c>
      <c r="J752" s="8">
        <v>34544</v>
      </c>
      <c r="K752" s="5">
        <v>53</v>
      </c>
    </row>
    <row r="753" spans="1:11" x14ac:dyDescent="0.3">
      <c r="A753" s="5" t="s">
        <v>784</v>
      </c>
      <c r="B753" s="5">
        <v>27</v>
      </c>
      <c r="C753" s="5" t="s">
        <v>10</v>
      </c>
      <c r="D753" s="5">
        <v>2004</v>
      </c>
      <c r="E753" s="5">
        <v>0</v>
      </c>
      <c r="F753" s="10">
        <v>563.84</v>
      </c>
      <c r="G753" s="5" t="s">
        <v>11</v>
      </c>
      <c r="H753" s="5" t="s">
        <v>11</v>
      </c>
      <c r="I753" s="5" t="s">
        <v>42</v>
      </c>
      <c r="J753" s="8">
        <v>34545</v>
      </c>
      <c r="K753" s="5">
        <v>18</v>
      </c>
    </row>
    <row r="754" spans="1:11" x14ac:dyDescent="0.3">
      <c r="A754" s="5" t="s">
        <v>785</v>
      </c>
      <c r="B754" s="5">
        <v>19</v>
      </c>
      <c r="C754" s="5" t="s">
        <v>15</v>
      </c>
      <c r="D754" s="5">
        <v>1985</v>
      </c>
      <c r="E754" s="5">
        <v>2</v>
      </c>
      <c r="F754" s="10">
        <v>563.84</v>
      </c>
      <c r="G754" s="5" t="s">
        <v>11</v>
      </c>
      <c r="H754" s="5" t="s">
        <v>16</v>
      </c>
      <c r="I754" s="5" t="s">
        <v>42</v>
      </c>
      <c r="J754" s="8">
        <v>34546</v>
      </c>
      <c r="K754" s="5">
        <v>37</v>
      </c>
    </row>
    <row r="755" spans="1:11" x14ac:dyDescent="0.3">
      <c r="A755" s="5" t="s">
        <v>786</v>
      </c>
      <c r="B755" s="5">
        <v>15</v>
      </c>
      <c r="C755" s="5" t="s">
        <v>30</v>
      </c>
      <c r="D755" s="5">
        <v>1985</v>
      </c>
      <c r="E755" s="5">
        <v>2</v>
      </c>
      <c r="F755" s="10">
        <v>563.84</v>
      </c>
      <c r="G755" s="5" t="s">
        <v>11</v>
      </c>
      <c r="H755" s="5" t="s">
        <v>16</v>
      </c>
      <c r="I755" s="5" t="s">
        <v>13</v>
      </c>
      <c r="J755" s="8">
        <v>34547</v>
      </c>
      <c r="K755" s="5">
        <v>37</v>
      </c>
    </row>
    <row r="756" spans="1:11" x14ac:dyDescent="0.3">
      <c r="A756" s="5" t="s">
        <v>787</v>
      </c>
      <c r="B756" s="5">
        <v>13</v>
      </c>
      <c r="C756" s="5" t="s">
        <v>35</v>
      </c>
      <c r="D756" s="5">
        <v>1990</v>
      </c>
      <c r="E756" s="5">
        <v>3</v>
      </c>
      <c r="F756" s="10">
        <v>563.84</v>
      </c>
      <c r="G756" s="5" t="s">
        <v>11</v>
      </c>
      <c r="H756" s="5" t="s">
        <v>11</v>
      </c>
      <c r="I756" s="5" t="s">
        <v>247</v>
      </c>
      <c r="J756" s="8">
        <v>34548</v>
      </c>
      <c r="K756" s="5">
        <v>32</v>
      </c>
    </row>
    <row r="757" spans="1:11" x14ac:dyDescent="0.3">
      <c r="A757" s="5" t="s">
        <v>788</v>
      </c>
      <c r="B757" s="5">
        <v>25</v>
      </c>
      <c r="C757" s="5" t="s">
        <v>20</v>
      </c>
      <c r="D757" s="5">
        <v>1986</v>
      </c>
      <c r="E757" s="5">
        <v>3</v>
      </c>
      <c r="F757" s="10">
        <v>563.84</v>
      </c>
      <c r="G757" s="5" t="s">
        <v>11</v>
      </c>
      <c r="H757" s="5" t="s">
        <v>11</v>
      </c>
      <c r="I757" s="5" t="s">
        <v>13</v>
      </c>
      <c r="J757" s="8">
        <v>34549</v>
      </c>
      <c r="K757" s="5">
        <v>36</v>
      </c>
    </row>
    <row r="758" spans="1:11" x14ac:dyDescent="0.3">
      <c r="A758" s="5" t="s">
        <v>789</v>
      </c>
      <c r="B758" s="5">
        <v>21</v>
      </c>
      <c r="C758" s="5" t="s">
        <v>37</v>
      </c>
      <c r="D758" s="5">
        <v>1983</v>
      </c>
      <c r="E758" s="5">
        <v>2</v>
      </c>
      <c r="F758" s="10">
        <v>563.84</v>
      </c>
      <c r="G758" s="5" t="s">
        <v>11</v>
      </c>
      <c r="H758" s="5" t="s">
        <v>16</v>
      </c>
      <c r="I758" s="5" t="s">
        <v>13</v>
      </c>
      <c r="J758" s="8">
        <v>34550</v>
      </c>
      <c r="K758" s="5">
        <v>39</v>
      </c>
    </row>
    <row r="759" spans="1:11" x14ac:dyDescent="0.3">
      <c r="A759" s="5" t="s">
        <v>790</v>
      </c>
      <c r="B759" s="5">
        <v>19</v>
      </c>
      <c r="C759" s="5" t="s">
        <v>35</v>
      </c>
      <c r="D759" s="5">
        <v>1983</v>
      </c>
      <c r="E759" s="5">
        <v>2</v>
      </c>
      <c r="F759" s="10">
        <v>563.84</v>
      </c>
      <c r="G759" s="5" t="s">
        <v>12</v>
      </c>
      <c r="H759" s="5" t="s">
        <v>11</v>
      </c>
      <c r="I759" s="5" t="s">
        <v>13</v>
      </c>
      <c r="J759" s="8">
        <v>34551</v>
      </c>
      <c r="K759" s="5">
        <v>39</v>
      </c>
    </row>
    <row r="760" spans="1:11" x14ac:dyDescent="0.3">
      <c r="A760" s="5" t="s">
        <v>791</v>
      </c>
      <c r="B760" s="5">
        <v>30</v>
      </c>
      <c r="C760" s="5" t="s">
        <v>37</v>
      </c>
      <c r="D760" s="5">
        <v>1980</v>
      </c>
      <c r="E760" s="5">
        <v>0</v>
      </c>
      <c r="F760" s="10">
        <v>563.84</v>
      </c>
      <c r="G760" s="5" t="s">
        <v>11</v>
      </c>
      <c r="H760" s="5" t="s">
        <v>16</v>
      </c>
      <c r="I760" s="5" t="s">
        <v>23</v>
      </c>
      <c r="J760" s="8">
        <v>34552</v>
      </c>
      <c r="K760" s="5">
        <v>42</v>
      </c>
    </row>
    <row r="761" spans="1:11" x14ac:dyDescent="0.3">
      <c r="A761" s="5" t="s">
        <v>792</v>
      </c>
      <c r="B761" s="5">
        <v>24</v>
      </c>
      <c r="C761" s="5" t="s">
        <v>18</v>
      </c>
      <c r="D761" s="5">
        <v>1989</v>
      </c>
      <c r="E761" s="5">
        <v>3</v>
      </c>
      <c r="F761" s="10">
        <v>563.84</v>
      </c>
      <c r="G761" s="5" t="s">
        <v>11</v>
      </c>
      <c r="H761" s="5" t="s">
        <v>11</v>
      </c>
      <c r="I761" s="5" t="s">
        <v>23</v>
      </c>
      <c r="J761" s="8">
        <v>34553</v>
      </c>
      <c r="K761" s="5">
        <v>33</v>
      </c>
    </row>
    <row r="762" spans="1:11" x14ac:dyDescent="0.3">
      <c r="A762" s="5" t="s">
        <v>793</v>
      </c>
      <c r="B762" s="5">
        <v>7</v>
      </c>
      <c r="C762" s="5" t="s">
        <v>10</v>
      </c>
      <c r="D762" s="5">
        <v>1996</v>
      </c>
      <c r="E762" s="5">
        <v>0</v>
      </c>
      <c r="F762" s="10">
        <v>563.84</v>
      </c>
      <c r="G762" s="5" t="s">
        <v>11</v>
      </c>
      <c r="H762" s="5" t="s">
        <v>12</v>
      </c>
      <c r="I762" s="5" t="s">
        <v>300</v>
      </c>
      <c r="J762" s="8">
        <v>34554</v>
      </c>
      <c r="K762" s="5">
        <v>26</v>
      </c>
    </row>
    <row r="763" spans="1:11" x14ac:dyDescent="0.3">
      <c r="A763" s="5" t="s">
        <v>794</v>
      </c>
      <c r="B763" s="5">
        <v>9</v>
      </c>
      <c r="C763" s="5" t="s">
        <v>15</v>
      </c>
      <c r="D763" s="5">
        <v>1970</v>
      </c>
      <c r="E763" s="5">
        <v>0</v>
      </c>
      <c r="F763" s="10">
        <v>563.84</v>
      </c>
      <c r="G763" s="5" t="s">
        <v>11</v>
      </c>
      <c r="H763" s="5" t="s">
        <v>16</v>
      </c>
      <c r="I763" s="5" t="s">
        <v>13</v>
      </c>
      <c r="J763" s="8">
        <v>34555</v>
      </c>
      <c r="K763" s="5">
        <v>52</v>
      </c>
    </row>
    <row r="764" spans="1:11" x14ac:dyDescent="0.3">
      <c r="A764" s="5" t="s">
        <v>795</v>
      </c>
      <c r="B764" s="5">
        <v>13</v>
      </c>
      <c r="C764" s="5" t="s">
        <v>35</v>
      </c>
      <c r="D764" s="5">
        <v>1984</v>
      </c>
      <c r="E764" s="5">
        <v>1</v>
      </c>
      <c r="F764" s="10">
        <v>563.84</v>
      </c>
      <c r="G764" s="5" t="s">
        <v>11</v>
      </c>
      <c r="H764" s="5" t="s">
        <v>16</v>
      </c>
      <c r="I764" s="5" t="s">
        <v>23</v>
      </c>
      <c r="J764" s="8">
        <v>34556</v>
      </c>
      <c r="K764" s="5">
        <v>38</v>
      </c>
    </row>
    <row r="765" spans="1:11" x14ac:dyDescent="0.3">
      <c r="A765" s="5" t="s">
        <v>796</v>
      </c>
      <c r="B765" s="5">
        <v>18</v>
      </c>
      <c r="C765" s="5" t="s">
        <v>15</v>
      </c>
      <c r="D765" s="5">
        <v>1976</v>
      </c>
      <c r="E765" s="5">
        <v>2</v>
      </c>
      <c r="F765" s="10">
        <v>563.84</v>
      </c>
      <c r="G765" s="5" t="s">
        <v>11</v>
      </c>
      <c r="H765" s="5" t="s">
        <v>11</v>
      </c>
      <c r="I765" s="5" t="s">
        <v>13</v>
      </c>
      <c r="J765" s="8">
        <v>34557</v>
      </c>
      <c r="K765" s="5">
        <v>46</v>
      </c>
    </row>
    <row r="766" spans="1:11" x14ac:dyDescent="0.3">
      <c r="A766" s="5" t="s">
        <v>797</v>
      </c>
      <c r="B766" s="5">
        <v>6</v>
      </c>
      <c r="C766" s="5" t="s">
        <v>35</v>
      </c>
      <c r="D766" s="5">
        <v>1982</v>
      </c>
      <c r="E766" s="5">
        <v>1</v>
      </c>
      <c r="F766" s="10">
        <v>563.84</v>
      </c>
      <c r="G766" s="5" t="s">
        <v>16</v>
      </c>
      <c r="H766" s="5" t="s">
        <v>11</v>
      </c>
      <c r="I766" s="5" t="s">
        <v>23</v>
      </c>
      <c r="J766" s="8">
        <v>34558</v>
      </c>
      <c r="K766" s="5">
        <v>40</v>
      </c>
    </row>
    <row r="767" spans="1:11" x14ac:dyDescent="0.3">
      <c r="A767" s="5" t="s">
        <v>798</v>
      </c>
      <c r="B767" s="5">
        <v>16</v>
      </c>
      <c r="C767" s="5" t="s">
        <v>35</v>
      </c>
      <c r="D767" s="5">
        <v>1997</v>
      </c>
      <c r="E767" s="5">
        <v>0</v>
      </c>
      <c r="F767" s="10">
        <v>563.84</v>
      </c>
      <c r="G767" s="5" t="s">
        <v>11</v>
      </c>
      <c r="H767" s="5" t="s">
        <v>11</v>
      </c>
      <c r="I767" s="5" t="s">
        <v>300</v>
      </c>
      <c r="J767" s="8">
        <v>34559</v>
      </c>
      <c r="K767" s="5">
        <v>25</v>
      </c>
    </row>
    <row r="768" spans="1:11" x14ac:dyDescent="0.3">
      <c r="A768" s="5" t="s">
        <v>799</v>
      </c>
      <c r="B768" s="5">
        <v>28</v>
      </c>
      <c r="C768" s="5" t="s">
        <v>37</v>
      </c>
      <c r="D768" s="5">
        <v>1982</v>
      </c>
      <c r="E768" s="5">
        <v>1</v>
      </c>
      <c r="F768" s="10">
        <v>563.84</v>
      </c>
      <c r="G768" s="5" t="s">
        <v>11</v>
      </c>
      <c r="H768" s="5" t="s">
        <v>16</v>
      </c>
      <c r="I768" s="5" t="s">
        <v>23</v>
      </c>
      <c r="J768" s="8">
        <v>34560</v>
      </c>
      <c r="K768" s="5">
        <v>40</v>
      </c>
    </row>
    <row r="769" spans="1:11" x14ac:dyDescent="0.3">
      <c r="A769" s="5" t="s">
        <v>800</v>
      </c>
      <c r="B769" s="5">
        <v>9</v>
      </c>
      <c r="C769" s="5" t="s">
        <v>20</v>
      </c>
      <c r="D769" s="5">
        <v>1987</v>
      </c>
      <c r="E769" s="5">
        <v>2</v>
      </c>
      <c r="F769" s="10">
        <v>563.84</v>
      </c>
      <c r="G769" s="5" t="s">
        <v>11</v>
      </c>
      <c r="H769" s="5" t="s">
        <v>12</v>
      </c>
      <c r="I769" s="5" t="s">
        <v>247</v>
      </c>
      <c r="J769" s="8">
        <v>34561</v>
      </c>
      <c r="K769" s="5">
        <v>35</v>
      </c>
    </row>
    <row r="770" spans="1:11" x14ac:dyDescent="0.3">
      <c r="A770" s="5" t="s">
        <v>801</v>
      </c>
      <c r="B770" s="5">
        <v>10</v>
      </c>
      <c r="C770" s="5" t="s">
        <v>30</v>
      </c>
      <c r="D770" s="5">
        <v>1985</v>
      </c>
      <c r="E770" s="5">
        <v>2</v>
      </c>
      <c r="F770" s="10">
        <v>563.84</v>
      </c>
      <c r="G770" s="5" t="s">
        <v>16</v>
      </c>
      <c r="H770" s="5" t="s">
        <v>12</v>
      </c>
      <c r="I770" s="5" t="s">
        <v>276</v>
      </c>
      <c r="J770" s="8">
        <v>34562</v>
      </c>
      <c r="K770" s="5">
        <v>37</v>
      </c>
    </row>
    <row r="771" spans="1:11" x14ac:dyDescent="0.3">
      <c r="A771" s="5" t="s">
        <v>802</v>
      </c>
      <c r="B771" s="5">
        <v>20</v>
      </c>
      <c r="C771" s="5" t="s">
        <v>35</v>
      </c>
      <c r="D771" s="5">
        <v>1970</v>
      </c>
      <c r="E771" s="5">
        <v>0</v>
      </c>
      <c r="F771" s="10">
        <v>563.84</v>
      </c>
      <c r="G771" s="5" t="s">
        <v>11</v>
      </c>
      <c r="H771" s="5" t="s">
        <v>16</v>
      </c>
      <c r="I771" s="5" t="s">
        <v>13</v>
      </c>
      <c r="J771" s="8">
        <v>34563</v>
      </c>
      <c r="K771" s="5">
        <v>52</v>
      </c>
    </row>
    <row r="772" spans="1:11" x14ac:dyDescent="0.3">
      <c r="A772" s="5" t="s">
        <v>803</v>
      </c>
      <c r="B772" s="5">
        <v>22</v>
      </c>
      <c r="C772" s="5" t="s">
        <v>35</v>
      </c>
      <c r="D772" s="5">
        <v>1971</v>
      </c>
      <c r="E772" s="5">
        <v>0</v>
      </c>
      <c r="F772" s="10">
        <v>563.84</v>
      </c>
      <c r="G772" s="5" t="s">
        <v>11</v>
      </c>
      <c r="H772" s="5" t="s">
        <v>12</v>
      </c>
      <c r="I772" s="5" t="s">
        <v>13</v>
      </c>
      <c r="J772" s="8">
        <v>34564</v>
      </c>
      <c r="K772" s="5">
        <v>51</v>
      </c>
    </row>
    <row r="773" spans="1:11" x14ac:dyDescent="0.3">
      <c r="A773" s="5" t="s">
        <v>804</v>
      </c>
      <c r="B773" s="5">
        <v>4</v>
      </c>
      <c r="C773" s="5" t="s">
        <v>20</v>
      </c>
      <c r="D773" s="5">
        <v>1987</v>
      </c>
      <c r="E773" s="5">
        <v>3</v>
      </c>
      <c r="F773" s="10">
        <v>563.84</v>
      </c>
      <c r="G773" s="5" t="s">
        <v>11</v>
      </c>
      <c r="H773" s="5" t="s">
        <v>11</v>
      </c>
      <c r="I773" s="5" t="s">
        <v>42</v>
      </c>
      <c r="J773" s="8">
        <v>34565</v>
      </c>
      <c r="K773" s="5">
        <v>35</v>
      </c>
    </row>
    <row r="774" spans="1:11" x14ac:dyDescent="0.3">
      <c r="A774" s="5" t="s">
        <v>805</v>
      </c>
      <c r="B774" s="5">
        <v>30</v>
      </c>
      <c r="C774" s="5" t="s">
        <v>30</v>
      </c>
      <c r="D774" s="5">
        <v>1976</v>
      </c>
      <c r="E774" s="5">
        <v>2</v>
      </c>
      <c r="F774" s="10">
        <v>563.84</v>
      </c>
      <c r="G774" s="5" t="s">
        <v>11</v>
      </c>
      <c r="H774" s="5" t="s">
        <v>12</v>
      </c>
      <c r="I774" s="5" t="s">
        <v>13</v>
      </c>
      <c r="J774" s="8">
        <v>34566</v>
      </c>
      <c r="K774" s="5">
        <v>46</v>
      </c>
    </row>
    <row r="775" spans="1:11" x14ac:dyDescent="0.3">
      <c r="A775" s="5" t="s">
        <v>806</v>
      </c>
      <c r="B775" s="5">
        <v>5</v>
      </c>
      <c r="C775" s="5" t="s">
        <v>35</v>
      </c>
      <c r="D775" s="5">
        <v>1975</v>
      </c>
      <c r="E775" s="5">
        <v>1</v>
      </c>
      <c r="F775" s="10">
        <v>563.84</v>
      </c>
      <c r="G775" s="5" t="s">
        <v>11</v>
      </c>
      <c r="H775" s="5" t="s">
        <v>12</v>
      </c>
      <c r="I775" s="5" t="s">
        <v>13</v>
      </c>
      <c r="J775" s="8">
        <v>34567</v>
      </c>
      <c r="K775" s="5">
        <v>47</v>
      </c>
    </row>
    <row r="776" spans="1:11" x14ac:dyDescent="0.3">
      <c r="A776" s="5" t="s">
        <v>807</v>
      </c>
      <c r="B776" s="5">
        <v>22</v>
      </c>
      <c r="C776" s="5" t="s">
        <v>10</v>
      </c>
      <c r="D776" s="5">
        <v>1985</v>
      </c>
      <c r="E776" s="5">
        <v>3</v>
      </c>
      <c r="F776" s="10">
        <v>563.84</v>
      </c>
      <c r="G776" s="5" t="s">
        <v>12</v>
      </c>
      <c r="H776" s="5" t="s">
        <v>11</v>
      </c>
      <c r="I776" s="5" t="s">
        <v>13</v>
      </c>
      <c r="J776" s="8">
        <v>34568</v>
      </c>
      <c r="K776" s="5">
        <v>37</v>
      </c>
    </row>
    <row r="777" spans="1:11" x14ac:dyDescent="0.3">
      <c r="A777" s="5" t="s">
        <v>808</v>
      </c>
      <c r="B777" s="5">
        <v>26</v>
      </c>
      <c r="C777" s="5" t="s">
        <v>35</v>
      </c>
      <c r="D777" s="5">
        <v>1984</v>
      </c>
      <c r="E777" s="5">
        <v>2</v>
      </c>
      <c r="F777" s="10">
        <v>563.84</v>
      </c>
      <c r="G777" s="5" t="s">
        <v>12</v>
      </c>
      <c r="H777" s="5" t="s">
        <v>12</v>
      </c>
      <c r="I777" s="5" t="s">
        <v>23</v>
      </c>
      <c r="J777" s="8">
        <v>34569</v>
      </c>
      <c r="K777" s="5">
        <v>38</v>
      </c>
    </row>
    <row r="778" spans="1:11" x14ac:dyDescent="0.3">
      <c r="A778" s="5" t="s">
        <v>809</v>
      </c>
      <c r="B778" s="5">
        <v>1</v>
      </c>
      <c r="C778" s="5" t="s">
        <v>15</v>
      </c>
      <c r="D778" s="5">
        <v>1984</v>
      </c>
      <c r="E778" s="5">
        <v>2</v>
      </c>
      <c r="F778" s="10">
        <v>563.84</v>
      </c>
      <c r="G778" s="5" t="s">
        <v>11</v>
      </c>
      <c r="H778" s="5" t="s">
        <v>12</v>
      </c>
      <c r="I778" s="5" t="s">
        <v>23</v>
      </c>
      <c r="J778" s="8">
        <v>34570</v>
      </c>
      <c r="K778" s="5">
        <v>38</v>
      </c>
    </row>
    <row r="779" spans="1:11" x14ac:dyDescent="0.3">
      <c r="A779" s="5" t="s">
        <v>810</v>
      </c>
      <c r="B779" s="5">
        <v>27</v>
      </c>
      <c r="C779" s="5" t="s">
        <v>10</v>
      </c>
      <c r="D779" s="5">
        <v>1981</v>
      </c>
      <c r="E779" s="5">
        <v>1</v>
      </c>
      <c r="F779" s="10">
        <v>563.84</v>
      </c>
      <c r="G779" s="5" t="s">
        <v>11</v>
      </c>
      <c r="H779" s="5" t="s">
        <v>11</v>
      </c>
      <c r="I779" s="5" t="s">
        <v>13</v>
      </c>
      <c r="J779" s="8">
        <v>34571</v>
      </c>
      <c r="K779" s="5">
        <v>41</v>
      </c>
    </row>
    <row r="780" spans="1:11" x14ac:dyDescent="0.3">
      <c r="A780" s="5" t="s">
        <v>811</v>
      </c>
      <c r="B780" s="5">
        <v>8</v>
      </c>
      <c r="C780" s="5" t="s">
        <v>18</v>
      </c>
      <c r="D780" s="5">
        <v>1980</v>
      </c>
      <c r="E780" s="5">
        <v>0</v>
      </c>
      <c r="F780" s="10">
        <v>563.84</v>
      </c>
      <c r="G780" s="5" t="s">
        <v>11</v>
      </c>
      <c r="H780" s="5" t="s">
        <v>12</v>
      </c>
      <c r="I780" s="5" t="s">
        <v>42</v>
      </c>
      <c r="J780" s="8">
        <v>34572</v>
      </c>
      <c r="K780" s="5">
        <v>43</v>
      </c>
    </row>
    <row r="781" spans="1:11" x14ac:dyDescent="0.3">
      <c r="A781" s="5" t="s">
        <v>812</v>
      </c>
      <c r="B781" s="5">
        <v>1</v>
      </c>
      <c r="C781" s="5" t="s">
        <v>30</v>
      </c>
      <c r="D781" s="5">
        <v>1970</v>
      </c>
      <c r="E781" s="5">
        <v>0</v>
      </c>
      <c r="F781" s="10">
        <v>563.84</v>
      </c>
      <c r="G781" s="5" t="s">
        <v>11</v>
      </c>
      <c r="H781" s="5" t="s">
        <v>11</v>
      </c>
      <c r="I781" s="5" t="s">
        <v>13</v>
      </c>
      <c r="J781" s="8">
        <v>34573</v>
      </c>
      <c r="K781" s="5">
        <v>52</v>
      </c>
    </row>
    <row r="782" spans="1:11" x14ac:dyDescent="0.3">
      <c r="A782" s="5" t="s">
        <v>813</v>
      </c>
      <c r="B782" s="5">
        <v>9</v>
      </c>
      <c r="C782" s="5" t="s">
        <v>37</v>
      </c>
      <c r="D782" s="5">
        <v>1982</v>
      </c>
      <c r="E782" s="5">
        <v>1</v>
      </c>
      <c r="F782" s="10">
        <v>563.84</v>
      </c>
      <c r="G782" s="5" t="s">
        <v>11</v>
      </c>
      <c r="H782" s="5" t="s">
        <v>12</v>
      </c>
      <c r="I782" s="5" t="s">
        <v>42</v>
      </c>
      <c r="J782" s="8">
        <v>34574</v>
      </c>
      <c r="K782" s="5">
        <v>40</v>
      </c>
    </row>
    <row r="783" spans="1:11" x14ac:dyDescent="0.3">
      <c r="A783" s="5" t="s">
        <v>814</v>
      </c>
      <c r="B783" s="5">
        <v>28</v>
      </c>
      <c r="C783" s="5" t="s">
        <v>35</v>
      </c>
      <c r="D783" s="5">
        <v>1982</v>
      </c>
      <c r="E783" s="5">
        <v>1</v>
      </c>
      <c r="F783" s="10">
        <v>563.84</v>
      </c>
      <c r="G783" s="5" t="s">
        <v>11</v>
      </c>
      <c r="H783" s="5" t="s">
        <v>11</v>
      </c>
      <c r="I783" s="5" t="s">
        <v>13</v>
      </c>
      <c r="J783" s="8">
        <v>34575</v>
      </c>
      <c r="K783" s="5">
        <v>40</v>
      </c>
    </row>
    <row r="784" spans="1:11" x14ac:dyDescent="0.3">
      <c r="A784" s="5" t="s">
        <v>815</v>
      </c>
      <c r="B784" s="5">
        <v>7</v>
      </c>
      <c r="C784" s="5" t="s">
        <v>10</v>
      </c>
      <c r="D784" s="5">
        <v>1994</v>
      </c>
      <c r="E784" s="5">
        <v>0</v>
      </c>
      <c r="F784" s="10">
        <v>563.84</v>
      </c>
      <c r="G784" s="5" t="s">
        <v>11</v>
      </c>
      <c r="H784" s="5" t="s">
        <v>16</v>
      </c>
      <c r="I784" s="5" t="s">
        <v>300</v>
      </c>
      <c r="J784" s="8">
        <v>34576</v>
      </c>
      <c r="K784" s="5">
        <v>28</v>
      </c>
    </row>
    <row r="785" spans="1:11" x14ac:dyDescent="0.3">
      <c r="A785" s="5" t="s">
        <v>816</v>
      </c>
      <c r="B785" s="5">
        <v>23</v>
      </c>
      <c r="C785" s="5" t="s">
        <v>37</v>
      </c>
      <c r="D785" s="5">
        <v>1976</v>
      </c>
      <c r="E785" s="5">
        <v>2</v>
      </c>
      <c r="F785" s="10">
        <v>563.84</v>
      </c>
      <c r="G785" s="5" t="s">
        <v>11</v>
      </c>
      <c r="H785" s="5" t="s">
        <v>16</v>
      </c>
      <c r="I785" s="5" t="s">
        <v>13</v>
      </c>
      <c r="J785" s="8">
        <v>34577</v>
      </c>
      <c r="K785" s="5">
        <v>46</v>
      </c>
    </row>
    <row r="786" spans="1:11" x14ac:dyDescent="0.3">
      <c r="A786" s="5" t="s">
        <v>817</v>
      </c>
      <c r="B786" s="5">
        <v>12</v>
      </c>
      <c r="C786" s="5" t="s">
        <v>35</v>
      </c>
      <c r="D786" s="5">
        <v>1982</v>
      </c>
      <c r="E786" s="5">
        <v>3</v>
      </c>
      <c r="F786" s="10">
        <v>563.84</v>
      </c>
      <c r="G786" s="5" t="s">
        <v>11</v>
      </c>
      <c r="H786" s="5" t="s">
        <v>16</v>
      </c>
      <c r="I786" s="5" t="s">
        <v>13</v>
      </c>
      <c r="J786" s="8">
        <v>34578</v>
      </c>
      <c r="K786" s="5">
        <v>40</v>
      </c>
    </row>
    <row r="787" spans="1:11" x14ac:dyDescent="0.3">
      <c r="A787" s="5" t="s">
        <v>818</v>
      </c>
      <c r="B787" s="5">
        <v>2</v>
      </c>
      <c r="C787" s="5" t="s">
        <v>37</v>
      </c>
      <c r="D787" s="5">
        <v>1982</v>
      </c>
      <c r="E787" s="5">
        <v>3</v>
      </c>
      <c r="F787" s="10">
        <v>563.84</v>
      </c>
      <c r="G787" s="5" t="s">
        <v>11</v>
      </c>
      <c r="H787" s="5" t="s">
        <v>11</v>
      </c>
      <c r="I787" s="5" t="s">
        <v>23</v>
      </c>
      <c r="J787" s="8">
        <v>34579</v>
      </c>
      <c r="K787" s="5">
        <v>40</v>
      </c>
    </row>
    <row r="788" spans="1:11" x14ac:dyDescent="0.3">
      <c r="A788" s="5" t="s">
        <v>819</v>
      </c>
      <c r="B788" s="5">
        <v>3</v>
      </c>
      <c r="C788" s="5" t="s">
        <v>30</v>
      </c>
      <c r="D788" s="5">
        <v>1969</v>
      </c>
      <c r="E788" s="5">
        <v>0</v>
      </c>
      <c r="F788" s="10">
        <v>563.84</v>
      </c>
      <c r="G788" s="5" t="s">
        <v>11</v>
      </c>
      <c r="H788" s="5" t="s">
        <v>12</v>
      </c>
      <c r="I788" s="5" t="s">
        <v>13</v>
      </c>
      <c r="J788" s="8">
        <v>34580</v>
      </c>
      <c r="K788" s="5">
        <v>53</v>
      </c>
    </row>
    <row r="789" spans="1:11" x14ac:dyDescent="0.3">
      <c r="A789" s="5" t="s">
        <v>820</v>
      </c>
      <c r="B789" s="5">
        <v>18</v>
      </c>
      <c r="C789" s="5" t="s">
        <v>30</v>
      </c>
      <c r="D789" s="5">
        <v>1986</v>
      </c>
      <c r="E789" s="5">
        <v>3</v>
      </c>
      <c r="F789" s="10">
        <v>563.84</v>
      </c>
      <c r="G789" s="5" t="s">
        <v>11</v>
      </c>
      <c r="H789" s="5" t="s">
        <v>12</v>
      </c>
      <c r="I789" s="5" t="s">
        <v>23</v>
      </c>
      <c r="J789" s="8">
        <v>34581</v>
      </c>
      <c r="K789" s="5">
        <v>36</v>
      </c>
    </row>
    <row r="790" spans="1:11" x14ac:dyDescent="0.3">
      <c r="A790" s="5" t="s">
        <v>821</v>
      </c>
      <c r="B790" s="5">
        <v>6</v>
      </c>
      <c r="C790" s="5" t="s">
        <v>35</v>
      </c>
      <c r="D790" s="5">
        <v>1989</v>
      </c>
      <c r="E790" s="5">
        <v>3</v>
      </c>
      <c r="F790" s="10">
        <v>563.84</v>
      </c>
      <c r="G790" s="5" t="s">
        <v>11</v>
      </c>
      <c r="H790" s="5" t="s">
        <v>11</v>
      </c>
      <c r="I790" s="5" t="s">
        <v>247</v>
      </c>
      <c r="J790" s="8">
        <v>34582</v>
      </c>
      <c r="K790" s="5">
        <v>33</v>
      </c>
    </row>
    <row r="791" spans="1:11" x14ac:dyDescent="0.3">
      <c r="A791" s="5" t="s">
        <v>822</v>
      </c>
      <c r="B791" s="5">
        <v>11</v>
      </c>
      <c r="C791" s="5" t="s">
        <v>30</v>
      </c>
      <c r="D791" s="5">
        <v>1968</v>
      </c>
      <c r="E791" s="5">
        <v>0</v>
      </c>
      <c r="F791" s="10">
        <v>563.84</v>
      </c>
      <c r="G791" s="5" t="s">
        <v>12</v>
      </c>
      <c r="H791" s="5" t="s">
        <v>11</v>
      </c>
      <c r="I791" s="5" t="s">
        <v>13</v>
      </c>
      <c r="J791" s="8">
        <v>34583</v>
      </c>
      <c r="K791" s="5">
        <v>54</v>
      </c>
    </row>
    <row r="792" spans="1:11" x14ac:dyDescent="0.3">
      <c r="A792" s="5" t="s">
        <v>823</v>
      </c>
      <c r="B792" s="5">
        <v>20</v>
      </c>
      <c r="C792" s="5" t="s">
        <v>20</v>
      </c>
      <c r="D792" s="5">
        <v>1984</v>
      </c>
      <c r="E792" s="5">
        <v>1</v>
      </c>
      <c r="F792" s="10">
        <v>563.84</v>
      </c>
      <c r="G792" s="5" t="s">
        <v>11</v>
      </c>
      <c r="H792" s="5" t="s">
        <v>11</v>
      </c>
      <c r="I792" s="5" t="s">
        <v>247</v>
      </c>
      <c r="J792" s="8">
        <v>34584</v>
      </c>
      <c r="K792" s="5">
        <v>38</v>
      </c>
    </row>
    <row r="793" spans="1:11" x14ac:dyDescent="0.3">
      <c r="A793" s="5" t="s">
        <v>824</v>
      </c>
      <c r="B793" s="5">
        <v>20</v>
      </c>
      <c r="C793" s="5" t="s">
        <v>10</v>
      </c>
      <c r="D793" s="5">
        <v>1981</v>
      </c>
      <c r="E793" s="5">
        <v>0</v>
      </c>
      <c r="F793" s="10">
        <v>563.84</v>
      </c>
      <c r="G793" s="5" t="s">
        <v>11</v>
      </c>
      <c r="H793" s="5" t="s">
        <v>16</v>
      </c>
      <c r="I793" s="5" t="s">
        <v>23</v>
      </c>
      <c r="J793" s="8">
        <v>34585</v>
      </c>
      <c r="K793" s="5">
        <v>41</v>
      </c>
    </row>
    <row r="794" spans="1:11" x14ac:dyDescent="0.3">
      <c r="A794" s="5" t="s">
        <v>825</v>
      </c>
      <c r="B794" s="5">
        <v>5</v>
      </c>
      <c r="C794" s="5" t="s">
        <v>37</v>
      </c>
      <c r="D794" s="5">
        <v>1984</v>
      </c>
      <c r="E794" s="5">
        <v>2</v>
      </c>
      <c r="F794" s="10">
        <v>563.84</v>
      </c>
      <c r="G794" s="5" t="s">
        <v>11</v>
      </c>
      <c r="H794" s="5" t="s">
        <v>12</v>
      </c>
      <c r="I794" s="5" t="s">
        <v>42</v>
      </c>
      <c r="J794" s="8">
        <v>34586</v>
      </c>
      <c r="K794" s="5">
        <v>38</v>
      </c>
    </row>
    <row r="795" spans="1:11" x14ac:dyDescent="0.3">
      <c r="A795" s="5" t="s">
        <v>826</v>
      </c>
      <c r="B795" s="5">
        <v>22</v>
      </c>
      <c r="C795" s="5" t="s">
        <v>15</v>
      </c>
      <c r="D795" s="5">
        <v>1982</v>
      </c>
      <c r="E795" s="5">
        <v>2</v>
      </c>
      <c r="F795" s="10">
        <v>563.84</v>
      </c>
      <c r="G795" s="5" t="s">
        <v>11</v>
      </c>
      <c r="H795" s="5" t="s">
        <v>16</v>
      </c>
      <c r="I795" s="5" t="s">
        <v>13</v>
      </c>
      <c r="J795" s="8">
        <v>34587</v>
      </c>
      <c r="K795" s="5">
        <v>40</v>
      </c>
    </row>
    <row r="796" spans="1:11" x14ac:dyDescent="0.3">
      <c r="A796" s="5" t="s">
        <v>827</v>
      </c>
      <c r="B796" s="5">
        <v>29</v>
      </c>
      <c r="C796" s="5" t="s">
        <v>30</v>
      </c>
      <c r="D796" s="5">
        <v>1982</v>
      </c>
      <c r="E796" s="5">
        <v>1</v>
      </c>
      <c r="F796" s="10">
        <v>563.84</v>
      </c>
      <c r="G796" s="5" t="s">
        <v>12</v>
      </c>
      <c r="H796" s="5" t="s">
        <v>11</v>
      </c>
      <c r="I796" s="5" t="s">
        <v>168</v>
      </c>
      <c r="J796" s="8">
        <v>34588</v>
      </c>
      <c r="K796" s="5">
        <v>40</v>
      </c>
    </row>
    <row r="797" spans="1:11" x14ac:dyDescent="0.3">
      <c r="A797" s="5" t="s">
        <v>828</v>
      </c>
      <c r="B797" s="5">
        <v>7</v>
      </c>
      <c r="C797" s="5" t="s">
        <v>15</v>
      </c>
      <c r="D797" s="5">
        <v>1982</v>
      </c>
      <c r="E797" s="5">
        <v>2</v>
      </c>
      <c r="F797" s="10">
        <v>563.84</v>
      </c>
      <c r="G797" s="5" t="s">
        <v>11</v>
      </c>
      <c r="H797" s="5" t="s">
        <v>12</v>
      </c>
      <c r="I797" s="5" t="s">
        <v>42</v>
      </c>
      <c r="J797" s="8">
        <v>34589</v>
      </c>
      <c r="K797" s="5">
        <v>40</v>
      </c>
    </row>
    <row r="798" spans="1:11" x14ac:dyDescent="0.3">
      <c r="A798" s="5" t="s">
        <v>829</v>
      </c>
      <c r="B798" s="5">
        <v>28</v>
      </c>
      <c r="C798" s="5" t="s">
        <v>35</v>
      </c>
      <c r="D798" s="5">
        <v>1982</v>
      </c>
      <c r="E798" s="5">
        <v>1</v>
      </c>
      <c r="F798" s="10">
        <v>563.84</v>
      </c>
      <c r="G798" s="5" t="s">
        <v>12</v>
      </c>
      <c r="H798" s="5" t="s">
        <v>11</v>
      </c>
      <c r="I798" s="5" t="s">
        <v>164</v>
      </c>
      <c r="J798" s="8">
        <v>34590</v>
      </c>
      <c r="K798" s="5">
        <v>40</v>
      </c>
    </row>
    <row r="799" spans="1:11" x14ac:dyDescent="0.3">
      <c r="A799" s="5" t="s">
        <v>830</v>
      </c>
      <c r="B799" s="5">
        <v>29</v>
      </c>
      <c r="C799" s="5" t="s">
        <v>35</v>
      </c>
      <c r="D799" s="5">
        <v>1973</v>
      </c>
      <c r="E799" s="5">
        <v>0</v>
      </c>
      <c r="F799" s="10">
        <v>563.84</v>
      </c>
      <c r="G799" s="5" t="s">
        <v>11</v>
      </c>
      <c r="H799" s="5" t="s">
        <v>16</v>
      </c>
      <c r="I799" s="5" t="s">
        <v>13</v>
      </c>
      <c r="J799" s="8">
        <v>34591</v>
      </c>
      <c r="K799" s="5">
        <v>49</v>
      </c>
    </row>
    <row r="800" spans="1:11" x14ac:dyDescent="0.3">
      <c r="A800" s="5" t="s">
        <v>831</v>
      </c>
      <c r="B800" s="5">
        <v>4</v>
      </c>
      <c r="C800" s="5" t="s">
        <v>20</v>
      </c>
      <c r="D800" s="5">
        <v>2003</v>
      </c>
      <c r="E800" s="5">
        <v>0</v>
      </c>
      <c r="F800" s="10">
        <v>563.84</v>
      </c>
      <c r="G800" s="5" t="s">
        <v>11</v>
      </c>
      <c r="H800" s="5" t="s">
        <v>16</v>
      </c>
      <c r="I800" s="5" t="s">
        <v>23</v>
      </c>
      <c r="J800" s="8">
        <v>34592</v>
      </c>
      <c r="K800" s="5">
        <v>19</v>
      </c>
    </row>
    <row r="801" spans="1:11" x14ac:dyDescent="0.3">
      <c r="A801" s="5" t="s">
        <v>832</v>
      </c>
      <c r="B801" s="5">
        <v>6</v>
      </c>
      <c r="C801" s="5" t="s">
        <v>18</v>
      </c>
      <c r="D801" s="5">
        <v>1990</v>
      </c>
      <c r="E801" s="5">
        <v>3</v>
      </c>
      <c r="F801" s="10">
        <v>563.84</v>
      </c>
      <c r="G801" s="5" t="s">
        <v>11</v>
      </c>
      <c r="H801" s="5" t="s">
        <v>11</v>
      </c>
      <c r="I801" s="5" t="s">
        <v>300</v>
      </c>
      <c r="J801" s="8">
        <v>34593</v>
      </c>
      <c r="K801" s="5">
        <v>33</v>
      </c>
    </row>
    <row r="802" spans="1:11" x14ac:dyDescent="0.3">
      <c r="A802" s="5" t="s">
        <v>833</v>
      </c>
      <c r="B802" s="5">
        <v>8</v>
      </c>
      <c r="C802" s="5" t="s">
        <v>30</v>
      </c>
      <c r="D802" s="5">
        <v>1984</v>
      </c>
      <c r="E802" s="5">
        <v>2</v>
      </c>
      <c r="F802" s="10">
        <v>563.84</v>
      </c>
      <c r="G802" s="5" t="s">
        <v>11</v>
      </c>
      <c r="H802" s="5" t="s">
        <v>12</v>
      </c>
      <c r="I802" s="5" t="s">
        <v>166</v>
      </c>
      <c r="J802" s="8">
        <v>34594</v>
      </c>
      <c r="K802" s="5">
        <v>38</v>
      </c>
    </row>
    <row r="803" spans="1:11" x14ac:dyDescent="0.3">
      <c r="A803" s="5" t="s">
        <v>834</v>
      </c>
      <c r="B803" s="5">
        <v>8</v>
      </c>
      <c r="C803" s="5" t="s">
        <v>15</v>
      </c>
      <c r="D803" s="5">
        <v>1970</v>
      </c>
      <c r="E803" s="5">
        <v>0</v>
      </c>
      <c r="F803" s="10">
        <v>563.84</v>
      </c>
      <c r="G803" s="5" t="s">
        <v>11</v>
      </c>
      <c r="H803" s="5" t="s">
        <v>12</v>
      </c>
      <c r="I803" s="5" t="s">
        <v>13</v>
      </c>
      <c r="J803" s="8">
        <v>34595</v>
      </c>
      <c r="K803" s="5">
        <v>52</v>
      </c>
    </row>
    <row r="804" spans="1:11" x14ac:dyDescent="0.3">
      <c r="A804" s="5" t="s">
        <v>835</v>
      </c>
      <c r="B804" s="5">
        <v>1</v>
      </c>
      <c r="C804" s="5" t="s">
        <v>10</v>
      </c>
      <c r="D804" s="5">
        <v>1984</v>
      </c>
      <c r="E804" s="5">
        <v>3</v>
      </c>
      <c r="F804" s="10">
        <v>563.84</v>
      </c>
      <c r="G804" s="5" t="s">
        <v>12</v>
      </c>
      <c r="H804" s="5" t="s">
        <v>11</v>
      </c>
      <c r="I804" s="5" t="s">
        <v>13</v>
      </c>
      <c r="J804" s="8">
        <v>34596</v>
      </c>
      <c r="K804" s="5">
        <v>38</v>
      </c>
    </row>
    <row r="805" spans="1:11" x14ac:dyDescent="0.3">
      <c r="A805" s="5" t="s">
        <v>836</v>
      </c>
      <c r="B805" s="5">
        <v>19</v>
      </c>
      <c r="C805" s="5" t="s">
        <v>15</v>
      </c>
      <c r="D805" s="5">
        <v>1989</v>
      </c>
      <c r="E805" s="5">
        <v>5</v>
      </c>
      <c r="F805" s="10">
        <v>563.84</v>
      </c>
      <c r="G805" s="5" t="s">
        <v>11</v>
      </c>
      <c r="H805" s="5" t="s">
        <v>16</v>
      </c>
      <c r="I805" s="5" t="s">
        <v>13</v>
      </c>
      <c r="J805" s="8">
        <v>34597</v>
      </c>
      <c r="K805" s="5">
        <v>33</v>
      </c>
    </row>
    <row r="806" spans="1:11" x14ac:dyDescent="0.3">
      <c r="A806" s="5" t="s">
        <v>837</v>
      </c>
      <c r="B806" s="5">
        <v>27</v>
      </c>
      <c r="C806" s="5" t="s">
        <v>20</v>
      </c>
      <c r="D806" s="5">
        <v>1982</v>
      </c>
      <c r="E806" s="5">
        <v>3</v>
      </c>
      <c r="F806" s="10">
        <v>563.84</v>
      </c>
      <c r="G806" s="5" t="s">
        <v>11</v>
      </c>
      <c r="H806" s="5" t="s">
        <v>11</v>
      </c>
      <c r="I806" s="5" t="s">
        <v>13</v>
      </c>
      <c r="J806" s="8">
        <v>34598</v>
      </c>
      <c r="K806" s="5">
        <v>40</v>
      </c>
    </row>
    <row r="807" spans="1:11" x14ac:dyDescent="0.3">
      <c r="A807" s="5" t="s">
        <v>838</v>
      </c>
      <c r="B807" s="5">
        <v>17</v>
      </c>
      <c r="C807" s="5" t="s">
        <v>20</v>
      </c>
      <c r="D807" s="5">
        <v>1981</v>
      </c>
      <c r="E807" s="5">
        <v>1</v>
      </c>
      <c r="F807" s="10">
        <v>563.84</v>
      </c>
      <c r="G807" s="5" t="s">
        <v>12</v>
      </c>
      <c r="H807" s="5" t="s">
        <v>16</v>
      </c>
      <c r="I807" s="5" t="s">
        <v>23</v>
      </c>
      <c r="J807" s="8">
        <v>34599</v>
      </c>
      <c r="K807" s="5">
        <v>41</v>
      </c>
    </row>
    <row r="808" spans="1:11" x14ac:dyDescent="0.3">
      <c r="A808" s="5" t="s">
        <v>839</v>
      </c>
      <c r="B808" s="5">
        <v>20</v>
      </c>
      <c r="C808" s="5" t="s">
        <v>37</v>
      </c>
      <c r="D808" s="5">
        <v>1989</v>
      </c>
      <c r="E808" s="5">
        <v>5</v>
      </c>
      <c r="F808" s="10">
        <v>563.84</v>
      </c>
      <c r="G808" s="5" t="s">
        <v>12</v>
      </c>
      <c r="H808" s="5" t="s">
        <v>16</v>
      </c>
      <c r="I808" s="5" t="s">
        <v>42</v>
      </c>
      <c r="J808" s="8">
        <v>34600</v>
      </c>
      <c r="K808" s="5">
        <v>33</v>
      </c>
    </row>
    <row r="809" spans="1:11" x14ac:dyDescent="0.3">
      <c r="A809" s="5" t="s">
        <v>840</v>
      </c>
      <c r="B809" s="5">
        <v>9</v>
      </c>
      <c r="C809" s="5" t="s">
        <v>10</v>
      </c>
      <c r="D809" s="5">
        <v>1985</v>
      </c>
      <c r="E809" s="5">
        <v>2</v>
      </c>
      <c r="F809" s="10">
        <v>563.84</v>
      </c>
      <c r="G809" s="5" t="s">
        <v>11</v>
      </c>
      <c r="H809" s="5" t="s">
        <v>12</v>
      </c>
      <c r="I809" s="5" t="s">
        <v>23</v>
      </c>
      <c r="J809" s="8">
        <v>34601</v>
      </c>
      <c r="K809" s="5">
        <v>37</v>
      </c>
    </row>
    <row r="810" spans="1:11" x14ac:dyDescent="0.3">
      <c r="A810" s="5" t="s">
        <v>841</v>
      </c>
      <c r="B810" s="5">
        <v>13</v>
      </c>
      <c r="C810" s="5" t="s">
        <v>10</v>
      </c>
      <c r="D810" s="5">
        <v>1968</v>
      </c>
      <c r="E810" s="5">
        <v>0</v>
      </c>
      <c r="F810" s="10">
        <v>563.84</v>
      </c>
      <c r="G810" s="5" t="s">
        <v>12</v>
      </c>
      <c r="H810" s="5" t="s">
        <v>16</v>
      </c>
      <c r="I810" s="5" t="s">
        <v>23</v>
      </c>
      <c r="J810" s="8">
        <v>34602</v>
      </c>
      <c r="K810" s="5">
        <v>54</v>
      </c>
    </row>
    <row r="811" spans="1:11" x14ac:dyDescent="0.3">
      <c r="A811" s="5" t="s">
        <v>842</v>
      </c>
      <c r="B811" s="5">
        <v>12</v>
      </c>
      <c r="C811" s="5" t="s">
        <v>30</v>
      </c>
      <c r="D811" s="5">
        <v>1971</v>
      </c>
      <c r="E811" s="5">
        <v>0</v>
      </c>
      <c r="F811" s="10">
        <v>563.84</v>
      </c>
      <c r="G811" s="5" t="s">
        <v>11</v>
      </c>
      <c r="H811" s="5" t="s">
        <v>16</v>
      </c>
      <c r="I811" s="5" t="s">
        <v>13</v>
      </c>
      <c r="J811" s="8">
        <v>34603</v>
      </c>
      <c r="K811" s="5">
        <v>51</v>
      </c>
    </row>
    <row r="812" spans="1:11" x14ac:dyDescent="0.3">
      <c r="A812" s="5" t="s">
        <v>843</v>
      </c>
      <c r="B812" s="5">
        <v>12</v>
      </c>
      <c r="C812" s="5" t="s">
        <v>18</v>
      </c>
      <c r="D812" s="5">
        <v>1983</v>
      </c>
      <c r="E812" s="5">
        <v>2</v>
      </c>
      <c r="F812" s="10">
        <v>563.84</v>
      </c>
      <c r="G812" s="5" t="s">
        <v>12</v>
      </c>
      <c r="H812" s="5" t="s">
        <v>12</v>
      </c>
      <c r="I812" s="5" t="s">
        <v>23</v>
      </c>
      <c r="J812" s="8">
        <v>34604</v>
      </c>
      <c r="K812" s="5">
        <v>39</v>
      </c>
    </row>
    <row r="813" spans="1:11" x14ac:dyDescent="0.3">
      <c r="A813" s="5" t="s">
        <v>844</v>
      </c>
      <c r="B813" s="5">
        <v>13</v>
      </c>
      <c r="C813" s="5" t="s">
        <v>18</v>
      </c>
      <c r="D813" s="5">
        <v>1994</v>
      </c>
      <c r="E813" s="5">
        <v>0</v>
      </c>
      <c r="F813" s="10">
        <v>563.84</v>
      </c>
      <c r="G813" s="5" t="s">
        <v>11</v>
      </c>
      <c r="H813" s="5" t="s">
        <v>16</v>
      </c>
      <c r="I813" s="5" t="s">
        <v>23</v>
      </c>
      <c r="J813" s="8">
        <v>34605</v>
      </c>
      <c r="K813" s="5">
        <v>28</v>
      </c>
    </row>
    <row r="814" spans="1:11" x14ac:dyDescent="0.3">
      <c r="A814" s="5" t="s">
        <v>845</v>
      </c>
      <c r="B814" s="5">
        <v>21</v>
      </c>
      <c r="C814" s="5" t="s">
        <v>37</v>
      </c>
      <c r="D814" s="5">
        <v>1978</v>
      </c>
      <c r="E814" s="5">
        <v>2</v>
      </c>
      <c r="F814" s="10">
        <v>563.84</v>
      </c>
      <c r="G814" s="5" t="s">
        <v>11</v>
      </c>
      <c r="H814" s="5" t="s">
        <v>12</v>
      </c>
      <c r="I814" s="5" t="s">
        <v>13</v>
      </c>
      <c r="J814" s="8">
        <v>34606</v>
      </c>
      <c r="K814" s="5">
        <v>44</v>
      </c>
    </row>
    <row r="815" spans="1:11" x14ac:dyDescent="0.3">
      <c r="A815" s="5" t="s">
        <v>846</v>
      </c>
      <c r="B815" s="5">
        <v>18</v>
      </c>
      <c r="C815" s="5" t="s">
        <v>10</v>
      </c>
      <c r="D815" s="5">
        <v>1968</v>
      </c>
      <c r="E815" s="5">
        <v>0</v>
      </c>
      <c r="F815" s="10">
        <v>563.84</v>
      </c>
      <c r="G815" s="5" t="s">
        <v>12</v>
      </c>
      <c r="H815" s="5" t="s">
        <v>16</v>
      </c>
      <c r="I815" s="5" t="s">
        <v>23</v>
      </c>
      <c r="J815" s="8">
        <v>34607</v>
      </c>
      <c r="K815" s="5">
        <v>54</v>
      </c>
    </row>
    <row r="816" spans="1:11" x14ac:dyDescent="0.3">
      <c r="A816" s="5" t="s">
        <v>847</v>
      </c>
      <c r="B816" s="5">
        <v>7</v>
      </c>
      <c r="C816" s="5" t="s">
        <v>35</v>
      </c>
      <c r="D816" s="5">
        <v>1986</v>
      </c>
      <c r="E816" s="5">
        <v>3</v>
      </c>
      <c r="F816" s="10">
        <v>563.84</v>
      </c>
      <c r="G816" s="5" t="s">
        <v>12</v>
      </c>
      <c r="H816" s="5" t="s">
        <v>11</v>
      </c>
      <c r="I816" s="5" t="s">
        <v>168</v>
      </c>
      <c r="J816" s="8">
        <v>34608</v>
      </c>
      <c r="K816" s="5">
        <v>36</v>
      </c>
    </row>
    <row r="817" spans="1:11" x14ac:dyDescent="0.3">
      <c r="A817" s="5" t="s">
        <v>848</v>
      </c>
      <c r="B817" s="5">
        <v>5</v>
      </c>
      <c r="C817" s="5" t="s">
        <v>18</v>
      </c>
      <c r="D817" s="5">
        <v>1986</v>
      </c>
      <c r="E817" s="5">
        <v>3</v>
      </c>
      <c r="F817" s="10">
        <v>563.84</v>
      </c>
      <c r="G817" s="5" t="s">
        <v>12</v>
      </c>
      <c r="H817" s="5" t="s">
        <v>16</v>
      </c>
      <c r="I817" s="5" t="s">
        <v>168</v>
      </c>
      <c r="J817" s="8">
        <v>34609</v>
      </c>
      <c r="K817" s="5">
        <v>37</v>
      </c>
    </row>
    <row r="818" spans="1:11" x14ac:dyDescent="0.3">
      <c r="A818" s="5" t="s">
        <v>849</v>
      </c>
      <c r="B818" s="5">
        <v>17</v>
      </c>
      <c r="C818" s="5" t="s">
        <v>18</v>
      </c>
      <c r="D818" s="5">
        <v>1970</v>
      </c>
      <c r="E818" s="5">
        <v>0</v>
      </c>
      <c r="F818" s="10">
        <v>563.84</v>
      </c>
      <c r="G818" s="5" t="s">
        <v>11</v>
      </c>
      <c r="H818" s="5" t="s">
        <v>16</v>
      </c>
      <c r="I818" s="5" t="s">
        <v>13</v>
      </c>
      <c r="J818" s="8">
        <v>34610</v>
      </c>
      <c r="K818" s="5">
        <v>52</v>
      </c>
    </row>
    <row r="819" spans="1:11" x14ac:dyDescent="0.3">
      <c r="A819" s="5" t="s">
        <v>850</v>
      </c>
      <c r="B819" s="5">
        <v>9</v>
      </c>
      <c r="C819" s="5" t="s">
        <v>30</v>
      </c>
      <c r="D819" s="5">
        <v>1966</v>
      </c>
      <c r="E819" s="5">
        <v>0</v>
      </c>
      <c r="F819" s="10">
        <v>563.84</v>
      </c>
      <c r="G819" s="5" t="s">
        <v>12</v>
      </c>
      <c r="H819" s="5" t="s">
        <v>11</v>
      </c>
      <c r="I819" s="5" t="s">
        <v>13</v>
      </c>
      <c r="J819" s="8">
        <v>34611</v>
      </c>
      <c r="K819" s="5">
        <v>56</v>
      </c>
    </row>
    <row r="820" spans="1:11" x14ac:dyDescent="0.3">
      <c r="A820" s="5" t="s">
        <v>851</v>
      </c>
      <c r="B820" s="5">
        <v>10</v>
      </c>
      <c r="C820" s="5" t="s">
        <v>37</v>
      </c>
      <c r="D820" s="5">
        <v>1988</v>
      </c>
      <c r="E820" s="5">
        <v>3</v>
      </c>
      <c r="F820" s="10">
        <v>563.84</v>
      </c>
      <c r="G820" s="5" t="s">
        <v>11</v>
      </c>
      <c r="H820" s="5" t="s">
        <v>11</v>
      </c>
      <c r="I820" s="5" t="s">
        <v>247</v>
      </c>
      <c r="J820" s="8">
        <v>34612</v>
      </c>
      <c r="K820" s="5">
        <v>34</v>
      </c>
    </row>
    <row r="821" spans="1:11" x14ac:dyDescent="0.3">
      <c r="A821" s="5" t="s">
        <v>852</v>
      </c>
      <c r="B821" s="5">
        <v>21</v>
      </c>
      <c r="C821" s="5" t="s">
        <v>20</v>
      </c>
      <c r="D821" s="5">
        <v>1981</v>
      </c>
      <c r="E821" s="5">
        <v>1</v>
      </c>
      <c r="F821" s="10">
        <v>563.84</v>
      </c>
      <c r="G821" s="5" t="s">
        <v>11</v>
      </c>
      <c r="H821" s="5" t="s">
        <v>12</v>
      </c>
      <c r="I821" s="5" t="s">
        <v>13</v>
      </c>
      <c r="J821" s="8">
        <v>34613</v>
      </c>
      <c r="K821" s="5">
        <v>41</v>
      </c>
    </row>
    <row r="822" spans="1:11" x14ac:dyDescent="0.3">
      <c r="A822" s="5" t="s">
        <v>853</v>
      </c>
      <c r="B822" s="5">
        <v>3</v>
      </c>
      <c r="C822" s="5" t="s">
        <v>20</v>
      </c>
      <c r="D822" s="5">
        <v>1981</v>
      </c>
      <c r="E822" s="5">
        <v>1</v>
      </c>
      <c r="F822" s="10">
        <v>563.84</v>
      </c>
      <c r="G822" s="5" t="s">
        <v>11</v>
      </c>
      <c r="H822" s="5" t="s">
        <v>12</v>
      </c>
      <c r="I822" s="5" t="s">
        <v>42</v>
      </c>
      <c r="J822" s="8">
        <v>34614</v>
      </c>
      <c r="K822" s="5">
        <v>41</v>
      </c>
    </row>
    <row r="823" spans="1:11" x14ac:dyDescent="0.3">
      <c r="A823" s="5" t="s">
        <v>854</v>
      </c>
      <c r="B823" s="5">
        <v>8</v>
      </c>
      <c r="C823" s="5" t="s">
        <v>37</v>
      </c>
      <c r="D823" s="5">
        <v>1981</v>
      </c>
      <c r="E823" s="5">
        <v>1</v>
      </c>
      <c r="F823" s="10">
        <v>563.84</v>
      </c>
      <c r="G823" s="5" t="s">
        <v>11</v>
      </c>
      <c r="H823" s="5" t="s">
        <v>16</v>
      </c>
      <c r="I823" s="5" t="s">
        <v>13</v>
      </c>
      <c r="J823" s="8">
        <v>34615</v>
      </c>
      <c r="K823" s="5">
        <v>41</v>
      </c>
    </row>
    <row r="824" spans="1:11" x14ac:dyDescent="0.3">
      <c r="A824" s="5" t="s">
        <v>855</v>
      </c>
      <c r="B824" s="5">
        <v>23</v>
      </c>
      <c r="C824" s="5" t="s">
        <v>15</v>
      </c>
      <c r="D824" s="5">
        <v>1980</v>
      </c>
      <c r="E824" s="5">
        <v>2</v>
      </c>
      <c r="F824" s="10">
        <v>563.84</v>
      </c>
      <c r="G824" s="5" t="s">
        <v>11</v>
      </c>
      <c r="H824" s="5" t="s">
        <v>11</v>
      </c>
      <c r="I824" s="5" t="s">
        <v>13</v>
      </c>
      <c r="J824" s="8">
        <v>34616</v>
      </c>
      <c r="K824" s="5">
        <v>42</v>
      </c>
    </row>
    <row r="825" spans="1:11" x14ac:dyDescent="0.3">
      <c r="A825" s="5" t="s">
        <v>856</v>
      </c>
      <c r="B825" s="5">
        <v>24</v>
      </c>
      <c r="C825" s="5" t="s">
        <v>30</v>
      </c>
      <c r="D825" s="5">
        <v>1985</v>
      </c>
      <c r="E825" s="5">
        <v>3</v>
      </c>
      <c r="F825" s="10">
        <v>563.84</v>
      </c>
      <c r="G825" s="5" t="s">
        <v>12</v>
      </c>
      <c r="H825" s="5" t="s">
        <v>12</v>
      </c>
      <c r="I825" s="5" t="s">
        <v>23</v>
      </c>
      <c r="J825" s="8">
        <v>34617</v>
      </c>
      <c r="K825" s="5">
        <v>37</v>
      </c>
    </row>
    <row r="826" spans="1:11" x14ac:dyDescent="0.3">
      <c r="A826" s="5" t="s">
        <v>857</v>
      </c>
      <c r="B826" s="5">
        <v>29</v>
      </c>
      <c r="C826" s="5" t="s">
        <v>18</v>
      </c>
      <c r="D826" s="5">
        <v>1991</v>
      </c>
      <c r="E826" s="5">
        <v>5</v>
      </c>
      <c r="F826" s="10">
        <v>563.84</v>
      </c>
      <c r="G826" s="5" t="s">
        <v>16</v>
      </c>
      <c r="H826" s="5" t="s">
        <v>11</v>
      </c>
      <c r="I826" s="5" t="s">
        <v>276</v>
      </c>
      <c r="J826" s="8">
        <v>34618</v>
      </c>
      <c r="K826" s="5">
        <v>31</v>
      </c>
    </row>
    <row r="827" spans="1:11" x14ac:dyDescent="0.3">
      <c r="A827" s="5" t="s">
        <v>858</v>
      </c>
      <c r="B827" s="5">
        <v>17</v>
      </c>
      <c r="C827" s="5" t="s">
        <v>35</v>
      </c>
      <c r="D827" s="5">
        <v>1975</v>
      </c>
      <c r="E827" s="5">
        <v>1</v>
      </c>
      <c r="F827" s="10">
        <v>563.84</v>
      </c>
      <c r="G827" s="5" t="s">
        <v>11</v>
      </c>
      <c r="H827" s="5" t="s">
        <v>16</v>
      </c>
      <c r="I827" s="5" t="s">
        <v>23</v>
      </c>
      <c r="J827" s="8">
        <v>34619</v>
      </c>
      <c r="K827" s="5">
        <v>47</v>
      </c>
    </row>
    <row r="828" spans="1:11" x14ac:dyDescent="0.3">
      <c r="A828" s="5" t="s">
        <v>859</v>
      </c>
      <c r="B828" s="5">
        <v>8</v>
      </c>
      <c r="C828" s="5" t="s">
        <v>10</v>
      </c>
      <c r="D828" s="5">
        <v>1994</v>
      </c>
      <c r="E828" s="5">
        <v>0</v>
      </c>
      <c r="F828" s="10">
        <v>563.84</v>
      </c>
      <c r="G828" s="5" t="s">
        <v>11</v>
      </c>
      <c r="H828" s="5" t="s">
        <v>11</v>
      </c>
      <c r="I828" s="5" t="s">
        <v>300</v>
      </c>
      <c r="J828" s="8">
        <v>34620</v>
      </c>
      <c r="K828" s="5">
        <v>28</v>
      </c>
    </row>
    <row r="829" spans="1:11" x14ac:dyDescent="0.3">
      <c r="A829" s="5" t="s">
        <v>860</v>
      </c>
      <c r="B829" s="5">
        <v>15</v>
      </c>
      <c r="C829" s="5" t="s">
        <v>10</v>
      </c>
      <c r="D829" s="5">
        <v>1979</v>
      </c>
      <c r="E829" s="5">
        <v>0</v>
      </c>
      <c r="F829" s="10">
        <v>563.84</v>
      </c>
      <c r="G829" s="5" t="s">
        <v>12</v>
      </c>
      <c r="H829" s="5" t="s">
        <v>16</v>
      </c>
      <c r="I829" s="5" t="s">
        <v>168</v>
      </c>
      <c r="J829" s="8">
        <v>34621</v>
      </c>
      <c r="K829" s="5">
        <v>43</v>
      </c>
    </row>
    <row r="830" spans="1:11" x14ac:dyDescent="0.3">
      <c r="A830" s="5" t="s">
        <v>861</v>
      </c>
      <c r="B830" s="5">
        <v>30</v>
      </c>
      <c r="C830" s="5" t="s">
        <v>15</v>
      </c>
      <c r="D830" s="5">
        <v>2000</v>
      </c>
      <c r="E830" s="5">
        <v>0</v>
      </c>
      <c r="F830" s="10">
        <v>563.84</v>
      </c>
      <c r="G830" s="5" t="s">
        <v>11</v>
      </c>
      <c r="H830" s="5" t="s">
        <v>16</v>
      </c>
      <c r="I830" s="5" t="s">
        <v>23</v>
      </c>
      <c r="J830" s="8">
        <v>34622</v>
      </c>
      <c r="K830" s="5">
        <v>22</v>
      </c>
    </row>
    <row r="831" spans="1:11" x14ac:dyDescent="0.3">
      <c r="A831" s="5" t="s">
        <v>862</v>
      </c>
      <c r="B831" s="5">
        <v>15</v>
      </c>
      <c r="C831" s="5" t="s">
        <v>18</v>
      </c>
      <c r="D831" s="5">
        <v>1977</v>
      </c>
      <c r="E831" s="5">
        <v>2</v>
      </c>
      <c r="F831" s="10">
        <v>563.84</v>
      </c>
      <c r="G831" s="5" t="s">
        <v>11</v>
      </c>
      <c r="H831" s="5" t="s">
        <v>16</v>
      </c>
      <c r="I831" s="5" t="s">
        <v>13</v>
      </c>
      <c r="J831" s="8">
        <v>34623</v>
      </c>
      <c r="K831" s="5">
        <v>45</v>
      </c>
    </row>
    <row r="832" spans="1:11" x14ac:dyDescent="0.3">
      <c r="A832" s="5" t="s">
        <v>863</v>
      </c>
      <c r="B832" s="5">
        <v>4</v>
      </c>
      <c r="C832" s="5" t="s">
        <v>15</v>
      </c>
      <c r="D832" s="5">
        <v>1979</v>
      </c>
      <c r="E832" s="5">
        <v>1</v>
      </c>
      <c r="F832" s="10">
        <v>563.84</v>
      </c>
      <c r="G832" s="5" t="s">
        <v>11</v>
      </c>
      <c r="H832" s="5" t="s">
        <v>11</v>
      </c>
      <c r="I832" s="5" t="s">
        <v>42</v>
      </c>
      <c r="J832" s="8">
        <v>34624</v>
      </c>
      <c r="K832" s="5">
        <v>43</v>
      </c>
    </row>
    <row r="833" spans="1:11" x14ac:dyDescent="0.3">
      <c r="A833" s="5" t="s">
        <v>864</v>
      </c>
      <c r="B833" s="5">
        <v>19</v>
      </c>
      <c r="C833" s="5" t="s">
        <v>18</v>
      </c>
      <c r="D833" s="5">
        <v>1981</v>
      </c>
      <c r="E833" s="5">
        <v>1</v>
      </c>
      <c r="F833" s="10">
        <v>563.84</v>
      </c>
      <c r="G833" s="5" t="s">
        <v>11</v>
      </c>
      <c r="H833" s="5" t="s">
        <v>11</v>
      </c>
      <c r="I833" s="5" t="s">
        <v>166</v>
      </c>
      <c r="J833" s="8">
        <v>34625</v>
      </c>
      <c r="K833" s="5">
        <v>41</v>
      </c>
    </row>
    <row r="834" spans="1:11" x14ac:dyDescent="0.3">
      <c r="A834" s="5" t="s">
        <v>865</v>
      </c>
      <c r="B834" s="5">
        <v>5</v>
      </c>
      <c r="C834" s="5" t="s">
        <v>35</v>
      </c>
      <c r="D834" s="5">
        <v>1978</v>
      </c>
      <c r="E834" s="5">
        <v>2</v>
      </c>
      <c r="F834" s="10">
        <v>563.84</v>
      </c>
      <c r="G834" s="5" t="s">
        <v>11</v>
      </c>
      <c r="H834" s="5" t="s">
        <v>16</v>
      </c>
      <c r="I834" s="5" t="s">
        <v>13</v>
      </c>
      <c r="J834" s="8">
        <v>34626</v>
      </c>
      <c r="K834" s="5">
        <v>44</v>
      </c>
    </row>
    <row r="835" spans="1:11" x14ac:dyDescent="0.3">
      <c r="A835" s="5" t="s">
        <v>866</v>
      </c>
      <c r="B835" s="5">
        <v>23</v>
      </c>
      <c r="C835" s="5" t="s">
        <v>37</v>
      </c>
      <c r="D835" s="5">
        <v>1969</v>
      </c>
      <c r="E835" s="5">
        <v>0</v>
      </c>
      <c r="F835" s="10">
        <v>563.84</v>
      </c>
      <c r="G835" s="5" t="s">
        <v>11</v>
      </c>
      <c r="H835" s="5" t="s">
        <v>11</v>
      </c>
      <c r="I835" s="5" t="s">
        <v>13</v>
      </c>
      <c r="J835" s="8">
        <v>34627</v>
      </c>
      <c r="K835" s="5">
        <v>53</v>
      </c>
    </row>
    <row r="836" spans="1:11" x14ac:dyDescent="0.3">
      <c r="A836" s="5" t="s">
        <v>867</v>
      </c>
      <c r="B836" s="5">
        <v>23</v>
      </c>
      <c r="C836" s="5" t="s">
        <v>18</v>
      </c>
      <c r="D836" s="5">
        <v>1981</v>
      </c>
      <c r="E836" s="5">
        <v>2</v>
      </c>
      <c r="F836" s="10">
        <v>563.84</v>
      </c>
      <c r="G836" s="5" t="s">
        <v>11</v>
      </c>
      <c r="H836" s="5" t="s">
        <v>11</v>
      </c>
      <c r="I836" s="5" t="s">
        <v>42</v>
      </c>
      <c r="J836" s="8">
        <v>34628</v>
      </c>
      <c r="K836" s="5">
        <v>41</v>
      </c>
    </row>
    <row r="837" spans="1:11" x14ac:dyDescent="0.3">
      <c r="A837" s="5" t="s">
        <v>868</v>
      </c>
      <c r="B837" s="5">
        <v>24</v>
      </c>
      <c r="C837" s="5" t="s">
        <v>30</v>
      </c>
      <c r="D837" s="5">
        <v>2004</v>
      </c>
      <c r="E837" s="5">
        <v>0</v>
      </c>
      <c r="F837" s="10">
        <v>563.84</v>
      </c>
      <c r="G837" s="5" t="s">
        <v>11</v>
      </c>
      <c r="H837" s="5" t="s">
        <v>16</v>
      </c>
      <c r="I837" s="5" t="s">
        <v>23</v>
      </c>
      <c r="J837" s="8">
        <v>34629</v>
      </c>
      <c r="K837" s="5">
        <v>18</v>
      </c>
    </row>
    <row r="838" spans="1:11" x14ac:dyDescent="0.3">
      <c r="A838" s="5" t="s">
        <v>869</v>
      </c>
      <c r="B838" s="5">
        <v>10</v>
      </c>
      <c r="C838" s="5" t="s">
        <v>20</v>
      </c>
      <c r="D838" s="5">
        <v>1985</v>
      </c>
      <c r="E838" s="5">
        <v>2</v>
      </c>
      <c r="F838" s="10">
        <v>563.84</v>
      </c>
      <c r="G838" s="5" t="s">
        <v>11</v>
      </c>
      <c r="H838" s="5" t="s">
        <v>16</v>
      </c>
      <c r="I838" s="5" t="s">
        <v>247</v>
      </c>
      <c r="J838" s="8">
        <v>34630</v>
      </c>
      <c r="K838" s="5">
        <v>37</v>
      </c>
    </row>
    <row r="839" spans="1:11" x14ac:dyDescent="0.3">
      <c r="A839" s="5" t="s">
        <v>870</v>
      </c>
      <c r="B839" s="5">
        <v>21</v>
      </c>
      <c r="C839" s="5" t="s">
        <v>30</v>
      </c>
      <c r="D839" s="5">
        <v>1989</v>
      </c>
      <c r="E839" s="5">
        <v>3</v>
      </c>
      <c r="F839" s="10">
        <v>563.84</v>
      </c>
      <c r="G839" s="5" t="s">
        <v>11</v>
      </c>
      <c r="H839" s="5" t="s">
        <v>12</v>
      </c>
      <c r="I839" s="5" t="s">
        <v>247</v>
      </c>
      <c r="J839" s="8">
        <v>34631</v>
      </c>
      <c r="K839" s="5">
        <v>33</v>
      </c>
    </row>
    <row r="840" spans="1:11" x14ac:dyDescent="0.3">
      <c r="A840" s="5" t="s">
        <v>871</v>
      </c>
      <c r="B840" s="5">
        <v>5</v>
      </c>
      <c r="C840" s="5" t="s">
        <v>20</v>
      </c>
      <c r="D840" s="5">
        <v>1984</v>
      </c>
      <c r="E840" s="5">
        <v>2</v>
      </c>
      <c r="F840" s="10">
        <v>563.84</v>
      </c>
      <c r="G840" s="5" t="s">
        <v>11</v>
      </c>
      <c r="H840" s="5" t="s">
        <v>12</v>
      </c>
      <c r="I840" s="5" t="s">
        <v>23</v>
      </c>
      <c r="J840" s="8">
        <v>34632</v>
      </c>
      <c r="K840" s="5">
        <v>38</v>
      </c>
    </row>
    <row r="841" spans="1:11" x14ac:dyDescent="0.3">
      <c r="A841" s="5" t="s">
        <v>872</v>
      </c>
      <c r="B841" s="5">
        <v>29</v>
      </c>
      <c r="C841" s="5" t="s">
        <v>15</v>
      </c>
      <c r="D841" s="5">
        <v>1978</v>
      </c>
      <c r="E841" s="5">
        <v>2</v>
      </c>
      <c r="F841" s="10">
        <v>563.84</v>
      </c>
      <c r="G841" s="5" t="s">
        <v>11</v>
      </c>
      <c r="H841" s="5" t="s">
        <v>11</v>
      </c>
      <c r="I841" s="5" t="s">
        <v>13</v>
      </c>
      <c r="J841" s="8">
        <v>34633</v>
      </c>
      <c r="K841" s="5">
        <v>44</v>
      </c>
    </row>
    <row r="842" spans="1:11" x14ac:dyDescent="0.3">
      <c r="A842" s="5" t="s">
        <v>873</v>
      </c>
      <c r="B842" s="5">
        <v>30</v>
      </c>
      <c r="C842" s="5" t="s">
        <v>35</v>
      </c>
      <c r="D842" s="5">
        <v>1980</v>
      </c>
      <c r="E842" s="5">
        <v>1</v>
      </c>
      <c r="F842" s="10">
        <v>563.84</v>
      </c>
      <c r="G842" s="5" t="s">
        <v>11</v>
      </c>
      <c r="H842" s="5" t="s">
        <v>11</v>
      </c>
      <c r="I842" s="5" t="s">
        <v>23</v>
      </c>
      <c r="J842" s="8">
        <v>34634</v>
      </c>
      <c r="K842" s="5">
        <v>42</v>
      </c>
    </row>
    <row r="843" spans="1:11" x14ac:dyDescent="0.3">
      <c r="A843" s="5" t="s">
        <v>874</v>
      </c>
      <c r="B843" s="5">
        <v>5</v>
      </c>
      <c r="C843" s="5" t="s">
        <v>37</v>
      </c>
      <c r="D843" s="5">
        <v>1980</v>
      </c>
      <c r="E843" s="5">
        <v>2</v>
      </c>
      <c r="F843" s="10">
        <v>563.84</v>
      </c>
      <c r="G843" s="5" t="s">
        <v>11</v>
      </c>
      <c r="H843" s="5" t="s">
        <v>12</v>
      </c>
      <c r="I843" s="5" t="s">
        <v>13</v>
      </c>
      <c r="J843" s="8">
        <v>34635</v>
      </c>
      <c r="K843" s="5">
        <v>42</v>
      </c>
    </row>
    <row r="844" spans="1:11" x14ac:dyDescent="0.3">
      <c r="A844" s="5" t="s">
        <v>875</v>
      </c>
      <c r="B844" s="5">
        <v>15</v>
      </c>
      <c r="C844" s="5" t="s">
        <v>30</v>
      </c>
      <c r="D844" s="5">
        <v>1978</v>
      </c>
      <c r="E844" s="5">
        <v>0</v>
      </c>
      <c r="F844" s="10">
        <v>563.84</v>
      </c>
      <c r="G844" s="5" t="s">
        <v>16</v>
      </c>
      <c r="H844" s="5" t="s">
        <v>11</v>
      </c>
      <c r="I844" s="5" t="s">
        <v>23</v>
      </c>
      <c r="J844" s="8">
        <v>34636</v>
      </c>
      <c r="K844" s="5">
        <v>44</v>
      </c>
    </row>
    <row r="845" spans="1:11" x14ac:dyDescent="0.3">
      <c r="A845" s="5" t="s">
        <v>876</v>
      </c>
      <c r="B845" s="5">
        <v>18</v>
      </c>
      <c r="C845" s="5" t="s">
        <v>35</v>
      </c>
      <c r="D845" s="5">
        <v>1980</v>
      </c>
      <c r="E845" s="5">
        <v>2</v>
      </c>
      <c r="F845" s="10">
        <v>563.84</v>
      </c>
      <c r="G845" s="5" t="s">
        <v>11</v>
      </c>
      <c r="H845" s="5" t="s">
        <v>11</v>
      </c>
      <c r="I845" s="5" t="s">
        <v>13</v>
      </c>
      <c r="J845" s="8">
        <v>34637</v>
      </c>
      <c r="K845" s="5">
        <v>42</v>
      </c>
    </row>
    <row r="846" spans="1:11" x14ac:dyDescent="0.3">
      <c r="A846" s="5" t="s">
        <v>877</v>
      </c>
      <c r="B846" s="5">
        <v>3</v>
      </c>
      <c r="C846" s="5" t="s">
        <v>18</v>
      </c>
      <c r="D846" s="5">
        <v>1975</v>
      </c>
      <c r="E846" s="5">
        <v>1</v>
      </c>
      <c r="F846" s="10">
        <v>563.84</v>
      </c>
      <c r="G846" s="5" t="s">
        <v>11</v>
      </c>
      <c r="H846" s="5" t="s">
        <v>12</v>
      </c>
      <c r="I846" s="5" t="s">
        <v>13</v>
      </c>
      <c r="J846" s="8">
        <v>34638</v>
      </c>
      <c r="K846" s="5">
        <v>48</v>
      </c>
    </row>
    <row r="847" spans="1:11" x14ac:dyDescent="0.3">
      <c r="A847" s="5" t="s">
        <v>878</v>
      </c>
      <c r="B847" s="5">
        <v>10</v>
      </c>
      <c r="C847" s="5" t="s">
        <v>30</v>
      </c>
      <c r="D847" s="5">
        <v>1985</v>
      </c>
      <c r="E847" s="5">
        <v>3</v>
      </c>
      <c r="F847" s="10">
        <v>563.84</v>
      </c>
      <c r="G847" s="5" t="s">
        <v>11</v>
      </c>
      <c r="H847" s="5" t="s">
        <v>11</v>
      </c>
      <c r="I847" s="5" t="s">
        <v>166</v>
      </c>
      <c r="J847" s="8">
        <v>34639</v>
      </c>
      <c r="K847" s="5">
        <v>37</v>
      </c>
    </row>
    <row r="848" spans="1:11" x14ac:dyDescent="0.3">
      <c r="A848" s="5" t="s">
        <v>879</v>
      </c>
      <c r="B848" s="5">
        <v>18</v>
      </c>
      <c r="C848" s="5" t="s">
        <v>37</v>
      </c>
      <c r="D848" s="5">
        <v>1982</v>
      </c>
      <c r="E848" s="5">
        <v>2</v>
      </c>
      <c r="F848" s="10">
        <v>563.84</v>
      </c>
      <c r="G848" s="5" t="s">
        <v>12</v>
      </c>
      <c r="H848" s="5" t="s">
        <v>16</v>
      </c>
      <c r="I848" s="5" t="s">
        <v>23</v>
      </c>
      <c r="J848" s="8">
        <v>34640</v>
      </c>
      <c r="K848" s="5">
        <v>40</v>
      </c>
    </row>
    <row r="849" spans="1:11" x14ac:dyDescent="0.3">
      <c r="A849" s="5" t="s">
        <v>880</v>
      </c>
      <c r="B849" s="5">
        <v>1</v>
      </c>
      <c r="C849" s="5" t="s">
        <v>20</v>
      </c>
      <c r="D849" s="5">
        <v>1982</v>
      </c>
      <c r="E849" s="5">
        <v>3</v>
      </c>
      <c r="F849" s="10">
        <v>563.84</v>
      </c>
      <c r="G849" s="5" t="s">
        <v>11</v>
      </c>
      <c r="H849" s="5" t="s">
        <v>16</v>
      </c>
      <c r="I849" s="5" t="s">
        <v>13</v>
      </c>
      <c r="J849" s="8">
        <v>34641</v>
      </c>
      <c r="K849" s="5">
        <v>40</v>
      </c>
    </row>
    <row r="850" spans="1:11" x14ac:dyDescent="0.3">
      <c r="A850" s="5" t="s">
        <v>881</v>
      </c>
      <c r="B850" s="5">
        <v>6</v>
      </c>
      <c r="C850" s="5" t="s">
        <v>10</v>
      </c>
      <c r="D850" s="5">
        <v>1969</v>
      </c>
      <c r="E850" s="5">
        <v>0</v>
      </c>
      <c r="F850" s="10">
        <v>563.84</v>
      </c>
      <c r="G850" s="5" t="s">
        <v>11</v>
      </c>
      <c r="H850" s="5" t="s">
        <v>12</v>
      </c>
      <c r="I850" s="5" t="s">
        <v>13</v>
      </c>
      <c r="J850" s="8">
        <v>34642</v>
      </c>
      <c r="K850" s="5">
        <v>53</v>
      </c>
    </row>
    <row r="851" spans="1:11" x14ac:dyDescent="0.3">
      <c r="A851" s="5" t="s">
        <v>882</v>
      </c>
      <c r="B851" s="5">
        <v>2</v>
      </c>
      <c r="C851" s="5" t="s">
        <v>18</v>
      </c>
      <c r="D851" s="5">
        <v>1978</v>
      </c>
      <c r="E851" s="5">
        <v>2</v>
      </c>
      <c r="F851" s="10">
        <v>563.84</v>
      </c>
      <c r="G851" s="5" t="s">
        <v>11</v>
      </c>
      <c r="H851" s="5" t="s">
        <v>11</v>
      </c>
      <c r="I851" s="5" t="s">
        <v>13</v>
      </c>
      <c r="J851" s="8">
        <v>34643</v>
      </c>
      <c r="K851" s="5">
        <v>45</v>
      </c>
    </row>
    <row r="852" spans="1:11" x14ac:dyDescent="0.3">
      <c r="A852" s="5" t="s">
        <v>883</v>
      </c>
      <c r="B852" s="5">
        <v>29</v>
      </c>
      <c r="C852" s="5" t="s">
        <v>37</v>
      </c>
      <c r="D852" s="5">
        <v>1995</v>
      </c>
      <c r="E852" s="5">
        <v>0</v>
      </c>
      <c r="F852" s="10">
        <v>563.84</v>
      </c>
      <c r="G852" s="5" t="s">
        <v>11</v>
      </c>
      <c r="H852" s="5" t="s">
        <v>12</v>
      </c>
      <c r="I852" s="5" t="s">
        <v>23</v>
      </c>
      <c r="J852" s="8">
        <v>34644</v>
      </c>
      <c r="K852" s="5">
        <v>27</v>
      </c>
    </row>
    <row r="853" spans="1:11" x14ac:dyDescent="0.3">
      <c r="A853" s="5" t="s">
        <v>884</v>
      </c>
      <c r="B853" s="5">
        <v>26</v>
      </c>
      <c r="C853" s="5" t="s">
        <v>10</v>
      </c>
      <c r="D853" s="5">
        <v>1980</v>
      </c>
      <c r="E853" s="5">
        <v>1</v>
      </c>
      <c r="F853" s="10">
        <v>563.84</v>
      </c>
      <c r="G853" s="5" t="s">
        <v>11</v>
      </c>
      <c r="H853" s="5" t="s">
        <v>16</v>
      </c>
      <c r="I853" s="5" t="s">
        <v>42</v>
      </c>
      <c r="J853" s="8">
        <v>34645</v>
      </c>
      <c r="K853" s="5">
        <v>42</v>
      </c>
    </row>
    <row r="854" spans="1:11" x14ac:dyDescent="0.3">
      <c r="A854" s="5" t="s">
        <v>885</v>
      </c>
      <c r="B854" s="5">
        <v>22</v>
      </c>
      <c r="C854" s="5" t="s">
        <v>37</v>
      </c>
      <c r="D854" s="5">
        <v>1980</v>
      </c>
      <c r="E854" s="5">
        <v>1</v>
      </c>
      <c r="F854" s="10">
        <v>563.84</v>
      </c>
      <c r="G854" s="5" t="s">
        <v>11</v>
      </c>
      <c r="H854" s="5" t="s">
        <v>12</v>
      </c>
      <c r="I854" s="5" t="s">
        <v>13</v>
      </c>
      <c r="J854" s="8">
        <v>34646</v>
      </c>
      <c r="K854" s="5">
        <v>42</v>
      </c>
    </row>
    <row r="855" spans="1:11" x14ac:dyDescent="0.3">
      <c r="A855" s="5" t="s">
        <v>886</v>
      </c>
      <c r="B855" s="5">
        <v>21</v>
      </c>
      <c r="C855" s="5" t="s">
        <v>10</v>
      </c>
      <c r="D855" s="5">
        <v>1980</v>
      </c>
      <c r="E855" s="5">
        <v>0</v>
      </c>
      <c r="F855" s="10">
        <v>563.84</v>
      </c>
      <c r="G855" s="5" t="s">
        <v>11</v>
      </c>
      <c r="H855" s="5" t="s">
        <v>16</v>
      </c>
      <c r="I855" s="5" t="s">
        <v>247</v>
      </c>
      <c r="J855" s="8">
        <v>34647</v>
      </c>
      <c r="K855" s="5">
        <v>42</v>
      </c>
    </row>
    <row r="856" spans="1:11" x14ac:dyDescent="0.3">
      <c r="A856" s="5" t="s">
        <v>887</v>
      </c>
      <c r="B856" s="5">
        <v>28</v>
      </c>
      <c r="C856" s="5" t="s">
        <v>18</v>
      </c>
      <c r="D856" s="5">
        <v>1980</v>
      </c>
      <c r="E856" s="5">
        <v>1</v>
      </c>
      <c r="F856" s="10">
        <v>563.84</v>
      </c>
      <c r="G856" s="5" t="s">
        <v>11</v>
      </c>
      <c r="H856" s="5" t="s">
        <v>12</v>
      </c>
      <c r="I856" s="5" t="s">
        <v>42</v>
      </c>
      <c r="J856" s="8">
        <v>34648</v>
      </c>
      <c r="K856" s="5">
        <v>42</v>
      </c>
    </row>
    <row r="857" spans="1:11" x14ac:dyDescent="0.3">
      <c r="A857" s="5" t="s">
        <v>888</v>
      </c>
      <c r="B857" s="5">
        <v>24</v>
      </c>
      <c r="C857" s="5" t="s">
        <v>18</v>
      </c>
      <c r="D857" s="5">
        <v>1978</v>
      </c>
      <c r="E857" s="5">
        <v>2</v>
      </c>
      <c r="F857" s="10">
        <v>563.84</v>
      </c>
      <c r="G857" s="5" t="s">
        <v>11</v>
      </c>
      <c r="H857" s="5" t="s">
        <v>11</v>
      </c>
      <c r="I857" s="5" t="s">
        <v>13</v>
      </c>
      <c r="J857" s="8">
        <v>34649</v>
      </c>
      <c r="K857" s="5">
        <v>44</v>
      </c>
    </row>
    <row r="858" spans="1:11" x14ac:dyDescent="0.3">
      <c r="A858" s="5" t="s">
        <v>889</v>
      </c>
      <c r="B858" s="5">
        <v>6</v>
      </c>
      <c r="C858" s="5" t="s">
        <v>37</v>
      </c>
      <c r="D858" s="5">
        <v>1982</v>
      </c>
      <c r="E858" s="5">
        <v>1</v>
      </c>
      <c r="F858" s="10">
        <v>563.84</v>
      </c>
      <c r="G858" s="5" t="s">
        <v>11</v>
      </c>
      <c r="H858" s="5" t="s">
        <v>12</v>
      </c>
      <c r="I858" s="5" t="s">
        <v>247</v>
      </c>
      <c r="J858" s="8">
        <v>34650</v>
      </c>
      <c r="K858" s="5">
        <v>40</v>
      </c>
    </row>
    <row r="859" spans="1:11" x14ac:dyDescent="0.3">
      <c r="A859" s="5" t="s">
        <v>890</v>
      </c>
      <c r="B859" s="5">
        <v>18</v>
      </c>
      <c r="C859" s="5" t="s">
        <v>18</v>
      </c>
      <c r="D859" s="5">
        <v>1992</v>
      </c>
      <c r="E859" s="5">
        <v>0</v>
      </c>
      <c r="F859" s="10">
        <v>563.84</v>
      </c>
      <c r="G859" s="5" t="s">
        <v>11</v>
      </c>
      <c r="H859" s="5" t="s">
        <v>11</v>
      </c>
      <c r="I859" s="5" t="s">
        <v>23</v>
      </c>
      <c r="J859" s="8">
        <v>34651</v>
      </c>
      <c r="K859" s="5">
        <v>30</v>
      </c>
    </row>
    <row r="860" spans="1:11" x14ac:dyDescent="0.3">
      <c r="A860" s="5" t="s">
        <v>891</v>
      </c>
      <c r="B860" s="5">
        <v>11</v>
      </c>
      <c r="C860" s="5" t="s">
        <v>35</v>
      </c>
      <c r="D860" s="5">
        <v>1987</v>
      </c>
      <c r="E860" s="5">
        <v>3</v>
      </c>
      <c r="F860" s="10">
        <v>563.84</v>
      </c>
      <c r="G860" s="5" t="s">
        <v>11</v>
      </c>
      <c r="H860" s="5" t="s">
        <v>16</v>
      </c>
      <c r="I860" s="5" t="s">
        <v>23</v>
      </c>
      <c r="J860" s="8">
        <v>34652</v>
      </c>
      <c r="K860" s="5">
        <v>35</v>
      </c>
    </row>
    <row r="861" spans="1:11" x14ac:dyDescent="0.3">
      <c r="A861" s="5" t="s">
        <v>892</v>
      </c>
      <c r="B861" s="5">
        <v>29</v>
      </c>
      <c r="C861" s="5" t="s">
        <v>18</v>
      </c>
      <c r="D861" s="5">
        <v>1968</v>
      </c>
      <c r="E861" s="5">
        <v>0</v>
      </c>
      <c r="F861" s="10">
        <v>563.84</v>
      </c>
      <c r="G861" s="5" t="s">
        <v>12</v>
      </c>
      <c r="H861" s="5" t="s">
        <v>11</v>
      </c>
      <c r="I861" s="5" t="s">
        <v>13</v>
      </c>
      <c r="J861" s="8">
        <v>34653</v>
      </c>
      <c r="K861" s="5">
        <v>54</v>
      </c>
    </row>
    <row r="862" spans="1:11" x14ac:dyDescent="0.3">
      <c r="A862" s="5" t="s">
        <v>893</v>
      </c>
      <c r="B862" s="5">
        <v>1</v>
      </c>
      <c r="C862" s="5" t="s">
        <v>35</v>
      </c>
      <c r="D862" s="5">
        <v>1993</v>
      </c>
      <c r="E862" s="5">
        <v>0</v>
      </c>
      <c r="F862" s="10">
        <v>563.84</v>
      </c>
      <c r="G862" s="5" t="s">
        <v>11</v>
      </c>
      <c r="H862" s="5" t="s">
        <v>11</v>
      </c>
      <c r="I862" s="5" t="s">
        <v>300</v>
      </c>
      <c r="J862" s="8">
        <v>34654</v>
      </c>
      <c r="K862" s="5">
        <v>29</v>
      </c>
    </row>
    <row r="863" spans="1:11" x14ac:dyDescent="0.3">
      <c r="A863" s="5" t="s">
        <v>894</v>
      </c>
      <c r="B863" s="5">
        <v>7</v>
      </c>
      <c r="C863" s="5" t="s">
        <v>10</v>
      </c>
      <c r="D863" s="5">
        <v>1984</v>
      </c>
      <c r="E863" s="5">
        <v>2</v>
      </c>
      <c r="F863" s="10">
        <v>563.84</v>
      </c>
      <c r="G863" s="5" t="s">
        <v>11</v>
      </c>
      <c r="H863" s="5" t="s">
        <v>16</v>
      </c>
      <c r="I863" s="5" t="s">
        <v>247</v>
      </c>
      <c r="J863" s="8">
        <v>34655</v>
      </c>
      <c r="K863" s="5">
        <v>38</v>
      </c>
    </row>
    <row r="864" spans="1:11" x14ac:dyDescent="0.3">
      <c r="A864" s="5" t="s">
        <v>895</v>
      </c>
      <c r="B864" s="5">
        <v>8</v>
      </c>
      <c r="C864" s="5" t="s">
        <v>35</v>
      </c>
      <c r="D864" s="5">
        <v>1999</v>
      </c>
      <c r="E864" s="5">
        <v>0</v>
      </c>
      <c r="F864" s="10">
        <v>563.84</v>
      </c>
      <c r="G864" s="5" t="s">
        <v>11</v>
      </c>
      <c r="H864" s="5" t="s">
        <v>16</v>
      </c>
      <c r="I864" s="5" t="s">
        <v>632</v>
      </c>
      <c r="J864" s="8">
        <v>34656</v>
      </c>
      <c r="K864" s="5">
        <v>23</v>
      </c>
    </row>
    <row r="865" spans="1:11" x14ac:dyDescent="0.3">
      <c r="A865" s="5" t="s">
        <v>896</v>
      </c>
      <c r="B865" s="5">
        <v>21</v>
      </c>
      <c r="C865" s="5" t="s">
        <v>15</v>
      </c>
      <c r="D865" s="5">
        <v>1984</v>
      </c>
      <c r="E865" s="5">
        <v>2</v>
      </c>
      <c r="F865" s="10">
        <v>563.84</v>
      </c>
      <c r="G865" s="5" t="s">
        <v>11</v>
      </c>
      <c r="H865" s="5" t="s">
        <v>11</v>
      </c>
      <c r="I865" s="5" t="s">
        <v>247</v>
      </c>
      <c r="J865" s="8">
        <v>34657</v>
      </c>
      <c r="K865" s="5">
        <v>38</v>
      </c>
    </row>
    <row r="866" spans="1:11" x14ac:dyDescent="0.3">
      <c r="A866" s="5" t="s">
        <v>897</v>
      </c>
      <c r="B866" s="5">
        <v>24</v>
      </c>
      <c r="C866" s="5" t="s">
        <v>18</v>
      </c>
      <c r="D866" s="5">
        <v>1976</v>
      </c>
      <c r="E866" s="5">
        <v>0</v>
      </c>
      <c r="F866" s="10">
        <v>563.84</v>
      </c>
      <c r="G866" s="5" t="s">
        <v>12</v>
      </c>
      <c r="H866" s="5" t="s">
        <v>11</v>
      </c>
      <c r="I866" s="5" t="s">
        <v>42</v>
      </c>
      <c r="J866" s="8">
        <v>34658</v>
      </c>
      <c r="K866" s="5">
        <v>46</v>
      </c>
    </row>
    <row r="867" spans="1:11" x14ac:dyDescent="0.3">
      <c r="A867" s="5" t="s">
        <v>898</v>
      </c>
      <c r="B867" s="5">
        <v>30</v>
      </c>
      <c r="C867" s="5" t="s">
        <v>10</v>
      </c>
      <c r="D867" s="5">
        <v>1978</v>
      </c>
      <c r="E867" s="5">
        <v>1</v>
      </c>
      <c r="F867" s="10">
        <v>563.84</v>
      </c>
      <c r="G867" s="5" t="s">
        <v>11</v>
      </c>
      <c r="H867" s="5" t="s">
        <v>12</v>
      </c>
      <c r="I867" s="5" t="s">
        <v>13</v>
      </c>
      <c r="J867" s="8">
        <v>34659</v>
      </c>
      <c r="K867" s="5">
        <v>44</v>
      </c>
    </row>
    <row r="868" spans="1:11" x14ac:dyDescent="0.3">
      <c r="A868" s="5" t="s">
        <v>899</v>
      </c>
      <c r="B868" s="5">
        <v>29</v>
      </c>
      <c r="C868" s="5" t="s">
        <v>18</v>
      </c>
      <c r="D868" s="5">
        <v>1984</v>
      </c>
      <c r="E868" s="5">
        <v>3</v>
      </c>
      <c r="F868" s="10">
        <v>563.84</v>
      </c>
      <c r="G868" s="5" t="s">
        <v>11</v>
      </c>
      <c r="H868" s="5" t="s">
        <v>11</v>
      </c>
      <c r="I868" s="5" t="s">
        <v>42</v>
      </c>
      <c r="J868" s="8">
        <v>34660</v>
      </c>
      <c r="K868" s="5">
        <v>38</v>
      </c>
    </row>
    <row r="869" spans="1:11" x14ac:dyDescent="0.3">
      <c r="A869" s="5" t="s">
        <v>900</v>
      </c>
      <c r="B869" s="5">
        <v>6</v>
      </c>
      <c r="C869" s="5" t="s">
        <v>20</v>
      </c>
      <c r="D869" s="5">
        <v>1978</v>
      </c>
      <c r="E869" s="5">
        <v>1</v>
      </c>
      <c r="F869" s="10">
        <v>563.84</v>
      </c>
      <c r="G869" s="5" t="s">
        <v>12</v>
      </c>
      <c r="H869" s="5" t="s">
        <v>11</v>
      </c>
      <c r="I869" s="5" t="s">
        <v>13</v>
      </c>
      <c r="J869" s="8">
        <v>34661</v>
      </c>
      <c r="K869" s="5">
        <v>44</v>
      </c>
    </row>
    <row r="870" spans="1:11" x14ac:dyDescent="0.3">
      <c r="A870" s="5" t="s">
        <v>901</v>
      </c>
      <c r="B870" s="5">
        <v>17</v>
      </c>
      <c r="C870" s="5" t="s">
        <v>10</v>
      </c>
      <c r="D870" s="5">
        <v>1981</v>
      </c>
      <c r="E870" s="5">
        <v>1</v>
      </c>
      <c r="F870" s="10">
        <v>563.84</v>
      </c>
      <c r="G870" s="5" t="s">
        <v>11</v>
      </c>
      <c r="H870" s="5" t="s">
        <v>16</v>
      </c>
      <c r="I870" s="5" t="s">
        <v>23</v>
      </c>
      <c r="J870" s="8">
        <v>34662</v>
      </c>
      <c r="K870" s="5">
        <v>41</v>
      </c>
    </row>
    <row r="871" spans="1:11" x14ac:dyDescent="0.3">
      <c r="A871" s="5" t="s">
        <v>902</v>
      </c>
      <c r="B871" s="5">
        <v>22</v>
      </c>
      <c r="C871" s="5" t="s">
        <v>18</v>
      </c>
      <c r="D871" s="5">
        <v>1980</v>
      </c>
      <c r="E871" s="5">
        <v>2</v>
      </c>
      <c r="F871" s="10">
        <v>563.84</v>
      </c>
      <c r="G871" s="5" t="s">
        <v>11</v>
      </c>
      <c r="H871" s="5" t="s">
        <v>11</v>
      </c>
      <c r="I871" s="5" t="s">
        <v>42</v>
      </c>
      <c r="J871" s="8">
        <v>34663</v>
      </c>
      <c r="K871" s="5">
        <v>42</v>
      </c>
    </row>
    <row r="872" spans="1:11" x14ac:dyDescent="0.3">
      <c r="A872" s="5" t="s">
        <v>903</v>
      </c>
      <c r="B872" s="5">
        <v>7</v>
      </c>
      <c r="C872" s="5" t="s">
        <v>37</v>
      </c>
      <c r="D872" s="5">
        <v>1980</v>
      </c>
      <c r="E872" s="5">
        <v>2</v>
      </c>
      <c r="F872" s="10">
        <v>563.84</v>
      </c>
      <c r="G872" s="5" t="s">
        <v>11</v>
      </c>
      <c r="H872" s="5" t="s">
        <v>16</v>
      </c>
      <c r="I872" s="5" t="s">
        <v>13</v>
      </c>
      <c r="J872" s="8">
        <v>34664</v>
      </c>
      <c r="K872" s="5">
        <v>42</v>
      </c>
    </row>
    <row r="873" spans="1:11" x14ac:dyDescent="0.3">
      <c r="A873" s="5" t="s">
        <v>904</v>
      </c>
      <c r="B873" s="5">
        <v>30</v>
      </c>
      <c r="C873" s="5" t="s">
        <v>20</v>
      </c>
      <c r="D873" s="5">
        <v>1980</v>
      </c>
      <c r="E873" s="5">
        <v>2</v>
      </c>
      <c r="F873" s="10">
        <v>563.84</v>
      </c>
      <c r="G873" s="5" t="s">
        <v>11</v>
      </c>
      <c r="H873" s="5" t="s">
        <v>12</v>
      </c>
      <c r="I873" s="5" t="s">
        <v>13</v>
      </c>
      <c r="J873" s="8">
        <v>34665</v>
      </c>
      <c r="K873" s="5">
        <v>42</v>
      </c>
    </row>
    <row r="874" spans="1:11" x14ac:dyDescent="0.3">
      <c r="A874" s="5" t="s">
        <v>905</v>
      </c>
      <c r="B874" s="5">
        <v>16</v>
      </c>
      <c r="C874" s="5" t="s">
        <v>35</v>
      </c>
      <c r="D874" s="5">
        <v>1982</v>
      </c>
      <c r="E874" s="5">
        <v>2</v>
      </c>
      <c r="F874" s="10">
        <v>563.84</v>
      </c>
      <c r="G874" s="5" t="s">
        <v>12</v>
      </c>
      <c r="H874" s="5" t="s">
        <v>11</v>
      </c>
      <c r="I874" s="5" t="s">
        <v>168</v>
      </c>
      <c r="J874" s="8">
        <v>34666</v>
      </c>
      <c r="K874" s="5">
        <v>40</v>
      </c>
    </row>
    <row r="875" spans="1:11" x14ac:dyDescent="0.3">
      <c r="A875" s="5" t="s">
        <v>906</v>
      </c>
      <c r="B875" s="5">
        <v>19</v>
      </c>
      <c r="C875" s="5" t="s">
        <v>10</v>
      </c>
      <c r="D875" s="5">
        <v>1975</v>
      </c>
      <c r="E875" s="5">
        <v>1</v>
      </c>
      <c r="F875" s="10">
        <v>563.84</v>
      </c>
      <c r="G875" s="5" t="s">
        <v>11</v>
      </c>
      <c r="H875" s="5" t="s">
        <v>12</v>
      </c>
      <c r="I875" s="5" t="s">
        <v>13</v>
      </c>
      <c r="J875" s="8">
        <v>34667</v>
      </c>
      <c r="K875" s="5">
        <v>47</v>
      </c>
    </row>
    <row r="876" spans="1:11" x14ac:dyDescent="0.3">
      <c r="A876" s="5" t="s">
        <v>907</v>
      </c>
      <c r="B876" s="5">
        <v>26</v>
      </c>
      <c r="C876" s="5" t="s">
        <v>35</v>
      </c>
      <c r="D876" s="5">
        <v>1968</v>
      </c>
      <c r="E876" s="5">
        <v>0</v>
      </c>
      <c r="F876" s="10">
        <v>563.84</v>
      </c>
      <c r="G876" s="5" t="s">
        <v>12</v>
      </c>
      <c r="H876" s="5" t="s">
        <v>12</v>
      </c>
      <c r="I876" s="5" t="s">
        <v>13</v>
      </c>
      <c r="J876" s="8">
        <v>34668</v>
      </c>
      <c r="K876" s="5">
        <v>54</v>
      </c>
    </row>
    <row r="877" spans="1:11" x14ac:dyDescent="0.3">
      <c r="A877" s="5" t="s">
        <v>908</v>
      </c>
      <c r="B877" s="5">
        <v>14</v>
      </c>
      <c r="C877" s="5" t="s">
        <v>20</v>
      </c>
      <c r="D877" s="5">
        <v>1982</v>
      </c>
      <c r="E877" s="5">
        <v>3</v>
      </c>
      <c r="F877" s="10">
        <v>563.84</v>
      </c>
      <c r="G877" s="5" t="s">
        <v>12</v>
      </c>
      <c r="H877" s="5" t="s">
        <v>11</v>
      </c>
      <c r="I877" s="5" t="s">
        <v>42</v>
      </c>
      <c r="J877" s="8">
        <v>34669</v>
      </c>
      <c r="K877" s="5">
        <v>40</v>
      </c>
    </row>
    <row r="878" spans="1:11" x14ac:dyDescent="0.3">
      <c r="A878" s="5" t="s">
        <v>909</v>
      </c>
      <c r="B878" s="5">
        <v>11</v>
      </c>
      <c r="C878" s="5" t="s">
        <v>35</v>
      </c>
      <c r="D878" s="5">
        <v>1983</v>
      </c>
      <c r="E878" s="5">
        <v>2</v>
      </c>
      <c r="F878" s="10">
        <v>563.84</v>
      </c>
      <c r="G878" s="5" t="s">
        <v>11</v>
      </c>
      <c r="H878" s="5" t="s">
        <v>12</v>
      </c>
      <c r="I878" s="5" t="s">
        <v>23</v>
      </c>
      <c r="J878" s="8">
        <v>34670</v>
      </c>
      <c r="K878" s="5">
        <v>39</v>
      </c>
    </row>
    <row r="879" spans="1:11" x14ac:dyDescent="0.3">
      <c r="A879" s="5" t="s">
        <v>910</v>
      </c>
      <c r="B879" s="5">
        <v>21</v>
      </c>
      <c r="C879" s="5" t="s">
        <v>15</v>
      </c>
      <c r="D879" s="5">
        <v>1983</v>
      </c>
      <c r="E879" s="5">
        <v>2</v>
      </c>
      <c r="F879" s="10">
        <v>563.84</v>
      </c>
      <c r="G879" s="5" t="s">
        <v>11</v>
      </c>
      <c r="H879" s="5" t="s">
        <v>12</v>
      </c>
      <c r="I879" s="5" t="s">
        <v>23</v>
      </c>
      <c r="J879" s="8">
        <v>34671</v>
      </c>
      <c r="K879" s="5">
        <v>39</v>
      </c>
    </row>
    <row r="880" spans="1:11" x14ac:dyDescent="0.3">
      <c r="A880" s="5" t="s">
        <v>911</v>
      </c>
      <c r="B880" s="5">
        <v>28</v>
      </c>
      <c r="C880" s="5" t="s">
        <v>18</v>
      </c>
      <c r="D880" s="5">
        <v>1991</v>
      </c>
      <c r="E880" s="5">
        <v>3</v>
      </c>
      <c r="F880" s="10">
        <v>563.84</v>
      </c>
      <c r="G880" s="5" t="s">
        <v>11</v>
      </c>
      <c r="H880" s="5" t="s">
        <v>11</v>
      </c>
      <c r="I880" s="5" t="s">
        <v>300</v>
      </c>
      <c r="J880" s="8">
        <v>34672</v>
      </c>
      <c r="K880" s="5">
        <v>31</v>
      </c>
    </row>
    <row r="881" spans="1:11" x14ac:dyDescent="0.3">
      <c r="A881" s="5" t="s">
        <v>912</v>
      </c>
      <c r="B881" s="5">
        <v>15</v>
      </c>
      <c r="C881" s="5" t="s">
        <v>20</v>
      </c>
      <c r="D881" s="5">
        <v>1977</v>
      </c>
      <c r="E881" s="5">
        <v>0</v>
      </c>
      <c r="F881" s="10">
        <v>563.84</v>
      </c>
      <c r="G881" s="5" t="s">
        <v>12</v>
      </c>
      <c r="H881" s="5" t="s">
        <v>12</v>
      </c>
      <c r="I881" s="5" t="s">
        <v>23</v>
      </c>
      <c r="J881" s="8">
        <v>34673</v>
      </c>
      <c r="K881" s="5">
        <v>45</v>
      </c>
    </row>
    <row r="882" spans="1:11" x14ac:dyDescent="0.3">
      <c r="A882" s="5" t="s">
        <v>913</v>
      </c>
      <c r="B882" s="5">
        <v>13</v>
      </c>
      <c r="C882" s="5" t="s">
        <v>10</v>
      </c>
      <c r="D882" s="5">
        <v>1986</v>
      </c>
      <c r="E882" s="5">
        <v>3</v>
      </c>
      <c r="F882" s="10">
        <v>563.84</v>
      </c>
      <c r="G882" s="5" t="s">
        <v>11</v>
      </c>
      <c r="H882" s="5" t="s">
        <v>16</v>
      </c>
      <c r="I882" s="5" t="s">
        <v>247</v>
      </c>
      <c r="J882" s="8">
        <v>34674</v>
      </c>
      <c r="K882" s="5">
        <v>36</v>
      </c>
    </row>
    <row r="883" spans="1:11" x14ac:dyDescent="0.3">
      <c r="A883" s="5" t="s">
        <v>914</v>
      </c>
      <c r="B883" s="5">
        <v>2</v>
      </c>
      <c r="C883" s="5" t="s">
        <v>20</v>
      </c>
      <c r="D883" s="5">
        <v>1986</v>
      </c>
      <c r="E883" s="5">
        <v>4</v>
      </c>
      <c r="F883" s="10">
        <v>563.84</v>
      </c>
      <c r="G883" s="5" t="s">
        <v>11</v>
      </c>
      <c r="H883" s="5" t="s">
        <v>12</v>
      </c>
      <c r="I883" s="5" t="s">
        <v>13</v>
      </c>
      <c r="J883" s="8">
        <v>34675</v>
      </c>
      <c r="K883" s="5">
        <v>36</v>
      </c>
    </row>
    <row r="884" spans="1:11" x14ac:dyDescent="0.3">
      <c r="A884" s="5" t="s">
        <v>915</v>
      </c>
      <c r="B884" s="5">
        <v>24</v>
      </c>
      <c r="C884" s="5" t="s">
        <v>10</v>
      </c>
      <c r="D884" s="5">
        <v>1982</v>
      </c>
      <c r="E884" s="5">
        <v>3</v>
      </c>
      <c r="F884" s="10">
        <v>563.84</v>
      </c>
      <c r="G884" s="5" t="s">
        <v>11</v>
      </c>
      <c r="H884" s="5" t="s">
        <v>16</v>
      </c>
      <c r="I884" s="5" t="s">
        <v>13</v>
      </c>
      <c r="J884" s="8">
        <v>34676</v>
      </c>
      <c r="K884" s="5">
        <v>40</v>
      </c>
    </row>
    <row r="885" spans="1:11" x14ac:dyDescent="0.3">
      <c r="A885" s="5" t="s">
        <v>916</v>
      </c>
      <c r="B885" s="5">
        <v>14</v>
      </c>
      <c r="C885" s="5" t="s">
        <v>35</v>
      </c>
      <c r="D885" s="5">
        <v>1981</v>
      </c>
      <c r="E885" s="5">
        <v>2</v>
      </c>
      <c r="F885" s="10">
        <v>563.84</v>
      </c>
      <c r="G885" s="5" t="s">
        <v>12</v>
      </c>
      <c r="H885" s="5" t="s">
        <v>11</v>
      </c>
      <c r="I885" s="5" t="s">
        <v>23</v>
      </c>
      <c r="J885" s="8">
        <v>34677</v>
      </c>
      <c r="K885" s="5">
        <v>41</v>
      </c>
    </row>
    <row r="886" spans="1:11" x14ac:dyDescent="0.3">
      <c r="A886" s="5" t="s">
        <v>917</v>
      </c>
      <c r="B886" s="5">
        <v>13</v>
      </c>
      <c r="C886" s="5" t="s">
        <v>18</v>
      </c>
      <c r="D886" s="5">
        <v>1981</v>
      </c>
      <c r="E886" s="5">
        <v>2</v>
      </c>
      <c r="F886" s="10">
        <v>563.84</v>
      </c>
      <c r="G886" s="5" t="s">
        <v>12</v>
      </c>
      <c r="H886" s="5" t="s">
        <v>12</v>
      </c>
      <c r="I886" s="5" t="s">
        <v>23</v>
      </c>
      <c r="J886" s="8">
        <v>34678</v>
      </c>
      <c r="K886" s="5">
        <v>41</v>
      </c>
    </row>
    <row r="887" spans="1:11" x14ac:dyDescent="0.3">
      <c r="A887" s="5" t="s">
        <v>918</v>
      </c>
      <c r="B887" s="5">
        <v>25</v>
      </c>
      <c r="C887" s="5" t="s">
        <v>37</v>
      </c>
      <c r="D887" s="5">
        <v>1973</v>
      </c>
      <c r="E887" s="5">
        <v>0</v>
      </c>
      <c r="F887" s="10">
        <v>563.84</v>
      </c>
      <c r="G887" s="5" t="s">
        <v>11</v>
      </c>
      <c r="H887" s="5" t="s">
        <v>11</v>
      </c>
      <c r="I887" s="5" t="s">
        <v>13</v>
      </c>
      <c r="J887" s="8">
        <v>34679</v>
      </c>
      <c r="K887" s="5">
        <v>49</v>
      </c>
    </row>
    <row r="888" spans="1:11" x14ac:dyDescent="0.3">
      <c r="A888" s="5" t="s">
        <v>919</v>
      </c>
      <c r="B888" s="5">
        <v>4</v>
      </c>
      <c r="C888" s="5" t="s">
        <v>35</v>
      </c>
      <c r="D888" s="5">
        <v>1981</v>
      </c>
      <c r="E888" s="5">
        <v>2</v>
      </c>
      <c r="F888" s="10">
        <v>563.84</v>
      </c>
      <c r="G888" s="5" t="s">
        <v>12</v>
      </c>
      <c r="H888" s="5" t="s">
        <v>12</v>
      </c>
      <c r="I888" s="5" t="s">
        <v>23</v>
      </c>
      <c r="J888" s="8">
        <v>34680</v>
      </c>
      <c r="K888" s="5">
        <v>41</v>
      </c>
    </row>
    <row r="889" spans="1:11" x14ac:dyDescent="0.3">
      <c r="A889" s="5" t="s">
        <v>920</v>
      </c>
      <c r="B889" s="5">
        <v>18</v>
      </c>
      <c r="C889" s="5" t="s">
        <v>30</v>
      </c>
      <c r="D889" s="5">
        <v>1976</v>
      </c>
      <c r="E889" s="5">
        <v>2</v>
      </c>
      <c r="F889" s="10">
        <v>563.84</v>
      </c>
      <c r="G889" s="5" t="s">
        <v>11</v>
      </c>
      <c r="H889" s="5" t="s">
        <v>16</v>
      </c>
      <c r="I889" s="5" t="s">
        <v>13</v>
      </c>
      <c r="J889" s="8">
        <v>34681</v>
      </c>
      <c r="K889" s="5">
        <v>46</v>
      </c>
    </row>
    <row r="890" spans="1:11" x14ac:dyDescent="0.3">
      <c r="A890" s="5" t="s">
        <v>921</v>
      </c>
      <c r="B890" s="5">
        <v>2</v>
      </c>
      <c r="C890" s="5" t="s">
        <v>15</v>
      </c>
      <c r="D890" s="5">
        <v>1985</v>
      </c>
      <c r="E890" s="5">
        <v>3</v>
      </c>
      <c r="F890" s="10">
        <v>563.84</v>
      </c>
      <c r="G890" s="5" t="s">
        <v>11</v>
      </c>
      <c r="H890" s="5" t="s">
        <v>16</v>
      </c>
      <c r="I890" s="5" t="s">
        <v>23</v>
      </c>
      <c r="J890" s="8">
        <v>34682</v>
      </c>
      <c r="K890" s="5">
        <v>37</v>
      </c>
    </row>
    <row r="891" spans="1:11" x14ac:dyDescent="0.3">
      <c r="A891" s="5" t="s">
        <v>922</v>
      </c>
      <c r="B891" s="5">
        <v>26</v>
      </c>
      <c r="C891" s="5" t="s">
        <v>30</v>
      </c>
      <c r="D891" s="5">
        <v>1966</v>
      </c>
      <c r="E891" s="5">
        <v>0</v>
      </c>
      <c r="F891" s="10">
        <v>563.84</v>
      </c>
      <c r="G891" s="5" t="s">
        <v>12</v>
      </c>
      <c r="H891" s="5" t="s">
        <v>16</v>
      </c>
      <c r="I891" s="5" t="s">
        <v>23</v>
      </c>
      <c r="J891" s="8">
        <v>34683</v>
      </c>
      <c r="K891" s="5">
        <v>56</v>
      </c>
    </row>
    <row r="892" spans="1:11" x14ac:dyDescent="0.3">
      <c r="A892" s="5" t="s">
        <v>923</v>
      </c>
      <c r="B892" s="5">
        <v>6</v>
      </c>
      <c r="C892" s="5" t="s">
        <v>18</v>
      </c>
      <c r="D892" s="5">
        <v>1965</v>
      </c>
      <c r="E892" s="5">
        <v>0</v>
      </c>
      <c r="F892" s="10">
        <v>563.84</v>
      </c>
      <c r="G892" s="5" t="s">
        <v>12</v>
      </c>
      <c r="H892" s="5" t="s">
        <v>12</v>
      </c>
      <c r="I892" s="5" t="s">
        <v>13</v>
      </c>
      <c r="J892" s="8">
        <v>34684</v>
      </c>
      <c r="K892" s="5">
        <v>58</v>
      </c>
    </row>
    <row r="893" spans="1:11" x14ac:dyDescent="0.3">
      <c r="A893" s="5" t="s">
        <v>924</v>
      </c>
      <c r="B893" s="5">
        <v>25</v>
      </c>
      <c r="C893" s="5" t="s">
        <v>18</v>
      </c>
      <c r="D893" s="5">
        <v>1965</v>
      </c>
      <c r="E893" s="5">
        <v>0</v>
      </c>
      <c r="F893" s="10">
        <v>563.84</v>
      </c>
      <c r="G893" s="5" t="s">
        <v>12</v>
      </c>
      <c r="H893" s="5" t="s">
        <v>16</v>
      </c>
      <c r="I893" s="5" t="s">
        <v>13</v>
      </c>
      <c r="J893" s="8">
        <v>34685</v>
      </c>
      <c r="K893" s="5">
        <v>57</v>
      </c>
    </row>
    <row r="894" spans="1:11" x14ac:dyDescent="0.3">
      <c r="A894" s="5" t="s">
        <v>925</v>
      </c>
      <c r="B894" s="5">
        <v>11</v>
      </c>
      <c r="C894" s="5" t="s">
        <v>35</v>
      </c>
      <c r="D894" s="5">
        <v>1972</v>
      </c>
      <c r="E894" s="5">
        <v>0</v>
      </c>
      <c r="F894" s="10">
        <v>563.84</v>
      </c>
      <c r="G894" s="5" t="s">
        <v>11</v>
      </c>
      <c r="H894" s="5" t="s">
        <v>12</v>
      </c>
      <c r="I894" s="5" t="s">
        <v>23</v>
      </c>
      <c r="J894" s="8">
        <v>34686</v>
      </c>
      <c r="K894" s="5">
        <v>50</v>
      </c>
    </row>
    <row r="895" spans="1:11" x14ac:dyDescent="0.3">
      <c r="A895" s="5" t="s">
        <v>926</v>
      </c>
      <c r="B895" s="5">
        <v>11</v>
      </c>
      <c r="C895" s="5" t="s">
        <v>10</v>
      </c>
      <c r="D895" s="5">
        <v>1965</v>
      </c>
      <c r="E895" s="5">
        <v>0</v>
      </c>
      <c r="F895" s="10">
        <v>563.84</v>
      </c>
      <c r="G895" s="5" t="s">
        <v>12</v>
      </c>
      <c r="H895" s="5" t="s">
        <v>12</v>
      </c>
      <c r="I895" s="5" t="s">
        <v>23</v>
      </c>
      <c r="J895" s="8">
        <v>34687</v>
      </c>
      <c r="K895" s="5">
        <v>57</v>
      </c>
    </row>
    <row r="896" spans="1:11" x14ac:dyDescent="0.3">
      <c r="A896" s="5" t="s">
        <v>927</v>
      </c>
      <c r="B896" s="5">
        <v>15</v>
      </c>
      <c r="C896" s="5" t="s">
        <v>15</v>
      </c>
      <c r="D896" s="5">
        <v>2004</v>
      </c>
      <c r="E896" s="5">
        <v>0</v>
      </c>
      <c r="F896" s="10">
        <v>563.84</v>
      </c>
      <c r="G896" s="5" t="s">
        <v>11</v>
      </c>
      <c r="H896" s="5" t="s">
        <v>11</v>
      </c>
      <c r="I896" s="5" t="s">
        <v>247</v>
      </c>
      <c r="J896" s="8">
        <v>34688</v>
      </c>
      <c r="K896" s="5">
        <v>18</v>
      </c>
    </row>
    <row r="897" spans="1:11" x14ac:dyDescent="0.3">
      <c r="A897" s="5" t="s">
        <v>928</v>
      </c>
      <c r="B897" s="5">
        <v>19</v>
      </c>
      <c r="C897" s="5" t="s">
        <v>18</v>
      </c>
      <c r="D897" s="5">
        <v>1979</v>
      </c>
      <c r="E897" s="5">
        <v>0</v>
      </c>
      <c r="F897" s="10">
        <v>563.84</v>
      </c>
      <c r="G897" s="5" t="s">
        <v>11</v>
      </c>
      <c r="H897" s="5" t="s">
        <v>12</v>
      </c>
      <c r="I897" s="5" t="s">
        <v>247</v>
      </c>
      <c r="J897" s="8">
        <v>34689</v>
      </c>
      <c r="K897" s="5">
        <v>43</v>
      </c>
    </row>
    <row r="898" spans="1:11" x14ac:dyDescent="0.3">
      <c r="A898" s="5" t="s">
        <v>929</v>
      </c>
      <c r="B898" s="5">
        <v>25</v>
      </c>
      <c r="C898" s="5" t="s">
        <v>10</v>
      </c>
      <c r="D898" s="5">
        <v>1984</v>
      </c>
      <c r="E898" s="5">
        <v>3</v>
      </c>
      <c r="F898" s="10">
        <v>563.84</v>
      </c>
      <c r="G898" s="5" t="s">
        <v>11</v>
      </c>
      <c r="H898" s="5" t="s">
        <v>16</v>
      </c>
      <c r="I898" s="5" t="s">
        <v>23</v>
      </c>
      <c r="J898" s="8">
        <v>34690</v>
      </c>
      <c r="K898" s="5">
        <v>38</v>
      </c>
    </row>
    <row r="899" spans="1:11" x14ac:dyDescent="0.3">
      <c r="A899" s="5" t="s">
        <v>930</v>
      </c>
      <c r="B899" s="5">
        <v>19</v>
      </c>
      <c r="C899" s="5" t="s">
        <v>20</v>
      </c>
      <c r="D899" s="5">
        <v>1979</v>
      </c>
      <c r="E899" s="5">
        <v>1</v>
      </c>
      <c r="F899" s="10">
        <v>563.84</v>
      </c>
      <c r="G899" s="5" t="s">
        <v>11</v>
      </c>
      <c r="H899" s="5" t="s">
        <v>12</v>
      </c>
      <c r="I899" s="5" t="s">
        <v>42</v>
      </c>
      <c r="J899" s="8">
        <v>34691</v>
      </c>
      <c r="K899" s="5">
        <v>43</v>
      </c>
    </row>
    <row r="900" spans="1:11" x14ac:dyDescent="0.3">
      <c r="A900" s="5" t="s">
        <v>931</v>
      </c>
      <c r="B900" s="5">
        <v>15</v>
      </c>
      <c r="C900" s="5" t="s">
        <v>18</v>
      </c>
      <c r="D900" s="5">
        <v>1986</v>
      </c>
      <c r="E900" s="5">
        <v>3</v>
      </c>
      <c r="F900" s="10">
        <v>563.84</v>
      </c>
      <c r="G900" s="5" t="s">
        <v>11</v>
      </c>
      <c r="H900" s="5" t="s">
        <v>11</v>
      </c>
      <c r="I900" s="5" t="s">
        <v>23</v>
      </c>
      <c r="J900" s="8">
        <v>34692</v>
      </c>
      <c r="K900" s="5">
        <v>36</v>
      </c>
    </row>
    <row r="901" spans="1:11" x14ac:dyDescent="0.3">
      <c r="A901" s="5" t="s">
        <v>932</v>
      </c>
      <c r="B901" s="5">
        <v>18</v>
      </c>
      <c r="C901" s="5" t="s">
        <v>30</v>
      </c>
      <c r="D901" s="5">
        <v>1977</v>
      </c>
      <c r="E901" s="5">
        <v>0</v>
      </c>
      <c r="F901" s="10">
        <v>563.84</v>
      </c>
      <c r="G901" s="5" t="s">
        <v>11</v>
      </c>
      <c r="H901" s="5" t="s">
        <v>16</v>
      </c>
      <c r="I901" s="5" t="s">
        <v>42</v>
      </c>
      <c r="J901" s="8">
        <v>34693</v>
      </c>
      <c r="K901" s="5">
        <v>45</v>
      </c>
    </row>
    <row r="902" spans="1:11" x14ac:dyDescent="0.3">
      <c r="A902" s="5" t="s">
        <v>933</v>
      </c>
      <c r="B902" s="5">
        <v>26</v>
      </c>
      <c r="C902" s="5" t="s">
        <v>18</v>
      </c>
      <c r="D902" s="5">
        <v>1979</v>
      </c>
      <c r="E902" s="5">
        <v>1</v>
      </c>
      <c r="F902" s="10">
        <v>563.84</v>
      </c>
      <c r="G902" s="5" t="s">
        <v>11</v>
      </c>
      <c r="H902" s="5" t="s">
        <v>16</v>
      </c>
      <c r="I902" s="5" t="s">
        <v>13</v>
      </c>
      <c r="J902" s="8">
        <v>34694</v>
      </c>
      <c r="K902" s="5">
        <v>43</v>
      </c>
    </row>
    <row r="903" spans="1:11" x14ac:dyDescent="0.3">
      <c r="A903" s="5" t="s">
        <v>934</v>
      </c>
      <c r="B903" s="5">
        <v>1</v>
      </c>
      <c r="C903" s="5" t="s">
        <v>30</v>
      </c>
      <c r="D903" s="5">
        <v>1977</v>
      </c>
      <c r="E903" s="5">
        <v>0</v>
      </c>
      <c r="F903" s="10">
        <v>563.84</v>
      </c>
      <c r="G903" s="5" t="s">
        <v>11</v>
      </c>
      <c r="H903" s="5" t="s">
        <v>16</v>
      </c>
      <c r="I903" s="5" t="s">
        <v>42</v>
      </c>
      <c r="J903" s="8">
        <v>34695</v>
      </c>
      <c r="K903" s="5">
        <v>45</v>
      </c>
    </row>
    <row r="904" spans="1:11" x14ac:dyDescent="0.3">
      <c r="A904" s="5" t="s">
        <v>935</v>
      </c>
      <c r="B904" s="5">
        <v>5</v>
      </c>
      <c r="C904" s="5" t="s">
        <v>37</v>
      </c>
      <c r="D904" s="5">
        <v>1993</v>
      </c>
      <c r="E904" s="5">
        <v>0</v>
      </c>
      <c r="F904" s="10">
        <v>563.84</v>
      </c>
      <c r="G904" s="5" t="s">
        <v>11</v>
      </c>
      <c r="H904" s="5" t="s">
        <v>11</v>
      </c>
      <c r="I904" s="5" t="s">
        <v>300</v>
      </c>
      <c r="J904" s="8">
        <v>34696</v>
      </c>
      <c r="K904" s="5">
        <v>29</v>
      </c>
    </row>
    <row r="905" spans="1:11" x14ac:dyDescent="0.3">
      <c r="A905" s="5" t="s">
        <v>936</v>
      </c>
      <c r="B905" s="5">
        <v>21</v>
      </c>
      <c r="C905" s="5" t="s">
        <v>18</v>
      </c>
      <c r="D905" s="5">
        <v>1983</v>
      </c>
      <c r="E905" s="5">
        <v>3</v>
      </c>
      <c r="F905" s="10">
        <v>563.84</v>
      </c>
      <c r="G905" s="5" t="s">
        <v>11</v>
      </c>
      <c r="H905" s="5" t="s">
        <v>11</v>
      </c>
      <c r="I905" s="5" t="s">
        <v>23</v>
      </c>
      <c r="J905" s="8">
        <v>34697</v>
      </c>
      <c r="K905" s="5">
        <v>39</v>
      </c>
    </row>
    <row r="906" spans="1:11" x14ac:dyDescent="0.3">
      <c r="A906" s="5" t="s">
        <v>937</v>
      </c>
      <c r="B906" s="5">
        <v>16</v>
      </c>
      <c r="C906" s="5" t="s">
        <v>10</v>
      </c>
      <c r="D906" s="5">
        <v>1981</v>
      </c>
      <c r="E906" s="5">
        <v>1</v>
      </c>
      <c r="F906" s="10">
        <v>563.84</v>
      </c>
      <c r="G906" s="5" t="s">
        <v>11</v>
      </c>
      <c r="H906" s="5" t="s">
        <v>12</v>
      </c>
      <c r="I906" s="5" t="s">
        <v>247</v>
      </c>
      <c r="J906" s="8">
        <v>34698</v>
      </c>
      <c r="K906" s="5">
        <v>41</v>
      </c>
    </row>
    <row r="907" spans="1:11" x14ac:dyDescent="0.3">
      <c r="A907" s="5" t="s">
        <v>938</v>
      </c>
      <c r="B907" s="5">
        <v>9</v>
      </c>
      <c r="C907" s="5" t="s">
        <v>30</v>
      </c>
      <c r="D907" s="5">
        <v>1965</v>
      </c>
      <c r="E907" s="5">
        <v>0</v>
      </c>
      <c r="F907" s="10">
        <v>563.84</v>
      </c>
      <c r="G907" s="5" t="s">
        <v>12</v>
      </c>
      <c r="H907" s="5" t="s">
        <v>12</v>
      </c>
      <c r="I907" s="5" t="s">
        <v>13</v>
      </c>
      <c r="J907" s="8">
        <v>34699</v>
      </c>
      <c r="K907" s="5">
        <v>57</v>
      </c>
    </row>
    <row r="908" spans="1:11" x14ac:dyDescent="0.3">
      <c r="A908" s="5" t="s">
        <v>939</v>
      </c>
      <c r="B908" s="5">
        <v>24</v>
      </c>
      <c r="C908" s="5" t="s">
        <v>15</v>
      </c>
      <c r="D908" s="5">
        <v>1981</v>
      </c>
      <c r="E908" s="5">
        <v>2</v>
      </c>
      <c r="F908" s="10">
        <v>563.84</v>
      </c>
      <c r="G908" s="5" t="s">
        <v>11</v>
      </c>
      <c r="H908" s="5" t="s">
        <v>16</v>
      </c>
      <c r="I908" s="5" t="s">
        <v>42</v>
      </c>
      <c r="J908" s="8">
        <v>34700</v>
      </c>
      <c r="K908" s="5">
        <v>41</v>
      </c>
    </row>
    <row r="909" spans="1:11" x14ac:dyDescent="0.3">
      <c r="A909" s="5" t="s">
        <v>940</v>
      </c>
      <c r="B909" s="5">
        <v>22</v>
      </c>
      <c r="C909" s="5" t="s">
        <v>10</v>
      </c>
      <c r="D909" s="5">
        <v>1993</v>
      </c>
      <c r="E909" s="5">
        <v>0</v>
      </c>
      <c r="F909" s="10">
        <v>563.84</v>
      </c>
      <c r="G909" s="5" t="s">
        <v>11</v>
      </c>
      <c r="H909" s="5" t="s">
        <v>11</v>
      </c>
      <c r="I909" s="5" t="s">
        <v>535</v>
      </c>
      <c r="J909" s="8">
        <v>34701</v>
      </c>
      <c r="K909" s="5">
        <v>29</v>
      </c>
    </row>
    <row r="910" spans="1:11" x14ac:dyDescent="0.3">
      <c r="A910" s="5" t="s">
        <v>941</v>
      </c>
      <c r="B910" s="5">
        <v>5</v>
      </c>
      <c r="C910" s="5" t="s">
        <v>30</v>
      </c>
      <c r="D910" s="5">
        <v>1965</v>
      </c>
      <c r="E910" s="5">
        <v>0</v>
      </c>
      <c r="F910" s="10">
        <v>563.84</v>
      </c>
      <c r="G910" s="5" t="s">
        <v>12</v>
      </c>
      <c r="H910" s="5" t="s">
        <v>11</v>
      </c>
      <c r="I910" s="5" t="s">
        <v>13</v>
      </c>
      <c r="J910" s="8">
        <v>34702</v>
      </c>
      <c r="K910" s="5">
        <v>57</v>
      </c>
    </row>
    <row r="911" spans="1:11" x14ac:dyDescent="0.3">
      <c r="A911" s="5" t="s">
        <v>942</v>
      </c>
      <c r="B911" s="5">
        <v>19</v>
      </c>
      <c r="C911" s="5" t="s">
        <v>20</v>
      </c>
      <c r="D911" s="5">
        <v>1983</v>
      </c>
      <c r="E911" s="5">
        <v>3</v>
      </c>
      <c r="F911" s="10">
        <v>563.84</v>
      </c>
      <c r="G911" s="5" t="s">
        <v>11</v>
      </c>
      <c r="H911" s="5" t="s">
        <v>11</v>
      </c>
      <c r="I911" s="5" t="s">
        <v>42</v>
      </c>
      <c r="J911" s="8">
        <v>34703</v>
      </c>
      <c r="K911" s="5">
        <v>39</v>
      </c>
    </row>
    <row r="912" spans="1:11" x14ac:dyDescent="0.3">
      <c r="A912" s="5" t="s">
        <v>943</v>
      </c>
      <c r="B912" s="5">
        <v>12</v>
      </c>
      <c r="C912" s="5" t="s">
        <v>15</v>
      </c>
      <c r="D912" s="5">
        <v>1978</v>
      </c>
      <c r="E912" s="5">
        <v>0</v>
      </c>
      <c r="F912" s="10">
        <v>563.84</v>
      </c>
      <c r="G912" s="5" t="s">
        <v>11</v>
      </c>
      <c r="H912" s="5" t="s">
        <v>11</v>
      </c>
      <c r="I912" s="5" t="s">
        <v>23</v>
      </c>
      <c r="J912" s="8">
        <v>34704</v>
      </c>
      <c r="K912" s="5">
        <v>44</v>
      </c>
    </row>
    <row r="913" spans="1:11" x14ac:dyDescent="0.3">
      <c r="A913" s="5" t="s">
        <v>944</v>
      </c>
      <c r="B913" s="5">
        <v>2</v>
      </c>
      <c r="C913" s="5" t="s">
        <v>30</v>
      </c>
      <c r="D913" s="5">
        <v>1978</v>
      </c>
      <c r="E913" s="5">
        <v>0</v>
      </c>
      <c r="F913" s="10">
        <v>563.84</v>
      </c>
      <c r="G913" s="5" t="s">
        <v>11</v>
      </c>
      <c r="H913" s="5" t="s">
        <v>12</v>
      </c>
      <c r="I913" s="5" t="s">
        <v>23</v>
      </c>
      <c r="J913" s="8">
        <v>34705</v>
      </c>
      <c r="K913" s="5">
        <v>44</v>
      </c>
    </row>
    <row r="914" spans="1:11" x14ac:dyDescent="0.3">
      <c r="A914" s="5" t="s">
        <v>945</v>
      </c>
      <c r="B914" s="5">
        <v>25</v>
      </c>
      <c r="C914" s="5" t="s">
        <v>35</v>
      </c>
      <c r="D914" s="5">
        <v>1977</v>
      </c>
      <c r="E914" s="5">
        <v>1</v>
      </c>
      <c r="F914" s="10">
        <v>563.84</v>
      </c>
      <c r="G914" s="5" t="s">
        <v>12</v>
      </c>
      <c r="H914" s="5" t="s">
        <v>11</v>
      </c>
      <c r="I914" s="5" t="s">
        <v>42</v>
      </c>
      <c r="J914" s="8">
        <v>34706</v>
      </c>
      <c r="K914" s="5">
        <v>45</v>
      </c>
    </row>
    <row r="915" spans="1:11" x14ac:dyDescent="0.3">
      <c r="A915" s="5" t="s">
        <v>946</v>
      </c>
      <c r="B915" s="5">
        <v>1</v>
      </c>
      <c r="C915" s="5" t="s">
        <v>20</v>
      </c>
      <c r="D915" s="5">
        <v>1979</v>
      </c>
      <c r="E915" s="5">
        <v>2</v>
      </c>
      <c r="F915" s="10">
        <v>563.84</v>
      </c>
      <c r="G915" s="5" t="s">
        <v>12</v>
      </c>
      <c r="H915" s="5" t="s">
        <v>11</v>
      </c>
      <c r="I915" s="5" t="s">
        <v>42</v>
      </c>
      <c r="J915" s="8">
        <v>34707</v>
      </c>
      <c r="K915" s="5">
        <v>43</v>
      </c>
    </row>
    <row r="916" spans="1:11" x14ac:dyDescent="0.3">
      <c r="A916" s="5" t="s">
        <v>947</v>
      </c>
      <c r="B916" s="5">
        <v>7</v>
      </c>
      <c r="C916" s="5" t="s">
        <v>10</v>
      </c>
      <c r="D916" s="5">
        <v>1980</v>
      </c>
      <c r="E916" s="5">
        <v>1</v>
      </c>
      <c r="F916" s="10">
        <v>563.84</v>
      </c>
      <c r="G916" s="5" t="s">
        <v>11</v>
      </c>
      <c r="H916" s="5" t="s">
        <v>12</v>
      </c>
      <c r="I916" s="5" t="s">
        <v>23</v>
      </c>
      <c r="J916" s="8">
        <v>34708</v>
      </c>
      <c r="K916" s="5">
        <v>42</v>
      </c>
    </row>
    <row r="917" spans="1:11" x14ac:dyDescent="0.3">
      <c r="A917" s="5" t="s">
        <v>948</v>
      </c>
      <c r="B917" s="5">
        <v>25</v>
      </c>
      <c r="C917" s="5" t="s">
        <v>20</v>
      </c>
      <c r="D917" s="5">
        <v>1977</v>
      </c>
      <c r="E917" s="5">
        <v>1</v>
      </c>
      <c r="F917" s="10">
        <v>563.84</v>
      </c>
      <c r="G917" s="5" t="s">
        <v>12</v>
      </c>
      <c r="H917" s="5" t="s">
        <v>16</v>
      </c>
      <c r="I917" s="5" t="s">
        <v>42</v>
      </c>
      <c r="J917" s="8">
        <v>34709</v>
      </c>
      <c r="K917" s="5">
        <v>45</v>
      </c>
    </row>
    <row r="918" spans="1:11" x14ac:dyDescent="0.3">
      <c r="A918" s="5" t="s">
        <v>949</v>
      </c>
      <c r="B918" s="5">
        <v>30</v>
      </c>
      <c r="C918" s="5" t="s">
        <v>20</v>
      </c>
      <c r="D918" s="5">
        <v>1977</v>
      </c>
      <c r="E918" s="5">
        <v>0</v>
      </c>
      <c r="F918" s="10">
        <v>563.84</v>
      </c>
      <c r="G918" s="5" t="s">
        <v>12</v>
      </c>
      <c r="H918" s="5" t="s">
        <v>12</v>
      </c>
      <c r="I918" s="5" t="s">
        <v>356</v>
      </c>
      <c r="J918" s="8">
        <v>34710</v>
      </c>
      <c r="K918" s="5">
        <v>45</v>
      </c>
    </row>
    <row r="919" spans="1:11" x14ac:dyDescent="0.3">
      <c r="A919" s="5" t="s">
        <v>950</v>
      </c>
      <c r="B919" s="5">
        <v>1</v>
      </c>
      <c r="C919" s="5" t="s">
        <v>18</v>
      </c>
      <c r="D919" s="5">
        <v>2001</v>
      </c>
      <c r="E919" s="5">
        <v>0</v>
      </c>
      <c r="F919" s="10">
        <v>563.84</v>
      </c>
      <c r="G919" s="5" t="s">
        <v>11</v>
      </c>
      <c r="H919" s="5" t="s">
        <v>11</v>
      </c>
      <c r="I919" s="5" t="s">
        <v>23</v>
      </c>
      <c r="J919" s="8">
        <v>34711</v>
      </c>
      <c r="K919" s="5">
        <v>22</v>
      </c>
    </row>
    <row r="920" spans="1:11" x14ac:dyDescent="0.3">
      <c r="A920" s="5" t="s">
        <v>951</v>
      </c>
      <c r="B920" s="5">
        <v>4</v>
      </c>
      <c r="C920" s="5" t="s">
        <v>35</v>
      </c>
      <c r="D920" s="5">
        <v>1967</v>
      </c>
      <c r="E920" s="5">
        <v>0</v>
      </c>
      <c r="F920" s="10">
        <v>563.84</v>
      </c>
      <c r="G920" s="5" t="s">
        <v>12</v>
      </c>
      <c r="H920" s="5" t="s">
        <v>12</v>
      </c>
      <c r="I920" s="5" t="s">
        <v>13</v>
      </c>
      <c r="J920" s="8">
        <v>34712</v>
      </c>
      <c r="K920" s="5">
        <v>55</v>
      </c>
    </row>
    <row r="921" spans="1:11" x14ac:dyDescent="0.3">
      <c r="A921" s="5" t="s">
        <v>952</v>
      </c>
      <c r="B921" s="5">
        <v>14</v>
      </c>
      <c r="C921" s="5" t="s">
        <v>18</v>
      </c>
      <c r="D921" s="5">
        <v>1996</v>
      </c>
      <c r="E921" s="5">
        <v>0</v>
      </c>
      <c r="F921" s="10">
        <v>563.84</v>
      </c>
      <c r="G921" s="5" t="s">
        <v>11</v>
      </c>
      <c r="H921" s="5" t="s">
        <v>12</v>
      </c>
      <c r="I921" s="5" t="s">
        <v>23</v>
      </c>
      <c r="J921" s="8">
        <v>34713</v>
      </c>
      <c r="K921" s="5">
        <v>26</v>
      </c>
    </row>
    <row r="922" spans="1:11" x14ac:dyDescent="0.3">
      <c r="A922" s="5" t="s">
        <v>953</v>
      </c>
      <c r="B922" s="5">
        <v>15</v>
      </c>
      <c r="C922" s="5" t="s">
        <v>30</v>
      </c>
      <c r="D922" s="5">
        <v>1988</v>
      </c>
      <c r="E922" s="5">
        <v>3</v>
      </c>
      <c r="F922" s="10">
        <v>563.84</v>
      </c>
      <c r="G922" s="5" t="s">
        <v>11</v>
      </c>
      <c r="H922" s="5" t="s">
        <v>12</v>
      </c>
      <c r="I922" s="5" t="s">
        <v>200</v>
      </c>
      <c r="J922" s="8">
        <v>34714</v>
      </c>
      <c r="K922" s="5">
        <v>34</v>
      </c>
    </row>
    <row r="923" spans="1:11" x14ac:dyDescent="0.3">
      <c r="A923" s="5" t="s">
        <v>954</v>
      </c>
      <c r="B923" s="5">
        <v>28</v>
      </c>
      <c r="C923" s="5" t="s">
        <v>37</v>
      </c>
      <c r="D923" s="5">
        <v>1997</v>
      </c>
      <c r="E923" s="5">
        <v>0</v>
      </c>
      <c r="F923" s="10">
        <v>563.84</v>
      </c>
      <c r="G923" s="5" t="s">
        <v>11</v>
      </c>
      <c r="H923" s="5" t="s">
        <v>16</v>
      </c>
      <c r="I923" s="5" t="s">
        <v>23</v>
      </c>
      <c r="J923" s="8">
        <v>34715</v>
      </c>
      <c r="K923" s="5">
        <v>25</v>
      </c>
    </row>
    <row r="924" spans="1:11" x14ac:dyDescent="0.3">
      <c r="A924" s="5" t="s">
        <v>955</v>
      </c>
      <c r="B924" s="5">
        <v>10</v>
      </c>
      <c r="C924" s="5" t="s">
        <v>10</v>
      </c>
      <c r="D924" s="5">
        <v>1983</v>
      </c>
      <c r="E924" s="5">
        <v>4</v>
      </c>
      <c r="F924" s="10">
        <v>563.84</v>
      </c>
      <c r="G924" s="5" t="s">
        <v>12</v>
      </c>
      <c r="H924" s="5" t="s">
        <v>11</v>
      </c>
      <c r="I924" s="5" t="s">
        <v>42</v>
      </c>
      <c r="J924" s="8">
        <v>34716</v>
      </c>
      <c r="K924" s="5">
        <v>39</v>
      </c>
    </row>
    <row r="925" spans="1:11" x14ac:dyDescent="0.3">
      <c r="A925" s="5" t="s">
        <v>956</v>
      </c>
      <c r="B925" s="5">
        <v>18</v>
      </c>
      <c r="C925" s="5" t="s">
        <v>37</v>
      </c>
      <c r="D925" s="5">
        <v>1978</v>
      </c>
      <c r="E925" s="5">
        <v>1</v>
      </c>
      <c r="F925" s="10">
        <v>563.84</v>
      </c>
      <c r="G925" s="5" t="s">
        <v>11</v>
      </c>
      <c r="H925" s="5" t="s">
        <v>12</v>
      </c>
      <c r="I925" s="5" t="s">
        <v>23</v>
      </c>
      <c r="J925" s="8">
        <v>34717</v>
      </c>
      <c r="K925" s="5">
        <v>44</v>
      </c>
    </row>
    <row r="926" spans="1:11" x14ac:dyDescent="0.3">
      <c r="A926" s="5" t="s">
        <v>957</v>
      </c>
      <c r="B926" s="5">
        <v>10</v>
      </c>
      <c r="C926" s="5" t="s">
        <v>37</v>
      </c>
      <c r="D926" s="5">
        <v>1976</v>
      </c>
      <c r="E926" s="5">
        <v>0</v>
      </c>
      <c r="F926" s="10">
        <v>563.84</v>
      </c>
      <c r="G926" s="5" t="s">
        <v>12</v>
      </c>
      <c r="H926" s="5" t="s">
        <v>16</v>
      </c>
      <c r="I926" s="5" t="s">
        <v>23</v>
      </c>
      <c r="J926" s="8">
        <v>34718</v>
      </c>
      <c r="K926" s="5">
        <v>46</v>
      </c>
    </row>
    <row r="927" spans="1:11" x14ac:dyDescent="0.3">
      <c r="A927" s="5" t="s">
        <v>958</v>
      </c>
      <c r="B927" s="5">
        <v>14</v>
      </c>
      <c r="C927" s="5" t="s">
        <v>30</v>
      </c>
      <c r="D927" s="5">
        <v>1978</v>
      </c>
      <c r="E927" s="5">
        <v>2</v>
      </c>
      <c r="F927" s="10">
        <v>563.84</v>
      </c>
      <c r="G927" s="5" t="s">
        <v>11</v>
      </c>
      <c r="H927" s="5" t="s">
        <v>16</v>
      </c>
      <c r="I927" s="5" t="s">
        <v>13</v>
      </c>
      <c r="J927" s="8">
        <v>34719</v>
      </c>
      <c r="K927" s="5">
        <v>44</v>
      </c>
    </row>
    <row r="928" spans="1:11" x14ac:dyDescent="0.3">
      <c r="A928" s="5" t="s">
        <v>959</v>
      </c>
      <c r="B928" s="5">
        <v>22</v>
      </c>
      <c r="C928" s="5" t="s">
        <v>35</v>
      </c>
      <c r="D928" s="5">
        <v>1984</v>
      </c>
      <c r="E928" s="5">
        <v>3</v>
      </c>
      <c r="F928" s="10">
        <v>563.84</v>
      </c>
      <c r="G928" s="5" t="s">
        <v>11</v>
      </c>
      <c r="H928" s="5" t="s">
        <v>11</v>
      </c>
      <c r="I928" s="5" t="s">
        <v>23</v>
      </c>
      <c r="J928" s="8">
        <v>34720</v>
      </c>
      <c r="K928" s="5">
        <v>38</v>
      </c>
    </row>
    <row r="929" spans="1:11" x14ac:dyDescent="0.3">
      <c r="A929" s="5" t="s">
        <v>960</v>
      </c>
      <c r="B929" s="5">
        <v>15</v>
      </c>
      <c r="C929" s="5" t="s">
        <v>30</v>
      </c>
      <c r="D929" s="5">
        <v>1988</v>
      </c>
      <c r="E929" s="5">
        <v>3</v>
      </c>
      <c r="F929" s="10">
        <v>563.84</v>
      </c>
      <c r="G929" s="5" t="s">
        <v>11</v>
      </c>
      <c r="H929" s="5" t="s">
        <v>11</v>
      </c>
      <c r="I929" s="5" t="s">
        <v>23</v>
      </c>
      <c r="J929" s="8">
        <v>34721</v>
      </c>
      <c r="K929" s="5">
        <v>34</v>
      </c>
    </row>
    <row r="930" spans="1:11" x14ac:dyDescent="0.3">
      <c r="A930" s="5" t="s">
        <v>961</v>
      </c>
      <c r="B930" s="5">
        <v>14</v>
      </c>
      <c r="C930" s="5" t="s">
        <v>35</v>
      </c>
      <c r="D930" s="5">
        <v>1994</v>
      </c>
      <c r="E930" s="5">
        <v>0</v>
      </c>
      <c r="F930" s="10">
        <v>563.84</v>
      </c>
      <c r="G930" s="5" t="s">
        <v>11</v>
      </c>
      <c r="H930" s="5" t="s">
        <v>11</v>
      </c>
      <c r="I930" s="5" t="s">
        <v>300</v>
      </c>
      <c r="J930" s="8">
        <v>34722</v>
      </c>
      <c r="K930" s="5">
        <v>28</v>
      </c>
    </row>
    <row r="931" spans="1:11" x14ac:dyDescent="0.3">
      <c r="A931" s="5" t="s">
        <v>962</v>
      </c>
      <c r="B931" s="5">
        <v>17</v>
      </c>
      <c r="C931" s="5" t="s">
        <v>10</v>
      </c>
      <c r="D931" s="5">
        <v>1967</v>
      </c>
      <c r="E931" s="5">
        <v>0</v>
      </c>
      <c r="F931" s="10">
        <v>563.84</v>
      </c>
      <c r="G931" s="5" t="s">
        <v>12</v>
      </c>
      <c r="H931" s="5" t="s">
        <v>11</v>
      </c>
      <c r="I931" s="5" t="s">
        <v>13</v>
      </c>
      <c r="J931" s="8">
        <v>34723</v>
      </c>
      <c r="K931" s="5">
        <v>55</v>
      </c>
    </row>
    <row r="932" spans="1:11" x14ac:dyDescent="0.3">
      <c r="A932" s="5" t="s">
        <v>963</v>
      </c>
      <c r="B932" s="5">
        <v>30</v>
      </c>
      <c r="C932" s="5" t="s">
        <v>20</v>
      </c>
      <c r="D932" s="5">
        <v>1997</v>
      </c>
      <c r="E932" s="5">
        <v>0</v>
      </c>
      <c r="F932" s="10">
        <v>563.84</v>
      </c>
      <c r="G932" s="5" t="s">
        <v>11</v>
      </c>
      <c r="H932" s="5" t="s">
        <v>11</v>
      </c>
      <c r="I932" s="5" t="s">
        <v>23</v>
      </c>
      <c r="J932" s="8">
        <v>34724</v>
      </c>
      <c r="K932" s="5">
        <v>25</v>
      </c>
    </row>
    <row r="933" spans="1:11" x14ac:dyDescent="0.3">
      <c r="A933" s="5" t="s">
        <v>964</v>
      </c>
      <c r="B933" s="5">
        <v>3</v>
      </c>
      <c r="C933" s="5" t="s">
        <v>10</v>
      </c>
      <c r="D933" s="5">
        <v>1968</v>
      </c>
      <c r="E933" s="5">
        <v>0</v>
      </c>
      <c r="F933" s="10">
        <v>563.84</v>
      </c>
      <c r="G933" s="5" t="s">
        <v>12</v>
      </c>
      <c r="H933" s="5" t="s">
        <v>11</v>
      </c>
      <c r="I933" s="5" t="s">
        <v>23</v>
      </c>
      <c r="J933" s="8">
        <v>34725</v>
      </c>
      <c r="K933" s="5">
        <v>54</v>
      </c>
    </row>
    <row r="934" spans="1:11" x14ac:dyDescent="0.3">
      <c r="A934" s="5" t="s">
        <v>965</v>
      </c>
      <c r="B934" s="5">
        <v>17</v>
      </c>
      <c r="C934" s="5" t="s">
        <v>20</v>
      </c>
      <c r="D934" s="5">
        <v>1996</v>
      </c>
      <c r="E934" s="5">
        <v>0</v>
      </c>
      <c r="F934" s="10">
        <v>563.84</v>
      </c>
      <c r="G934" s="5" t="s">
        <v>11</v>
      </c>
      <c r="H934" s="5" t="s">
        <v>12</v>
      </c>
      <c r="I934" s="5" t="s">
        <v>42</v>
      </c>
      <c r="J934" s="8">
        <v>34726</v>
      </c>
      <c r="K934" s="5">
        <v>26</v>
      </c>
    </row>
    <row r="935" spans="1:11" x14ac:dyDescent="0.3">
      <c r="A935" s="5" t="s">
        <v>966</v>
      </c>
      <c r="B935" s="5">
        <v>28</v>
      </c>
      <c r="C935" s="5" t="s">
        <v>15</v>
      </c>
      <c r="D935" s="5">
        <v>1978</v>
      </c>
      <c r="E935" s="5">
        <v>1</v>
      </c>
      <c r="F935" s="10">
        <v>563.84</v>
      </c>
      <c r="G935" s="5" t="s">
        <v>11</v>
      </c>
      <c r="H935" s="5" t="s">
        <v>16</v>
      </c>
      <c r="I935" s="5" t="s">
        <v>42</v>
      </c>
      <c r="J935" s="8">
        <v>34727</v>
      </c>
      <c r="K935" s="5">
        <v>44</v>
      </c>
    </row>
    <row r="936" spans="1:11" x14ac:dyDescent="0.3">
      <c r="A936" s="5" t="s">
        <v>967</v>
      </c>
      <c r="B936" s="5">
        <v>6</v>
      </c>
      <c r="C936" s="5" t="s">
        <v>15</v>
      </c>
      <c r="D936" s="5">
        <v>1978</v>
      </c>
      <c r="E936" s="5">
        <v>1</v>
      </c>
      <c r="F936" s="10">
        <v>563.84</v>
      </c>
      <c r="G936" s="5" t="s">
        <v>11</v>
      </c>
      <c r="H936" s="5" t="s">
        <v>16</v>
      </c>
      <c r="I936" s="5" t="s">
        <v>42</v>
      </c>
      <c r="J936" s="8">
        <v>34728</v>
      </c>
      <c r="K936" s="5">
        <v>44</v>
      </c>
    </row>
    <row r="937" spans="1:11" x14ac:dyDescent="0.3">
      <c r="A937" s="5" t="s">
        <v>968</v>
      </c>
      <c r="B937" s="5">
        <v>29</v>
      </c>
      <c r="C937" s="5" t="s">
        <v>15</v>
      </c>
      <c r="D937" s="5">
        <v>1978</v>
      </c>
      <c r="E937" s="5">
        <v>1</v>
      </c>
      <c r="F937" s="10">
        <v>563.84</v>
      </c>
      <c r="G937" s="5" t="s">
        <v>11</v>
      </c>
      <c r="H937" s="5" t="s">
        <v>11</v>
      </c>
      <c r="I937" s="5" t="s">
        <v>42</v>
      </c>
      <c r="J937" s="8">
        <v>34729</v>
      </c>
      <c r="K937" s="5">
        <v>44</v>
      </c>
    </row>
    <row r="938" spans="1:11" x14ac:dyDescent="0.3">
      <c r="A938" s="5" t="s">
        <v>969</v>
      </c>
      <c r="B938" s="5">
        <v>24</v>
      </c>
      <c r="C938" s="5" t="s">
        <v>35</v>
      </c>
      <c r="D938" s="5">
        <v>1978</v>
      </c>
      <c r="E938" s="5">
        <v>1</v>
      </c>
      <c r="F938" s="10">
        <v>563.84</v>
      </c>
      <c r="G938" s="5" t="s">
        <v>11</v>
      </c>
      <c r="H938" s="5" t="s">
        <v>16</v>
      </c>
      <c r="I938" s="5" t="s">
        <v>13</v>
      </c>
      <c r="J938" s="8">
        <v>34730</v>
      </c>
      <c r="K938" s="5">
        <v>44</v>
      </c>
    </row>
    <row r="939" spans="1:11" x14ac:dyDescent="0.3">
      <c r="A939" s="5" t="s">
        <v>970</v>
      </c>
      <c r="B939" s="5">
        <v>13</v>
      </c>
      <c r="C939" s="5" t="s">
        <v>30</v>
      </c>
      <c r="D939" s="5">
        <v>2001</v>
      </c>
      <c r="E939" s="5">
        <v>0</v>
      </c>
      <c r="F939" s="10">
        <v>563.84</v>
      </c>
      <c r="G939" s="5" t="s">
        <v>11</v>
      </c>
      <c r="H939" s="5" t="s">
        <v>12</v>
      </c>
      <c r="I939" s="5" t="s">
        <v>23</v>
      </c>
      <c r="J939" s="8">
        <v>34731</v>
      </c>
      <c r="K939" s="5">
        <v>21</v>
      </c>
    </row>
    <row r="940" spans="1:11" x14ac:dyDescent="0.3">
      <c r="A940" s="5" t="s">
        <v>971</v>
      </c>
      <c r="B940" s="5">
        <v>20</v>
      </c>
      <c r="C940" s="5" t="s">
        <v>18</v>
      </c>
      <c r="D940" s="5">
        <v>1980</v>
      </c>
      <c r="E940" s="5">
        <v>1</v>
      </c>
      <c r="F940" s="10">
        <v>563.84</v>
      </c>
      <c r="G940" s="5" t="s">
        <v>11</v>
      </c>
      <c r="H940" s="5" t="s">
        <v>11</v>
      </c>
      <c r="I940" s="5" t="s">
        <v>247</v>
      </c>
      <c r="J940" s="8">
        <v>34732</v>
      </c>
      <c r="K940" s="5">
        <v>42</v>
      </c>
    </row>
    <row r="941" spans="1:11" x14ac:dyDescent="0.3">
      <c r="A941" s="5" t="s">
        <v>972</v>
      </c>
      <c r="B941" s="5">
        <v>24</v>
      </c>
      <c r="C941" s="5" t="s">
        <v>10</v>
      </c>
      <c r="D941" s="5">
        <v>1980</v>
      </c>
      <c r="E941" s="5">
        <v>2</v>
      </c>
      <c r="F941" s="10">
        <v>563.84</v>
      </c>
      <c r="G941" s="5" t="s">
        <v>11</v>
      </c>
      <c r="H941" s="5" t="s">
        <v>16</v>
      </c>
      <c r="I941" s="5" t="s">
        <v>13</v>
      </c>
      <c r="J941" s="8">
        <v>34733</v>
      </c>
      <c r="K941" s="5">
        <v>42</v>
      </c>
    </row>
    <row r="942" spans="1:11" x14ac:dyDescent="0.3">
      <c r="A942" s="5" t="s">
        <v>973</v>
      </c>
      <c r="B942" s="5">
        <v>15</v>
      </c>
      <c r="C942" s="5" t="s">
        <v>18</v>
      </c>
      <c r="D942" s="5">
        <v>1999</v>
      </c>
      <c r="E942" s="5">
        <v>0</v>
      </c>
      <c r="F942" s="10">
        <v>563.84</v>
      </c>
      <c r="G942" s="5" t="s">
        <v>11</v>
      </c>
      <c r="H942" s="5" t="s">
        <v>11</v>
      </c>
      <c r="I942" s="5" t="s">
        <v>535</v>
      </c>
      <c r="J942" s="8">
        <v>34734</v>
      </c>
      <c r="K942" s="5">
        <v>23</v>
      </c>
    </row>
    <row r="943" spans="1:11" x14ac:dyDescent="0.3">
      <c r="A943" s="5" t="s">
        <v>974</v>
      </c>
      <c r="B943" s="5">
        <v>16</v>
      </c>
      <c r="C943" s="5" t="s">
        <v>37</v>
      </c>
      <c r="D943" s="5">
        <v>1980</v>
      </c>
      <c r="E943" s="5">
        <v>1</v>
      </c>
      <c r="F943" s="10">
        <v>563.84</v>
      </c>
      <c r="G943" s="5" t="s">
        <v>11</v>
      </c>
      <c r="H943" s="5" t="s">
        <v>11</v>
      </c>
      <c r="I943" s="5" t="s">
        <v>247</v>
      </c>
      <c r="J943" s="8">
        <v>34735</v>
      </c>
      <c r="K943" s="5">
        <v>42</v>
      </c>
    </row>
    <row r="944" spans="1:11" x14ac:dyDescent="0.3">
      <c r="A944" s="5" t="s">
        <v>975</v>
      </c>
      <c r="B944" s="5">
        <v>10</v>
      </c>
      <c r="C944" s="5" t="s">
        <v>35</v>
      </c>
      <c r="D944" s="5">
        <v>1993</v>
      </c>
      <c r="E944" s="5">
        <v>0</v>
      </c>
      <c r="F944" s="10">
        <v>563.84</v>
      </c>
      <c r="G944" s="5" t="s">
        <v>11</v>
      </c>
      <c r="H944" s="5" t="s">
        <v>11</v>
      </c>
      <c r="I944" s="5" t="s">
        <v>23</v>
      </c>
      <c r="J944" s="8">
        <v>34736</v>
      </c>
      <c r="K944" s="5">
        <v>29</v>
      </c>
    </row>
    <row r="945" spans="1:11" x14ac:dyDescent="0.3">
      <c r="A945" s="5" t="s">
        <v>976</v>
      </c>
      <c r="B945" s="5">
        <v>30</v>
      </c>
      <c r="C945" s="5" t="s">
        <v>20</v>
      </c>
      <c r="D945" s="5">
        <v>1998</v>
      </c>
      <c r="E945" s="5">
        <v>0</v>
      </c>
      <c r="F945" s="10">
        <v>563.84</v>
      </c>
      <c r="G945" s="5" t="s">
        <v>11</v>
      </c>
      <c r="H945" s="5" t="s">
        <v>12</v>
      </c>
      <c r="I945" s="5" t="s">
        <v>249</v>
      </c>
      <c r="J945" s="8">
        <v>34737</v>
      </c>
      <c r="K945" s="5">
        <v>24</v>
      </c>
    </row>
    <row r="946" spans="1:11" x14ac:dyDescent="0.3">
      <c r="A946" s="5" t="s">
        <v>977</v>
      </c>
      <c r="B946" s="5">
        <v>27</v>
      </c>
      <c r="C946" s="5" t="s">
        <v>30</v>
      </c>
      <c r="D946" s="5">
        <v>1965</v>
      </c>
      <c r="E946" s="5">
        <v>0</v>
      </c>
      <c r="F946" s="10">
        <v>563.84</v>
      </c>
      <c r="G946" s="5" t="s">
        <v>12</v>
      </c>
      <c r="H946" s="5" t="s">
        <v>12</v>
      </c>
      <c r="I946" s="5" t="s">
        <v>23</v>
      </c>
      <c r="J946" s="8">
        <v>34738</v>
      </c>
      <c r="K946" s="5">
        <v>57</v>
      </c>
    </row>
    <row r="947" spans="1:11" x14ac:dyDescent="0.3">
      <c r="A947" s="5" t="s">
        <v>978</v>
      </c>
      <c r="B947" s="5">
        <v>9</v>
      </c>
      <c r="C947" s="5" t="s">
        <v>37</v>
      </c>
      <c r="D947" s="5">
        <v>1976</v>
      </c>
      <c r="E947" s="5">
        <v>2</v>
      </c>
      <c r="F947" s="10">
        <v>563.84</v>
      </c>
      <c r="G947" s="5" t="s">
        <v>11</v>
      </c>
      <c r="H947" s="5" t="s">
        <v>16</v>
      </c>
      <c r="I947" s="5" t="s">
        <v>42</v>
      </c>
      <c r="J947" s="8">
        <v>34739</v>
      </c>
      <c r="K947" s="5">
        <v>46</v>
      </c>
    </row>
    <row r="948" spans="1:11" x14ac:dyDescent="0.3">
      <c r="A948" s="5" t="s">
        <v>979</v>
      </c>
      <c r="B948" s="5">
        <v>24</v>
      </c>
      <c r="C948" s="5" t="s">
        <v>15</v>
      </c>
      <c r="D948" s="5">
        <v>1996</v>
      </c>
      <c r="E948" s="5">
        <v>0</v>
      </c>
      <c r="F948" s="10">
        <v>563.84</v>
      </c>
      <c r="G948" s="5" t="s">
        <v>11</v>
      </c>
      <c r="H948" s="5" t="s">
        <v>11</v>
      </c>
      <c r="I948" s="5" t="s">
        <v>632</v>
      </c>
      <c r="J948" s="8">
        <v>34740</v>
      </c>
      <c r="K948" s="5">
        <v>26</v>
      </c>
    </row>
    <row r="949" spans="1:11" x14ac:dyDescent="0.3">
      <c r="A949" s="5" t="s">
        <v>980</v>
      </c>
      <c r="B949" s="5">
        <v>13</v>
      </c>
      <c r="C949" s="5" t="s">
        <v>20</v>
      </c>
      <c r="D949" s="5">
        <v>1995</v>
      </c>
      <c r="E949" s="5">
        <v>0</v>
      </c>
      <c r="F949" s="10">
        <v>563.84</v>
      </c>
      <c r="G949" s="5" t="s">
        <v>11</v>
      </c>
      <c r="H949" s="5" t="s">
        <v>16</v>
      </c>
      <c r="I949" s="5" t="s">
        <v>23</v>
      </c>
      <c r="J949" s="8">
        <v>34741</v>
      </c>
      <c r="K949" s="5">
        <v>27</v>
      </c>
    </row>
    <row r="950" spans="1:11" x14ac:dyDescent="0.3">
      <c r="A950" s="5" t="s">
        <v>981</v>
      </c>
      <c r="B950" s="5">
        <v>11</v>
      </c>
      <c r="C950" s="5" t="s">
        <v>37</v>
      </c>
      <c r="D950" s="5">
        <v>1971</v>
      </c>
      <c r="E950" s="5">
        <v>0</v>
      </c>
      <c r="F950" s="10">
        <v>563.84</v>
      </c>
      <c r="G950" s="5" t="s">
        <v>11</v>
      </c>
      <c r="H950" s="5" t="s">
        <v>16</v>
      </c>
      <c r="I950" s="5" t="s">
        <v>13</v>
      </c>
      <c r="J950" s="8">
        <v>34742</v>
      </c>
      <c r="K950" s="5">
        <v>51</v>
      </c>
    </row>
    <row r="951" spans="1:11" x14ac:dyDescent="0.3">
      <c r="A951" s="5" t="s">
        <v>982</v>
      </c>
      <c r="B951" s="5">
        <v>19</v>
      </c>
      <c r="C951" s="5" t="s">
        <v>30</v>
      </c>
      <c r="D951" s="5">
        <v>1981</v>
      </c>
      <c r="E951" s="5">
        <v>1</v>
      </c>
      <c r="F951" s="10">
        <v>563.84</v>
      </c>
      <c r="G951" s="5" t="s">
        <v>11</v>
      </c>
      <c r="H951" s="5" t="s">
        <v>11</v>
      </c>
      <c r="I951" s="5" t="s">
        <v>516</v>
      </c>
      <c r="J951" s="8">
        <v>34743</v>
      </c>
      <c r="K951" s="5">
        <v>41</v>
      </c>
    </row>
    <row r="952" spans="1:11" x14ac:dyDescent="0.3">
      <c r="A952" s="5" t="s">
        <v>983</v>
      </c>
      <c r="B952" s="5">
        <v>18</v>
      </c>
      <c r="C952" s="5" t="s">
        <v>30</v>
      </c>
      <c r="D952" s="5">
        <v>1982</v>
      </c>
      <c r="E952" s="5">
        <v>3</v>
      </c>
      <c r="F952" s="10">
        <v>563.84</v>
      </c>
      <c r="G952" s="5" t="s">
        <v>11</v>
      </c>
      <c r="H952" s="5" t="s">
        <v>16</v>
      </c>
      <c r="I952" s="5" t="s">
        <v>13</v>
      </c>
      <c r="J952" s="8">
        <v>34744</v>
      </c>
      <c r="K952" s="5">
        <v>40</v>
      </c>
    </row>
    <row r="953" spans="1:11" x14ac:dyDescent="0.3">
      <c r="A953" s="5" t="s">
        <v>984</v>
      </c>
      <c r="B953" s="5">
        <v>12</v>
      </c>
      <c r="C953" s="5" t="s">
        <v>10</v>
      </c>
      <c r="D953" s="5">
        <v>1987</v>
      </c>
      <c r="E953" s="5">
        <v>3</v>
      </c>
      <c r="F953" s="10">
        <v>563.84</v>
      </c>
      <c r="G953" s="5" t="s">
        <v>11</v>
      </c>
      <c r="H953" s="5" t="s">
        <v>12</v>
      </c>
      <c r="I953" s="5" t="s">
        <v>300</v>
      </c>
      <c r="J953" s="8">
        <v>34745</v>
      </c>
      <c r="K953" s="5">
        <v>35</v>
      </c>
    </row>
    <row r="954" spans="1:11" x14ac:dyDescent="0.3">
      <c r="A954" s="5" t="s">
        <v>985</v>
      </c>
      <c r="B954" s="5">
        <v>29</v>
      </c>
      <c r="C954" s="5" t="s">
        <v>30</v>
      </c>
      <c r="D954" s="5">
        <v>1978</v>
      </c>
      <c r="E954" s="5">
        <v>2</v>
      </c>
      <c r="F954" s="10">
        <v>563.84</v>
      </c>
      <c r="G954" s="5" t="s">
        <v>16</v>
      </c>
      <c r="H954" s="5" t="s">
        <v>11</v>
      </c>
      <c r="I954" s="5" t="s">
        <v>42</v>
      </c>
      <c r="J954" s="8">
        <v>34746</v>
      </c>
      <c r="K954" s="5">
        <v>44</v>
      </c>
    </row>
    <row r="955" spans="1:11" x14ac:dyDescent="0.3">
      <c r="A955" s="5" t="s">
        <v>986</v>
      </c>
      <c r="B955" s="5">
        <v>2</v>
      </c>
      <c r="C955" s="5" t="s">
        <v>18</v>
      </c>
      <c r="D955" s="5">
        <v>1979</v>
      </c>
      <c r="E955" s="5">
        <v>1</v>
      </c>
      <c r="F955" s="10">
        <v>563.84</v>
      </c>
      <c r="G955" s="5" t="s">
        <v>11</v>
      </c>
      <c r="H955" s="5" t="s">
        <v>12</v>
      </c>
      <c r="I955" s="5" t="s">
        <v>23</v>
      </c>
      <c r="J955" s="8">
        <v>34747</v>
      </c>
      <c r="K955" s="5">
        <v>44</v>
      </c>
    </row>
    <row r="956" spans="1:11" x14ac:dyDescent="0.3">
      <c r="A956" s="5" t="s">
        <v>987</v>
      </c>
      <c r="B956" s="5">
        <v>10</v>
      </c>
      <c r="C956" s="5" t="s">
        <v>20</v>
      </c>
      <c r="D956" s="5">
        <v>1980</v>
      </c>
      <c r="E956" s="5">
        <v>2</v>
      </c>
      <c r="F956" s="10">
        <v>563.84</v>
      </c>
      <c r="G956" s="5" t="s">
        <v>12</v>
      </c>
      <c r="H956" s="5" t="s">
        <v>16</v>
      </c>
      <c r="I956" s="5" t="s">
        <v>168</v>
      </c>
      <c r="J956" s="8">
        <v>34748</v>
      </c>
      <c r="K956" s="5">
        <v>42</v>
      </c>
    </row>
    <row r="957" spans="1:11" x14ac:dyDescent="0.3">
      <c r="A957" s="5" t="s">
        <v>988</v>
      </c>
      <c r="B957" s="5">
        <v>4</v>
      </c>
      <c r="C957" s="5" t="s">
        <v>30</v>
      </c>
      <c r="D957" s="5">
        <v>1978</v>
      </c>
      <c r="E957" s="5">
        <v>2</v>
      </c>
      <c r="F957" s="10">
        <v>563.84</v>
      </c>
      <c r="G957" s="5" t="s">
        <v>12</v>
      </c>
      <c r="H957" s="5" t="s">
        <v>11</v>
      </c>
      <c r="I957" s="5" t="s">
        <v>13</v>
      </c>
      <c r="J957" s="8">
        <v>34749</v>
      </c>
      <c r="K957" s="5">
        <v>44</v>
      </c>
    </row>
    <row r="958" spans="1:11" x14ac:dyDescent="0.3">
      <c r="A958" s="5" t="s">
        <v>989</v>
      </c>
      <c r="B958" s="5">
        <v>29</v>
      </c>
      <c r="C958" s="5" t="s">
        <v>35</v>
      </c>
      <c r="D958" s="5">
        <v>1977</v>
      </c>
      <c r="E958" s="5">
        <v>0</v>
      </c>
      <c r="F958" s="10">
        <v>563.84</v>
      </c>
      <c r="G958" s="5" t="s">
        <v>11</v>
      </c>
      <c r="H958" s="5" t="s">
        <v>12</v>
      </c>
      <c r="I958" s="5" t="s">
        <v>23</v>
      </c>
      <c r="J958" s="8">
        <v>34750</v>
      </c>
      <c r="K958" s="5">
        <v>45</v>
      </c>
    </row>
    <row r="959" spans="1:11" x14ac:dyDescent="0.3">
      <c r="A959" s="5" t="s">
        <v>990</v>
      </c>
      <c r="B959" s="5">
        <v>18</v>
      </c>
      <c r="C959" s="5" t="s">
        <v>10</v>
      </c>
      <c r="D959" s="5">
        <v>1965</v>
      </c>
      <c r="E959" s="5">
        <v>0</v>
      </c>
      <c r="F959" s="10">
        <v>563.84</v>
      </c>
      <c r="G959" s="5" t="s">
        <v>12</v>
      </c>
      <c r="H959" s="5" t="s">
        <v>11</v>
      </c>
      <c r="I959" s="5" t="s">
        <v>13</v>
      </c>
      <c r="J959" s="8">
        <v>34751</v>
      </c>
      <c r="K959" s="5">
        <v>57</v>
      </c>
    </row>
    <row r="960" spans="1:11" x14ac:dyDescent="0.3">
      <c r="A960" s="5" t="s">
        <v>991</v>
      </c>
      <c r="B960" s="5">
        <v>4</v>
      </c>
      <c r="C960" s="5" t="s">
        <v>20</v>
      </c>
      <c r="D960" s="5">
        <v>1978</v>
      </c>
      <c r="E960" s="5">
        <v>2</v>
      </c>
      <c r="F960" s="10">
        <v>563.84</v>
      </c>
      <c r="G960" s="5" t="s">
        <v>16</v>
      </c>
      <c r="H960" s="5" t="s">
        <v>16</v>
      </c>
      <c r="I960" s="5" t="s">
        <v>42</v>
      </c>
      <c r="J960" s="8">
        <v>34752</v>
      </c>
      <c r="K960" s="5">
        <v>44</v>
      </c>
    </row>
    <row r="961" spans="1:11" x14ac:dyDescent="0.3">
      <c r="A961" s="5" t="s">
        <v>992</v>
      </c>
      <c r="B961" s="5">
        <v>12</v>
      </c>
      <c r="C961" s="5" t="s">
        <v>30</v>
      </c>
      <c r="D961" s="5">
        <v>1976</v>
      </c>
      <c r="E961" s="5">
        <v>1</v>
      </c>
      <c r="F961" s="10">
        <v>563.84</v>
      </c>
      <c r="G961" s="5" t="s">
        <v>12</v>
      </c>
      <c r="H961" s="5" t="s">
        <v>11</v>
      </c>
      <c r="I961" s="5" t="s">
        <v>13</v>
      </c>
      <c r="J961" s="8">
        <v>34753</v>
      </c>
      <c r="K961" s="5">
        <v>46</v>
      </c>
    </row>
    <row r="962" spans="1:11" x14ac:dyDescent="0.3">
      <c r="A962" s="5" t="s">
        <v>993</v>
      </c>
      <c r="B962" s="5">
        <v>30</v>
      </c>
      <c r="C962" s="5" t="s">
        <v>18</v>
      </c>
      <c r="D962" s="5">
        <v>1981</v>
      </c>
      <c r="E962" s="5">
        <v>2</v>
      </c>
      <c r="F962" s="10">
        <v>563.84</v>
      </c>
      <c r="G962" s="5" t="s">
        <v>11</v>
      </c>
      <c r="H962" s="5" t="s">
        <v>16</v>
      </c>
      <c r="I962" s="5" t="s">
        <v>23</v>
      </c>
      <c r="J962" s="8">
        <v>34754</v>
      </c>
      <c r="K962" s="5">
        <v>41</v>
      </c>
    </row>
    <row r="963" spans="1:11" x14ac:dyDescent="0.3">
      <c r="A963" s="5" t="s">
        <v>994</v>
      </c>
      <c r="B963" s="5">
        <v>21</v>
      </c>
      <c r="C963" s="5" t="s">
        <v>30</v>
      </c>
      <c r="D963" s="5">
        <v>1997</v>
      </c>
      <c r="E963" s="5">
        <v>0</v>
      </c>
      <c r="F963" s="10">
        <v>563.84</v>
      </c>
      <c r="G963" s="5" t="s">
        <v>11</v>
      </c>
      <c r="H963" s="5" t="s">
        <v>16</v>
      </c>
      <c r="I963" s="5" t="s">
        <v>23</v>
      </c>
      <c r="J963" s="8">
        <v>34755</v>
      </c>
      <c r="K963" s="5">
        <v>25</v>
      </c>
    </row>
    <row r="964" spans="1:11" x14ac:dyDescent="0.3">
      <c r="A964" s="5" t="s">
        <v>995</v>
      </c>
      <c r="B964" s="5">
        <v>6</v>
      </c>
      <c r="C964" s="5" t="s">
        <v>30</v>
      </c>
      <c r="D964" s="5">
        <v>1974</v>
      </c>
      <c r="E964" s="5">
        <v>0</v>
      </c>
      <c r="F964" s="10">
        <v>563.84</v>
      </c>
      <c r="G964" s="5" t="s">
        <v>16</v>
      </c>
      <c r="H964" s="5" t="s">
        <v>12</v>
      </c>
      <c r="I964" s="5" t="s">
        <v>13</v>
      </c>
      <c r="J964" s="8">
        <v>34756</v>
      </c>
      <c r="K964" s="5">
        <v>48</v>
      </c>
    </row>
    <row r="965" spans="1:11" x14ac:dyDescent="0.3">
      <c r="A965" s="5" t="s">
        <v>996</v>
      </c>
      <c r="B965" s="5">
        <v>25</v>
      </c>
      <c r="C965" s="5" t="s">
        <v>30</v>
      </c>
      <c r="D965" s="5">
        <v>1999</v>
      </c>
      <c r="E965" s="5">
        <v>0</v>
      </c>
      <c r="F965" s="10">
        <v>563.84</v>
      </c>
      <c r="G965" s="5" t="s">
        <v>11</v>
      </c>
      <c r="H965" s="5" t="s">
        <v>11</v>
      </c>
      <c r="I965" s="5" t="s">
        <v>535</v>
      </c>
      <c r="J965" s="8">
        <v>34757</v>
      </c>
      <c r="K965" s="5">
        <v>23</v>
      </c>
    </row>
    <row r="966" spans="1:11" x14ac:dyDescent="0.3">
      <c r="A966" s="5" t="s">
        <v>997</v>
      </c>
      <c r="B966" s="5">
        <v>2</v>
      </c>
      <c r="C966" s="5" t="s">
        <v>30</v>
      </c>
      <c r="D966" s="5">
        <v>1997</v>
      </c>
      <c r="E966" s="5">
        <v>0</v>
      </c>
      <c r="F966" s="10">
        <v>563.84</v>
      </c>
      <c r="G966" s="5" t="s">
        <v>11</v>
      </c>
      <c r="H966" s="5" t="s">
        <v>12</v>
      </c>
      <c r="I966" s="5" t="s">
        <v>23</v>
      </c>
      <c r="J966" s="8">
        <v>34758</v>
      </c>
      <c r="K966" s="5">
        <v>25</v>
      </c>
    </row>
    <row r="967" spans="1:11" x14ac:dyDescent="0.3">
      <c r="A967" s="5" t="s">
        <v>998</v>
      </c>
      <c r="B967" s="5">
        <v>9</v>
      </c>
      <c r="C967" s="5" t="s">
        <v>15</v>
      </c>
      <c r="D967" s="5">
        <v>1974</v>
      </c>
      <c r="E967" s="5">
        <v>0</v>
      </c>
      <c r="F967" s="10">
        <v>563.84</v>
      </c>
      <c r="G967" s="5" t="s">
        <v>11</v>
      </c>
      <c r="H967" s="5" t="s">
        <v>12</v>
      </c>
      <c r="I967" s="5" t="s">
        <v>13</v>
      </c>
      <c r="J967" s="8">
        <v>34759</v>
      </c>
      <c r="K967" s="5">
        <v>48</v>
      </c>
    </row>
    <row r="968" spans="1:11" x14ac:dyDescent="0.3">
      <c r="A968" s="5" t="s">
        <v>999</v>
      </c>
      <c r="B968" s="5">
        <v>21</v>
      </c>
      <c r="C968" s="5" t="s">
        <v>30</v>
      </c>
      <c r="D968" s="5">
        <v>1991</v>
      </c>
      <c r="E968" s="5">
        <v>3</v>
      </c>
      <c r="F968" s="10">
        <v>563.84</v>
      </c>
      <c r="G968" s="5" t="s">
        <v>11</v>
      </c>
      <c r="H968" s="5" t="s">
        <v>16</v>
      </c>
      <c r="I968" s="5" t="s">
        <v>23</v>
      </c>
      <c r="J968" s="8">
        <v>34760</v>
      </c>
      <c r="K968" s="5">
        <v>31</v>
      </c>
    </row>
    <row r="969" spans="1:11" x14ac:dyDescent="0.3">
      <c r="A969" s="5" t="s">
        <v>1000</v>
      </c>
      <c r="B969" s="5">
        <v>12</v>
      </c>
      <c r="C969" s="5" t="s">
        <v>37</v>
      </c>
      <c r="D969" s="5">
        <v>1989</v>
      </c>
      <c r="E969" s="5">
        <v>3</v>
      </c>
      <c r="F969" s="10">
        <v>563.84</v>
      </c>
      <c r="G969" s="5" t="s">
        <v>11</v>
      </c>
      <c r="H969" s="5" t="s">
        <v>11</v>
      </c>
      <c r="I969" s="5" t="s">
        <v>23</v>
      </c>
      <c r="J969" s="8">
        <v>34761</v>
      </c>
      <c r="K969" s="5">
        <v>33</v>
      </c>
    </row>
    <row r="970" spans="1:11" x14ac:dyDescent="0.3">
      <c r="A970" s="5" t="s">
        <v>1001</v>
      </c>
      <c r="B970" s="5">
        <v>5</v>
      </c>
      <c r="C970" s="5" t="s">
        <v>37</v>
      </c>
      <c r="D970" s="5">
        <v>2001</v>
      </c>
      <c r="E970" s="5">
        <v>0</v>
      </c>
      <c r="F970" s="10">
        <v>563.84</v>
      </c>
      <c r="G970" s="5" t="s">
        <v>11</v>
      </c>
      <c r="H970" s="5" t="s">
        <v>11</v>
      </c>
      <c r="I970" s="5" t="s">
        <v>23</v>
      </c>
      <c r="J970" s="8">
        <v>34762</v>
      </c>
      <c r="K970" s="5">
        <v>21</v>
      </c>
    </row>
    <row r="971" spans="1:11" x14ac:dyDescent="0.3">
      <c r="A971" s="5" t="s">
        <v>1002</v>
      </c>
      <c r="B971" s="5">
        <v>17</v>
      </c>
      <c r="C971" s="5" t="s">
        <v>15</v>
      </c>
      <c r="D971" s="5">
        <v>1994</v>
      </c>
      <c r="E971" s="5">
        <v>0</v>
      </c>
      <c r="F971" s="10">
        <v>563.84</v>
      </c>
      <c r="G971" s="5" t="s">
        <v>11</v>
      </c>
      <c r="H971" s="5" t="s">
        <v>12</v>
      </c>
      <c r="I971" s="5" t="s">
        <v>23</v>
      </c>
      <c r="J971" s="8">
        <v>34763</v>
      </c>
      <c r="K971" s="5">
        <v>28</v>
      </c>
    </row>
    <row r="972" spans="1:11" x14ac:dyDescent="0.3">
      <c r="A972" s="5" t="s">
        <v>1003</v>
      </c>
      <c r="B972" s="5">
        <v>10</v>
      </c>
      <c r="C972" s="5" t="s">
        <v>37</v>
      </c>
      <c r="D972" s="5">
        <v>1962</v>
      </c>
      <c r="E972" s="5">
        <v>0</v>
      </c>
      <c r="F972" s="10">
        <v>563.84</v>
      </c>
      <c r="G972" s="5" t="s">
        <v>12</v>
      </c>
      <c r="H972" s="5" t="s">
        <v>11</v>
      </c>
      <c r="I972" s="5" t="s">
        <v>13</v>
      </c>
      <c r="J972" s="8">
        <v>34764</v>
      </c>
      <c r="K972" s="5">
        <v>60</v>
      </c>
    </row>
    <row r="973" spans="1:11" x14ac:dyDescent="0.3">
      <c r="A973" s="5" t="s">
        <v>1004</v>
      </c>
      <c r="B973" s="5">
        <v>20</v>
      </c>
      <c r="C973" s="5" t="s">
        <v>10</v>
      </c>
      <c r="D973" s="5">
        <v>1977</v>
      </c>
      <c r="E973" s="5">
        <v>0</v>
      </c>
      <c r="F973" s="10">
        <v>563.84</v>
      </c>
      <c r="G973" s="5" t="s">
        <v>11</v>
      </c>
      <c r="H973" s="5" t="s">
        <v>16</v>
      </c>
      <c r="I973" s="5" t="s">
        <v>247</v>
      </c>
      <c r="J973" s="8">
        <v>34765</v>
      </c>
      <c r="K973" s="5">
        <v>45</v>
      </c>
    </row>
    <row r="974" spans="1:11" x14ac:dyDescent="0.3">
      <c r="A974" s="5" t="s">
        <v>1005</v>
      </c>
      <c r="B974" s="5">
        <v>29</v>
      </c>
      <c r="C974" s="5" t="s">
        <v>37</v>
      </c>
      <c r="D974" s="5">
        <v>1987</v>
      </c>
      <c r="E974" s="5">
        <v>3</v>
      </c>
      <c r="F974" s="10">
        <v>563.84</v>
      </c>
      <c r="G974" s="5" t="s">
        <v>11</v>
      </c>
      <c r="H974" s="5" t="s">
        <v>12</v>
      </c>
      <c r="I974" s="5" t="s">
        <v>200</v>
      </c>
      <c r="J974" s="8">
        <v>34766</v>
      </c>
      <c r="K974" s="5">
        <v>35</v>
      </c>
    </row>
    <row r="975" spans="1:11" x14ac:dyDescent="0.3">
      <c r="A975" s="5" t="s">
        <v>1006</v>
      </c>
      <c r="B975" s="5">
        <v>9</v>
      </c>
      <c r="C975" s="5" t="s">
        <v>10</v>
      </c>
      <c r="D975" s="5">
        <v>1966</v>
      </c>
      <c r="E975" s="5">
        <v>0</v>
      </c>
      <c r="F975" s="10">
        <v>563.84</v>
      </c>
      <c r="G975" s="5" t="s">
        <v>12</v>
      </c>
      <c r="H975" s="5" t="s">
        <v>12</v>
      </c>
      <c r="I975" s="5" t="s">
        <v>23</v>
      </c>
      <c r="J975" s="8">
        <v>34767</v>
      </c>
      <c r="K975" s="5">
        <v>56</v>
      </c>
    </row>
    <row r="976" spans="1:11" x14ac:dyDescent="0.3">
      <c r="A976" s="5" t="s">
        <v>1007</v>
      </c>
      <c r="B976" s="5">
        <v>28</v>
      </c>
      <c r="C976" s="5" t="s">
        <v>30</v>
      </c>
      <c r="D976" s="5">
        <v>1981</v>
      </c>
      <c r="E976" s="5">
        <v>3</v>
      </c>
      <c r="F976" s="10">
        <v>563.84</v>
      </c>
      <c r="G976" s="5" t="s">
        <v>11</v>
      </c>
      <c r="H976" s="5" t="s">
        <v>11</v>
      </c>
      <c r="I976" s="5" t="s">
        <v>42</v>
      </c>
      <c r="J976" s="8">
        <v>34768</v>
      </c>
      <c r="K976" s="5">
        <v>41</v>
      </c>
    </row>
    <row r="977" spans="1:11" x14ac:dyDescent="0.3">
      <c r="A977" s="5" t="s">
        <v>1008</v>
      </c>
      <c r="B977" s="5">
        <v>19</v>
      </c>
      <c r="C977" s="5" t="s">
        <v>18</v>
      </c>
      <c r="D977" s="5">
        <v>1970</v>
      </c>
      <c r="E977" s="5">
        <v>0</v>
      </c>
      <c r="F977" s="10">
        <v>563.84</v>
      </c>
      <c r="G977" s="5" t="s">
        <v>11</v>
      </c>
      <c r="H977" s="5" t="s">
        <v>11</v>
      </c>
      <c r="I977" s="5" t="s">
        <v>13</v>
      </c>
      <c r="J977" s="8">
        <v>34769</v>
      </c>
      <c r="K977" s="5">
        <v>52</v>
      </c>
    </row>
    <row r="978" spans="1:11" x14ac:dyDescent="0.3">
      <c r="A978" s="5" t="s">
        <v>1009</v>
      </c>
      <c r="B978" s="5">
        <v>10</v>
      </c>
      <c r="C978" s="5" t="s">
        <v>35</v>
      </c>
      <c r="D978" s="5">
        <v>1975</v>
      </c>
      <c r="E978" s="5">
        <v>1</v>
      </c>
      <c r="F978" s="10">
        <v>563.84</v>
      </c>
      <c r="G978" s="5" t="s">
        <v>11</v>
      </c>
      <c r="H978" s="5" t="s">
        <v>11</v>
      </c>
      <c r="I978" s="5" t="s">
        <v>13</v>
      </c>
      <c r="J978" s="8">
        <v>34770</v>
      </c>
      <c r="K978" s="5">
        <v>47</v>
      </c>
    </row>
    <row r="979" spans="1:11" x14ac:dyDescent="0.3">
      <c r="A979" s="5" t="s">
        <v>1010</v>
      </c>
      <c r="B979" s="5">
        <v>23</v>
      </c>
      <c r="C979" s="5" t="s">
        <v>15</v>
      </c>
      <c r="D979" s="5">
        <v>1972</v>
      </c>
      <c r="E979" s="5">
        <v>0</v>
      </c>
      <c r="F979" s="10">
        <v>563.84</v>
      </c>
      <c r="G979" s="5" t="s">
        <v>11</v>
      </c>
      <c r="H979" s="5" t="s">
        <v>11</v>
      </c>
      <c r="I979" s="5" t="s">
        <v>13</v>
      </c>
      <c r="J979" s="8">
        <v>34771</v>
      </c>
      <c r="K979" s="5">
        <v>50</v>
      </c>
    </row>
    <row r="980" spans="1:11" x14ac:dyDescent="0.3">
      <c r="A980" s="5" t="s">
        <v>1011</v>
      </c>
      <c r="B980" s="5">
        <v>28</v>
      </c>
      <c r="C980" s="5" t="s">
        <v>35</v>
      </c>
      <c r="D980" s="5">
        <v>1983</v>
      </c>
      <c r="E980" s="5">
        <v>3</v>
      </c>
      <c r="F980" s="10">
        <v>563.84</v>
      </c>
      <c r="G980" s="5" t="s">
        <v>11</v>
      </c>
      <c r="H980" s="5" t="s">
        <v>16</v>
      </c>
      <c r="I980" s="5" t="s">
        <v>247</v>
      </c>
      <c r="J980" s="8">
        <v>34772</v>
      </c>
      <c r="K980" s="5">
        <v>39</v>
      </c>
    </row>
    <row r="981" spans="1:11" x14ac:dyDescent="0.3">
      <c r="A981" s="5" t="s">
        <v>1012</v>
      </c>
      <c r="B981" s="5">
        <v>20</v>
      </c>
      <c r="C981" s="5" t="s">
        <v>35</v>
      </c>
      <c r="D981" s="5">
        <v>1983</v>
      </c>
      <c r="E981" s="5">
        <v>3</v>
      </c>
      <c r="F981" s="10">
        <v>563.84</v>
      </c>
      <c r="G981" s="5" t="s">
        <v>11</v>
      </c>
      <c r="H981" s="5" t="s">
        <v>12</v>
      </c>
      <c r="I981" s="5" t="s">
        <v>247</v>
      </c>
      <c r="J981" s="8">
        <v>34773</v>
      </c>
      <c r="K981" s="5">
        <v>39</v>
      </c>
    </row>
    <row r="982" spans="1:11" x14ac:dyDescent="0.3">
      <c r="A982" s="5" t="s">
        <v>1013</v>
      </c>
      <c r="B982" s="5">
        <v>22</v>
      </c>
      <c r="C982" s="5" t="s">
        <v>35</v>
      </c>
      <c r="D982" s="5">
        <v>1962</v>
      </c>
      <c r="E982" s="5">
        <v>0</v>
      </c>
      <c r="F982" s="10">
        <v>563.84</v>
      </c>
      <c r="G982" s="5" t="s">
        <v>12</v>
      </c>
      <c r="H982" s="5" t="s">
        <v>16</v>
      </c>
      <c r="I982" s="5" t="s">
        <v>13</v>
      </c>
      <c r="J982" s="8">
        <v>34774</v>
      </c>
      <c r="K982" s="5">
        <v>60</v>
      </c>
    </row>
    <row r="983" spans="1:11" x14ac:dyDescent="0.3">
      <c r="A983" s="5" t="s">
        <v>1014</v>
      </c>
      <c r="B983" s="5">
        <v>18</v>
      </c>
      <c r="C983" s="5" t="s">
        <v>20</v>
      </c>
      <c r="D983" s="5">
        <v>1995</v>
      </c>
      <c r="E983" s="5">
        <v>0</v>
      </c>
      <c r="F983" s="10">
        <v>563.84</v>
      </c>
      <c r="G983" s="5" t="s">
        <v>11</v>
      </c>
      <c r="H983" s="5" t="s">
        <v>12</v>
      </c>
      <c r="I983" s="5" t="s">
        <v>23</v>
      </c>
      <c r="J983" s="8">
        <v>34775</v>
      </c>
      <c r="K983" s="5">
        <v>27</v>
      </c>
    </row>
    <row r="984" spans="1:11" x14ac:dyDescent="0.3">
      <c r="A984" s="5" t="s">
        <v>1015</v>
      </c>
      <c r="B984" s="5">
        <v>8</v>
      </c>
      <c r="C984" s="5" t="s">
        <v>15</v>
      </c>
      <c r="D984" s="5">
        <v>1980</v>
      </c>
      <c r="E984" s="5">
        <v>2</v>
      </c>
      <c r="F984" s="10">
        <v>563.84</v>
      </c>
      <c r="G984" s="5" t="s">
        <v>11</v>
      </c>
      <c r="H984" s="5" t="s">
        <v>11</v>
      </c>
      <c r="I984" s="5" t="s">
        <v>23</v>
      </c>
      <c r="J984" s="8">
        <v>34776</v>
      </c>
      <c r="K984" s="5">
        <v>42</v>
      </c>
    </row>
    <row r="985" spans="1:11" x14ac:dyDescent="0.3">
      <c r="A985" s="5" t="s">
        <v>1016</v>
      </c>
      <c r="B985" s="5">
        <v>3</v>
      </c>
      <c r="C985" s="5" t="s">
        <v>15</v>
      </c>
      <c r="D985" s="5">
        <v>1989</v>
      </c>
      <c r="E985" s="5">
        <v>3</v>
      </c>
      <c r="F985" s="10">
        <v>563.84</v>
      </c>
      <c r="G985" s="5" t="s">
        <v>11</v>
      </c>
      <c r="H985" s="5" t="s">
        <v>16</v>
      </c>
      <c r="I985" s="5" t="s">
        <v>23</v>
      </c>
      <c r="J985" s="8">
        <v>34777</v>
      </c>
      <c r="K985" s="5">
        <v>33</v>
      </c>
    </row>
    <row r="986" spans="1:11" x14ac:dyDescent="0.3">
      <c r="A986" s="5" t="s">
        <v>1017</v>
      </c>
      <c r="B986" s="5">
        <v>17</v>
      </c>
      <c r="C986" s="5" t="s">
        <v>10</v>
      </c>
      <c r="D986" s="5">
        <v>1978</v>
      </c>
      <c r="E986" s="5">
        <v>1</v>
      </c>
      <c r="F986" s="10">
        <v>563.84</v>
      </c>
      <c r="G986" s="5" t="s">
        <v>11</v>
      </c>
      <c r="H986" s="5" t="s">
        <v>12</v>
      </c>
      <c r="I986" s="5" t="s">
        <v>23</v>
      </c>
      <c r="J986" s="8">
        <v>34778</v>
      </c>
      <c r="K986" s="5">
        <v>44</v>
      </c>
    </row>
    <row r="987" spans="1:11" x14ac:dyDescent="0.3">
      <c r="A987" s="5" t="s">
        <v>1018</v>
      </c>
      <c r="B987" s="5">
        <v>20</v>
      </c>
      <c r="C987" s="5" t="s">
        <v>30</v>
      </c>
      <c r="D987" s="5">
        <v>1976</v>
      </c>
      <c r="E987" s="5">
        <v>0</v>
      </c>
      <c r="F987" s="10">
        <v>563.84</v>
      </c>
      <c r="G987" s="5" t="s">
        <v>11</v>
      </c>
      <c r="H987" s="5" t="s">
        <v>11</v>
      </c>
      <c r="I987" s="5" t="s">
        <v>23</v>
      </c>
      <c r="J987" s="8">
        <v>34779</v>
      </c>
      <c r="K987" s="5">
        <v>46</v>
      </c>
    </row>
    <row r="988" spans="1:11" x14ac:dyDescent="0.3">
      <c r="A988" s="5" t="s">
        <v>1019</v>
      </c>
      <c r="B988" s="5">
        <v>6</v>
      </c>
      <c r="C988" s="5" t="s">
        <v>15</v>
      </c>
      <c r="D988" s="5">
        <v>1977</v>
      </c>
      <c r="E988" s="5">
        <v>2</v>
      </c>
      <c r="F988" s="10">
        <v>563.84</v>
      </c>
      <c r="G988" s="5" t="s">
        <v>12</v>
      </c>
      <c r="H988" s="5" t="s">
        <v>11</v>
      </c>
      <c r="I988" s="5" t="s">
        <v>42</v>
      </c>
      <c r="J988" s="8">
        <v>34780</v>
      </c>
      <c r="K988" s="5">
        <v>45</v>
      </c>
    </row>
    <row r="989" spans="1:11" x14ac:dyDescent="0.3">
      <c r="A989" s="5" t="s">
        <v>1020</v>
      </c>
      <c r="B989" s="5">
        <v>12</v>
      </c>
      <c r="C989" s="5" t="s">
        <v>30</v>
      </c>
      <c r="D989" s="5">
        <v>2003</v>
      </c>
      <c r="E989" s="5">
        <v>0</v>
      </c>
      <c r="F989" s="10">
        <v>563.84</v>
      </c>
      <c r="G989" s="5" t="s">
        <v>11</v>
      </c>
      <c r="H989" s="5" t="s">
        <v>11</v>
      </c>
      <c r="I989" s="5" t="s">
        <v>23</v>
      </c>
      <c r="J989" s="8">
        <v>34781</v>
      </c>
      <c r="K989" s="5">
        <v>19</v>
      </c>
    </row>
    <row r="990" spans="1:11" x14ac:dyDescent="0.3">
      <c r="A990" s="5" t="s">
        <v>1021</v>
      </c>
      <c r="B990" s="5">
        <v>28</v>
      </c>
      <c r="C990" s="5" t="s">
        <v>15</v>
      </c>
      <c r="D990" s="5">
        <v>1985</v>
      </c>
      <c r="E990" s="5">
        <v>3</v>
      </c>
      <c r="F990" s="10">
        <v>563.84</v>
      </c>
      <c r="G990" s="5" t="s">
        <v>11</v>
      </c>
      <c r="H990" s="5" t="s">
        <v>12</v>
      </c>
      <c r="I990" s="5" t="s">
        <v>23</v>
      </c>
      <c r="J990" s="8">
        <v>34782</v>
      </c>
      <c r="K990" s="5">
        <v>37</v>
      </c>
    </row>
    <row r="991" spans="1:11" x14ac:dyDescent="0.3">
      <c r="A991" s="5" t="s">
        <v>1022</v>
      </c>
      <c r="B991" s="5">
        <v>27</v>
      </c>
      <c r="C991" s="5" t="s">
        <v>30</v>
      </c>
      <c r="D991" s="5">
        <v>1982</v>
      </c>
      <c r="E991" s="5">
        <v>3</v>
      </c>
      <c r="F991" s="10">
        <v>563.84</v>
      </c>
      <c r="G991" s="5" t="s">
        <v>11</v>
      </c>
      <c r="H991" s="5" t="s">
        <v>12</v>
      </c>
      <c r="I991" s="5" t="s">
        <v>23</v>
      </c>
      <c r="J991" s="8">
        <v>34783</v>
      </c>
      <c r="K991" s="5">
        <v>40</v>
      </c>
    </row>
    <row r="992" spans="1:11" x14ac:dyDescent="0.3">
      <c r="A992" s="5" t="s">
        <v>1023</v>
      </c>
      <c r="B992" s="5">
        <v>12</v>
      </c>
      <c r="C992" s="5" t="s">
        <v>30</v>
      </c>
      <c r="D992" s="5">
        <v>1970</v>
      </c>
      <c r="E992" s="5">
        <v>0</v>
      </c>
      <c r="F992" s="10">
        <v>563.84</v>
      </c>
      <c r="G992" s="5" t="s">
        <v>11</v>
      </c>
      <c r="H992" s="5" t="s">
        <v>16</v>
      </c>
      <c r="I992" s="5" t="s">
        <v>13</v>
      </c>
      <c r="J992" s="8">
        <v>34784</v>
      </c>
      <c r="K992" s="5">
        <v>52</v>
      </c>
    </row>
    <row r="993" spans="1:11" x14ac:dyDescent="0.3">
      <c r="A993" s="5" t="s">
        <v>1024</v>
      </c>
      <c r="B993" s="5">
        <v>28</v>
      </c>
      <c r="C993" s="5" t="s">
        <v>18</v>
      </c>
      <c r="D993" s="5">
        <v>1975</v>
      </c>
      <c r="E993" s="5">
        <v>1</v>
      </c>
      <c r="F993" s="10">
        <v>563.84</v>
      </c>
      <c r="G993" s="5" t="s">
        <v>12</v>
      </c>
      <c r="H993" s="5" t="s">
        <v>12</v>
      </c>
      <c r="I993" s="5" t="s">
        <v>42</v>
      </c>
      <c r="J993" s="8">
        <v>34785</v>
      </c>
      <c r="K993" s="5">
        <v>47</v>
      </c>
    </row>
    <row r="994" spans="1:11" x14ac:dyDescent="0.3">
      <c r="A994" s="5" t="s">
        <v>1025</v>
      </c>
      <c r="B994" s="5">
        <v>11</v>
      </c>
      <c r="C994" s="5" t="s">
        <v>35</v>
      </c>
      <c r="D994" s="5">
        <v>1965</v>
      </c>
      <c r="E994" s="5">
        <v>0</v>
      </c>
      <c r="F994" s="10">
        <v>563.84</v>
      </c>
      <c r="G994" s="5" t="s">
        <v>12</v>
      </c>
      <c r="H994" s="5" t="s">
        <v>16</v>
      </c>
      <c r="I994" s="5" t="s">
        <v>13</v>
      </c>
      <c r="J994" s="8">
        <v>34786</v>
      </c>
      <c r="K994" s="5">
        <v>57</v>
      </c>
    </row>
    <row r="995" spans="1:11" x14ac:dyDescent="0.3">
      <c r="A995" s="5" t="s">
        <v>1026</v>
      </c>
      <c r="B995" s="5">
        <v>15</v>
      </c>
      <c r="C995" s="5" t="s">
        <v>30</v>
      </c>
      <c r="D995" s="5">
        <v>1975</v>
      </c>
      <c r="E995" s="5">
        <v>1</v>
      </c>
      <c r="F995" s="10">
        <v>563.84</v>
      </c>
      <c r="G995" s="5" t="s">
        <v>12</v>
      </c>
      <c r="H995" s="5" t="s">
        <v>11</v>
      </c>
      <c r="I995" s="5" t="s">
        <v>42</v>
      </c>
      <c r="J995" s="8">
        <v>34787</v>
      </c>
      <c r="K995" s="5">
        <v>47</v>
      </c>
    </row>
    <row r="996" spans="1:11" x14ac:dyDescent="0.3">
      <c r="A996" s="5" t="s">
        <v>1027</v>
      </c>
      <c r="B996" s="5">
        <v>21</v>
      </c>
      <c r="C996" s="5" t="s">
        <v>37</v>
      </c>
      <c r="D996" s="5">
        <v>1965</v>
      </c>
      <c r="E996" s="5">
        <v>0</v>
      </c>
      <c r="F996" s="10">
        <v>563.84</v>
      </c>
      <c r="G996" s="5" t="s">
        <v>12</v>
      </c>
      <c r="H996" s="5" t="s">
        <v>16</v>
      </c>
      <c r="I996" s="5" t="s">
        <v>42</v>
      </c>
      <c r="J996" s="8">
        <v>34788</v>
      </c>
      <c r="K996" s="5">
        <v>57</v>
      </c>
    </row>
    <row r="997" spans="1:11" x14ac:dyDescent="0.3">
      <c r="A997" s="5" t="s">
        <v>1028</v>
      </c>
      <c r="B997" s="5">
        <v>7</v>
      </c>
      <c r="C997" s="5" t="s">
        <v>15</v>
      </c>
      <c r="D997" s="5">
        <v>1993</v>
      </c>
      <c r="E997" s="5">
        <v>0</v>
      </c>
      <c r="F997" s="10">
        <v>563.84</v>
      </c>
      <c r="G997" s="5" t="s">
        <v>11</v>
      </c>
      <c r="H997" s="5" t="s">
        <v>16</v>
      </c>
      <c r="I997" s="5" t="s">
        <v>535</v>
      </c>
      <c r="J997" s="8">
        <v>34789</v>
      </c>
      <c r="K997" s="5">
        <v>29</v>
      </c>
    </row>
    <row r="998" spans="1:11" x14ac:dyDescent="0.3">
      <c r="A998" s="5" t="s">
        <v>1029</v>
      </c>
      <c r="B998" s="5">
        <v>28</v>
      </c>
      <c r="C998" s="5" t="s">
        <v>35</v>
      </c>
      <c r="D998" s="5">
        <v>2001</v>
      </c>
      <c r="E998" s="5">
        <v>0</v>
      </c>
      <c r="F998" s="10">
        <v>563.84</v>
      </c>
      <c r="G998" s="5" t="s">
        <v>11</v>
      </c>
      <c r="H998" s="5" t="s">
        <v>11</v>
      </c>
      <c r="I998" s="5" t="s">
        <v>23</v>
      </c>
      <c r="J998" s="8">
        <v>34790</v>
      </c>
      <c r="K998" s="5">
        <v>21</v>
      </c>
    </row>
    <row r="999" spans="1:11" x14ac:dyDescent="0.3">
      <c r="A999" s="5" t="s">
        <v>1030</v>
      </c>
      <c r="B999" s="5">
        <v>12</v>
      </c>
      <c r="C999" s="5" t="s">
        <v>37</v>
      </c>
      <c r="D999" s="5">
        <v>1994</v>
      </c>
      <c r="E999" s="5">
        <v>0</v>
      </c>
      <c r="F999" s="10">
        <v>563.84</v>
      </c>
      <c r="G999" s="5" t="s">
        <v>11</v>
      </c>
      <c r="H999" s="5" t="s">
        <v>11</v>
      </c>
      <c r="I999" s="5" t="s">
        <v>535</v>
      </c>
      <c r="J999" s="8">
        <v>34791</v>
      </c>
      <c r="K999" s="5">
        <v>28</v>
      </c>
    </row>
    <row r="1000" spans="1:11" x14ac:dyDescent="0.3">
      <c r="A1000" s="5" t="s">
        <v>1031</v>
      </c>
      <c r="B1000" s="5">
        <v>21</v>
      </c>
      <c r="C1000" s="5" t="s">
        <v>30</v>
      </c>
      <c r="D1000" s="5">
        <v>1975</v>
      </c>
      <c r="E1000" s="5">
        <v>1</v>
      </c>
      <c r="F1000" s="10">
        <v>563.84</v>
      </c>
      <c r="G1000" s="5" t="s">
        <v>12</v>
      </c>
      <c r="H1000" s="5" t="s">
        <v>12</v>
      </c>
      <c r="I1000" s="5" t="s">
        <v>13</v>
      </c>
      <c r="J1000" s="8">
        <v>34792</v>
      </c>
      <c r="K1000" s="5">
        <v>47</v>
      </c>
    </row>
    <row r="1001" spans="1:11" x14ac:dyDescent="0.3">
      <c r="A1001" s="5" t="s">
        <v>1032</v>
      </c>
      <c r="B1001" s="5">
        <v>10</v>
      </c>
      <c r="C1001" s="5" t="s">
        <v>18</v>
      </c>
      <c r="D1001" s="5">
        <v>1967</v>
      </c>
      <c r="E1001" s="5">
        <v>0</v>
      </c>
      <c r="F1001" s="10">
        <v>563.84</v>
      </c>
      <c r="G1001" s="5" t="s">
        <v>12</v>
      </c>
      <c r="H1001" s="5" t="s">
        <v>16</v>
      </c>
      <c r="I1001" s="5" t="s">
        <v>23</v>
      </c>
      <c r="J1001" s="8">
        <v>34793</v>
      </c>
      <c r="K1001" s="5">
        <v>55</v>
      </c>
    </row>
    <row r="1002" spans="1:11" x14ac:dyDescent="0.3">
      <c r="A1002" s="5" t="s">
        <v>1033</v>
      </c>
      <c r="B1002" s="5">
        <v>11</v>
      </c>
      <c r="C1002" s="5" t="s">
        <v>37</v>
      </c>
      <c r="D1002" s="5">
        <v>1973</v>
      </c>
      <c r="E1002" s="5">
        <v>0</v>
      </c>
      <c r="F1002" s="10">
        <v>563.84</v>
      </c>
      <c r="G1002" s="5" t="s">
        <v>11</v>
      </c>
      <c r="H1002" s="5" t="s">
        <v>11</v>
      </c>
      <c r="I1002" s="5" t="s">
        <v>13</v>
      </c>
      <c r="J1002" s="8">
        <v>34794</v>
      </c>
      <c r="K1002" s="5">
        <v>49</v>
      </c>
    </row>
    <row r="1003" spans="1:11" x14ac:dyDescent="0.3">
      <c r="A1003" s="5" t="s">
        <v>1034</v>
      </c>
      <c r="B1003" s="5">
        <v>1</v>
      </c>
      <c r="C1003" s="5" t="s">
        <v>20</v>
      </c>
      <c r="D1003" s="5">
        <v>1978</v>
      </c>
      <c r="E1003" s="5">
        <v>2</v>
      </c>
      <c r="F1003" s="10">
        <v>563.84</v>
      </c>
      <c r="G1003" s="5" t="s">
        <v>12</v>
      </c>
      <c r="H1003" s="5" t="s">
        <v>16</v>
      </c>
      <c r="I1003" s="5" t="s">
        <v>23</v>
      </c>
      <c r="J1003" s="8">
        <v>34795</v>
      </c>
      <c r="K1003" s="5">
        <v>44</v>
      </c>
    </row>
    <row r="1004" spans="1:11" x14ac:dyDescent="0.3">
      <c r="A1004" s="5" t="s">
        <v>1035</v>
      </c>
      <c r="B1004" s="5">
        <v>16</v>
      </c>
      <c r="C1004" s="5" t="s">
        <v>30</v>
      </c>
      <c r="D1004" s="5">
        <v>1973</v>
      </c>
      <c r="E1004" s="5">
        <v>0</v>
      </c>
      <c r="F1004" s="10">
        <v>563.84</v>
      </c>
      <c r="G1004" s="5" t="s">
        <v>12</v>
      </c>
      <c r="H1004" s="5" t="s">
        <v>16</v>
      </c>
      <c r="I1004" s="5" t="s">
        <v>42</v>
      </c>
      <c r="J1004" s="8">
        <v>34796</v>
      </c>
      <c r="K1004" s="5">
        <v>49</v>
      </c>
    </row>
    <row r="1005" spans="1:11" x14ac:dyDescent="0.3">
      <c r="A1005" s="5" t="s">
        <v>1036</v>
      </c>
      <c r="B1005" s="5">
        <v>30</v>
      </c>
      <c r="C1005" s="5" t="s">
        <v>35</v>
      </c>
      <c r="D1005" s="5">
        <v>1973</v>
      </c>
      <c r="E1005" s="5">
        <v>0</v>
      </c>
      <c r="F1005" s="10">
        <v>563.84</v>
      </c>
      <c r="G1005" s="5" t="s">
        <v>12</v>
      </c>
      <c r="H1005" s="5" t="s">
        <v>16</v>
      </c>
      <c r="I1005" s="5" t="s">
        <v>13</v>
      </c>
      <c r="J1005" s="8">
        <v>34797</v>
      </c>
      <c r="K1005" s="5">
        <v>49</v>
      </c>
    </row>
    <row r="1006" spans="1:11" x14ac:dyDescent="0.3">
      <c r="A1006" s="5" t="s">
        <v>1037</v>
      </c>
      <c r="B1006" s="5">
        <v>3</v>
      </c>
      <c r="C1006" s="5" t="s">
        <v>20</v>
      </c>
      <c r="D1006" s="5">
        <v>1973</v>
      </c>
      <c r="E1006" s="5">
        <v>0</v>
      </c>
      <c r="F1006" s="10">
        <v>563.84</v>
      </c>
      <c r="G1006" s="5" t="s">
        <v>11</v>
      </c>
      <c r="H1006" s="5" t="s">
        <v>11</v>
      </c>
      <c r="I1006" s="5" t="s">
        <v>13</v>
      </c>
      <c r="J1006" s="8">
        <v>34798</v>
      </c>
      <c r="K1006" s="5">
        <v>49</v>
      </c>
    </row>
    <row r="1007" spans="1:11" x14ac:dyDescent="0.3">
      <c r="A1007" s="5" t="s">
        <v>1038</v>
      </c>
      <c r="B1007" s="5">
        <v>21</v>
      </c>
      <c r="C1007" s="5" t="s">
        <v>18</v>
      </c>
      <c r="D1007" s="5">
        <v>1990</v>
      </c>
      <c r="E1007" s="5">
        <v>3</v>
      </c>
      <c r="F1007" s="10">
        <v>563.84</v>
      </c>
      <c r="G1007" s="5" t="s">
        <v>11</v>
      </c>
      <c r="H1007" s="5" t="s">
        <v>12</v>
      </c>
      <c r="I1007" s="5" t="s">
        <v>200</v>
      </c>
      <c r="J1007" s="8">
        <v>34799</v>
      </c>
      <c r="K1007" s="5">
        <v>32</v>
      </c>
    </row>
    <row r="1008" spans="1:11" x14ac:dyDescent="0.3">
      <c r="A1008" s="5" t="s">
        <v>1039</v>
      </c>
      <c r="B1008" s="5">
        <v>28</v>
      </c>
      <c r="C1008" s="5" t="s">
        <v>18</v>
      </c>
      <c r="D1008" s="5">
        <v>1982</v>
      </c>
      <c r="E1008" s="5">
        <v>4</v>
      </c>
      <c r="F1008" s="10">
        <v>563.84</v>
      </c>
      <c r="G1008" s="5" t="s">
        <v>12</v>
      </c>
      <c r="H1008" s="5" t="s">
        <v>12</v>
      </c>
      <c r="I1008" s="5" t="s">
        <v>23</v>
      </c>
      <c r="J1008" s="8">
        <v>34800</v>
      </c>
      <c r="K1008" s="5">
        <v>40</v>
      </c>
    </row>
    <row r="1009" spans="1:11" x14ac:dyDescent="0.3">
      <c r="A1009" s="5" t="s">
        <v>1040</v>
      </c>
      <c r="B1009" s="5">
        <v>5</v>
      </c>
      <c r="C1009" s="5" t="s">
        <v>15</v>
      </c>
      <c r="D1009" s="5">
        <v>1963</v>
      </c>
      <c r="E1009" s="5">
        <v>0</v>
      </c>
      <c r="F1009" s="10">
        <v>563.84</v>
      </c>
      <c r="G1009" s="5" t="s">
        <v>12</v>
      </c>
      <c r="H1009" s="5" t="s">
        <v>16</v>
      </c>
      <c r="I1009" s="5" t="s">
        <v>13</v>
      </c>
      <c r="J1009" s="8">
        <v>34801</v>
      </c>
      <c r="K1009" s="5">
        <v>59</v>
      </c>
    </row>
    <row r="1010" spans="1:11" x14ac:dyDescent="0.3">
      <c r="A1010" s="5" t="s">
        <v>1041</v>
      </c>
      <c r="B1010" s="5">
        <v>8</v>
      </c>
      <c r="C1010" s="5" t="s">
        <v>18</v>
      </c>
      <c r="D1010" s="5">
        <v>1983</v>
      </c>
      <c r="E1010" s="5">
        <v>3</v>
      </c>
      <c r="F1010" s="10">
        <v>563.84</v>
      </c>
      <c r="G1010" s="5" t="s">
        <v>11</v>
      </c>
      <c r="H1010" s="5" t="s">
        <v>11</v>
      </c>
      <c r="I1010" s="5" t="s">
        <v>516</v>
      </c>
      <c r="J1010" s="8">
        <v>34802</v>
      </c>
      <c r="K1010" s="5">
        <v>40</v>
      </c>
    </row>
    <row r="1011" spans="1:11" x14ac:dyDescent="0.3">
      <c r="A1011" s="5" t="s">
        <v>1042</v>
      </c>
      <c r="B1011" s="5">
        <v>21</v>
      </c>
      <c r="C1011" s="5" t="s">
        <v>37</v>
      </c>
      <c r="D1011" s="5">
        <v>1997</v>
      </c>
      <c r="E1011" s="5">
        <v>0</v>
      </c>
      <c r="F1011" s="10">
        <v>563.84</v>
      </c>
      <c r="G1011" s="5" t="s">
        <v>11</v>
      </c>
      <c r="H1011" s="5" t="s">
        <v>16</v>
      </c>
      <c r="I1011" s="5" t="s">
        <v>535</v>
      </c>
      <c r="J1011" s="8">
        <v>34803</v>
      </c>
      <c r="K1011" s="5">
        <v>25</v>
      </c>
    </row>
    <row r="1012" spans="1:11" x14ac:dyDescent="0.3">
      <c r="A1012" s="5" t="s">
        <v>1043</v>
      </c>
      <c r="B1012" s="5">
        <v>23</v>
      </c>
      <c r="C1012" s="5" t="s">
        <v>15</v>
      </c>
      <c r="D1012" s="5">
        <v>1962</v>
      </c>
      <c r="E1012" s="5">
        <v>0</v>
      </c>
      <c r="F1012" s="10">
        <v>563.84</v>
      </c>
      <c r="G1012" s="5" t="s">
        <v>12</v>
      </c>
      <c r="H1012" s="5" t="s">
        <v>12</v>
      </c>
      <c r="I1012" s="5" t="s">
        <v>13</v>
      </c>
      <c r="J1012" s="8">
        <v>34804</v>
      </c>
      <c r="K1012" s="5">
        <v>60</v>
      </c>
    </row>
    <row r="1013" spans="1:11" x14ac:dyDescent="0.3">
      <c r="A1013" s="5" t="s">
        <v>1044</v>
      </c>
      <c r="B1013" s="5">
        <v>24</v>
      </c>
      <c r="C1013" s="5" t="s">
        <v>37</v>
      </c>
      <c r="D1013" s="5">
        <v>1978</v>
      </c>
      <c r="E1013" s="5">
        <v>2</v>
      </c>
      <c r="F1013" s="10">
        <v>563.84</v>
      </c>
      <c r="G1013" s="5" t="s">
        <v>11</v>
      </c>
      <c r="H1013" s="5" t="s">
        <v>12</v>
      </c>
      <c r="I1013" s="5" t="s">
        <v>13</v>
      </c>
      <c r="J1013" s="8">
        <v>34805</v>
      </c>
      <c r="K1013" s="5">
        <v>44</v>
      </c>
    </row>
    <row r="1014" spans="1:11" x14ac:dyDescent="0.3">
      <c r="A1014" s="5" t="s">
        <v>1045</v>
      </c>
      <c r="B1014" s="5">
        <v>30</v>
      </c>
      <c r="C1014" s="5" t="s">
        <v>18</v>
      </c>
      <c r="D1014" s="5">
        <v>1978</v>
      </c>
      <c r="E1014" s="5">
        <v>2</v>
      </c>
      <c r="F1014" s="10">
        <v>563.84</v>
      </c>
      <c r="G1014" s="5" t="s">
        <v>11</v>
      </c>
      <c r="H1014" s="5" t="s">
        <v>11</v>
      </c>
      <c r="I1014" s="5" t="s">
        <v>13</v>
      </c>
      <c r="J1014" s="8">
        <v>34806</v>
      </c>
      <c r="K1014" s="5">
        <v>44</v>
      </c>
    </row>
    <row r="1015" spans="1:11" x14ac:dyDescent="0.3">
      <c r="A1015" s="5" t="s">
        <v>1046</v>
      </c>
      <c r="B1015" s="5">
        <v>3</v>
      </c>
      <c r="C1015" s="5" t="s">
        <v>20</v>
      </c>
      <c r="D1015" s="5">
        <v>1976</v>
      </c>
      <c r="E1015" s="5">
        <v>1</v>
      </c>
      <c r="F1015" s="10">
        <v>563.84</v>
      </c>
      <c r="G1015" s="5" t="s">
        <v>11</v>
      </c>
      <c r="H1015" s="5" t="s">
        <v>12</v>
      </c>
      <c r="I1015" s="5" t="s">
        <v>13</v>
      </c>
      <c r="J1015" s="8">
        <v>34807</v>
      </c>
      <c r="K1015" s="5">
        <v>46</v>
      </c>
    </row>
    <row r="1016" spans="1:11" x14ac:dyDescent="0.3">
      <c r="A1016" s="5" t="s">
        <v>1047</v>
      </c>
      <c r="B1016" s="5">
        <v>30</v>
      </c>
      <c r="C1016" s="5" t="s">
        <v>18</v>
      </c>
      <c r="D1016" s="5">
        <v>1976</v>
      </c>
      <c r="E1016" s="5">
        <v>1</v>
      </c>
      <c r="F1016" s="10">
        <v>563.84</v>
      </c>
      <c r="G1016" s="5" t="s">
        <v>11</v>
      </c>
      <c r="H1016" s="5" t="s">
        <v>11</v>
      </c>
      <c r="I1016" s="5" t="s">
        <v>13</v>
      </c>
      <c r="J1016" s="8">
        <v>34808</v>
      </c>
      <c r="K1016" s="5">
        <v>46</v>
      </c>
    </row>
    <row r="1017" spans="1:11" x14ac:dyDescent="0.3">
      <c r="A1017" s="5" t="s">
        <v>1048</v>
      </c>
      <c r="B1017" s="5">
        <v>2</v>
      </c>
      <c r="C1017" s="5" t="s">
        <v>20</v>
      </c>
      <c r="D1017" s="5">
        <v>1976</v>
      </c>
      <c r="E1017" s="5">
        <v>1</v>
      </c>
      <c r="F1017" s="10">
        <v>563.84</v>
      </c>
      <c r="G1017" s="5" t="s">
        <v>11</v>
      </c>
      <c r="H1017" s="5" t="s">
        <v>11</v>
      </c>
      <c r="I1017" s="5" t="s">
        <v>13</v>
      </c>
      <c r="J1017" s="8">
        <v>34809</v>
      </c>
      <c r="K1017" s="5">
        <v>46</v>
      </c>
    </row>
    <row r="1018" spans="1:11" x14ac:dyDescent="0.3">
      <c r="A1018" s="5" t="s">
        <v>1049</v>
      </c>
      <c r="B1018" s="5">
        <v>27</v>
      </c>
      <c r="C1018" s="5" t="s">
        <v>20</v>
      </c>
      <c r="D1018" s="5">
        <v>1982</v>
      </c>
      <c r="E1018" s="5">
        <v>3</v>
      </c>
      <c r="F1018" s="10">
        <v>563.84</v>
      </c>
      <c r="G1018" s="5" t="s">
        <v>11</v>
      </c>
      <c r="H1018" s="5" t="s">
        <v>11</v>
      </c>
      <c r="I1018" s="5" t="s">
        <v>247</v>
      </c>
      <c r="J1018" s="8">
        <v>34810</v>
      </c>
      <c r="K1018" s="5">
        <v>40</v>
      </c>
    </row>
    <row r="1019" spans="1:11" x14ac:dyDescent="0.3">
      <c r="A1019" s="5" t="s">
        <v>1050</v>
      </c>
      <c r="B1019" s="5">
        <v>5</v>
      </c>
      <c r="C1019" s="5" t="s">
        <v>20</v>
      </c>
      <c r="D1019" s="5">
        <v>1964</v>
      </c>
      <c r="E1019" s="5">
        <v>0</v>
      </c>
      <c r="F1019" s="10">
        <v>563.84</v>
      </c>
      <c r="G1019" s="5" t="s">
        <v>12</v>
      </c>
      <c r="H1019" s="5" t="s">
        <v>12</v>
      </c>
      <c r="I1019" s="5" t="s">
        <v>13</v>
      </c>
      <c r="J1019" s="8">
        <v>34811</v>
      </c>
      <c r="K1019" s="5">
        <v>58</v>
      </c>
    </row>
    <row r="1020" spans="1:11" x14ac:dyDescent="0.3">
      <c r="A1020" s="5" t="s">
        <v>1051</v>
      </c>
      <c r="B1020" s="5">
        <v>5</v>
      </c>
      <c r="C1020" s="5" t="s">
        <v>35</v>
      </c>
      <c r="D1020" s="5">
        <v>1974</v>
      </c>
      <c r="E1020" s="5">
        <v>0</v>
      </c>
      <c r="F1020" s="10">
        <v>563.84</v>
      </c>
      <c r="G1020" s="5" t="s">
        <v>11</v>
      </c>
      <c r="H1020" s="5" t="s">
        <v>16</v>
      </c>
      <c r="I1020" s="5" t="s">
        <v>42</v>
      </c>
      <c r="J1020" s="8">
        <v>34812</v>
      </c>
      <c r="K1020" s="5">
        <v>48</v>
      </c>
    </row>
    <row r="1021" spans="1:11" x14ac:dyDescent="0.3">
      <c r="A1021" s="5" t="s">
        <v>1052</v>
      </c>
      <c r="B1021" s="5">
        <v>28</v>
      </c>
      <c r="C1021" s="5" t="s">
        <v>15</v>
      </c>
      <c r="D1021" s="5">
        <v>2000</v>
      </c>
      <c r="E1021" s="5">
        <v>0</v>
      </c>
      <c r="F1021" s="10">
        <v>563.84</v>
      </c>
      <c r="G1021" s="5" t="s">
        <v>11</v>
      </c>
      <c r="H1021" s="5" t="s">
        <v>16</v>
      </c>
      <c r="I1021" s="5" t="s">
        <v>249</v>
      </c>
      <c r="J1021" s="8">
        <v>34813</v>
      </c>
      <c r="K1021" s="5">
        <v>22</v>
      </c>
    </row>
    <row r="1022" spans="1:11" x14ac:dyDescent="0.3">
      <c r="A1022" s="5" t="s">
        <v>1053</v>
      </c>
      <c r="B1022" s="5">
        <v>26</v>
      </c>
      <c r="C1022" s="5" t="s">
        <v>20</v>
      </c>
      <c r="D1022" s="5">
        <v>1974</v>
      </c>
      <c r="E1022" s="5">
        <v>0</v>
      </c>
      <c r="F1022" s="10">
        <v>563.84</v>
      </c>
      <c r="G1022" s="5" t="s">
        <v>11</v>
      </c>
      <c r="H1022" s="5" t="s">
        <v>11</v>
      </c>
      <c r="I1022" s="5" t="s">
        <v>42</v>
      </c>
      <c r="J1022" s="8">
        <v>34814</v>
      </c>
      <c r="K1022" s="5">
        <v>48</v>
      </c>
    </row>
    <row r="1023" spans="1:11" x14ac:dyDescent="0.3">
      <c r="A1023" s="5" t="s">
        <v>1054</v>
      </c>
      <c r="B1023" s="5">
        <v>22</v>
      </c>
      <c r="C1023" s="5" t="s">
        <v>30</v>
      </c>
      <c r="D1023" s="5">
        <v>1974</v>
      </c>
      <c r="E1023" s="5">
        <v>0</v>
      </c>
      <c r="F1023" s="10">
        <v>563.84</v>
      </c>
      <c r="G1023" s="5" t="s">
        <v>11</v>
      </c>
      <c r="H1023" s="5" t="s">
        <v>11</v>
      </c>
      <c r="I1023" s="5" t="s">
        <v>13</v>
      </c>
      <c r="J1023" s="8">
        <v>34815</v>
      </c>
      <c r="K1023" s="5">
        <v>48</v>
      </c>
    </row>
    <row r="1024" spans="1:11" x14ac:dyDescent="0.3">
      <c r="A1024" s="5" t="s">
        <v>1055</v>
      </c>
      <c r="B1024" s="5">
        <v>6</v>
      </c>
      <c r="C1024" s="5" t="s">
        <v>18</v>
      </c>
      <c r="D1024" s="5">
        <v>1974</v>
      </c>
      <c r="E1024" s="5">
        <v>0</v>
      </c>
      <c r="F1024" s="10">
        <v>563.84</v>
      </c>
      <c r="G1024" s="5" t="s">
        <v>11</v>
      </c>
      <c r="H1024" s="5" t="s">
        <v>12</v>
      </c>
      <c r="I1024" s="5" t="s">
        <v>13</v>
      </c>
      <c r="J1024" s="8">
        <v>34816</v>
      </c>
      <c r="K1024" s="5">
        <v>49</v>
      </c>
    </row>
    <row r="1025" spans="1:11" x14ac:dyDescent="0.3">
      <c r="A1025" s="5" t="s">
        <v>1056</v>
      </c>
      <c r="B1025" s="5">
        <v>26</v>
      </c>
      <c r="C1025" s="5" t="s">
        <v>18</v>
      </c>
      <c r="D1025" s="5">
        <v>1978</v>
      </c>
      <c r="E1025" s="5">
        <v>2</v>
      </c>
      <c r="F1025" s="10">
        <v>563.84</v>
      </c>
      <c r="G1025" s="5" t="s">
        <v>12</v>
      </c>
      <c r="H1025" s="5" t="s">
        <v>12</v>
      </c>
      <c r="I1025" s="5" t="s">
        <v>168</v>
      </c>
      <c r="J1025" s="8">
        <v>34817</v>
      </c>
      <c r="K1025" s="5">
        <v>44</v>
      </c>
    </row>
    <row r="1026" spans="1:11" x14ac:dyDescent="0.3">
      <c r="A1026" s="5" t="s">
        <v>1057</v>
      </c>
      <c r="B1026" s="5">
        <v>7</v>
      </c>
      <c r="C1026" s="5" t="s">
        <v>35</v>
      </c>
      <c r="D1026" s="5">
        <v>1979</v>
      </c>
      <c r="E1026" s="5">
        <v>2</v>
      </c>
      <c r="F1026" s="10">
        <v>563.84</v>
      </c>
      <c r="G1026" s="5" t="s">
        <v>11</v>
      </c>
      <c r="H1026" s="5" t="s">
        <v>11</v>
      </c>
      <c r="I1026" s="5" t="s">
        <v>23</v>
      </c>
      <c r="J1026" s="8">
        <v>34818</v>
      </c>
      <c r="K1026" s="5">
        <v>43</v>
      </c>
    </row>
    <row r="1027" spans="1:11" x14ac:dyDescent="0.3">
      <c r="A1027" s="5" t="s">
        <v>1058</v>
      </c>
      <c r="B1027" s="5">
        <v>22</v>
      </c>
      <c r="C1027" s="5" t="s">
        <v>18</v>
      </c>
      <c r="D1027" s="5">
        <v>1993</v>
      </c>
      <c r="E1027" s="5">
        <v>0</v>
      </c>
      <c r="F1027" s="10">
        <v>563.84</v>
      </c>
      <c r="G1027" s="5" t="s">
        <v>11</v>
      </c>
      <c r="H1027" s="5" t="s">
        <v>16</v>
      </c>
      <c r="I1027" s="5" t="s">
        <v>23</v>
      </c>
      <c r="J1027" s="8">
        <v>34819</v>
      </c>
      <c r="K1027" s="5">
        <v>29</v>
      </c>
    </row>
    <row r="1028" spans="1:11" x14ac:dyDescent="0.3">
      <c r="A1028" s="5" t="s">
        <v>1059</v>
      </c>
      <c r="B1028" s="5">
        <v>12</v>
      </c>
      <c r="C1028" s="5" t="s">
        <v>10</v>
      </c>
      <c r="D1028" s="5">
        <v>1976</v>
      </c>
      <c r="E1028" s="5">
        <v>1</v>
      </c>
      <c r="F1028" s="10">
        <v>563.84</v>
      </c>
      <c r="G1028" s="5" t="s">
        <v>12</v>
      </c>
      <c r="H1028" s="5" t="s">
        <v>11</v>
      </c>
      <c r="I1028" s="5" t="s">
        <v>168</v>
      </c>
      <c r="J1028" s="8">
        <v>34820</v>
      </c>
      <c r="K1028" s="5">
        <v>46</v>
      </c>
    </row>
    <row r="1029" spans="1:11" x14ac:dyDescent="0.3">
      <c r="A1029" s="5" t="s">
        <v>1060</v>
      </c>
      <c r="B1029" s="5">
        <v>20</v>
      </c>
      <c r="C1029" s="5" t="s">
        <v>10</v>
      </c>
      <c r="D1029" s="5">
        <v>1976</v>
      </c>
      <c r="E1029" s="5">
        <v>1</v>
      </c>
      <c r="F1029" s="10">
        <v>563.84</v>
      </c>
      <c r="G1029" s="5" t="s">
        <v>12</v>
      </c>
      <c r="H1029" s="5" t="s">
        <v>11</v>
      </c>
      <c r="I1029" s="5" t="s">
        <v>168</v>
      </c>
      <c r="J1029" s="8">
        <v>34821</v>
      </c>
      <c r="K1029" s="5">
        <v>46</v>
      </c>
    </row>
    <row r="1030" spans="1:11" x14ac:dyDescent="0.3">
      <c r="A1030" s="5" t="s">
        <v>1061</v>
      </c>
      <c r="B1030" s="5">
        <v>7</v>
      </c>
      <c r="C1030" s="5" t="s">
        <v>10</v>
      </c>
      <c r="D1030" s="5">
        <v>1976</v>
      </c>
      <c r="E1030" s="5">
        <v>1</v>
      </c>
      <c r="F1030" s="10">
        <v>563.84</v>
      </c>
      <c r="G1030" s="5" t="s">
        <v>12</v>
      </c>
      <c r="H1030" s="5" t="s">
        <v>16</v>
      </c>
      <c r="I1030" s="5" t="s">
        <v>168</v>
      </c>
      <c r="J1030" s="8">
        <v>34822</v>
      </c>
      <c r="K1030" s="5">
        <v>46</v>
      </c>
    </row>
    <row r="1031" spans="1:11" x14ac:dyDescent="0.3">
      <c r="A1031" s="5" t="s">
        <v>1062</v>
      </c>
      <c r="B1031" s="5">
        <v>12</v>
      </c>
      <c r="C1031" s="5" t="s">
        <v>18</v>
      </c>
      <c r="D1031" s="5">
        <v>1976</v>
      </c>
      <c r="E1031" s="5">
        <v>2</v>
      </c>
      <c r="F1031" s="10">
        <v>563.84</v>
      </c>
      <c r="G1031" s="5" t="s">
        <v>11</v>
      </c>
      <c r="H1031" s="5" t="s">
        <v>16</v>
      </c>
      <c r="I1031" s="5" t="s">
        <v>13</v>
      </c>
      <c r="J1031" s="8">
        <v>34823</v>
      </c>
      <c r="K1031" s="5">
        <v>46</v>
      </c>
    </row>
    <row r="1032" spans="1:11" x14ac:dyDescent="0.3">
      <c r="A1032" s="5" t="s">
        <v>1063</v>
      </c>
      <c r="B1032" s="5">
        <v>21</v>
      </c>
      <c r="C1032" s="5" t="s">
        <v>20</v>
      </c>
      <c r="D1032" s="5">
        <v>1963</v>
      </c>
      <c r="E1032" s="5">
        <v>0</v>
      </c>
      <c r="F1032" s="10">
        <v>563.84</v>
      </c>
      <c r="G1032" s="5" t="s">
        <v>12</v>
      </c>
      <c r="H1032" s="5" t="s">
        <v>12</v>
      </c>
      <c r="I1032" s="5" t="s">
        <v>23</v>
      </c>
      <c r="J1032" s="8">
        <v>34824</v>
      </c>
      <c r="K1032" s="5">
        <v>59</v>
      </c>
    </row>
    <row r="1033" spans="1:11" x14ac:dyDescent="0.3">
      <c r="A1033" s="5" t="s">
        <v>1064</v>
      </c>
      <c r="B1033" s="5">
        <v>4</v>
      </c>
      <c r="C1033" s="5" t="s">
        <v>20</v>
      </c>
      <c r="D1033" s="5">
        <v>1971</v>
      </c>
      <c r="E1033" s="5">
        <v>0</v>
      </c>
      <c r="F1033" s="10">
        <v>563.84</v>
      </c>
      <c r="G1033" s="5" t="s">
        <v>11</v>
      </c>
      <c r="H1033" s="5" t="s">
        <v>12</v>
      </c>
      <c r="I1033" s="5" t="s">
        <v>13</v>
      </c>
      <c r="J1033" s="8">
        <v>34825</v>
      </c>
      <c r="K1033" s="5">
        <v>51</v>
      </c>
    </row>
    <row r="1034" spans="1:11" x14ac:dyDescent="0.3">
      <c r="A1034" s="5" t="s">
        <v>1065</v>
      </c>
      <c r="B1034" s="5">
        <v>18</v>
      </c>
      <c r="C1034" s="5" t="s">
        <v>20</v>
      </c>
      <c r="D1034" s="5">
        <v>1971</v>
      </c>
      <c r="E1034" s="5">
        <v>0</v>
      </c>
      <c r="F1034" s="10">
        <v>563.84</v>
      </c>
      <c r="G1034" s="5" t="s">
        <v>11</v>
      </c>
      <c r="H1034" s="5" t="s">
        <v>12</v>
      </c>
      <c r="I1034" s="5" t="s">
        <v>13</v>
      </c>
      <c r="J1034" s="8">
        <v>34826</v>
      </c>
      <c r="K1034" s="5">
        <v>51</v>
      </c>
    </row>
    <row r="1035" spans="1:11" x14ac:dyDescent="0.3">
      <c r="A1035" s="5" t="s">
        <v>1066</v>
      </c>
      <c r="B1035" s="5">
        <v>11</v>
      </c>
      <c r="C1035" s="5" t="s">
        <v>18</v>
      </c>
      <c r="D1035" s="5">
        <v>1979</v>
      </c>
      <c r="E1035" s="5">
        <v>3</v>
      </c>
      <c r="F1035" s="10">
        <v>563.84</v>
      </c>
      <c r="G1035" s="5" t="s">
        <v>11</v>
      </c>
      <c r="H1035" s="5" t="s">
        <v>11</v>
      </c>
      <c r="I1035" s="5" t="s">
        <v>23</v>
      </c>
      <c r="J1035" s="8">
        <v>34827</v>
      </c>
      <c r="K1035" s="5">
        <v>43</v>
      </c>
    </row>
    <row r="1036" spans="1:11" x14ac:dyDescent="0.3">
      <c r="A1036" s="5" t="s">
        <v>1067</v>
      </c>
      <c r="B1036" s="5">
        <v>4</v>
      </c>
      <c r="C1036" s="5" t="s">
        <v>20</v>
      </c>
      <c r="D1036" s="5">
        <v>1977</v>
      </c>
      <c r="E1036" s="5">
        <v>2</v>
      </c>
      <c r="F1036" s="10">
        <v>563.84</v>
      </c>
      <c r="G1036" s="5" t="s">
        <v>12</v>
      </c>
      <c r="H1036" s="5" t="s">
        <v>16</v>
      </c>
      <c r="I1036" s="5" t="s">
        <v>23</v>
      </c>
      <c r="J1036" s="8">
        <v>34828</v>
      </c>
      <c r="K1036" s="5">
        <v>45</v>
      </c>
    </row>
    <row r="1037" spans="1:11" x14ac:dyDescent="0.3">
      <c r="A1037" s="5" t="s">
        <v>1068</v>
      </c>
      <c r="B1037" s="5">
        <v>28</v>
      </c>
      <c r="C1037" s="5" t="s">
        <v>20</v>
      </c>
      <c r="D1037" s="5">
        <v>1975</v>
      </c>
      <c r="E1037" s="5">
        <v>1</v>
      </c>
      <c r="F1037" s="10">
        <v>563.84</v>
      </c>
      <c r="G1037" s="5" t="s">
        <v>12</v>
      </c>
      <c r="H1037" s="5" t="s">
        <v>11</v>
      </c>
      <c r="I1037" s="5" t="s">
        <v>23</v>
      </c>
      <c r="J1037" s="8">
        <v>34829</v>
      </c>
      <c r="K1037" s="5">
        <v>47</v>
      </c>
    </row>
    <row r="1038" spans="1:11" x14ac:dyDescent="0.3">
      <c r="A1038" s="5" t="s">
        <v>1069</v>
      </c>
      <c r="B1038" s="5">
        <v>24</v>
      </c>
      <c r="C1038" s="5" t="s">
        <v>20</v>
      </c>
      <c r="D1038" s="5">
        <v>1963</v>
      </c>
      <c r="E1038" s="5">
        <v>0</v>
      </c>
      <c r="F1038" s="10">
        <v>563.84</v>
      </c>
      <c r="G1038" s="5" t="s">
        <v>12</v>
      </c>
      <c r="H1038" s="5" t="s">
        <v>11</v>
      </c>
      <c r="I1038" s="5" t="s">
        <v>13</v>
      </c>
      <c r="J1038" s="8">
        <v>34830</v>
      </c>
      <c r="K1038" s="5">
        <v>59</v>
      </c>
    </row>
    <row r="1039" spans="1:11" x14ac:dyDescent="0.3">
      <c r="A1039" s="5" t="s">
        <v>1070</v>
      </c>
      <c r="B1039" s="5">
        <v>9</v>
      </c>
      <c r="C1039" s="5" t="s">
        <v>20</v>
      </c>
      <c r="D1039" s="5">
        <v>1972</v>
      </c>
      <c r="E1039" s="5">
        <v>0</v>
      </c>
      <c r="F1039" s="10">
        <v>563.84</v>
      </c>
      <c r="G1039" s="5" t="s">
        <v>11</v>
      </c>
      <c r="H1039" s="5" t="s">
        <v>12</v>
      </c>
      <c r="I1039" s="5" t="s">
        <v>13</v>
      </c>
      <c r="J1039" s="8">
        <v>34831</v>
      </c>
      <c r="K1039" s="5">
        <v>50</v>
      </c>
    </row>
    <row r="1040" spans="1:11" x14ac:dyDescent="0.3">
      <c r="A1040" s="5" t="s">
        <v>1071</v>
      </c>
      <c r="B1040" s="5">
        <v>4</v>
      </c>
      <c r="C1040" s="5" t="s">
        <v>20</v>
      </c>
      <c r="D1040" s="5">
        <v>1972</v>
      </c>
      <c r="E1040" s="5">
        <v>0</v>
      </c>
      <c r="F1040" s="10">
        <v>563.84</v>
      </c>
      <c r="G1040" s="5" t="s">
        <v>12</v>
      </c>
      <c r="H1040" s="5" t="s">
        <v>16</v>
      </c>
      <c r="I1040" s="5" t="s">
        <v>42</v>
      </c>
      <c r="J1040" s="8">
        <v>34832</v>
      </c>
      <c r="K1040" s="5">
        <v>50</v>
      </c>
    </row>
    <row r="1041" spans="1:11" x14ac:dyDescent="0.3">
      <c r="A1041" s="5" t="s">
        <v>1072</v>
      </c>
      <c r="B1041" s="5">
        <v>12</v>
      </c>
      <c r="C1041" s="5" t="s">
        <v>18</v>
      </c>
      <c r="D1041" s="5">
        <v>1966</v>
      </c>
      <c r="E1041" s="5">
        <v>0</v>
      </c>
      <c r="F1041" s="10">
        <v>563.84</v>
      </c>
      <c r="G1041" s="5" t="s">
        <v>12</v>
      </c>
      <c r="H1041" s="5" t="s">
        <v>16</v>
      </c>
      <c r="I1041" s="5" t="s">
        <v>13</v>
      </c>
      <c r="J1041" s="8">
        <v>34833</v>
      </c>
      <c r="K1041" s="5">
        <v>56</v>
      </c>
    </row>
    <row r="1042" spans="1:11" x14ac:dyDescent="0.3">
      <c r="A1042" s="5" t="s">
        <v>1073</v>
      </c>
      <c r="B1042" s="5">
        <v>19</v>
      </c>
      <c r="C1042" s="5" t="s">
        <v>18</v>
      </c>
      <c r="D1042" s="5">
        <v>1984</v>
      </c>
      <c r="E1042" s="5">
        <v>3</v>
      </c>
      <c r="F1042" s="10">
        <v>563.84</v>
      </c>
      <c r="G1042" s="5" t="s">
        <v>11</v>
      </c>
      <c r="H1042" s="5" t="s">
        <v>11</v>
      </c>
      <c r="I1042" s="5" t="s">
        <v>200</v>
      </c>
      <c r="J1042" s="8">
        <v>34834</v>
      </c>
      <c r="K1042" s="5">
        <v>38</v>
      </c>
    </row>
    <row r="1043" spans="1:11" x14ac:dyDescent="0.3">
      <c r="A1043" s="5" t="s">
        <v>1074</v>
      </c>
      <c r="B1043" s="5">
        <v>26</v>
      </c>
      <c r="C1043" s="5" t="s">
        <v>30</v>
      </c>
      <c r="D1043" s="5">
        <v>1972</v>
      </c>
      <c r="E1043" s="5">
        <v>0</v>
      </c>
      <c r="F1043" s="10">
        <v>563.84</v>
      </c>
      <c r="G1043" s="5" t="s">
        <v>11</v>
      </c>
      <c r="H1043" s="5" t="s">
        <v>12</v>
      </c>
      <c r="I1043" s="5" t="s">
        <v>42</v>
      </c>
      <c r="J1043" s="8">
        <v>34835</v>
      </c>
      <c r="K1043" s="5">
        <v>50</v>
      </c>
    </row>
    <row r="1044" spans="1:11" x14ac:dyDescent="0.3">
      <c r="A1044" s="5" t="s">
        <v>1075</v>
      </c>
      <c r="B1044" s="5">
        <v>9</v>
      </c>
      <c r="C1044" s="5" t="s">
        <v>20</v>
      </c>
      <c r="D1044" s="5">
        <v>1992</v>
      </c>
      <c r="E1044" s="5">
        <v>0</v>
      </c>
      <c r="F1044" s="10">
        <v>563.84</v>
      </c>
      <c r="G1044" s="5" t="s">
        <v>11</v>
      </c>
      <c r="H1044" s="5" t="s">
        <v>11</v>
      </c>
      <c r="I1044" s="5" t="s">
        <v>23</v>
      </c>
      <c r="J1044" s="8">
        <v>34836</v>
      </c>
      <c r="K1044" s="5">
        <v>30</v>
      </c>
    </row>
    <row r="1045" spans="1:11" x14ac:dyDescent="0.3">
      <c r="A1045" s="5" t="s">
        <v>1076</v>
      </c>
      <c r="B1045" s="5">
        <v>10</v>
      </c>
      <c r="C1045" s="5" t="s">
        <v>15</v>
      </c>
      <c r="D1045" s="5">
        <v>1993</v>
      </c>
      <c r="E1045" s="5">
        <v>0</v>
      </c>
      <c r="F1045" s="10">
        <v>563.84</v>
      </c>
      <c r="G1045" s="5" t="s">
        <v>11</v>
      </c>
      <c r="H1045" s="5" t="s">
        <v>16</v>
      </c>
      <c r="I1045" s="5" t="s">
        <v>23</v>
      </c>
      <c r="J1045" s="8">
        <v>34837</v>
      </c>
      <c r="K1045" s="5">
        <v>29</v>
      </c>
    </row>
    <row r="1046" spans="1:11" x14ac:dyDescent="0.3">
      <c r="A1046" s="5" t="s">
        <v>1077</v>
      </c>
      <c r="B1046" s="5">
        <v>26</v>
      </c>
      <c r="C1046" s="5" t="s">
        <v>30</v>
      </c>
      <c r="D1046" s="5">
        <v>1977</v>
      </c>
      <c r="E1046" s="5">
        <v>2</v>
      </c>
      <c r="F1046" s="10">
        <v>563.84</v>
      </c>
      <c r="G1046" s="5" t="s">
        <v>11</v>
      </c>
      <c r="H1046" s="5" t="s">
        <v>11</v>
      </c>
      <c r="I1046" s="5" t="s">
        <v>13</v>
      </c>
      <c r="J1046" s="8">
        <v>34838</v>
      </c>
      <c r="K1046" s="5">
        <v>45</v>
      </c>
    </row>
    <row r="1047" spans="1:11" x14ac:dyDescent="0.3">
      <c r="A1047" s="5" t="s">
        <v>1078</v>
      </c>
      <c r="B1047" s="5">
        <v>21</v>
      </c>
      <c r="C1047" s="5" t="s">
        <v>18</v>
      </c>
      <c r="D1047" s="5">
        <v>1977</v>
      </c>
      <c r="E1047" s="5">
        <v>2</v>
      </c>
      <c r="F1047" s="10">
        <v>563.84</v>
      </c>
      <c r="G1047" s="5" t="s">
        <v>11</v>
      </c>
      <c r="H1047" s="5" t="s">
        <v>16</v>
      </c>
      <c r="I1047" s="5" t="s">
        <v>13</v>
      </c>
      <c r="J1047" s="8">
        <v>34839</v>
      </c>
      <c r="K1047" s="5">
        <v>45</v>
      </c>
    </row>
    <row r="1048" spans="1:11" x14ac:dyDescent="0.3">
      <c r="A1048" s="5" t="s">
        <v>1079</v>
      </c>
      <c r="B1048" s="5">
        <v>29</v>
      </c>
      <c r="C1048" s="5" t="s">
        <v>30</v>
      </c>
      <c r="D1048" s="5">
        <v>1977</v>
      </c>
      <c r="E1048" s="5">
        <v>2</v>
      </c>
      <c r="F1048" s="10">
        <v>563.84</v>
      </c>
      <c r="G1048" s="5" t="s">
        <v>11</v>
      </c>
      <c r="H1048" s="5" t="s">
        <v>12</v>
      </c>
      <c r="I1048" s="5" t="s">
        <v>42</v>
      </c>
      <c r="J1048" s="8">
        <v>34840</v>
      </c>
      <c r="K1048" s="5">
        <v>45</v>
      </c>
    </row>
    <row r="1049" spans="1:11" x14ac:dyDescent="0.3">
      <c r="A1049" s="5" t="s">
        <v>1080</v>
      </c>
      <c r="B1049" s="5">
        <v>13</v>
      </c>
      <c r="C1049" s="5" t="s">
        <v>35</v>
      </c>
      <c r="D1049" s="5">
        <v>1979</v>
      </c>
      <c r="E1049" s="5">
        <v>3</v>
      </c>
      <c r="F1049" s="10">
        <v>563.84</v>
      </c>
      <c r="G1049" s="5" t="s">
        <v>11</v>
      </c>
      <c r="H1049" s="5" t="s">
        <v>11</v>
      </c>
      <c r="I1049" s="5" t="s">
        <v>42</v>
      </c>
      <c r="J1049" s="8">
        <v>34841</v>
      </c>
      <c r="K1049" s="5">
        <v>43</v>
      </c>
    </row>
    <row r="1050" spans="1:11" x14ac:dyDescent="0.3">
      <c r="A1050" s="5" t="s">
        <v>1081</v>
      </c>
      <c r="B1050" s="5">
        <v>26</v>
      </c>
      <c r="C1050" s="5" t="s">
        <v>10</v>
      </c>
      <c r="D1050" s="5">
        <v>1977</v>
      </c>
      <c r="E1050" s="5">
        <v>2</v>
      </c>
      <c r="F1050" s="10">
        <v>563.84</v>
      </c>
      <c r="G1050" s="5" t="s">
        <v>11</v>
      </c>
      <c r="H1050" s="5" t="s">
        <v>11</v>
      </c>
      <c r="I1050" s="5" t="s">
        <v>13</v>
      </c>
      <c r="J1050" s="8">
        <v>34842</v>
      </c>
      <c r="K1050" s="5">
        <v>45</v>
      </c>
    </row>
    <row r="1051" spans="1:11" x14ac:dyDescent="0.3">
      <c r="A1051" s="5" t="s">
        <v>1082</v>
      </c>
      <c r="B1051" s="5">
        <v>24</v>
      </c>
      <c r="C1051" s="5" t="s">
        <v>10</v>
      </c>
      <c r="D1051" s="5">
        <v>1983</v>
      </c>
      <c r="E1051" s="5">
        <v>0</v>
      </c>
      <c r="F1051" s="10">
        <v>563.84</v>
      </c>
      <c r="G1051" s="5" t="s">
        <v>11</v>
      </c>
      <c r="H1051" s="5" t="s">
        <v>12</v>
      </c>
      <c r="I1051" s="5" t="s">
        <v>247</v>
      </c>
      <c r="J1051" s="8">
        <v>34843</v>
      </c>
      <c r="K1051" s="5">
        <v>39</v>
      </c>
    </row>
    <row r="1052" spans="1:11" x14ac:dyDescent="0.3">
      <c r="A1052" s="5" t="s">
        <v>1083</v>
      </c>
      <c r="B1052" s="5">
        <v>27</v>
      </c>
      <c r="C1052" s="5" t="s">
        <v>30</v>
      </c>
      <c r="D1052" s="5">
        <v>1981</v>
      </c>
      <c r="E1052" s="5">
        <v>3</v>
      </c>
      <c r="F1052" s="10">
        <v>563.84</v>
      </c>
      <c r="G1052" s="5" t="s">
        <v>11</v>
      </c>
      <c r="H1052" s="5" t="s">
        <v>12</v>
      </c>
      <c r="I1052" s="5" t="s">
        <v>247</v>
      </c>
      <c r="J1052" s="8">
        <v>34844</v>
      </c>
      <c r="K1052" s="5">
        <v>41</v>
      </c>
    </row>
    <row r="1053" spans="1:11" x14ac:dyDescent="0.3">
      <c r="A1053" s="5" t="s">
        <v>1084</v>
      </c>
      <c r="B1053" s="5">
        <v>6</v>
      </c>
      <c r="C1053" s="5" t="s">
        <v>15</v>
      </c>
      <c r="D1053" s="5">
        <v>1975</v>
      </c>
      <c r="E1053" s="5">
        <v>1</v>
      </c>
      <c r="F1053" s="10">
        <v>563.84</v>
      </c>
      <c r="G1053" s="5" t="s">
        <v>11</v>
      </c>
      <c r="H1053" s="5" t="s">
        <v>12</v>
      </c>
      <c r="I1053" s="5" t="s">
        <v>42</v>
      </c>
      <c r="J1053" s="8">
        <v>34845</v>
      </c>
      <c r="K1053" s="5">
        <v>47</v>
      </c>
    </row>
    <row r="1054" spans="1:11" x14ac:dyDescent="0.3">
      <c r="A1054" s="5" t="s">
        <v>1085</v>
      </c>
      <c r="B1054" s="5">
        <v>12</v>
      </c>
      <c r="C1054" s="5" t="s">
        <v>30</v>
      </c>
      <c r="D1054" s="5">
        <v>1983</v>
      </c>
      <c r="E1054" s="5">
        <v>1</v>
      </c>
      <c r="F1054" s="10">
        <v>563.84</v>
      </c>
      <c r="G1054" s="5" t="s">
        <v>11</v>
      </c>
      <c r="H1054" s="5" t="s">
        <v>16</v>
      </c>
      <c r="I1054" s="5" t="s">
        <v>13</v>
      </c>
      <c r="J1054" s="8">
        <v>34846</v>
      </c>
      <c r="K1054" s="5">
        <v>39</v>
      </c>
    </row>
    <row r="1055" spans="1:11" x14ac:dyDescent="0.3">
      <c r="A1055" s="5" t="s">
        <v>1086</v>
      </c>
      <c r="B1055" s="5">
        <v>6</v>
      </c>
      <c r="C1055" s="5" t="s">
        <v>35</v>
      </c>
      <c r="D1055" s="5">
        <v>1975</v>
      </c>
      <c r="E1055" s="5">
        <v>1</v>
      </c>
      <c r="F1055" s="10">
        <v>563.84</v>
      </c>
      <c r="G1055" s="5" t="s">
        <v>11</v>
      </c>
      <c r="H1055" s="5" t="s">
        <v>11</v>
      </c>
      <c r="I1055" s="5" t="s">
        <v>42</v>
      </c>
      <c r="J1055" s="8">
        <v>34847</v>
      </c>
      <c r="K1055" s="5">
        <v>47</v>
      </c>
    </row>
    <row r="1056" spans="1:11" x14ac:dyDescent="0.3">
      <c r="A1056" s="5" t="s">
        <v>1087</v>
      </c>
      <c r="B1056" s="5">
        <v>21</v>
      </c>
      <c r="C1056" s="5" t="s">
        <v>35</v>
      </c>
      <c r="D1056" s="5">
        <v>1975</v>
      </c>
      <c r="E1056" s="5">
        <v>1</v>
      </c>
      <c r="F1056" s="10">
        <v>563.84</v>
      </c>
      <c r="G1056" s="5" t="s">
        <v>11</v>
      </c>
      <c r="H1056" s="5" t="s">
        <v>16</v>
      </c>
      <c r="I1056" s="5" t="s">
        <v>42</v>
      </c>
      <c r="J1056" s="8">
        <v>34848</v>
      </c>
      <c r="K1056" s="5">
        <v>47</v>
      </c>
    </row>
    <row r="1057" spans="1:11" x14ac:dyDescent="0.3">
      <c r="A1057" s="5" t="s">
        <v>1088</v>
      </c>
      <c r="B1057" s="5">
        <v>21</v>
      </c>
      <c r="C1057" s="5" t="s">
        <v>20</v>
      </c>
      <c r="D1057" s="5">
        <v>1988</v>
      </c>
      <c r="E1057" s="5">
        <v>3</v>
      </c>
      <c r="F1057" s="10">
        <v>563.84</v>
      </c>
      <c r="G1057" s="5" t="s">
        <v>11</v>
      </c>
      <c r="H1057" s="5" t="s">
        <v>16</v>
      </c>
      <c r="I1057" s="5" t="s">
        <v>23</v>
      </c>
      <c r="J1057" s="8">
        <v>34849</v>
      </c>
      <c r="K1057" s="5">
        <v>34</v>
      </c>
    </row>
    <row r="1058" spans="1:11" x14ac:dyDescent="0.3">
      <c r="A1058" s="5" t="s">
        <v>1089</v>
      </c>
      <c r="B1058" s="5">
        <v>26</v>
      </c>
      <c r="C1058" s="5" t="s">
        <v>20</v>
      </c>
      <c r="D1058" s="5">
        <v>1975</v>
      </c>
      <c r="E1058" s="5">
        <v>1</v>
      </c>
      <c r="F1058" s="10">
        <v>563.84</v>
      </c>
      <c r="G1058" s="5" t="s">
        <v>11</v>
      </c>
      <c r="H1058" s="5" t="s">
        <v>12</v>
      </c>
      <c r="I1058" s="5" t="s">
        <v>13</v>
      </c>
      <c r="J1058" s="8">
        <v>34850</v>
      </c>
      <c r="K1058" s="5">
        <v>47</v>
      </c>
    </row>
    <row r="1059" spans="1:11" x14ac:dyDescent="0.3">
      <c r="A1059" s="5" t="s">
        <v>1090</v>
      </c>
      <c r="B1059" s="5">
        <v>6</v>
      </c>
      <c r="C1059" s="5" t="s">
        <v>30</v>
      </c>
      <c r="D1059" s="5">
        <v>1982</v>
      </c>
      <c r="E1059" s="5">
        <v>3</v>
      </c>
      <c r="F1059" s="10">
        <v>563.84</v>
      </c>
      <c r="G1059" s="5" t="s">
        <v>11</v>
      </c>
      <c r="H1059" s="5" t="s">
        <v>11</v>
      </c>
      <c r="I1059" s="5" t="s">
        <v>300</v>
      </c>
      <c r="J1059" s="8">
        <v>34851</v>
      </c>
      <c r="K1059" s="5">
        <v>40</v>
      </c>
    </row>
    <row r="1060" spans="1:11" x14ac:dyDescent="0.3">
      <c r="A1060" s="5" t="s">
        <v>1091</v>
      </c>
      <c r="B1060" s="5">
        <v>11</v>
      </c>
      <c r="C1060" s="5" t="s">
        <v>15</v>
      </c>
      <c r="D1060" s="5">
        <v>1987</v>
      </c>
      <c r="E1060" s="5">
        <v>3</v>
      </c>
      <c r="F1060" s="10">
        <v>563.84</v>
      </c>
      <c r="G1060" s="5" t="s">
        <v>11</v>
      </c>
      <c r="H1060" s="5" t="s">
        <v>11</v>
      </c>
      <c r="I1060" s="5" t="s">
        <v>300</v>
      </c>
      <c r="J1060" s="8">
        <v>34852</v>
      </c>
      <c r="K1060" s="5">
        <v>35</v>
      </c>
    </row>
    <row r="1061" spans="1:11" x14ac:dyDescent="0.3">
      <c r="A1061" s="5" t="s">
        <v>1092</v>
      </c>
      <c r="B1061" s="5">
        <v>30</v>
      </c>
      <c r="C1061" s="5" t="s">
        <v>30</v>
      </c>
      <c r="D1061" s="5">
        <v>1983</v>
      </c>
      <c r="E1061" s="5">
        <v>5</v>
      </c>
      <c r="F1061" s="10">
        <v>563.84</v>
      </c>
      <c r="G1061" s="5" t="s">
        <v>11</v>
      </c>
      <c r="H1061" s="5" t="s">
        <v>16</v>
      </c>
      <c r="I1061" s="5" t="s">
        <v>13</v>
      </c>
      <c r="J1061" s="8">
        <v>34853</v>
      </c>
      <c r="K1061" s="5">
        <v>39</v>
      </c>
    </row>
    <row r="1062" spans="1:11" x14ac:dyDescent="0.3">
      <c r="A1062" s="5" t="s">
        <v>1093</v>
      </c>
      <c r="B1062" s="5">
        <v>25</v>
      </c>
      <c r="C1062" s="5" t="s">
        <v>10</v>
      </c>
      <c r="D1062" s="5">
        <v>1983</v>
      </c>
      <c r="E1062" s="5">
        <v>5</v>
      </c>
      <c r="F1062" s="10">
        <v>563.84</v>
      </c>
      <c r="G1062" s="5" t="s">
        <v>11</v>
      </c>
      <c r="H1062" s="5" t="s">
        <v>12</v>
      </c>
      <c r="I1062" s="5" t="s">
        <v>13</v>
      </c>
      <c r="J1062" s="8">
        <v>34854</v>
      </c>
      <c r="K1062" s="5">
        <v>39</v>
      </c>
    </row>
    <row r="1063" spans="1:11" x14ac:dyDescent="0.3">
      <c r="A1063" s="5" t="s">
        <v>1094</v>
      </c>
      <c r="B1063" s="5">
        <v>11</v>
      </c>
      <c r="C1063" s="5" t="s">
        <v>10</v>
      </c>
      <c r="D1063" s="5">
        <v>1973</v>
      </c>
      <c r="E1063" s="5">
        <v>0</v>
      </c>
      <c r="F1063" s="10">
        <v>563.84</v>
      </c>
      <c r="G1063" s="5" t="s">
        <v>11</v>
      </c>
      <c r="H1063" s="5" t="s">
        <v>16</v>
      </c>
      <c r="I1063" s="5" t="s">
        <v>13</v>
      </c>
      <c r="J1063" s="8">
        <v>34855</v>
      </c>
      <c r="K1063" s="5">
        <v>49</v>
      </c>
    </row>
    <row r="1064" spans="1:11" x14ac:dyDescent="0.3">
      <c r="A1064" s="5" t="s">
        <v>1095</v>
      </c>
      <c r="B1064" s="5">
        <v>24</v>
      </c>
      <c r="C1064" s="5" t="s">
        <v>20</v>
      </c>
      <c r="D1064" s="5">
        <v>1977</v>
      </c>
      <c r="E1064" s="5">
        <v>2</v>
      </c>
      <c r="F1064" s="10">
        <v>563.84</v>
      </c>
      <c r="G1064" s="5" t="s">
        <v>11</v>
      </c>
      <c r="H1064" s="5" t="s">
        <v>16</v>
      </c>
      <c r="I1064" s="5" t="s">
        <v>166</v>
      </c>
      <c r="J1064" s="8">
        <v>34856</v>
      </c>
      <c r="K1064" s="5">
        <v>45</v>
      </c>
    </row>
    <row r="1065" spans="1:11" x14ac:dyDescent="0.3">
      <c r="A1065" s="5" t="s">
        <v>1096</v>
      </c>
      <c r="B1065" s="5">
        <v>12</v>
      </c>
      <c r="C1065" s="5" t="s">
        <v>15</v>
      </c>
      <c r="D1065" s="5">
        <v>1977</v>
      </c>
      <c r="E1065" s="5">
        <v>2</v>
      </c>
      <c r="F1065" s="10">
        <v>563.84</v>
      </c>
      <c r="G1065" s="5" t="s">
        <v>12</v>
      </c>
      <c r="H1065" s="5" t="s">
        <v>11</v>
      </c>
      <c r="I1065" s="5" t="s">
        <v>168</v>
      </c>
      <c r="J1065" s="8">
        <v>34857</v>
      </c>
      <c r="K1065" s="5">
        <v>45</v>
      </c>
    </row>
    <row r="1066" spans="1:11" x14ac:dyDescent="0.3">
      <c r="A1066" s="5" t="s">
        <v>1097</v>
      </c>
      <c r="B1066" s="5">
        <v>15</v>
      </c>
      <c r="C1066" s="5" t="s">
        <v>37</v>
      </c>
      <c r="D1066" s="5">
        <v>1977</v>
      </c>
      <c r="E1066" s="5">
        <v>3</v>
      </c>
      <c r="F1066" s="10">
        <v>563.84</v>
      </c>
      <c r="G1066" s="5" t="s">
        <v>11</v>
      </c>
      <c r="H1066" s="5" t="s">
        <v>11</v>
      </c>
      <c r="I1066" s="5" t="s">
        <v>13</v>
      </c>
      <c r="J1066" s="8">
        <v>34858</v>
      </c>
      <c r="K1066" s="5">
        <v>45</v>
      </c>
    </row>
    <row r="1067" spans="1:11" x14ac:dyDescent="0.3">
      <c r="A1067" s="5" t="s">
        <v>1098</v>
      </c>
      <c r="B1067" s="5">
        <v>17</v>
      </c>
      <c r="C1067" s="5" t="s">
        <v>10</v>
      </c>
      <c r="D1067" s="5">
        <v>1979</v>
      </c>
      <c r="E1067" s="5">
        <v>3</v>
      </c>
      <c r="F1067" s="10">
        <v>563.84</v>
      </c>
      <c r="G1067" s="5" t="s">
        <v>16</v>
      </c>
      <c r="H1067" s="5" t="s">
        <v>11</v>
      </c>
      <c r="I1067" s="5" t="s">
        <v>276</v>
      </c>
      <c r="J1067" s="8">
        <v>34859</v>
      </c>
      <c r="K1067" s="5">
        <v>43</v>
      </c>
    </row>
    <row r="1068" spans="1:11" x14ac:dyDescent="0.3">
      <c r="A1068" s="5" t="s">
        <v>1099</v>
      </c>
      <c r="B1068" s="5">
        <v>2</v>
      </c>
      <c r="C1068" s="5" t="s">
        <v>20</v>
      </c>
      <c r="D1068" s="5">
        <v>1977</v>
      </c>
      <c r="E1068" s="5">
        <v>3</v>
      </c>
      <c r="F1068" s="10">
        <v>563.84</v>
      </c>
      <c r="G1068" s="5" t="s">
        <v>11</v>
      </c>
      <c r="H1068" s="5" t="s">
        <v>12</v>
      </c>
      <c r="I1068" s="5" t="s">
        <v>42</v>
      </c>
      <c r="J1068" s="8">
        <v>34860</v>
      </c>
      <c r="K1068" s="5">
        <v>45</v>
      </c>
    </row>
    <row r="1069" spans="1:11" x14ac:dyDescent="0.3">
      <c r="A1069" s="5" t="s">
        <v>1100</v>
      </c>
      <c r="B1069" s="5">
        <v>3</v>
      </c>
      <c r="C1069" s="5" t="s">
        <v>35</v>
      </c>
      <c r="D1069" s="5">
        <v>1975</v>
      </c>
      <c r="E1069" s="5">
        <v>1</v>
      </c>
      <c r="F1069" s="10">
        <v>563.84</v>
      </c>
      <c r="G1069" s="5" t="s">
        <v>11</v>
      </c>
      <c r="H1069" s="5" t="s">
        <v>11</v>
      </c>
      <c r="I1069" s="5" t="s">
        <v>356</v>
      </c>
      <c r="J1069" s="8">
        <v>34861</v>
      </c>
      <c r="K1069" s="5">
        <v>47</v>
      </c>
    </row>
    <row r="1070" spans="1:11" x14ac:dyDescent="0.3">
      <c r="A1070" s="5" t="s">
        <v>1101</v>
      </c>
      <c r="B1070" s="5">
        <v>21</v>
      </c>
      <c r="C1070" s="5" t="s">
        <v>37</v>
      </c>
      <c r="D1070" s="5">
        <v>1965</v>
      </c>
      <c r="E1070" s="5">
        <v>0</v>
      </c>
      <c r="F1070" s="10">
        <v>563.84</v>
      </c>
      <c r="G1070" s="5" t="s">
        <v>12</v>
      </c>
      <c r="H1070" s="5" t="s">
        <v>11</v>
      </c>
      <c r="I1070" s="5" t="s">
        <v>23</v>
      </c>
      <c r="J1070" s="8">
        <v>34862</v>
      </c>
      <c r="K1070" s="5">
        <v>57</v>
      </c>
    </row>
    <row r="1071" spans="1:11" x14ac:dyDescent="0.3">
      <c r="A1071" s="5" t="s">
        <v>1102</v>
      </c>
      <c r="B1071" s="5">
        <v>10</v>
      </c>
      <c r="C1071" s="5" t="s">
        <v>35</v>
      </c>
      <c r="D1071" s="5">
        <v>1969</v>
      </c>
      <c r="E1071" s="5">
        <v>0</v>
      </c>
      <c r="F1071" s="10">
        <v>563.84</v>
      </c>
      <c r="G1071" s="5" t="s">
        <v>11</v>
      </c>
      <c r="H1071" s="5" t="s">
        <v>12</v>
      </c>
      <c r="I1071" s="5" t="s">
        <v>13</v>
      </c>
      <c r="J1071" s="8">
        <v>34863</v>
      </c>
      <c r="K1071" s="5">
        <v>53</v>
      </c>
    </row>
    <row r="1072" spans="1:11" x14ac:dyDescent="0.3">
      <c r="A1072" s="5" t="s">
        <v>1103</v>
      </c>
      <c r="B1072" s="5">
        <v>16</v>
      </c>
      <c r="C1072" s="5" t="s">
        <v>35</v>
      </c>
      <c r="D1072" s="5">
        <v>1974</v>
      </c>
      <c r="E1072" s="5">
        <v>0</v>
      </c>
      <c r="F1072" s="10">
        <v>563.84</v>
      </c>
      <c r="G1072" s="5" t="s">
        <v>11</v>
      </c>
      <c r="H1072" s="5" t="s">
        <v>16</v>
      </c>
      <c r="I1072" s="5" t="s">
        <v>23</v>
      </c>
      <c r="J1072" s="8">
        <v>34864</v>
      </c>
      <c r="K1072" s="5">
        <v>48</v>
      </c>
    </row>
    <row r="1073" spans="1:11" x14ac:dyDescent="0.3">
      <c r="A1073" s="5" t="s">
        <v>1104</v>
      </c>
      <c r="B1073" s="5">
        <v>11</v>
      </c>
      <c r="C1073" s="5" t="s">
        <v>37</v>
      </c>
      <c r="D1073" s="5">
        <v>1973</v>
      </c>
      <c r="E1073" s="5">
        <v>0</v>
      </c>
      <c r="F1073" s="10">
        <v>563.84</v>
      </c>
      <c r="G1073" s="5" t="s">
        <v>11</v>
      </c>
      <c r="H1073" s="5" t="s">
        <v>16</v>
      </c>
      <c r="I1073" s="5" t="s">
        <v>356</v>
      </c>
      <c r="J1073" s="8">
        <v>34865</v>
      </c>
      <c r="K1073" s="5">
        <v>49</v>
      </c>
    </row>
    <row r="1074" spans="1:11" x14ac:dyDescent="0.3">
      <c r="A1074" s="5" t="s">
        <v>1105</v>
      </c>
      <c r="B1074" s="5">
        <v>28</v>
      </c>
      <c r="C1074" s="5" t="s">
        <v>37</v>
      </c>
      <c r="D1074" s="5">
        <v>1980</v>
      </c>
      <c r="E1074" s="5">
        <v>2</v>
      </c>
      <c r="F1074" s="10">
        <v>563.84</v>
      </c>
      <c r="G1074" s="5" t="s">
        <v>11</v>
      </c>
      <c r="H1074" s="5" t="s">
        <v>12</v>
      </c>
      <c r="I1074" s="5" t="s">
        <v>300</v>
      </c>
      <c r="J1074" s="8">
        <v>34866</v>
      </c>
      <c r="K1074" s="5">
        <v>42</v>
      </c>
    </row>
    <row r="1075" spans="1:11" x14ac:dyDescent="0.3">
      <c r="A1075" s="5" t="s">
        <v>1106</v>
      </c>
      <c r="B1075" s="5">
        <v>25</v>
      </c>
      <c r="C1075" s="5" t="s">
        <v>18</v>
      </c>
      <c r="D1075" s="5">
        <v>1973</v>
      </c>
      <c r="E1075" s="5">
        <v>1</v>
      </c>
      <c r="F1075" s="10">
        <v>563.84</v>
      </c>
      <c r="G1075" s="5" t="s">
        <v>12</v>
      </c>
      <c r="H1075" s="5" t="s">
        <v>12</v>
      </c>
      <c r="I1075" s="5" t="s">
        <v>42</v>
      </c>
      <c r="J1075" s="8">
        <v>34867</v>
      </c>
      <c r="K1075" s="5">
        <v>49</v>
      </c>
    </row>
    <row r="1076" spans="1:11" x14ac:dyDescent="0.3">
      <c r="A1076" s="5" t="s">
        <v>1107</v>
      </c>
      <c r="B1076" s="5">
        <v>17</v>
      </c>
      <c r="C1076" s="5" t="s">
        <v>18</v>
      </c>
      <c r="D1076" s="5">
        <v>1976</v>
      </c>
      <c r="E1076" s="5">
        <v>2</v>
      </c>
      <c r="F1076" s="10">
        <v>563.84</v>
      </c>
      <c r="G1076" s="5" t="s">
        <v>11</v>
      </c>
      <c r="H1076" s="5" t="s">
        <v>12</v>
      </c>
      <c r="I1076" s="5" t="s">
        <v>23</v>
      </c>
      <c r="J1076" s="8">
        <v>34868</v>
      </c>
      <c r="K1076" s="5">
        <v>46</v>
      </c>
    </row>
    <row r="1077" spans="1:11" x14ac:dyDescent="0.3">
      <c r="A1077" s="5" t="s">
        <v>1108</v>
      </c>
      <c r="B1077" s="5">
        <v>23</v>
      </c>
      <c r="C1077" s="5" t="s">
        <v>35</v>
      </c>
      <c r="D1077" s="5">
        <v>1999</v>
      </c>
      <c r="E1077" s="5">
        <v>0</v>
      </c>
      <c r="F1077" s="10">
        <v>563.84</v>
      </c>
      <c r="G1077" s="5" t="s">
        <v>11</v>
      </c>
      <c r="H1077" s="5" t="s">
        <v>12</v>
      </c>
      <c r="I1077" s="5" t="s">
        <v>42</v>
      </c>
      <c r="J1077" s="8">
        <v>34869</v>
      </c>
      <c r="K1077" s="5">
        <v>23</v>
      </c>
    </row>
    <row r="1078" spans="1:11" x14ac:dyDescent="0.3">
      <c r="A1078" s="5" t="s">
        <v>1109</v>
      </c>
      <c r="B1078" s="5">
        <v>9</v>
      </c>
      <c r="C1078" s="5" t="s">
        <v>20</v>
      </c>
      <c r="D1078" s="5">
        <v>1969</v>
      </c>
      <c r="E1078" s="5">
        <v>0</v>
      </c>
      <c r="F1078" s="10">
        <v>563.84</v>
      </c>
      <c r="G1078" s="5" t="s">
        <v>11</v>
      </c>
      <c r="H1078" s="5" t="s">
        <v>16</v>
      </c>
      <c r="I1078" s="5" t="s">
        <v>13</v>
      </c>
      <c r="J1078" s="8">
        <v>34870</v>
      </c>
      <c r="K1078" s="5">
        <v>53</v>
      </c>
    </row>
    <row r="1079" spans="1:11" x14ac:dyDescent="0.3">
      <c r="A1079" s="5" t="s">
        <v>1110</v>
      </c>
      <c r="B1079" s="5">
        <v>6</v>
      </c>
      <c r="C1079" s="5" t="s">
        <v>20</v>
      </c>
      <c r="D1079" s="5">
        <v>1974</v>
      </c>
      <c r="E1079" s="5">
        <v>1</v>
      </c>
      <c r="F1079" s="10">
        <v>563.84</v>
      </c>
      <c r="G1079" s="5" t="s">
        <v>11</v>
      </c>
      <c r="H1079" s="5" t="s">
        <v>12</v>
      </c>
      <c r="I1079" s="5" t="s">
        <v>23</v>
      </c>
      <c r="J1079" s="8">
        <v>34871</v>
      </c>
      <c r="K1079" s="5">
        <v>48</v>
      </c>
    </row>
    <row r="1080" spans="1:11" x14ac:dyDescent="0.3">
      <c r="A1080" s="5" t="s">
        <v>1111</v>
      </c>
      <c r="B1080" s="5">
        <v>23</v>
      </c>
      <c r="C1080" s="5" t="s">
        <v>35</v>
      </c>
      <c r="D1080" s="5">
        <v>1971</v>
      </c>
      <c r="E1080" s="5">
        <v>0</v>
      </c>
      <c r="F1080" s="10">
        <v>563.84</v>
      </c>
      <c r="G1080" s="5" t="s">
        <v>11</v>
      </c>
      <c r="H1080" s="5" t="s">
        <v>12</v>
      </c>
      <c r="I1080" s="5" t="s">
        <v>42</v>
      </c>
      <c r="J1080" s="8">
        <v>34872</v>
      </c>
      <c r="K1080" s="5">
        <v>51</v>
      </c>
    </row>
    <row r="1081" spans="1:11" x14ac:dyDescent="0.3">
      <c r="A1081" s="5" t="s">
        <v>1112</v>
      </c>
      <c r="B1081" s="5">
        <v>18</v>
      </c>
      <c r="C1081" s="5" t="s">
        <v>18</v>
      </c>
      <c r="D1081" s="5">
        <v>1971</v>
      </c>
      <c r="E1081" s="5">
        <v>0</v>
      </c>
      <c r="F1081" s="10">
        <v>563.84</v>
      </c>
      <c r="G1081" s="5" t="s">
        <v>11</v>
      </c>
      <c r="H1081" s="5" t="s">
        <v>16</v>
      </c>
      <c r="I1081" s="5" t="s">
        <v>42</v>
      </c>
      <c r="J1081" s="8">
        <v>34873</v>
      </c>
      <c r="K1081" s="5">
        <v>51</v>
      </c>
    </row>
    <row r="1082" spans="1:11" x14ac:dyDescent="0.3">
      <c r="A1082" s="5" t="s">
        <v>1113</v>
      </c>
      <c r="B1082" s="5">
        <v>29</v>
      </c>
      <c r="C1082" s="5" t="s">
        <v>35</v>
      </c>
      <c r="D1082" s="5">
        <v>1965</v>
      </c>
      <c r="E1082" s="5">
        <v>0</v>
      </c>
      <c r="F1082" s="10">
        <v>563.84</v>
      </c>
      <c r="G1082" s="5" t="s">
        <v>12</v>
      </c>
      <c r="H1082" s="5" t="s">
        <v>11</v>
      </c>
      <c r="I1082" s="5" t="s">
        <v>13</v>
      </c>
      <c r="J1082" s="8">
        <v>34874</v>
      </c>
      <c r="K1082" s="5">
        <v>57</v>
      </c>
    </row>
    <row r="1083" spans="1:11" x14ac:dyDescent="0.3">
      <c r="A1083" s="5" t="s">
        <v>1114</v>
      </c>
      <c r="B1083" s="5">
        <v>7</v>
      </c>
      <c r="C1083" s="5" t="s">
        <v>15</v>
      </c>
      <c r="D1083" s="5">
        <v>2001</v>
      </c>
      <c r="E1083" s="5">
        <v>0</v>
      </c>
      <c r="F1083" s="10">
        <v>563.84</v>
      </c>
      <c r="G1083" s="5" t="s">
        <v>11</v>
      </c>
      <c r="H1083" s="5" t="s">
        <v>12</v>
      </c>
      <c r="I1083" s="5" t="s">
        <v>249</v>
      </c>
      <c r="J1083" s="8">
        <v>34875</v>
      </c>
      <c r="K1083" s="5">
        <v>21</v>
      </c>
    </row>
    <row r="1084" spans="1:11" x14ac:dyDescent="0.3">
      <c r="A1084" s="5" t="s">
        <v>1115</v>
      </c>
      <c r="B1084" s="5">
        <v>14</v>
      </c>
      <c r="C1084" s="5" t="s">
        <v>18</v>
      </c>
      <c r="D1084" s="5">
        <v>1976</v>
      </c>
      <c r="E1084" s="5">
        <v>2</v>
      </c>
      <c r="F1084" s="10">
        <v>563.84</v>
      </c>
      <c r="G1084" s="5" t="s">
        <v>11</v>
      </c>
      <c r="H1084" s="5" t="s">
        <v>16</v>
      </c>
      <c r="I1084" s="5" t="s">
        <v>42</v>
      </c>
      <c r="J1084" s="8">
        <v>34876</v>
      </c>
      <c r="K1084" s="5">
        <v>46</v>
      </c>
    </row>
    <row r="1085" spans="1:11" x14ac:dyDescent="0.3">
      <c r="A1085" s="5" t="s">
        <v>1116</v>
      </c>
      <c r="B1085" s="5">
        <v>19</v>
      </c>
      <c r="C1085" s="5" t="s">
        <v>37</v>
      </c>
      <c r="D1085" s="5">
        <v>1976</v>
      </c>
      <c r="E1085" s="5">
        <v>1</v>
      </c>
      <c r="F1085" s="10">
        <v>563.84</v>
      </c>
      <c r="G1085" s="5" t="s">
        <v>11</v>
      </c>
      <c r="H1085" s="5" t="s">
        <v>12</v>
      </c>
      <c r="I1085" s="5" t="s">
        <v>247</v>
      </c>
      <c r="J1085" s="8">
        <v>34877</v>
      </c>
      <c r="K1085" s="5">
        <v>46</v>
      </c>
    </row>
    <row r="1086" spans="1:11" x14ac:dyDescent="0.3">
      <c r="A1086" s="5" t="s">
        <v>1117</v>
      </c>
      <c r="B1086" s="5">
        <v>22</v>
      </c>
      <c r="C1086" s="5" t="s">
        <v>35</v>
      </c>
      <c r="D1086" s="5">
        <v>1988</v>
      </c>
      <c r="E1086" s="5">
        <v>3</v>
      </c>
      <c r="F1086" s="10">
        <v>563.84</v>
      </c>
      <c r="G1086" s="5" t="s">
        <v>11</v>
      </c>
      <c r="H1086" s="5" t="s">
        <v>16</v>
      </c>
      <c r="I1086" s="5" t="s">
        <v>200</v>
      </c>
      <c r="J1086" s="8">
        <v>34878</v>
      </c>
      <c r="K1086" s="5">
        <v>34</v>
      </c>
    </row>
    <row r="1087" spans="1:11" x14ac:dyDescent="0.3">
      <c r="A1087" s="5" t="s">
        <v>1118</v>
      </c>
      <c r="B1087" s="5">
        <v>14</v>
      </c>
      <c r="C1087" s="5" t="s">
        <v>10</v>
      </c>
      <c r="D1087" s="5">
        <v>1976</v>
      </c>
      <c r="E1087" s="5">
        <v>2</v>
      </c>
      <c r="F1087" s="10">
        <v>563.84</v>
      </c>
      <c r="G1087" s="5" t="s">
        <v>11</v>
      </c>
      <c r="H1087" s="5" t="s">
        <v>12</v>
      </c>
      <c r="I1087" s="5" t="s">
        <v>42</v>
      </c>
      <c r="J1087" s="8">
        <v>34879</v>
      </c>
      <c r="K1087" s="5">
        <v>46</v>
      </c>
    </row>
    <row r="1088" spans="1:11" x14ac:dyDescent="0.3">
      <c r="A1088" s="5" t="s">
        <v>1119</v>
      </c>
      <c r="B1088" s="5">
        <v>14</v>
      </c>
      <c r="C1088" s="5" t="s">
        <v>15</v>
      </c>
      <c r="D1088" s="5">
        <v>1972</v>
      </c>
      <c r="E1088" s="5">
        <v>0</v>
      </c>
      <c r="F1088" s="10">
        <v>563.84</v>
      </c>
      <c r="G1088" s="5" t="s">
        <v>12</v>
      </c>
      <c r="H1088" s="5" t="s">
        <v>16</v>
      </c>
      <c r="I1088" s="5" t="s">
        <v>23</v>
      </c>
      <c r="J1088" s="8">
        <v>34880</v>
      </c>
      <c r="K1088" s="5">
        <v>50</v>
      </c>
    </row>
    <row r="1089" spans="1:11" x14ac:dyDescent="0.3">
      <c r="A1089" s="5" t="s">
        <v>1120</v>
      </c>
      <c r="B1089" s="5">
        <v>22</v>
      </c>
      <c r="C1089" s="5" t="s">
        <v>15</v>
      </c>
      <c r="D1089" s="5">
        <v>1972</v>
      </c>
      <c r="E1089" s="5">
        <v>0</v>
      </c>
      <c r="F1089" s="10">
        <v>563.84</v>
      </c>
      <c r="G1089" s="5" t="s">
        <v>12</v>
      </c>
      <c r="H1089" s="5" t="s">
        <v>11</v>
      </c>
      <c r="I1089" s="5" t="s">
        <v>23</v>
      </c>
      <c r="J1089" s="8">
        <v>34881</v>
      </c>
      <c r="K1089" s="5">
        <v>50</v>
      </c>
    </row>
    <row r="1090" spans="1:11" x14ac:dyDescent="0.3">
      <c r="A1090" s="5" t="s">
        <v>1121</v>
      </c>
      <c r="B1090" s="5">
        <v>18</v>
      </c>
      <c r="C1090" s="5" t="s">
        <v>18</v>
      </c>
      <c r="D1090" s="5">
        <v>1974</v>
      </c>
      <c r="E1090" s="5">
        <v>1</v>
      </c>
      <c r="F1090" s="10">
        <v>563.84</v>
      </c>
      <c r="G1090" s="5" t="s">
        <v>11</v>
      </c>
      <c r="H1090" s="5" t="s">
        <v>12</v>
      </c>
      <c r="I1090" s="5" t="s">
        <v>13</v>
      </c>
      <c r="J1090" s="8">
        <v>34882</v>
      </c>
      <c r="K1090" s="5">
        <v>48</v>
      </c>
    </row>
    <row r="1091" spans="1:11" x14ac:dyDescent="0.3">
      <c r="A1091" s="5" t="s">
        <v>1122</v>
      </c>
      <c r="B1091" s="5">
        <v>9</v>
      </c>
      <c r="C1091" s="5" t="s">
        <v>20</v>
      </c>
      <c r="D1091" s="5">
        <v>1973</v>
      </c>
      <c r="E1091" s="5">
        <v>0</v>
      </c>
      <c r="F1091" s="10">
        <v>563.84</v>
      </c>
      <c r="G1091" s="5" t="s">
        <v>11</v>
      </c>
      <c r="H1091" s="5" t="s">
        <v>12</v>
      </c>
      <c r="I1091" s="5" t="s">
        <v>23</v>
      </c>
      <c r="J1091" s="8">
        <v>34883</v>
      </c>
      <c r="K1091" s="5">
        <v>49</v>
      </c>
    </row>
    <row r="1092" spans="1:11" x14ac:dyDescent="0.3">
      <c r="A1092" s="5" t="s">
        <v>1123</v>
      </c>
      <c r="B1092" s="5">
        <v>16</v>
      </c>
      <c r="C1092" s="5" t="s">
        <v>30</v>
      </c>
      <c r="D1092" s="5">
        <v>1978</v>
      </c>
      <c r="E1092" s="5">
        <v>3</v>
      </c>
      <c r="F1092" s="10">
        <v>563.84</v>
      </c>
      <c r="G1092" s="5" t="s">
        <v>11</v>
      </c>
      <c r="H1092" s="5" t="s">
        <v>12</v>
      </c>
      <c r="I1092" s="5" t="s">
        <v>356</v>
      </c>
      <c r="J1092" s="8">
        <v>34884</v>
      </c>
      <c r="K1092" s="5">
        <v>44</v>
      </c>
    </row>
    <row r="1093" spans="1:11" x14ac:dyDescent="0.3">
      <c r="A1093" s="5" t="s">
        <v>1124</v>
      </c>
      <c r="B1093" s="5">
        <v>28</v>
      </c>
      <c r="C1093" s="5" t="s">
        <v>15</v>
      </c>
      <c r="D1093" s="5">
        <v>1997</v>
      </c>
      <c r="E1093" s="5">
        <v>0</v>
      </c>
      <c r="F1093" s="10">
        <v>563.84</v>
      </c>
      <c r="G1093" s="5" t="s">
        <v>11</v>
      </c>
      <c r="H1093" s="5" t="s">
        <v>11</v>
      </c>
      <c r="I1093" s="5" t="s">
        <v>23</v>
      </c>
      <c r="J1093" s="8">
        <v>34885</v>
      </c>
      <c r="K1093" s="5">
        <v>25</v>
      </c>
    </row>
    <row r="1094" spans="1:11" x14ac:dyDescent="0.3">
      <c r="A1094" s="5" t="s">
        <v>1125</v>
      </c>
      <c r="B1094" s="5">
        <v>6</v>
      </c>
      <c r="C1094" s="5" t="s">
        <v>20</v>
      </c>
      <c r="D1094" s="5">
        <v>1967</v>
      </c>
      <c r="E1094" s="5">
        <v>0</v>
      </c>
      <c r="F1094" s="10">
        <v>563.84</v>
      </c>
      <c r="G1094" s="5" t="s">
        <v>12</v>
      </c>
      <c r="H1094" s="5" t="s">
        <v>11</v>
      </c>
      <c r="I1094" s="5" t="s">
        <v>13</v>
      </c>
      <c r="J1094" s="8">
        <v>34886</v>
      </c>
      <c r="K1094" s="5">
        <v>55</v>
      </c>
    </row>
    <row r="1095" spans="1:11" x14ac:dyDescent="0.3">
      <c r="A1095" s="5" t="s">
        <v>1126</v>
      </c>
      <c r="B1095" s="5">
        <v>7</v>
      </c>
      <c r="C1095" s="5" t="s">
        <v>10</v>
      </c>
      <c r="D1095" s="5">
        <v>1975</v>
      </c>
      <c r="E1095" s="5">
        <v>1</v>
      </c>
      <c r="F1095" s="10">
        <v>563.84</v>
      </c>
      <c r="G1095" s="5" t="s">
        <v>11</v>
      </c>
      <c r="H1095" s="5" t="s">
        <v>11</v>
      </c>
      <c r="I1095" s="5" t="s">
        <v>23</v>
      </c>
      <c r="J1095" s="8">
        <v>34887</v>
      </c>
      <c r="K1095" s="5">
        <v>47</v>
      </c>
    </row>
    <row r="1096" spans="1:11" x14ac:dyDescent="0.3">
      <c r="A1096" s="5" t="s">
        <v>1127</v>
      </c>
      <c r="B1096" s="5">
        <v>6</v>
      </c>
      <c r="C1096" s="5" t="s">
        <v>18</v>
      </c>
      <c r="D1096" s="5">
        <v>1972</v>
      </c>
      <c r="E1096" s="5">
        <v>0</v>
      </c>
      <c r="F1096" s="10">
        <v>563.84</v>
      </c>
      <c r="G1096" s="5" t="s">
        <v>11</v>
      </c>
      <c r="H1096" s="5" t="s">
        <v>16</v>
      </c>
      <c r="I1096" s="5" t="s">
        <v>42</v>
      </c>
      <c r="J1096" s="8">
        <v>34888</v>
      </c>
      <c r="K1096" s="5">
        <v>51</v>
      </c>
    </row>
    <row r="1097" spans="1:11" x14ac:dyDescent="0.3">
      <c r="A1097" s="5" t="s">
        <v>1128</v>
      </c>
      <c r="B1097" s="5">
        <v>25</v>
      </c>
      <c r="C1097" s="5" t="s">
        <v>30</v>
      </c>
      <c r="D1097" s="5">
        <v>1976</v>
      </c>
      <c r="E1097" s="5">
        <v>3</v>
      </c>
      <c r="F1097" s="10">
        <v>563.84</v>
      </c>
      <c r="G1097" s="5" t="s">
        <v>12</v>
      </c>
      <c r="H1097" s="5" t="s">
        <v>11</v>
      </c>
      <c r="I1097" s="5" t="s">
        <v>13</v>
      </c>
      <c r="J1097" s="8">
        <v>34889</v>
      </c>
      <c r="K1097" s="5">
        <v>46</v>
      </c>
    </row>
    <row r="1098" spans="1:11" x14ac:dyDescent="0.3">
      <c r="A1098" s="5" t="s">
        <v>1129</v>
      </c>
      <c r="B1098" s="5">
        <v>27</v>
      </c>
      <c r="C1098" s="5" t="s">
        <v>20</v>
      </c>
      <c r="D1098" s="5">
        <v>1992</v>
      </c>
      <c r="E1098" s="5">
        <v>0</v>
      </c>
      <c r="F1098" s="10">
        <v>563.84</v>
      </c>
      <c r="G1098" s="5" t="s">
        <v>11</v>
      </c>
      <c r="H1098" s="5" t="s">
        <v>12</v>
      </c>
      <c r="I1098" s="5" t="s">
        <v>535</v>
      </c>
      <c r="J1098" s="8">
        <v>34890</v>
      </c>
      <c r="K1098" s="5">
        <v>30</v>
      </c>
    </row>
    <row r="1099" spans="1:11" x14ac:dyDescent="0.3">
      <c r="A1099" s="5" t="s">
        <v>1130</v>
      </c>
      <c r="B1099" s="5">
        <v>17</v>
      </c>
      <c r="C1099" s="5" t="s">
        <v>35</v>
      </c>
      <c r="D1099" s="5">
        <v>1974</v>
      </c>
      <c r="E1099" s="5">
        <v>1</v>
      </c>
      <c r="F1099" s="10">
        <v>563.84</v>
      </c>
      <c r="G1099" s="5" t="s">
        <v>12</v>
      </c>
      <c r="H1099" s="5" t="s">
        <v>11</v>
      </c>
      <c r="I1099" s="5" t="s">
        <v>168</v>
      </c>
      <c r="J1099" s="8">
        <v>34891</v>
      </c>
      <c r="K1099" s="5">
        <v>48</v>
      </c>
    </row>
    <row r="1100" spans="1:11" x14ac:dyDescent="0.3">
      <c r="A1100" s="5" t="s">
        <v>1131</v>
      </c>
      <c r="B1100" s="5">
        <v>15</v>
      </c>
      <c r="C1100" s="5" t="s">
        <v>10</v>
      </c>
      <c r="D1100" s="5">
        <v>1983</v>
      </c>
      <c r="E1100" s="5">
        <v>5</v>
      </c>
      <c r="F1100" s="10">
        <v>563.84</v>
      </c>
      <c r="G1100" s="5" t="s">
        <v>11</v>
      </c>
      <c r="H1100" s="5" t="s">
        <v>12</v>
      </c>
      <c r="I1100" s="5" t="s">
        <v>23</v>
      </c>
      <c r="J1100" s="8">
        <v>34892</v>
      </c>
      <c r="K1100" s="5">
        <v>39</v>
      </c>
    </row>
    <row r="1101" spans="1:11" x14ac:dyDescent="0.3">
      <c r="A1101" s="5" t="s">
        <v>1132</v>
      </c>
      <c r="B1101" s="5">
        <v>8</v>
      </c>
      <c r="C1101" s="5" t="s">
        <v>20</v>
      </c>
      <c r="D1101" s="5">
        <v>1974</v>
      </c>
      <c r="E1101" s="5">
        <v>2</v>
      </c>
      <c r="F1101" s="10">
        <v>563.84</v>
      </c>
      <c r="G1101" s="5" t="s">
        <v>12</v>
      </c>
      <c r="H1101" s="5" t="s">
        <v>11</v>
      </c>
      <c r="I1101" s="5" t="s">
        <v>42</v>
      </c>
      <c r="J1101" s="8">
        <v>34893</v>
      </c>
      <c r="K1101" s="5">
        <v>48</v>
      </c>
    </row>
    <row r="1102" spans="1:11" x14ac:dyDescent="0.3">
      <c r="A1102" s="5" t="s">
        <v>1133</v>
      </c>
      <c r="B1102" s="5">
        <v>21</v>
      </c>
      <c r="C1102" s="5" t="s">
        <v>10</v>
      </c>
      <c r="D1102" s="5">
        <v>1974</v>
      </c>
      <c r="E1102" s="5">
        <v>2</v>
      </c>
      <c r="F1102" s="10">
        <v>563.84</v>
      </c>
      <c r="G1102" s="5" t="s">
        <v>11</v>
      </c>
      <c r="H1102" s="5" t="s">
        <v>11</v>
      </c>
      <c r="I1102" s="5" t="s">
        <v>13</v>
      </c>
      <c r="J1102" s="8">
        <v>34894</v>
      </c>
      <c r="K1102" s="5">
        <v>48</v>
      </c>
    </row>
    <row r="1103" spans="1:11" x14ac:dyDescent="0.3">
      <c r="A1103" s="5" t="s">
        <v>1134</v>
      </c>
      <c r="B1103" s="5">
        <v>11</v>
      </c>
      <c r="C1103" s="5" t="s">
        <v>37</v>
      </c>
      <c r="D1103" s="5">
        <v>1973</v>
      </c>
      <c r="E1103" s="5">
        <v>0</v>
      </c>
      <c r="F1103" s="10">
        <v>563.84</v>
      </c>
      <c r="G1103" s="5" t="s">
        <v>11</v>
      </c>
      <c r="H1103" s="5" t="s">
        <v>16</v>
      </c>
      <c r="I1103" s="5" t="s">
        <v>23</v>
      </c>
      <c r="J1103" s="8">
        <v>34895</v>
      </c>
      <c r="K1103" s="5">
        <v>49</v>
      </c>
    </row>
    <row r="1104" spans="1:11" x14ac:dyDescent="0.3">
      <c r="A1104" s="5" t="s">
        <v>1135</v>
      </c>
      <c r="B1104" s="5">
        <v>16</v>
      </c>
      <c r="C1104" s="5" t="s">
        <v>30</v>
      </c>
      <c r="D1104" s="5">
        <v>1979</v>
      </c>
      <c r="E1104" s="5">
        <v>2</v>
      </c>
      <c r="F1104" s="10">
        <v>563.84</v>
      </c>
      <c r="G1104" s="5" t="s">
        <v>11</v>
      </c>
      <c r="H1104" s="5" t="s">
        <v>16</v>
      </c>
      <c r="I1104" s="5" t="s">
        <v>200</v>
      </c>
      <c r="J1104" s="8">
        <v>34896</v>
      </c>
      <c r="K1104" s="5">
        <v>43</v>
      </c>
    </row>
    <row r="1105" spans="1:11" x14ac:dyDescent="0.3">
      <c r="A1105" s="5" t="s">
        <v>1136</v>
      </c>
      <c r="B1105" s="5">
        <v>1</v>
      </c>
      <c r="C1105" s="5" t="s">
        <v>30</v>
      </c>
      <c r="D1105" s="5">
        <v>1993</v>
      </c>
      <c r="E1105" s="5">
        <v>0</v>
      </c>
      <c r="F1105" s="10">
        <v>563.84</v>
      </c>
      <c r="G1105" s="5" t="s">
        <v>11</v>
      </c>
      <c r="H1105" s="5" t="s">
        <v>12</v>
      </c>
      <c r="I1105" s="5" t="s">
        <v>535</v>
      </c>
      <c r="J1105" s="8">
        <v>34897</v>
      </c>
      <c r="K1105" s="5">
        <v>29</v>
      </c>
    </row>
    <row r="1106" spans="1:11" x14ac:dyDescent="0.3">
      <c r="A1106" s="5" t="s">
        <v>1137</v>
      </c>
      <c r="B1106" s="5">
        <v>7</v>
      </c>
      <c r="C1106" s="5" t="s">
        <v>30</v>
      </c>
      <c r="D1106" s="5">
        <v>1972</v>
      </c>
      <c r="E1106" s="5">
        <v>1</v>
      </c>
      <c r="F1106" s="10">
        <v>563.84</v>
      </c>
      <c r="G1106" s="5" t="s">
        <v>11</v>
      </c>
      <c r="H1106" s="5" t="s">
        <v>11</v>
      </c>
      <c r="I1106" s="5" t="s">
        <v>13</v>
      </c>
      <c r="J1106" s="8">
        <v>34898</v>
      </c>
      <c r="K1106" s="5">
        <v>50</v>
      </c>
    </row>
    <row r="1107" spans="1:11" x14ac:dyDescent="0.3">
      <c r="A1107" s="5" t="s">
        <v>1138</v>
      </c>
      <c r="B1107" s="5">
        <v>2</v>
      </c>
      <c r="C1107" s="5" t="s">
        <v>30</v>
      </c>
      <c r="D1107" s="5">
        <v>1972</v>
      </c>
      <c r="E1107" s="5">
        <v>1</v>
      </c>
      <c r="F1107" s="10">
        <v>563.84</v>
      </c>
      <c r="G1107" s="5" t="s">
        <v>12</v>
      </c>
      <c r="H1107" s="5" t="s">
        <v>11</v>
      </c>
      <c r="I1107" s="5" t="s">
        <v>13</v>
      </c>
      <c r="J1107" s="8">
        <v>34899</v>
      </c>
      <c r="K1107" s="5">
        <v>50</v>
      </c>
    </row>
    <row r="1108" spans="1:11" x14ac:dyDescent="0.3">
      <c r="A1108" s="5" t="s">
        <v>1139</v>
      </c>
      <c r="B1108" s="5">
        <v>4</v>
      </c>
      <c r="C1108" s="5" t="s">
        <v>15</v>
      </c>
      <c r="D1108" s="5">
        <v>1977</v>
      </c>
      <c r="E1108" s="5">
        <v>2</v>
      </c>
      <c r="F1108" s="10">
        <v>563.84</v>
      </c>
      <c r="G1108" s="5" t="s">
        <v>11</v>
      </c>
      <c r="H1108" s="5" t="s">
        <v>11</v>
      </c>
      <c r="I1108" s="5" t="s">
        <v>247</v>
      </c>
      <c r="J1108" s="8">
        <v>34900</v>
      </c>
      <c r="K1108" s="5">
        <v>45</v>
      </c>
    </row>
    <row r="1109" spans="1:11" x14ac:dyDescent="0.3">
      <c r="A1109" s="5" t="s">
        <v>1140</v>
      </c>
      <c r="B1109" s="5">
        <v>9</v>
      </c>
      <c r="C1109" s="5" t="s">
        <v>15</v>
      </c>
      <c r="D1109" s="5">
        <v>1965</v>
      </c>
      <c r="E1109" s="5">
        <v>0</v>
      </c>
      <c r="F1109" s="10">
        <v>563.84</v>
      </c>
      <c r="G1109" s="5" t="s">
        <v>12</v>
      </c>
      <c r="H1109" s="5" t="s">
        <v>16</v>
      </c>
      <c r="I1109" s="5" t="s">
        <v>42</v>
      </c>
      <c r="J1109" s="8">
        <v>34901</v>
      </c>
      <c r="K1109" s="5">
        <v>57</v>
      </c>
    </row>
    <row r="1110" spans="1:11" x14ac:dyDescent="0.3">
      <c r="A1110" s="5" t="s">
        <v>1141</v>
      </c>
      <c r="B1110" s="5">
        <v>2</v>
      </c>
      <c r="C1110" s="5" t="s">
        <v>30</v>
      </c>
      <c r="D1110" s="5">
        <v>1977</v>
      </c>
      <c r="E1110" s="5">
        <v>3</v>
      </c>
      <c r="F1110" s="10">
        <v>563.84</v>
      </c>
      <c r="G1110" s="5" t="s">
        <v>11</v>
      </c>
      <c r="H1110" s="5" t="s">
        <v>16</v>
      </c>
      <c r="I1110" s="5" t="s">
        <v>42</v>
      </c>
      <c r="J1110" s="8">
        <v>34902</v>
      </c>
      <c r="K1110" s="5">
        <v>45</v>
      </c>
    </row>
    <row r="1111" spans="1:11" x14ac:dyDescent="0.3">
      <c r="A1111" s="5" t="s">
        <v>1142</v>
      </c>
      <c r="B1111" s="5">
        <v>12</v>
      </c>
      <c r="C1111" s="5" t="s">
        <v>35</v>
      </c>
      <c r="D1111" s="5">
        <v>1970</v>
      </c>
      <c r="E1111" s="5">
        <v>0</v>
      </c>
      <c r="F1111" s="10">
        <v>563.84</v>
      </c>
      <c r="G1111" s="5" t="s">
        <v>12</v>
      </c>
      <c r="H1111" s="5" t="s">
        <v>12</v>
      </c>
      <c r="I1111" s="5" t="s">
        <v>13</v>
      </c>
      <c r="J1111" s="8">
        <v>34903</v>
      </c>
      <c r="K1111" s="5">
        <v>52</v>
      </c>
    </row>
    <row r="1112" spans="1:11" x14ac:dyDescent="0.3">
      <c r="A1112" s="5" t="s">
        <v>1143</v>
      </c>
      <c r="B1112" s="5">
        <v>18</v>
      </c>
      <c r="C1112" s="5" t="s">
        <v>37</v>
      </c>
      <c r="D1112" s="5">
        <v>1970</v>
      </c>
      <c r="E1112" s="5">
        <v>0</v>
      </c>
      <c r="F1112" s="10">
        <v>563.84</v>
      </c>
      <c r="G1112" s="5" t="s">
        <v>12</v>
      </c>
      <c r="H1112" s="5" t="s">
        <v>11</v>
      </c>
      <c r="I1112" s="5" t="s">
        <v>42</v>
      </c>
      <c r="J1112" s="8">
        <v>34904</v>
      </c>
      <c r="K1112" s="5">
        <v>52</v>
      </c>
    </row>
    <row r="1113" spans="1:11" x14ac:dyDescent="0.3">
      <c r="A1113" s="5" t="s">
        <v>1144</v>
      </c>
      <c r="B1113" s="5">
        <v>8</v>
      </c>
      <c r="C1113" s="5" t="s">
        <v>30</v>
      </c>
      <c r="D1113" s="5">
        <v>1982</v>
      </c>
      <c r="E1113" s="5">
        <v>3</v>
      </c>
      <c r="F1113" s="10">
        <v>563.84</v>
      </c>
      <c r="G1113" s="5" t="s">
        <v>11</v>
      </c>
      <c r="H1113" s="5" t="s">
        <v>16</v>
      </c>
      <c r="I1113" s="5" t="s">
        <v>23</v>
      </c>
      <c r="J1113" s="8">
        <v>34905</v>
      </c>
      <c r="K1113" s="5">
        <v>40</v>
      </c>
    </row>
    <row r="1114" spans="1:11" x14ac:dyDescent="0.3">
      <c r="A1114" s="5" t="s">
        <v>1145</v>
      </c>
      <c r="B1114" s="5">
        <v>23</v>
      </c>
      <c r="C1114" s="5" t="s">
        <v>35</v>
      </c>
      <c r="D1114" s="5">
        <v>1990</v>
      </c>
      <c r="E1114" s="5">
        <v>3</v>
      </c>
      <c r="F1114" s="10">
        <v>563.84</v>
      </c>
      <c r="G1114" s="5" t="s">
        <v>11</v>
      </c>
      <c r="H1114" s="5" t="s">
        <v>11</v>
      </c>
      <c r="I1114" s="5" t="s">
        <v>300</v>
      </c>
      <c r="J1114" s="8">
        <v>34906</v>
      </c>
      <c r="K1114" s="5">
        <v>32</v>
      </c>
    </row>
    <row r="1115" spans="1:11" x14ac:dyDescent="0.3">
      <c r="A1115" s="5" t="s">
        <v>1146</v>
      </c>
      <c r="B1115" s="5">
        <v>24</v>
      </c>
      <c r="C1115" s="5" t="s">
        <v>37</v>
      </c>
      <c r="D1115" s="5">
        <v>1970</v>
      </c>
      <c r="E1115" s="5">
        <v>0</v>
      </c>
      <c r="F1115" s="10">
        <v>563.84</v>
      </c>
      <c r="G1115" s="5" t="s">
        <v>11</v>
      </c>
      <c r="H1115" s="5" t="s">
        <v>11</v>
      </c>
      <c r="I1115" s="5" t="s">
        <v>23</v>
      </c>
      <c r="J1115" s="8">
        <v>34907</v>
      </c>
      <c r="K1115" s="5">
        <v>52</v>
      </c>
    </row>
    <row r="1116" spans="1:11" x14ac:dyDescent="0.3">
      <c r="A1116" s="5" t="s">
        <v>1147</v>
      </c>
      <c r="B1116" s="5">
        <v>29</v>
      </c>
      <c r="C1116" s="5" t="s">
        <v>30</v>
      </c>
      <c r="D1116" s="5">
        <v>1971</v>
      </c>
      <c r="E1116" s="5">
        <v>0</v>
      </c>
      <c r="F1116" s="10">
        <v>563.84</v>
      </c>
      <c r="G1116" s="5" t="s">
        <v>12</v>
      </c>
      <c r="H1116" s="5" t="s">
        <v>16</v>
      </c>
      <c r="I1116" s="5" t="s">
        <v>23</v>
      </c>
      <c r="J1116" s="8">
        <v>34908</v>
      </c>
      <c r="K1116" s="5">
        <v>51</v>
      </c>
    </row>
    <row r="1117" spans="1:11" x14ac:dyDescent="0.3">
      <c r="A1117" s="5" t="s">
        <v>1148</v>
      </c>
      <c r="B1117" s="5">
        <v>25</v>
      </c>
      <c r="C1117" s="5" t="s">
        <v>30</v>
      </c>
      <c r="D1117" s="5">
        <v>1973</v>
      </c>
      <c r="E1117" s="5">
        <v>1</v>
      </c>
      <c r="F1117" s="10">
        <v>563.84</v>
      </c>
      <c r="G1117" s="5" t="s">
        <v>11</v>
      </c>
      <c r="H1117" s="5" t="s">
        <v>12</v>
      </c>
      <c r="I1117" s="5" t="s">
        <v>42</v>
      </c>
      <c r="J1117" s="8">
        <v>34909</v>
      </c>
      <c r="K1117" s="5">
        <v>49</v>
      </c>
    </row>
    <row r="1118" spans="1:11" x14ac:dyDescent="0.3">
      <c r="A1118" s="5" t="s">
        <v>1149</v>
      </c>
      <c r="B1118" s="5">
        <v>10</v>
      </c>
      <c r="C1118" s="5" t="s">
        <v>20</v>
      </c>
      <c r="D1118" s="5">
        <v>1976</v>
      </c>
      <c r="E1118" s="5">
        <v>2</v>
      </c>
      <c r="F1118" s="10">
        <v>563.84</v>
      </c>
      <c r="G1118" s="5" t="s">
        <v>11</v>
      </c>
      <c r="H1118" s="5" t="s">
        <v>16</v>
      </c>
      <c r="I1118" s="5" t="s">
        <v>23</v>
      </c>
      <c r="J1118" s="8">
        <v>34910</v>
      </c>
      <c r="K1118" s="5">
        <v>46</v>
      </c>
    </row>
    <row r="1119" spans="1:11" x14ac:dyDescent="0.3">
      <c r="A1119" s="5" t="s">
        <v>1150</v>
      </c>
      <c r="B1119" s="5">
        <v>25</v>
      </c>
      <c r="C1119" s="5" t="s">
        <v>30</v>
      </c>
      <c r="D1119" s="5">
        <v>1986</v>
      </c>
      <c r="E1119" s="5">
        <v>3</v>
      </c>
      <c r="F1119" s="10">
        <v>563.84</v>
      </c>
      <c r="G1119" s="5" t="s">
        <v>11</v>
      </c>
      <c r="H1119" s="5" t="s">
        <v>12</v>
      </c>
      <c r="I1119" s="5" t="s">
        <v>300</v>
      </c>
      <c r="J1119" s="8">
        <v>34911</v>
      </c>
      <c r="K1119" s="5">
        <v>36</v>
      </c>
    </row>
    <row r="1120" spans="1:11" x14ac:dyDescent="0.3">
      <c r="A1120" s="5" t="s">
        <v>1151</v>
      </c>
      <c r="B1120" s="5">
        <v>5</v>
      </c>
      <c r="C1120" s="5" t="s">
        <v>30</v>
      </c>
      <c r="D1120" s="5">
        <v>1981</v>
      </c>
      <c r="E1120" s="5">
        <v>5</v>
      </c>
      <c r="F1120" s="10">
        <v>563.84</v>
      </c>
      <c r="G1120" s="5" t="s">
        <v>11</v>
      </c>
      <c r="H1120" s="5" t="s">
        <v>12</v>
      </c>
      <c r="I1120" s="5" t="s">
        <v>166</v>
      </c>
      <c r="J1120" s="8">
        <v>34912</v>
      </c>
      <c r="K1120" s="5">
        <v>41</v>
      </c>
    </row>
    <row r="1121" spans="1:11" x14ac:dyDescent="0.3">
      <c r="A1121" s="5" t="s">
        <v>1152</v>
      </c>
      <c r="B1121" s="5">
        <v>6</v>
      </c>
      <c r="C1121" s="5" t="s">
        <v>30</v>
      </c>
      <c r="D1121" s="5">
        <v>1975</v>
      </c>
      <c r="E1121" s="5">
        <v>2</v>
      </c>
      <c r="F1121" s="10">
        <v>563.84</v>
      </c>
      <c r="G1121" s="5" t="s">
        <v>12</v>
      </c>
      <c r="H1121" s="5" t="s">
        <v>12</v>
      </c>
      <c r="I1121" s="5" t="s">
        <v>164</v>
      </c>
      <c r="J1121" s="8">
        <v>34913</v>
      </c>
      <c r="K1121" s="5">
        <v>47</v>
      </c>
    </row>
    <row r="1122" spans="1:11" x14ac:dyDescent="0.3">
      <c r="A1122" s="5" t="s">
        <v>1153</v>
      </c>
      <c r="B1122" s="5">
        <v>5</v>
      </c>
      <c r="C1122" s="5" t="s">
        <v>37</v>
      </c>
      <c r="D1122" s="5">
        <v>1980</v>
      </c>
      <c r="E1122" s="5">
        <v>2</v>
      </c>
      <c r="F1122" s="10">
        <v>563.84</v>
      </c>
      <c r="G1122" s="5" t="s">
        <v>11</v>
      </c>
      <c r="H1122" s="5" t="s">
        <v>16</v>
      </c>
      <c r="I1122" s="5" t="s">
        <v>300</v>
      </c>
      <c r="J1122" s="8">
        <v>34914</v>
      </c>
      <c r="K1122" s="5">
        <v>42</v>
      </c>
    </row>
    <row r="1123" spans="1:11" x14ac:dyDescent="0.3">
      <c r="A1123" s="5" t="s">
        <v>1154</v>
      </c>
      <c r="B1123" s="5">
        <v>21</v>
      </c>
      <c r="C1123" s="5" t="s">
        <v>35</v>
      </c>
      <c r="D1123" s="5">
        <v>1974</v>
      </c>
      <c r="E1123" s="5">
        <v>1</v>
      </c>
      <c r="F1123" s="10">
        <v>563.84</v>
      </c>
      <c r="G1123" s="5" t="s">
        <v>11</v>
      </c>
      <c r="H1123" s="5" t="s">
        <v>16</v>
      </c>
      <c r="I1123" s="5" t="s">
        <v>23</v>
      </c>
      <c r="J1123" s="8">
        <v>34915</v>
      </c>
      <c r="K1123" s="5">
        <v>48</v>
      </c>
    </row>
    <row r="1124" spans="1:11" x14ac:dyDescent="0.3">
      <c r="A1124" s="5" t="s">
        <v>1155</v>
      </c>
      <c r="B1124" s="5">
        <v>6</v>
      </c>
      <c r="C1124" s="5" t="s">
        <v>35</v>
      </c>
      <c r="D1124" s="5">
        <v>1971</v>
      </c>
      <c r="E1124" s="5">
        <v>0</v>
      </c>
      <c r="F1124" s="10">
        <v>563.84</v>
      </c>
      <c r="G1124" s="5" t="s">
        <v>11</v>
      </c>
      <c r="H1124" s="5" t="s">
        <v>16</v>
      </c>
      <c r="I1124" s="5" t="s">
        <v>42</v>
      </c>
      <c r="J1124" s="8">
        <v>34916</v>
      </c>
      <c r="K1124" s="5">
        <v>51</v>
      </c>
    </row>
    <row r="1125" spans="1:11" x14ac:dyDescent="0.3">
      <c r="A1125" s="5" t="s">
        <v>1156</v>
      </c>
      <c r="B1125" s="5">
        <v>27</v>
      </c>
      <c r="C1125" s="5" t="s">
        <v>37</v>
      </c>
      <c r="D1125" s="5">
        <v>1973</v>
      </c>
      <c r="E1125" s="5">
        <v>1</v>
      </c>
      <c r="F1125" s="10">
        <v>563.84</v>
      </c>
      <c r="G1125" s="5" t="s">
        <v>12</v>
      </c>
      <c r="H1125" s="5" t="s">
        <v>11</v>
      </c>
      <c r="I1125" s="5" t="s">
        <v>168</v>
      </c>
      <c r="J1125" s="8">
        <v>34917</v>
      </c>
      <c r="K1125" s="5">
        <v>49</v>
      </c>
    </row>
    <row r="1126" spans="1:11" x14ac:dyDescent="0.3">
      <c r="A1126" s="5" t="s">
        <v>1157</v>
      </c>
      <c r="B1126" s="5">
        <v>2</v>
      </c>
      <c r="C1126" s="5" t="s">
        <v>10</v>
      </c>
      <c r="D1126" s="5">
        <v>1971</v>
      </c>
      <c r="E1126" s="5">
        <v>0</v>
      </c>
      <c r="F1126" s="10">
        <v>563.84</v>
      </c>
      <c r="G1126" s="5" t="s">
        <v>11</v>
      </c>
      <c r="H1126" s="5" t="s">
        <v>12</v>
      </c>
      <c r="I1126" s="5" t="s">
        <v>13</v>
      </c>
      <c r="J1126" s="8">
        <v>34918</v>
      </c>
      <c r="K1126" s="5">
        <v>51</v>
      </c>
    </row>
    <row r="1127" spans="1:11" x14ac:dyDescent="0.3">
      <c r="A1127" s="5" t="s">
        <v>1158</v>
      </c>
      <c r="B1127" s="5">
        <v>26</v>
      </c>
      <c r="C1127" s="5" t="s">
        <v>15</v>
      </c>
      <c r="D1127" s="5">
        <v>1969</v>
      </c>
      <c r="E1127" s="5">
        <v>0</v>
      </c>
      <c r="F1127" s="10">
        <v>563.84</v>
      </c>
      <c r="G1127" s="5" t="s">
        <v>11</v>
      </c>
      <c r="H1127" s="5" t="s">
        <v>12</v>
      </c>
      <c r="I1127" s="5" t="s">
        <v>13</v>
      </c>
      <c r="J1127" s="8">
        <v>34919</v>
      </c>
      <c r="K1127" s="5">
        <v>53</v>
      </c>
    </row>
    <row r="1128" spans="1:11" x14ac:dyDescent="0.3">
      <c r="A1128" s="5" t="s">
        <v>1159</v>
      </c>
      <c r="B1128" s="5">
        <v>16</v>
      </c>
      <c r="C1128" s="5" t="s">
        <v>37</v>
      </c>
      <c r="D1128" s="5">
        <v>1973</v>
      </c>
      <c r="E1128" s="5">
        <v>1</v>
      </c>
      <c r="F1128" s="10">
        <v>563.84</v>
      </c>
      <c r="G1128" s="5" t="s">
        <v>11</v>
      </c>
      <c r="H1128" s="5" t="s">
        <v>12</v>
      </c>
      <c r="I1128" s="5" t="s">
        <v>170</v>
      </c>
      <c r="J1128" s="8">
        <v>34920</v>
      </c>
      <c r="K1128" s="5">
        <v>49</v>
      </c>
    </row>
    <row r="1129" spans="1:11" x14ac:dyDescent="0.3">
      <c r="A1129" s="5" t="s">
        <v>1160</v>
      </c>
      <c r="B1129" s="5">
        <v>18</v>
      </c>
      <c r="C1129" s="5" t="s">
        <v>20</v>
      </c>
      <c r="D1129" s="5">
        <v>1973</v>
      </c>
      <c r="E1129" s="5">
        <v>1</v>
      </c>
      <c r="F1129" s="10">
        <v>563.84</v>
      </c>
      <c r="G1129" s="5" t="s">
        <v>12</v>
      </c>
      <c r="H1129" s="5" t="s">
        <v>12</v>
      </c>
      <c r="I1129" s="5" t="s">
        <v>168</v>
      </c>
      <c r="J1129" s="8">
        <v>34921</v>
      </c>
      <c r="K1129" s="5">
        <v>49</v>
      </c>
    </row>
    <row r="1130" spans="1:11" x14ac:dyDescent="0.3">
      <c r="A1130" s="5" t="s">
        <v>1161</v>
      </c>
      <c r="B1130" s="5">
        <v>3</v>
      </c>
      <c r="C1130" s="5" t="s">
        <v>15</v>
      </c>
      <c r="D1130" s="5">
        <v>1976</v>
      </c>
      <c r="E1130" s="5">
        <v>3</v>
      </c>
      <c r="F1130" s="10">
        <v>563.84</v>
      </c>
      <c r="G1130" s="5" t="s">
        <v>11</v>
      </c>
      <c r="H1130" s="5" t="s">
        <v>16</v>
      </c>
      <c r="I1130" s="5" t="s">
        <v>23</v>
      </c>
      <c r="J1130" s="8">
        <v>34922</v>
      </c>
      <c r="K1130" s="5">
        <v>46</v>
      </c>
    </row>
    <row r="1131" spans="1:11" x14ac:dyDescent="0.3">
      <c r="A1131" s="5" t="s">
        <v>1162</v>
      </c>
      <c r="B1131" s="5">
        <v>16</v>
      </c>
      <c r="C1131" s="5" t="s">
        <v>37</v>
      </c>
      <c r="D1131" s="5">
        <v>1973</v>
      </c>
      <c r="E1131" s="5">
        <v>2</v>
      </c>
      <c r="F1131" s="10">
        <v>563.84</v>
      </c>
      <c r="G1131" s="5" t="s">
        <v>12</v>
      </c>
      <c r="H1131" s="5" t="s">
        <v>12</v>
      </c>
      <c r="I1131" s="5" t="s">
        <v>13</v>
      </c>
      <c r="J1131" s="8">
        <v>34923</v>
      </c>
      <c r="K1131" s="5">
        <v>49</v>
      </c>
    </row>
    <row r="1132" spans="1:11" x14ac:dyDescent="0.3">
      <c r="A1132" s="5" t="s">
        <v>1163</v>
      </c>
      <c r="B1132" s="5">
        <v>8</v>
      </c>
      <c r="C1132" s="5" t="s">
        <v>18</v>
      </c>
      <c r="D1132" s="5">
        <v>1963</v>
      </c>
      <c r="E1132" s="5">
        <v>0</v>
      </c>
      <c r="F1132" s="10">
        <v>563.84</v>
      </c>
      <c r="G1132" s="5" t="s">
        <v>12</v>
      </c>
      <c r="H1132" s="5" t="s">
        <v>16</v>
      </c>
      <c r="I1132" s="5" t="s">
        <v>13</v>
      </c>
      <c r="J1132" s="8">
        <v>34924</v>
      </c>
      <c r="K1132" s="5">
        <v>60</v>
      </c>
    </row>
    <row r="1133" spans="1:11" x14ac:dyDescent="0.3">
      <c r="A1133" s="5" t="s">
        <v>1164</v>
      </c>
      <c r="B1133" s="5">
        <v>12</v>
      </c>
      <c r="C1133" s="5" t="s">
        <v>37</v>
      </c>
      <c r="D1133" s="5">
        <v>1977</v>
      </c>
      <c r="E1133" s="5">
        <v>2</v>
      </c>
      <c r="F1133" s="10">
        <v>563.84</v>
      </c>
      <c r="G1133" s="5" t="s">
        <v>11</v>
      </c>
      <c r="H1133" s="5" t="s">
        <v>16</v>
      </c>
      <c r="I1133" s="5" t="s">
        <v>247</v>
      </c>
      <c r="J1133" s="8">
        <v>34925</v>
      </c>
      <c r="K1133" s="5">
        <v>45</v>
      </c>
    </row>
    <row r="1134" spans="1:11" x14ac:dyDescent="0.3">
      <c r="A1134" s="5" t="s">
        <v>1165</v>
      </c>
      <c r="B1134" s="5">
        <v>9</v>
      </c>
      <c r="C1134" s="5" t="s">
        <v>10</v>
      </c>
      <c r="D1134" s="5">
        <v>1988</v>
      </c>
      <c r="E1134" s="5">
        <v>3</v>
      </c>
      <c r="F1134" s="10">
        <v>563.84</v>
      </c>
      <c r="G1134" s="5" t="s">
        <v>11</v>
      </c>
      <c r="H1134" s="5" t="s">
        <v>16</v>
      </c>
      <c r="I1134" s="5" t="s">
        <v>23</v>
      </c>
      <c r="J1134" s="8">
        <v>34926</v>
      </c>
      <c r="K1134" s="5">
        <v>34</v>
      </c>
    </row>
    <row r="1135" spans="1:11" x14ac:dyDescent="0.3">
      <c r="A1135" s="5" t="s">
        <v>1166</v>
      </c>
      <c r="B1135" s="5">
        <v>12</v>
      </c>
      <c r="C1135" s="5" t="s">
        <v>37</v>
      </c>
      <c r="D1135" s="5">
        <v>1996</v>
      </c>
      <c r="E1135" s="5">
        <v>0</v>
      </c>
      <c r="F1135" s="10">
        <v>563.84</v>
      </c>
      <c r="G1135" s="5" t="s">
        <v>11</v>
      </c>
      <c r="H1135" s="5" t="s">
        <v>16</v>
      </c>
      <c r="I1135" s="5" t="s">
        <v>535</v>
      </c>
      <c r="J1135" s="8">
        <v>34927</v>
      </c>
      <c r="K1135" s="5">
        <v>26</v>
      </c>
    </row>
    <row r="1136" spans="1:11" x14ac:dyDescent="0.3">
      <c r="A1136" s="5" t="s">
        <v>1167</v>
      </c>
      <c r="B1136" s="5">
        <v>1</v>
      </c>
      <c r="C1136" s="5" t="s">
        <v>10</v>
      </c>
      <c r="D1136" s="5">
        <v>1988</v>
      </c>
      <c r="E1136" s="5">
        <v>3</v>
      </c>
      <c r="F1136" s="10">
        <v>563.84</v>
      </c>
      <c r="G1136" s="5" t="s">
        <v>11</v>
      </c>
      <c r="H1136" s="5" t="s">
        <v>16</v>
      </c>
      <c r="I1136" s="5" t="s">
        <v>300</v>
      </c>
      <c r="J1136" s="8">
        <v>34928</v>
      </c>
      <c r="K1136" s="5">
        <v>34</v>
      </c>
    </row>
    <row r="1137" spans="1:11" x14ac:dyDescent="0.3">
      <c r="A1137" s="5" t="s">
        <v>1168</v>
      </c>
      <c r="B1137" s="5">
        <v>8</v>
      </c>
      <c r="C1137" s="5" t="s">
        <v>37</v>
      </c>
      <c r="D1137" s="5">
        <v>1971</v>
      </c>
      <c r="E1137" s="5">
        <v>0</v>
      </c>
      <c r="F1137" s="10">
        <v>563.84</v>
      </c>
      <c r="G1137" s="5" t="s">
        <v>12</v>
      </c>
      <c r="H1137" s="5" t="s">
        <v>16</v>
      </c>
      <c r="I1137" s="5" t="s">
        <v>168</v>
      </c>
      <c r="J1137" s="8">
        <v>34929</v>
      </c>
      <c r="K1137" s="5">
        <v>51</v>
      </c>
    </row>
    <row r="1138" spans="1:11" x14ac:dyDescent="0.3">
      <c r="A1138" s="5" t="s">
        <v>1169</v>
      </c>
      <c r="B1138" s="5">
        <v>24</v>
      </c>
      <c r="C1138" s="5" t="s">
        <v>15</v>
      </c>
      <c r="D1138" s="5">
        <v>1969</v>
      </c>
      <c r="E1138" s="5">
        <v>0</v>
      </c>
      <c r="F1138" s="10">
        <v>563.84</v>
      </c>
      <c r="G1138" s="5" t="s">
        <v>11</v>
      </c>
      <c r="H1138" s="5" t="s">
        <v>12</v>
      </c>
      <c r="I1138" s="5" t="s">
        <v>13</v>
      </c>
      <c r="J1138" s="8">
        <v>34930</v>
      </c>
      <c r="K1138" s="5">
        <v>53</v>
      </c>
    </row>
    <row r="1139" spans="1:11" x14ac:dyDescent="0.3">
      <c r="A1139" s="5" t="s">
        <v>1170</v>
      </c>
      <c r="B1139" s="5">
        <v>26</v>
      </c>
      <c r="C1139" s="5" t="s">
        <v>15</v>
      </c>
      <c r="D1139" s="5">
        <v>1971</v>
      </c>
      <c r="E1139" s="5">
        <v>1</v>
      </c>
      <c r="F1139" s="10">
        <v>563.84</v>
      </c>
      <c r="G1139" s="5" t="s">
        <v>11</v>
      </c>
      <c r="H1139" s="5" t="s">
        <v>16</v>
      </c>
      <c r="I1139" s="5" t="s">
        <v>13</v>
      </c>
      <c r="J1139" s="8">
        <v>34931</v>
      </c>
      <c r="K1139" s="5">
        <v>51</v>
      </c>
    </row>
    <row r="1140" spans="1:11" x14ac:dyDescent="0.3">
      <c r="A1140" s="5" t="s">
        <v>1171</v>
      </c>
      <c r="B1140" s="5">
        <v>2</v>
      </c>
      <c r="C1140" s="5" t="s">
        <v>30</v>
      </c>
      <c r="D1140" s="5">
        <v>1975</v>
      </c>
      <c r="E1140" s="5">
        <v>1</v>
      </c>
      <c r="F1140" s="10">
        <v>563.84</v>
      </c>
      <c r="G1140" s="5" t="s">
        <v>11</v>
      </c>
      <c r="H1140" s="5" t="s">
        <v>11</v>
      </c>
      <c r="I1140" s="5" t="s">
        <v>247</v>
      </c>
      <c r="J1140" s="8">
        <v>34932</v>
      </c>
      <c r="K1140" s="5">
        <v>47</v>
      </c>
    </row>
    <row r="1141" spans="1:11" x14ac:dyDescent="0.3">
      <c r="A1141" s="5" t="s">
        <v>1172</v>
      </c>
      <c r="B1141" s="5">
        <v>29</v>
      </c>
      <c r="C1141" s="5" t="s">
        <v>30</v>
      </c>
      <c r="D1141" s="5">
        <v>1971</v>
      </c>
      <c r="E1141" s="5">
        <v>1</v>
      </c>
      <c r="F1141" s="10">
        <v>563.84</v>
      </c>
      <c r="G1141" s="5" t="s">
        <v>12</v>
      </c>
      <c r="H1141" s="5" t="s">
        <v>11</v>
      </c>
      <c r="I1141" s="5" t="s">
        <v>13</v>
      </c>
      <c r="J1141" s="8">
        <v>34933</v>
      </c>
      <c r="K1141" s="5">
        <v>51</v>
      </c>
    </row>
    <row r="1142" spans="1:11" x14ac:dyDescent="0.3">
      <c r="A1142" s="5" t="s">
        <v>1173</v>
      </c>
      <c r="B1142" s="5">
        <v>20</v>
      </c>
      <c r="C1142" s="5" t="s">
        <v>37</v>
      </c>
      <c r="D1142" s="5">
        <v>1971</v>
      </c>
      <c r="E1142" s="5">
        <v>1</v>
      </c>
      <c r="F1142" s="10">
        <v>563.84</v>
      </c>
      <c r="G1142" s="5" t="s">
        <v>12</v>
      </c>
      <c r="H1142" s="5" t="s">
        <v>12</v>
      </c>
      <c r="I1142" s="5" t="s">
        <v>42</v>
      </c>
      <c r="J1142" s="8">
        <v>34934</v>
      </c>
      <c r="K1142" s="5">
        <v>51</v>
      </c>
    </row>
    <row r="1143" spans="1:11" x14ac:dyDescent="0.3">
      <c r="A1143" s="5" t="s">
        <v>1174</v>
      </c>
      <c r="B1143" s="5">
        <v>17</v>
      </c>
      <c r="C1143" s="5" t="s">
        <v>37</v>
      </c>
      <c r="D1143" s="5">
        <v>1976</v>
      </c>
      <c r="E1143" s="5">
        <v>2</v>
      </c>
      <c r="F1143" s="10">
        <v>563.84</v>
      </c>
      <c r="G1143" s="5" t="s">
        <v>11</v>
      </c>
      <c r="H1143" s="5" t="s">
        <v>12</v>
      </c>
      <c r="I1143" s="5" t="s">
        <v>247</v>
      </c>
      <c r="J1143" s="8">
        <v>34935</v>
      </c>
      <c r="K1143" s="5">
        <v>46</v>
      </c>
    </row>
    <row r="1144" spans="1:11" x14ac:dyDescent="0.3">
      <c r="A1144" s="5" t="s">
        <v>1175</v>
      </c>
      <c r="B1144" s="5">
        <v>30</v>
      </c>
      <c r="C1144" s="5" t="s">
        <v>37</v>
      </c>
      <c r="D1144" s="5">
        <v>1976</v>
      </c>
      <c r="E1144" s="5">
        <v>3</v>
      </c>
      <c r="F1144" s="10">
        <v>563.84</v>
      </c>
      <c r="G1144" s="5" t="s">
        <v>11</v>
      </c>
      <c r="H1144" s="5" t="s">
        <v>11</v>
      </c>
      <c r="I1144" s="5" t="s">
        <v>42</v>
      </c>
      <c r="J1144" s="8">
        <v>34936</v>
      </c>
      <c r="K1144" s="5">
        <v>46</v>
      </c>
    </row>
    <row r="1145" spans="1:11" x14ac:dyDescent="0.3">
      <c r="A1145" s="5" t="s">
        <v>1176</v>
      </c>
      <c r="B1145" s="5">
        <v>3</v>
      </c>
      <c r="C1145" s="5" t="s">
        <v>15</v>
      </c>
      <c r="D1145" s="5">
        <v>1976</v>
      </c>
      <c r="E1145" s="5">
        <v>2</v>
      </c>
      <c r="F1145" s="10">
        <v>563.84</v>
      </c>
      <c r="G1145" s="5" t="s">
        <v>11</v>
      </c>
      <c r="H1145" s="5" t="s">
        <v>16</v>
      </c>
      <c r="I1145" s="5" t="s">
        <v>247</v>
      </c>
      <c r="J1145" s="8">
        <v>34937</v>
      </c>
      <c r="K1145" s="5">
        <v>46</v>
      </c>
    </row>
    <row r="1146" spans="1:11" x14ac:dyDescent="0.3">
      <c r="A1146" s="5" t="s">
        <v>1177</v>
      </c>
      <c r="B1146" s="5">
        <v>27</v>
      </c>
      <c r="C1146" s="5" t="s">
        <v>15</v>
      </c>
      <c r="D1146" s="5">
        <v>1974</v>
      </c>
      <c r="E1146" s="5">
        <v>1</v>
      </c>
      <c r="F1146" s="10">
        <v>563.84</v>
      </c>
      <c r="G1146" s="5" t="s">
        <v>11</v>
      </c>
      <c r="H1146" s="5" t="s">
        <v>16</v>
      </c>
      <c r="I1146" s="5" t="s">
        <v>247</v>
      </c>
      <c r="J1146" s="8">
        <v>34938</v>
      </c>
      <c r="K1146" s="5">
        <v>48</v>
      </c>
    </row>
    <row r="1147" spans="1:11" x14ac:dyDescent="0.3">
      <c r="A1147" s="5" t="s">
        <v>1178</v>
      </c>
      <c r="B1147" s="5">
        <v>8</v>
      </c>
      <c r="C1147" s="5" t="s">
        <v>18</v>
      </c>
      <c r="D1147" s="5">
        <v>1974</v>
      </c>
      <c r="E1147" s="5">
        <v>1</v>
      </c>
      <c r="F1147" s="10">
        <v>563.84</v>
      </c>
      <c r="G1147" s="5" t="s">
        <v>11</v>
      </c>
      <c r="H1147" s="5" t="s">
        <v>12</v>
      </c>
      <c r="I1147" s="5" t="s">
        <v>247</v>
      </c>
      <c r="J1147" s="8">
        <v>34939</v>
      </c>
      <c r="K1147" s="5">
        <v>49</v>
      </c>
    </row>
    <row r="1148" spans="1:11" x14ac:dyDescent="0.3">
      <c r="A1148" s="5" t="s">
        <v>1179</v>
      </c>
      <c r="B1148" s="5">
        <v>14</v>
      </c>
      <c r="C1148" s="5" t="s">
        <v>15</v>
      </c>
      <c r="D1148" s="5">
        <v>1987</v>
      </c>
      <c r="E1148" s="5">
        <v>3</v>
      </c>
      <c r="F1148" s="10">
        <v>563.84</v>
      </c>
      <c r="G1148" s="5" t="s">
        <v>11</v>
      </c>
      <c r="H1148" s="5" t="s">
        <v>12</v>
      </c>
      <c r="I1148" s="5" t="s">
        <v>300</v>
      </c>
      <c r="J1148" s="8">
        <v>34940</v>
      </c>
      <c r="K1148" s="5">
        <v>35</v>
      </c>
    </row>
    <row r="1149" spans="1:11" x14ac:dyDescent="0.3">
      <c r="A1149" s="5" t="s">
        <v>1180</v>
      </c>
      <c r="B1149" s="5">
        <v>17</v>
      </c>
      <c r="C1149" s="5" t="s">
        <v>10</v>
      </c>
      <c r="D1149" s="5">
        <v>1979</v>
      </c>
      <c r="E1149" s="5">
        <v>2</v>
      </c>
      <c r="F1149" s="10">
        <v>563.84</v>
      </c>
      <c r="G1149" s="5" t="s">
        <v>11</v>
      </c>
      <c r="H1149" s="5" t="s">
        <v>11</v>
      </c>
      <c r="I1149" s="5" t="s">
        <v>300</v>
      </c>
      <c r="J1149" s="8">
        <v>34941</v>
      </c>
      <c r="K1149" s="5">
        <v>43</v>
      </c>
    </row>
    <row r="1150" spans="1:11" x14ac:dyDescent="0.3">
      <c r="A1150" s="5" t="s">
        <v>1181</v>
      </c>
      <c r="B1150" s="5">
        <v>4</v>
      </c>
      <c r="C1150" s="5" t="s">
        <v>18</v>
      </c>
      <c r="D1150" s="5">
        <v>1969</v>
      </c>
      <c r="E1150" s="5">
        <v>0</v>
      </c>
      <c r="F1150" s="10">
        <v>563.84</v>
      </c>
      <c r="G1150" s="5" t="s">
        <v>11</v>
      </c>
      <c r="H1150" s="5" t="s">
        <v>11</v>
      </c>
      <c r="I1150" s="5" t="s">
        <v>13</v>
      </c>
      <c r="J1150" s="8">
        <v>34942</v>
      </c>
      <c r="K1150" s="5">
        <v>54</v>
      </c>
    </row>
    <row r="1151" spans="1:11" x14ac:dyDescent="0.3">
      <c r="A1151" s="5" t="s">
        <v>1182</v>
      </c>
      <c r="B1151" s="5">
        <v>28</v>
      </c>
      <c r="C1151" s="5" t="s">
        <v>15</v>
      </c>
      <c r="D1151" s="5">
        <v>1976</v>
      </c>
      <c r="E1151" s="5">
        <v>3</v>
      </c>
      <c r="F1151" s="10">
        <v>563.84</v>
      </c>
      <c r="G1151" s="5" t="s">
        <v>11</v>
      </c>
      <c r="H1151" s="5" t="s">
        <v>12</v>
      </c>
      <c r="I1151" s="5" t="s">
        <v>356</v>
      </c>
      <c r="J1151" s="8">
        <v>34943</v>
      </c>
      <c r="K1151" s="5">
        <v>46</v>
      </c>
    </row>
    <row r="1152" spans="1:11" x14ac:dyDescent="0.3">
      <c r="A1152" s="5" t="s">
        <v>1183</v>
      </c>
      <c r="B1152" s="5">
        <v>24</v>
      </c>
      <c r="C1152" s="5" t="s">
        <v>35</v>
      </c>
      <c r="D1152" s="5">
        <v>1969</v>
      </c>
      <c r="E1152" s="5">
        <v>0</v>
      </c>
      <c r="F1152" s="10">
        <v>563.84</v>
      </c>
      <c r="G1152" s="5" t="s">
        <v>12</v>
      </c>
      <c r="H1152" s="5" t="s">
        <v>11</v>
      </c>
      <c r="I1152" s="5" t="s">
        <v>13</v>
      </c>
      <c r="J1152" s="8">
        <v>34944</v>
      </c>
      <c r="K1152" s="5">
        <v>53</v>
      </c>
    </row>
    <row r="1153" spans="1:11" x14ac:dyDescent="0.3">
      <c r="A1153" s="5" t="s">
        <v>1184</v>
      </c>
      <c r="B1153" s="5">
        <v>22</v>
      </c>
      <c r="C1153" s="5" t="s">
        <v>35</v>
      </c>
      <c r="D1153" s="5">
        <v>1992</v>
      </c>
      <c r="E1153" s="5">
        <v>0</v>
      </c>
      <c r="F1153" s="10">
        <v>563.84</v>
      </c>
      <c r="G1153" s="5" t="s">
        <v>11</v>
      </c>
      <c r="H1153" s="5" t="s">
        <v>16</v>
      </c>
      <c r="I1153" s="5" t="s">
        <v>23</v>
      </c>
      <c r="J1153" s="8">
        <v>34945</v>
      </c>
      <c r="K1153" s="5">
        <v>30</v>
      </c>
    </row>
    <row r="1154" spans="1:11" x14ac:dyDescent="0.3">
      <c r="A1154" s="5" t="s">
        <v>1185</v>
      </c>
      <c r="B1154" s="5">
        <v>29</v>
      </c>
      <c r="C1154" s="5" t="s">
        <v>15</v>
      </c>
      <c r="D1154" s="5">
        <v>1971</v>
      </c>
      <c r="E1154" s="5">
        <v>0</v>
      </c>
      <c r="F1154" s="10">
        <v>563.84</v>
      </c>
      <c r="G1154" s="5" t="s">
        <v>11</v>
      </c>
      <c r="H1154" s="5" t="s">
        <v>11</v>
      </c>
      <c r="I1154" s="5" t="s">
        <v>42</v>
      </c>
      <c r="J1154" s="8">
        <v>34946</v>
      </c>
      <c r="K1154" s="5">
        <v>51</v>
      </c>
    </row>
    <row r="1155" spans="1:11" x14ac:dyDescent="0.3">
      <c r="A1155" s="5" t="s">
        <v>1186</v>
      </c>
      <c r="B1155" s="5">
        <v>21</v>
      </c>
      <c r="C1155" s="5" t="s">
        <v>30</v>
      </c>
      <c r="D1155" s="5">
        <v>1973</v>
      </c>
      <c r="E1155" s="5">
        <v>0</v>
      </c>
      <c r="F1155" s="10">
        <v>563.84</v>
      </c>
      <c r="G1155" s="5" t="s">
        <v>11</v>
      </c>
      <c r="H1155" s="5" t="s">
        <v>12</v>
      </c>
      <c r="I1155" s="5" t="s">
        <v>300</v>
      </c>
      <c r="J1155" s="8">
        <v>34947</v>
      </c>
      <c r="K1155" s="5">
        <v>49</v>
      </c>
    </row>
    <row r="1156" spans="1:11" x14ac:dyDescent="0.3">
      <c r="A1156" s="5" t="s">
        <v>1187</v>
      </c>
      <c r="B1156" s="5">
        <v>28</v>
      </c>
      <c r="C1156" s="5" t="s">
        <v>10</v>
      </c>
      <c r="D1156" s="5">
        <v>1975</v>
      </c>
      <c r="E1156" s="5">
        <v>1</v>
      </c>
      <c r="F1156" s="10">
        <v>563.84</v>
      </c>
      <c r="G1156" s="5" t="s">
        <v>11</v>
      </c>
      <c r="H1156" s="5" t="s">
        <v>11</v>
      </c>
      <c r="I1156" s="5" t="s">
        <v>247</v>
      </c>
      <c r="J1156" s="8">
        <v>34948</v>
      </c>
      <c r="K1156" s="5">
        <v>47</v>
      </c>
    </row>
    <row r="1157" spans="1:11" x14ac:dyDescent="0.3">
      <c r="A1157" s="5" t="s">
        <v>1188</v>
      </c>
      <c r="B1157" s="5">
        <v>22</v>
      </c>
      <c r="C1157" s="5" t="s">
        <v>20</v>
      </c>
      <c r="D1157" s="5">
        <v>1972</v>
      </c>
      <c r="E1157" s="5">
        <v>0</v>
      </c>
      <c r="F1157" s="10">
        <v>563.84</v>
      </c>
      <c r="G1157" s="5" t="s">
        <v>11</v>
      </c>
      <c r="H1157" s="5" t="s">
        <v>16</v>
      </c>
      <c r="I1157" s="5" t="s">
        <v>247</v>
      </c>
      <c r="J1157" s="8">
        <v>34949</v>
      </c>
      <c r="K1157" s="5">
        <v>50</v>
      </c>
    </row>
    <row r="1158" spans="1:11" x14ac:dyDescent="0.3">
      <c r="A1158" s="5" t="s">
        <v>1189</v>
      </c>
      <c r="B1158" s="5">
        <v>22</v>
      </c>
      <c r="C1158" s="5" t="s">
        <v>20</v>
      </c>
      <c r="D1158" s="5">
        <v>1972</v>
      </c>
      <c r="E1158" s="5">
        <v>1</v>
      </c>
      <c r="F1158" s="10">
        <v>563.84</v>
      </c>
      <c r="G1158" s="5" t="s">
        <v>11</v>
      </c>
      <c r="H1158" s="5" t="s">
        <v>16</v>
      </c>
      <c r="I1158" s="5" t="s">
        <v>13</v>
      </c>
      <c r="J1158" s="8">
        <v>34950</v>
      </c>
      <c r="K1158" s="5">
        <v>50</v>
      </c>
    </row>
    <row r="1159" spans="1:11" x14ac:dyDescent="0.3">
      <c r="A1159" s="5" t="s">
        <v>1190</v>
      </c>
      <c r="B1159" s="5">
        <v>14</v>
      </c>
      <c r="C1159" s="5" t="s">
        <v>35</v>
      </c>
      <c r="D1159" s="5">
        <v>1974</v>
      </c>
      <c r="E1159" s="5">
        <v>3</v>
      </c>
      <c r="F1159" s="10">
        <v>563.84</v>
      </c>
      <c r="G1159" s="5" t="s">
        <v>12</v>
      </c>
      <c r="H1159" s="5" t="s">
        <v>16</v>
      </c>
      <c r="I1159" s="5" t="s">
        <v>42</v>
      </c>
      <c r="J1159" s="8">
        <v>34951</v>
      </c>
      <c r="K1159" s="5">
        <v>48</v>
      </c>
    </row>
    <row r="1160" spans="1:11" x14ac:dyDescent="0.3">
      <c r="A1160" s="5" t="s">
        <v>1191</v>
      </c>
      <c r="B1160" s="5">
        <v>1</v>
      </c>
      <c r="C1160" s="5" t="s">
        <v>30</v>
      </c>
      <c r="D1160" s="5">
        <v>1973</v>
      </c>
      <c r="E1160" s="5">
        <v>1</v>
      </c>
      <c r="F1160" s="10">
        <v>563.84</v>
      </c>
      <c r="G1160" s="5" t="s">
        <v>11</v>
      </c>
      <c r="H1160" s="5" t="s">
        <v>16</v>
      </c>
      <c r="I1160" s="5" t="s">
        <v>23</v>
      </c>
      <c r="J1160" s="8">
        <v>34952</v>
      </c>
      <c r="K1160" s="5">
        <v>49</v>
      </c>
    </row>
    <row r="1161" spans="1:11" x14ac:dyDescent="0.3">
      <c r="A1161" s="5" t="s">
        <v>1192</v>
      </c>
      <c r="B1161" s="5">
        <v>4</v>
      </c>
      <c r="C1161" s="5" t="s">
        <v>30</v>
      </c>
      <c r="D1161" s="5">
        <v>1966</v>
      </c>
      <c r="E1161" s="5">
        <v>0</v>
      </c>
      <c r="F1161" s="10">
        <v>563.84</v>
      </c>
      <c r="G1161" s="5" t="s">
        <v>12</v>
      </c>
      <c r="H1161" s="5" t="s">
        <v>11</v>
      </c>
      <c r="I1161" s="5" t="s">
        <v>13</v>
      </c>
      <c r="J1161" s="8">
        <v>34953</v>
      </c>
      <c r="K1161" s="5">
        <v>56</v>
      </c>
    </row>
    <row r="1162" spans="1:11" x14ac:dyDescent="0.3">
      <c r="A1162" s="5" t="s">
        <v>1193</v>
      </c>
      <c r="B1162" s="5">
        <v>28</v>
      </c>
      <c r="C1162" s="5" t="s">
        <v>15</v>
      </c>
      <c r="D1162" s="5">
        <v>1973</v>
      </c>
      <c r="E1162" s="5">
        <v>1</v>
      </c>
      <c r="F1162" s="10">
        <v>563.84</v>
      </c>
      <c r="G1162" s="5" t="s">
        <v>11</v>
      </c>
      <c r="H1162" s="5" t="s">
        <v>12</v>
      </c>
      <c r="I1162" s="5" t="s">
        <v>23</v>
      </c>
      <c r="J1162" s="8">
        <v>34954</v>
      </c>
      <c r="K1162" s="5">
        <v>49</v>
      </c>
    </row>
    <row r="1163" spans="1:11" x14ac:dyDescent="0.3">
      <c r="A1163" s="5" t="s">
        <v>1194</v>
      </c>
      <c r="B1163" s="5">
        <v>18</v>
      </c>
      <c r="C1163" s="5" t="s">
        <v>37</v>
      </c>
      <c r="D1163" s="5">
        <v>1981</v>
      </c>
      <c r="E1163" s="5">
        <v>1</v>
      </c>
      <c r="F1163" s="10">
        <v>563.84</v>
      </c>
      <c r="G1163" s="5" t="s">
        <v>11</v>
      </c>
      <c r="H1163" s="5" t="s">
        <v>16</v>
      </c>
      <c r="I1163" s="5" t="s">
        <v>300</v>
      </c>
      <c r="J1163" s="8">
        <v>34955</v>
      </c>
      <c r="K1163" s="5">
        <v>41</v>
      </c>
    </row>
    <row r="1164" spans="1:11" x14ac:dyDescent="0.3">
      <c r="A1164" s="5" t="s">
        <v>1195</v>
      </c>
      <c r="B1164" s="5">
        <v>15</v>
      </c>
      <c r="C1164" s="5" t="s">
        <v>30</v>
      </c>
      <c r="D1164" s="5">
        <v>1964</v>
      </c>
      <c r="E1164" s="5">
        <v>0</v>
      </c>
      <c r="F1164" s="10">
        <v>563.84</v>
      </c>
      <c r="G1164" s="5" t="s">
        <v>12</v>
      </c>
      <c r="H1164" s="5" t="s">
        <v>12</v>
      </c>
      <c r="I1164" s="5" t="s">
        <v>13</v>
      </c>
      <c r="J1164" s="8">
        <v>34956</v>
      </c>
      <c r="K1164" s="5">
        <v>58</v>
      </c>
    </row>
    <row r="1165" spans="1:11" x14ac:dyDescent="0.3">
      <c r="A1165" s="5" t="s">
        <v>1196</v>
      </c>
      <c r="B1165" s="5">
        <v>27</v>
      </c>
      <c r="C1165" s="5" t="s">
        <v>30</v>
      </c>
      <c r="D1165" s="5">
        <v>1972</v>
      </c>
      <c r="E1165" s="5">
        <v>1</v>
      </c>
      <c r="F1165" s="10">
        <v>563.84</v>
      </c>
      <c r="G1165" s="5" t="s">
        <v>12</v>
      </c>
      <c r="H1165" s="5" t="s">
        <v>12</v>
      </c>
      <c r="I1165" s="5" t="s">
        <v>168</v>
      </c>
      <c r="J1165" s="8">
        <v>34957</v>
      </c>
      <c r="K1165" s="5">
        <v>50</v>
      </c>
    </row>
    <row r="1166" spans="1:11" x14ac:dyDescent="0.3">
      <c r="A1166" s="5" t="s">
        <v>1197</v>
      </c>
      <c r="B1166" s="5">
        <v>29</v>
      </c>
      <c r="C1166" s="5" t="s">
        <v>35</v>
      </c>
      <c r="D1166" s="5">
        <v>1982</v>
      </c>
      <c r="E1166" s="5">
        <v>3</v>
      </c>
      <c r="F1166" s="10">
        <v>563.84</v>
      </c>
      <c r="G1166" s="5" t="s">
        <v>11</v>
      </c>
      <c r="H1166" s="5" t="s">
        <v>16</v>
      </c>
      <c r="I1166" s="5" t="s">
        <v>200</v>
      </c>
      <c r="J1166" s="8">
        <v>34958</v>
      </c>
      <c r="K1166" s="5">
        <v>40</v>
      </c>
    </row>
    <row r="1167" spans="1:11" x14ac:dyDescent="0.3">
      <c r="A1167" s="5" t="s">
        <v>1198</v>
      </c>
      <c r="B1167" s="5">
        <v>29</v>
      </c>
      <c r="C1167" s="5" t="s">
        <v>37</v>
      </c>
      <c r="D1167" s="5">
        <v>1975</v>
      </c>
      <c r="E1167" s="5">
        <v>3</v>
      </c>
      <c r="F1167" s="10">
        <v>563.84</v>
      </c>
      <c r="G1167" s="5" t="s">
        <v>12</v>
      </c>
      <c r="H1167" s="5" t="s">
        <v>12</v>
      </c>
      <c r="I1167" s="5" t="s">
        <v>23</v>
      </c>
      <c r="J1167" s="8">
        <v>34959</v>
      </c>
      <c r="K1167" s="5">
        <v>47</v>
      </c>
    </row>
    <row r="1168" spans="1:11" x14ac:dyDescent="0.3">
      <c r="A1168" s="5" t="s">
        <v>1199</v>
      </c>
      <c r="B1168" s="5">
        <v>16</v>
      </c>
      <c r="C1168" s="5" t="s">
        <v>30</v>
      </c>
      <c r="D1168" s="5">
        <v>1970</v>
      </c>
      <c r="E1168" s="5">
        <v>0</v>
      </c>
      <c r="F1168" s="10">
        <v>563.84</v>
      </c>
      <c r="G1168" s="5" t="s">
        <v>11</v>
      </c>
      <c r="H1168" s="5" t="s">
        <v>12</v>
      </c>
      <c r="I1168" s="5" t="s">
        <v>42</v>
      </c>
      <c r="J1168" s="8">
        <v>34960</v>
      </c>
      <c r="K1168" s="5">
        <v>52</v>
      </c>
    </row>
    <row r="1169" spans="1:11" x14ac:dyDescent="0.3">
      <c r="A1169" s="5" t="s">
        <v>1200</v>
      </c>
      <c r="B1169" s="5">
        <v>23</v>
      </c>
      <c r="C1169" s="5" t="s">
        <v>18</v>
      </c>
      <c r="D1169" s="5">
        <v>1998</v>
      </c>
      <c r="E1169" s="5">
        <v>0</v>
      </c>
      <c r="F1169" s="10">
        <v>563.84</v>
      </c>
      <c r="G1169" s="5" t="s">
        <v>11</v>
      </c>
      <c r="H1169" s="5" t="s">
        <v>11</v>
      </c>
      <c r="I1169" s="5" t="s">
        <v>535</v>
      </c>
      <c r="J1169" s="8">
        <v>34961</v>
      </c>
      <c r="K1169" s="5">
        <v>24</v>
      </c>
    </row>
    <row r="1170" spans="1:11" x14ac:dyDescent="0.3">
      <c r="A1170" s="5" t="s">
        <v>1201</v>
      </c>
      <c r="B1170" s="5">
        <v>19</v>
      </c>
      <c r="C1170" s="5" t="s">
        <v>30</v>
      </c>
      <c r="D1170" s="5">
        <v>1979</v>
      </c>
      <c r="E1170" s="5">
        <v>2</v>
      </c>
      <c r="F1170" s="10">
        <v>563.84</v>
      </c>
      <c r="G1170" s="5" t="s">
        <v>11</v>
      </c>
      <c r="H1170" s="5" t="s">
        <v>11</v>
      </c>
      <c r="I1170" s="5" t="s">
        <v>300</v>
      </c>
      <c r="J1170" s="8">
        <v>34962</v>
      </c>
      <c r="K1170" s="5">
        <v>43</v>
      </c>
    </row>
    <row r="1171" spans="1:11" x14ac:dyDescent="0.3">
      <c r="A1171" s="5" t="s">
        <v>1202</v>
      </c>
      <c r="B1171" s="5">
        <v>23</v>
      </c>
      <c r="C1171" s="5" t="s">
        <v>37</v>
      </c>
      <c r="D1171" s="5">
        <v>1972</v>
      </c>
      <c r="E1171" s="5">
        <v>2</v>
      </c>
      <c r="F1171" s="10">
        <v>563.84</v>
      </c>
      <c r="G1171" s="5" t="s">
        <v>11</v>
      </c>
      <c r="H1171" s="5" t="s">
        <v>11</v>
      </c>
      <c r="I1171" s="5" t="s">
        <v>42</v>
      </c>
      <c r="J1171" s="8">
        <v>34963</v>
      </c>
      <c r="K1171" s="5">
        <v>50</v>
      </c>
    </row>
    <row r="1172" spans="1:11" x14ac:dyDescent="0.3">
      <c r="A1172" s="5" t="s">
        <v>1203</v>
      </c>
      <c r="B1172" s="5">
        <v>22</v>
      </c>
      <c r="C1172" s="5" t="s">
        <v>18</v>
      </c>
      <c r="D1172" s="5">
        <v>1968</v>
      </c>
      <c r="E1172" s="5">
        <v>0</v>
      </c>
      <c r="F1172" s="10">
        <v>563.84</v>
      </c>
      <c r="G1172" s="5" t="s">
        <v>12</v>
      </c>
      <c r="H1172" s="5" t="s">
        <v>11</v>
      </c>
      <c r="I1172" s="5" t="s">
        <v>13</v>
      </c>
      <c r="J1172" s="8">
        <v>34964</v>
      </c>
      <c r="K1172" s="5">
        <v>54</v>
      </c>
    </row>
    <row r="1173" spans="1:11" x14ac:dyDescent="0.3">
      <c r="A1173" s="5" t="s">
        <v>1204</v>
      </c>
      <c r="B1173" s="5">
        <v>30</v>
      </c>
      <c r="C1173" s="5" t="s">
        <v>20</v>
      </c>
      <c r="D1173" s="5">
        <v>1970</v>
      </c>
      <c r="E1173" s="5">
        <v>0</v>
      </c>
      <c r="F1173" s="10">
        <v>563.84</v>
      </c>
      <c r="G1173" s="5" t="s">
        <v>11</v>
      </c>
      <c r="H1173" s="5" t="s">
        <v>11</v>
      </c>
      <c r="I1173" s="5" t="s">
        <v>42</v>
      </c>
      <c r="J1173" s="8">
        <v>34965</v>
      </c>
      <c r="K1173" s="5">
        <v>52</v>
      </c>
    </row>
    <row r="1174" spans="1:11" x14ac:dyDescent="0.3">
      <c r="A1174" s="5" t="s">
        <v>1205</v>
      </c>
      <c r="B1174" s="5">
        <v>19</v>
      </c>
      <c r="C1174" s="5" t="s">
        <v>10</v>
      </c>
      <c r="D1174" s="5">
        <v>1971</v>
      </c>
      <c r="E1174" s="5">
        <v>0</v>
      </c>
      <c r="F1174" s="10">
        <v>563.84</v>
      </c>
      <c r="G1174" s="5" t="s">
        <v>11</v>
      </c>
      <c r="H1174" s="5" t="s">
        <v>16</v>
      </c>
      <c r="I1174" s="5" t="s">
        <v>23</v>
      </c>
      <c r="J1174" s="8">
        <v>34966</v>
      </c>
      <c r="K1174" s="5">
        <v>51</v>
      </c>
    </row>
    <row r="1175" spans="1:11" x14ac:dyDescent="0.3">
      <c r="A1175" s="5" t="s">
        <v>1206</v>
      </c>
      <c r="B1175" s="5">
        <v>8</v>
      </c>
      <c r="C1175" s="5" t="s">
        <v>10</v>
      </c>
      <c r="D1175" s="5">
        <v>1974</v>
      </c>
      <c r="E1175" s="5">
        <v>0</v>
      </c>
      <c r="F1175" s="10">
        <v>563.84</v>
      </c>
      <c r="G1175" s="5" t="s">
        <v>11</v>
      </c>
      <c r="H1175" s="5" t="s">
        <v>11</v>
      </c>
      <c r="I1175" s="5" t="s">
        <v>42</v>
      </c>
      <c r="J1175" s="8">
        <v>34967</v>
      </c>
      <c r="K1175" s="5">
        <v>48</v>
      </c>
    </row>
    <row r="1176" spans="1:11" x14ac:dyDescent="0.3">
      <c r="A1176" s="5" t="s">
        <v>1207</v>
      </c>
      <c r="B1176" s="5">
        <v>8</v>
      </c>
      <c r="C1176" s="5" t="s">
        <v>35</v>
      </c>
      <c r="D1176" s="5">
        <v>1981</v>
      </c>
      <c r="E1176" s="5">
        <v>1</v>
      </c>
      <c r="F1176" s="10">
        <v>563.84</v>
      </c>
      <c r="G1176" s="5" t="s">
        <v>11</v>
      </c>
      <c r="H1176" s="5" t="s">
        <v>12</v>
      </c>
      <c r="I1176" s="5" t="s">
        <v>42</v>
      </c>
      <c r="J1176" s="8">
        <v>34968</v>
      </c>
      <c r="K1176" s="5">
        <v>41</v>
      </c>
    </row>
    <row r="1177" spans="1:11" x14ac:dyDescent="0.3">
      <c r="A1177" s="5" t="s">
        <v>1208</v>
      </c>
      <c r="B1177" s="5">
        <v>16</v>
      </c>
      <c r="C1177" s="5" t="s">
        <v>20</v>
      </c>
      <c r="D1177" s="5">
        <v>1966</v>
      </c>
      <c r="E1177" s="5">
        <v>0</v>
      </c>
      <c r="F1177" s="10">
        <v>563.84</v>
      </c>
      <c r="G1177" s="5" t="s">
        <v>12</v>
      </c>
      <c r="H1177" s="5" t="s">
        <v>11</v>
      </c>
      <c r="I1177" s="5" t="s">
        <v>13</v>
      </c>
      <c r="J1177" s="8">
        <v>34969</v>
      </c>
      <c r="K1177" s="5">
        <v>56</v>
      </c>
    </row>
    <row r="1178" spans="1:11" x14ac:dyDescent="0.3">
      <c r="A1178" s="5" t="s">
        <v>1209</v>
      </c>
      <c r="B1178" s="5">
        <v>7</v>
      </c>
      <c r="C1178" s="5" t="s">
        <v>15</v>
      </c>
      <c r="D1178" s="5">
        <v>1964</v>
      </c>
      <c r="E1178" s="5">
        <v>0</v>
      </c>
      <c r="F1178" s="10">
        <v>563.84</v>
      </c>
      <c r="G1178" s="5" t="s">
        <v>12</v>
      </c>
      <c r="H1178" s="5" t="s">
        <v>12</v>
      </c>
      <c r="I1178" s="5" t="s">
        <v>13</v>
      </c>
      <c r="J1178" s="8">
        <v>34970</v>
      </c>
      <c r="K1178" s="5">
        <v>58</v>
      </c>
    </row>
    <row r="1179" spans="1:11" x14ac:dyDescent="0.3">
      <c r="A1179" s="5" t="s">
        <v>1210</v>
      </c>
      <c r="B1179" s="5">
        <v>19</v>
      </c>
      <c r="C1179" s="5" t="s">
        <v>20</v>
      </c>
      <c r="D1179" s="5">
        <v>1977</v>
      </c>
      <c r="E1179" s="5">
        <v>3</v>
      </c>
      <c r="F1179" s="10">
        <v>563.84</v>
      </c>
      <c r="G1179" s="5" t="s">
        <v>11</v>
      </c>
      <c r="H1179" s="5" t="s">
        <v>12</v>
      </c>
      <c r="I1179" s="5" t="s">
        <v>247</v>
      </c>
      <c r="J1179" s="8">
        <v>34971</v>
      </c>
      <c r="K1179" s="5">
        <v>45</v>
      </c>
    </row>
    <row r="1180" spans="1:11" x14ac:dyDescent="0.3">
      <c r="A1180" s="5" t="s">
        <v>1211</v>
      </c>
      <c r="B1180" s="5">
        <v>10</v>
      </c>
      <c r="C1180" s="5" t="s">
        <v>10</v>
      </c>
      <c r="D1180" s="5">
        <v>1972</v>
      </c>
      <c r="E1180" s="5">
        <v>0</v>
      </c>
      <c r="F1180" s="10">
        <v>563.84</v>
      </c>
      <c r="G1180" s="5" t="s">
        <v>11</v>
      </c>
      <c r="H1180" s="5" t="s">
        <v>16</v>
      </c>
      <c r="I1180" s="5" t="s">
        <v>300</v>
      </c>
      <c r="J1180" s="8">
        <v>34972</v>
      </c>
      <c r="K1180" s="5">
        <v>50</v>
      </c>
    </row>
    <row r="1181" spans="1:11" x14ac:dyDescent="0.3">
      <c r="A1181" s="5" t="s">
        <v>1212</v>
      </c>
      <c r="B1181" s="5">
        <v>27</v>
      </c>
      <c r="C1181" s="5" t="s">
        <v>18</v>
      </c>
      <c r="D1181" s="5">
        <v>1975</v>
      </c>
      <c r="E1181" s="5">
        <v>2</v>
      </c>
      <c r="F1181" s="10">
        <v>563.84</v>
      </c>
      <c r="G1181" s="5" t="s">
        <v>11</v>
      </c>
      <c r="H1181" s="5" t="s">
        <v>16</v>
      </c>
      <c r="I1181" s="5" t="s">
        <v>247</v>
      </c>
      <c r="J1181" s="8">
        <v>34973</v>
      </c>
      <c r="K1181" s="5">
        <v>47</v>
      </c>
    </row>
    <row r="1182" spans="1:11" x14ac:dyDescent="0.3">
      <c r="A1182" s="5" t="s">
        <v>1213</v>
      </c>
      <c r="B1182" s="5">
        <v>12</v>
      </c>
      <c r="C1182" s="5" t="s">
        <v>20</v>
      </c>
      <c r="D1182" s="5">
        <v>1970</v>
      </c>
      <c r="E1182" s="5">
        <v>0</v>
      </c>
      <c r="F1182" s="10">
        <v>563.84</v>
      </c>
      <c r="G1182" s="5" t="s">
        <v>12</v>
      </c>
      <c r="H1182" s="5" t="s">
        <v>16</v>
      </c>
      <c r="I1182" s="5" t="s">
        <v>168</v>
      </c>
      <c r="J1182" s="8">
        <v>34974</v>
      </c>
      <c r="K1182" s="5">
        <v>52</v>
      </c>
    </row>
    <row r="1183" spans="1:11" x14ac:dyDescent="0.3">
      <c r="A1183" s="5" t="s">
        <v>1214</v>
      </c>
      <c r="B1183" s="5">
        <v>18</v>
      </c>
      <c r="C1183" s="5" t="s">
        <v>35</v>
      </c>
      <c r="D1183" s="5">
        <v>1970</v>
      </c>
      <c r="E1183" s="5">
        <v>1</v>
      </c>
      <c r="F1183" s="10">
        <v>563.84</v>
      </c>
      <c r="G1183" s="5" t="s">
        <v>12</v>
      </c>
      <c r="H1183" s="5" t="s">
        <v>16</v>
      </c>
      <c r="I1183" s="5" t="s">
        <v>42</v>
      </c>
      <c r="J1183" s="8">
        <v>34975</v>
      </c>
      <c r="K1183" s="5">
        <v>52</v>
      </c>
    </row>
    <row r="1184" spans="1:11" x14ac:dyDescent="0.3">
      <c r="A1184" s="5" t="s">
        <v>1215</v>
      </c>
      <c r="B1184" s="5">
        <v>4</v>
      </c>
      <c r="C1184" s="5" t="s">
        <v>10</v>
      </c>
      <c r="D1184" s="5">
        <v>1970</v>
      </c>
      <c r="E1184" s="5">
        <v>1</v>
      </c>
      <c r="F1184" s="10">
        <v>563.84</v>
      </c>
      <c r="G1184" s="5" t="s">
        <v>11</v>
      </c>
      <c r="H1184" s="5" t="s">
        <v>16</v>
      </c>
      <c r="I1184" s="5" t="s">
        <v>13</v>
      </c>
      <c r="J1184" s="8">
        <v>34976</v>
      </c>
      <c r="K1184" s="5">
        <v>52</v>
      </c>
    </row>
    <row r="1185" spans="1:11" x14ac:dyDescent="0.3">
      <c r="A1185" s="5" t="s">
        <v>1216</v>
      </c>
      <c r="B1185" s="5">
        <v>14</v>
      </c>
      <c r="C1185" s="5" t="s">
        <v>10</v>
      </c>
      <c r="D1185" s="5">
        <v>2001</v>
      </c>
      <c r="E1185" s="5">
        <v>0</v>
      </c>
      <c r="F1185" s="10">
        <v>563.84</v>
      </c>
      <c r="G1185" s="5" t="s">
        <v>11</v>
      </c>
      <c r="H1185" s="5" t="s">
        <v>11</v>
      </c>
      <c r="I1185" s="5" t="s">
        <v>23</v>
      </c>
      <c r="J1185" s="8">
        <v>34977</v>
      </c>
      <c r="K1185" s="5">
        <v>21</v>
      </c>
    </row>
    <row r="1186" spans="1:11" x14ac:dyDescent="0.3">
      <c r="A1186" s="5" t="s">
        <v>1217</v>
      </c>
      <c r="B1186" s="5">
        <v>5</v>
      </c>
      <c r="C1186" s="5" t="s">
        <v>20</v>
      </c>
      <c r="D1186" s="5">
        <v>1965</v>
      </c>
      <c r="E1186" s="5">
        <v>0</v>
      </c>
      <c r="F1186" s="10">
        <v>563.84</v>
      </c>
      <c r="G1186" s="5" t="s">
        <v>12</v>
      </c>
      <c r="H1186" s="5" t="s">
        <v>16</v>
      </c>
      <c r="I1186" s="5" t="s">
        <v>23</v>
      </c>
      <c r="J1186" s="8">
        <v>34978</v>
      </c>
      <c r="K1186" s="5">
        <v>57</v>
      </c>
    </row>
    <row r="1187" spans="1:11" x14ac:dyDescent="0.3">
      <c r="A1187" s="5" t="s">
        <v>1218</v>
      </c>
      <c r="B1187" s="5">
        <v>7</v>
      </c>
      <c r="C1187" s="5" t="s">
        <v>10</v>
      </c>
      <c r="D1187" s="5">
        <v>1973</v>
      </c>
      <c r="E1187" s="5">
        <v>1</v>
      </c>
      <c r="F1187" s="10">
        <v>563.84</v>
      </c>
      <c r="G1187" s="5" t="s">
        <v>11</v>
      </c>
      <c r="H1187" s="5" t="s">
        <v>11</v>
      </c>
      <c r="I1187" s="5" t="s">
        <v>247</v>
      </c>
      <c r="J1187" s="8">
        <v>34979</v>
      </c>
      <c r="K1187" s="5">
        <v>49</v>
      </c>
    </row>
    <row r="1188" spans="1:11" x14ac:dyDescent="0.3">
      <c r="A1188" s="5" t="s">
        <v>1219</v>
      </c>
      <c r="B1188" s="5">
        <v>8</v>
      </c>
      <c r="C1188" s="5" t="s">
        <v>35</v>
      </c>
      <c r="D1188" s="5">
        <v>1996</v>
      </c>
      <c r="E1188" s="5">
        <v>0</v>
      </c>
      <c r="F1188" s="10">
        <v>563.84</v>
      </c>
      <c r="G1188" s="5" t="s">
        <v>11</v>
      </c>
      <c r="H1188" s="5" t="s">
        <v>12</v>
      </c>
      <c r="I1188" s="5" t="s">
        <v>249</v>
      </c>
      <c r="J1188" s="8">
        <v>34980</v>
      </c>
      <c r="K1188" s="5">
        <v>26</v>
      </c>
    </row>
    <row r="1189" spans="1:11" x14ac:dyDescent="0.3">
      <c r="A1189" s="5" t="s">
        <v>1220</v>
      </c>
      <c r="B1189" s="5">
        <v>7</v>
      </c>
      <c r="C1189" s="5" t="s">
        <v>18</v>
      </c>
      <c r="D1189" s="5">
        <v>1977</v>
      </c>
      <c r="E1189" s="5">
        <v>5</v>
      </c>
      <c r="F1189" s="10">
        <v>563.84</v>
      </c>
      <c r="G1189" s="5" t="s">
        <v>12</v>
      </c>
      <c r="H1189" s="5" t="s">
        <v>11</v>
      </c>
      <c r="I1189" s="5" t="s">
        <v>13</v>
      </c>
      <c r="J1189" s="8">
        <v>34981</v>
      </c>
      <c r="K1189" s="5">
        <v>46</v>
      </c>
    </row>
    <row r="1190" spans="1:11" x14ac:dyDescent="0.3">
      <c r="A1190" s="5" t="s">
        <v>1221</v>
      </c>
      <c r="B1190" s="5">
        <v>17</v>
      </c>
      <c r="C1190" s="5" t="s">
        <v>20</v>
      </c>
      <c r="D1190" s="5">
        <v>1973</v>
      </c>
      <c r="E1190" s="5">
        <v>2</v>
      </c>
      <c r="F1190" s="10">
        <v>563.84</v>
      </c>
      <c r="G1190" s="5" t="s">
        <v>11</v>
      </c>
      <c r="H1190" s="5" t="s">
        <v>16</v>
      </c>
      <c r="I1190" s="5" t="s">
        <v>13</v>
      </c>
      <c r="J1190" s="8">
        <v>34982</v>
      </c>
      <c r="K1190" s="5">
        <v>49</v>
      </c>
    </row>
    <row r="1191" spans="1:11" x14ac:dyDescent="0.3">
      <c r="A1191" s="5" t="s">
        <v>1222</v>
      </c>
      <c r="B1191" s="5">
        <v>28</v>
      </c>
      <c r="C1191" s="5" t="s">
        <v>18</v>
      </c>
      <c r="D1191" s="5">
        <v>1972</v>
      </c>
      <c r="E1191" s="5">
        <v>0</v>
      </c>
      <c r="F1191" s="10">
        <v>563.84</v>
      </c>
      <c r="G1191" s="5" t="s">
        <v>11</v>
      </c>
      <c r="H1191" s="5" t="s">
        <v>11</v>
      </c>
      <c r="I1191" s="5" t="s">
        <v>300</v>
      </c>
      <c r="J1191" s="8">
        <v>34983</v>
      </c>
      <c r="K1191" s="5">
        <v>50</v>
      </c>
    </row>
    <row r="1192" spans="1:11" x14ac:dyDescent="0.3">
      <c r="A1192" s="5" t="s">
        <v>1223</v>
      </c>
      <c r="B1192" s="5">
        <v>26</v>
      </c>
      <c r="C1192" s="5" t="s">
        <v>20</v>
      </c>
      <c r="D1192" s="5">
        <v>1972</v>
      </c>
      <c r="E1192" s="5">
        <v>0</v>
      </c>
      <c r="F1192" s="10">
        <v>563.84</v>
      </c>
      <c r="G1192" s="5" t="s">
        <v>11</v>
      </c>
      <c r="H1192" s="5" t="s">
        <v>12</v>
      </c>
      <c r="I1192" s="5" t="s">
        <v>300</v>
      </c>
      <c r="J1192" s="8">
        <v>34984</v>
      </c>
      <c r="K1192" s="5">
        <v>50</v>
      </c>
    </row>
    <row r="1193" spans="1:11" x14ac:dyDescent="0.3">
      <c r="A1193" s="5" t="s">
        <v>1224</v>
      </c>
      <c r="B1193" s="5">
        <v>13</v>
      </c>
      <c r="C1193" s="5" t="s">
        <v>35</v>
      </c>
      <c r="D1193" s="5">
        <v>1992</v>
      </c>
      <c r="E1193" s="5">
        <v>0</v>
      </c>
      <c r="F1193" s="10">
        <v>563.84</v>
      </c>
      <c r="G1193" s="5" t="s">
        <v>11</v>
      </c>
      <c r="H1193" s="5" t="s">
        <v>16</v>
      </c>
      <c r="I1193" s="5" t="s">
        <v>23</v>
      </c>
      <c r="J1193" s="8">
        <v>34985</v>
      </c>
      <c r="K1193" s="5">
        <v>30</v>
      </c>
    </row>
    <row r="1194" spans="1:11" x14ac:dyDescent="0.3">
      <c r="A1194" s="5" t="s">
        <v>1225</v>
      </c>
      <c r="B1194" s="5">
        <v>4</v>
      </c>
      <c r="C1194" s="5" t="s">
        <v>15</v>
      </c>
      <c r="D1194" s="5">
        <v>1968</v>
      </c>
      <c r="E1194" s="5">
        <v>0</v>
      </c>
      <c r="F1194" s="10">
        <v>563.84</v>
      </c>
      <c r="G1194" s="5" t="s">
        <v>12</v>
      </c>
      <c r="H1194" s="5" t="s">
        <v>12</v>
      </c>
      <c r="I1194" s="5" t="s">
        <v>42</v>
      </c>
      <c r="J1194" s="8">
        <v>34986</v>
      </c>
      <c r="K1194" s="5">
        <v>54</v>
      </c>
    </row>
    <row r="1195" spans="1:11" x14ac:dyDescent="0.3">
      <c r="A1195" s="5" t="s">
        <v>1226</v>
      </c>
      <c r="B1195" s="5">
        <v>23</v>
      </c>
      <c r="C1195" s="5" t="s">
        <v>37</v>
      </c>
      <c r="D1195" s="5">
        <v>1971</v>
      </c>
      <c r="E1195" s="5">
        <v>1</v>
      </c>
      <c r="F1195" s="10">
        <v>563.84</v>
      </c>
      <c r="G1195" s="5" t="s">
        <v>11</v>
      </c>
      <c r="H1195" s="5" t="s">
        <v>12</v>
      </c>
      <c r="I1195" s="5" t="s">
        <v>13</v>
      </c>
      <c r="J1195" s="8">
        <v>34987</v>
      </c>
      <c r="K1195" s="5">
        <v>51</v>
      </c>
    </row>
    <row r="1196" spans="1:11" x14ac:dyDescent="0.3">
      <c r="A1196" s="5" t="s">
        <v>1227</v>
      </c>
      <c r="B1196" s="5">
        <v>17</v>
      </c>
      <c r="C1196" s="5" t="s">
        <v>10</v>
      </c>
      <c r="D1196" s="5">
        <v>1971</v>
      </c>
      <c r="E1196" s="5">
        <v>1</v>
      </c>
      <c r="F1196" s="10">
        <v>563.84</v>
      </c>
      <c r="G1196" s="5" t="s">
        <v>11</v>
      </c>
      <c r="H1196" s="5" t="s">
        <v>11</v>
      </c>
      <c r="I1196" s="5" t="s">
        <v>42</v>
      </c>
      <c r="J1196" s="8">
        <v>34988</v>
      </c>
      <c r="K1196" s="5">
        <v>51</v>
      </c>
    </row>
    <row r="1197" spans="1:11" x14ac:dyDescent="0.3">
      <c r="A1197" s="5" t="s">
        <v>1228</v>
      </c>
      <c r="B1197" s="5">
        <v>20</v>
      </c>
      <c r="C1197" s="5" t="s">
        <v>37</v>
      </c>
      <c r="D1197" s="5">
        <v>1969</v>
      </c>
      <c r="E1197" s="5">
        <v>0</v>
      </c>
      <c r="F1197" s="10">
        <v>563.84</v>
      </c>
      <c r="G1197" s="5" t="s">
        <v>12</v>
      </c>
      <c r="H1197" s="5" t="s">
        <v>12</v>
      </c>
      <c r="I1197" s="5" t="s">
        <v>23</v>
      </c>
      <c r="J1197" s="8">
        <v>34989</v>
      </c>
      <c r="K1197" s="5">
        <v>53</v>
      </c>
    </row>
    <row r="1198" spans="1:11" x14ac:dyDescent="0.3">
      <c r="A1198" s="5" t="s">
        <v>1229</v>
      </c>
      <c r="B1198" s="5">
        <v>9</v>
      </c>
      <c r="C1198" s="5" t="s">
        <v>15</v>
      </c>
      <c r="D1198" s="5">
        <v>1971</v>
      </c>
      <c r="E1198" s="5">
        <v>0</v>
      </c>
      <c r="F1198" s="10">
        <v>563.84</v>
      </c>
      <c r="G1198" s="5" t="s">
        <v>11</v>
      </c>
      <c r="H1198" s="5" t="s">
        <v>12</v>
      </c>
      <c r="I1198" s="5" t="s">
        <v>247</v>
      </c>
      <c r="J1198" s="8">
        <v>34990</v>
      </c>
      <c r="K1198" s="5">
        <v>51</v>
      </c>
    </row>
    <row r="1199" spans="1:11" x14ac:dyDescent="0.3">
      <c r="A1199" s="5" t="s">
        <v>1230</v>
      </c>
      <c r="B1199" s="5">
        <v>13</v>
      </c>
      <c r="C1199" s="5" t="s">
        <v>35</v>
      </c>
      <c r="D1199" s="5">
        <v>1969</v>
      </c>
      <c r="E1199" s="5">
        <v>0</v>
      </c>
      <c r="F1199" s="10">
        <v>563.84</v>
      </c>
      <c r="G1199" s="5" t="s">
        <v>12</v>
      </c>
      <c r="H1199" s="5" t="s">
        <v>12</v>
      </c>
      <c r="I1199" s="5" t="s">
        <v>23</v>
      </c>
      <c r="J1199" s="8">
        <v>34991</v>
      </c>
      <c r="K1199" s="5">
        <v>53</v>
      </c>
    </row>
    <row r="1200" spans="1:11" x14ac:dyDescent="0.3">
      <c r="A1200" s="5" t="s">
        <v>1231</v>
      </c>
      <c r="B1200" s="5">
        <v>6</v>
      </c>
      <c r="C1200" s="5" t="s">
        <v>10</v>
      </c>
      <c r="D1200" s="5">
        <v>1998</v>
      </c>
      <c r="E1200" s="5">
        <v>0</v>
      </c>
      <c r="F1200" s="10">
        <v>563.84</v>
      </c>
      <c r="G1200" s="5" t="s">
        <v>11</v>
      </c>
      <c r="H1200" s="5" t="s">
        <v>11</v>
      </c>
      <c r="I1200" s="5" t="s">
        <v>249</v>
      </c>
      <c r="J1200" s="8">
        <v>34992</v>
      </c>
      <c r="K1200" s="5">
        <v>24</v>
      </c>
    </row>
    <row r="1201" spans="1:11" x14ac:dyDescent="0.3">
      <c r="A1201" s="5" t="s">
        <v>1232</v>
      </c>
      <c r="B1201" s="5">
        <v>22</v>
      </c>
      <c r="C1201" s="5" t="s">
        <v>30</v>
      </c>
      <c r="D1201" s="5">
        <v>1971</v>
      </c>
      <c r="E1201" s="5">
        <v>1</v>
      </c>
      <c r="F1201" s="10">
        <v>563.84</v>
      </c>
      <c r="G1201" s="5" t="s">
        <v>11</v>
      </c>
      <c r="H1201" s="5" t="s">
        <v>11</v>
      </c>
      <c r="I1201" s="5" t="s">
        <v>42</v>
      </c>
      <c r="J1201" s="8">
        <v>34993</v>
      </c>
      <c r="K1201" s="5">
        <v>51</v>
      </c>
    </row>
    <row r="1202" spans="1:11" x14ac:dyDescent="0.3">
      <c r="A1202" s="5" t="s">
        <v>1233</v>
      </c>
      <c r="B1202" s="5">
        <v>3</v>
      </c>
      <c r="C1202" s="5" t="s">
        <v>10</v>
      </c>
      <c r="D1202" s="5">
        <v>1971</v>
      </c>
      <c r="E1202" s="5">
        <v>0</v>
      </c>
      <c r="F1202" s="10">
        <v>563.84</v>
      </c>
      <c r="G1202" s="5" t="s">
        <v>11</v>
      </c>
      <c r="H1202" s="5" t="s">
        <v>12</v>
      </c>
      <c r="I1202" s="5" t="s">
        <v>247</v>
      </c>
      <c r="J1202" s="8">
        <v>34994</v>
      </c>
      <c r="K1202" s="5">
        <v>51</v>
      </c>
    </row>
    <row r="1203" spans="1:11" x14ac:dyDescent="0.3">
      <c r="A1203" s="5" t="s">
        <v>1234</v>
      </c>
      <c r="B1203" s="5">
        <v>3</v>
      </c>
      <c r="C1203" s="5" t="s">
        <v>37</v>
      </c>
      <c r="D1203" s="5">
        <v>1971</v>
      </c>
      <c r="E1203" s="5">
        <v>1</v>
      </c>
      <c r="F1203" s="10">
        <v>563.84</v>
      </c>
      <c r="G1203" s="5" t="s">
        <v>11</v>
      </c>
      <c r="H1203" s="5" t="s">
        <v>16</v>
      </c>
      <c r="I1203" s="5" t="s">
        <v>13</v>
      </c>
      <c r="J1203" s="8">
        <v>34995</v>
      </c>
      <c r="K1203" s="5">
        <v>51</v>
      </c>
    </row>
    <row r="1204" spans="1:11" x14ac:dyDescent="0.3">
      <c r="A1204" s="5" t="s">
        <v>1235</v>
      </c>
      <c r="B1204" s="5">
        <v>8</v>
      </c>
      <c r="C1204" s="5" t="s">
        <v>15</v>
      </c>
      <c r="D1204" s="5">
        <v>1971</v>
      </c>
      <c r="E1204" s="5">
        <v>1</v>
      </c>
      <c r="F1204" s="10">
        <v>563.84</v>
      </c>
      <c r="G1204" s="5" t="s">
        <v>11</v>
      </c>
      <c r="H1204" s="5" t="s">
        <v>12</v>
      </c>
      <c r="I1204" s="5" t="s">
        <v>42</v>
      </c>
      <c r="J1204" s="8">
        <v>34996</v>
      </c>
      <c r="K1204" s="5">
        <v>51</v>
      </c>
    </row>
    <row r="1205" spans="1:11" x14ac:dyDescent="0.3">
      <c r="A1205" s="5" t="s">
        <v>1236</v>
      </c>
      <c r="B1205" s="5">
        <v>5</v>
      </c>
      <c r="C1205" s="5" t="s">
        <v>15</v>
      </c>
      <c r="D1205" s="5">
        <v>1966</v>
      </c>
      <c r="E1205" s="5">
        <v>0</v>
      </c>
      <c r="F1205" s="10">
        <v>563.84</v>
      </c>
      <c r="G1205" s="5" t="s">
        <v>12</v>
      </c>
      <c r="H1205" s="5" t="s">
        <v>12</v>
      </c>
      <c r="I1205" s="5" t="s">
        <v>13</v>
      </c>
      <c r="J1205" s="8">
        <v>34997</v>
      </c>
      <c r="K1205" s="5">
        <v>56</v>
      </c>
    </row>
    <row r="1206" spans="1:11" x14ac:dyDescent="0.3">
      <c r="A1206" s="5" t="s">
        <v>1237</v>
      </c>
      <c r="B1206" s="5">
        <v>8</v>
      </c>
      <c r="C1206" s="5" t="s">
        <v>10</v>
      </c>
      <c r="D1206" s="5">
        <v>1996</v>
      </c>
      <c r="E1206" s="5">
        <v>0</v>
      </c>
      <c r="F1206" s="10">
        <v>563.84</v>
      </c>
      <c r="G1206" s="5" t="s">
        <v>11</v>
      </c>
      <c r="H1206" s="5" t="s">
        <v>12</v>
      </c>
      <c r="I1206" s="5" t="s">
        <v>23</v>
      </c>
      <c r="J1206" s="8">
        <v>34998</v>
      </c>
      <c r="K1206" s="5">
        <v>26</v>
      </c>
    </row>
    <row r="1207" spans="1:11" x14ac:dyDescent="0.3">
      <c r="A1207" s="5" t="s">
        <v>1238</v>
      </c>
      <c r="B1207" s="5">
        <v>17</v>
      </c>
      <c r="C1207" s="5" t="s">
        <v>35</v>
      </c>
      <c r="D1207" s="5">
        <v>1962</v>
      </c>
      <c r="E1207" s="5">
        <v>0</v>
      </c>
      <c r="F1207" s="10">
        <v>563.84</v>
      </c>
      <c r="G1207" s="5" t="s">
        <v>12</v>
      </c>
      <c r="H1207" s="5" t="s">
        <v>11</v>
      </c>
      <c r="I1207" s="5" t="s">
        <v>13</v>
      </c>
      <c r="J1207" s="8">
        <v>34999</v>
      </c>
      <c r="K1207" s="5">
        <v>60</v>
      </c>
    </row>
    <row r="1208" spans="1:11" x14ac:dyDescent="0.3">
      <c r="A1208" s="5" t="s">
        <v>1239</v>
      </c>
      <c r="B1208" s="5">
        <v>14</v>
      </c>
      <c r="C1208" s="5" t="s">
        <v>20</v>
      </c>
      <c r="D1208" s="5">
        <v>1972</v>
      </c>
      <c r="E1208" s="5">
        <v>1</v>
      </c>
      <c r="F1208" s="10">
        <v>563.84</v>
      </c>
      <c r="G1208" s="5" t="s">
        <v>11</v>
      </c>
      <c r="H1208" s="5" t="s">
        <v>12</v>
      </c>
      <c r="I1208" s="5" t="s">
        <v>23</v>
      </c>
      <c r="J1208" s="8">
        <v>35000</v>
      </c>
      <c r="K1208" s="5">
        <v>50</v>
      </c>
    </row>
    <row r="1209" spans="1:11" x14ac:dyDescent="0.3">
      <c r="A1209" s="5" t="s">
        <v>1240</v>
      </c>
      <c r="B1209" s="5">
        <v>19</v>
      </c>
      <c r="C1209" s="5" t="s">
        <v>35</v>
      </c>
      <c r="D1209" s="5">
        <v>1985</v>
      </c>
      <c r="E1209" s="5">
        <v>3</v>
      </c>
      <c r="F1209" s="10">
        <v>563.84</v>
      </c>
      <c r="G1209" s="5" t="s">
        <v>11</v>
      </c>
      <c r="H1209" s="5" t="s">
        <v>12</v>
      </c>
      <c r="I1209" s="5" t="s">
        <v>200</v>
      </c>
      <c r="J1209" s="8">
        <v>35001</v>
      </c>
      <c r="K1209" s="5">
        <v>37</v>
      </c>
    </row>
    <row r="1210" spans="1:11" x14ac:dyDescent="0.3">
      <c r="A1210" s="5" t="s">
        <v>1241</v>
      </c>
      <c r="B1210" s="5">
        <v>3</v>
      </c>
      <c r="C1210" s="5" t="s">
        <v>30</v>
      </c>
      <c r="D1210" s="5">
        <v>1983</v>
      </c>
      <c r="E1210" s="5">
        <v>3</v>
      </c>
      <c r="F1210" s="10">
        <v>563.84</v>
      </c>
      <c r="G1210" s="5" t="s">
        <v>11</v>
      </c>
      <c r="H1210" s="5" t="s">
        <v>11</v>
      </c>
      <c r="I1210" s="5" t="s">
        <v>23</v>
      </c>
      <c r="J1210" s="8">
        <v>35002</v>
      </c>
      <c r="K1210" s="5">
        <v>39</v>
      </c>
    </row>
    <row r="1211" spans="1:11" x14ac:dyDescent="0.3">
      <c r="A1211" s="5" t="s">
        <v>1242</v>
      </c>
      <c r="B1211" s="5">
        <v>11</v>
      </c>
      <c r="C1211" s="5" t="s">
        <v>20</v>
      </c>
      <c r="D1211" s="5">
        <v>1964</v>
      </c>
      <c r="E1211" s="5">
        <v>0</v>
      </c>
      <c r="F1211" s="10">
        <v>563.84</v>
      </c>
      <c r="G1211" s="5" t="s">
        <v>12</v>
      </c>
      <c r="H1211" s="5" t="s">
        <v>12</v>
      </c>
      <c r="I1211" s="5" t="s">
        <v>13</v>
      </c>
      <c r="J1211" s="8">
        <v>35003</v>
      </c>
      <c r="K1211" s="5">
        <v>58</v>
      </c>
    </row>
    <row r="1212" spans="1:11" x14ac:dyDescent="0.3">
      <c r="A1212" s="5" t="s">
        <v>1243</v>
      </c>
      <c r="B1212" s="5">
        <v>26</v>
      </c>
      <c r="C1212" s="5" t="s">
        <v>30</v>
      </c>
      <c r="D1212" s="5">
        <v>1971</v>
      </c>
      <c r="E1212" s="5">
        <v>1</v>
      </c>
      <c r="F1212" s="10">
        <v>563.84</v>
      </c>
      <c r="G1212" s="5" t="s">
        <v>11</v>
      </c>
      <c r="H1212" s="5" t="s">
        <v>12</v>
      </c>
      <c r="I1212" s="5" t="s">
        <v>170</v>
      </c>
      <c r="J1212" s="8">
        <v>35004</v>
      </c>
      <c r="K1212" s="5">
        <v>51</v>
      </c>
    </row>
    <row r="1213" spans="1:11" x14ac:dyDescent="0.3">
      <c r="A1213" s="5" t="s">
        <v>1244</v>
      </c>
      <c r="B1213" s="5">
        <v>6</v>
      </c>
      <c r="C1213" s="5" t="s">
        <v>37</v>
      </c>
      <c r="D1213" s="5">
        <v>1971</v>
      </c>
      <c r="E1213" s="5">
        <v>1</v>
      </c>
      <c r="F1213" s="10">
        <v>563.84</v>
      </c>
      <c r="G1213" s="5" t="s">
        <v>11</v>
      </c>
      <c r="H1213" s="5" t="s">
        <v>11</v>
      </c>
      <c r="I1213" s="5" t="s">
        <v>166</v>
      </c>
      <c r="J1213" s="8">
        <v>35005</v>
      </c>
      <c r="K1213" s="5">
        <v>51</v>
      </c>
    </row>
    <row r="1214" spans="1:11" x14ac:dyDescent="0.3">
      <c r="A1214" s="5" t="s">
        <v>1245</v>
      </c>
      <c r="B1214" s="5">
        <v>11</v>
      </c>
      <c r="C1214" s="5" t="s">
        <v>35</v>
      </c>
      <c r="D1214" s="5">
        <v>1970</v>
      </c>
      <c r="E1214" s="5">
        <v>0</v>
      </c>
      <c r="F1214" s="10">
        <v>563.84</v>
      </c>
      <c r="G1214" s="5" t="s">
        <v>11</v>
      </c>
      <c r="H1214" s="5" t="s">
        <v>12</v>
      </c>
      <c r="I1214" s="5" t="s">
        <v>23</v>
      </c>
      <c r="J1214" s="8">
        <v>35006</v>
      </c>
      <c r="K1214" s="5">
        <v>52</v>
      </c>
    </row>
    <row r="1215" spans="1:11" x14ac:dyDescent="0.3">
      <c r="A1215" s="5" t="s">
        <v>1246</v>
      </c>
      <c r="B1215" s="5">
        <v>3</v>
      </c>
      <c r="C1215" s="5" t="s">
        <v>10</v>
      </c>
      <c r="D1215" s="5">
        <v>1988</v>
      </c>
      <c r="E1215" s="5">
        <v>3</v>
      </c>
      <c r="F1215" s="10">
        <v>563.84</v>
      </c>
      <c r="G1215" s="5" t="s">
        <v>12</v>
      </c>
      <c r="H1215" s="5" t="s">
        <v>12</v>
      </c>
      <c r="I1215" s="5" t="s">
        <v>535</v>
      </c>
      <c r="J1215" s="8">
        <v>35007</v>
      </c>
      <c r="K1215" s="5">
        <v>34</v>
      </c>
    </row>
    <row r="1216" spans="1:11" x14ac:dyDescent="0.3">
      <c r="A1216" s="5" t="s">
        <v>1247</v>
      </c>
      <c r="B1216" s="5">
        <v>28</v>
      </c>
      <c r="C1216" s="5" t="s">
        <v>30</v>
      </c>
      <c r="D1216" s="5">
        <v>1979</v>
      </c>
      <c r="E1216" s="5">
        <v>2</v>
      </c>
      <c r="F1216" s="10">
        <v>563.84</v>
      </c>
      <c r="G1216" s="5" t="s">
        <v>12</v>
      </c>
      <c r="H1216" s="5" t="s">
        <v>16</v>
      </c>
      <c r="I1216" s="5" t="s">
        <v>300</v>
      </c>
      <c r="J1216" s="8">
        <v>35008</v>
      </c>
      <c r="K1216" s="5">
        <v>43</v>
      </c>
    </row>
    <row r="1217" spans="1:11" x14ac:dyDescent="0.3">
      <c r="A1217" s="5" t="s">
        <v>1248</v>
      </c>
      <c r="B1217" s="5">
        <v>30</v>
      </c>
      <c r="C1217" s="5" t="s">
        <v>35</v>
      </c>
      <c r="D1217" s="5">
        <v>1974</v>
      </c>
      <c r="E1217" s="5">
        <v>2</v>
      </c>
      <c r="F1217" s="10">
        <v>563.84</v>
      </c>
      <c r="G1217" s="5" t="s">
        <v>12</v>
      </c>
      <c r="H1217" s="5" t="s">
        <v>11</v>
      </c>
      <c r="I1217" s="5" t="s">
        <v>247</v>
      </c>
      <c r="J1217" s="8">
        <v>35009</v>
      </c>
      <c r="K1217" s="5">
        <v>48</v>
      </c>
    </row>
    <row r="1218" spans="1:11" x14ac:dyDescent="0.3">
      <c r="A1218" s="5" t="s">
        <v>1249</v>
      </c>
      <c r="B1218" s="5">
        <v>22</v>
      </c>
      <c r="C1218" s="5" t="s">
        <v>35</v>
      </c>
      <c r="D1218" s="5">
        <v>1969</v>
      </c>
      <c r="E1218" s="5">
        <v>1</v>
      </c>
      <c r="F1218" s="10">
        <v>563.84</v>
      </c>
      <c r="G1218" s="5" t="s">
        <v>12</v>
      </c>
      <c r="H1218" s="5" t="s">
        <v>11</v>
      </c>
      <c r="I1218" s="5" t="s">
        <v>42</v>
      </c>
      <c r="J1218" s="8">
        <v>35010</v>
      </c>
      <c r="K1218" s="5">
        <v>53</v>
      </c>
    </row>
    <row r="1219" spans="1:11" x14ac:dyDescent="0.3">
      <c r="A1219" s="5" t="s">
        <v>1250</v>
      </c>
      <c r="B1219" s="5">
        <v>27</v>
      </c>
      <c r="C1219" s="5" t="s">
        <v>37</v>
      </c>
      <c r="D1219" s="5">
        <v>1969</v>
      </c>
      <c r="E1219" s="5">
        <v>0</v>
      </c>
      <c r="F1219" s="10">
        <v>563.84</v>
      </c>
      <c r="G1219" s="5" t="s">
        <v>12</v>
      </c>
      <c r="H1219" s="5" t="s">
        <v>16</v>
      </c>
      <c r="I1219" s="5" t="s">
        <v>356</v>
      </c>
      <c r="J1219" s="8">
        <v>35011</v>
      </c>
      <c r="K1219" s="5">
        <v>53</v>
      </c>
    </row>
    <row r="1220" spans="1:11" x14ac:dyDescent="0.3">
      <c r="A1220" s="5" t="s">
        <v>1251</v>
      </c>
      <c r="B1220" s="5">
        <v>3</v>
      </c>
      <c r="C1220" s="5" t="s">
        <v>10</v>
      </c>
      <c r="D1220" s="5">
        <v>1969</v>
      </c>
      <c r="E1220" s="5">
        <v>1</v>
      </c>
      <c r="F1220" s="10">
        <v>563.84</v>
      </c>
      <c r="G1220" s="5" t="s">
        <v>12</v>
      </c>
      <c r="H1220" s="5" t="s">
        <v>12</v>
      </c>
      <c r="I1220" s="5" t="s">
        <v>42</v>
      </c>
      <c r="J1220" s="8">
        <v>35012</v>
      </c>
      <c r="K1220" s="5">
        <v>53</v>
      </c>
    </row>
    <row r="1221" spans="1:11" x14ac:dyDescent="0.3">
      <c r="A1221" s="5" t="s">
        <v>1252</v>
      </c>
      <c r="B1221" s="5">
        <v>19</v>
      </c>
      <c r="C1221" s="5" t="s">
        <v>30</v>
      </c>
      <c r="D1221" s="5">
        <v>1976</v>
      </c>
      <c r="E1221" s="5">
        <v>5</v>
      </c>
      <c r="F1221" s="10">
        <v>563.84</v>
      </c>
      <c r="G1221" s="5" t="s">
        <v>12</v>
      </c>
      <c r="H1221" s="5" t="s">
        <v>11</v>
      </c>
      <c r="I1221" s="5" t="s">
        <v>42</v>
      </c>
      <c r="J1221" s="8">
        <v>35013</v>
      </c>
      <c r="K1221" s="5">
        <v>46</v>
      </c>
    </row>
    <row r="1222" spans="1:11" x14ac:dyDescent="0.3">
      <c r="A1222" s="5" t="s">
        <v>1253</v>
      </c>
      <c r="B1222" s="5">
        <v>19</v>
      </c>
      <c r="C1222" s="5" t="s">
        <v>37</v>
      </c>
      <c r="D1222" s="5">
        <v>1972</v>
      </c>
      <c r="E1222" s="5">
        <v>1</v>
      </c>
      <c r="F1222" s="10">
        <v>563.84</v>
      </c>
      <c r="G1222" s="5" t="s">
        <v>12</v>
      </c>
      <c r="H1222" s="5" t="s">
        <v>16</v>
      </c>
      <c r="I1222" s="5" t="s">
        <v>247</v>
      </c>
      <c r="J1222" s="8">
        <v>35014</v>
      </c>
      <c r="K1222" s="5">
        <v>50</v>
      </c>
    </row>
    <row r="1223" spans="1:11" x14ac:dyDescent="0.3">
      <c r="A1223" s="5" t="s">
        <v>1254</v>
      </c>
      <c r="B1223" s="5">
        <v>8</v>
      </c>
      <c r="C1223" s="5" t="s">
        <v>35</v>
      </c>
      <c r="D1223" s="5">
        <v>1972</v>
      </c>
      <c r="E1223" s="5">
        <v>2</v>
      </c>
      <c r="F1223" s="10">
        <v>563.84</v>
      </c>
      <c r="G1223" s="5" t="s">
        <v>12</v>
      </c>
      <c r="H1223" s="5" t="s">
        <v>16</v>
      </c>
      <c r="I1223" s="5" t="s">
        <v>13</v>
      </c>
      <c r="J1223" s="8">
        <v>35015</v>
      </c>
      <c r="K1223" s="5">
        <v>50</v>
      </c>
    </row>
    <row r="1224" spans="1:11" x14ac:dyDescent="0.3">
      <c r="A1224" s="5" t="s">
        <v>1255</v>
      </c>
      <c r="B1224" s="5">
        <v>2</v>
      </c>
      <c r="C1224" s="5" t="s">
        <v>10</v>
      </c>
      <c r="D1224" s="5">
        <v>1975</v>
      </c>
      <c r="E1224" s="5">
        <v>3</v>
      </c>
      <c r="F1224" s="10">
        <v>563.84</v>
      </c>
      <c r="G1224" s="5" t="s">
        <v>12</v>
      </c>
      <c r="H1224" s="5" t="s">
        <v>12</v>
      </c>
      <c r="I1224" s="5" t="s">
        <v>23</v>
      </c>
      <c r="J1224" s="8">
        <v>35016</v>
      </c>
      <c r="K1224" s="5">
        <v>47</v>
      </c>
    </row>
    <row r="1225" spans="1:11" x14ac:dyDescent="0.3">
      <c r="A1225" s="5" t="s">
        <v>1256</v>
      </c>
      <c r="B1225" s="5">
        <v>16</v>
      </c>
      <c r="C1225" s="5" t="s">
        <v>15</v>
      </c>
      <c r="D1225" s="5">
        <v>1972</v>
      </c>
      <c r="E1225" s="5">
        <v>2</v>
      </c>
      <c r="F1225" s="10">
        <v>563.84</v>
      </c>
      <c r="G1225" s="5" t="s">
        <v>12</v>
      </c>
      <c r="H1225" s="5" t="s">
        <v>12</v>
      </c>
      <c r="I1225" s="5" t="s">
        <v>42</v>
      </c>
      <c r="J1225" s="8">
        <v>35017</v>
      </c>
      <c r="K1225" s="5">
        <v>50</v>
      </c>
    </row>
    <row r="1226" spans="1:11" x14ac:dyDescent="0.3">
      <c r="A1226" s="5" t="s">
        <v>1257</v>
      </c>
      <c r="B1226" s="5">
        <v>5</v>
      </c>
      <c r="C1226" s="5" t="s">
        <v>20</v>
      </c>
      <c r="D1226" s="5">
        <v>1997</v>
      </c>
      <c r="E1226" s="5">
        <v>0</v>
      </c>
      <c r="F1226" s="10">
        <v>563.84</v>
      </c>
      <c r="G1226" s="5" t="s">
        <v>12</v>
      </c>
      <c r="H1226" s="5" t="s">
        <v>11</v>
      </c>
      <c r="I1226" s="5" t="s">
        <v>23</v>
      </c>
      <c r="J1226" s="8">
        <v>35018</v>
      </c>
      <c r="K1226" s="5">
        <v>25</v>
      </c>
    </row>
    <row r="1227" spans="1:11" x14ac:dyDescent="0.3">
      <c r="A1227" s="5" t="s">
        <v>1258</v>
      </c>
      <c r="B1227" s="5">
        <v>30</v>
      </c>
      <c r="C1227" s="5" t="s">
        <v>30</v>
      </c>
      <c r="D1227" s="5">
        <v>1974</v>
      </c>
      <c r="E1227" s="5">
        <v>3</v>
      </c>
      <c r="F1227" s="10">
        <v>563.84</v>
      </c>
      <c r="G1227" s="5" t="s">
        <v>12</v>
      </c>
      <c r="H1227" s="5" t="s">
        <v>16</v>
      </c>
      <c r="I1227" s="5" t="s">
        <v>168</v>
      </c>
      <c r="J1227" s="8">
        <v>35019</v>
      </c>
      <c r="K1227" s="5">
        <v>48</v>
      </c>
    </row>
    <row r="1228" spans="1:11" x14ac:dyDescent="0.3">
      <c r="A1228" s="5" t="s">
        <v>1259</v>
      </c>
      <c r="B1228" s="5">
        <v>12</v>
      </c>
      <c r="C1228" s="5" t="s">
        <v>18</v>
      </c>
      <c r="D1228" s="5">
        <v>1981</v>
      </c>
      <c r="E1228" s="5">
        <v>1</v>
      </c>
      <c r="F1228" s="10">
        <v>563.84</v>
      </c>
      <c r="G1228" s="5" t="s">
        <v>12</v>
      </c>
      <c r="H1228" s="5" t="s">
        <v>16</v>
      </c>
      <c r="I1228" s="5" t="s">
        <v>200</v>
      </c>
      <c r="J1228" s="8">
        <v>35020</v>
      </c>
      <c r="K1228" s="5">
        <v>41</v>
      </c>
    </row>
    <row r="1229" spans="1:11" x14ac:dyDescent="0.3">
      <c r="A1229" s="5" t="s">
        <v>1260</v>
      </c>
      <c r="B1229" s="5">
        <v>13</v>
      </c>
      <c r="C1229" s="5" t="s">
        <v>37</v>
      </c>
      <c r="D1229" s="5">
        <v>1973</v>
      </c>
      <c r="E1229" s="5">
        <v>2</v>
      </c>
      <c r="F1229" s="10">
        <v>563.84</v>
      </c>
      <c r="G1229" s="5" t="s">
        <v>12</v>
      </c>
      <c r="H1229" s="5" t="s">
        <v>11</v>
      </c>
      <c r="I1229" s="5" t="s">
        <v>23</v>
      </c>
      <c r="J1229" s="8">
        <v>35021</v>
      </c>
      <c r="K1229" s="5">
        <v>49</v>
      </c>
    </row>
    <row r="1230" spans="1:11" x14ac:dyDescent="0.3">
      <c r="A1230" s="5" t="s">
        <v>1261</v>
      </c>
      <c r="B1230" s="5">
        <v>10</v>
      </c>
      <c r="C1230" s="5" t="s">
        <v>10</v>
      </c>
      <c r="D1230" s="5">
        <v>1972</v>
      </c>
      <c r="E1230" s="5">
        <v>0</v>
      </c>
      <c r="F1230" s="10">
        <v>563.84</v>
      </c>
      <c r="G1230" s="5" t="s">
        <v>12</v>
      </c>
      <c r="H1230" s="5" t="s">
        <v>12</v>
      </c>
      <c r="I1230" s="5" t="s">
        <v>200</v>
      </c>
      <c r="J1230" s="8">
        <v>35022</v>
      </c>
      <c r="K1230" s="5">
        <v>50</v>
      </c>
    </row>
    <row r="1231" spans="1:11" x14ac:dyDescent="0.3">
      <c r="A1231" s="5" t="s">
        <v>1262</v>
      </c>
      <c r="B1231" s="5">
        <v>16</v>
      </c>
      <c r="C1231" s="5" t="s">
        <v>37</v>
      </c>
      <c r="D1231" s="5">
        <v>1985</v>
      </c>
      <c r="E1231" s="5">
        <v>3</v>
      </c>
      <c r="F1231" s="10">
        <v>563.84</v>
      </c>
      <c r="G1231" s="5" t="s">
        <v>12</v>
      </c>
      <c r="H1231" s="5" t="s">
        <v>11</v>
      </c>
      <c r="I1231" s="5" t="s">
        <v>535</v>
      </c>
      <c r="J1231" s="8">
        <v>35023</v>
      </c>
      <c r="K1231" s="5">
        <v>37</v>
      </c>
    </row>
    <row r="1232" spans="1:11" x14ac:dyDescent="0.3">
      <c r="A1232" s="5" t="s">
        <v>1263</v>
      </c>
      <c r="B1232" s="5">
        <v>24</v>
      </c>
      <c r="C1232" s="5" t="s">
        <v>30</v>
      </c>
      <c r="D1232" s="5">
        <v>1970</v>
      </c>
      <c r="E1232" s="5">
        <v>0</v>
      </c>
      <c r="F1232" s="10">
        <v>563.84</v>
      </c>
      <c r="G1232" s="5" t="s">
        <v>12</v>
      </c>
      <c r="H1232" s="5" t="s">
        <v>16</v>
      </c>
      <c r="I1232" s="5" t="s">
        <v>247</v>
      </c>
      <c r="J1232" s="8">
        <v>35024</v>
      </c>
      <c r="K1232" s="5">
        <v>52</v>
      </c>
    </row>
    <row r="1233" spans="1:11" x14ac:dyDescent="0.3">
      <c r="A1233" s="5" t="s">
        <v>1264</v>
      </c>
      <c r="B1233" s="5">
        <v>26</v>
      </c>
      <c r="C1233" s="5" t="s">
        <v>20</v>
      </c>
      <c r="D1233" s="5">
        <v>1967</v>
      </c>
      <c r="E1233" s="5">
        <v>0</v>
      </c>
      <c r="F1233" s="10">
        <v>563.84</v>
      </c>
      <c r="G1233" s="5" t="s">
        <v>12</v>
      </c>
      <c r="H1233" s="5" t="s">
        <v>11</v>
      </c>
      <c r="I1233" s="5" t="s">
        <v>42</v>
      </c>
      <c r="J1233" s="8">
        <v>35025</v>
      </c>
      <c r="K1233" s="5">
        <v>55</v>
      </c>
    </row>
    <row r="1234" spans="1:11" x14ac:dyDescent="0.3">
      <c r="A1234" s="5" t="s">
        <v>1265</v>
      </c>
      <c r="B1234" s="5">
        <v>28</v>
      </c>
      <c r="C1234" s="5" t="s">
        <v>18</v>
      </c>
      <c r="D1234" s="5">
        <v>1967</v>
      </c>
      <c r="E1234" s="5">
        <v>0</v>
      </c>
      <c r="F1234" s="10">
        <v>563.84</v>
      </c>
      <c r="G1234" s="5" t="s">
        <v>12</v>
      </c>
      <c r="H1234" s="5" t="s">
        <v>12</v>
      </c>
      <c r="I1234" s="5" t="s">
        <v>13</v>
      </c>
      <c r="J1234" s="8">
        <v>35026</v>
      </c>
      <c r="K1234" s="5">
        <v>55</v>
      </c>
    </row>
    <row r="1235" spans="1:11" x14ac:dyDescent="0.3">
      <c r="A1235" s="5" t="s">
        <v>1266</v>
      </c>
      <c r="B1235" s="5">
        <v>23</v>
      </c>
      <c r="C1235" s="5" t="s">
        <v>20</v>
      </c>
      <c r="D1235" s="5">
        <v>1968</v>
      </c>
      <c r="E1235" s="5">
        <v>0</v>
      </c>
      <c r="F1235" s="10">
        <v>563.84</v>
      </c>
      <c r="G1235" s="5" t="s">
        <v>12</v>
      </c>
      <c r="H1235" s="5" t="s">
        <v>16</v>
      </c>
      <c r="I1235" s="5" t="s">
        <v>23</v>
      </c>
      <c r="J1235" s="8">
        <v>35027</v>
      </c>
      <c r="K1235" s="5">
        <v>54</v>
      </c>
    </row>
    <row r="1236" spans="1:11" x14ac:dyDescent="0.3">
      <c r="A1236" s="5" t="s">
        <v>1267</v>
      </c>
      <c r="B1236" s="5">
        <v>15</v>
      </c>
      <c r="C1236" s="5" t="s">
        <v>35</v>
      </c>
      <c r="D1236" s="5">
        <v>1975</v>
      </c>
      <c r="E1236" s="5">
        <v>1</v>
      </c>
      <c r="F1236" s="10">
        <v>563.84</v>
      </c>
      <c r="G1236" s="5" t="s">
        <v>12</v>
      </c>
      <c r="H1236" s="5" t="s">
        <v>11</v>
      </c>
      <c r="I1236" s="5" t="s">
        <v>42</v>
      </c>
      <c r="J1236" s="8">
        <v>35028</v>
      </c>
      <c r="K1236" s="5">
        <v>47</v>
      </c>
    </row>
    <row r="1237" spans="1:11" x14ac:dyDescent="0.3">
      <c r="A1237" s="5" t="s">
        <v>1268</v>
      </c>
      <c r="B1237" s="5">
        <v>5</v>
      </c>
      <c r="C1237" s="5" t="s">
        <v>20</v>
      </c>
      <c r="D1237" s="5">
        <v>1973</v>
      </c>
      <c r="E1237" s="5">
        <v>3</v>
      </c>
      <c r="F1237" s="10">
        <v>563.84</v>
      </c>
      <c r="G1237" s="5" t="s">
        <v>12</v>
      </c>
      <c r="H1237" s="5" t="s">
        <v>11</v>
      </c>
      <c r="I1237" s="5" t="s">
        <v>23</v>
      </c>
      <c r="J1237" s="8">
        <v>35029</v>
      </c>
      <c r="K1237" s="5">
        <v>49</v>
      </c>
    </row>
    <row r="1238" spans="1:11" x14ac:dyDescent="0.3">
      <c r="A1238" s="5" t="s">
        <v>1269</v>
      </c>
      <c r="B1238" s="5">
        <v>27</v>
      </c>
      <c r="C1238" s="5" t="s">
        <v>15</v>
      </c>
      <c r="D1238" s="5">
        <v>1973</v>
      </c>
      <c r="E1238" s="5">
        <v>3</v>
      </c>
      <c r="F1238" s="10">
        <v>563.84</v>
      </c>
      <c r="G1238" s="5" t="s">
        <v>12</v>
      </c>
      <c r="H1238" s="5" t="s">
        <v>12</v>
      </c>
      <c r="I1238" s="5" t="s">
        <v>23</v>
      </c>
      <c r="J1238" s="8">
        <v>35030</v>
      </c>
      <c r="K1238" s="5">
        <v>49</v>
      </c>
    </row>
    <row r="1239" spans="1:11" x14ac:dyDescent="0.3">
      <c r="A1239" s="5" t="s">
        <v>1270</v>
      </c>
      <c r="B1239" s="5">
        <v>21</v>
      </c>
      <c r="C1239" s="5" t="s">
        <v>18</v>
      </c>
      <c r="D1239" s="5">
        <v>1970</v>
      </c>
      <c r="E1239" s="5">
        <v>0</v>
      </c>
      <c r="F1239" s="10">
        <v>563.84</v>
      </c>
      <c r="G1239" s="5" t="s">
        <v>12</v>
      </c>
      <c r="H1239" s="5" t="s">
        <v>16</v>
      </c>
      <c r="I1239" s="5" t="s">
        <v>247</v>
      </c>
      <c r="J1239" s="8">
        <v>35031</v>
      </c>
      <c r="K1239" s="5">
        <v>52</v>
      </c>
    </row>
    <row r="1240" spans="1:11" x14ac:dyDescent="0.3">
      <c r="A1240" s="5" t="s">
        <v>1271</v>
      </c>
      <c r="B1240" s="5">
        <v>14</v>
      </c>
      <c r="C1240" s="5" t="s">
        <v>20</v>
      </c>
      <c r="D1240" s="5">
        <v>1988</v>
      </c>
      <c r="E1240" s="5">
        <v>3</v>
      </c>
      <c r="F1240" s="10">
        <v>563.84</v>
      </c>
      <c r="G1240" s="5" t="s">
        <v>12</v>
      </c>
      <c r="H1240" s="5" t="s">
        <v>16</v>
      </c>
      <c r="I1240" s="5" t="s">
        <v>300</v>
      </c>
      <c r="J1240" s="8">
        <v>35032</v>
      </c>
      <c r="K1240" s="5">
        <v>34</v>
      </c>
    </row>
    <row r="1241" spans="1:11" x14ac:dyDescent="0.3">
      <c r="A1241" s="5" t="s">
        <v>1272</v>
      </c>
      <c r="B1241" s="5">
        <v>24</v>
      </c>
      <c r="C1241" s="5" t="s">
        <v>20</v>
      </c>
      <c r="D1241" s="5">
        <v>1963</v>
      </c>
      <c r="E1241" s="5">
        <v>0</v>
      </c>
      <c r="F1241" s="10">
        <v>563.84</v>
      </c>
      <c r="G1241" s="5" t="s">
        <v>12</v>
      </c>
      <c r="H1241" s="5" t="s">
        <v>16</v>
      </c>
      <c r="I1241" s="5" t="s">
        <v>13</v>
      </c>
      <c r="J1241" s="8">
        <v>35033</v>
      </c>
      <c r="K1241" s="5">
        <v>59</v>
      </c>
    </row>
    <row r="1242" spans="1:11" x14ac:dyDescent="0.3">
      <c r="A1242" s="5" t="s">
        <v>1273</v>
      </c>
      <c r="B1242" s="5">
        <v>12</v>
      </c>
      <c r="C1242" s="5" t="s">
        <v>10</v>
      </c>
      <c r="D1242" s="5">
        <v>1962</v>
      </c>
      <c r="E1242" s="5">
        <v>0</v>
      </c>
      <c r="F1242" s="10">
        <v>563.84</v>
      </c>
      <c r="G1242" s="5" t="s">
        <v>12</v>
      </c>
      <c r="H1242" s="5" t="s">
        <v>12</v>
      </c>
      <c r="I1242" s="5" t="s">
        <v>23</v>
      </c>
      <c r="J1242" s="8">
        <v>35034</v>
      </c>
      <c r="K1242" s="5">
        <v>60</v>
      </c>
    </row>
    <row r="1243" spans="1:11" x14ac:dyDescent="0.3">
      <c r="A1243" s="5" t="s">
        <v>1274</v>
      </c>
      <c r="B1243" s="5">
        <v>17</v>
      </c>
      <c r="C1243" s="5" t="s">
        <v>15</v>
      </c>
      <c r="D1243" s="5">
        <v>1991</v>
      </c>
      <c r="E1243" s="5">
        <v>3</v>
      </c>
      <c r="F1243" s="10">
        <v>563.84</v>
      </c>
      <c r="G1243" s="5" t="s">
        <v>12</v>
      </c>
      <c r="H1243" s="5" t="s">
        <v>11</v>
      </c>
      <c r="I1243" s="5" t="s">
        <v>23</v>
      </c>
      <c r="J1243" s="8">
        <v>35035</v>
      </c>
      <c r="K1243" s="5">
        <v>31</v>
      </c>
    </row>
    <row r="1244" spans="1:11" x14ac:dyDescent="0.3">
      <c r="A1244" s="5" t="s">
        <v>1275</v>
      </c>
      <c r="B1244" s="5">
        <v>21</v>
      </c>
      <c r="C1244" s="5" t="s">
        <v>35</v>
      </c>
      <c r="D1244" s="5">
        <v>1991</v>
      </c>
      <c r="E1244" s="5">
        <v>3</v>
      </c>
      <c r="F1244" s="10">
        <v>563.84</v>
      </c>
      <c r="G1244" s="5" t="s">
        <v>12</v>
      </c>
      <c r="H1244" s="5" t="s">
        <v>16</v>
      </c>
      <c r="I1244" s="5" t="s">
        <v>535</v>
      </c>
      <c r="J1244" s="8">
        <v>35036</v>
      </c>
      <c r="K1244" s="5">
        <v>31</v>
      </c>
    </row>
    <row r="1245" spans="1:11" x14ac:dyDescent="0.3">
      <c r="A1245" s="5" t="s">
        <v>1276</v>
      </c>
      <c r="B1245" s="5">
        <v>1</v>
      </c>
      <c r="C1245" s="5" t="s">
        <v>30</v>
      </c>
      <c r="D1245" s="5">
        <v>1970</v>
      </c>
      <c r="E1245" s="5">
        <v>2</v>
      </c>
      <c r="F1245" s="10">
        <v>563.84</v>
      </c>
      <c r="G1245" s="5" t="s">
        <v>12</v>
      </c>
      <c r="H1245" s="5" t="s">
        <v>12</v>
      </c>
      <c r="I1245" s="5" t="s">
        <v>42</v>
      </c>
      <c r="J1245" s="8">
        <v>35037</v>
      </c>
      <c r="K1245" s="5">
        <v>52</v>
      </c>
    </row>
    <row r="1246" spans="1:11" x14ac:dyDescent="0.3">
      <c r="A1246" s="5" t="s">
        <v>1277</v>
      </c>
      <c r="B1246" s="5">
        <v>21</v>
      </c>
      <c r="C1246" s="5" t="s">
        <v>10</v>
      </c>
      <c r="D1246" s="5">
        <v>1982</v>
      </c>
      <c r="E1246" s="5">
        <v>3</v>
      </c>
      <c r="F1246" s="10">
        <v>563.84</v>
      </c>
      <c r="G1246" s="5" t="s">
        <v>12</v>
      </c>
      <c r="H1246" s="5" t="s">
        <v>16</v>
      </c>
      <c r="I1246" s="5" t="s">
        <v>300</v>
      </c>
      <c r="J1246" s="8">
        <v>35038</v>
      </c>
      <c r="K1246" s="5">
        <v>40</v>
      </c>
    </row>
    <row r="1247" spans="1:11" x14ac:dyDescent="0.3">
      <c r="A1247" s="5" t="s">
        <v>1278</v>
      </c>
      <c r="B1247" s="5">
        <v>19</v>
      </c>
      <c r="C1247" s="5" t="s">
        <v>10</v>
      </c>
      <c r="D1247" s="5">
        <v>1968</v>
      </c>
      <c r="E1247" s="5">
        <v>0</v>
      </c>
      <c r="F1247" s="10">
        <v>563.84</v>
      </c>
      <c r="G1247" s="5" t="s">
        <v>12</v>
      </c>
      <c r="H1247" s="5" t="s">
        <v>16</v>
      </c>
      <c r="I1247" s="5" t="s">
        <v>13</v>
      </c>
      <c r="J1247" s="8">
        <v>35039</v>
      </c>
      <c r="K1247" s="5">
        <v>54</v>
      </c>
    </row>
    <row r="1248" spans="1:11" x14ac:dyDescent="0.3">
      <c r="A1248" s="5" t="s">
        <v>1279</v>
      </c>
      <c r="B1248" s="5">
        <v>8</v>
      </c>
      <c r="C1248" s="5" t="s">
        <v>35</v>
      </c>
      <c r="D1248" s="5">
        <v>1973</v>
      </c>
      <c r="E1248" s="5">
        <v>0</v>
      </c>
      <c r="F1248" s="10">
        <v>563.84</v>
      </c>
      <c r="G1248" s="5" t="s">
        <v>12</v>
      </c>
      <c r="H1248" s="5" t="s">
        <v>11</v>
      </c>
      <c r="I1248" s="5" t="s">
        <v>300</v>
      </c>
      <c r="J1248" s="8">
        <v>35040</v>
      </c>
      <c r="K1248" s="5">
        <v>49</v>
      </c>
    </row>
    <row r="1249" spans="1:11" x14ac:dyDescent="0.3">
      <c r="A1249" s="5" t="s">
        <v>1280</v>
      </c>
      <c r="B1249" s="5">
        <v>29</v>
      </c>
      <c r="C1249" s="5" t="s">
        <v>20</v>
      </c>
      <c r="D1249" s="5">
        <v>1974</v>
      </c>
      <c r="E1249" s="5">
        <v>0</v>
      </c>
      <c r="F1249" s="10">
        <v>563.84</v>
      </c>
      <c r="G1249" s="5" t="s">
        <v>12</v>
      </c>
      <c r="H1249" s="5" t="s">
        <v>16</v>
      </c>
      <c r="I1249" s="5" t="s">
        <v>23</v>
      </c>
      <c r="J1249" s="8">
        <v>35041</v>
      </c>
      <c r="K1249" s="5">
        <v>48</v>
      </c>
    </row>
    <row r="1250" spans="1:11" x14ac:dyDescent="0.3">
      <c r="A1250" s="5" t="s">
        <v>1281</v>
      </c>
      <c r="B1250" s="5">
        <v>17</v>
      </c>
      <c r="C1250" s="5" t="s">
        <v>18</v>
      </c>
      <c r="D1250" s="5">
        <v>1969</v>
      </c>
      <c r="E1250" s="5">
        <v>0</v>
      </c>
      <c r="F1250" s="10">
        <v>563.84</v>
      </c>
      <c r="G1250" s="5" t="s">
        <v>12</v>
      </c>
      <c r="H1250" s="5" t="s">
        <v>16</v>
      </c>
      <c r="I1250" s="5" t="s">
        <v>23</v>
      </c>
      <c r="J1250" s="8">
        <v>35042</v>
      </c>
      <c r="K1250" s="5">
        <v>53</v>
      </c>
    </row>
    <row r="1251" spans="1:11" x14ac:dyDescent="0.3">
      <c r="A1251" s="5" t="s">
        <v>1282</v>
      </c>
      <c r="B1251" s="5">
        <v>6</v>
      </c>
      <c r="C1251" s="5" t="s">
        <v>20</v>
      </c>
      <c r="D1251" s="5">
        <v>1971</v>
      </c>
      <c r="E1251" s="5">
        <v>0</v>
      </c>
      <c r="F1251" s="10">
        <v>563.84</v>
      </c>
      <c r="G1251" s="5" t="s">
        <v>12</v>
      </c>
      <c r="H1251" s="5" t="s">
        <v>16</v>
      </c>
      <c r="I1251" s="5" t="s">
        <v>200</v>
      </c>
      <c r="J1251" s="8">
        <v>35043</v>
      </c>
      <c r="K1251" s="5">
        <v>51</v>
      </c>
    </row>
    <row r="1252" spans="1:11" x14ac:dyDescent="0.3">
      <c r="A1252" s="5" t="s">
        <v>1283</v>
      </c>
      <c r="B1252" s="5">
        <v>29</v>
      </c>
      <c r="C1252" s="5" t="s">
        <v>20</v>
      </c>
      <c r="D1252" s="5">
        <v>1973</v>
      </c>
      <c r="E1252" s="5">
        <v>2</v>
      </c>
      <c r="F1252" s="10">
        <v>563.84</v>
      </c>
      <c r="G1252" s="5" t="s">
        <v>12</v>
      </c>
      <c r="H1252" s="5" t="s">
        <v>12</v>
      </c>
      <c r="I1252" s="5" t="s">
        <v>247</v>
      </c>
      <c r="J1252" s="8">
        <v>35044</v>
      </c>
      <c r="K1252" s="5">
        <v>49</v>
      </c>
    </row>
    <row r="1253" spans="1:11" x14ac:dyDescent="0.3">
      <c r="A1253" s="5" t="s">
        <v>1284</v>
      </c>
      <c r="B1253" s="5">
        <v>19</v>
      </c>
      <c r="C1253" s="5" t="s">
        <v>20</v>
      </c>
      <c r="D1253" s="5">
        <v>1973</v>
      </c>
      <c r="E1253" s="5">
        <v>3</v>
      </c>
      <c r="F1253" s="10">
        <v>563.84</v>
      </c>
      <c r="G1253" s="5" t="s">
        <v>12</v>
      </c>
      <c r="H1253" s="5" t="s">
        <v>12</v>
      </c>
      <c r="I1253" s="5" t="s">
        <v>13</v>
      </c>
      <c r="J1253" s="8">
        <v>35045</v>
      </c>
      <c r="K1253" s="5">
        <v>49</v>
      </c>
    </row>
    <row r="1254" spans="1:11" x14ac:dyDescent="0.3">
      <c r="A1254" s="5" t="s">
        <v>1285</v>
      </c>
      <c r="B1254" s="5">
        <v>7</v>
      </c>
      <c r="C1254" s="5" t="s">
        <v>10</v>
      </c>
      <c r="D1254" s="5">
        <v>1969</v>
      </c>
      <c r="E1254" s="5">
        <v>0</v>
      </c>
      <c r="F1254" s="10">
        <v>563.84</v>
      </c>
      <c r="G1254" s="5" t="s">
        <v>12</v>
      </c>
      <c r="H1254" s="5" t="s">
        <v>11</v>
      </c>
      <c r="I1254" s="5" t="s">
        <v>516</v>
      </c>
      <c r="J1254" s="8">
        <v>35046</v>
      </c>
      <c r="K1254" s="5">
        <v>53</v>
      </c>
    </row>
    <row r="1255" spans="1:11" x14ac:dyDescent="0.3">
      <c r="A1255" s="5" t="s">
        <v>1286</v>
      </c>
      <c r="B1255" s="5">
        <v>5</v>
      </c>
      <c r="C1255" s="5" t="s">
        <v>18</v>
      </c>
      <c r="D1255" s="5">
        <v>1975</v>
      </c>
      <c r="E1255" s="5">
        <v>4</v>
      </c>
      <c r="F1255" s="10">
        <v>563.84</v>
      </c>
      <c r="G1255" s="5" t="s">
        <v>12</v>
      </c>
      <c r="H1255" s="5" t="s">
        <v>16</v>
      </c>
      <c r="I1255" s="5" t="s">
        <v>164</v>
      </c>
      <c r="J1255" s="8">
        <v>35047</v>
      </c>
      <c r="K1255" s="5">
        <v>48</v>
      </c>
    </row>
    <row r="1256" spans="1:11" x14ac:dyDescent="0.3">
      <c r="A1256" s="5" t="s">
        <v>1287</v>
      </c>
      <c r="B1256" s="5">
        <v>24</v>
      </c>
      <c r="C1256" s="5" t="s">
        <v>37</v>
      </c>
      <c r="D1256" s="5">
        <v>1980</v>
      </c>
      <c r="E1256" s="5">
        <v>2</v>
      </c>
      <c r="F1256" s="10">
        <v>563.84</v>
      </c>
      <c r="G1256" s="5" t="s">
        <v>12</v>
      </c>
      <c r="H1256" s="5" t="s">
        <v>16</v>
      </c>
      <c r="I1256" s="5" t="s">
        <v>300</v>
      </c>
      <c r="J1256" s="8">
        <v>35048</v>
      </c>
      <c r="K1256" s="5">
        <v>42</v>
      </c>
    </row>
    <row r="1257" spans="1:11" x14ac:dyDescent="0.3">
      <c r="A1257" s="5" t="s">
        <v>1288</v>
      </c>
      <c r="B1257" s="5">
        <v>11</v>
      </c>
      <c r="C1257" s="5" t="s">
        <v>37</v>
      </c>
      <c r="D1257" s="5">
        <v>1973</v>
      </c>
      <c r="E1257" s="5">
        <v>0</v>
      </c>
      <c r="F1257" s="10">
        <v>563.84</v>
      </c>
      <c r="G1257" s="5" t="s">
        <v>12</v>
      </c>
      <c r="H1257" s="5" t="s">
        <v>11</v>
      </c>
      <c r="I1257" s="5" t="s">
        <v>200</v>
      </c>
      <c r="J1257" s="8">
        <v>35049</v>
      </c>
      <c r="K1257" s="5">
        <v>49</v>
      </c>
    </row>
    <row r="1258" spans="1:11" x14ac:dyDescent="0.3">
      <c r="A1258" s="5" t="s">
        <v>1289</v>
      </c>
      <c r="B1258" s="5">
        <v>25</v>
      </c>
      <c r="C1258" s="5" t="s">
        <v>15</v>
      </c>
      <c r="D1258" s="5">
        <v>1979</v>
      </c>
      <c r="E1258" s="5">
        <v>2</v>
      </c>
      <c r="F1258" s="10">
        <v>563.84</v>
      </c>
      <c r="G1258" s="5" t="s">
        <v>12</v>
      </c>
      <c r="H1258" s="5" t="s">
        <v>11</v>
      </c>
      <c r="I1258" s="5" t="s">
        <v>200</v>
      </c>
      <c r="J1258" s="8">
        <v>35050</v>
      </c>
      <c r="K1258" s="5">
        <v>43</v>
      </c>
    </row>
    <row r="1259" spans="1:11" x14ac:dyDescent="0.3">
      <c r="A1259" s="5" t="s">
        <v>1290</v>
      </c>
      <c r="B1259" s="5">
        <v>27</v>
      </c>
      <c r="C1259" s="5" t="s">
        <v>30</v>
      </c>
      <c r="D1259" s="5">
        <v>1968</v>
      </c>
      <c r="E1259" s="5">
        <v>0</v>
      </c>
      <c r="F1259" s="10">
        <v>563.84</v>
      </c>
      <c r="G1259" s="5" t="s">
        <v>12</v>
      </c>
      <c r="H1259" s="5" t="s">
        <v>16</v>
      </c>
      <c r="I1259" s="5" t="s">
        <v>356</v>
      </c>
      <c r="J1259" s="8">
        <v>35051</v>
      </c>
      <c r="K1259" s="5">
        <v>54</v>
      </c>
    </row>
    <row r="1260" spans="1:11" x14ac:dyDescent="0.3">
      <c r="A1260" s="5" t="s">
        <v>1291</v>
      </c>
      <c r="B1260" s="5">
        <v>23</v>
      </c>
      <c r="C1260" s="5" t="s">
        <v>35</v>
      </c>
      <c r="D1260" s="5">
        <v>1968</v>
      </c>
      <c r="E1260" s="5">
        <v>0</v>
      </c>
      <c r="F1260" s="10">
        <v>563.84</v>
      </c>
      <c r="G1260" s="5" t="s">
        <v>12</v>
      </c>
      <c r="H1260" s="5" t="s">
        <v>16</v>
      </c>
      <c r="I1260" s="5" t="s">
        <v>168</v>
      </c>
      <c r="J1260" s="8">
        <v>35052</v>
      </c>
      <c r="K1260" s="5">
        <v>54</v>
      </c>
    </row>
    <row r="1261" spans="1:11" x14ac:dyDescent="0.3">
      <c r="A1261" s="5" t="s">
        <v>1292</v>
      </c>
      <c r="B1261" s="5">
        <v>29</v>
      </c>
      <c r="C1261" s="5" t="s">
        <v>35</v>
      </c>
      <c r="D1261" s="5">
        <v>1968</v>
      </c>
      <c r="E1261" s="5">
        <v>1</v>
      </c>
      <c r="F1261" s="10">
        <v>563.84</v>
      </c>
      <c r="G1261" s="5" t="s">
        <v>12</v>
      </c>
      <c r="H1261" s="5" t="s">
        <v>12</v>
      </c>
      <c r="I1261" s="5" t="s">
        <v>42</v>
      </c>
      <c r="J1261" s="8">
        <v>35053</v>
      </c>
      <c r="K1261" s="5">
        <v>54</v>
      </c>
    </row>
    <row r="1262" spans="1:11" x14ac:dyDescent="0.3">
      <c r="A1262" s="5" t="s">
        <v>1293</v>
      </c>
      <c r="B1262" s="5">
        <v>8</v>
      </c>
      <c r="C1262" s="5" t="s">
        <v>15</v>
      </c>
      <c r="D1262" s="5">
        <v>1968</v>
      </c>
      <c r="E1262" s="5">
        <v>1</v>
      </c>
      <c r="F1262" s="10">
        <v>563.84</v>
      </c>
      <c r="G1262" s="5" t="s">
        <v>12</v>
      </c>
      <c r="H1262" s="5" t="s">
        <v>16</v>
      </c>
      <c r="I1262" s="5" t="s">
        <v>42</v>
      </c>
      <c r="J1262" s="8">
        <v>35054</v>
      </c>
      <c r="K1262" s="5">
        <v>54</v>
      </c>
    </row>
    <row r="1263" spans="1:11" x14ac:dyDescent="0.3">
      <c r="A1263" s="5" t="s">
        <v>1294</v>
      </c>
      <c r="B1263" s="5">
        <v>14</v>
      </c>
      <c r="C1263" s="5" t="s">
        <v>37</v>
      </c>
      <c r="D1263" s="5">
        <v>1964</v>
      </c>
      <c r="E1263" s="5">
        <v>0</v>
      </c>
      <c r="F1263" s="10">
        <v>563.84</v>
      </c>
      <c r="G1263" s="5" t="s">
        <v>12</v>
      </c>
      <c r="H1263" s="5" t="s">
        <v>16</v>
      </c>
      <c r="I1263" s="5" t="s">
        <v>23</v>
      </c>
      <c r="J1263" s="8">
        <v>35055</v>
      </c>
      <c r="K1263" s="5">
        <v>58</v>
      </c>
    </row>
    <row r="1264" spans="1:11" x14ac:dyDescent="0.3">
      <c r="A1264" s="5" t="s">
        <v>1295</v>
      </c>
      <c r="B1264" s="5">
        <v>3</v>
      </c>
      <c r="C1264" s="5" t="s">
        <v>35</v>
      </c>
      <c r="D1264" s="5">
        <v>1976</v>
      </c>
      <c r="E1264" s="5">
        <v>2</v>
      </c>
      <c r="F1264" s="10">
        <v>563.84</v>
      </c>
      <c r="G1264" s="5" t="s">
        <v>12</v>
      </c>
      <c r="H1264" s="5" t="s">
        <v>11</v>
      </c>
      <c r="I1264" s="5" t="s">
        <v>300</v>
      </c>
      <c r="J1264" s="8">
        <v>35056</v>
      </c>
      <c r="K1264" s="5">
        <v>46</v>
      </c>
    </row>
    <row r="1265" spans="1:11" x14ac:dyDescent="0.3">
      <c r="A1265" s="5" t="s">
        <v>1296</v>
      </c>
      <c r="B1265" s="5">
        <v>27</v>
      </c>
      <c r="C1265" s="5" t="s">
        <v>10</v>
      </c>
      <c r="D1265" s="5">
        <v>1964</v>
      </c>
      <c r="E1265" s="5">
        <v>0</v>
      </c>
      <c r="F1265" s="10">
        <v>563.84</v>
      </c>
      <c r="G1265" s="5" t="s">
        <v>12</v>
      </c>
      <c r="H1265" s="5" t="s">
        <v>16</v>
      </c>
      <c r="I1265" s="5" t="s">
        <v>13</v>
      </c>
      <c r="J1265" s="8">
        <v>35057</v>
      </c>
      <c r="K1265" s="5">
        <v>58</v>
      </c>
    </row>
    <row r="1266" spans="1:11" x14ac:dyDescent="0.3">
      <c r="A1266" s="5" t="s">
        <v>1297</v>
      </c>
      <c r="B1266" s="5">
        <v>22</v>
      </c>
      <c r="C1266" s="5" t="s">
        <v>20</v>
      </c>
      <c r="D1266" s="5">
        <v>1969</v>
      </c>
      <c r="E1266" s="5">
        <v>1</v>
      </c>
      <c r="F1266" s="10">
        <v>563.84</v>
      </c>
      <c r="G1266" s="5" t="s">
        <v>12</v>
      </c>
      <c r="H1266" s="5" t="s">
        <v>16</v>
      </c>
      <c r="I1266" s="5" t="s">
        <v>23</v>
      </c>
      <c r="J1266" s="8">
        <v>35058</v>
      </c>
      <c r="K1266" s="5">
        <v>53</v>
      </c>
    </row>
    <row r="1267" spans="1:11" x14ac:dyDescent="0.3">
      <c r="A1267" s="5" t="s">
        <v>1298</v>
      </c>
      <c r="B1267" s="5">
        <v>28</v>
      </c>
      <c r="C1267" s="5" t="s">
        <v>18</v>
      </c>
      <c r="D1267" s="5">
        <v>1987</v>
      </c>
      <c r="E1267" s="5">
        <v>3</v>
      </c>
      <c r="F1267" s="10">
        <v>563.84</v>
      </c>
      <c r="G1267" s="5" t="s">
        <v>12</v>
      </c>
      <c r="H1267" s="5" t="s">
        <v>16</v>
      </c>
      <c r="I1267" s="5" t="s">
        <v>23</v>
      </c>
      <c r="J1267" s="8">
        <v>35059</v>
      </c>
      <c r="K1267" s="5">
        <v>35</v>
      </c>
    </row>
    <row r="1268" spans="1:11" x14ac:dyDescent="0.3">
      <c r="A1268" s="5" t="s">
        <v>1299</v>
      </c>
      <c r="B1268" s="5">
        <v>21</v>
      </c>
      <c r="C1268" s="5" t="s">
        <v>35</v>
      </c>
      <c r="D1268" s="5">
        <v>1978</v>
      </c>
      <c r="E1268" s="5">
        <v>2</v>
      </c>
      <c r="F1268" s="10">
        <v>563.84</v>
      </c>
      <c r="G1268" s="5" t="s">
        <v>12</v>
      </c>
      <c r="H1268" s="5" t="s">
        <v>12</v>
      </c>
      <c r="I1268" s="5" t="s">
        <v>200</v>
      </c>
      <c r="J1268" s="8">
        <v>35060</v>
      </c>
      <c r="K1268" s="5">
        <v>44</v>
      </c>
    </row>
    <row r="1269" spans="1:11" x14ac:dyDescent="0.3">
      <c r="A1269" s="5" t="s">
        <v>1300</v>
      </c>
      <c r="B1269" s="5">
        <v>19</v>
      </c>
      <c r="C1269" s="5" t="s">
        <v>37</v>
      </c>
      <c r="D1269" s="5">
        <v>1972</v>
      </c>
      <c r="E1269" s="5">
        <v>2</v>
      </c>
      <c r="F1269" s="10">
        <v>563.84</v>
      </c>
      <c r="G1269" s="5" t="s">
        <v>12</v>
      </c>
      <c r="H1269" s="5" t="s">
        <v>16</v>
      </c>
      <c r="I1269" s="5" t="s">
        <v>23</v>
      </c>
      <c r="J1269" s="8">
        <v>35061</v>
      </c>
      <c r="K1269" s="5">
        <v>50</v>
      </c>
    </row>
    <row r="1270" spans="1:11" x14ac:dyDescent="0.3">
      <c r="A1270" s="5" t="s">
        <v>1301</v>
      </c>
      <c r="B1270" s="5">
        <v>25</v>
      </c>
      <c r="C1270" s="5" t="s">
        <v>37</v>
      </c>
      <c r="D1270" s="5">
        <v>1977</v>
      </c>
      <c r="E1270" s="5">
        <v>2</v>
      </c>
      <c r="F1270" s="10">
        <v>563.84</v>
      </c>
      <c r="G1270" s="5" t="s">
        <v>12</v>
      </c>
      <c r="H1270" s="5" t="s">
        <v>16</v>
      </c>
      <c r="I1270" s="5" t="s">
        <v>23</v>
      </c>
      <c r="J1270" s="8">
        <v>35062</v>
      </c>
      <c r="K1270" s="5">
        <v>45</v>
      </c>
    </row>
    <row r="1271" spans="1:11" x14ac:dyDescent="0.3">
      <c r="A1271" s="5" t="s">
        <v>1302</v>
      </c>
      <c r="B1271" s="5">
        <v>26</v>
      </c>
      <c r="C1271" s="5" t="s">
        <v>20</v>
      </c>
      <c r="D1271" s="5">
        <v>1971</v>
      </c>
      <c r="E1271" s="5">
        <v>0</v>
      </c>
      <c r="F1271" s="10">
        <v>563.84</v>
      </c>
      <c r="G1271" s="5" t="s">
        <v>12</v>
      </c>
      <c r="H1271" s="5" t="s">
        <v>12</v>
      </c>
      <c r="I1271" s="5" t="s">
        <v>42</v>
      </c>
      <c r="J1271" s="8">
        <v>35063</v>
      </c>
      <c r="K1271" s="5">
        <v>51</v>
      </c>
    </row>
    <row r="1272" spans="1:11" x14ac:dyDescent="0.3">
      <c r="A1272" s="5" t="s">
        <v>1303</v>
      </c>
      <c r="B1272" s="5">
        <v>29</v>
      </c>
      <c r="C1272" s="5" t="s">
        <v>18</v>
      </c>
      <c r="D1272" s="5">
        <v>1971</v>
      </c>
      <c r="E1272" s="5">
        <v>3</v>
      </c>
      <c r="F1272" s="10">
        <v>563.84</v>
      </c>
      <c r="G1272" s="5" t="s">
        <v>12</v>
      </c>
      <c r="H1272" s="5" t="s">
        <v>11</v>
      </c>
      <c r="I1272" s="5" t="s">
        <v>13</v>
      </c>
      <c r="J1272" s="8">
        <v>35064</v>
      </c>
      <c r="K1272" s="5">
        <v>51</v>
      </c>
    </row>
    <row r="1273" spans="1:11" x14ac:dyDescent="0.3">
      <c r="A1273" s="5" t="s">
        <v>1304</v>
      </c>
      <c r="B1273" s="5">
        <v>17</v>
      </c>
      <c r="C1273" s="5" t="s">
        <v>10</v>
      </c>
      <c r="D1273" s="5">
        <v>1969</v>
      </c>
      <c r="E1273" s="5">
        <v>0</v>
      </c>
      <c r="F1273" s="10">
        <v>563.84</v>
      </c>
      <c r="G1273" s="5" t="s">
        <v>12</v>
      </c>
      <c r="H1273" s="5" t="s">
        <v>16</v>
      </c>
      <c r="I1273" s="5" t="s">
        <v>247</v>
      </c>
      <c r="J1273" s="8">
        <v>35065</v>
      </c>
      <c r="K1273" s="5">
        <v>53</v>
      </c>
    </row>
    <row r="1274" spans="1:11" x14ac:dyDescent="0.3">
      <c r="A1274" s="5" t="s">
        <v>1305</v>
      </c>
      <c r="B1274" s="5">
        <v>11</v>
      </c>
      <c r="C1274" s="5" t="s">
        <v>30</v>
      </c>
      <c r="D1274" s="5">
        <v>1966</v>
      </c>
      <c r="E1274" s="5">
        <v>0</v>
      </c>
      <c r="F1274" s="10">
        <v>563.84</v>
      </c>
      <c r="G1274" s="5" t="s">
        <v>12</v>
      </c>
      <c r="H1274" s="5" t="s">
        <v>12</v>
      </c>
      <c r="I1274" s="5" t="s">
        <v>42</v>
      </c>
      <c r="J1274" s="8">
        <v>35066</v>
      </c>
      <c r="K1274" s="5">
        <v>56</v>
      </c>
    </row>
    <row r="1275" spans="1:11" x14ac:dyDescent="0.3">
      <c r="A1275" s="5" t="s">
        <v>1306</v>
      </c>
      <c r="B1275" s="5">
        <v>25</v>
      </c>
      <c r="C1275" s="5" t="s">
        <v>30</v>
      </c>
      <c r="D1275" s="5">
        <v>1969</v>
      </c>
      <c r="E1275" s="5">
        <v>1</v>
      </c>
      <c r="F1275" s="10">
        <v>563.84</v>
      </c>
      <c r="G1275" s="5" t="s">
        <v>12</v>
      </c>
      <c r="H1275" s="5" t="s">
        <v>12</v>
      </c>
      <c r="I1275" s="5" t="s">
        <v>13</v>
      </c>
      <c r="J1275" s="8">
        <v>35067</v>
      </c>
      <c r="K1275" s="5">
        <v>53</v>
      </c>
    </row>
    <row r="1276" spans="1:11" x14ac:dyDescent="0.3">
      <c r="A1276" s="5" t="s">
        <v>1307</v>
      </c>
      <c r="B1276" s="5">
        <v>3</v>
      </c>
      <c r="C1276" s="5" t="s">
        <v>15</v>
      </c>
      <c r="D1276" s="5">
        <v>1966</v>
      </c>
      <c r="E1276" s="5">
        <v>0</v>
      </c>
      <c r="F1276" s="10">
        <v>563.84</v>
      </c>
      <c r="G1276" s="5" t="s">
        <v>12</v>
      </c>
      <c r="H1276" s="5" t="s">
        <v>12</v>
      </c>
      <c r="I1276" s="5" t="s">
        <v>13</v>
      </c>
      <c r="J1276" s="8">
        <v>35068</v>
      </c>
      <c r="K1276" s="5">
        <v>56</v>
      </c>
    </row>
    <row r="1277" spans="1:11" x14ac:dyDescent="0.3">
      <c r="A1277" s="5" t="s">
        <v>1308</v>
      </c>
      <c r="B1277" s="5">
        <v>29</v>
      </c>
      <c r="C1277" s="5" t="s">
        <v>15</v>
      </c>
      <c r="D1277" s="5">
        <v>1967</v>
      </c>
      <c r="E1277" s="5">
        <v>0</v>
      </c>
      <c r="F1277" s="10">
        <v>563.84</v>
      </c>
      <c r="G1277" s="5" t="s">
        <v>12</v>
      </c>
      <c r="H1277" s="5" t="s">
        <v>16</v>
      </c>
      <c r="I1277" s="5" t="s">
        <v>23</v>
      </c>
      <c r="J1277" s="8">
        <v>35069</v>
      </c>
      <c r="K1277" s="5">
        <v>55</v>
      </c>
    </row>
    <row r="1278" spans="1:11" x14ac:dyDescent="0.3">
      <c r="A1278" s="5" t="s">
        <v>1309</v>
      </c>
      <c r="B1278" s="5">
        <v>14</v>
      </c>
      <c r="C1278" s="5" t="s">
        <v>30</v>
      </c>
      <c r="D1278" s="5">
        <v>1972</v>
      </c>
      <c r="E1278" s="5">
        <v>3</v>
      </c>
      <c r="F1278" s="10">
        <v>563.84</v>
      </c>
      <c r="G1278" s="5" t="s">
        <v>12</v>
      </c>
      <c r="H1278" s="5" t="s">
        <v>16</v>
      </c>
      <c r="I1278" s="5" t="s">
        <v>23</v>
      </c>
      <c r="J1278" s="8">
        <v>35070</v>
      </c>
      <c r="K1278" s="5">
        <v>50</v>
      </c>
    </row>
    <row r="1279" spans="1:11" x14ac:dyDescent="0.3">
      <c r="A1279" s="5" t="s">
        <v>1310</v>
      </c>
      <c r="B1279" s="5">
        <v>20</v>
      </c>
      <c r="C1279" s="5" t="s">
        <v>10</v>
      </c>
      <c r="D1279" s="5">
        <v>1966</v>
      </c>
      <c r="E1279" s="5">
        <v>0</v>
      </c>
      <c r="F1279" s="10">
        <v>563.84</v>
      </c>
      <c r="G1279" s="5" t="s">
        <v>12</v>
      </c>
      <c r="H1279" s="5" t="s">
        <v>11</v>
      </c>
      <c r="I1279" s="5" t="s">
        <v>42</v>
      </c>
      <c r="J1279" s="8">
        <v>35071</v>
      </c>
      <c r="K1279" s="5">
        <v>56</v>
      </c>
    </row>
    <row r="1280" spans="1:11" x14ac:dyDescent="0.3">
      <c r="A1280" s="5" t="s">
        <v>1311</v>
      </c>
      <c r="B1280" s="5">
        <v>23</v>
      </c>
      <c r="C1280" s="5" t="s">
        <v>18</v>
      </c>
      <c r="D1280" s="5">
        <v>1967</v>
      </c>
      <c r="E1280" s="5">
        <v>0</v>
      </c>
      <c r="F1280" s="10">
        <v>563.84</v>
      </c>
      <c r="G1280" s="5" t="s">
        <v>12</v>
      </c>
      <c r="H1280" s="5" t="s">
        <v>11</v>
      </c>
      <c r="I1280" s="5" t="s">
        <v>23</v>
      </c>
      <c r="J1280" s="8">
        <v>35072</v>
      </c>
      <c r="K1280" s="5">
        <v>55</v>
      </c>
    </row>
    <row r="1281" spans="1:11" x14ac:dyDescent="0.3">
      <c r="A1281" s="5" t="s">
        <v>1312</v>
      </c>
      <c r="B1281" s="5">
        <v>2</v>
      </c>
      <c r="C1281" s="5" t="s">
        <v>10</v>
      </c>
      <c r="D1281" s="5">
        <v>1966</v>
      </c>
      <c r="E1281" s="5">
        <v>0</v>
      </c>
      <c r="F1281" s="10">
        <v>563.84</v>
      </c>
      <c r="G1281" s="5" t="s">
        <v>12</v>
      </c>
      <c r="H1281" s="5" t="s">
        <v>12</v>
      </c>
      <c r="I1281" s="5" t="s">
        <v>42</v>
      </c>
      <c r="J1281" s="8">
        <v>35073</v>
      </c>
      <c r="K1281" s="5">
        <v>56</v>
      </c>
    </row>
    <row r="1282" spans="1:11" x14ac:dyDescent="0.3">
      <c r="A1282" s="5" t="s">
        <v>1313</v>
      </c>
      <c r="B1282" s="5">
        <v>27</v>
      </c>
      <c r="C1282" s="5" t="s">
        <v>18</v>
      </c>
      <c r="D1282" s="5">
        <v>1965</v>
      </c>
      <c r="E1282" s="5">
        <v>0</v>
      </c>
      <c r="F1282" s="10">
        <v>563.84</v>
      </c>
      <c r="G1282" s="5" t="s">
        <v>12</v>
      </c>
      <c r="H1282" s="5" t="s">
        <v>12</v>
      </c>
      <c r="I1282" s="5" t="s">
        <v>23</v>
      </c>
      <c r="J1282" s="8">
        <v>35074</v>
      </c>
      <c r="K1282" s="5">
        <v>57</v>
      </c>
    </row>
    <row r="1283" spans="1:11" x14ac:dyDescent="0.3">
      <c r="A1283" s="5" t="s">
        <v>1314</v>
      </c>
      <c r="B1283" s="5">
        <v>23</v>
      </c>
      <c r="C1283" s="5" t="s">
        <v>10</v>
      </c>
      <c r="D1283" s="5">
        <v>1992</v>
      </c>
      <c r="E1283" s="5">
        <v>0</v>
      </c>
      <c r="F1283" s="10">
        <v>563.84</v>
      </c>
      <c r="G1283" s="5" t="s">
        <v>12</v>
      </c>
      <c r="H1283" s="5" t="s">
        <v>12</v>
      </c>
      <c r="I1283" s="5" t="s">
        <v>535</v>
      </c>
      <c r="J1283" s="8">
        <v>35075</v>
      </c>
      <c r="K1283" s="5">
        <v>30</v>
      </c>
    </row>
    <row r="1284" spans="1:11" x14ac:dyDescent="0.3">
      <c r="A1284" s="5" t="s">
        <v>1315</v>
      </c>
      <c r="B1284" s="5">
        <v>6</v>
      </c>
      <c r="C1284" s="5" t="s">
        <v>10</v>
      </c>
      <c r="D1284" s="5">
        <v>1990</v>
      </c>
      <c r="E1284" s="5">
        <v>3</v>
      </c>
      <c r="F1284" s="10">
        <v>563.84</v>
      </c>
      <c r="G1284" s="5" t="s">
        <v>12</v>
      </c>
      <c r="H1284" s="5" t="s">
        <v>12</v>
      </c>
      <c r="I1284" s="5" t="s">
        <v>23</v>
      </c>
      <c r="J1284" s="8">
        <v>35076</v>
      </c>
      <c r="K1284" s="5">
        <v>32</v>
      </c>
    </row>
    <row r="1285" spans="1:11" x14ac:dyDescent="0.3">
      <c r="A1285" s="5" t="s">
        <v>1316</v>
      </c>
      <c r="B1285" s="5">
        <v>8</v>
      </c>
      <c r="C1285" s="5" t="s">
        <v>35</v>
      </c>
      <c r="D1285" s="5">
        <v>1964</v>
      </c>
      <c r="E1285" s="5">
        <v>0</v>
      </c>
      <c r="F1285" s="10">
        <v>563.84</v>
      </c>
      <c r="G1285" s="5" t="s">
        <v>12</v>
      </c>
      <c r="H1285" s="5" t="s">
        <v>12</v>
      </c>
      <c r="I1285" s="5" t="s">
        <v>13</v>
      </c>
      <c r="J1285" s="8">
        <v>35077</v>
      </c>
      <c r="K1285" s="5">
        <v>58</v>
      </c>
    </row>
    <row r="1286" spans="1:11" x14ac:dyDescent="0.3">
      <c r="A1286" s="5" t="s">
        <v>1317</v>
      </c>
      <c r="B1286" s="5">
        <v>22</v>
      </c>
      <c r="C1286" s="5" t="s">
        <v>15</v>
      </c>
      <c r="D1286" s="5">
        <v>1976</v>
      </c>
      <c r="E1286" s="5">
        <v>2</v>
      </c>
      <c r="F1286" s="10">
        <v>563.84</v>
      </c>
      <c r="G1286" s="5" t="s">
        <v>12</v>
      </c>
      <c r="H1286" s="5" t="s">
        <v>11</v>
      </c>
      <c r="I1286" s="5" t="s">
        <v>300</v>
      </c>
      <c r="J1286" s="8">
        <v>35078</v>
      </c>
      <c r="K1286" s="5">
        <v>46</v>
      </c>
    </row>
    <row r="1287" spans="1:11" x14ac:dyDescent="0.3">
      <c r="A1287" s="5" t="s">
        <v>1318</v>
      </c>
      <c r="B1287" s="5">
        <v>7</v>
      </c>
      <c r="C1287" s="5" t="s">
        <v>20</v>
      </c>
      <c r="D1287" s="5">
        <v>1962</v>
      </c>
      <c r="E1287" s="5">
        <v>0</v>
      </c>
      <c r="F1287" s="10">
        <v>563.84</v>
      </c>
      <c r="G1287" s="5" t="s">
        <v>12</v>
      </c>
      <c r="H1287" s="5" t="s">
        <v>12</v>
      </c>
      <c r="I1287" s="5" t="s">
        <v>13</v>
      </c>
      <c r="J1287" s="8">
        <v>35079</v>
      </c>
      <c r="K1287" s="5">
        <v>60</v>
      </c>
    </row>
    <row r="1288" spans="1:11" x14ac:dyDescent="0.3">
      <c r="A1288" s="5" t="s">
        <v>1319</v>
      </c>
      <c r="B1288" s="5">
        <v>2</v>
      </c>
      <c r="C1288" s="5" t="s">
        <v>35</v>
      </c>
      <c r="D1288" s="5">
        <v>1977</v>
      </c>
      <c r="E1288" s="5">
        <v>2</v>
      </c>
      <c r="F1288" s="10">
        <v>563.84</v>
      </c>
      <c r="G1288" s="5" t="s">
        <v>12</v>
      </c>
      <c r="H1288" s="5" t="s">
        <v>11</v>
      </c>
      <c r="I1288" s="5" t="s">
        <v>300</v>
      </c>
      <c r="J1288" s="8">
        <v>35080</v>
      </c>
      <c r="K1288" s="5">
        <v>45</v>
      </c>
    </row>
    <row r="1289" spans="1:11" x14ac:dyDescent="0.3">
      <c r="A1289" s="5" t="s">
        <v>1320</v>
      </c>
      <c r="B1289" s="5">
        <v>30</v>
      </c>
      <c r="C1289" s="5" t="s">
        <v>20</v>
      </c>
      <c r="D1289" s="5">
        <v>1976</v>
      </c>
      <c r="E1289" s="5">
        <v>2</v>
      </c>
      <c r="F1289" s="10">
        <v>563.84</v>
      </c>
      <c r="G1289" s="5" t="s">
        <v>12</v>
      </c>
      <c r="H1289" s="5" t="s">
        <v>16</v>
      </c>
      <c r="I1289" s="5" t="s">
        <v>200</v>
      </c>
      <c r="J1289" s="8">
        <v>35081</v>
      </c>
      <c r="K1289" s="5">
        <v>46</v>
      </c>
    </row>
    <row r="1290" spans="1:11" x14ac:dyDescent="0.3">
      <c r="A1290" s="5" t="s">
        <v>1321</v>
      </c>
      <c r="B1290" s="5">
        <v>24</v>
      </c>
      <c r="C1290" s="5" t="s">
        <v>37</v>
      </c>
      <c r="D1290" s="5">
        <v>1972</v>
      </c>
      <c r="E1290" s="5">
        <v>3</v>
      </c>
      <c r="F1290" s="10">
        <v>563.84</v>
      </c>
      <c r="G1290" s="5" t="s">
        <v>12</v>
      </c>
      <c r="H1290" s="5" t="s">
        <v>12</v>
      </c>
      <c r="I1290" s="5" t="s">
        <v>13</v>
      </c>
      <c r="J1290" s="8">
        <v>35082</v>
      </c>
      <c r="K1290" s="5">
        <v>50</v>
      </c>
    </row>
    <row r="1291" spans="1:11" x14ac:dyDescent="0.3">
      <c r="A1291" s="5" t="s">
        <v>1322</v>
      </c>
      <c r="B1291" s="5">
        <v>30</v>
      </c>
      <c r="C1291" s="5" t="s">
        <v>10</v>
      </c>
      <c r="D1291" s="5">
        <v>1967</v>
      </c>
      <c r="E1291" s="5">
        <v>0</v>
      </c>
      <c r="F1291" s="10">
        <v>563.84</v>
      </c>
      <c r="G1291" s="5" t="s">
        <v>12</v>
      </c>
      <c r="H1291" s="5" t="s">
        <v>11</v>
      </c>
      <c r="I1291" s="5" t="s">
        <v>42</v>
      </c>
      <c r="J1291" s="8">
        <v>35083</v>
      </c>
      <c r="K1291" s="5">
        <v>55</v>
      </c>
    </row>
    <row r="1292" spans="1:11" x14ac:dyDescent="0.3">
      <c r="A1292" s="5" t="s">
        <v>1323</v>
      </c>
      <c r="B1292" s="5">
        <v>5</v>
      </c>
      <c r="C1292" s="5" t="s">
        <v>37</v>
      </c>
      <c r="D1292" s="5">
        <v>1967</v>
      </c>
      <c r="E1292" s="5">
        <v>0</v>
      </c>
      <c r="F1292" s="10">
        <v>563.84</v>
      </c>
      <c r="G1292" s="5" t="s">
        <v>12</v>
      </c>
      <c r="H1292" s="5" t="s">
        <v>12</v>
      </c>
      <c r="I1292" s="5" t="s">
        <v>42</v>
      </c>
      <c r="J1292" s="8">
        <v>35084</v>
      </c>
      <c r="K1292" s="5">
        <v>55</v>
      </c>
    </row>
    <row r="1293" spans="1:11" x14ac:dyDescent="0.3">
      <c r="A1293" s="5" t="s">
        <v>1324</v>
      </c>
      <c r="B1293" s="5">
        <v>25</v>
      </c>
      <c r="C1293" s="5" t="s">
        <v>18</v>
      </c>
      <c r="D1293" s="5">
        <v>1992</v>
      </c>
      <c r="E1293" s="5">
        <v>0</v>
      </c>
      <c r="F1293" s="10">
        <v>563.84</v>
      </c>
      <c r="G1293" s="5" t="s">
        <v>12</v>
      </c>
      <c r="H1293" s="5" t="s">
        <v>16</v>
      </c>
      <c r="I1293" s="5" t="s">
        <v>23</v>
      </c>
      <c r="J1293" s="8">
        <v>35085</v>
      </c>
      <c r="K1293" s="5">
        <v>30</v>
      </c>
    </row>
    <row r="1294" spans="1:11" x14ac:dyDescent="0.3">
      <c r="A1294" s="5" t="s">
        <v>1325</v>
      </c>
      <c r="B1294" s="5">
        <v>9</v>
      </c>
      <c r="C1294" s="5" t="s">
        <v>30</v>
      </c>
      <c r="D1294" s="5">
        <v>1974</v>
      </c>
      <c r="E1294" s="5">
        <v>4</v>
      </c>
      <c r="F1294" s="10">
        <v>563.84</v>
      </c>
      <c r="G1294" s="5" t="s">
        <v>12</v>
      </c>
      <c r="H1294" s="5" t="s">
        <v>16</v>
      </c>
      <c r="I1294" s="5" t="s">
        <v>168</v>
      </c>
      <c r="J1294" s="8">
        <v>35086</v>
      </c>
      <c r="K1294" s="5">
        <v>48</v>
      </c>
    </row>
    <row r="1295" spans="1:11" x14ac:dyDescent="0.3">
      <c r="A1295" s="5" t="s">
        <v>1326</v>
      </c>
      <c r="B1295" s="5">
        <v>29</v>
      </c>
      <c r="C1295" s="5" t="s">
        <v>35</v>
      </c>
      <c r="D1295" s="5">
        <v>1986</v>
      </c>
      <c r="E1295" s="5">
        <v>3</v>
      </c>
      <c r="F1295" s="10">
        <v>563.84</v>
      </c>
      <c r="G1295" s="5" t="s">
        <v>12</v>
      </c>
      <c r="H1295" s="5" t="s">
        <v>16</v>
      </c>
      <c r="I1295" s="5" t="s">
        <v>535</v>
      </c>
      <c r="J1295" s="8">
        <v>35087</v>
      </c>
      <c r="K1295" s="5">
        <v>36</v>
      </c>
    </row>
    <row r="1296" spans="1:11" x14ac:dyDescent="0.3">
      <c r="A1296" s="5" t="s">
        <v>1327</v>
      </c>
      <c r="B1296" s="5">
        <v>25</v>
      </c>
      <c r="C1296" s="5" t="s">
        <v>15</v>
      </c>
      <c r="D1296" s="5">
        <v>1989</v>
      </c>
      <c r="E1296" s="5">
        <v>3</v>
      </c>
      <c r="F1296" s="10">
        <v>563.84</v>
      </c>
      <c r="G1296" s="5" t="s">
        <v>12</v>
      </c>
      <c r="H1296" s="5" t="s">
        <v>11</v>
      </c>
      <c r="I1296" s="5" t="s">
        <v>632</v>
      </c>
      <c r="J1296" s="8">
        <v>35088</v>
      </c>
      <c r="K1296" s="5">
        <v>33</v>
      </c>
    </row>
    <row r="1297" spans="1:11" x14ac:dyDescent="0.3">
      <c r="A1297" s="5" t="s">
        <v>1328</v>
      </c>
      <c r="B1297" s="5">
        <v>11</v>
      </c>
      <c r="C1297" s="5" t="s">
        <v>15</v>
      </c>
      <c r="D1297" s="5">
        <v>1967</v>
      </c>
      <c r="E1297" s="5">
        <v>1</v>
      </c>
      <c r="F1297" s="10">
        <v>563.84</v>
      </c>
      <c r="G1297" s="5" t="s">
        <v>12</v>
      </c>
      <c r="H1297" s="5" t="s">
        <v>11</v>
      </c>
      <c r="I1297" s="5" t="s">
        <v>42</v>
      </c>
      <c r="J1297" s="8">
        <v>35089</v>
      </c>
      <c r="K1297" s="5">
        <v>55</v>
      </c>
    </row>
    <row r="1298" spans="1:11" x14ac:dyDescent="0.3">
      <c r="A1298" s="5" t="s">
        <v>1329</v>
      </c>
      <c r="B1298" s="5">
        <v>24</v>
      </c>
      <c r="C1298" s="5" t="s">
        <v>30</v>
      </c>
      <c r="D1298" s="5">
        <v>1999</v>
      </c>
      <c r="E1298" s="5">
        <v>0</v>
      </c>
      <c r="F1298" s="10">
        <v>563.84</v>
      </c>
      <c r="G1298" s="5" t="s">
        <v>12</v>
      </c>
      <c r="H1298" s="5" t="s">
        <v>16</v>
      </c>
      <c r="I1298" s="5" t="s">
        <v>42</v>
      </c>
      <c r="J1298" s="8">
        <v>35090</v>
      </c>
      <c r="K1298" s="5">
        <v>23</v>
      </c>
    </row>
    <row r="1299" spans="1:11" x14ac:dyDescent="0.3">
      <c r="A1299" s="5" t="s">
        <v>1330</v>
      </c>
      <c r="B1299" s="5">
        <v>23</v>
      </c>
      <c r="C1299" s="5" t="s">
        <v>37</v>
      </c>
      <c r="D1299" s="5">
        <v>1967</v>
      </c>
      <c r="E1299" s="5">
        <v>0</v>
      </c>
      <c r="F1299" s="10">
        <v>563.84</v>
      </c>
      <c r="G1299" s="5" t="s">
        <v>12</v>
      </c>
      <c r="H1299" s="5" t="s">
        <v>16</v>
      </c>
      <c r="I1299" s="5" t="s">
        <v>166</v>
      </c>
      <c r="J1299" s="8">
        <v>35091</v>
      </c>
      <c r="K1299" s="5">
        <v>55</v>
      </c>
    </row>
    <row r="1300" spans="1:11" x14ac:dyDescent="0.3">
      <c r="A1300" s="5" t="s">
        <v>1331</v>
      </c>
      <c r="B1300" s="5">
        <v>28</v>
      </c>
      <c r="C1300" s="5" t="s">
        <v>37</v>
      </c>
      <c r="D1300" s="5">
        <v>1970</v>
      </c>
      <c r="E1300" s="5">
        <v>1</v>
      </c>
      <c r="F1300" s="10">
        <v>563.84</v>
      </c>
      <c r="G1300" s="5" t="s">
        <v>12</v>
      </c>
      <c r="H1300" s="5" t="s">
        <v>11</v>
      </c>
      <c r="I1300" s="5" t="s">
        <v>249</v>
      </c>
      <c r="J1300" s="8">
        <v>35092</v>
      </c>
      <c r="K1300" s="5">
        <v>52</v>
      </c>
    </row>
    <row r="1301" spans="1:11" x14ac:dyDescent="0.3">
      <c r="A1301" s="5" t="s">
        <v>1332</v>
      </c>
      <c r="B1301" s="5">
        <v>18</v>
      </c>
      <c r="C1301" s="5" t="s">
        <v>30</v>
      </c>
      <c r="D1301" s="5">
        <v>1970</v>
      </c>
      <c r="E1301" s="5">
        <v>2</v>
      </c>
      <c r="F1301" s="10">
        <v>563.84</v>
      </c>
      <c r="G1301" s="5" t="s">
        <v>12</v>
      </c>
      <c r="H1301" s="5" t="s">
        <v>11</v>
      </c>
      <c r="I1301" s="5" t="s">
        <v>42</v>
      </c>
      <c r="J1301" s="8">
        <v>35093</v>
      </c>
      <c r="K1301" s="5">
        <v>52</v>
      </c>
    </row>
    <row r="1302" spans="1:11" x14ac:dyDescent="0.3">
      <c r="A1302" s="5" t="s">
        <v>1333</v>
      </c>
      <c r="B1302" s="5">
        <v>2</v>
      </c>
      <c r="C1302" s="5" t="s">
        <v>37</v>
      </c>
      <c r="D1302" s="5">
        <v>1967</v>
      </c>
      <c r="E1302" s="5">
        <v>1</v>
      </c>
      <c r="F1302" s="10">
        <v>563.84</v>
      </c>
      <c r="G1302" s="5" t="s">
        <v>12</v>
      </c>
      <c r="H1302" s="5" t="s">
        <v>11</v>
      </c>
      <c r="I1302" s="5" t="s">
        <v>13</v>
      </c>
      <c r="J1302" s="8">
        <v>35094</v>
      </c>
      <c r="K1302" s="5">
        <v>55</v>
      </c>
    </row>
    <row r="1303" spans="1:11" x14ac:dyDescent="0.3">
      <c r="A1303" s="5" t="s">
        <v>1334</v>
      </c>
      <c r="B1303" s="5">
        <v>28</v>
      </c>
      <c r="C1303" s="5" t="s">
        <v>10</v>
      </c>
      <c r="D1303" s="5">
        <v>1968</v>
      </c>
      <c r="E1303" s="5">
        <v>1</v>
      </c>
      <c r="F1303" s="10">
        <v>563.84</v>
      </c>
      <c r="G1303" s="5" t="s">
        <v>12</v>
      </c>
      <c r="H1303" s="5" t="s">
        <v>12</v>
      </c>
      <c r="I1303" s="5" t="s">
        <v>23</v>
      </c>
      <c r="J1303" s="8">
        <v>35095</v>
      </c>
      <c r="K1303" s="5">
        <v>54</v>
      </c>
    </row>
    <row r="1304" spans="1:11" x14ac:dyDescent="0.3">
      <c r="A1304" s="5" t="s">
        <v>1335</v>
      </c>
      <c r="B1304" s="5">
        <v>20</v>
      </c>
      <c r="C1304" s="5" t="s">
        <v>30</v>
      </c>
      <c r="D1304" s="5">
        <v>1971</v>
      </c>
      <c r="E1304" s="5">
        <v>2</v>
      </c>
      <c r="F1304" s="10">
        <v>563.84</v>
      </c>
      <c r="G1304" s="5" t="s">
        <v>12</v>
      </c>
      <c r="H1304" s="5" t="s">
        <v>12</v>
      </c>
      <c r="I1304" s="5" t="s">
        <v>23</v>
      </c>
      <c r="J1304" s="8">
        <v>35096</v>
      </c>
      <c r="K1304" s="5">
        <v>51</v>
      </c>
    </row>
    <row r="1305" spans="1:11" x14ac:dyDescent="0.3">
      <c r="A1305" s="5" t="s">
        <v>1336</v>
      </c>
      <c r="B1305" s="5">
        <v>6</v>
      </c>
      <c r="C1305" s="5" t="s">
        <v>20</v>
      </c>
      <c r="D1305" s="5">
        <v>1994</v>
      </c>
      <c r="E1305" s="5">
        <v>0</v>
      </c>
      <c r="F1305" s="10">
        <v>563.84</v>
      </c>
      <c r="G1305" s="5" t="s">
        <v>12</v>
      </c>
      <c r="H1305" s="5" t="s">
        <v>12</v>
      </c>
      <c r="I1305" s="5" t="s">
        <v>23</v>
      </c>
      <c r="J1305" s="8">
        <v>35097</v>
      </c>
      <c r="K1305" s="5">
        <v>28</v>
      </c>
    </row>
    <row r="1306" spans="1:11" x14ac:dyDescent="0.3">
      <c r="A1306" s="5" t="s">
        <v>1337</v>
      </c>
      <c r="B1306" s="5">
        <v>13</v>
      </c>
      <c r="C1306" s="5" t="s">
        <v>15</v>
      </c>
      <c r="D1306" s="5">
        <v>1968</v>
      </c>
      <c r="E1306" s="5">
        <v>0</v>
      </c>
      <c r="F1306" s="10">
        <v>563.84</v>
      </c>
      <c r="G1306" s="5" t="s">
        <v>12</v>
      </c>
      <c r="H1306" s="5" t="s">
        <v>16</v>
      </c>
      <c r="I1306" s="5" t="s">
        <v>247</v>
      </c>
      <c r="J1306" s="8">
        <v>35098</v>
      </c>
      <c r="K1306" s="5">
        <v>54</v>
      </c>
    </row>
    <row r="1307" spans="1:11" x14ac:dyDescent="0.3">
      <c r="A1307" s="5" t="s">
        <v>1338</v>
      </c>
      <c r="B1307" s="5">
        <v>12</v>
      </c>
      <c r="C1307" s="5" t="s">
        <v>15</v>
      </c>
      <c r="D1307" s="5">
        <v>1968</v>
      </c>
      <c r="E1307" s="5">
        <v>1</v>
      </c>
      <c r="F1307" s="10">
        <v>563.84</v>
      </c>
      <c r="G1307" s="5" t="s">
        <v>12</v>
      </c>
      <c r="H1307" s="5" t="s">
        <v>12</v>
      </c>
      <c r="I1307" s="5" t="s">
        <v>13</v>
      </c>
      <c r="J1307" s="8">
        <v>35099</v>
      </c>
      <c r="K1307" s="5">
        <v>54</v>
      </c>
    </row>
    <row r="1308" spans="1:11" x14ac:dyDescent="0.3">
      <c r="A1308" s="5" t="s">
        <v>1339</v>
      </c>
      <c r="B1308" s="5">
        <v>10</v>
      </c>
      <c r="C1308" s="5" t="s">
        <v>15</v>
      </c>
      <c r="D1308" s="5">
        <v>1969</v>
      </c>
      <c r="E1308" s="5">
        <v>1</v>
      </c>
      <c r="F1308" s="10">
        <v>563.84</v>
      </c>
      <c r="G1308" s="5" t="s">
        <v>12</v>
      </c>
      <c r="H1308" s="5" t="s">
        <v>12</v>
      </c>
      <c r="I1308" s="5" t="s">
        <v>23</v>
      </c>
      <c r="J1308" s="8">
        <v>35100</v>
      </c>
      <c r="K1308" s="5">
        <v>53</v>
      </c>
    </row>
    <row r="1309" spans="1:11" x14ac:dyDescent="0.3">
      <c r="A1309" s="5" t="s">
        <v>1340</v>
      </c>
      <c r="B1309" s="5">
        <v>4</v>
      </c>
      <c r="C1309" s="5" t="s">
        <v>30</v>
      </c>
      <c r="D1309" s="5">
        <v>1965</v>
      </c>
      <c r="E1309" s="5">
        <v>0</v>
      </c>
      <c r="F1309" s="10">
        <v>563.84</v>
      </c>
      <c r="G1309" s="5" t="s">
        <v>12</v>
      </c>
      <c r="H1309" s="5" t="s">
        <v>12</v>
      </c>
      <c r="I1309" s="5" t="s">
        <v>42</v>
      </c>
      <c r="J1309" s="8">
        <v>35101</v>
      </c>
      <c r="K1309" s="5">
        <v>57</v>
      </c>
    </row>
    <row r="1310" spans="1:11" x14ac:dyDescent="0.3">
      <c r="A1310" s="5" t="s">
        <v>1341</v>
      </c>
      <c r="B1310" s="5">
        <v>14</v>
      </c>
      <c r="C1310" s="5" t="s">
        <v>35</v>
      </c>
      <c r="D1310" s="5">
        <v>1969</v>
      </c>
      <c r="E1310" s="5">
        <v>1</v>
      </c>
      <c r="F1310" s="10">
        <v>563.84</v>
      </c>
      <c r="G1310" s="5" t="s">
        <v>12</v>
      </c>
      <c r="H1310" s="5" t="s">
        <v>12</v>
      </c>
      <c r="I1310" s="5" t="s">
        <v>23</v>
      </c>
      <c r="J1310" s="8">
        <v>35102</v>
      </c>
      <c r="K1310" s="5">
        <v>53</v>
      </c>
    </row>
    <row r="1311" spans="1:11" x14ac:dyDescent="0.3">
      <c r="A1311" s="5" t="s">
        <v>1342</v>
      </c>
      <c r="B1311" s="5">
        <v>19</v>
      </c>
      <c r="C1311" s="5" t="s">
        <v>18</v>
      </c>
      <c r="D1311" s="5">
        <v>1965</v>
      </c>
      <c r="E1311" s="5">
        <v>0</v>
      </c>
      <c r="F1311" s="10">
        <v>563.84</v>
      </c>
      <c r="G1311" s="5" t="s">
        <v>12</v>
      </c>
      <c r="H1311" s="5" t="s">
        <v>11</v>
      </c>
      <c r="I1311" s="5" t="s">
        <v>42</v>
      </c>
      <c r="J1311" s="8">
        <v>35103</v>
      </c>
      <c r="K1311" s="5">
        <v>57</v>
      </c>
    </row>
    <row r="1312" spans="1:11" x14ac:dyDescent="0.3">
      <c r="A1312" s="5" t="s">
        <v>1343</v>
      </c>
      <c r="B1312" s="5">
        <v>9</v>
      </c>
      <c r="C1312" s="5" t="s">
        <v>10</v>
      </c>
      <c r="D1312" s="5">
        <v>1966</v>
      </c>
      <c r="E1312" s="5">
        <v>0</v>
      </c>
      <c r="F1312" s="10">
        <v>563.84</v>
      </c>
      <c r="G1312" s="5" t="s">
        <v>12</v>
      </c>
      <c r="H1312" s="5" t="s">
        <v>11</v>
      </c>
      <c r="I1312" s="5" t="s">
        <v>23</v>
      </c>
      <c r="J1312" s="8">
        <v>35104</v>
      </c>
      <c r="K1312" s="5">
        <v>56</v>
      </c>
    </row>
    <row r="1313" spans="1:11" x14ac:dyDescent="0.3">
      <c r="A1313" s="5" t="s">
        <v>1344</v>
      </c>
      <c r="B1313" s="5">
        <v>21</v>
      </c>
      <c r="C1313" s="5" t="s">
        <v>37</v>
      </c>
      <c r="D1313" s="5">
        <v>1973</v>
      </c>
      <c r="E1313" s="5">
        <v>4</v>
      </c>
      <c r="F1313" s="10">
        <v>563.84</v>
      </c>
      <c r="G1313" s="5" t="s">
        <v>12</v>
      </c>
      <c r="H1313" s="5" t="s">
        <v>16</v>
      </c>
      <c r="I1313" s="5" t="s">
        <v>13</v>
      </c>
      <c r="J1313" s="8">
        <v>35105</v>
      </c>
      <c r="K1313" s="5">
        <v>49</v>
      </c>
    </row>
    <row r="1314" spans="1:11" x14ac:dyDescent="0.3">
      <c r="A1314" s="5" t="s">
        <v>1345</v>
      </c>
      <c r="B1314" s="5">
        <v>18</v>
      </c>
      <c r="C1314" s="5" t="s">
        <v>30</v>
      </c>
      <c r="D1314" s="5">
        <v>1965</v>
      </c>
      <c r="E1314" s="5">
        <v>0</v>
      </c>
      <c r="F1314" s="10">
        <v>563.84</v>
      </c>
      <c r="G1314" s="5" t="s">
        <v>12</v>
      </c>
      <c r="H1314" s="5" t="s">
        <v>12</v>
      </c>
      <c r="I1314" s="5" t="s">
        <v>13</v>
      </c>
      <c r="J1314" s="8">
        <v>35106</v>
      </c>
      <c r="K1314" s="5">
        <v>57</v>
      </c>
    </row>
    <row r="1315" spans="1:11" x14ac:dyDescent="0.3">
      <c r="A1315" s="5" t="s">
        <v>1346</v>
      </c>
      <c r="B1315" s="5">
        <v>17</v>
      </c>
      <c r="C1315" s="5" t="s">
        <v>20</v>
      </c>
      <c r="D1315" s="5">
        <v>2000</v>
      </c>
      <c r="E1315" s="5">
        <v>0</v>
      </c>
      <c r="F1315" s="10">
        <v>563.84</v>
      </c>
      <c r="G1315" s="5" t="s">
        <v>12</v>
      </c>
      <c r="H1315" s="5" t="s">
        <v>12</v>
      </c>
      <c r="I1315" s="5" t="s">
        <v>23</v>
      </c>
      <c r="J1315" s="8">
        <v>35107</v>
      </c>
      <c r="K1315" s="5">
        <v>22</v>
      </c>
    </row>
    <row r="1316" spans="1:11" x14ac:dyDescent="0.3">
      <c r="A1316" s="5" t="s">
        <v>1347</v>
      </c>
      <c r="B1316" s="5">
        <v>24</v>
      </c>
      <c r="C1316" s="5" t="s">
        <v>37</v>
      </c>
      <c r="D1316" s="5">
        <v>1968</v>
      </c>
      <c r="E1316" s="5">
        <v>2</v>
      </c>
      <c r="F1316" s="10">
        <v>563.84</v>
      </c>
      <c r="G1316" s="5" t="s">
        <v>12</v>
      </c>
      <c r="H1316" s="5" t="s">
        <v>16</v>
      </c>
      <c r="I1316" s="5" t="s">
        <v>13</v>
      </c>
      <c r="J1316" s="8">
        <v>35108</v>
      </c>
      <c r="K1316" s="5">
        <v>54</v>
      </c>
    </row>
    <row r="1317" spans="1:11" x14ac:dyDescent="0.3">
      <c r="A1317" s="5" t="s">
        <v>1348</v>
      </c>
      <c r="B1317" s="5">
        <v>15</v>
      </c>
      <c r="C1317" s="5" t="s">
        <v>30</v>
      </c>
      <c r="D1317" s="5">
        <v>1974</v>
      </c>
      <c r="E1317" s="5">
        <v>4</v>
      </c>
      <c r="F1317" s="10">
        <v>563.84</v>
      </c>
      <c r="G1317" s="5" t="s">
        <v>12</v>
      </c>
      <c r="H1317" s="5" t="s">
        <v>16</v>
      </c>
      <c r="I1317" s="5" t="s">
        <v>23</v>
      </c>
      <c r="J1317" s="8">
        <v>35109</v>
      </c>
      <c r="K1317" s="5">
        <v>48</v>
      </c>
    </row>
    <row r="1318" spans="1:11" x14ac:dyDescent="0.3">
      <c r="A1318" s="5" t="s">
        <v>1349</v>
      </c>
      <c r="B1318" s="5">
        <v>26</v>
      </c>
      <c r="C1318" s="5" t="s">
        <v>18</v>
      </c>
      <c r="D1318" s="5">
        <v>1991</v>
      </c>
      <c r="E1318" s="5">
        <v>3</v>
      </c>
      <c r="F1318" s="10">
        <v>563.84</v>
      </c>
      <c r="G1318" s="5" t="s">
        <v>12</v>
      </c>
      <c r="H1318" s="5" t="s">
        <v>11</v>
      </c>
      <c r="I1318" s="5" t="s">
        <v>23</v>
      </c>
      <c r="J1318" s="8">
        <v>35110</v>
      </c>
      <c r="K1318" s="5">
        <v>31</v>
      </c>
    </row>
    <row r="1319" spans="1:11" x14ac:dyDescent="0.3">
      <c r="A1319" s="5" t="s">
        <v>1350</v>
      </c>
      <c r="B1319" s="5">
        <v>21</v>
      </c>
      <c r="C1319" s="5" t="s">
        <v>10</v>
      </c>
      <c r="D1319" s="5">
        <v>1996</v>
      </c>
      <c r="E1319" s="5">
        <v>0</v>
      </c>
      <c r="F1319" s="10">
        <v>563.84</v>
      </c>
      <c r="G1319" s="5" t="s">
        <v>12</v>
      </c>
      <c r="H1319" s="5" t="s">
        <v>12</v>
      </c>
      <c r="I1319" s="5" t="s">
        <v>23</v>
      </c>
      <c r="J1319" s="8">
        <v>35111</v>
      </c>
      <c r="K1319" s="5">
        <v>26</v>
      </c>
    </row>
    <row r="1320" spans="1:11" x14ac:dyDescent="0.3">
      <c r="A1320" s="5" t="s">
        <v>1351</v>
      </c>
      <c r="B1320" s="5">
        <v>10</v>
      </c>
      <c r="C1320" s="5" t="s">
        <v>30</v>
      </c>
      <c r="D1320" s="5">
        <v>1974</v>
      </c>
      <c r="E1320" s="5">
        <v>4</v>
      </c>
      <c r="F1320" s="10">
        <v>563.84</v>
      </c>
      <c r="G1320" s="5" t="s">
        <v>12</v>
      </c>
      <c r="H1320" s="5" t="s">
        <v>12</v>
      </c>
      <c r="I1320" s="5" t="s">
        <v>23</v>
      </c>
      <c r="J1320" s="8">
        <v>35112</v>
      </c>
      <c r="K1320" s="5">
        <v>48</v>
      </c>
    </row>
    <row r="1321" spans="1:11" x14ac:dyDescent="0.3">
      <c r="A1321" s="5" t="s">
        <v>1352</v>
      </c>
      <c r="B1321" s="5">
        <v>25</v>
      </c>
      <c r="C1321" s="5" t="s">
        <v>37</v>
      </c>
      <c r="D1321" s="5">
        <v>1989</v>
      </c>
      <c r="E1321" s="5">
        <v>3</v>
      </c>
      <c r="F1321" s="10">
        <v>563.84</v>
      </c>
      <c r="G1321" s="5" t="s">
        <v>12</v>
      </c>
      <c r="H1321" s="5" t="s">
        <v>16</v>
      </c>
      <c r="I1321" s="5" t="s">
        <v>23</v>
      </c>
      <c r="J1321" s="8">
        <v>35113</v>
      </c>
      <c r="K1321" s="5">
        <v>33</v>
      </c>
    </row>
    <row r="1322" spans="1:11" x14ac:dyDescent="0.3">
      <c r="A1322" s="5" t="s">
        <v>1353</v>
      </c>
      <c r="B1322" s="5">
        <v>30</v>
      </c>
      <c r="C1322" s="5" t="s">
        <v>35</v>
      </c>
      <c r="D1322" s="5">
        <v>1974</v>
      </c>
      <c r="E1322" s="5">
        <v>0</v>
      </c>
      <c r="F1322" s="10">
        <v>563.84</v>
      </c>
      <c r="G1322" s="5" t="s">
        <v>12</v>
      </c>
      <c r="H1322" s="5" t="s">
        <v>11</v>
      </c>
      <c r="I1322" s="5" t="s">
        <v>200</v>
      </c>
      <c r="J1322" s="8">
        <v>35114</v>
      </c>
      <c r="K1322" s="5">
        <v>48</v>
      </c>
    </row>
    <row r="1323" spans="1:11" x14ac:dyDescent="0.3">
      <c r="A1323" s="5" t="s">
        <v>1354</v>
      </c>
      <c r="B1323" s="5">
        <v>17</v>
      </c>
      <c r="C1323" s="5" t="s">
        <v>30</v>
      </c>
      <c r="D1323" s="5">
        <v>2001</v>
      </c>
      <c r="E1323" s="5">
        <v>0</v>
      </c>
      <c r="F1323" s="10">
        <v>563.84</v>
      </c>
      <c r="G1323" s="5" t="s">
        <v>12</v>
      </c>
      <c r="H1323" s="5" t="s">
        <v>16</v>
      </c>
      <c r="I1323" s="5" t="s">
        <v>535</v>
      </c>
      <c r="J1323" s="8">
        <v>35115</v>
      </c>
      <c r="K1323" s="5">
        <v>21</v>
      </c>
    </row>
    <row r="1324" spans="1:11" x14ac:dyDescent="0.3">
      <c r="A1324" s="5" t="s">
        <v>1355</v>
      </c>
      <c r="B1324" s="5">
        <v>18</v>
      </c>
      <c r="C1324" s="5" t="s">
        <v>20</v>
      </c>
      <c r="D1324" s="5">
        <v>2000</v>
      </c>
      <c r="E1324" s="5">
        <v>0</v>
      </c>
      <c r="F1324" s="10">
        <v>563.84</v>
      </c>
      <c r="G1324" s="5" t="s">
        <v>12</v>
      </c>
      <c r="H1324" s="5" t="s">
        <v>16</v>
      </c>
      <c r="I1324" s="5" t="s">
        <v>42</v>
      </c>
      <c r="J1324" s="8">
        <v>35116</v>
      </c>
      <c r="K1324" s="5">
        <v>22</v>
      </c>
    </row>
    <row r="1325" spans="1:11" x14ac:dyDescent="0.3">
      <c r="A1325" s="5" t="s">
        <v>1356</v>
      </c>
      <c r="B1325" s="5">
        <v>9</v>
      </c>
      <c r="C1325" s="5" t="s">
        <v>15</v>
      </c>
      <c r="D1325" s="5">
        <v>1971</v>
      </c>
      <c r="E1325" s="5">
        <v>0</v>
      </c>
      <c r="F1325" s="10">
        <v>563.84</v>
      </c>
      <c r="G1325" s="5" t="s">
        <v>12</v>
      </c>
      <c r="H1325" s="5" t="s">
        <v>11</v>
      </c>
      <c r="I1325" s="5" t="s">
        <v>23</v>
      </c>
      <c r="J1325" s="8">
        <v>35117</v>
      </c>
      <c r="K1325" s="5">
        <v>51</v>
      </c>
    </row>
    <row r="1326" spans="1:11" x14ac:dyDescent="0.3">
      <c r="A1326" s="5" t="s">
        <v>1357</v>
      </c>
      <c r="B1326" s="5">
        <v>7</v>
      </c>
      <c r="C1326" s="5" t="s">
        <v>15</v>
      </c>
      <c r="D1326" s="5">
        <v>1966</v>
      </c>
      <c r="E1326" s="5">
        <v>0</v>
      </c>
      <c r="F1326" s="10">
        <v>563.84</v>
      </c>
      <c r="G1326" s="5" t="s">
        <v>12</v>
      </c>
      <c r="H1326" s="5" t="s">
        <v>12</v>
      </c>
      <c r="I1326" s="5" t="s">
        <v>42</v>
      </c>
      <c r="J1326" s="8">
        <v>35118</v>
      </c>
      <c r="K1326" s="5">
        <v>56</v>
      </c>
    </row>
    <row r="1327" spans="1:11" x14ac:dyDescent="0.3">
      <c r="A1327" s="5" t="s">
        <v>1358</v>
      </c>
      <c r="B1327" s="5">
        <v>20</v>
      </c>
      <c r="C1327" s="5" t="s">
        <v>15</v>
      </c>
      <c r="D1327" s="5">
        <v>1966</v>
      </c>
      <c r="E1327" s="5">
        <v>0</v>
      </c>
      <c r="F1327" s="10">
        <v>563.84</v>
      </c>
      <c r="G1327" s="5" t="s">
        <v>12</v>
      </c>
      <c r="H1327" s="5" t="s">
        <v>12</v>
      </c>
      <c r="I1327" s="5" t="s">
        <v>42</v>
      </c>
      <c r="J1327" s="8">
        <v>35119</v>
      </c>
      <c r="K1327" s="5">
        <v>56</v>
      </c>
    </row>
    <row r="1328" spans="1:11" x14ac:dyDescent="0.3">
      <c r="A1328" s="5" t="s">
        <v>1359</v>
      </c>
      <c r="B1328" s="5">
        <v>4</v>
      </c>
      <c r="C1328" s="5" t="s">
        <v>20</v>
      </c>
      <c r="D1328" s="5">
        <v>1967</v>
      </c>
      <c r="E1328" s="5">
        <v>0</v>
      </c>
      <c r="F1328" s="10">
        <v>563.84</v>
      </c>
      <c r="G1328" s="5" t="s">
        <v>12</v>
      </c>
      <c r="H1328" s="5" t="s">
        <v>11</v>
      </c>
      <c r="I1328" s="5" t="s">
        <v>23</v>
      </c>
      <c r="J1328" s="8">
        <v>35120</v>
      </c>
      <c r="K1328" s="5">
        <v>55</v>
      </c>
    </row>
    <row r="1329" spans="1:11" x14ac:dyDescent="0.3">
      <c r="A1329" s="5" t="s">
        <v>1360</v>
      </c>
      <c r="B1329" s="5">
        <v>7</v>
      </c>
      <c r="C1329" s="5" t="s">
        <v>37</v>
      </c>
      <c r="D1329" s="5">
        <v>1972</v>
      </c>
      <c r="E1329" s="5">
        <v>3</v>
      </c>
      <c r="F1329" s="10">
        <v>563.84</v>
      </c>
      <c r="G1329" s="5" t="s">
        <v>12</v>
      </c>
      <c r="H1329" s="5" t="s">
        <v>11</v>
      </c>
      <c r="I1329" s="5" t="s">
        <v>23</v>
      </c>
      <c r="J1329" s="8">
        <v>35121</v>
      </c>
      <c r="K1329" s="5">
        <v>50</v>
      </c>
    </row>
    <row r="1330" spans="1:11" x14ac:dyDescent="0.3">
      <c r="A1330" s="5" t="s">
        <v>1361</v>
      </c>
      <c r="B1330" s="5">
        <v>9</v>
      </c>
      <c r="C1330" s="5" t="s">
        <v>20</v>
      </c>
      <c r="D1330" s="5">
        <v>1966</v>
      </c>
      <c r="E1330" s="5">
        <v>0</v>
      </c>
      <c r="F1330" s="10">
        <v>563.84</v>
      </c>
      <c r="G1330" s="5" t="s">
        <v>12</v>
      </c>
      <c r="H1330" s="5" t="s">
        <v>16</v>
      </c>
      <c r="I1330" s="5" t="s">
        <v>13</v>
      </c>
      <c r="J1330" s="8">
        <v>35122</v>
      </c>
      <c r="K1330" s="5">
        <v>56</v>
      </c>
    </row>
    <row r="1331" spans="1:11" x14ac:dyDescent="0.3">
      <c r="A1331" s="5" t="s">
        <v>1362</v>
      </c>
      <c r="B1331" s="5">
        <v>5</v>
      </c>
      <c r="C1331" s="5" t="s">
        <v>10</v>
      </c>
      <c r="D1331" s="5">
        <v>1966</v>
      </c>
      <c r="E1331" s="5">
        <v>0</v>
      </c>
      <c r="F1331" s="10">
        <v>563.84</v>
      </c>
      <c r="G1331" s="5" t="s">
        <v>12</v>
      </c>
      <c r="H1331" s="5" t="s">
        <v>16</v>
      </c>
      <c r="I1331" s="5" t="s">
        <v>13</v>
      </c>
      <c r="J1331" s="8">
        <v>35123</v>
      </c>
      <c r="K1331" s="5">
        <v>56</v>
      </c>
    </row>
    <row r="1332" spans="1:11" x14ac:dyDescent="0.3">
      <c r="A1332" s="5" t="s">
        <v>1363</v>
      </c>
      <c r="B1332" s="5">
        <v>20</v>
      </c>
      <c r="C1332" s="5" t="s">
        <v>35</v>
      </c>
      <c r="D1332" s="5">
        <v>1980</v>
      </c>
      <c r="E1332" s="5">
        <v>2</v>
      </c>
      <c r="F1332" s="10">
        <v>563.84</v>
      </c>
      <c r="G1332" s="5" t="s">
        <v>12</v>
      </c>
      <c r="H1332" s="5" t="s">
        <v>16</v>
      </c>
      <c r="I1332" s="5" t="s">
        <v>300</v>
      </c>
      <c r="J1332" s="8">
        <v>35124</v>
      </c>
      <c r="K1332" s="5">
        <v>42</v>
      </c>
    </row>
    <row r="1333" spans="1:11" x14ac:dyDescent="0.3">
      <c r="A1333" s="5" t="s">
        <v>1364</v>
      </c>
      <c r="B1333" s="5">
        <v>30</v>
      </c>
      <c r="C1333" s="5" t="s">
        <v>15</v>
      </c>
      <c r="D1333" s="5">
        <v>1969</v>
      </c>
      <c r="E1333" s="5">
        <v>2</v>
      </c>
      <c r="F1333" s="10">
        <v>563.84</v>
      </c>
      <c r="G1333" s="5" t="s">
        <v>12</v>
      </c>
      <c r="H1333" s="5" t="s">
        <v>11</v>
      </c>
      <c r="I1333" s="5" t="s">
        <v>42</v>
      </c>
      <c r="J1333" s="8">
        <v>35125</v>
      </c>
      <c r="K1333" s="5">
        <v>53</v>
      </c>
    </row>
    <row r="1334" spans="1:11" x14ac:dyDescent="0.3">
      <c r="A1334" s="5" t="s">
        <v>1365</v>
      </c>
      <c r="B1334" s="5">
        <v>25</v>
      </c>
      <c r="C1334" s="5" t="s">
        <v>18</v>
      </c>
      <c r="D1334" s="5">
        <v>1969</v>
      </c>
      <c r="E1334" s="5">
        <v>2</v>
      </c>
      <c r="F1334" s="10">
        <v>563.84</v>
      </c>
      <c r="G1334" s="5" t="s">
        <v>12</v>
      </c>
      <c r="H1334" s="5" t="s">
        <v>11</v>
      </c>
      <c r="I1334" s="5" t="s">
        <v>42</v>
      </c>
      <c r="J1334" s="8">
        <v>35126</v>
      </c>
      <c r="K1334" s="5">
        <v>53</v>
      </c>
    </row>
    <row r="1335" spans="1:11" x14ac:dyDescent="0.3">
      <c r="A1335" s="5" t="s">
        <v>1366</v>
      </c>
      <c r="B1335" s="5">
        <v>6</v>
      </c>
      <c r="C1335" s="5" t="s">
        <v>35</v>
      </c>
      <c r="D1335" s="5">
        <v>1966</v>
      </c>
      <c r="E1335" s="5">
        <v>0</v>
      </c>
      <c r="F1335" s="10">
        <v>563.84</v>
      </c>
      <c r="G1335" s="5" t="s">
        <v>12</v>
      </c>
      <c r="H1335" s="5" t="s">
        <v>16</v>
      </c>
      <c r="I1335" s="5" t="s">
        <v>168</v>
      </c>
      <c r="J1335" s="8">
        <v>35127</v>
      </c>
      <c r="K1335" s="5">
        <v>56</v>
      </c>
    </row>
    <row r="1336" spans="1:11" x14ac:dyDescent="0.3">
      <c r="A1336" s="5" t="s">
        <v>1367</v>
      </c>
      <c r="B1336" s="5">
        <v>3</v>
      </c>
      <c r="C1336" s="5" t="s">
        <v>20</v>
      </c>
      <c r="D1336" s="5">
        <v>1972</v>
      </c>
      <c r="E1336" s="5">
        <v>0</v>
      </c>
      <c r="F1336" s="10">
        <v>563.84</v>
      </c>
      <c r="G1336" s="5" t="s">
        <v>12</v>
      </c>
      <c r="H1336" s="5" t="s">
        <v>11</v>
      </c>
      <c r="I1336" s="5" t="s">
        <v>300</v>
      </c>
      <c r="J1336" s="8">
        <v>35128</v>
      </c>
      <c r="K1336" s="5">
        <v>50</v>
      </c>
    </row>
    <row r="1337" spans="1:11" x14ac:dyDescent="0.3">
      <c r="A1337" s="5" t="s">
        <v>1368</v>
      </c>
      <c r="B1337" s="5">
        <v>14</v>
      </c>
      <c r="C1337" s="5" t="s">
        <v>18</v>
      </c>
      <c r="D1337" s="5">
        <v>1970</v>
      </c>
      <c r="E1337" s="5">
        <v>2</v>
      </c>
      <c r="F1337" s="10">
        <v>563.84</v>
      </c>
      <c r="G1337" s="5" t="s">
        <v>12</v>
      </c>
      <c r="H1337" s="5" t="s">
        <v>11</v>
      </c>
      <c r="I1337" s="5" t="s">
        <v>23</v>
      </c>
      <c r="J1337" s="8">
        <v>35129</v>
      </c>
      <c r="K1337" s="5">
        <v>52</v>
      </c>
    </row>
    <row r="1338" spans="1:11" x14ac:dyDescent="0.3">
      <c r="A1338" s="5" t="s">
        <v>1369</v>
      </c>
      <c r="B1338" s="5">
        <v>28</v>
      </c>
      <c r="C1338" s="5" t="s">
        <v>18</v>
      </c>
      <c r="D1338" s="5">
        <v>1976</v>
      </c>
      <c r="E1338" s="5">
        <v>2</v>
      </c>
      <c r="F1338" s="10">
        <v>563.84</v>
      </c>
      <c r="G1338" s="5" t="s">
        <v>12</v>
      </c>
      <c r="H1338" s="5" t="s">
        <v>11</v>
      </c>
      <c r="I1338" s="5" t="s">
        <v>200</v>
      </c>
      <c r="J1338" s="8">
        <v>35130</v>
      </c>
      <c r="K1338" s="5">
        <v>46</v>
      </c>
    </row>
    <row r="1339" spans="1:11" x14ac:dyDescent="0.3">
      <c r="A1339" s="5" t="s">
        <v>1370</v>
      </c>
      <c r="B1339" s="5">
        <v>30</v>
      </c>
      <c r="C1339" s="5" t="s">
        <v>30</v>
      </c>
      <c r="D1339" s="5">
        <v>1969</v>
      </c>
      <c r="E1339" s="5">
        <v>2</v>
      </c>
      <c r="F1339" s="10">
        <v>563.84</v>
      </c>
      <c r="G1339" s="5" t="s">
        <v>12</v>
      </c>
      <c r="H1339" s="5" t="s">
        <v>16</v>
      </c>
      <c r="I1339" s="5" t="s">
        <v>168</v>
      </c>
      <c r="J1339" s="8">
        <v>35131</v>
      </c>
      <c r="K1339" s="5">
        <v>53</v>
      </c>
    </row>
    <row r="1340" spans="1:11" x14ac:dyDescent="0.3">
      <c r="A1340" s="5" t="s">
        <v>1371</v>
      </c>
      <c r="B1340" s="5">
        <v>17</v>
      </c>
      <c r="C1340" s="5" t="s">
        <v>30</v>
      </c>
      <c r="D1340" s="5">
        <v>1989</v>
      </c>
      <c r="E1340" s="5">
        <v>3</v>
      </c>
      <c r="F1340" s="10">
        <v>563.84</v>
      </c>
      <c r="G1340" s="5" t="s">
        <v>12</v>
      </c>
      <c r="H1340" s="5" t="s">
        <v>11</v>
      </c>
      <c r="I1340" s="5" t="s">
        <v>535</v>
      </c>
      <c r="J1340" s="8">
        <v>35132</v>
      </c>
      <c r="K1340" s="5">
        <v>33</v>
      </c>
    </row>
    <row r="1341" spans="1:11" x14ac:dyDescent="0.3">
      <c r="A1341" s="5" t="s">
        <v>1372</v>
      </c>
      <c r="B1341" s="5">
        <v>20</v>
      </c>
      <c r="C1341" s="5" t="s">
        <v>35</v>
      </c>
      <c r="D1341" s="5">
        <v>1969</v>
      </c>
      <c r="E1341" s="5">
        <v>3</v>
      </c>
      <c r="F1341" s="10">
        <v>563.84</v>
      </c>
      <c r="G1341" s="5" t="s">
        <v>12</v>
      </c>
      <c r="H1341" s="5" t="s">
        <v>16</v>
      </c>
      <c r="I1341" s="5" t="s">
        <v>42</v>
      </c>
      <c r="J1341" s="8">
        <v>35133</v>
      </c>
      <c r="K1341" s="5">
        <v>53</v>
      </c>
    </row>
    <row r="1342" spans="1:11" x14ac:dyDescent="0.3">
      <c r="A1342" s="5" t="s">
        <v>1373</v>
      </c>
      <c r="B1342" s="5">
        <v>2</v>
      </c>
      <c r="C1342" s="5" t="s">
        <v>37</v>
      </c>
      <c r="D1342" s="5">
        <v>1981</v>
      </c>
      <c r="E1342" s="5">
        <v>1</v>
      </c>
      <c r="F1342" s="10">
        <v>563.84</v>
      </c>
      <c r="G1342" s="5" t="s">
        <v>12</v>
      </c>
      <c r="H1342" s="5" t="s">
        <v>16</v>
      </c>
      <c r="I1342" s="5" t="s">
        <v>535</v>
      </c>
      <c r="J1342" s="8">
        <v>35134</v>
      </c>
      <c r="K1342" s="5">
        <v>41</v>
      </c>
    </row>
    <row r="1343" spans="1:11" x14ac:dyDescent="0.3">
      <c r="A1343" s="5" t="s">
        <v>1374</v>
      </c>
      <c r="B1343" s="5">
        <v>11</v>
      </c>
      <c r="C1343" s="5" t="s">
        <v>37</v>
      </c>
      <c r="D1343" s="5">
        <v>1969</v>
      </c>
      <c r="E1343" s="5">
        <v>3</v>
      </c>
      <c r="F1343" s="10">
        <v>563.84</v>
      </c>
      <c r="G1343" s="5" t="s">
        <v>12</v>
      </c>
      <c r="H1343" s="5" t="s">
        <v>11</v>
      </c>
      <c r="I1343" s="5" t="s">
        <v>42</v>
      </c>
      <c r="J1343" s="8">
        <v>35135</v>
      </c>
      <c r="K1343" s="5">
        <v>53</v>
      </c>
    </row>
    <row r="1344" spans="1:11" x14ac:dyDescent="0.3">
      <c r="A1344" s="5" t="s">
        <v>1375</v>
      </c>
      <c r="B1344" s="5">
        <v>26</v>
      </c>
      <c r="C1344" s="5" t="s">
        <v>30</v>
      </c>
      <c r="D1344" s="5">
        <v>1971</v>
      </c>
      <c r="E1344" s="5">
        <v>0</v>
      </c>
      <c r="F1344" s="10">
        <v>563.84</v>
      </c>
      <c r="G1344" s="5" t="s">
        <v>12</v>
      </c>
      <c r="H1344" s="5" t="s">
        <v>16</v>
      </c>
      <c r="I1344" s="5" t="s">
        <v>200</v>
      </c>
      <c r="J1344" s="8">
        <v>35136</v>
      </c>
      <c r="K1344" s="5">
        <v>51</v>
      </c>
    </row>
    <row r="1345" spans="1:11" x14ac:dyDescent="0.3">
      <c r="A1345" s="5" t="s">
        <v>1376</v>
      </c>
      <c r="B1345" s="5">
        <v>4</v>
      </c>
      <c r="C1345" s="5" t="s">
        <v>37</v>
      </c>
      <c r="D1345" s="5">
        <v>2004</v>
      </c>
      <c r="E1345" s="5">
        <v>1</v>
      </c>
      <c r="F1345" s="10">
        <v>563.84</v>
      </c>
      <c r="G1345" s="5" t="s">
        <v>12</v>
      </c>
      <c r="H1345" s="5" t="s">
        <v>11</v>
      </c>
      <c r="I1345" s="5" t="s">
        <v>166</v>
      </c>
      <c r="J1345" s="8">
        <v>35137</v>
      </c>
      <c r="K1345" s="5">
        <v>18</v>
      </c>
    </row>
    <row r="1346" spans="1:11" x14ac:dyDescent="0.3">
      <c r="A1346" s="5" t="s">
        <v>1377</v>
      </c>
      <c r="B1346" s="5">
        <v>14</v>
      </c>
      <c r="C1346" s="5" t="s">
        <v>18</v>
      </c>
      <c r="D1346" s="5">
        <v>1967</v>
      </c>
      <c r="E1346" s="5">
        <v>0</v>
      </c>
      <c r="F1346" s="10">
        <v>563.84</v>
      </c>
      <c r="G1346" s="5" t="s">
        <v>12</v>
      </c>
      <c r="H1346" s="5" t="s">
        <v>12</v>
      </c>
      <c r="I1346" s="5" t="s">
        <v>247</v>
      </c>
      <c r="J1346" s="8">
        <v>35138</v>
      </c>
      <c r="K1346" s="5">
        <v>55</v>
      </c>
    </row>
    <row r="1347" spans="1:11" x14ac:dyDescent="0.3">
      <c r="A1347" s="5" t="s">
        <v>1378</v>
      </c>
      <c r="B1347" s="5">
        <v>22</v>
      </c>
      <c r="C1347" s="5" t="s">
        <v>18</v>
      </c>
      <c r="D1347" s="5">
        <v>1970</v>
      </c>
      <c r="E1347" s="5">
        <v>3</v>
      </c>
      <c r="F1347" s="10">
        <v>563.84</v>
      </c>
      <c r="G1347" s="5" t="s">
        <v>12</v>
      </c>
      <c r="H1347" s="5" t="s">
        <v>16</v>
      </c>
      <c r="I1347" s="5" t="s">
        <v>23</v>
      </c>
      <c r="J1347" s="8">
        <v>35139</v>
      </c>
      <c r="K1347" s="5">
        <v>52</v>
      </c>
    </row>
    <row r="1348" spans="1:11" x14ac:dyDescent="0.3">
      <c r="A1348" s="5" t="s">
        <v>1379</v>
      </c>
      <c r="B1348" s="5">
        <v>14</v>
      </c>
      <c r="C1348" s="5" t="s">
        <v>15</v>
      </c>
      <c r="D1348" s="5">
        <v>1988</v>
      </c>
      <c r="E1348" s="5">
        <v>3</v>
      </c>
      <c r="F1348" s="10">
        <v>563.84</v>
      </c>
      <c r="G1348" s="5" t="s">
        <v>12</v>
      </c>
      <c r="H1348" s="5" t="s">
        <v>16</v>
      </c>
      <c r="I1348" s="5" t="s">
        <v>632</v>
      </c>
      <c r="J1348" s="8">
        <v>35140</v>
      </c>
      <c r="K1348" s="5">
        <v>34</v>
      </c>
    </row>
    <row r="1349" spans="1:11" x14ac:dyDescent="0.3">
      <c r="A1349" s="5" t="s">
        <v>1380</v>
      </c>
      <c r="B1349" s="5">
        <v>25</v>
      </c>
      <c r="C1349" s="5" t="s">
        <v>20</v>
      </c>
      <c r="D1349" s="5">
        <v>1972</v>
      </c>
      <c r="E1349" s="5">
        <v>4</v>
      </c>
      <c r="F1349" s="10">
        <v>563.84</v>
      </c>
      <c r="G1349" s="5" t="s">
        <v>12</v>
      </c>
      <c r="H1349" s="5" t="s">
        <v>11</v>
      </c>
      <c r="I1349" s="5" t="s">
        <v>42</v>
      </c>
      <c r="J1349" s="8">
        <v>35141</v>
      </c>
      <c r="K1349" s="5">
        <v>50</v>
      </c>
    </row>
    <row r="1350" spans="1:11" x14ac:dyDescent="0.3">
      <c r="A1350" s="5" t="s">
        <v>1381</v>
      </c>
      <c r="B1350" s="5">
        <v>6</v>
      </c>
      <c r="C1350" s="5" t="s">
        <v>37</v>
      </c>
      <c r="D1350" s="5">
        <v>1968</v>
      </c>
      <c r="E1350" s="5">
        <v>1</v>
      </c>
      <c r="F1350" s="10">
        <v>563.84</v>
      </c>
      <c r="G1350" s="5" t="s">
        <v>12</v>
      </c>
      <c r="H1350" s="5" t="s">
        <v>16</v>
      </c>
      <c r="I1350" s="5" t="s">
        <v>23</v>
      </c>
      <c r="J1350" s="8">
        <v>35142</v>
      </c>
      <c r="K1350" s="5">
        <v>54</v>
      </c>
    </row>
    <row r="1351" spans="1:11" x14ac:dyDescent="0.3">
      <c r="A1351" s="5" t="s">
        <v>1382</v>
      </c>
      <c r="B1351" s="5">
        <v>22</v>
      </c>
      <c r="C1351" s="5" t="s">
        <v>15</v>
      </c>
      <c r="D1351" s="5">
        <v>1963</v>
      </c>
      <c r="E1351" s="5">
        <v>0</v>
      </c>
      <c r="F1351" s="10">
        <v>563.84</v>
      </c>
      <c r="G1351" s="5" t="s">
        <v>12</v>
      </c>
      <c r="H1351" s="5" t="s">
        <v>12</v>
      </c>
      <c r="I1351" s="5" t="s">
        <v>23</v>
      </c>
      <c r="J1351" s="8">
        <v>35143</v>
      </c>
      <c r="K1351" s="5">
        <v>59</v>
      </c>
    </row>
    <row r="1352" spans="1:11" x14ac:dyDescent="0.3">
      <c r="A1352" s="5" t="s">
        <v>1383</v>
      </c>
      <c r="B1352" s="5">
        <v>10</v>
      </c>
      <c r="C1352" s="5" t="s">
        <v>30</v>
      </c>
      <c r="D1352" s="5">
        <v>1995</v>
      </c>
      <c r="E1352" s="5">
        <v>0</v>
      </c>
      <c r="F1352" s="10">
        <v>563.84</v>
      </c>
      <c r="G1352" s="5" t="s">
        <v>12</v>
      </c>
      <c r="H1352" s="5" t="s">
        <v>11</v>
      </c>
      <c r="I1352" s="5" t="s">
        <v>535</v>
      </c>
      <c r="J1352" s="8">
        <v>35144</v>
      </c>
      <c r="K1352" s="5">
        <v>27</v>
      </c>
    </row>
    <row r="1353" spans="1:11" x14ac:dyDescent="0.3">
      <c r="A1353" s="5" t="s">
        <v>1384</v>
      </c>
      <c r="B1353" s="5">
        <v>11</v>
      </c>
      <c r="C1353" s="5" t="s">
        <v>10</v>
      </c>
      <c r="D1353" s="5">
        <v>1963</v>
      </c>
      <c r="E1353" s="5">
        <v>0</v>
      </c>
      <c r="F1353" s="10">
        <v>563.84</v>
      </c>
      <c r="G1353" s="5" t="s">
        <v>12</v>
      </c>
      <c r="H1353" s="5" t="s">
        <v>16</v>
      </c>
      <c r="I1353" s="5" t="s">
        <v>23</v>
      </c>
      <c r="J1353" s="8">
        <v>35145</v>
      </c>
      <c r="K1353" s="5">
        <v>59</v>
      </c>
    </row>
    <row r="1354" spans="1:11" x14ac:dyDescent="0.3">
      <c r="A1354" s="5" t="s">
        <v>1385</v>
      </c>
      <c r="B1354" s="5">
        <v>20</v>
      </c>
      <c r="C1354" s="5" t="s">
        <v>20</v>
      </c>
      <c r="D1354" s="5">
        <v>2002</v>
      </c>
      <c r="E1354" s="5">
        <v>0</v>
      </c>
      <c r="F1354" s="10">
        <v>563.84</v>
      </c>
      <c r="G1354" s="5" t="s">
        <v>12</v>
      </c>
      <c r="H1354" s="5" t="s">
        <v>12</v>
      </c>
      <c r="I1354" s="5" t="s">
        <v>23</v>
      </c>
      <c r="J1354" s="8">
        <v>35146</v>
      </c>
      <c r="K1354" s="5">
        <v>20</v>
      </c>
    </row>
    <row r="1355" spans="1:11" x14ac:dyDescent="0.3">
      <c r="A1355" s="5" t="s">
        <v>1386</v>
      </c>
      <c r="B1355" s="5">
        <v>19</v>
      </c>
      <c r="C1355" s="5" t="s">
        <v>35</v>
      </c>
      <c r="D1355" s="5">
        <v>1989</v>
      </c>
      <c r="E1355" s="5">
        <v>1</v>
      </c>
      <c r="F1355" s="10">
        <v>563.84</v>
      </c>
      <c r="G1355" s="5" t="s">
        <v>12</v>
      </c>
      <c r="H1355" s="5" t="s">
        <v>12</v>
      </c>
      <c r="I1355" s="5" t="s">
        <v>13</v>
      </c>
      <c r="J1355" s="8">
        <v>35147</v>
      </c>
      <c r="K1355" s="5">
        <v>33</v>
      </c>
    </row>
    <row r="1356" spans="1:11" x14ac:dyDescent="0.3">
      <c r="A1356" s="5" t="s">
        <v>1387</v>
      </c>
      <c r="B1356" s="5">
        <v>2</v>
      </c>
      <c r="C1356" s="5" t="s">
        <v>15</v>
      </c>
      <c r="D1356" s="5">
        <v>1968</v>
      </c>
      <c r="E1356" s="5">
        <v>0</v>
      </c>
      <c r="F1356" s="10">
        <v>563.84</v>
      </c>
      <c r="G1356" s="5" t="s">
        <v>12</v>
      </c>
      <c r="H1356" s="5" t="s">
        <v>11</v>
      </c>
      <c r="I1356" s="5" t="s">
        <v>200</v>
      </c>
      <c r="J1356" s="8">
        <v>35148</v>
      </c>
      <c r="K1356" s="5">
        <v>54</v>
      </c>
    </row>
    <row r="1357" spans="1:11" x14ac:dyDescent="0.3">
      <c r="A1357" s="5" t="s">
        <v>1388</v>
      </c>
      <c r="B1357" s="5">
        <v>12</v>
      </c>
      <c r="C1357" s="5" t="s">
        <v>10</v>
      </c>
      <c r="D1357" s="5">
        <v>1964</v>
      </c>
      <c r="E1357" s="5">
        <v>0</v>
      </c>
      <c r="F1357" s="10">
        <v>563.84</v>
      </c>
      <c r="G1357" s="5" t="s">
        <v>12</v>
      </c>
      <c r="H1357" s="5" t="s">
        <v>12</v>
      </c>
      <c r="I1357" s="5" t="s">
        <v>42</v>
      </c>
      <c r="J1357" s="8">
        <v>35149</v>
      </c>
      <c r="K1357" s="5">
        <v>58</v>
      </c>
    </row>
    <row r="1358" spans="1:11" x14ac:dyDescent="0.3">
      <c r="A1358" s="5" t="s">
        <v>1389</v>
      </c>
      <c r="B1358" s="5">
        <v>29</v>
      </c>
      <c r="C1358" s="5" t="s">
        <v>15</v>
      </c>
      <c r="D1358" s="5">
        <v>1965</v>
      </c>
      <c r="E1358" s="5">
        <v>0</v>
      </c>
      <c r="F1358" s="10">
        <v>563.84</v>
      </c>
      <c r="G1358" s="5" t="s">
        <v>12</v>
      </c>
      <c r="H1358" s="5" t="s">
        <v>16</v>
      </c>
      <c r="I1358" s="5" t="s">
        <v>23</v>
      </c>
      <c r="J1358" s="8">
        <v>35150</v>
      </c>
      <c r="K1358" s="5">
        <v>57</v>
      </c>
    </row>
    <row r="1359" spans="1:11" x14ac:dyDescent="0.3">
      <c r="A1359" s="5" t="s">
        <v>1390</v>
      </c>
      <c r="B1359" s="5">
        <v>26</v>
      </c>
      <c r="C1359" s="5" t="s">
        <v>20</v>
      </c>
      <c r="D1359" s="5">
        <v>1965</v>
      </c>
      <c r="E1359" s="5">
        <v>0</v>
      </c>
      <c r="F1359" s="10">
        <v>563.84</v>
      </c>
      <c r="G1359" s="5" t="s">
        <v>12</v>
      </c>
      <c r="H1359" s="5" t="s">
        <v>12</v>
      </c>
      <c r="I1359" s="5" t="s">
        <v>23</v>
      </c>
      <c r="J1359" s="8">
        <v>35151</v>
      </c>
      <c r="K1359" s="5">
        <v>57</v>
      </c>
    </row>
    <row r="1360" spans="1:11" x14ac:dyDescent="0.3">
      <c r="A1360" s="5" t="s">
        <v>1391</v>
      </c>
      <c r="B1360" s="5">
        <v>4</v>
      </c>
      <c r="C1360" s="5" t="s">
        <v>10</v>
      </c>
      <c r="D1360" s="5">
        <v>1964</v>
      </c>
      <c r="E1360" s="5">
        <v>0</v>
      </c>
      <c r="F1360" s="10">
        <v>563.84</v>
      </c>
      <c r="G1360" s="5" t="s">
        <v>12</v>
      </c>
      <c r="H1360" s="5" t="s">
        <v>16</v>
      </c>
      <c r="I1360" s="5" t="s">
        <v>42</v>
      </c>
      <c r="J1360" s="8">
        <v>35152</v>
      </c>
      <c r="K1360" s="5">
        <v>58</v>
      </c>
    </row>
    <row r="1361" spans="1:11" x14ac:dyDescent="0.3">
      <c r="A1361" s="5" t="s">
        <v>1392</v>
      </c>
      <c r="B1361" s="5">
        <v>3</v>
      </c>
      <c r="C1361" s="5" t="s">
        <v>10</v>
      </c>
      <c r="D1361" s="5">
        <v>1964</v>
      </c>
      <c r="E1361" s="5">
        <v>0</v>
      </c>
      <c r="F1361" s="10">
        <v>563.84</v>
      </c>
      <c r="G1361" s="5" t="s">
        <v>12</v>
      </c>
      <c r="H1361" s="5" t="s">
        <v>16</v>
      </c>
      <c r="I1361" s="5" t="s">
        <v>13</v>
      </c>
      <c r="J1361" s="8">
        <v>35153</v>
      </c>
      <c r="K1361" s="5">
        <v>58</v>
      </c>
    </row>
    <row r="1362" spans="1:11" x14ac:dyDescent="0.3">
      <c r="A1362" s="5" t="s">
        <v>1393</v>
      </c>
      <c r="B1362" s="5">
        <v>13</v>
      </c>
      <c r="C1362" s="5" t="s">
        <v>30</v>
      </c>
      <c r="D1362" s="5">
        <v>1964</v>
      </c>
      <c r="E1362" s="5">
        <v>0</v>
      </c>
      <c r="F1362" s="10">
        <v>563.84</v>
      </c>
      <c r="G1362" s="5" t="s">
        <v>12</v>
      </c>
      <c r="H1362" s="5" t="s">
        <v>11</v>
      </c>
      <c r="I1362" s="5" t="s">
        <v>42</v>
      </c>
      <c r="J1362" s="8">
        <v>35154</v>
      </c>
      <c r="K1362" s="5">
        <v>58</v>
      </c>
    </row>
    <row r="1363" spans="1:11" x14ac:dyDescent="0.3">
      <c r="A1363" s="5" t="s">
        <v>1394</v>
      </c>
      <c r="B1363" s="5">
        <v>7</v>
      </c>
      <c r="C1363" s="5" t="s">
        <v>18</v>
      </c>
      <c r="D1363" s="5">
        <v>1979</v>
      </c>
      <c r="E1363" s="5">
        <v>2</v>
      </c>
      <c r="F1363" s="10">
        <v>563.84</v>
      </c>
      <c r="G1363" s="5" t="s">
        <v>12</v>
      </c>
      <c r="H1363" s="5" t="s">
        <v>16</v>
      </c>
      <c r="I1363" s="5" t="s">
        <v>535</v>
      </c>
      <c r="J1363" s="8">
        <v>35155</v>
      </c>
      <c r="K1363" s="5">
        <v>44</v>
      </c>
    </row>
    <row r="1364" spans="1:11" x14ac:dyDescent="0.3">
      <c r="A1364" s="5" t="s">
        <v>1395</v>
      </c>
      <c r="B1364" s="5">
        <v>6</v>
      </c>
      <c r="C1364" s="5" t="s">
        <v>30</v>
      </c>
      <c r="D1364" s="5">
        <v>1972</v>
      </c>
      <c r="E1364" s="5">
        <v>0</v>
      </c>
      <c r="F1364" s="10">
        <v>563.84</v>
      </c>
      <c r="G1364" s="5" t="s">
        <v>12</v>
      </c>
      <c r="H1364" s="5" t="s">
        <v>11</v>
      </c>
      <c r="I1364" s="5" t="s">
        <v>200</v>
      </c>
      <c r="J1364" s="8">
        <v>35156</v>
      </c>
      <c r="K1364" s="5">
        <v>50</v>
      </c>
    </row>
    <row r="1365" spans="1:11" x14ac:dyDescent="0.3">
      <c r="A1365" s="5" t="s">
        <v>1396</v>
      </c>
      <c r="B1365" s="5">
        <v>13</v>
      </c>
      <c r="C1365" s="5" t="s">
        <v>18</v>
      </c>
      <c r="D1365" s="5">
        <v>1964</v>
      </c>
      <c r="E1365" s="5">
        <v>0</v>
      </c>
      <c r="F1365" s="10">
        <v>563.84</v>
      </c>
      <c r="G1365" s="5" t="s">
        <v>12</v>
      </c>
      <c r="H1365" s="5" t="s">
        <v>11</v>
      </c>
      <c r="I1365" s="5" t="s">
        <v>13</v>
      </c>
      <c r="J1365" s="8">
        <v>35157</v>
      </c>
      <c r="K1365" s="5">
        <v>58</v>
      </c>
    </row>
    <row r="1366" spans="1:11" x14ac:dyDescent="0.3">
      <c r="A1366" s="5" t="s">
        <v>1397</v>
      </c>
      <c r="B1366" s="5">
        <v>28</v>
      </c>
      <c r="C1366" s="5" t="s">
        <v>10</v>
      </c>
      <c r="D1366" s="5">
        <v>1997</v>
      </c>
      <c r="E1366" s="5">
        <v>0</v>
      </c>
      <c r="F1366" s="10">
        <v>563.84</v>
      </c>
      <c r="G1366" s="5" t="s">
        <v>12</v>
      </c>
      <c r="H1366" s="5" t="s">
        <v>11</v>
      </c>
      <c r="I1366" s="5" t="s">
        <v>535</v>
      </c>
      <c r="J1366" s="8">
        <v>35158</v>
      </c>
      <c r="K1366" s="5">
        <v>25</v>
      </c>
    </row>
    <row r="1367" spans="1:11" x14ac:dyDescent="0.3">
      <c r="A1367" s="5" t="s">
        <v>1398</v>
      </c>
      <c r="B1367" s="5">
        <v>19</v>
      </c>
      <c r="C1367" s="5" t="s">
        <v>30</v>
      </c>
      <c r="D1367" s="5">
        <v>1967</v>
      </c>
      <c r="E1367" s="5">
        <v>1</v>
      </c>
      <c r="F1367" s="10">
        <v>563.84</v>
      </c>
      <c r="G1367" s="5" t="s">
        <v>12</v>
      </c>
      <c r="H1367" s="5" t="s">
        <v>16</v>
      </c>
      <c r="I1367" s="5" t="s">
        <v>170</v>
      </c>
      <c r="J1367" s="8">
        <v>35159</v>
      </c>
      <c r="K1367" s="5">
        <v>55</v>
      </c>
    </row>
    <row r="1368" spans="1:11" x14ac:dyDescent="0.3">
      <c r="A1368" s="5" t="s">
        <v>1399</v>
      </c>
      <c r="B1368" s="5">
        <v>2</v>
      </c>
      <c r="C1368" s="5" t="s">
        <v>37</v>
      </c>
      <c r="D1368" s="5">
        <v>1970</v>
      </c>
      <c r="E1368" s="5">
        <v>2</v>
      </c>
      <c r="F1368" s="10">
        <v>563.84</v>
      </c>
      <c r="G1368" s="5" t="s">
        <v>12</v>
      </c>
      <c r="H1368" s="5" t="s">
        <v>12</v>
      </c>
      <c r="I1368" s="5" t="s">
        <v>247</v>
      </c>
      <c r="J1368" s="8">
        <v>35160</v>
      </c>
      <c r="K1368" s="5">
        <v>52</v>
      </c>
    </row>
    <row r="1369" spans="1:11" x14ac:dyDescent="0.3">
      <c r="A1369" s="5" t="s">
        <v>1400</v>
      </c>
      <c r="B1369" s="5">
        <v>7</v>
      </c>
      <c r="C1369" s="5" t="s">
        <v>37</v>
      </c>
      <c r="D1369" s="5">
        <v>1970</v>
      </c>
      <c r="E1369" s="5">
        <v>3</v>
      </c>
      <c r="F1369" s="10">
        <v>563.84</v>
      </c>
      <c r="G1369" s="5" t="s">
        <v>12</v>
      </c>
      <c r="H1369" s="5" t="s">
        <v>11</v>
      </c>
      <c r="I1369" s="5" t="s">
        <v>42</v>
      </c>
      <c r="J1369" s="8">
        <v>35161</v>
      </c>
      <c r="K1369" s="5">
        <v>52</v>
      </c>
    </row>
    <row r="1370" spans="1:11" x14ac:dyDescent="0.3">
      <c r="A1370" s="5" t="s">
        <v>1401</v>
      </c>
      <c r="B1370" s="5">
        <v>23</v>
      </c>
      <c r="C1370" s="5" t="s">
        <v>37</v>
      </c>
      <c r="D1370" s="5">
        <v>1983</v>
      </c>
      <c r="E1370" s="5">
        <v>3</v>
      </c>
      <c r="F1370" s="10">
        <v>563.84</v>
      </c>
      <c r="G1370" s="5" t="s">
        <v>12</v>
      </c>
      <c r="H1370" s="5" t="s">
        <v>16</v>
      </c>
      <c r="I1370" s="5" t="s">
        <v>300</v>
      </c>
      <c r="J1370" s="8">
        <v>35162</v>
      </c>
      <c r="K1370" s="5">
        <v>39</v>
      </c>
    </row>
    <row r="1371" spans="1:11" x14ac:dyDescent="0.3">
      <c r="A1371" s="5" t="s">
        <v>1402</v>
      </c>
      <c r="B1371" s="5">
        <v>9</v>
      </c>
      <c r="C1371" s="5" t="s">
        <v>18</v>
      </c>
      <c r="D1371" s="5">
        <v>1985</v>
      </c>
      <c r="E1371" s="5">
        <v>3</v>
      </c>
      <c r="F1371" s="10">
        <v>563.84</v>
      </c>
      <c r="G1371" s="5" t="s">
        <v>12</v>
      </c>
      <c r="H1371" s="5" t="s">
        <v>16</v>
      </c>
      <c r="I1371" s="5" t="s">
        <v>23</v>
      </c>
      <c r="J1371" s="8">
        <v>35163</v>
      </c>
      <c r="K1371" s="5">
        <v>37</v>
      </c>
    </row>
    <row r="1372" spans="1:11" x14ac:dyDescent="0.3">
      <c r="A1372" s="5" t="s">
        <v>1403</v>
      </c>
      <c r="B1372" s="5">
        <v>17</v>
      </c>
      <c r="C1372" s="5" t="s">
        <v>10</v>
      </c>
      <c r="D1372" s="5">
        <v>1980</v>
      </c>
      <c r="E1372" s="5">
        <v>2</v>
      </c>
      <c r="F1372" s="10">
        <v>563.84</v>
      </c>
      <c r="G1372" s="5" t="s">
        <v>12</v>
      </c>
      <c r="H1372" s="5" t="s">
        <v>12</v>
      </c>
      <c r="I1372" s="5" t="s">
        <v>300</v>
      </c>
      <c r="J1372" s="8">
        <v>35164</v>
      </c>
      <c r="K1372" s="5">
        <v>42</v>
      </c>
    </row>
    <row r="1373" spans="1:11" x14ac:dyDescent="0.3">
      <c r="A1373" s="5" t="s">
        <v>1404</v>
      </c>
      <c r="B1373" s="5">
        <v>12</v>
      </c>
      <c r="C1373" s="5" t="s">
        <v>20</v>
      </c>
      <c r="D1373" s="5">
        <v>1971</v>
      </c>
      <c r="E1373" s="5">
        <v>3</v>
      </c>
      <c r="F1373" s="10">
        <v>563.84</v>
      </c>
      <c r="G1373" s="5" t="s">
        <v>12</v>
      </c>
      <c r="H1373" s="5" t="s">
        <v>12</v>
      </c>
      <c r="I1373" s="5" t="s">
        <v>23</v>
      </c>
      <c r="J1373" s="8">
        <v>35165</v>
      </c>
      <c r="K1373" s="5">
        <v>51</v>
      </c>
    </row>
    <row r="1374" spans="1:11" x14ac:dyDescent="0.3">
      <c r="A1374" s="5" t="s">
        <v>1405</v>
      </c>
      <c r="B1374" s="5">
        <v>14</v>
      </c>
      <c r="C1374" s="5" t="s">
        <v>18</v>
      </c>
      <c r="D1374" s="5">
        <v>1966</v>
      </c>
      <c r="E1374" s="5">
        <v>0</v>
      </c>
      <c r="F1374" s="10">
        <v>563.84</v>
      </c>
      <c r="G1374" s="5" t="s">
        <v>12</v>
      </c>
      <c r="H1374" s="5" t="s">
        <v>16</v>
      </c>
      <c r="I1374" s="5" t="s">
        <v>23</v>
      </c>
      <c r="J1374" s="8">
        <v>35166</v>
      </c>
      <c r="K1374" s="5">
        <v>56</v>
      </c>
    </row>
    <row r="1375" spans="1:11" x14ac:dyDescent="0.3">
      <c r="A1375" s="5" t="s">
        <v>1406</v>
      </c>
      <c r="B1375" s="5">
        <v>23</v>
      </c>
      <c r="C1375" s="5" t="s">
        <v>18</v>
      </c>
      <c r="D1375" s="5">
        <v>1965</v>
      </c>
      <c r="E1375" s="5">
        <v>0</v>
      </c>
      <c r="F1375" s="10">
        <v>563.84</v>
      </c>
      <c r="G1375" s="5" t="s">
        <v>12</v>
      </c>
      <c r="H1375" s="5" t="s">
        <v>11</v>
      </c>
      <c r="I1375" s="5" t="s">
        <v>42</v>
      </c>
      <c r="J1375" s="8">
        <v>35167</v>
      </c>
      <c r="K1375" s="5">
        <v>57</v>
      </c>
    </row>
    <row r="1376" spans="1:11" x14ac:dyDescent="0.3">
      <c r="A1376" s="5" t="s">
        <v>1407</v>
      </c>
      <c r="B1376" s="5">
        <v>7</v>
      </c>
      <c r="C1376" s="5" t="s">
        <v>20</v>
      </c>
      <c r="D1376" s="5">
        <v>1966</v>
      </c>
      <c r="E1376" s="5">
        <v>0</v>
      </c>
      <c r="F1376" s="10">
        <v>563.84</v>
      </c>
      <c r="G1376" s="5" t="s">
        <v>12</v>
      </c>
      <c r="H1376" s="5" t="s">
        <v>11</v>
      </c>
      <c r="I1376" s="5" t="s">
        <v>200</v>
      </c>
      <c r="J1376" s="8">
        <v>35168</v>
      </c>
      <c r="K1376" s="5">
        <v>56</v>
      </c>
    </row>
    <row r="1377" spans="1:11" x14ac:dyDescent="0.3">
      <c r="A1377" s="5" t="s">
        <v>1408</v>
      </c>
      <c r="B1377" s="5">
        <v>10</v>
      </c>
      <c r="C1377" s="5" t="s">
        <v>20</v>
      </c>
      <c r="D1377" s="5">
        <v>2004</v>
      </c>
      <c r="E1377" s="5">
        <v>0</v>
      </c>
      <c r="F1377" s="10">
        <v>563.84</v>
      </c>
      <c r="G1377" s="5" t="s">
        <v>12</v>
      </c>
      <c r="H1377" s="5" t="s">
        <v>11</v>
      </c>
      <c r="I1377" s="5" t="s">
        <v>13</v>
      </c>
      <c r="J1377" s="8">
        <v>35169</v>
      </c>
      <c r="K1377" s="5">
        <v>18</v>
      </c>
    </row>
    <row r="1378" spans="1:11" x14ac:dyDescent="0.3">
      <c r="A1378" s="5" t="s">
        <v>1409</v>
      </c>
      <c r="B1378" s="5">
        <v>13</v>
      </c>
      <c r="C1378" s="5" t="s">
        <v>37</v>
      </c>
      <c r="D1378" s="5">
        <v>1970</v>
      </c>
      <c r="E1378" s="5">
        <v>3</v>
      </c>
      <c r="F1378" s="10">
        <v>563.84</v>
      </c>
      <c r="G1378" s="5" t="s">
        <v>12</v>
      </c>
      <c r="H1378" s="5" t="s">
        <v>16</v>
      </c>
      <c r="I1378" s="5" t="s">
        <v>276</v>
      </c>
      <c r="J1378" s="8">
        <v>35170</v>
      </c>
      <c r="K1378" s="5">
        <v>52</v>
      </c>
    </row>
    <row r="1379" spans="1:11" x14ac:dyDescent="0.3">
      <c r="A1379" s="5" t="s">
        <v>1410</v>
      </c>
      <c r="B1379" s="5">
        <v>7</v>
      </c>
      <c r="C1379" s="5" t="s">
        <v>18</v>
      </c>
      <c r="D1379" s="5">
        <v>1983</v>
      </c>
      <c r="E1379" s="5">
        <v>3</v>
      </c>
      <c r="F1379" s="10">
        <v>563.84</v>
      </c>
      <c r="G1379" s="5" t="s">
        <v>12</v>
      </c>
      <c r="H1379" s="5" t="s">
        <v>12</v>
      </c>
      <c r="I1379" s="5" t="s">
        <v>535</v>
      </c>
      <c r="J1379" s="8">
        <v>35171</v>
      </c>
      <c r="K1379" s="5">
        <v>40</v>
      </c>
    </row>
    <row r="1380" spans="1:11" x14ac:dyDescent="0.3">
      <c r="A1380" s="5" t="s">
        <v>1411</v>
      </c>
      <c r="B1380" s="5">
        <v>11</v>
      </c>
      <c r="C1380" s="5" t="s">
        <v>35</v>
      </c>
      <c r="D1380" s="5">
        <v>1969</v>
      </c>
      <c r="E1380" s="5">
        <v>0</v>
      </c>
      <c r="F1380" s="10">
        <v>563.84</v>
      </c>
      <c r="G1380" s="5" t="s">
        <v>12</v>
      </c>
      <c r="H1380" s="5" t="s">
        <v>16</v>
      </c>
      <c r="I1380" s="5" t="s">
        <v>23</v>
      </c>
      <c r="J1380" s="8">
        <v>35172</v>
      </c>
      <c r="K1380" s="5">
        <v>53</v>
      </c>
    </row>
    <row r="1381" spans="1:11" x14ac:dyDescent="0.3">
      <c r="A1381" s="5" t="s">
        <v>1412</v>
      </c>
      <c r="B1381" s="5">
        <v>6</v>
      </c>
      <c r="C1381" s="5" t="s">
        <v>37</v>
      </c>
      <c r="D1381" s="5">
        <v>1989</v>
      </c>
      <c r="E1381" s="5">
        <v>3</v>
      </c>
      <c r="F1381" s="10">
        <v>563.84</v>
      </c>
      <c r="G1381" s="5" t="s">
        <v>12</v>
      </c>
      <c r="H1381" s="5" t="s">
        <v>12</v>
      </c>
      <c r="I1381" s="5" t="s">
        <v>535</v>
      </c>
      <c r="J1381" s="8">
        <v>35173</v>
      </c>
      <c r="K1381" s="5">
        <v>33</v>
      </c>
    </row>
    <row r="1382" spans="1:11" x14ac:dyDescent="0.3">
      <c r="A1382" s="5" t="s">
        <v>1413</v>
      </c>
      <c r="B1382" s="5">
        <v>24</v>
      </c>
      <c r="C1382" s="5" t="s">
        <v>18</v>
      </c>
      <c r="D1382" s="5">
        <v>1968</v>
      </c>
      <c r="E1382" s="5">
        <v>1</v>
      </c>
      <c r="F1382" s="10">
        <v>563.84</v>
      </c>
      <c r="G1382" s="5" t="s">
        <v>12</v>
      </c>
      <c r="H1382" s="5" t="s">
        <v>16</v>
      </c>
      <c r="I1382" s="5" t="s">
        <v>247</v>
      </c>
      <c r="J1382" s="8">
        <v>35174</v>
      </c>
      <c r="K1382" s="5">
        <v>54</v>
      </c>
    </row>
    <row r="1383" spans="1:11" x14ac:dyDescent="0.3">
      <c r="A1383" s="5" t="s">
        <v>1414</v>
      </c>
      <c r="B1383" s="5">
        <v>19</v>
      </c>
      <c r="C1383" s="5" t="s">
        <v>30</v>
      </c>
      <c r="D1383" s="5">
        <v>1971</v>
      </c>
      <c r="E1383" s="5">
        <v>4</v>
      </c>
      <c r="F1383" s="10">
        <v>563.84</v>
      </c>
      <c r="G1383" s="5" t="s">
        <v>12</v>
      </c>
      <c r="H1383" s="5" t="s">
        <v>16</v>
      </c>
      <c r="I1383" s="5" t="s">
        <v>23</v>
      </c>
      <c r="J1383" s="8">
        <v>35175</v>
      </c>
      <c r="K1383" s="5">
        <v>51</v>
      </c>
    </row>
    <row r="1384" spans="1:11" x14ac:dyDescent="0.3">
      <c r="A1384" s="5" t="s">
        <v>1415</v>
      </c>
      <c r="B1384" s="5">
        <v>12</v>
      </c>
      <c r="C1384" s="5" t="s">
        <v>18</v>
      </c>
      <c r="D1384" s="5">
        <v>1988</v>
      </c>
      <c r="E1384" s="5">
        <v>3</v>
      </c>
      <c r="F1384" s="10">
        <v>563.84</v>
      </c>
      <c r="G1384" s="5" t="s">
        <v>12</v>
      </c>
      <c r="H1384" s="5" t="s">
        <v>16</v>
      </c>
      <c r="I1384" s="5" t="s">
        <v>535</v>
      </c>
      <c r="J1384" s="8">
        <v>35176</v>
      </c>
      <c r="K1384" s="5">
        <v>34</v>
      </c>
    </row>
    <row r="1385" spans="1:11" x14ac:dyDescent="0.3">
      <c r="A1385" s="5" t="s">
        <v>1416</v>
      </c>
      <c r="B1385" s="5">
        <v>23</v>
      </c>
      <c r="C1385" s="5" t="s">
        <v>10</v>
      </c>
      <c r="D1385" s="5">
        <v>1970</v>
      </c>
      <c r="E1385" s="5">
        <v>0</v>
      </c>
      <c r="F1385" s="10">
        <v>563.84</v>
      </c>
      <c r="G1385" s="5" t="s">
        <v>12</v>
      </c>
      <c r="H1385" s="5" t="s">
        <v>16</v>
      </c>
      <c r="I1385" s="5" t="s">
        <v>23</v>
      </c>
      <c r="J1385" s="8">
        <v>35177</v>
      </c>
      <c r="K1385" s="5">
        <v>52</v>
      </c>
    </row>
    <row r="1386" spans="1:11" x14ac:dyDescent="0.3">
      <c r="A1386" s="5" t="s">
        <v>1417</v>
      </c>
      <c r="B1386" s="5">
        <v>3</v>
      </c>
      <c r="C1386" s="5" t="s">
        <v>37</v>
      </c>
      <c r="D1386" s="5">
        <v>1965</v>
      </c>
      <c r="E1386" s="5">
        <v>0</v>
      </c>
      <c r="F1386" s="10">
        <v>563.84</v>
      </c>
      <c r="G1386" s="5" t="s">
        <v>12</v>
      </c>
      <c r="H1386" s="5" t="s">
        <v>16</v>
      </c>
      <c r="I1386" s="5" t="s">
        <v>356</v>
      </c>
      <c r="J1386" s="8">
        <v>35178</v>
      </c>
      <c r="K1386" s="5">
        <v>57</v>
      </c>
    </row>
    <row r="1387" spans="1:11" x14ac:dyDescent="0.3">
      <c r="A1387" s="5" t="s">
        <v>1418</v>
      </c>
      <c r="B1387" s="5">
        <v>14</v>
      </c>
      <c r="C1387" s="5" t="s">
        <v>15</v>
      </c>
      <c r="D1387" s="5">
        <v>1968</v>
      </c>
      <c r="E1387" s="5">
        <v>2</v>
      </c>
      <c r="F1387" s="10">
        <v>563.84</v>
      </c>
      <c r="G1387" s="5" t="s">
        <v>12</v>
      </c>
      <c r="H1387" s="5" t="s">
        <v>16</v>
      </c>
      <c r="I1387" s="5" t="s">
        <v>42</v>
      </c>
      <c r="J1387" s="8">
        <v>35179</v>
      </c>
      <c r="K1387" s="5">
        <v>54</v>
      </c>
    </row>
    <row r="1388" spans="1:11" x14ac:dyDescent="0.3">
      <c r="A1388" s="5" t="s">
        <v>1419</v>
      </c>
      <c r="B1388" s="5">
        <v>1</v>
      </c>
      <c r="C1388" s="5" t="s">
        <v>30</v>
      </c>
      <c r="D1388" s="5">
        <v>1971</v>
      </c>
      <c r="E1388" s="5">
        <v>0</v>
      </c>
      <c r="F1388" s="10">
        <v>563.84</v>
      </c>
      <c r="G1388" s="5" t="s">
        <v>12</v>
      </c>
      <c r="H1388" s="5" t="s">
        <v>16</v>
      </c>
      <c r="I1388" s="5" t="s">
        <v>23</v>
      </c>
      <c r="J1388" s="8">
        <v>35180</v>
      </c>
      <c r="K1388" s="5">
        <v>51</v>
      </c>
    </row>
    <row r="1389" spans="1:11" x14ac:dyDescent="0.3">
      <c r="A1389" s="5" t="s">
        <v>1420</v>
      </c>
      <c r="B1389" s="5">
        <v>23</v>
      </c>
      <c r="C1389" s="5" t="s">
        <v>10</v>
      </c>
      <c r="D1389" s="5">
        <v>1973</v>
      </c>
      <c r="E1389" s="5">
        <v>5</v>
      </c>
      <c r="F1389" s="10">
        <v>563.84</v>
      </c>
      <c r="G1389" s="5" t="s">
        <v>12</v>
      </c>
      <c r="H1389" s="5" t="s">
        <v>11</v>
      </c>
      <c r="I1389" s="5" t="s">
        <v>42</v>
      </c>
      <c r="J1389" s="8">
        <v>35181</v>
      </c>
      <c r="K1389" s="5">
        <v>49</v>
      </c>
    </row>
    <row r="1390" spans="1:11" x14ac:dyDescent="0.3">
      <c r="A1390" s="5" t="s">
        <v>1421</v>
      </c>
      <c r="B1390" s="5">
        <v>27</v>
      </c>
      <c r="C1390" s="5" t="s">
        <v>37</v>
      </c>
      <c r="D1390" s="5">
        <v>1965</v>
      </c>
      <c r="E1390" s="5">
        <v>1</v>
      </c>
      <c r="F1390" s="10">
        <v>563.84</v>
      </c>
      <c r="G1390" s="5" t="s">
        <v>12</v>
      </c>
      <c r="H1390" s="5" t="s">
        <v>16</v>
      </c>
      <c r="I1390" s="5" t="s">
        <v>13</v>
      </c>
      <c r="J1390" s="8">
        <v>35182</v>
      </c>
      <c r="K1390" s="5">
        <v>57</v>
      </c>
    </row>
    <row r="1391" spans="1:11" x14ac:dyDescent="0.3">
      <c r="A1391" s="5" t="s">
        <v>1422</v>
      </c>
      <c r="B1391" s="5">
        <v>25</v>
      </c>
      <c r="C1391" s="5" t="s">
        <v>30</v>
      </c>
      <c r="D1391" s="5">
        <v>1965</v>
      </c>
      <c r="E1391" s="5">
        <v>0</v>
      </c>
      <c r="F1391" s="10">
        <v>563.84</v>
      </c>
      <c r="G1391" s="5" t="s">
        <v>12</v>
      </c>
      <c r="H1391" s="5" t="s">
        <v>12</v>
      </c>
      <c r="I1391" s="5" t="s">
        <v>168</v>
      </c>
      <c r="J1391" s="8">
        <v>35183</v>
      </c>
      <c r="K1391" s="5">
        <v>57</v>
      </c>
    </row>
    <row r="1392" spans="1:11" x14ac:dyDescent="0.3">
      <c r="A1392" s="5" t="s">
        <v>1423</v>
      </c>
      <c r="B1392" s="5">
        <v>6</v>
      </c>
      <c r="C1392" s="5" t="s">
        <v>15</v>
      </c>
      <c r="D1392" s="5">
        <v>1965</v>
      </c>
      <c r="E1392" s="5">
        <v>1</v>
      </c>
      <c r="F1392" s="10">
        <v>563.84</v>
      </c>
      <c r="G1392" s="5" t="s">
        <v>12</v>
      </c>
      <c r="H1392" s="5" t="s">
        <v>12</v>
      </c>
      <c r="I1392" s="5" t="s">
        <v>42</v>
      </c>
      <c r="J1392" s="8">
        <v>35184</v>
      </c>
      <c r="K1392" s="5">
        <v>57</v>
      </c>
    </row>
    <row r="1393" spans="1:11" x14ac:dyDescent="0.3">
      <c r="A1393" s="5" t="s">
        <v>1424</v>
      </c>
      <c r="B1393" s="5">
        <v>20</v>
      </c>
      <c r="C1393" s="5" t="s">
        <v>18</v>
      </c>
      <c r="D1393" s="5">
        <v>1964</v>
      </c>
      <c r="E1393" s="5">
        <v>0</v>
      </c>
      <c r="F1393" s="10">
        <v>563.84</v>
      </c>
      <c r="G1393" s="5" t="s">
        <v>12</v>
      </c>
      <c r="H1393" s="5" t="s">
        <v>16</v>
      </c>
      <c r="I1393" s="5" t="s">
        <v>516</v>
      </c>
      <c r="J1393" s="8">
        <v>35185</v>
      </c>
      <c r="K1393" s="5">
        <v>58</v>
      </c>
    </row>
    <row r="1394" spans="1:11" x14ac:dyDescent="0.3">
      <c r="A1394" s="5" t="s">
        <v>1425</v>
      </c>
      <c r="B1394" s="5">
        <v>17</v>
      </c>
      <c r="C1394" s="5" t="s">
        <v>10</v>
      </c>
      <c r="D1394" s="5">
        <v>1986</v>
      </c>
      <c r="E1394" s="5">
        <v>3</v>
      </c>
      <c r="F1394" s="10">
        <v>563.84</v>
      </c>
      <c r="G1394" s="5" t="s">
        <v>12</v>
      </c>
      <c r="H1394" s="5" t="s">
        <v>12</v>
      </c>
      <c r="I1394" s="5" t="s">
        <v>632</v>
      </c>
      <c r="J1394" s="8">
        <v>35186</v>
      </c>
      <c r="K1394" s="5">
        <v>36</v>
      </c>
    </row>
    <row r="1395" spans="1:11" x14ac:dyDescent="0.3">
      <c r="A1395" s="5" t="s">
        <v>1426</v>
      </c>
      <c r="B1395" s="5">
        <v>4</v>
      </c>
      <c r="C1395" s="5" t="s">
        <v>37</v>
      </c>
      <c r="D1395" s="5">
        <v>1966</v>
      </c>
      <c r="E1395" s="5">
        <v>0</v>
      </c>
      <c r="F1395" s="10">
        <v>563.84</v>
      </c>
      <c r="G1395" s="5" t="s">
        <v>12</v>
      </c>
      <c r="H1395" s="5" t="s">
        <v>11</v>
      </c>
      <c r="I1395" s="5" t="s">
        <v>247</v>
      </c>
      <c r="J1395" s="8">
        <v>35187</v>
      </c>
      <c r="K1395" s="5">
        <v>56</v>
      </c>
    </row>
    <row r="1396" spans="1:11" x14ac:dyDescent="0.3">
      <c r="A1396" s="5" t="s">
        <v>1427</v>
      </c>
      <c r="B1396" s="5">
        <v>20</v>
      </c>
      <c r="C1396" s="5" t="s">
        <v>10</v>
      </c>
      <c r="D1396" s="5">
        <v>1994</v>
      </c>
      <c r="E1396" s="5">
        <v>0</v>
      </c>
      <c r="F1396" s="10">
        <v>563.84</v>
      </c>
      <c r="G1396" s="5" t="s">
        <v>12</v>
      </c>
      <c r="H1396" s="5" t="s">
        <v>11</v>
      </c>
      <c r="I1396" s="5" t="s">
        <v>249</v>
      </c>
      <c r="J1396" s="8">
        <v>35188</v>
      </c>
      <c r="K1396" s="5">
        <v>28</v>
      </c>
    </row>
    <row r="1397" spans="1:11" x14ac:dyDescent="0.3">
      <c r="A1397" s="5" t="s">
        <v>1428</v>
      </c>
      <c r="B1397" s="5">
        <v>6</v>
      </c>
      <c r="C1397" s="5" t="s">
        <v>10</v>
      </c>
      <c r="D1397" s="5">
        <v>1966</v>
      </c>
      <c r="E1397" s="5">
        <v>0</v>
      </c>
      <c r="F1397" s="10">
        <v>563.84</v>
      </c>
      <c r="G1397" s="5" t="s">
        <v>12</v>
      </c>
      <c r="H1397" s="5" t="s">
        <v>16</v>
      </c>
      <c r="I1397" s="5" t="s">
        <v>247</v>
      </c>
      <c r="J1397" s="8">
        <v>35189</v>
      </c>
      <c r="K1397" s="5">
        <v>56</v>
      </c>
    </row>
    <row r="1398" spans="1:11" x14ac:dyDescent="0.3">
      <c r="A1398" s="5" t="s">
        <v>1429</v>
      </c>
      <c r="B1398" s="5">
        <v>23</v>
      </c>
      <c r="C1398" s="5" t="s">
        <v>35</v>
      </c>
      <c r="D1398" s="5">
        <v>1966</v>
      </c>
      <c r="E1398" s="5">
        <v>0</v>
      </c>
      <c r="F1398" s="10">
        <v>563.84</v>
      </c>
      <c r="G1398" s="5" t="s">
        <v>12</v>
      </c>
      <c r="H1398" s="5" t="s">
        <v>12</v>
      </c>
      <c r="I1398" s="5" t="s">
        <v>247</v>
      </c>
      <c r="J1398" s="8">
        <v>35190</v>
      </c>
      <c r="K1398" s="5">
        <v>56</v>
      </c>
    </row>
    <row r="1399" spans="1:11" x14ac:dyDescent="0.3">
      <c r="A1399" s="5" t="s">
        <v>1430</v>
      </c>
      <c r="B1399" s="5">
        <v>9</v>
      </c>
      <c r="C1399" s="5" t="s">
        <v>15</v>
      </c>
      <c r="D1399" s="5">
        <v>1966</v>
      </c>
      <c r="E1399" s="5">
        <v>1</v>
      </c>
      <c r="F1399" s="10">
        <v>563.84</v>
      </c>
      <c r="G1399" s="5" t="s">
        <v>12</v>
      </c>
      <c r="H1399" s="5" t="s">
        <v>16</v>
      </c>
      <c r="I1399" s="5" t="s">
        <v>42</v>
      </c>
      <c r="J1399" s="8">
        <v>35191</v>
      </c>
      <c r="K1399" s="5">
        <v>56</v>
      </c>
    </row>
    <row r="1400" spans="1:11" x14ac:dyDescent="0.3">
      <c r="A1400" s="5" t="s">
        <v>1431</v>
      </c>
      <c r="B1400" s="5">
        <v>1</v>
      </c>
      <c r="C1400" s="5" t="s">
        <v>30</v>
      </c>
      <c r="D1400" s="5">
        <v>1970</v>
      </c>
      <c r="E1400" s="5">
        <v>0</v>
      </c>
      <c r="F1400" s="10">
        <v>563.84</v>
      </c>
      <c r="G1400" s="5" t="s">
        <v>12</v>
      </c>
      <c r="H1400" s="5" t="s">
        <v>16</v>
      </c>
      <c r="I1400" s="5" t="s">
        <v>300</v>
      </c>
      <c r="J1400" s="8">
        <v>35192</v>
      </c>
      <c r="K1400" s="5">
        <v>52</v>
      </c>
    </row>
    <row r="1401" spans="1:11" x14ac:dyDescent="0.3">
      <c r="A1401" s="5" t="s">
        <v>1432</v>
      </c>
      <c r="B1401" s="5">
        <v>21</v>
      </c>
      <c r="C1401" s="5" t="s">
        <v>37</v>
      </c>
      <c r="D1401" s="5">
        <v>1982</v>
      </c>
      <c r="E1401" s="5">
        <v>3</v>
      </c>
      <c r="F1401" s="10">
        <v>563.84</v>
      </c>
      <c r="G1401" s="5" t="s">
        <v>12</v>
      </c>
      <c r="H1401" s="5" t="s">
        <v>11</v>
      </c>
      <c r="I1401" s="5" t="s">
        <v>300</v>
      </c>
      <c r="J1401" s="8">
        <v>35193</v>
      </c>
      <c r="K1401" s="5">
        <v>40</v>
      </c>
    </row>
    <row r="1402" spans="1:11" x14ac:dyDescent="0.3">
      <c r="A1402" s="5" t="s">
        <v>1433</v>
      </c>
      <c r="B1402" s="5">
        <v>12</v>
      </c>
      <c r="C1402" s="5" t="s">
        <v>37</v>
      </c>
      <c r="D1402" s="5">
        <v>1969</v>
      </c>
      <c r="E1402" s="5">
        <v>2</v>
      </c>
      <c r="F1402" s="10">
        <v>563.84</v>
      </c>
      <c r="G1402" s="5" t="s">
        <v>12</v>
      </c>
      <c r="H1402" s="5" t="s">
        <v>16</v>
      </c>
      <c r="I1402" s="5" t="s">
        <v>247</v>
      </c>
      <c r="J1402" s="8">
        <v>35194</v>
      </c>
      <c r="K1402" s="5">
        <v>53</v>
      </c>
    </row>
    <row r="1403" spans="1:11" x14ac:dyDescent="0.3">
      <c r="A1403" s="5" t="s">
        <v>1434</v>
      </c>
      <c r="B1403" s="5">
        <v>26</v>
      </c>
      <c r="C1403" s="5" t="s">
        <v>15</v>
      </c>
      <c r="D1403" s="5">
        <v>1984</v>
      </c>
      <c r="E1403" s="5">
        <v>3</v>
      </c>
      <c r="F1403" s="10">
        <v>563.84</v>
      </c>
      <c r="G1403" s="5" t="s">
        <v>12</v>
      </c>
      <c r="H1403" s="5" t="s">
        <v>12</v>
      </c>
      <c r="I1403" s="5" t="s">
        <v>535</v>
      </c>
      <c r="J1403" s="8">
        <v>35195</v>
      </c>
      <c r="K1403" s="5">
        <v>38</v>
      </c>
    </row>
    <row r="1404" spans="1:11" x14ac:dyDescent="0.3">
      <c r="A1404" s="5" t="s">
        <v>1435</v>
      </c>
      <c r="B1404" s="5">
        <v>9</v>
      </c>
      <c r="C1404" s="5" t="s">
        <v>15</v>
      </c>
      <c r="D1404" s="5">
        <v>1964</v>
      </c>
      <c r="E1404" s="5">
        <v>0</v>
      </c>
      <c r="F1404" s="10">
        <v>563.84</v>
      </c>
      <c r="G1404" s="5" t="s">
        <v>12</v>
      </c>
      <c r="H1404" s="5" t="s">
        <v>16</v>
      </c>
      <c r="I1404" s="5" t="s">
        <v>23</v>
      </c>
      <c r="J1404" s="8">
        <v>35196</v>
      </c>
      <c r="K1404" s="5">
        <v>58</v>
      </c>
    </row>
    <row r="1405" spans="1:11" x14ac:dyDescent="0.3">
      <c r="A1405" s="5" t="s">
        <v>1436</v>
      </c>
      <c r="B1405" s="5">
        <v>5</v>
      </c>
      <c r="C1405" s="5" t="s">
        <v>20</v>
      </c>
      <c r="D1405" s="5">
        <v>1988</v>
      </c>
      <c r="E1405" s="5">
        <v>2</v>
      </c>
      <c r="F1405" s="10">
        <v>563.84</v>
      </c>
      <c r="G1405" s="5" t="s">
        <v>12</v>
      </c>
      <c r="H1405" s="5" t="s">
        <v>16</v>
      </c>
      <c r="I1405" s="5" t="s">
        <v>42</v>
      </c>
      <c r="J1405" s="8">
        <v>35197</v>
      </c>
      <c r="K1405" s="5">
        <v>34</v>
      </c>
    </row>
    <row r="1406" spans="1:11" x14ac:dyDescent="0.3">
      <c r="A1406" s="5" t="s">
        <v>1437</v>
      </c>
      <c r="B1406" s="5">
        <v>12</v>
      </c>
      <c r="C1406" s="5" t="s">
        <v>15</v>
      </c>
      <c r="D1406" s="5">
        <v>1969</v>
      </c>
      <c r="E1406" s="5">
        <v>3</v>
      </c>
      <c r="F1406" s="10">
        <v>563.84</v>
      </c>
      <c r="G1406" s="5" t="s">
        <v>12</v>
      </c>
      <c r="H1406" s="5" t="s">
        <v>16</v>
      </c>
      <c r="I1406" s="5" t="s">
        <v>42</v>
      </c>
      <c r="J1406" s="8">
        <v>35198</v>
      </c>
      <c r="K1406" s="5">
        <v>53</v>
      </c>
    </row>
    <row r="1407" spans="1:11" x14ac:dyDescent="0.3">
      <c r="A1407" s="5" t="s">
        <v>1438</v>
      </c>
      <c r="B1407" s="5">
        <v>9</v>
      </c>
      <c r="C1407" s="5" t="s">
        <v>18</v>
      </c>
      <c r="D1407" s="5">
        <v>1963</v>
      </c>
      <c r="E1407" s="5">
        <v>0</v>
      </c>
      <c r="F1407" s="10">
        <v>563.84</v>
      </c>
      <c r="G1407" s="5" t="s">
        <v>12</v>
      </c>
      <c r="H1407" s="5" t="s">
        <v>12</v>
      </c>
      <c r="I1407" s="5" t="s">
        <v>13</v>
      </c>
      <c r="J1407" s="8">
        <v>35199</v>
      </c>
      <c r="K1407" s="5">
        <v>59</v>
      </c>
    </row>
    <row r="1408" spans="1:11" x14ac:dyDescent="0.3">
      <c r="A1408" s="5" t="s">
        <v>1439</v>
      </c>
      <c r="B1408" s="5">
        <v>2</v>
      </c>
      <c r="C1408" s="5" t="s">
        <v>30</v>
      </c>
      <c r="D1408" s="5">
        <v>1964</v>
      </c>
      <c r="E1408" s="5">
        <v>0</v>
      </c>
      <c r="F1408" s="10">
        <v>563.84</v>
      </c>
      <c r="G1408" s="5" t="s">
        <v>12</v>
      </c>
      <c r="H1408" s="5" t="s">
        <v>16</v>
      </c>
      <c r="I1408" s="5" t="s">
        <v>23</v>
      </c>
      <c r="J1408" s="8">
        <v>35200</v>
      </c>
      <c r="K1408" s="5">
        <v>58</v>
      </c>
    </row>
    <row r="1409" spans="1:11" x14ac:dyDescent="0.3">
      <c r="A1409" s="5" t="s">
        <v>1440</v>
      </c>
      <c r="B1409" s="5">
        <v>6</v>
      </c>
      <c r="C1409" s="5" t="s">
        <v>15</v>
      </c>
      <c r="D1409" s="5">
        <v>1979</v>
      </c>
      <c r="E1409" s="5">
        <v>2</v>
      </c>
      <c r="F1409" s="10">
        <v>563.84</v>
      </c>
      <c r="G1409" s="5" t="s">
        <v>12</v>
      </c>
      <c r="H1409" s="5" t="s">
        <v>16</v>
      </c>
      <c r="I1409" s="5" t="s">
        <v>535</v>
      </c>
      <c r="J1409" s="8">
        <v>35201</v>
      </c>
      <c r="K1409" s="5">
        <v>43</v>
      </c>
    </row>
    <row r="1410" spans="1:11" x14ac:dyDescent="0.3">
      <c r="A1410" s="5" t="s">
        <v>1441</v>
      </c>
      <c r="B1410" s="5">
        <v>25</v>
      </c>
      <c r="C1410" s="5" t="s">
        <v>10</v>
      </c>
      <c r="D1410" s="5">
        <v>1966</v>
      </c>
      <c r="E1410" s="5">
        <v>1</v>
      </c>
      <c r="F1410" s="10">
        <v>563.84</v>
      </c>
      <c r="G1410" s="5" t="s">
        <v>12</v>
      </c>
      <c r="H1410" s="5" t="s">
        <v>12</v>
      </c>
      <c r="I1410" s="5" t="s">
        <v>168</v>
      </c>
      <c r="J1410" s="8">
        <v>35202</v>
      </c>
      <c r="K1410" s="5">
        <v>56</v>
      </c>
    </row>
    <row r="1411" spans="1:11" x14ac:dyDescent="0.3">
      <c r="A1411" s="5" t="s">
        <v>1442</v>
      </c>
      <c r="B1411" s="5">
        <v>20</v>
      </c>
      <c r="C1411" s="5" t="s">
        <v>15</v>
      </c>
      <c r="D1411" s="5">
        <v>1982</v>
      </c>
      <c r="E1411" s="5">
        <v>3</v>
      </c>
      <c r="F1411" s="10">
        <v>563.84</v>
      </c>
      <c r="G1411" s="5" t="s">
        <v>12</v>
      </c>
      <c r="H1411" s="5" t="s">
        <v>12</v>
      </c>
      <c r="I1411" s="5" t="s">
        <v>535</v>
      </c>
      <c r="J1411" s="8">
        <v>35203</v>
      </c>
      <c r="K1411" s="5">
        <v>40</v>
      </c>
    </row>
    <row r="1412" spans="1:11" x14ac:dyDescent="0.3">
      <c r="A1412" s="5" t="s">
        <v>1443</v>
      </c>
      <c r="B1412" s="5">
        <v>3</v>
      </c>
      <c r="C1412" s="5" t="s">
        <v>37</v>
      </c>
      <c r="D1412" s="5">
        <v>1965</v>
      </c>
      <c r="E1412" s="5">
        <v>0</v>
      </c>
      <c r="F1412" s="10">
        <v>563.84</v>
      </c>
      <c r="G1412" s="5" t="s">
        <v>12</v>
      </c>
      <c r="H1412" s="5" t="s">
        <v>16</v>
      </c>
      <c r="I1412" s="5" t="s">
        <v>23</v>
      </c>
      <c r="J1412" s="8">
        <v>35204</v>
      </c>
      <c r="K1412" s="5">
        <v>57</v>
      </c>
    </row>
    <row r="1413" spans="1:11" x14ac:dyDescent="0.3">
      <c r="A1413" s="5" t="s">
        <v>1444</v>
      </c>
      <c r="B1413" s="5">
        <v>27</v>
      </c>
      <c r="C1413" s="5" t="s">
        <v>18</v>
      </c>
      <c r="D1413" s="5">
        <v>1964</v>
      </c>
      <c r="E1413" s="5">
        <v>0</v>
      </c>
      <c r="F1413" s="10">
        <v>563.84</v>
      </c>
      <c r="G1413" s="5" t="s">
        <v>12</v>
      </c>
      <c r="H1413" s="5" t="s">
        <v>12</v>
      </c>
      <c r="I1413" s="5" t="s">
        <v>13</v>
      </c>
      <c r="J1413" s="8">
        <v>35205</v>
      </c>
      <c r="K1413" s="5">
        <v>58</v>
      </c>
    </row>
    <row r="1414" spans="1:11" x14ac:dyDescent="0.3">
      <c r="A1414" s="5" t="s">
        <v>1445</v>
      </c>
      <c r="B1414" s="5">
        <v>11</v>
      </c>
      <c r="C1414" s="5" t="s">
        <v>20</v>
      </c>
      <c r="D1414" s="5">
        <v>1964</v>
      </c>
      <c r="E1414" s="5">
        <v>0</v>
      </c>
      <c r="F1414" s="10">
        <v>563.84</v>
      </c>
      <c r="G1414" s="5" t="s">
        <v>12</v>
      </c>
      <c r="H1414" s="5" t="s">
        <v>12</v>
      </c>
      <c r="I1414" s="5" t="s">
        <v>42</v>
      </c>
      <c r="J1414" s="8">
        <v>35206</v>
      </c>
      <c r="K1414" s="5">
        <v>58</v>
      </c>
    </row>
    <row r="1415" spans="1:11" x14ac:dyDescent="0.3">
      <c r="A1415" s="5" t="s">
        <v>1446</v>
      </c>
      <c r="B1415" s="5">
        <v>25</v>
      </c>
      <c r="C1415" s="5" t="s">
        <v>20</v>
      </c>
      <c r="D1415" s="5">
        <v>1965</v>
      </c>
      <c r="E1415" s="5">
        <v>0</v>
      </c>
      <c r="F1415" s="10">
        <v>563.84</v>
      </c>
      <c r="G1415" s="5" t="s">
        <v>12</v>
      </c>
      <c r="H1415" s="5" t="s">
        <v>11</v>
      </c>
      <c r="I1415" s="5" t="s">
        <v>23</v>
      </c>
      <c r="J1415" s="8">
        <v>35207</v>
      </c>
      <c r="K1415" s="5">
        <v>57</v>
      </c>
    </row>
    <row r="1416" spans="1:11" x14ac:dyDescent="0.3">
      <c r="A1416" s="5" t="s">
        <v>1447</v>
      </c>
      <c r="B1416" s="5">
        <v>11</v>
      </c>
      <c r="C1416" s="5" t="s">
        <v>10</v>
      </c>
      <c r="D1416" s="5">
        <v>1964</v>
      </c>
      <c r="E1416" s="5">
        <v>0</v>
      </c>
      <c r="F1416" s="10">
        <v>563.84</v>
      </c>
      <c r="G1416" s="5" t="s">
        <v>12</v>
      </c>
      <c r="H1416" s="5" t="s">
        <v>11</v>
      </c>
      <c r="I1416" s="5" t="s">
        <v>42</v>
      </c>
      <c r="J1416" s="8">
        <v>35208</v>
      </c>
      <c r="K1416" s="5">
        <v>58</v>
      </c>
    </row>
    <row r="1417" spans="1:11" x14ac:dyDescent="0.3">
      <c r="A1417" s="5" t="s">
        <v>1448</v>
      </c>
      <c r="B1417" s="5">
        <v>10</v>
      </c>
      <c r="C1417" s="5" t="s">
        <v>15</v>
      </c>
      <c r="D1417" s="5">
        <v>1965</v>
      </c>
      <c r="E1417" s="5">
        <v>0</v>
      </c>
      <c r="F1417" s="10">
        <v>563.84</v>
      </c>
      <c r="G1417" s="5" t="s">
        <v>12</v>
      </c>
      <c r="H1417" s="5" t="s">
        <v>12</v>
      </c>
      <c r="I1417" s="5" t="s">
        <v>23</v>
      </c>
      <c r="J1417" s="8">
        <v>35209</v>
      </c>
      <c r="K1417" s="5">
        <v>57</v>
      </c>
    </row>
    <row r="1418" spans="1:11" x14ac:dyDescent="0.3">
      <c r="A1418" s="5" t="s">
        <v>1449</v>
      </c>
      <c r="B1418" s="5">
        <v>27</v>
      </c>
      <c r="C1418" s="5" t="s">
        <v>18</v>
      </c>
      <c r="D1418" s="5">
        <v>1964</v>
      </c>
      <c r="E1418" s="5">
        <v>0</v>
      </c>
      <c r="F1418" s="10">
        <v>563.84</v>
      </c>
      <c r="G1418" s="5" t="s">
        <v>12</v>
      </c>
      <c r="H1418" s="5" t="s">
        <v>11</v>
      </c>
      <c r="I1418" s="5" t="s">
        <v>42</v>
      </c>
      <c r="J1418" s="8">
        <v>35210</v>
      </c>
      <c r="K1418" s="5">
        <v>58</v>
      </c>
    </row>
    <row r="1419" spans="1:11" x14ac:dyDescent="0.3">
      <c r="A1419" s="5" t="s">
        <v>1450</v>
      </c>
      <c r="B1419" s="5">
        <v>29</v>
      </c>
      <c r="C1419" s="5" t="s">
        <v>20</v>
      </c>
      <c r="D1419" s="5">
        <v>1964</v>
      </c>
      <c r="E1419" s="5">
        <v>0</v>
      </c>
      <c r="F1419" s="10">
        <v>563.84</v>
      </c>
      <c r="G1419" s="5" t="s">
        <v>12</v>
      </c>
      <c r="H1419" s="5" t="s">
        <v>11</v>
      </c>
      <c r="I1419" s="5" t="s">
        <v>13</v>
      </c>
      <c r="J1419" s="8">
        <v>35211</v>
      </c>
      <c r="K1419" s="5">
        <v>58</v>
      </c>
    </row>
    <row r="1420" spans="1:11" x14ac:dyDescent="0.3">
      <c r="A1420" s="5" t="s">
        <v>1451</v>
      </c>
      <c r="B1420" s="5">
        <v>7</v>
      </c>
      <c r="C1420" s="5" t="s">
        <v>10</v>
      </c>
      <c r="D1420" s="5">
        <v>1974</v>
      </c>
      <c r="E1420" s="5">
        <v>0</v>
      </c>
      <c r="F1420" s="10">
        <v>563.84</v>
      </c>
      <c r="G1420" s="5" t="s">
        <v>12</v>
      </c>
      <c r="H1420" s="5" t="s">
        <v>12</v>
      </c>
      <c r="I1420" s="5" t="s">
        <v>42</v>
      </c>
      <c r="J1420" s="8">
        <v>35212</v>
      </c>
      <c r="K1420" s="5">
        <v>48</v>
      </c>
    </row>
    <row r="1421" spans="1:11" x14ac:dyDescent="0.3">
      <c r="A1421" s="5" t="s">
        <v>1452</v>
      </c>
      <c r="B1421" s="5">
        <v>24</v>
      </c>
      <c r="C1421" s="5" t="s">
        <v>35</v>
      </c>
      <c r="D1421" s="5">
        <v>1967</v>
      </c>
      <c r="E1421" s="5">
        <v>1</v>
      </c>
      <c r="F1421" s="10">
        <v>563.84</v>
      </c>
      <c r="G1421" s="5" t="s">
        <v>12</v>
      </c>
      <c r="H1421" s="5" t="s">
        <v>12</v>
      </c>
      <c r="I1421" s="5" t="s">
        <v>247</v>
      </c>
      <c r="J1421" s="8">
        <v>35213</v>
      </c>
      <c r="K1421" s="5">
        <v>55</v>
      </c>
    </row>
    <row r="1422" spans="1:11" x14ac:dyDescent="0.3">
      <c r="A1422" s="5" t="s">
        <v>1453</v>
      </c>
      <c r="B1422" s="5">
        <v>14</v>
      </c>
      <c r="C1422" s="5" t="s">
        <v>10</v>
      </c>
      <c r="D1422" s="5">
        <v>1967</v>
      </c>
      <c r="E1422" s="5">
        <v>2</v>
      </c>
      <c r="F1422" s="10">
        <v>563.84</v>
      </c>
      <c r="G1422" s="5" t="s">
        <v>12</v>
      </c>
      <c r="H1422" s="5" t="s">
        <v>11</v>
      </c>
      <c r="I1422" s="5" t="s">
        <v>42</v>
      </c>
      <c r="J1422" s="8">
        <v>35214</v>
      </c>
      <c r="K1422" s="5">
        <v>55</v>
      </c>
    </row>
    <row r="1423" spans="1:11" x14ac:dyDescent="0.3">
      <c r="A1423" s="5" t="s">
        <v>1454</v>
      </c>
      <c r="B1423" s="5">
        <v>29</v>
      </c>
      <c r="C1423" s="5" t="s">
        <v>37</v>
      </c>
      <c r="D1423" s="5">
        <v>1967</v>
      </c>
      <c r="E1423" s="5">
        <v>2</v>
      </c>
      <c r="F1423" s="10">
        <v>563.84</v>
      </c>
      <c r="G1423" s="5" t="s">
        <v>12</v>
      </c>
      <c r="H1423" s="5" t="s">
        <v>16</v>
      </c>
      <c r="I1423" s="5" t="s">
        <v>13</v>
      </c>
      <c r="J1423" s="8">
        <v>35215</v>
      </c>
      <c r="K1423" s="5">
        <v>55</v>
      </c>
    </row>
    <row r="1424" spans="1:11" x14ac:dyDescent="0.3">
      <c r="A1424" s="5" t="s">
        <v>1455</v>
      </c>
      <c r="B1424" s="5">
        <v>2</v>
      </c>
      <c r="C1424" s="5" t="s">
        <v>18</v>
      </c>
      <c r="D1424" s="5">
        <v>2004</v>
      </c>
      <c r="E1424" s="5">
        <v>2</v>
      </c>
      <c r="F1424" s="10">
        <v>563.84</v>
      </c>
      <c r="G1424" s="5" t="s">
        <v>12</v>
      </c>
      <c r="H1424" s="5" t="s">
        <v>12</v>
      </c>
      <c r="I1424" s="5" t="s">
        <v>13</v>
      </c>
      <c r="J1424" s="8">
        <v>35216</v>
      </c>
      <c r="K1424" s="5">
        <v>19</v>
      </c>
    </row>
    <row r="1425" spans="1:11" x14ac:dyDescent="0.3">
      <c r="A1425" s="5" t="s">
        <v>1456</v>
      </c>
      <c r="B1425" s="5">
        <v>19</v>
      </c>
      <c r="C1425" s="5" t="s">
        <v>15</v>
      </c>
      <c r="D1425" s="5">
        <v>1964</v>
      </c>
      <c r="E1425" s="5">
        <v>0</v>
      </c>
      <c r="F1425" s="10">
        <v>563.84</v>
      </c>
      <c r="G1425" s="5" t="s">
        <v>12</v>
      </c>
      <c r="H1425" s="5" t="s">
        <v>16</v>
      </c>
      <c r="I1425" s="5" t="s">
        <v>300</v>
      </c>
      <c r="J1425" s="8">
        <v>35217</v>
      </c>
      <c r="K1425" s="5">
        <v>58</v>
      </c>
    </row>
    <row r="1426" spans="1:11" x14ac:dyDescent="0.3">
      <c r="A1426" s="5" t="s">
        <v>1457</v>
      </c>
      <c r="B1426" s="5">
        <v>20</v>
      </c>
      <c r="C1426" s="5" t="s">
        <v>30</v>
      </c>
      <c r="D1426" s="5">
        <v>1964</v>
      </c>
      <c r="E1426" s="5">
        <v>0</v>
      </c>
      <c r="F1426" s="10">
        <v>563.84</v>
      </c>
      <c r="G1426" s="5" t="s">
        <v>12</v>
      </c>
      <c r="H1426" s="5" t="s">
        <v>16</v>
      </c>
      <c r="I1426" s="5" t="s">
        <v>166</v>
      </c>
      <c r="J1426" s="8">
        <v>35218</v>
      </c>
      <c r="K1426" s="5">
        <v>58</v>
      </c>
    </row>
    <row r="1427" spans="1:11" x14ac:dyDescent="0.3">
      <c r="A1427" s="5" t="s">
        <v>1458</v>
      </c>
      <c r="B1427" s="5">
        <v>2</v>
      </c>
      <c r="C1427" s="5" t="s">
        <v>35</v>
      </c>
      <c r="D1427" s="5">
        <v>1964</v>
      </c>
      <c r="E1427" s="5">
        <v>0</v>
      </c>
      <c r="F1427" s="10">
        <v>563.84</v>
      </c>
      <c r="G1427" s="5" t="s">
        <v>12</v>
      </c>
      <c r="H1427" s="5" t="s">
        <v>12</v>
      </c>
      <c r="I1427" s="5" t="s">
        <v>166</v>
      </c>
      <c r="J1427" s="8">
        <v>35219</v>
      </c>
      <c r="K1427" s="5">
        <v>58</v>
      </c>
    </row>
    <row r="1428" spans="1:11" x14ac:dyDescent="0.3">
      <c r="A1428" s="5" t="s">
        <v>1459</v>
      </c>
      <c r="B1428" s="5">
        <v>19</v>
      </c>
      <c r="C1428" s="5" t="s">
        <v>37</v>
      </c>
      <c r="D1428" s="5">
        <v>1991</v>
      </c>
      <c r="E1428" s="5">
        <v>3</v>
      </c>
      <c r="F1428" s="10">
        <v>563.84</v>
      </c>
      <c r="G1428" s="5" t="s">
        <v>12</v>
      </c>
      <c r="H1428" s="5" t="s">
        <v>16</v>
      </c>
      <c r="I1428" s="5" t="s">
        <v>249</v>
      </c>
      <c r="J1428" s="8">
        <v>35220</v>
      </c>
      <c r="K1428" s="5">
        <v>31</v>
      </c>
    </row>
    <row r="1429" spans="1:11" x14ac:dyDescent="0.3">
      <c r="A1429" s="5" t="s">
        <v>1460</v>
      </c>
      <c r="B1429" s="5">
        <v>25</v>
      </c>
      <c r="C1429" s="5" t="s">
        <v>30</v>
      </c>
      <c r="D1429" s="5">
        <v>1964</v>
      </c>
      <c r="E1429" s="5">
        <v>0</v>
      </c>
      <c r="F1429" s="10">
        <v>563.84</v>
      </c>
      <c r="G1429" s="5" t="s">
        <v>12</v>
      </c>
      <c r="H1429" s="5" t="s">
        <v>11</v>
      </c>
      <c r="I1429" s="5" t="s">
        <v>168</v>
      </c>
      <c r="J1429" s="8">
        <v>35221</v>
      </c>
      <c r="K1429" s="5">
        <v>58</v>
      </c>
    </row>
    <row r="1430" spans="1:11" x14ac:dyDescent="0.3">
      <c r="A1430" s="5" t="s">
        <v>1461</v>
      </c>
      <c r="B1430" s="5">
        <v>1</v>
      </c>
      <c r="C1430" s="5" t="s">
        <v>15</v>
      </c>
      <c r="D1430" s="5">
        <v>1965</v>
      </c>
      <c r="E1430" s="5">
        <v>1</v>
      </c>
      <c r="F1430" s="10">
        <v>563.84</v>
      </c>
      <c r="G1430" s="5" t="s">
        <v>12</v>
      </c>
      <c r="H1430" s="5" t="s">
        <v>11</v>
      </c>
      <c r="I1430" s="5" t="s">
        <v>23</v>
      </c>
      <c r="J1430" s="8">
        <v>35222</v>
      </c>
      <c r="K1430" s="5">
        <v>57</v>
      </c>
    </row>
    <row r="1431" spans="1:11" x14ac:dyDescent="0.3">
      <c r="A1431" s="5" t="s">
        <v>1462</v>
      </c>
      <c r="B1431" s="5">
        <v>29</v>
      </c>
      <c r="C1431" s="5" t="s">
        <v>20</v>
      </c>
      <c r="D1431" s="5">
        <v>1964</v>
      </c>
      <c r="E1431" s="5">
        <v>1</v>
      </c>
      <c r="F1431" s="10">
        <v>563.84</v>
      </c>
      <c r="G1431" s="5" t="s">
        <v>12</v>
      </c>
      <c r="H1431" s="5" t="s">
        <v>11</v>
      </c>
      <c r="I1431" s="5" t="s">
        <v>13</v>
      </c>
      <c r="J1431" s="8">
        <v>35223</v>
      </c>
      <c r="K1431" s="5">
        <v>58</v>
      </c>
    </row>
    <row r="1432" spans="1:11" x14ac:dyDescent="0.3">
      <c r="A1432" s="5" t="s">
        <v>1463</v>
      </c>
      <c r="B1432" s="5">
        <v>22</v>
      </c>
      <c r="C1432" s="5" t="s">
        <v>30</v>
      </c>
      <c r="D1432" s="5">
        <v>1967</v>
      </c>
      <c r="E1432" s="5">
        <v>3</v>
      </c>
      <c r="F1432" s="10">
        <v>563.84</v>
      </c>
      <c r="G1432" s="5" t="s">
        <v>12</v>
      </c>
      <c r="H1432" s="5" t="s">
        <v>12</v>
      </c>
      <c r="I1432" s="5" t="s">
        <v>13</v>
      </c>
      <c r="J1432" s="8">
        <v>35224</v>
      </c>
      <c r="K1432" s="5">
        <v>55</v>
      </c>
    </row>
    <row r="1433" spans="1:11" x14ac:dyDescent="0.3">
      <c r="A1433" s="5" t="s">
        <v>1464</v>
      </c>
      <c r="B1433" s="5">
        <v>4</v>
      </c>
      <c r="C1433" s="5" t="s">
        <v>10</v>
      </c>
      <c r="D1433" s="5">
        <v>1983</v>
      </c>
      <c r="E1433" s="5">
        <v>3</v>
      </c>
      <c r="F1433" s="10">
        <v>563.84</v>
      </c>
      <c r="G1433" s="5" t="s">
        <v>12</v>
      </c>
      <c r="H1433" s="5" t="s">
        <v>11</v>
      </c>
      <c r="I1433" s="5" t="s">
        <v>535</v>
      </c>
      <c r="J1433" s="8">
        <v>35225</v>
      </c>
      <c r="K1433" s="5">
        <v>39</v>
      </c>
    </row>
    <row r="1434" spans="1:11" x14ac:dyDescent="0.3">
      <c r="A1434" s="5" t="s">
        <v>1465</v>
      </c>
      <c r="B1434" s="5">
        <v>12</v>
      </c>
      <c r="C1434" s="5" t="s">
        <v>30</v>
      </c>
      <c r="D1434" s="5">
        <v>1993</v>
      </c>
      <c r="E1434" s="5">
        <v>0</v>
      </c>
      <c r="F1434" s="10">
        <v>563.84</v>
      </c>
      <c r="G1434" s="5" t="s">
        <v>12</v>
      </c>
      <c r="H1434" s="5" t="s">
        <v>11</v>
      </c>
      <c r="I1434" s="5" t="s">
        <v>23</v>
      </c>
      <c r="J1434" s="8">
        <v>35226</v>
      </c>
      <c r="K1434" s="5">
        <v>29</v>
      </c>
    </row>
    <row r="1435" spans="1:11" x14ac:dyDescent="0.3">
      <c r="A1435" s="5" t="s">
        <v>1466</v>
      </c>
      <c r="B1435" s="5">
        <v>17</v>
      </c>
      <c r="C1435" s="5" t="s">
        <v>37</v>
      </c>
      <c r="D1435" s="5">
        <v>1982</v>
      </c>
      <c r="E1435" s="5">
        <v>3</v>
      </c>
      <c r="F1435" s="10">
        <v>563.84</v>
      </c>
      <c r="G1435" s="5" t="s">
        <v>12</v>
      </c>
      <c r="H1435" s="5" t="s">
        <v>12</v>
      </c>
      <c r="I1435" s="5" t="s">
        <v>300</v>
      </c>
      <c r="J1435" s="8">
        <v>35227</v>
      </c>
      <c r="K1435" s="5">
        <v>40</v>
      </c>
    </row>
    <row r="1436" spans="1:11" x14ac:dyDescent="0.3">
      <c r="A1436" s="5" t="s">
        <v>1467</v>
      </c>
      <c r="B1436" s="5">
        <v>9</v>
      </c>
      <c r="C1436" s="5" t="s">
        <v>18</v>
      </c>
      <c r="D1436" s="5">
        <v>1965</v>
      </c>
      <c r="E1436" s="5">
        <v>0</v>
      </c>
      <c r="F1436" s="10">
        <v>563.84</v>
      </c>
      <c r="G1436" s="5" t="s">
        <v>12</v>
      </c>
      <c r="H1436" s="5" t="s">
        <v>11</v>
      </c>
      <c r="I1436" s="5" t="s">
        <v>247</v>
      </c>
      <c r="J1436" s="8">
        <v>35228</v>
      </c>
      <c r="K1436" s="5">
        <v>57</v>
      </c>
    </row>
    <row r="1437" spans="1:11" x14ac:dyDescent="0.3">
      <c r="A1437" s="5" t="s">
        <v>1468</v>
      </c>
      <c r="B1437" s="5">
        <v>29</v>
      </c>
      <c r="C1437" s="5" t="s">
        <v>37</v>
      </c>
      <c r="D1437" s="5">
        <v>1965</v>
      </c>
      <c r="E1437" s="5">
        <v>1</v>
      </c>
      <c r="F1437" s="10">
        <v>563.84</v>
      </c>
      <c r="G1437" s="5" t="s">
        <v>12</v>
      </c>
      <c r="H1437" s="5" t="s">
        <v>16</v>
      </c>
      <c r="I1437" s="5" t="s">
        <v>42</v>
      </c>
      <c r="J1437" s="8">
        <v>35229</v>
      </c>
      <c r="K1437" s="5">
        <v>57</v>
      </c>
    </row>
    <row r="1438" spans="1:11" x14ac:dyDescent="0.3">
      <c r="A1438" s="5" t="s">
        <v>1469</v>
      </c>
      <c r="B1438" s="5">
        <v>16</v>
      </c>
      <c r="C1438" s="5" t="s">
        <v>37</v>
      </c>
      <c r="D1438" s="5">
        <v>1979</v>
      </c>
      <c r="E1438" s="5">
        <v>2</v>
      </c>
      <c r="F1438" s="10">
        <v>563.84</v>
      </c>
      <c r="G1438" s="5" t="s">
        <v>12</v>
      </c>
      <c r="H1438" s="5" t="s">
        <v>12</v>
      </c>
      <c r="I1438" s="5" t="s">
        <v>300</v>
      </c>
      <c r="J1438" s="8">
        <v>35230</v>
      </c>
      <c r="K1438" s="5">
        <v>43</v>
      </c>
    </row>
    <row r="1439" spans="1:11" x14ac:dyDescent="0.3">
      <c r="A1439" s="5" t="s">
        <v>1470</v>
      </c>
      <c r="B1439" s="5">
        <v>24</v>
      </c>
      <c r="C1439" s="5" t="s">
        <v>15</v>
      </c>
      <c r="D1439" s="5">
        <v>1966</v>
      </c>
      <c r="E1439" s="5">
        <v>1</v>
      </c>
      <c r="F1439" s="10">
        <v>563.84</v>
      </c>
      <c r="G1439" s="5" t="s">
        <v>12</v>
      </c>
      <c r="H1439" s="5" t="s">
        <v>16</v>
      </c>
      <c r="I1439" s="5" t="s">
        <v>23</v>
      </c>
      <c r="J1439" s="8">
        <v>35231</v>
      </c>
      <c r="K1439" s="5">
        <v>56</v>
      </c>
    </row>
    <row r="1440" spans="1:11" x14ac:dyDescent="0.3">
      <c r="A1440" s="5" t="s">
        <v>1471</v>
      </c>
      <c r="B1440" s="5">
        <v>7</v>
      </c>
      <c r="C1440" s="5" t="s">
        <v>20</v>
      </c>
      <c r="D1440" s="5">
        <v>1986</v>
      </c>
      <c r="E1440" s="5">
        <v>3</v>
      </c>
      <c r="F1440" s="10">
        <v>563.84</v>
      </c>
      <c r="G1440" s="5" t="s">
        <v>12</v>
      </c>
      <c r="H1440" s="5" t="s">
        <v>11</v>
      </c>
      <c r="I1440" s="5" t="s">
        <v>535</v>
      </c>
      <c r="J1440" s="8">
        <v>35232</v>
      </c>
      <c r="K1440" s="5">
        <v>36</v>
      </c>
    </row>
    <row r="1441" spans="1:11" x14ac:dyDescent="0.3">
      <c r="A1441" s="5" t="s">
        <v>1472</v>
      </c>
      <c r="B1441" s="5">
        <v>2</v>
      </c>
      <c r="C1441" s="5" t="s">
        <v>20</v>
      </c>
      <c r="D1441" s="5">
        <v>1984</v>
      </c>
      <c r="E1441" s="5">
        <v>3</v>
      </c>
      <c r="F1441" s="10">
        <v>563.84</v>
      </c>
      <c r="G1441" s="5" t="s">
        <v>12</v>
      </c>
      <c r="H1441" s="5" t="s">
        <v>11</v>
      </c>
      <c r="I1441" s="5" t="s">
        <v>632</v>
      </c>
      <c r="J1441" s="8">
        <v>35233</v>
      </c>
      <c r="K1441" s="5">
        <v>38</v>
      </c>
    </row>
    <row r="1442" spans="1:11" x14ac:dyDescent="0.3">
      <c r="A1442" s="5" t="s">
        <v>1473</v>
      </c>
      <c r="B1442" s="5">
        <v>21</v>
      </c>
      <c r="C1442" s="5" t="s">
        <v>18</v>
      </c>
      <c r="D1442" s="5">
        <v>1968</v>
      </c>
      <c r="E1442" s="5">
        <v>3</v>
      </c>
      <c r="F1442" s="10">
        <v>563.84</v>
      </c>
      <c r="G1442" s="5" t="s">
        <v>12</v>
      </c>
      <c r="H1442" s="5" t="s">
        <v>12</v>
      </c>
      <c r="I1442" s="5" t="s">
        <v>42</v>
      </c>
      <c r="J1442" s="8">
        <v>35234</v>
      </c>
      <c r="K1442" s="5">
        <v>54</v>
      </c>
    </row>
    <row r="1443" spans="1:11" x14ac:dyDescent="0.3">
      <c r="A1443" s="5" t="s">
        <v>1474</v>
      </c>
      <c r="B1443" s="5">
        <v>9</v>
      </c>
      <c r="C1443" s="5" t="s">
        <v>30</v>
      </c>
      <c r="D1443" s="5">
        <v>1968</v>
      </c>
      <c r="E1443" s="5">
        <v>2</v>
      </c>
      <c r="F1443" s="10">
        <v>563.84</v>
      </c>
      <c r="G1443" s="5" t="s">
        <v>12</v>
      </c>
      <c r="H1443" s="5" t="s">
        <v>16</v>
      </c>
      <c r="I1443" s="5" t="s">
        <v>247</v>
      </c>
      <c r="J1443" s="8">
        <v>35235</v>
      </c>
      <c r="K1443" s="5">
        <v>54</v>
      </c>
    </row>
    <row r="1444" spans="1:11" x14ac:dyDescent="0.3">
      <c r="A1444" s="5" t="s">
        <v>1475</v>
      </c>
      <c r="B1444" s="5">
        <v>25</v>
      </c>
      <c r="C1444" s="5" t="s">
        <v>37</v>
      </c>
      <c r="D1444" s="5">
        <v>1968</v>
      </c>
      <c r="E1444" s="5">
        <v>3</v>
      </c>
      <c r="F1444" s="10">
        <v>563.84</v>
      </c>
      <c r="G1444" s="5" t="s">
        <v>12</v>
      </c>
      <c r="H1444" s="5" t="s">
        <v>12</v>
      </c>
      <c r="I1444" s="5" t="s">
        <v>42</v>
      </c>
      <c r="J1444" s="8">
        <v>35236</v>
      </c>
      <c r="K1444" s="5">
        <v>54</v>
      </c>
    </row>
    <row r="1445" spans="1:11" x14ac:dyDescent="0.3">
      <c r="A1445" s="5" t="s">
        <v>1476</v>
      </c>
      <c r="B1445" s="5">
        <v>20</v>
      </c>
      <c r="C1445" s="5" t="s">
        <v>10</v>
      </c>
      <c r="D1445" s="5">
        <v>1963</v>
      </c>
      <c r="E1445" s="5">
        <v>0</v>
      </c>
      <c r="F1445" s="10">
        <v>563.84</v>
      </c>
      <c r="G1445" s="5" t="s">
        <v>12</v>
      </c>
      <c r="H1445" s="5" t="s">
        <v>16</v>
      </c>
      <c r="I1445" s="5" t="s">
        <v>23</v>
      </c>
      <c r="J1445" s="8">
        <v>35237</v>
      </c>
      <c r="K1445" s="5">
        <v>59</v>
      </c>
    </row>
    <row r="1446" spans="1:11" x14ac:dyDescent="0.3">
      <c r="A1446" s="5" t="s">
        <v>1477</v>
      </c>
      <c r="B1446" s="5">
        <v>4</v>
      </c>
      <c r="C1446" s="5" t="s">
        <v>18</v>
      </c>
      <c r="D1446" s="5">
        <v>1963</v>
      </c>
      <c r="E1446" s="5">
        <v>0</v>
      </c>
      <c r="F1446" s="10">
        <v>563.84</v>
      </c>
      <c r="G1446" s="5" t="s">
        <v>12</v>
      </c>
      <c r="H1446" s="5" t="s">
        <v>16</v>
      </c>
      <c r="I1446" s="5" t="s">
        <v>23</v>
      </c>
      <c r="J1446" s="8">
        <v>35238</v>
      </c>
      <c r="K1446" s="5">
        <v>60</v>
      </c>
    </row>
    <row r="1447" spans="1:11" x14ac:dyDescent="0.3">
      <c r="A1447" s="5" t="s">
        <v>1478</v>
      </c>
      <c r="B1447" s="5">
        <v>6</v>
      </c>
      <c r="C1447" s="5" t="s">
        <v>15</v>
      </c>
      <c r="D1447" s="5">
        <v>1991</v>
      </c>
      <c r="E1447" s="5">
        <v>3</v>
      </c>
      <c r="F1447" s="10">
        <v>563.84</v>
      </c>
      <c r="G1447" s="5" t="s">
        <v>12</v>
      </c>
      <c r="H1447" s="5" t="s">
        <v>12</v>
      </c>
      <c r="I1447" s="5" t="s">
        <v>535</v>
      </c>
      <c r="J1447" s="8">
        <v>35239</v>
      </c>
      <c r="K1447" s="5">
        <v>31</v>
      </c>
    </row>
    <row r="1448" spans="1:11" x14ac:dyDescent="0.3">
      <c r="A1448" s="5" t="s">
        <v>1479</v>
      </c>
      <c r="B1448" s="5">
        <v>16</v>
      </c>
      <c r="C1448" s="5" t="s">
        <v>20</v>
      </c>
      <c r="D1448" s="5">
        <v>1974</v>
      </c>
      <c r="E1448" s="5">
        <v>0</v>
      </c>
      <c r="F1448" s="10">
        <v>563.84</v>
      </c>
      <c r="G1448" s="5" t="s">
        <v>12</v>
      </c>
      <c r="H1448" s="5" t="s">
        <v>12</v>
      </c>
      <c r="I1448" s="5" t="s">
        <v>23</v>
      </c>
      <c r="J1448" s="8">
        <v>35240</v>
      </c>
      <c r="K1448" s="5">
        <v>48</v>
      </c>
    </row>
    <row r="1449" spans="1:11" x14ac:dyDescent="0.3">
      <c r="A1449" s="5" t="s">
        <v>1480</v>
      </c>
      <c r="B1449" s="5">
        <v>4</v>
      </c>
      <c r="C1449" s="5" t="s">
        <v>15</v>
      </c>
      <c r="D1449" s="5">
        <v>1962</v>
      </c>
      <c r="E1449" s="5">
        <v>0</v>
      </c>
      <c r="F1449" s="10">
        <v>563.84</v>
      </c>
      <c r="G1449" s="5" t="s">
        <v>12</v>
      </c>
      <c r="H1449" s="5" t="s">
        <v>11</v>
      </c>
      <c r="I1449" s="5" t="s">
        <v>13</v>
      </c>
      <c r="J1449" s="8">
        <v>35241</v>
      </c>
      <c r="K1449" s="5">
        <v>60</v>
      </c>
    </row>
    <row r="1450" spans="1:11" x14ac:dyDescent="0.3">
      <c r="A1450" s="5" t="s">
        <v>1481</v>
      </c>
      <c r="B1450" s="5">
        <v>15</v>
      </c>
      <c r="C1450" s="5" t="s">
        <v>20</v>
      </c>
      <c r="D1450" s="5">
        <v>1962</v>
      </c>
      <c r="E1450" s="5">
        <v>0</v>
      </c>
      <c r="F1450" s="10">
        <v>563.84</v>
      </c>
      <c r="G1450" s="5" t="s">
        <v>12</v>
      </c>
      <c r="H1450" s="5" t="s">
        <v>12</v>
      </c>
      <c r="I1450" s="5" t="s">
        <v>42</v>
      </c>
      <c r="J1450" s="8">
        <v>35242</v>
      </c>
      <c r="K1450" s="5">
        <v>60</v>
      </c>
    </row>
    <row r="1451" spans="1:11" x14ac:dyDescent="0.3">
      <c r="A1451" s="5" t="s">
        <v>1482</v>
      </c>
      <c r="B1451" s="5">
        <v>5</v>
      </c>
      <c r="C1451" s="5" t="s">
        <v>37</v>
      </c>
      <c r="D1451" s="5">
        <v>1987</v>
      </c>
      <c r="E1451" s="5">
        <v>3</v>
      </c>
      <c r="F1451" s="10">
        <v>563.84</v>
      </c>
      <c r="G1451" s="5" t="s">
        <v>12</v>
      </c>
      <c r="H1451" s="5" t="s">
        <v>12</v>
      </c>
      <c r="I1451" s="5" t="s">
        <v>23</v>
      </c>
      <c r="J1451" s="8">
        <v>35243</v>
      </c>
      <c r="K1451" s="5">
        <v>35</v>
      </c>
    </row>
    <row r="1452" spans="1:11" x14ac:dyDescent="0.3">
      <c r="A1452" s="5" t="s">
        <v>1483</v>
      </c>
      <c r="B1452" s="5">
        <v>29</v>
      </c>
      <c r="C1452" s="5" t="s">
        <v>35</v>
      </c>
      <c r="D1452" s="5">
        <v>1991</v>
      </c>
      <c r="E1452" s="5">
        <v>3</v>
      </c>
      <c r="F1452" s="10">
        <v>563.84</v>
      </c>
      <c r="G1452" s="5" t="s">
        <v>12</v>
      </c>
      <c r="H1452" s="5" t="s">
        <v>12</v>
      </c>
      <c r="I1452" s="5" t="s">
        <v>535</v>
      </c>
      <c r="J1452" s="8">
        <v>35244</v>
      </c>
      <c r="K1452" s="5">
        <v>31</v>
      </c>
    </row>
    <row r="1453" spans="1:11" x14ac:dyDescent="0.3">
      <c r="A1453" s="5" t="s">
        <v>1484</v>
      </c>
      <c r="B1453" s="5">
        <v>14</v>
      </c>
      <c r="C1453" s="5" t="s">
        <v>35</v>
      </c>
      <c r="D1453" s="5">
        <v>1977</v>
      </c>
      <c r="E1453" s="5">
        <v>2</v>
      </c>
      <c r="F1453" s="10">
        <v>563.84</v>
      </c>
      <c r="G1453" s="5" t="s">
        <v>12</v>
      </c>
      <c r="H1453" s="5" t="s">
        <v>16</v>
      </c>
      <c r="I1453" s="5" t="s">
        <v>23</v>
      </c>
      <c r="J1453" s="8">
        <v>35245</v>
      </c>
      <c r="K1453" s="5">
        <v>45</v>
      </c>
    </row>
    <row r="1454" spans="1:11" x14ac:dyDescent="0.3">
      <c r="A1454" s="5" t="s">
        <v>1485</v>
      </c>
      <c r="B1454" s="5">
        <v>20</v>
      </c>
      <c r="C1454" s="5" t="s">
        <v>10</v>
      </c>
      <c r="D1454" s="5">
        <v>1964</v>
      </c>
      <c r="E1454" s="5">
        <v>0</v>
      </c>
      <c r="F1454" s="10">
        <v>563.84</v>
      </c>
      <c r="G1454" s="5" t="s">
        <v>12</v>
      </c>
      <c r="H1454" s="5" t="s">
        <v>11</v>
      </c>
      <c r="I1454" s="5" t="s">
        <v>23</v>
      </c>
      <c r="J1454" s="8">
        <v>35246</v>
      </c>
      <c r="K1454" s="5">
        <v>58</v>
      </c>
    </row>
    <row r="1455" spans="1:11" x14ac:dyDescent="0.3">
      <c r="A1455" s="5" t="s">
        <v>1486</v>
      </c>
      <c r="B1455" s="5">
        <v>2</v>
      </c>
      <c r="C1455" s="5" t="s">
        <v>10</v>
      </c>
      <c r="D1455" s="5">
        <v>1964</v>
      </c>
      <c r="E1455" s="5">
        <v>0</v>
      </c>
      <c r="F1455" s="10">
        <v>563.84</v>
      </c>
      <c r="G1455" s="5" t="s">
        <v>12</v>
      </c>
      <c r="H1455" s="5" t="s">
        <v>16</v>
      </c>
      <c r="I1455" s="5" t="s">
        <v>23</v>
      </c>
      <c r="J1455" s="8">
        <v>35247</v>
      </c>
      <c r="K1455" s="5">
        <v>58</v>
      </c>
    </row>
    <row r="1456" spans="1:11" x14ac:dyDescent="0.3">
      <c r="A1456" s="5" t="s">
        <v>1487</v>
      </c>
      <c r="B1456" s="5">
        <v>24</v>
      </c>
      <c r="C1456" s="5" t="s">
        <v>18</v>
      </c>
      <c r="D1456" s="5">
        <v>1964</v>
      </c>
      <c r="E1456" s="5">
        <v>0</v>
      </c>
      <c r="F1456" s="10">
        <v>563.84</v>
      </c>
      <c r="G1456" s="5" t="s">
        <v>12</v>
      </c>
      <c r="H1456" s="5" t="s">
        <v>12</v>
      </c>
      <c r="I1456" s="5" t="s">
        <v>23</v>
      </c>
      <c r="J1456" s="8">
        <v>35248</v>
      </c>
      <c r="K1456" s="5">
        <v>58</v>
      </c>
    </row>
    <row r="1457" spans="1:11" x14ac:dyDescent="0.3">
      <c r="A1457" s="5" t="s">
        <v>1488</v>
      </c>
      <c r="B1457" s="5">
        <v>19</v>
      </c>
      <c r="C1457" s="5" t="s">
        <v>10</v>
      </c>
      <c r="D1457" s="5">
        <v>1963</v>
      </c>
      <c r="E1457" s="5">
        <v>0</v>
      </c>
      <c r="F1457" s="10">
        <v>563.84</v>
      </c>
      <c r="G1457" s="5" t="s">
        <v>12</v>
      </c>
      <c r="H1457" s="5" t="s">
        <v>16</v>
      </c>
      <c r="I1457" s="5" t="s">
        <v>42</v>
      </c>
      <c r="J1457" s="8">
        <v>35249</v>
      </c>
      <c r="K1457" s="5">
        <v>59</v>
      </c>
    </row>
    <row r="1458" spans="1:11" x14ac:dyDescent="0.3">
      <c r="A1458" s="5" t="s">
        <v>1489</v>
      </c>
      <c r="B1458" s="5">
        <v>15</v>
      </c>
      <c r="C1458" s="5" t="s">
        <v>37</v>
      </c>
      <c r="D1458" s="5">
        <v>1964</v>
      </c>
      <c r="E1458" s="5">
        <v>0</v>
      </c>
      <c r="F1458" s="10">
        <v>563.84</v>
      </c>
      <c r="G1458" s="5" t="s">
        <v>12</v>
      </c>
      <c r="H1458" s="5" t="s">
        <v>12</v>
      </c>
      <c r="I1458" s="5" t="s">
        <v>23</v>
      </c>
      <c r="J1458" s="8">
        <v>35250</v>
      </c>
      <c r="K1458" s="5">
        <v>58</v>
      </c>
    </row>
    <row r="1459" spans="1:11" x14ac:dyDescent="0.3">
      <c r="A1459" s="5" t="s">
        <v>1490</v>
      </c>
      <c r="B1459" s="5">
        <v>29</v>
      </c>
      <c r="C1459" s="5" t="s">
        <v>10</v>
      </c>
      <c r="D1459" s="5">
        <v>1966</v>
      </c>
      <c r="E1459" s="5">
        <v>0</v>
      </c>
      <c r="F1459" s="10">
        <v>563.84</v>
      </c>
      <c r="G1459" s="5" t="s">
        <v>12</v>
      </c>
      <c r="H1459" s="5" t="s">
        <v>12</v>
      </c>
      <c r="I1459" s="5" t="s">
        <v>23</v>
      </c>
      <c r="J1459" s="8">
        <v>35251</v>
      </c>
      <c r="K1459" s="5">
        <v>56</v>
      </c>
    </row>
    <row r="1460" spans="1:11" x14ac:dyDescent="0.3">
      <c r="A1460" s="5" t="s">
        <v>1491</v>
      </c>
      <c r="B1460" s="5">
        <v>17</v>
      </c>
      <c r="C1460" s="5" t="s">
        <v>10</v>
      </c>
      <c r="D1460" s="5">
        <v>1963</v>
      </c>
      <c r="E1460" s="5">
        <v>0</v>
      </c>
      <c r="F1460" s="10">
        <v>563.84</v>
      </c>
      <c r="G1460" s="5" t="s">
        <v>12</v>
      </c>
      <c r="H1460" s="5" t="s">
        <v>16</v>
      </c>
      <c r="I1460" s="5" t="s">
        <v>13</v>
      </c>
      <c r="J1460" s="8">
        <v>35252</v>
      </c>
      <c r="K1460" s="5">
        <v>59</v>
      </c>
    </row>
    <row r="1461" spans="1:11" x14ac:dyDescent="0.3">
      <c r="A1461" s="5" t="s">
        <v>1492</v>
      </c>
      <c r="B1461" s="5">
        <v>23</v>
      </c>
      <c r="C1461" s="5" t="s">
        <v>18</v>
      </c>
      <c r="D1461" s="5">
        <v>1974</v>
      </c>
      <c r="E1461" s="5">
        <v>0</v>
      </c>
      <c r="F1461" s="10">
        <v>563.84</v>
      </c>
      <c r="G1461" s="5" t="s">
        <v>12</v>
      </c>
      <c r="H1461" s="5" t="s">
        <v>16</v>
      </c>
      <c r="I1461" s="5" t="s">
        <v>23</v>
      </c>
      <c r="J1461" s="8">
        <v>35253</v>
      </c>
      <c r="K1461" s="5">
        <v>48</v>
      </c>
    </row>
    <row r="1462" spans="1:11" x14ac:dyDescent="0.3">
      <c r="A1462" s="5" t="s">
        <v>1493</v>
      </c>
      <c r="B1462" s="5">
        <v>23</v>
      </c>
      <c r="C1462" s="5" t="s">
        <v>15</v>
      </c>
      <c r="D1462" s="5">
        <v>1989</v>
      </c>
      <c r="E1462" s="5">
        <v>3</v>
      </c>
      <c r="F1462" s="10">
        <v>563.84</v>
      </c>
      <c r="G1462" s="5" t="s">
        <v>12</v>
      </c>
      <c r="H1462" s="5" t="s">
        <v>12</v>
      </c>
      <c r="I1462" s="5" t="s">
        <v>535</v>
      </c>
      <c r="J1462" s="8">
        <v>35254</v>
      </c>
      <c r="K1462" s="5">
        <v>33</v>
      </c>
    </row>
    <row r="1463" spans="1:11" x14ac:dyDescent="0.3">
      <c r="A1463" s="5" t="s">
        <v>1494</v>
      </c>
      <c r="B1463" s="5">
        <v>13</v>
      </c>
      <c r="C1463" s="5" t="s">
        <v>35</v>
      </c>
      <c r="D1463" s="5">
        <v>1986</v>
      </c>
      <c r="E1463" s="5">
        <v>3</v>
      </c>
      <c r="F1463" s="10">
        <v>563.84</v>
      </c>
      <c r="G1463" s="5" t="s">
        <v>12</v>
      </c>
      <c r="H1463" s="5" t="s">
        <v>11</v>
      </c>
      <c r="I1463" s="5" t="s">
        <v>535</v>
      </c>
      <c r="J1463" s="8">
        <v>35255</v>
      </c>
      <c r="K1463" s="5">
        <v>36</v>
      </c>
    </row>
    <row r="1464" spans="1:11" x14ac:dyDescent="0.3">
      <c r="A1464" s="5" t="s">
        <v>1495</v>
      </c>
      <c r="B1464" s="5">
        <v>6</v>
      </c>
      <c r="C1464" s="5" t="s">
        <v>30</v>
      </c>
      <c r="D1464" s="5">
        <v>1966</v>
      </c>
      <c r="E1464" s="5">
        <v>2</v>
      </c>
      <c r="F1464" s="10">
        <v>563.84</v>
      </c>
      <c r="G1464" s="5" t="s">
        <v>12</v>
      </c>
      <c r="H1464" s="5" t="s">
        <v>12</v>
      </c>
      <c r="I1464" s="5" t="s">
        <v>13</v>
      </c>
      <c r="J1464" s="8">
        <v>35256</v>
      </c>
      <c r="K1464" s="5">
        <v>56</v>
      </c>
    </row>
    <row r="1465" spans="1:11" x14ac:dyDescent="0.3">
      <c r="A1465" s="5" t="s">
        <v>1496</v>
      </c>
      <c r="B1465" s="5">
        <v>30</v>
      </c>
      <c r="C1465" s="5" t="s">
        <v>30</v>
      </c>
      <c r="D1465" s="5">
        <v>1967</v>
      </c>
      <c r="E1465" s="5">
        <v>2</v>
      </c>
      <c r="F1465" s="10">
        <v>563.84</v>
      </c>
      <c r="G1465" s="5" t="s">
        <v>12</v>
      </c>
      <c r="H1465" s="5" t="s">
        <v>16</v>
      </c>
      <c r="I1465" s="5" t="s">
        <v>23</v>
      </c>
      <c r="J1465" s="8">
        <v>35257</v>
      </c>
      <c r="K1465" s="5">
        <v>55</v>
      </c>
    </row>
    <row r="1466" spans="1:11" x14ac:dyDescent="0.3">
      <c r="A1466" s="5" t="s">
        <v>1497</v>
      </c>
      <c r="B1466" s="5">
        <v>28</v>
      </c>
      <c r="C1466" s="5" t="s">
        <v>35</v>
      </c>
      <c r="D1466" s="5">
        <v>1967</v>
      </c>
      <c r="E1466" s="5">
        <v>2</v>
      </c>
      <c r="F1466" s="10">
        <v>563.84</v>
      </c>
      <c r="G1466" s="5" t="s">
        <v>12</v>
      </c>
      <c r="H1466" s="5" t="s">
        <v>11</v>
      </c>
      <c r="I1466" s="5" t="s">
        <v>23</v>
      </c>
      <c r="J1466" s="8">
        <v>35258</v>
      </c>
      <c r="K1466" s="5">
        <v>55</v>
      </c>
    </row>
    <row r="1467" spans="1:11" x14ac:dyDescent="0.3">
      <c r="A1467" s="5" t="s">
        <v>1498</v>
      </c>
      <c r="B1467" s="5">
        <v>16</v>
      </c>
      <c r="C1467" s="5" t="s">
        <v>15</v>
      </c>
      <c r="D1467" s="5">
        <v>1966</v>
      </c>
      <c r="E1467" s="5">
        <v>0</v>
      </c>
      <c r="F1467" s="10">
        <v>563.84</v>
      </c>
      <c r="G1467" s="5" t="s">
        <v>12</v>
      </c>
      <c r="H1467" s="5" t="s">
        <v>16</v>
      </c>
      <c r="I1467" s="5" t="s">
        <v>200</v>
      </c>
      <c r="J1467" s="8">
        <v>35259</v>
      </c>
      <c r="K1467" s="5">
        <v>56</v>
      </c>
    </row>
    <row r="1468" spans="1:11" x14ac:dyDescent="0.3">
      <c r="A1468" s="5" t="s">
        <v>1499</v>
      </c>
      <c r="B1468" s="5">
        <v>29</v>
      </c>
      <c r="C1468" s="5" t="s">
        <v>37</v>
      </c>
      <c r="D1468" s="5">
        <v>1990</v>
      </c>
      <c r="E1468" s="5">
        <v>3</v>
      </c>
      <c r="F1468" s="10">
        <v>563.84</v>
      </c>
      <c r="G1468" s="5" t="s">
        <v>12</v>
      </c>
      <c r="H1468" s="5" t="s">
        <v>16</v>
      </c>
      <c r="I1468" s="5" t="s">
        <v>42</v>
      </c>
      <c r="J1468" s="8">
        <v>35260</v>
      </c>
      <c r="K1468" s="5">
        <v>32</v>
      </c>
    </row>
    <row r="1469" spans="1:11" x14ac:dyDescent="0.3">
      <c r="A1469" s="5" t="s">
        <v>1500</v>
      </c>
      <c r="B1469" s="5">
        <v>28</v>
      </c>
      <c r="C1469" s="5" t="s">
        <v>37</v>
      </c>
      <c r="D1469" s="5">
        <v>1963</v>
      </c>
      <c r="E1469" s="5">
        <v>0</v>
      </c>
      <c r="F1469" s="10">
        <v>563.84</v>
      </c>
      <c r="G1469" s="5" t="s">
        <v>12</v>
      </c>
      <c r="H1469" s="5" t="s">
        <v>16</v>
      </c>
      <c r="I1469" s="5" t="s">
        <v>200</v>
      </c>
      <c r="J1469" s="8">
        <v>35261</v>
      </c>
      <c r="K1469" s="5">
        <v>59</v>
      </c>
    </row>
    <row r="1470" spans="1:11" x14ac:dyDescent="0.3">
      <c r="A1470" s="5" t="s">
        <v>1501</v>
      </c>
      <c r="B1470" s="5">
        <v>29</v>
      </c>
      <c r="C1470" s="5" t="s">
        <v>35</v>
      </c>
      <c r="D1470" s="5">
        <v>1963</v>
      </c>
      <c r="E1470" s="5">
        <v>0</v>
      </c>
      <c r="F1470" s="10">
        <v>563.84</v>
      </c>
      <c r="G1470" s="5" t="s">
        <v>12</v>
      </c>
      <c r="H1470" s="5" t="s">
        <v>12</v>
      </c>
      <c r="I1470" s="5" t="s">
        <v>356</v>
      </c>
      <c r="J1470" s="8">
        <v>35262</v>
      </c>
      <c r="K1470" s="5">
        <v>59</v>
      </c>
    </row>
    <row r="1471" spans="1:11" x14ac:dyDescent="0.3">
      <c r="A1471" s="5" t="s">
        <v>1502</v>
      </c>
      <c r="B1471" s="5">
        <v>2</v>
      </c>
      <c r="C1471" s="5" t="s">
        <v>35</v>
      </c>
      <c r="D1471" s="5">
        <v>1963</v>
      </c>
      <c r="E1471" s="5">
        <v>1</v>
      </c>
      <c r="F1471" s="10">
        <v>563.84</v>
      </c>
      <c r="G1471" s="5" t="s">
        <v>12</v>
      </c>
      <c r="H1471" s="5" t="s">
        <v>11</v>
      </c>
      <c r="I1471" s="5" t="s">
        <v>42</v>
      </c>
      <c r="J1471" s="8">
        <v>35263</v>
      </c>
      <c r="K1471" s="5">
        <v>59</v>
      </c>
    </row>
    <row r="1472" spans="1:11" x14ac:dyDescent="0.3">
      <c r="A1472" s="5" t="s">
        <v>1503</v>
      </c>
      <c r="B1472" s="5">
        <v>22</v>
      </c>
      <c r="C1472" s="5" t="s">
        <v>20</v>
      </c>
      <c r="D1472" s="5">
        <v>1963</v>
      </c>
      <c r="E1472" s="5">
        <v>1</v>
      </c>
      <c r="F1472" s="10">
        <v>563.84</v>
      </c>
      <c r="G1472" s="5" t="s">
        <v>12</v>
      </c>
      <c r="H1472" s="5" t="s">
        <v>12</v>
      </c>
      <c r="I1472" s="5" t="s">
        <v>42</v>
      </c>
      <c r="J1472" s="8">
        <v>35264</v>
      </c>
      <c r="K1472" s="5">
        <v>59</v>
      </c>
    </row>
    <row r="1473" spans="1:11" x14ac:dyDescent="0.3">
      <c r="A1473" s="5" t="s">
        <v>1504</v>
      </c>
      <c r="B1473" s="5">
        <v>29</v>
      </c>
      <c r="C1473" s="5" t="s">
        <v>30</v>
      </c>
      <c r="D1473" s="5">
        <v>1966</v>
      </c>
      <c r="E1473" s="5">
        <v>3</v>
      </c>
      <c r="F1473" s="10">
        <v>563.84</v>
      </c>
      <c r="G1473" s="5" t="s">
        <v>12</v>
      </c>
      <c r="H1473" s="5" t="s">
        <v>12</v>
      </c>
      <c r="I1473" s="5" t="s">
        <v>42</v>
      </c>
      <c r="J1473" s="8">
        <v>35265</v>
      </c>
      <c r="K1473" s="5">
        <v>56</v>
      </c>
    </row>
    <row r="1474" spans="1:11" x14ac:dyDescent="0.3">
      <c r="A1474" s="5" t="s">
        <v>1505</v>
      </c>
      <c r="B1474" s="5">
        <v>26</v>
      </c>
      <c r="C1474" s="5" t="s">
        <v>20</v>
      </c>
      <c r="D1474" s="5">
        <v>1962</v>
      </c>
      <c r="E1474" s="5">
        <v>0</v>
      </c>
      <c r="F1474" s="10">
        <v>563.84</v>
      </c>
      <c r="G1474" s="5" t="s">
        <v>12</v>
      </c>
      <c r="H1474" s="5" t="s">
        <v>11</v>
      </c>
      <c r="I1474" s="5" t="s">
        <v>247</v>
      </c>
      <c r="J1474" s="8">
        <v>35266</v>
      </c>
      <c r="K1474" s="5">
        <v>60</v>
      </c>
    </row>
    <row r="1475" spans="1:11" x14ac:dyDescent="0.3">
      <c r="A1475" s="5" t="s">
        <v>1506</v>
      </c>
      <c r="B1475" s="5">
        <v>29</v>
      </c>
      <c r="C1475" s="5" t="s">
        <v>30</v>
      </c>
      <c r="D1475" s="5">
        <v>1989</v>
      </c>
      <c r="E1475" s="5">
        <v>0</v>
      </c>
      <c r="F1475" s="10">
        <v>563.84</v>
      </c>
      <c r="G1475" s="5" t="s">
        <v>12</v>
      </c>
      <c r="H1475" s="5" t="s">
        <v>12</v>
      </c>
      <c r="I1475" s="5" t="s">
        <v>168</v>
      </c>
      <c r="J1475" s="8">
        <v>35267</v>
      </c>
      <c r="K1475" s="5">
        <v>33</v>
      </c>
    </row>
    <row r="1476" spans="1:11" x14ac:dyDescent="0.3">
      <c r="A1476" s="5" t="s">
        <v>1507</v>
      </c>
      <c r="B1476" s="5">
        <v>21</v>
      </c>
      <c r="C1476" s="5" t="s">
        <v>35</v>
      </c>
      <c r="D1476" s="5">
        <v>1972</v>
      </c>
      <c r="E1476" s="5">
        <v>0</v>
      </c>
      <c r="F1476" s="10">
        <v>563.84</v>
      </c>
      <c r="G1476" s="5" t="s">
        <v>12</v>
      </c>
      <c r="H1476" s="5" t="s">
        <v>11</v>
      </c>
      <c r="I1476" s="5" t="s">
        <v>300</v>
      </c>
      <c r="J1476" s="8">
        <v>35268</v>
      </c>
      <c r="K1476" s="5">
        <v>50</v>
      </c>
    </row>
    <row r="1477" spans="1:11" x14ac:dyDescent="0.3">
      <c r="A1477" s="5" t="s">
        <v>1508</v>
      </c>
      <c r="B1477" s="5">
        <v>14</v>
      </c>
      <c r="C1477" s="5" t="s">
        <v>10</v>
      </c>
      <c r="D1477" s="5">
        <v>1979</v>
      </c>
      <c r="E1477" s="5">
        <v>2</v>
      </c>
      <c r="F1477" s="10">
        <v>563.84</v>
      </c>
      <c r="G1477" s="5" t="s">
        <v>12</v>
      </c>
      <c r="H1477" s="5" t="s">
        <v>16</v>
      </c>
      <c r="I1477" s="5" t="s">
        <v>632</v>
      </c>
      <c r="J1477" s="8">
        <v>35269</v>
      </c>
      <c r="K1477" s="5">
        <v>43</v>
      </c>
    </row>
    <row r="1478" spans="1:11" x14ac:dyDescent="0.3">
      <c r="A1478" s="5" t="s">
        <v>1509</v>
      </c>
      <c r="B1478" s="5">
        <v>4</v>
      </c>
      <c r="C1478" s="5" t="s">
        <v>35</v>
      </c>
      <c r="D1478" s="5">
        <v>1964</v>
      </c>
      <c r="E1478" s="5">
        <v>0</v>
      </c>
      <c r="F1478" s="10">
        <v>563.84</v>
      </c>
      <c r="G1478" s="5" t="s">
        <v>12</v>
      </c>
      <c r="H1478" s="5" t="s">
        <v>12</v>
      </c>
      <c r="I1478" s="5" t="s">
        <v>247</v>
      </c>
      <c r="J1478" s="8">
        <v>35270</v>
      </c>
      <c r="K1478" s="5">
        <v>58</v>
      </c>
    </row>
    <row r="1479" spans="1:11" x14ac:dyDescent="0.3">
      <c r="A1479" s="5" t="s">
        <v>1510</v>
      </c>
      <c r="B1479" s="5">
        <v>9</v>
      </c>
      <c r="C1479" s="5" t="s">
        <v>35</v>
      </c>
      <c r="D1479" s="5">
        <v>1995</v>
      </c>
      <c r="E1479" s="5">
        <v>0</v>
      </c>
      <c r="F1479" s="10">
        <v>563.84</v>
      </c>
      <c r="G1479" s="5" t="s">
        <v>12</v>
      </c>
      <c r="H1479" s="5" t="s">
        <v>12</v>
      </c>
      <c r="I1479" s="5" t="s">
        <v>23</v>
      </c>
      <c r="J1479" s="8">
        <v>35271</v>
      </c>
      <c r="K1479" s="5">
        <v>27</v>
      </c>
    </row>
    <row r="1480" spans="1:11" x14ac:dyDescent="0.3">
      <c r="A1480" s="5" t="s">
        <v>1511</v>
      </c>
      <c r="B1480" s="5">
        <v>26</v>
      </c>
      <c r="C1480" s="5" t="s">
        <v>15</v>
      </c>
      <c r="D1480" s="5">
        <v>1968</v>
      </c>
      <c r="E1480" s="5">
        <v>3</v>
      </c>
      <c r="F1480" s="10">
        <v>563.84</v>
      </c>
      <c r="G1480" s="5" t="s">
        <v>12</v>
      </c>
      <c r="H1480" s="5" t="s">
        <v>16</v>
      </c>
      <c r="I1480" s="5" t="s">
        <v>23</v>
      </c>
      <c r="J1480" s="8">
        <v>35272</v>
      </c>
      <c r="K1480" s="5">
        <v>54</v>
      </c>
    </row>
    <row r="1481" spans="1:11" x14ac:dyDescent="0.3">
      <c r="A1481" s="5" t="s">
        <v>1512</v>
      </c>
      <c r="B1481" s="5">
        <v>12</v>
      </c>
      <c r="C1481" s="5" t="s">
        <v>15</v>
      </c>
      <c r="D1481" s="5">
        <v>1968</v>
      </c>
      <c r="E1481" s="5">
        <v>3</v>
      </c>
      <c r="F1481" s="10">
        <v>563.84</v>
      </c>
      <c r="G1481" s="5" t="s">
        <v>12</v>
      </c>
      <c r="H1481" s="5" t="s">
        <v>12</v>
      </c>
      <c r="I1481" s="5" t="s">
        <v>23</v>
      </c>
      <c r="J1481" s="8">
        <v>35273</v>
      </c>
      <c r="K1481" s="5">
        <v>54</v>
      </c>
    </row>
    <row r="1482" spans="1:11" x14ac:dyDescent="0.3">
      <c r="A1482" s="5" t="s">
        <v>1513</v>
      </c>
      <c r="B1482" s="5">
        <v>1</v>
      </c>
      <c r="C1482" s="5" t="s">
        <v>20</v>
      </c>
      <c r="D1482" s="5">
        <v>1967</v>
      </c>
      <c r="E1482" s="5">
        <v>3</v>
      </c>
      <c r="F1482" s="10">
        <v>563.84</v>
      </c>
      <c r="G1482" s="5" t="s">
        <v>12</v>
      </c>
      <c r="H1482" s="5" t="s">
        <v>12</v>
      </c>
      <c r="I1482" s="5" t="s">
        <v>13</v>
      </c>
      <c r="J1482" s="8">
        <v>35274</v>
      </c>
      <c r="K1482" s="5">
        <v>55</v>
      </c>
    </row>
    <row r="1483" spans="1:11" x14ac:dyDescent="0.3">
      <c r="A1483" s="5" t="s">
        <v>1514</v>
      </c>
      <c r="B1483" s="5">
        <v>3</v>
      </c>
      <c r="C1483" s="5" t="s">
        <v>30</v>
      </c>
      <c r="D1483" s="5">
        <v>1968</v>
      </c>
      <c r="E1483" s="5">
        <v>3</v>
      </c>
      <c r="F1483" s="10">
        <v>563.84</v>
      </c>
      <c r="G1483" s="5" t="s">
        <v>12</v>
      </c>
      <c r="H1483" s="5" t="s">
        <v>12</v>
      </c>
      <c r="I1483" s="5" t="s">
        <v>23</v>
      </c>
      <c r="J1483" s="8">
        <v>35275</v>
      </c>
      <c r="K1483" s="5">
        <v>54</v>
      </c>
    </row>
    <row r="1484" spans="1:11" x14ac:dyDescent="0.3">
      <c r="A1484" s="5" t="s">
        <v>1515</v>
      </c>
      <c r="B1484" s="5">
        <v>12</v>
      </c>
      <c r="C1484" s="5" t="s">
        <v>10</v>
      </c>
      <c r="D1484" s="5">
        <v>1966</v>
      </c>
      <c r="E1484" s="5">
        <v>0</v>
      </c>
      <c r="F1484" s="10">
        <v>563.84</v>
      </c>
      <c r="G1484" s="5" t="s">
        <v>12</v>
      </c>
      <c r="H1484" s="5" t="s">
        <v>11</v>
      </c>
      <c r="I1484" s="5" t="s">
        <v>23</v>
      </c>
      <c r="J1484" s="8">
        <v>35276</v>
      </c>
      <c r="K1484" s="5">
        <v>56</v>
      </c>
    </row>
    <row r="1485" spans="1:11" x14ac:dyDescent="0.3">
      <c r="A1485" s="5" t="s">
        <v>1516</v>
      </c>
      <c r="B1485" s="5">
        <v>16</v>
      </c>
      <c r="C1485" s="5" t="s">
        <v>37</v>
      </c>
      <c r="D1485" s="5">
        <v>1962</v>
      </c>
      <c r="E1485" s="5">
        <v>0</v>
      </c>
      <c r="F1485" s="10">
        <v>563.84</v>
      </c>
      <c r="G1485" s="5" t="s">
        <v>12</v>
      </c>
      <c r="H1485" s="5" t="s">
        <v>12</v>
      </c>
      <c r="I1485" s="5" t="s">
        <v>23</v>
      </c>
      <c r="J1485" s="8">
        <v>35277</v>
      </c>
      <c r="K1485" s="5">
        <v>60</v>
      </c>
    </row>
    <row r="1486" spans="1:11" x14ac:dyDescent="0.3">
      <c r="A1486" s="5" t="s">
        <v>1517</v>
      </c>
      <c r="B1486" s="5">
        <v>28</v>
      </c>
      <c r="C1486" s="5" t="s">
        <v>15</v>
      </c>
      <c r="D1486" s="5">
        <v>1961</v>
      </c>
      <c r="E1486" s="5">
        <v>0</v>
      </c>
      <c r="F1486" s="10">
        <v>563.84</v>
      </c>
      <c r="G1486" s="5" t="s">
        <v>12</v>
      </c>
      <c r="H1486" s="5" t="s">
        <v>12</v>
      </c>
      <c r="I1486" s="5" t="s">
        <v>13</v>
      </c>
      <c r="J1486" s="8">
        <v>35278</v>
      </c>
      <c r="K1486" s="5">
        <v>61</v>
      </c>
    </row>
    <row r="1487" spans="1:11" x14ac:dyDescent="0.3">
      <c r="A1487" s="5" t="s">
        <v>1518</v>
      </c>
      <c r="B1487" s="5">
        <v>28</v>
      </c>
      <c r="C1487" s="5" t="s">
        <v>15</v>
      </c>
      <c r="D1487" s="5">
        <v>1961</v>
      </c>
      <c r="E1487" s="5">
        <v>0</v>
      </c>
      <c r="F1487" s="10">
        <v>563.84</v>
      </c>
      <c r="G1487" s="5" t="s">
        <v>12</v>
      </c>
      <c r="H1487" s="5" t="s">
        <v>16</v>
      </c>
      <c r="I1487" s="5" t="s">
        <v>42</v>
      </c>
      <c r="J1487" s="8">
        <v>35279</v>
      </c>
      <c r="K1487" s="5">
        <v>61</v>
      </c>
    </row>
    <row r="1488" spans="1:11" x14ac:dyDescent="0.3">
      <c r="A1488" s="5" t="s">
        <v>1519</v>
      </c>
      <c r="B1488" s="5">
        <v>26</v>
      </c>
      <c r="C1488" s="5" t="s">
        <v>15</v>
      </c>
      <c r="D1488" s="5">
        <v>1969</v>
      </c>
      <c r="E1488" s="5">
        <v>0</v>
      </c>
      <c r="F1488" s="10">
        <v>563.84</v>
      </c>
      <c r="G1488" s="5" t="s">
        <v>12</v>
      </c>
      <c r="H1488" s="5" t="s">
        <v>16</v>
      </c>
      <c r="I1488" s="5" t="s">
        <v>200</v>
      </c>
      <c r="J1488" s="8">
        <v>35280</v>
      </c>
      <c r="K1488" s="5">
        <v>53</v>
      </c>
    </row>
    <row r="1489" spans="1:11" x14ac:dyDescent="0.3">
      <c r="A1489" s="5" t="s">
        <v>1520</v>
      </c>
      <c r="B1489" s="5">
        <v>18</v>
      </c>
      <c r="C1489" s="5" t="s">
        <v>18</v>
      </c>
      <c r="D1489" s="5">
        <v>1970</v>
      </c>
      <c r="E1489" s="5">
        <v>5</v>
      </c>
      <c r="F1489" s="10">
        <v>563.84</v>
      </c>
      <c r="G1489" s="5" t="s">
        <v>12</v>
      </c>
      <c r="H1489" s="5" t="s">
        <v>11</v>
      </c>
      <c r="I1489" s="5" t="s">
        <v>13</v>
      </c>
      <c r="J1489" s="8">
        <v>35281</v>
      </c>
      <c r="K1489" s="5">
        <v>52</v>
      </c>
    </row>
    <row r="1490" spans="1:11" x14ac:dyDescent="0.3">
      <c r="A1490" s="5" t="s">
        <v>1521</v>
      </c>
      <c r="B1490" s="5">
        <v>11</v>
      </c>
      <c r="C1490" s="5" t="s">
        <v>35</v>
      </c>
      <c r="D1490" s="5">
        <v>1988</v>
      </c>
      <c r="E1490" s="5">
        <v>3</v>
      </c>
      <c r="F1490" s="10">
        <v>563.84</v>
      </c>
      <c r="G1490" s="5" t="s">
        <v>12</v>
      </c>
      <c r="H1490" s="5" t="s">
        <v>16</v>
      </c>
      <c r="I1490" s="5" t="s">
        <v>249</v>
      </c>
      <c r="J1490" s="8">
        <v>35282</v>
      </c>
      <c r="K1490" s="5">
        <v>34</v>
      </c>
    </row>
    <row r="1491" spans="1:11" x14ac:dyDescent="0.3">
      <c r="A1491" s="5" t="s">
        <v>1522</v>
      </c>
      <c r="B1491" s="5">
        <v>18</v>
      </c>
      <c r="C1491" s="5" t="s">
        <v>15</v>
      </c>
      <c r="D1491" s="5">
        <v>1998</v>
      </c>
      <c r="E1491" s="5">
        <v>1</v>
      </c>
      <c r="F1491" s="10">
        <v>563.84</v>
      </c>
      <c r="G1491" s="5" t="s">
        <v>12</v>
      </c>
      <c r="H1491" s="5" t="s">
        <v>12</v>
      </c>
      <c r="I1491" s="5" t="s">
        <v>23</v>
      </c>
      <c r="J1491" s="8">
        <v>35283</v>
      </c>
      <c r="K1491" s="5">
        <v>24</v>
      </c>
    </row>
    <row r="1492" spans="1:11" x14ac:dyDescent="0.3">
      <c r="A1492" s="5" t="s">
        <v>1523</v>
      </c>
      <c r="B1492" s="5">
        <v>19</v>
      </c>
      <c r="C1492" s="5" t="s">
        <v>35</v>
      </c>
      <c r="D1492" s="5">
        <v>1963</v>
      </c>
      <c r="E1492" s="5">
        <v>0</v>
      </c>
      <c r="F1492" s="10">
        <v>563.84</v>
      </c>
      <c r="G1492" s="5" t="s">
        <v>12</v>
      </c>
      <c r="H1492" s="5" t="s">
        <v>16</v>
      </c>
      <c r="I1492" s="5" t="s">
        <v>23</v>
      </c>
      <c r="J1492" s="8">
        <v>35284</v>
      </c>
      <c r="K1492" s="5">
        <v>59</v>
      </c>
    </row>
    <row r="1493" spans="1:11" x14ac:dyDescent="0.3">
      <c r="A1493" s="5" t="s">
        <v>1524</v>
      </c>
      <c r="B1493" s="5">
        <v>28</v>
      </c>
      <c r="C1493" s="5" t="s">
        <v>30</v>
      </c>
      <c r="D1493" s="5">
        <v>1970</v>
      </c>
      <c r="E1493" s="5">
        <v>0</v>
      </c>
      <c r="F1493" s="10">
        <v>563.84</v>
      </c>
      <c r="G1493" s="5" t="s">
        <v>12</v>
      </c>
      <c r="H1493" s="5" t="s">
        <v>16</v>
      </c>
      <c r="I1493" s="5" t="s">
        <v>23</v>
      </c>
      <c r="J1493" s="8">
        <v>35285</v>
      </c>
      <c r="K1493" s="5">
        <v>52</v>
      </c>
    </row>
    <row r="1494" spans="1:11" x14ac:dyDescent="0.3">
      <c r="A1494" s="5" t="s">
        <v>1525</v>
      </c>
      <c r="B1494" s="5">
        <v>4</v>
      </c>
      <c r="C1494" s="5" t="s">
        <v>37</v>
      </c>
      <c r="D1494" s="5">
        <v>1965</v>
      </c>
      <c r="E1494" s="5">
        <v>2</v>
      </c>
      <c r="F1494" s="10">
        <v>563.84</v>
      </c>
      <c r="G1494" s="5" t="s">
        <v>12</v>
      </c>
      <c r="H1494" s="5" t="s">
        <v>16</v>
      </c>
      <c r="I1494" s="5" t="s">
        <v>13</v>
      </c>
      <c r="J1494" s="8">
        <v>35286</v>
      </c>
      <c r="K1494" s="5">
        <v>57</v>
      </c>
    </row>
    <row r="1495" spans="1:11" x14ac:dyDescent="0.3">
      <c r="A1495" s="5" t="s">
        <v>1526</v>
      </c>
      <c r="B1495" s="5">
        <v>22</v>
      </c>
      <c r="C1495" s="5" t="s">
        <v>15</v>
      </c>
      <c r="D1495" s="5">
        <v>1962</v>
      </c>
      <c r="E1495" s="5">
        <v>0</v>
      </c>
      <c r="F1495" s="10">
        <v>563.84</v>
      </c>
      <c r="G1495" s="5" t="s">
        <v>12</v>
      </c>
      <c r="H1495" s="5" t="s">
        <v>12</v>
      </c>
      <c r="I1495" s="5" t="s">
        <v>13</v>
      </c>
      <c r="J1495" s="8">
        <v>35287</v>
      </c>
      <c r="K1495" s="5">
        <v>60</v>
      </c>
    </row>
    <row r="1496" spans="1:11" x14ac:dyDescent="0.3">
      <c r="A1496" s="5" t="s">
        <v>1527</v>
      </c>
      <c r="B1496" s="5">
        <v>22</v>
      </c>
      <c r="C1496" s="5" t="s">
        <v>10</v>
      </c>
      <c r="D1496" s="5">
        <v>1962</v>
      </c>
      <c r="E1496" s="5">
        <v>0</v>
      </c>
      <c r="F1496" s="10">
        <v>563.84</v>
      </c>
      <c r="G1496" s="5" t="s">
        <v>12</v>
      </c>
      <c r="H1496" s="5" t="s">
        <v>16</v>
      </c>
      <c r="I1496" s="5" t="s">
        <v>42</v>
      </c>
      <c r="J1496" s="8">
        <v>35288</v>
      </c>
      <c r="K1496" s="5">
        <v>60</v>
      </c>
    </row>
    <row r="1497" spans="1:11" x14ac:dyDescent="0.3">
      <c r="A1497" s="5" t="s">
        <v>1528</v>
      </c>
      <c r="B1497" s="5">
        <v>5</v>
      </c>
      <c r="C1497" s="5" t="s">
        <v>20</v>
      </c>
      <c r="D1497" s="5">
        <v>1972</v>
      </c>
      <c r="E1497" s="5">
        <v>0</v>
      </c>
      <c r="F1497" s="10">
        <v>563.84</v>
      </c>
      <c r="G1497" s="5" t="s">
        <v>12</v>
      </c>
      <c r="H1497" s="5" t="s">
        <v>16</v>
      </c>
      <c r="I1497" s="5" t="s">
        <v>42</v>
      </c>
      <c r="J1497" s="8">
        <v>35289</v>
      </c>
      <c r="K1497" s="5">
        <v>50</v>
      </c>
    </row>
    <row r="1498" spans="1:11" x14ac:dyDescent="0.3">
      <c r="A1498" s="5" t="s">
        <v>1529</v>
      </c>
      <c r="B1498" s="5">
        <v>17</v>
      </c>
      <c r="C1498" s="5" t="s">
        <v>30</v>
      </c>
      <c r="D1498" s="5">
        <v>1966</v>
      </c>
      <c r="E1498" s="5">
        <v>2</v>
      </c>
      <c r="F1498" s="10">
        <v>563.84</v>
      </c>
      <c r="G1498" s="5" t="s">
        <v>12</v>
      </c>
      <c r="H1498" s="5" t="s">
        <v>16</v>
      </c>
      <c r="I1498" s="5" t="s">
        <v>23</v>
      </c>
      <c r="J1498" s="8">
        <v>35290</v>
      </c>
      <c r="K1498" s="5">
        <v>56</v>
      </c>
    </row>
    <row r="1499" spans="1:11" x14ac:dyDescent="0.3">
      <c r="A1499" s="5" t="s">
        <v>1530</v>
      </c>
      <c r="B1499" s="5">
        <v>11</v>
      </c>
      <c r="C1499" s="5" t="s">
        <v>10</v>
      </c>
      <c r="D1499" s="5">
        <v>1962</v>
      </c>
      <c r="E1499" s="5">
        <v>0</v>
      </c>
      <c r="F1499" s="10">
        <v>563.84</v>
      </c>
      <c r="G1499" s="5" t="s">
        <v>12</v>
      </c>
      <c r="H1499" s="5" t="s">
        <v>11</v>
      </c>
      <c r="I1499" s="5" t="s">
        <v>42</v>
      </c>
      <c r="J1499" s="8">
        <v>35291</v>
      </c>
      <c r="K1499" s="5">
        <v>60</v>
      </c>
    </row>
    <row r="1500" spans="1:11" x14ac:dyDescent="0.3">
      <c r="A1500" s="5" t="s">
        <v>1531</v>
      </c>
      <c r="B1500" s="5">
        <v>14</v>
      </c>
      <c r="C1500" s="5" t="s">
        <v>20</v>
      </c>
      <c r="D1500" s="5">
        <v>1965</v>
      </c>
      <c r="E1500" s="5">
        <v>2</v>
      </c>
      <c r="F1500" s="10">
        <v>563.84</v>
      </c>
      <c r="G1500" s="5" t="s">
        <v>12</v>
      </c>
      <c r="H1500" s="5" t="s">
        <v>11</v>
      </c>
      <c r="I1500" s="5" t="s">
        <v>42</v>
      </c>
      <c r="J1500" s="8">
        <v>35292</v>
      </c>
      <c r="K1500" s="5">
        <v>57</v>
      </c>
    </row>
    <row r="1501" spans="1:11" x14ac:dyDescent="0.3">
      <c r="A1501" s="5" t="s">
        <v>1532</v>
      </c>
      <c r="B1501" s="5">
        <v>27</v>
      </c>
      <c r="C1501" s="5" t="s">
        <v>35</v>
      </c>
      <c r="D1501" s="5">
        <v>1962</v>
      </c>
      <c r="E1501" s="5">
        <v>0</v>
      </c>
      <c r="F1501" s="10">
        <v>563.84</v>
      </c>
      <c r="G1501" s="5" t="s">
        <v>12</v>
      </c>
      <c r="H1501" s="5" t="s">
        <v>11</v>
      </c>
      <c r="I1501" s="5" t="s">
        <v>13</v>
      </c>
      <c r="J1501" s="8">
        <v>35293</v>
      </c>
      <c r="K1501" s="5">
        <v>60</v>
      </c>
    </row>
    <row r="1502" spans="1:11" x14ac:dyDescent="0.3">
      <c r="A1502" s="5" t="s">
        <v>1533</v>
      </c>
      <c r="B1502" s="5">
        <v>24</v>
      </c>
      <c r="C1502" s="5" t="s">
        <v>20</v>
      </c>
      <c r="D1502" s="5">
        <v>1974</v>
      </c>
      <c r="E1502" s="5">
        <v>0</v>
      </c>
      <c r="F1502" s="10">
        <v>563.84</v>
      </c>
      <c r="G1502" s="5" t="s">
        <v>12</v>
      </c>
      <c r="H1502" s="5" t="s">
        <v>12</v>
      </c>
      <c r="I1502" s="5" t="s">
        <v>300</v>
      </c>
      <c r="J1502" s="8">
        <v>35294</v>
      </c>
      <c r="K1502" s="5">
        <v>48</v>
      </c>
    </row>
    <row r="1503" spans="1:11" x14ac:dyDescent="0.3">
      <c r="A1503" s="5" t="s">
        <v>1534</v>
      </c>
      <c r="B1503" s="5">
        <v>7</v>
      </c>
      <c r="C1503" s="5" t="s">
        <v>10</v>
      </c>
      <c r="D1503" s="5">
        <v>1992</v>
      </c>
      <c r="E1503" s="5">
        <v>0</v>
      </c>
      <c r="F1503" s="10">
        <v>563.84</v>
      </c>
      <c r="G1503" s="5" t="s">
        <v>12</v>
      </c>
      <c r="H1503" s="5" t="s">
        <v>11</v>
      </c>
      <c r="I1503" s="5" t="s">
        <v>42</v>
      </c>
      <c r="J1503" s="8">
        <v>35295</v>
      </c>
      <c r="K1503" s="5">
        <v>30</v>
      </c>
    </row>
    <row r="1504" spans="1:11" x14ac:dyDescent="0.3">
      <c r="A1504" s="5" t="s">
        <v>1535</v>
      </c>
      <c r="B1504" s="5">
        <v>28</v>
      </c>
      <c r="C1504" s="5" t="s">
        <v>15</v>
      </c>
      <c r="D1504" s="5">
        <v>1964</v>
      </c>
      <c r="E1504" s="5">
        <v>0</v>
      </c>
      <c r="F1504" s="10">
        <v>563.84</v>
      </c>
      <c r="G1504" s="5" t="s">
        <v>12</v>
      </c>
      <c r="H1504" s="5" t="s">
        <v>12</v>
      </c>
      <c r="I1504" s="5" t="s">
        <v>42</v>
      </c>
      <c r="J1504" s="8">
        <v>35296</v>
      </c>
      <c r="K1504" s="5">
        <v>58</v>
      </c>
    </row>
    <row r="1505" spans="1:11" x14ac:dyDescent="0.3">
      <c r="A1505" s="5" t="s">
        <v>1536</v>
      </c>
      <c r="B1505" s="5">
        <v>8</v>
      </c>
      <c r="C1505" s="5" t="s">
        <v>10</v>
      </c>
      <c r="D1505" s="5">
        <v>1970</v>
      </c>
      <c r="E1505" s="5">
        <v>0</v>
      </c>
      <c r="F1505" s="10">
        <v>563.84</v>
      </c>
      <c r="G1505" s="5" t="s">
        <v>12</v>
      </c>
      <c r="H1505" s="5" t="s">
        <v>16</v>
      </c>
      <c r="I1505" s="5" t="s">
        <v>42</v>
      </c>
      <c r="J1505" s="8">
        <v>35297</v>
      </c>
      <c r="K1505" s="5">
        <v>52</v>
      </c>
    </row>
    <row r="1506" spans="1:11" x14ac:dyDescent="0.3">
      <c r="A1506" s="5" t="s">
        <v>1537</v>
      </c>
      <c r="B1506" s="5">
        <v>17</v>
      </c>
      <c r="C1506" s="5" t="s">
        <v>10</v>
      </c>
      <c r="D1506" s="5">
        <v>1988</v>
      </c>
      <c r="E1506" s="5">
        <v>3</v>
      </c>
      <c r="F1506" s="10">
        <v>563.84</v>
      </c>
      <c r="G1506" s="5" t="s">
        <v>12</v>
      </c>
      <c r="H1506" s="5" t="s">
        <v>16</v>
      </c>
      <c r="I1506" s="5" t="s">
        <v>535</v>
      </c>
      <c r="J1506" s="8">
        <v>35298</v>
      </c>
      <c r="K1506" s="5">
        <v>34</v>
      </c>
    </row>
    <row r="1507" spans="1:11" x14ac:dyDescent="0.3">
      <c r="A1507" s="5" t="s">
        <v>1538</v>
      </c>
      <c r="B1507" s="5">
        <v>2</v>
      </c>
      <c r="C1507" s="5" t="s">
        <v>20</v>
      </c>
      <c r="D1507" s="5">
        <v>1962</v>
      </c>
      <c r="E1507" s="5">
        <v>0</v>
      </c>
      <c r="F1507" s="10">
        <v>563.84</v>
      </c>
      <c r="G1507" s="5" t="s">
        <v>12</v>
      </c>
      <c r="H1507" s="5" t="s">
        <v>12</v>
      </c>
      <c r="I1507" s="5" t="s">
        <v>168</v>
      </c>
      <c r="J1507" s="8">
        <v>35299</v>
      </c>
      <c r="K1507" s="5">
        <v>60</v>
      </c>
    </row>
    <row r="1508" spans="1:11" x14ac:dyDescent="0.3">
      <c r="A1508" s="5" t="s">
        <v>1539</v>
      </c>
      <c r="B1508" s="5">
        <v>1</v>
      </c>
      <c r="C1508" s="5" t="s">
        <v>37</v>
      </c>
      <c r="D1508" s="5">
        <v>1962</v>
      </c>
      <c r="E1508" s="5">
        <v>0</v>
      </c>
      <c r="F1508" s="10">
        <v>563.84</v>
      </c>
      <c r="G1508" s="5" t="s">
        <v>12</v>
      </c>
      <c r="H1508" s="5" t="s">
        <v>16</v>
      </c>
      <c r="I1508" s="5" t="s">
        <v>356</v>
      </c>
      <c r="J1508" s="8">
        <v>35300</v>
      </c>
      <c r="K1508" s="5">
        <v>60</v>
      </c>
    </row>
    <row r="1509" spans="1:11" x14ac:dyDescent="0.3">
      <c r="A1509" s="5" t="s">
        <v>1540</v>
      </c>
      <c r="B1509" s="5">
        <v>25</v>
      </c>
      <c r="C1509" s="5" t="s">
        <v>20</v>
      </c>
      <c r="D1509" s="5">
        <v>1975</v>
      </c>
      <c r="E1509" s="5">
        <v>1</v>
      </c>
      <c r="F1509" s="10">
        <v>563.84</v>
      </c>
      <c r="G1509" s="5" t="s">
        <v>12</v>
      </c>
      <c r="H1509" s="5" t="s">
        <v>12</v>
      </c>
      <c r="I1509" s="5" t="s">
        <v>300</v>
      </c>
      <c r="J1509" s="8">
        <v>35301</v>
      </c>
      <c r="K1509" s="5">
        <v>47</v>
      </c>
    </row>
    <row r="1510" spans="1:11" x14ac:dyDescent="0.3">
      <c r="A1510" s="5" t="s">
        <v>1541</v>
      </c>
      <c r="B1510" s="5">
        <v>7</v>
      </c>
      <c r="C1510" s="5" t="s">
        <v>37</v>
      </c>
      <c r="D1510" s="5">
        <v>1972</v>
      </c>
      <c r="E1510" s="5">
        <v>0</v>
      </c>
      <c r="F1510" s="10">
        <v>563.84</v>
      </c>
      <c r="G1510" s="5" t="s">
        <v>12</v>
      </c>
      <c r="H1510" s="5" t="s">
        <v>12</v>
      </c>
      <c r="I1510" s="5" t="s">
        <v>535</v>
      </c>
      <c r="J1510" s="8">
        <v>35302</v>
      </c>
      <c r="K1510" s="5">
        <v>50</v>
      </c>
    </row>
    <row r="1511" spans="1:11" x14ac:dyDescent="0.3">
      <c r="A1511" s="5" t="s">
        <v>1542</v>
      </c>
      <c r="B1511" s="5">
        <v>5</v>
      </c>
      <c r="C1511" s="5" t="s">
        <v>30</v>
      </c>
      <c r="D1511" s="5">
        <v>1963</v>
      </c>
      <c r="E1511" s="5">
        <v>0</v>
      </c>
      <c r="F1511" s="10">
        <v>563.84</v>
      </c>
      <c r="G1511" s="5" t="s">
        <v>12</v>
      </c>
      <c r="H1511" s="5" t="s">
        <v>12</v>
      </c>
      <c r="I1511" s="5" t="s">
        <v>200</v>
      </c>
      <c r="J1511" s="8">
        <v>35303</v>
      </c>
      <c r="K1511" s="5">
        <v>59</v>
      </c>
    </row>
    <row r="1512" spans="1:11" x14ac:dyDescent="0.3">
      <c r="A1512" s="5" t="s">
        <v>1543</v>
      </c>
      <c r="B1512" s="5">
        <v>29</v>
      </c>
      <c r="C1512" s="5" t="s">
        <v>37</v>
      </c>
      <c r="D1512" s="5">
        <v>1983</v>
      </c>
      <c r="E1512" s="5">
        <v>3</v>
      </c>
      <c r="F1512" s="10">
        <v>563.84</v>
      </c>
      <c r="G1512" s="5" t="s">
        <v>12</v>
      </c>
      <c r="H1512" s="5" t="s">
        <v>16</v>
      </c>
      <c r="I1512" s="5" t="s">
        <v>535</v>
      </c>
      <c r="J1512" s="8">
        <v>35304</v>
      </c>
      <c r="K1512" s="5">
        <v>39</v>
      </c>
    </row>
    <row r="1513" spans="1:11" x14ac:dyDescent="0.3">
      <c r="A1513" s="5" t="s">
        <v>1544</v>
      </c>
      <c r="B1513" s="5">
        <v>24</v>
      </c>
      <c r="C1513" s="5" t="s">
        <v>10</v>
      </c>
      <c r="D1513" s="5">
        <v>1978</v>
      </c>
      <c r="E1513" s="5">
        <v>0</v>
      </c>
      <c r="F1513" s="10">
        <v>563.84</v>
      </c>
      <c r="G1513" s="5" t="s">
        <v>12</v>
      </c>
      <c r="H1513" s="5" t="s">
        <v>16</v>
      </c>
      <c r="I1513" s="5" t="s">
        <v>247</v>
      </c>
      <c r="J1513" s="8">
        <v>35305</v>
      </c>
      <c r="K1513" s="5">
        <v>44</v>
      </c>
    </row>
    <row r="1514" spans="1:11" x14ac:dyDescent="0.3">
      <c r="A1514" s="5" t="s">
        <v>1545</v>
      </c>
      <c r="B1514" s="5">
        <v>20</v>
      </c>
      <c r="C1514" s="5" t="s">
        <v>10</v>
      </c>
      <c r="D1514" s="5">
        <v>1963</v>
      </c>
      <c r="E1514" s="5">
        <v>0</v>
      </c>
      <c r="F1514" s="10">
        <v>563.84</v>
      </c>
      <c r="G1514" s="5" t="s">
        <v>12</v>
      </c>
      <c r="H1514" s="5" t="s">
        <v>12</v>
      </c>
      <c r="I1514" s="5" t="s">
        <v>247</v>
      </c>
      <c r="J1514" s="8">
        <v>35306</v>
      </c>
      <c r="K1514" s="5">
        <v>59</v>
      </c>
    </row>
    <row r="1515" spans="1:11" x14ac:dyDescent="0.3">
      <c r="A1515" s="5" t="s">
        <v>1546</v>
      </c>
      <c r="B1515" s="5">
        <v>25</v>
      </c>
      <c r="C1515" s="5" t="s">
        <v>20</v>
      </c>
      <c r="D1515" s="5">
        <v>1967</v>
      </c>
      <c r="E1515" s="5">
        <v>0</v>
      </c>
      <c r="F1515" s="10">
        <v>563.84</v>
      </c>
      <c r="G1515" s="5" t="s">
        <v>12</v>
      </c>
      <c r="H1515" s="5" t="s">
        <v>12</v>
      </c>
      <c r="I1515" s="5" t="s">
        <v>300</v>
      </c>
      <c r="J1515" s="8">
        <v>35307</v>
      </c>
      <c r="K1515" s="5">
        <v>55</v>
      </c>
    </row>
    <row r="1516" spans="1:11" x14ac:dyDescent="0.3">
      <c r="A1516" s="5" t="s">
        <v>1547</v>
      </c>
      <c r="B1516" s="5">
        <v>9</v>
      </c>
      <c r="C1516" s="5" t="s">
        <v>15</v>
      </c>
      <c r="D1516" s="5">
        <v>2004</v>
      </c>
      <c r="E1516" s="5">
        <v>2</v>
      </c>
      <c r="F1516" s="10">
        <v>563.84</v>
      </c>
      <c r="G1516" s="5" t="s">
        <v>12</v>
      </c>
      <c r="H1516" s="5" t="s">
        <v>12</v>
      </c>
      <c r="I1516" s="5" t="s">
        <v>168</v>
      </c>
      <c r="J1516" s="8">
        <v>35308</v>
      </c>
      <c r="K1516" s="5">
        <v>18</v>
      </c>
    </row>
    <row r="1517" spans="1:11" x14ac:dyDescent="0.3">
      <c r="A1517" s="5" t="s">
        <v>1548</v>
      </c>
      <c r="B1517" s="5">
        <v>27</v>
      </c>
      <c r="C1517" s="5" t="s">
        <v>20</v>
      </c>
      <c r="D1517" s="5">
        <v>1993</v>
      </c>
      <c r="E1517" s="5">
        <v>0</v>
      </c>
      <c r="F1517" s="10">
        <v>563.84</v>
      </c>
      <c r="G1517" s="5" t="s">
        <v>12</v>
      </c>
      <c r="H1517" s="5" t="s">
        <v>11</v>
      </c>
      <c r="I1517" s="5" t="s">
        <v>23</v>
      </c>
      <c r="J1517" s="8">
        <v>35309</v>
      </c>
      <c r="K1517" s="5">
        <v>29</v>
      </c>
    </row>
    <row r="1518" spans="1:11" x14ac:dyDescent="0.3">
      <c r="A1518" s="5" t="s">
        <v>1549</v>
      </c>
      <c r="B1518" s="5">
        <v>22</v>
      </c>
      <c r="C1518" s="5" t="s">
        <v>20</v>
      </c>
      <c r="D1518" s="5">
        <v>1973</v>
      </c>
      <c r="E1518" s="5">
        <v>0</v>
      </c>
      <c r="F1518" s="10">
        <v>563.84</v>
      </c>
      <c r="G1518" s="5" t="s">
        <v>12</v>
      </c>
      <c r="H1518" s="5" t="s">
        <v>16</v>
      </c>
      <c r="I1518" s="5" t="s">
        <v>23</v>
      </c>
      <c r="J1518" s="8">
        <v>35310</v>
      </c>
      <c r="K1518" s="5">
        <v>49</v>
      </c>
    </row>
    <row r="1519" spans="1:11" x14ac:dyDescent="0.3">
      <c r="A1519" s="5" t="s">
        <v>1550</v>
      </c>
      <c r="B1519" s="5">
        <v>27</v>
      </c>
      <c r="C1519" s="5" t="s">
        <v>20</v>
      </c>
      <c r="D1519" s="5">
        <v>1963</v>
      </c>
      <c r="E1519" s="5">
        <v>0</v>
      </c>
      <c r="F1519" s="10">
        <v>563.84</v>
      </c>
      <c r="G1519" s="5" t="s">
        <v>12</v>
      </c>
      <c r="H1519" s="5" t="s">
        <v>12</v>
      </c>
      <c r="I1519" s="5" t="s">
        <v>300</v>
      </c>
      <c r="J1519" s="8">
        <v>35311</v>
      </c>
      <c r="K1519" s="5">
        <v>59</v>
      </c>
    </row>
    <row r="1520" spans="1:11" x14ac:dyDescent="0.3">
      <c r="A1520" s="5" t="s">
        <v>1551</v>
      </c>
      <c r="B1520" s="5">
        <v>6</v>
      </c>
      <c r="C1520" s="5" t="s">
        <v>35</v>
      </c>
      <c r="D1520" s="5">
        <v>1984</v>
      </c>
      <c r="E1520" s="5">
        <v>3</v>
      </c>
      <c r="F1520" s="10">
        <v>563.84</v>
      </c>
      <c r="G1520" s="5" t="s">
        <v>12</v>
      </c>
      <c r="H1520" s="5" t="s">
        <v>12</v>
      </c>
      <c r="I1520" s="5" t="s">
        <v>23</v>
      </c>
      <c r="J1520" s="8">
        <v>35312</v>
      </c>
      <c r="K1520" s="5">
        <v>38</v>
      </c>
    </row>
    <row r="1521" spans="1:11" x14ac:dyDescent="0.3">
      <c r="A1521" s="5" t="s">
        <v>1552</v>
      </c>
      <c r="B1521" s="5">
        <v>9</v>
      </c>
      <c r="C1521" s="5" t="s">
        <v>10</v>
      </c>
      <c r="D1521" s="5">
        <v>2004</v>
      </c>
      <c r="E1521" s="5">
        <v>0</v>
      </c>
      <c r="F1521" s="10">
        <v>563.84</v>
      </c>
      <c r="G1521" s="5" t="s">
        <v>12</v>
      </c>
      <c r="H1521" s="5" t="s">
        <v>16</v>
      </c>
      <c r="I1521" s="5" t="s">
        <v>166</v>
      </c>
      <c r="J1521" s="8">
        <v>35313</v>
      </c>
      <c r="K1521" s="5">
        <v>18</v>
      </c>
    </row>
    <row r="1522" spans="1:11" x14ac:dyDescent="0.3">
      <c r="A1522" s="5" t="s">
        <v>1553</v>
      </c>
      <c r="B1522" s="5">
        <v>16</v>
      </c>
      <c r="C1522" s="5" t="s">
        <v>35</v>
      </c>
      <c r="D1522" s="5">
        <v>1963</v>
      </c>
      <c r="E1522" s="5">
        <v>1</v>
      </c>
      <c r="F1522" s="10">
        <v>563.84</v>
      </c>
      <c r="G1522" s="5" t="s">
        <v>12</v>
      </c>
      <c r="H1522" s="5" t="s">
        <v>11</v>
      </c>
      <c r="I1522" s="5" t="s">
        <v>168</v>
      </c>
      <c r="J1522" s="8">
        <v>35314</v>
      </c>
      <c r="K1522" s="5">
        <v>59</v>
      </c>
    </row>
    <row r="1523" spans="1:11" x14ac:dyDescent="0.3">
      <c r="A1523" s="5" t="s">
        <v>1554</v>
      </c>
      <c r="B1523" s="5">
        <v>1</v>
      </c>
      <c r="C1523" s="5" t="s">
        <v>20</v>
      </c>
      <c r="D1523" s="5">
        <v>1963</v>
      </c>
      <c r="E1523" s="5">
        <v>2</v>
      </c>
      <c r="F1523" s="10">
        <v>563.84</v>
      </c>
      <c r="G1523" s="5" t="s">
        <v>12</v>
      </c>
      <c r="H1523" s="5" t="s">
        <v>11</v>
      </c>
      <c r="I1523" s="5" t="s">
        <v>13</v>
      </c>
      <c r="J1523" s="8">
        <v>35315</v>
      </c>
      <c r="K1523" s="5">
        <v>59</v>
      </c>
    </row>
    <row r="1524" spans="1:11" x14ac:dyDescent="0.3">
      <c r="A1524" s="5" t="s">
        <v>1555</v>
      </c>
      <c r="B1524" s="5">
        <v>14</v>
      </c>
      <c r="C1524" s="5" t="s">
        <v>35</v>
      </c>
      <c r="D1524" s="5">
        <v>1963</v>
      </c>
      <c r="E1524" s="5">
        <v>2</v>
      </c>
      <c r="F1524" s="10">
        <v>563.84</v>
      </c>
      <c r="G1524" s="5" t="s">
        <v>12</v>
      </c>
      <c r="H1524" s="5" t="s">
        <v>11</v>
      </c>
      <c r="I1524" s="5" t="s">
        <v>13</v>
      </c>
      <c r="J1524" s="8">
        <v>35316</v>
      </c>
      <c r="K1524" s="5">
        <v>59</v>
      </c>
    </row>
    <row r="1525" spans="1:11" x14ac:dyDescent="0.3">
      <c r="A1525" s="5" t="s">
        <v>1556</v>
      </c>
      <c r="B1525" s="5">
        <v>22</v>
      </c>
      <c r="C1525" s="5" t="s">
        <v>30</v>
      </c>
      <c r="D1525" s="5">
        <v>1966</v>
      </c>
      <c r="E1525" s="5">
        <v>4</v>
      </c>
      <c r="F1525" s="10">
        <v>563.84</v>
      </c>
      <c r="G1525" s="5" t="s">
        <v>12</v>
      </c>
      <c r="H1525" s="5" t="s">
        <v>12</v>
      </c>
      <c r="I1525" s="5" t="s">
        <v>13</v>
      </c>
      <c r="J1525" s="8">
        <v>35317</v>
      </c>
      <c r="K1525" s="5">
        <v>56</v>
      </c>
    </row>
    <row r="1526" spans="1:11" x14ac:dyDescent="0.3">
      <c r="A1526" s="5" t="s">
        <v>1557</v>
      </c>
      <c r="B1526" s="5">
        <v>20</v>
      </c>
      <c r="C1526" s="5" t="s">
        <v>35</v>
      </c>
      <c r="D1526" s="5">
        <v>1961</v>
      </c>
      <c r="E1526" s="5">
        <v>0</v>
      </c>
      <c r="F1526" s="10">
        <v>563.84</v>
      </c>
      <c r="G1526" s="5" t="s">
        <v>12</v>
      </c>
      <c r="H1526" s="5" t="s">
        <v>16</v>
      </c>
      <c r="I1526" s="5" t="s">
        <v>23</v>
      </c>
      <c r="J1526" s="8">
        <v>35318</v>
      </c>
      <c r="K1526" s="5">
        <v>61</v>
      </c>
    </row>
    <row r="1527" spans="1:11" x14ac:dyDescent="0.3">
      <c r="A1527" s="5" t="s">
        <v>1558</v>
      </c>
      <c r="B1527" s="5">
        <v>4</v>
      </c>
      <c r="C1527" s="5" t="s">
        <v>15</v>
      </c>
      <c r="D1527" s="5">
        <v>1960</v>
      </c>
      <c r="E1527" s="5">
        <v>0</v>
      </c>
      <c r="F1527" s="10">
        <v>563.84</v>
      </c>
      <c r="G1527" s="5" t="s">
        <v>12</v>
      </c>
      <c r="H1527" s="5" t="s">
        <v>16</v>
      </c>
      <c r="I1527" s="5" t="s">
        <v>42</v>
      </c>
      <c r="J1527" s="8">
        <v>35319</v>
      </c>
      <c r="K1527" s="5">
        <v>62</v>
      </c>
    </row>
    <row r="1528" spans="1:11" x14ac:dyDescent="0.3">
      <c r="A1528" s="5" t="s">
        <v>1559</v>
      </c>
      <c r="B1528" s="5">
        <v>22</v>
      </c>
      <c r="C1528" s="5" t="s">
        <v>18</v>
      </c>
      <c r="D1528" s="5">
        <v>1960</v>
      </c>
      <c r="E1528" s="5">
        <v>0</v>
      </c>
      <c r="F1528" s="10">
        <v>563.84</v>
      </c>
      <c r="G1528" s="5" t="s">
        <v>12</v>
      </c>
      <c r="H1528" s="5" t="s">
        <v>16</v>
      </c>
      <c r="I1528" s="5" t="s">
        <v>42</v>
      </c>
      <c r="J1528" s="8">
        <v>35320</v>
      </c>
      <c r="K1528" s="5">
        <v>62</v>
      </c>
    </row>
    <row r="1529" spans="1:11" x14ac:dyDescent="0.3">
      <c r="A1529" s="5" t="s">
        <v>1560</v>
      </c>
      <c r="B1529" s="5">
        <v>23</v>
      </c>
      <c r="C1529" s="5" t="s">
        <v>20</v>
      </c>
      <c r="D1529" s="5">
        <v>1960</v>
      </c>
      <c r="E1529" s="5">
        <v>0</v>
      </c>
      <c r="F1529" s="10">
        <v>563.84</v>
      </c>
      <c r="G1529" s="5" t="s">
        <v>12</v>
      </c>
      <c r="H1529" s="5" t="s">
        <v>12</v>
      </c>
      <c r="I1529" s="5" t="s">
        <v>13</v>
      </c>
      <c r="J1529" s="8">
        <v>35321</v>
      </c>
      <c r="K1529" s="5">
        <v>62</v>
      </c>
    </row>
    <row r="1530" spans="1:11" x14ac:dyDescent="0.3">
      <c r="A1530" s="5" t="s">
        <v>1561</v>
      </c>
      <c r="B1530" s="5">
        <v>28</v>
      </c>
      <c r="C1530" s="5" t="s">
        <v>15</v>
      </c>
      <c r="D1530" s="5">
        <v>1960</v>
      </c>
      <c r="E1530" s="5">
        <v>0</v>
      </c>
      <c r="F1530" s="10">
        <v>563.84</v>
      </c>
      <c r="G1530" s="5" t="s">
        <v>12</v>
      </c>
      <c r="H1530" s="5" t="s">
        <v>16</v>
      </c>
      <c r="I1530" s="5" t="s">
        <v>13</v>
      </c>
      <c r="J1530" s="8">
        <v>35322</v>
      </c>
      <c r="K1530" s="5">
        <v>62</v>
      </c>
    </row>
    <row r="1531" spans="1:11" x14ac:dyDescent="0.3">
      <c r="A1531" s="5" t="s">
        <v>1562</v>
      </c>
      <c r="B1531" s="5">
        <v>27</v>
      </c>
      <c r="C1531" s="5" t="s">
        <v>15</v>
      </c>
      <c r="D1531" s="5">
        <v>1979</v>
      </c>
      <c r="E1531" s="5">
        <v>2</v>
      </c>
      <c r="F1531" s="10">
        <v>563.84</v>
      </c>
      <c r="G1531" s="5" t="s">
        <v>12</v>
      </c>
      <c r="H1531" s="5" t="s">
        <v>11</v>
      </c>
      <c r="I1531" s="5" t="s">
        <v>535</v>
      </c>
      <c r="J1531" s="8">
        <v>35323</v>
      </c>
      <c r="K1531" s="5">
        <v>43</v>
      </c>
    </row>
    <row r="1532" spans="1:11" x14ac:dyDescent="0.3">
      <c r="A1532" s="5" t="s">
        <v>1563</v>
      </c>
      <c r="B1532" s="5">
        <v>30</v>
      </c>
      <c r="C1532" s="5" t="s">
        <v>37</v>
      </c>
      <c r="D1532" s="5">
        <v>1981</v>
      </c>
      <c r="E1532" s="5">
        <v>1</v>
      </c>
      <c r="F1532" s="10">
        <v>563.84</v>
      </c>
      <c r="G1532" s="5" t="s">
        <v>12</v>
      </c>
      <c r="H1532" s="5" t="s">
        <v>16</v>
      </c>
      <c r="I1532" s="5" t="s">
        <v>23</v>
      </c>
      <c r="J1532" s="8">
        <v>35324</v>
      </c>
      <c r="K1532" s="5">
        <v>41</v>
      </c>
    </row>
    <row r="1533" spans="1:11" x14ac:dyDescent="0.3">
      <c r="A1533" s="5" t="s">
        <v>1564</v>
      </c>
      <c r="B1533" s="5">
        <v>24</v>
      </c>
      <c r="C1533" s="5" t="s">
        <v>18</v>
      </c>
      <c r="D1533" s="5">
        <v>1962</v>
      </c>
      <c r="E1533" s="5">
        <v>0</v>
      </c>
      <c r="F1533" s="10">
        <v>563.84</v>
      </c>
      <c r="G1533" s="5" t="s">
        <v>12</v>
      </c>
      <c r="H1533" s="5" t="s">
        <v>16</v>
      </c>
      <c r="I1533" s="5" t="s">
        <v>23</v>
      </c>
      <c r="J1533" s="8">
        <v>35325</v>
      </c>
      <c r="K1533" s="5">
        <v>60</v>
      </c>
    </row>
    <row r="1534" spans="1:11" x14ac:dyDescent="0.3">
      <c r="A1534" s="5" t="s">
        <v>1565</v>
      </c>
      <c r="B1534" s="5">
        <v>13</v>
      </c>
      <c r="C1534" s="5" t="s">
        <v>30</v>
      </c>
      <c r="D1534" s="5">
        <v>1969</v>
      </c>
      <c r="E1534" s="5">
        <v>0</v>
      </c>
      <c r="F1534" s="10">
        <v>563.84</v>
      </c>
      <c r="G1534" s="5" t="s">
        <v>12</v>
      </c>
      <c r="H1534" s="5" t="s">
        <v>12</v>
      </c>
      <c r="I1534" s="5" t="s">
        <v>23</v>
      </c>
      <c r="J1534" s="8">
        <v>35326</v>
      </c>
      <c r="K1534" s="5">
        <v>53</v>
      </c>
    </row>
    <row r="1535" spans="1:11" x14ac:dyDescent="0.3">
      <c r="A1535" s="5" t="s">
        <v>1566</v>
      </c>
      <c r="B1535" s="5">
        <v>27</v>
      </c>
      <c r="C1535" s="5" t="s">
        <v>20</v>
      </c>
      <c r="D1535" s="5">
        <v>1972</v>
      </c>
      <c r="E1535" s="5">
        <v>0</v>
      </c>
      <c r="F1535" s="10">
        <v>563.84</v>
      </c>
      <c r="G1535" s="5" t="s">
        <v>12</v>
      </c>
      <c r="H1535" s="5" t="s">
        <v>11</v>
      </c>
      <c r="I1535" s="5" t="s">
        <v>23</v>
      </c>
      <c r="J1535" s="8">
        <v>35327</v>
      </c>
      <c r="K1535" s="5">
        <v>50</v>
      </c>
    </row>
    <row r="1536" spans="1:11" x14ac:dyDescent="0.3">
      <c r="A1536" s="5" t="s">
        <v>1567</v>
      </c>
      <c r="B1536" s="5">
        <v>20</v>
      </c>
      <c r="C1536" s="5" t="s">
        <v>10</v>
      </c>
      <c r="D1536" s="5">
        <v>1962</v>
      </c>
      <c r="E1536" s="5">
        <v>0</v>
      </c>
      <c r="F1536" s="10">
        <v>563.84</v>
      </c>
      <c r="G1536" s="5" t="s">
        <v>12</v>
      </c>
      <c r="H1536" s="5" t="s">
        <v>16</v>
      </c>
      <c r="I1536" s="5" t="s">
        <v>23</v>
      </c>
      <c r="J1536" s="8">
        <v>35328</v>
      </c>
      <c r="K1536" s="5">
        <v>60</v>
      </c>
    </row>
    <row r="1537" spans="1:11" x14ac:dyDescent="0.3">
      <c r="A1537" s="5" t="s">
        <v>1568</v>
      </c>
      <c r="B1537" s="5">
        <v>23</v>
      </c>
      <c r="C1537" s="5" t="s">
        <v>20</v>
      </c>
      <c r="D1537" s="5">
        <v>1964</v>
      </c>
      <c r="E1537" s="5">
        <v>1</v>
      </c>
      <c r="F1537" s="10">
        <v>563.84</v>
      </c>
      <c r="G1537" s="5" t="s">
        <v>12</v>
      </c>
      <c r="H1537" s="5" t="s">
        <v>16</v>
      </c>
      <c r="I1537" s="5" t="s">
        <v>247</v>
      </c>
      <c r="J1537" s="8">
        <v>35329</v>
      </c>
      <c r="K1537" s="5">
        <v>58</v>
      </c>
    </row>
    <row r="1538" spans="1:11" x14ac:dyDescent="0.3">
      <c r="A1538" s="5" t="s">
        <v>1569</v>
      </c>
      <c r="B1538" s="5">
        <v>4</v>
      </c>
      <c r="C1538" s="5" t="s">
        <v>15</v>
      </c>
      <c r="D1538" s="5">
        <v>1965</v>
      </c>
      <c r="E1538" s="5">
        <v>0</v>
      </c>
      <c r="F1538" s="10">
        <v>563.84</v>
      </c>
      <c r="G1538" s="5" t="s">
        <v>12</v>
      </c>
      <c r="H1538" s="5" t="s">
        <v>11</v>
      </c>
      <c r="I1538" s="5" t="s">
        <v>200</v>
      </c>
      <c r="J1538" s="8">
        <v>35330</v>
      </c>
      <c r="K1538" s="5">
        <v>57</v>
      </c>
    </row>
    <row r="1539" spans="1:11" x14ac:dyDescent="0.3">
      <c r="A1539" s="5" t="s">
        <v>1570</v>
      </c>
      <c r="B1539" s="5">
        <v>9</v>
      </c>
      <c r="C1539" s="5" t="s">
        <v>15</v>
      </c>
      <c r="D1539" s="5">
        <v>1961</v>
      </c>
      <c r="E1539" s="5">
        <v>0</v>
      </c>
      <c r="F1539" s="10">
        <v>563.84</v>
      </c>
      <c r="G1539" s="5" t="s">
        <v>12</v>
      </c>
      <c r="H1539" s="5" t="s">
        <v>16</v>
      </c>
      <c r="I1539" s="5" t="s">
        <v>42</v>
      </c>
      <c r="J1539" s="8">
        <v>35331</v>
      </c>
      <c r="K1539" s="5">
        <v>61</v>
      </c>
    </row>
    <row r="1540" spans="1:11" x14ac:dyDescent="0.3">
      <c r="A1540" s="5" t="s">
        <v>1571</v>
      </c>
      <c r="B1540" s="5">
        <v>23</v>
      </c>
      <c r="C1540" s="5" t="s">
        <v>20</v>
      </c>
      <c r="D1540" s="5">
        <v>1969</v>
      </c>
      <c r="E1540" s="5">
        <v>0</v>
      </c>
      <c r="F1540" s="10">
        <v>563.84</v>
      </c>
      <c r="G1540" s="5" t="s">
        <v>12</v>
      </c>
      <c r="H1540" s="5" t="s">
        <v>16</v>
      </c>
      <c r="I1540" s="5" t="s">
        <v>23</v>
      </c>
      <c r="J1540" s="8">
        <v>35332</v>
      </c>
      <c r="K1540" s="5">
        <v>53</v>
      </c>
    </row>
    <row r="1541" spans="1:11" x14ac:dyDescent="0.3">
      <c r="A1541" s="5" t="s">
        <v>1572</v>
      </c>
      <c r="B1541" s="5">
        <v>6</v>
      </c>
      <c r="C1541" s="5" t="s">
        <v>35</v>
      </c>
      <c r="D1541" s="5">
        <v>1967</v>
      </c>
      <c r="E1541" s="5">
        <v>3</v>
      </c>
      <c r="F1541" s="10">
        <v>563.84</v>
      </c>
      <c r="G1541" s="5" t="s">
        <v>12</v>
      </c>
      <c r="H1541" s="5" t="s">
        <v>12</v>
      </c>
      <c r="I1541" s="5" t="s">
        <v>247</v>
      </c>
      <c r="J1541" s="8">
        <v>35333</v>
      </c>
      <c r="K1541" s="5">
        <v>55</v>
      </c>
    </row>
    <row r="1542" spans="1:11" x14ac:dyDescent="0.3">
      <c r="A1542" s="5" t="s">
        <v>1573</v>
      </c>
      <c r="B1542" s="5">
        <v>26</v>
      </c>
      <c r="C1542" s="5" t="s">
        <v>37</v>
      </c>
      <c r="D1542" s="5">
        <v>1985</v>
      </c>
      <c r="E1542" s="5">
        <v>3</v>
      </c>
      <c r="F1542" s="10">
        <v>563.84</v>
      </c>
      <c r="G1542" s="5" t="s">
        <v>12</v>
      </c>
      <c r="H1542" s="5" t="s">
        <v>16</v>
      </c>
      <c r="I1542" s="5" t="s">
        <v>535</v>
      </c>
      <c r="J1542" s="8">
        <v>35334</v>
      </c>
      <c r="K1542" s="5">
        <v>37</v>
      </c>
    </row>
    <row r="1543" spans="1:11" x14ac:dyDescent="0.3">
      <c r="A1543" s="5" t="s">
        <v>1574</v>
      </c>
      <c r="B1543" s="5">
        <v>6</v>
      </c>
      <c r="C1543" s="5" t="s">
        <v>15</v>
      </c>
      <c r="D1543" s="5">
        <v>1961</v>
      </c>
      <c r="E1543" s="5">
        <v>0</v>
      </c>
      <c r="F1543" s="10">
        <v>563.84</v>
      </c>
      <c r="G1543" s="5" t="s">
        <v>12</v>
      </c>
      <c r="H1543" s="5" t="s">
        <v>11</v>
      </c>
      <c r="I1543" s="5" t="s">
        <v>42</v>
      </c>
      <c r="J1543" s="8">
        <v>35335</v>
      </c>
      <c r="K1543" s="5">
        <v>61</v>
      </c>
    </row>
    <row r="1544" spans="1:11" x14ac:dyDescent="0.3">
      <c r="A1544" s="5" t="s">
        <v>1575</v>
      </c>
      <c r="B1544" s="5">
        <v>17</v>
      </c>
      <c r="C1544" s="5" t="s">
        <v>10</v>
      </c>
      <c r="D1544" s="5">
        <v>1978</v>
      </c>
      <c r="E1544" s="5">
        <v>2</v>
      </c>
      <c r="F1544" s="10">
        <v>563.84</v>
      </c>
      <c r="G1544" s="5" t="s">
        <v>12</v>
      </c>
      <c r="H1544" s="5" t="s">
        <v>11</v>
      </c>
      <c r="I1544" s="5" t="s">
        <v>535</v>
      </c>
      <c r="J1544" s="8">
        <v>35336</v>
      </c>
      <c r="K1544" s="5">
        <v>44</v>
      </c>
    </row>
    <row r="1545" spans="1:11" x14ac:dyDescent="0.3">
      <c r="A1545" s="5" t="s">
        <v>1576</v>
      </c>
      <c r="B1545" s="5">
        <v>30</v>
      </c>
      <c r="C1545" s="5" t="s">
        <v>37</v>
      </c>
      <c r="D1545" s="5">
        <v>1971</v>
      </c>
      <c r="E1545" s="5">
        <v>0</v>
      </c>
      <c r="F1545" s="10">
        <v>563.84</v>
      </c>
      <c r="G1545" s="5" t="s">
        <v>12</v>
      </c>
      <c r="H1545" s="5" t="s">
        <v>11</v>
      </c>
      <c r="I1545" s="5" t="s">
        <v>42</v>
      </c>
      <c r="J1545" s="8">
        <v>35337</v>
      </c>
      <c r="K1545" s="5">
        <v>51</v>
      </c>
    </row>
    <row r="1546" spans="1:11" x14ac:dyDescent="0.3">
      <c r="A1546" s="5" t="s">
        <v>1577</v>
      </c>
      <c r="B1546" s="5">
        <v>2</v>
      </c>
      <c r="C1546" s="5" t="s">
        <v>35</v>
      </c>
      <c r="D1546" s="5">
        <v>1962</v>
      </c>
      <c r="E1546" s="5">
        <v>1</v>
      </c>
      <c r="F1546" s="10">
        <v>563.84</v>
      </c>
      <c r="G1546" s="5" t="s">
        <v>12</v>
      </c>
      <c r="H1546" s="5" t="s">
        <v>12</v>
      </c>
      <c r="I1546" s="5" t="s">
        <v>23</v>
      </c>
      <c r="J1546" s="8">
        <v>35338</v>
      </c>
      <c r="K1546" s="5">
        <v>60</v>
      </c>
    </row>
    <row r="1547" spans="1:11" x14ac:dyDescent="0.3">
      <c r="A1547" s="5" t="s">
        <v>1578</v>
      </c>
      <c r="B1547" s="5">
        <v>12</v>
      </c>
      <c r="C1547" s="5" t="s">
        <v>35</v>
      </c>
      <c r="D1547" s="5">
        <v>1992</v>
      </c>
      <c r="E1547" s="5">
        <v>0</v>
      </c>
      <c r="F1547" s="10">
        <v>563.84</v>
      </c>
      <c r="G1547" s="5" t="s">
        <v>12</v>
      </c>
      <c r="H1547" s="5" t="s">
        <v>11</v>
      </c>
      <c r="I1547" s="5" t="s">
        <v>535</v>
      </c>
      <c r="J1547" s="8">
        <v>35339</v>
      </c>
      <c r="K1547" s="5">
        <v>30</v>
      </c>
    </row>
    <row r="1548" spans="1:11" x14ac:dyDescent="0.3">
      <c r="A1548" s="5" t="s">
        <v>1579</v>
      </c>
      <c r="B1548" s="5">
        <v>14</v>
      </c>
      <c r="C1548" s="5" t="s">
        <v>20</v>
      </c>
      <c r="D1548" s="5">
        <v>1963</v>
      </c>
      <c r="E1548" s="5">
        <v>0</v>
      </c>
      <c r="F1548" s="10">
        <v>563.84</v>
      </c>
      <c r="G1548" s="5" t="s">
        <v>12</v>
      </c>
      <c r="H1548" s="5" t="s">
        <v>16</v>
      </c>
      <c r="I1548" s="5" t="s">
        <v>23</v>
      </c>
      <c r="J1548" s="8">
        <v>35340</v>
      </c>
      <c r="K1548" s="5">
        <v>59</v>
      </c>
    </row>
    <row r="1549" spans="1:11" x14ac:dyDescent="0.3">
      <c r="A1549" s="5" t="s">
        <v>1580</v>
      </c>
      <c r="B1549" s="5">
        <v>16</v>
      </c>
      <c r="C1549" s="5" t="s">
        <v>35</v>
      </c>
      <c r="D1549" s="5">
        <v>1999</v>
      </c>
      <c r="E1549" s="5">
        <v>0</v>
      </c>
      <c r="F1549" s="10">
        <v>563.84</v>
      </c>
      <c r="G1549" s="5" t="s">
        <v>12</v>
      </c>
      <c r="H1549" s="5" t="s">
        <v>12</v>
      </c>
      <c r="I1549" s="5" t="s">
        <v>42</v>
      </c>
      <c r="J1549" s="8">
        <v>35341</v>
      </c>
      <c r="K1549" s="5">
        <v>23</v>
      </c>
    </row>
    <row r="1550" spans="1:11" x14ac:dyDescent="0.3">
      <c r="A1550" s="5" t="s">
        <v>1581</v>
      </c>
      <c r="B1550" s="5">
        <v>7</v>
      </c>
      <c r="C1550" s="5" t="s">
        <v>20</v>
      </c>
      <c r="D1550" s="5">
        <v>1961</v>
      </c>
      <c r="E1550" s="5">
        <v>0</v>
      </c>
      <c r="F1550" s="10">
        <v>563.84</v>
      </c>
      <c r="G1550" s="5" t="s">
        <v>12</v>
      </c>
      <c r="H1550" s="5" t="s">
        <v>11</v>
      </c>
      <c r="I1550" s="5" t="s">
        <v>356</v>
      </c>
      <c r="J1550" s="8">
        <v>35342</v>
      </c>
      <c r="K1550" s="5">
        <v>61</v>
      </c>
    </row>
    <row r="1551" spans="1:11" x14ac:dyDescent="0.3">
      <c r="A1551" s="5" t="s">
        <v>1582</v>
      </c>
      <c r="B1551" s="5">
        <v>6</v>
      </c>
      <c r="C1551" s="5" t="s">
        <v>30</v>
      </c>
      <c r="D1551" s="5">
        <v>1961</v>
      </c>
      <c r="E1551" s="5">
        <v>0</v>
      </c>
      <c r="F1551" s="10">
        <v>563.84</v>
      </c>
      <c r="G1551" s="5" t="s">
        <v>12</v>
      </c>
      <c r="H1551" s="5" t="s">
        <v>11</v>
      </c>
      <c r="I1551" s="5" t="s">
        <v>516</v>
      </c>
      <c r="J1551" s="8">
        <v>35343</v>
      </c>
      <c r="K1551" s="5">
        <v>61</v>
      </c>
    </row>
    <row r="1552" spans="1:11" x14ac:dyDescent="0.3">
      <c r="A1552" s="5" t="s">
        <v>1583</v>
      </c>
      <c r="B1552" s="5">
        <v>6</v>
      </c>
      <c r="C1552" s="5" t="s">
        <v>30</v>
      </c>
      <c r="D1552" s="5">
        <v>1961</v>
      </c>
      <c r="E1552" s="5">
        <v>0</v>
      </c>
      <c r="F1552" s="10">
        <v>563.84</v>
      </c>
      <c r="G1552" s="5" t="s">
        <v>12</v>
      </c>
      <c r="H1552" s="5" t="s">
        <v>11</v>
      </c>
      <c r="I1552" s="5" t="s">
        <v>168</v>
      </c>
      <c r="J1552" s="8">
        <v>35344</v>
      </c>
      <c r="K1552" s="5">
        <v>61</v>
      </c>
    </row>
    <row r="1553" spans="1:11" x14ac:dyDescent="0.3">
      <c r="A1553" s="5" t="s">
        <v>1584</v>
      </c>
      <c r="B1553" s="5">
        <v>5</v>
      </c>
      <c r="C1553" s="5" t="s">
        <v>35</v>
      </c>
      <c r="D1553" s="5">
        <v>1962</v>
      </c>
      <c r="E1553" s="5">
        <v>0</v>
      </c>
      <c r="F1553" s="10">
        <v>563.84</v>
      </c>
      <c r="G1553" s="5" t="s">
        <v>12</v>
      </c>
      <c r="H1553" s="5" t="s">
        <v>16</v>
      </c>
      <c r="I1553" s="5" t="s">
        <v>247</v>
      </c>
      <c r="J1553" s="8">
        <v>35345</v>
      </c>
      <c r="K1553" s="5">
        <v>60</v>
      </c>
    </row>
    <row r="1554" spans="1:11" x14ac:dyDescent="0.3">
      <c r="A1554" s="5" t="s">
        <v>1585</v>
      </c>
      <c r="B1554" s="5">
        <v>15</v>
      </c>
      <c r="C1554" s="5" t="s">
        <v>37</v>
      </c>
      <c r="D1554" s="5">
        <v>1982</v>
      </c>
      <c r="E1554" s="5">
        <v>3</v>
      </c>
      <c r="F1554" s="10">
        <v>563.84</v>
      </c>
      <c r="G1554" s="5" t="s">
        <v>12</v>
      </c>
      <c r="H1554" s="5" t="s">
        <v>11</v>
      </c>
      <c r="I1554" s="5" t="s">
        <v>23</v>
      </c>
      <c r="J1554" s="8">
        <v>35346</v>
      </c>
      <c r="K1554" s="5">
        <v>40</v>
      </c>
    </row>
    <row r="1555" spans="1:11" x14ac:dyDescent="0.3">
      <c r="A1555" s="5" t="s">
        <v>1586</v>
      </c>
      <c r="B1555" s="5">
        <v>7</v>
      </c>
      <c r="C1555" s="5" t="s">
        <v>30</v>
      </c>
      <c r="D1555" s="5">
        <v>1962</v>
      </c>
      <c r="E1555" s="5">
        <v>0</v>
      </c>
      <c r="F1555" s="10">
        <v>563.84</v>
      </c>
      <c r="G1555" s="5" t="s">
        <v>12</v>
      </c>
      <c r="H1555" s="5" t="s">
        <v>16</v>
      </c>
      <c r="I1555" s="5" t="s">
        <v>247</v>
      </c>
      <c r="J1555" s="8">
        <v>35347</v>
      </c>
      <c r="K1555" s="5">
        <v>60</v>
      </c>
    </row>
    <row r="1556" spans="1:11" x14ac:dyDescent="0.3">
      <c r="A1556" s="5" t="s">
        <v>1587</v>
      </c>
      <c r="B1556" s="5">
        <v>13</v>
      </c>
      <c r="C1556" s="5" t="s">
        <v>15</v>
      </c>
      <c r="D1556" s="5">
        <v>1965</v>
      </c>
      <c r="E1556" s="5">
        <v>2</v>
      </c>
      <c r="F1556" s="10">
        <v>563.84</v>
      </c>
      <c r="G1556" s="5" t="s">
        <v>12</v>
      </c>
      <c r="H1556" s="5" t="s">
        <v>12</v>
      </c>
      <c r="I1556" s="5" t="s">
        <v>247</v>
      </c>
      <c r="J1556" s="8">
        <v>35348</v>
      </c>
      <c r="K1556" s="5">
        <v>57</v>
      </c>
    </row>
    <row r="1557" spans="1:11" x14ac:dyDescent="0.3">
      <c r="A1557" s="5" t="s">
        <v>1588</v>
      </c>
      <c r="B1557" s="5">
        <v>24</v>
      </c>
      <c r="C1557" s="5" t="s">
        <v>15</v>
      </c>
      <c r="D1557" s="5">
        <v>1962</v>
      </c>
      <c r="E1557" s="5">
        <v>1</v>
      </c>
      <c r="F1557" s="10">
        <v>563.84</v>
      </c>
      <c r="G1557" s="5" t="s">
        <v>12</v>
      </c>
      <c r="H1557" s="5" t="s">
        <v>11</v>
      </c>
      <c r="I1557" s="5" t="s">
        <v>42</v>
      </c>
      <c r="J1557" s="8">
        <v>35349</v>
      </c>
      <c r="K1557" s="5">
        <v>60</v>
      </c>
    </row>
    <row r="1558" spans="1:11" x14ac:dyDescent="0.3">
      <c r="A1558" s="5" t="s">
        <v>1589</v>
      </c>
      <c r="B1558" s="5">
        <v>11</v>
      </c>
      <c r="C1558" s="5" t="s">
        <v>37</v>
      </c>
      <c r="D1558" s="5">
        <v>1962</v>
      </c>
      <c r="E1558" s="5">
        <v>0</v>
      </c>
      <c r="F1558" s="10">
        <v>563.84</v>
      </c>
      <c r="G1558" s="5" t="s">
        <v>12</v>
      </c>
      <c r="H1558" s="5" t="s">
        <v>12</v>
      </c>
      <c r="I1558" s="5" t="s">
        <v>249</v>
      </c>
      <c r="J1558" s="8">
        <v>35350</v>
      </c>
      <c r="K1558" s="5">
        <v>60</v>
      </c>
    </row>
    <row r="1559" spans="1:11" x14ac:dyDescent="0.3">
      <c r="A1559" s="5" t="s">
        <v>1590</v>
      </c>
      <c r="B1559" s="5">
        <v>1</v>
      </c>
      <c r="C1559" s="5" t="s">
        <v>10</v>
      </c>
      <c r="D1559" s="5">
        <v>1994</v>
      </c>
      <c r="E1559" s="5">
        <v>0</v>
      </c>
      <c r="F1559" s="10">
        <v>563.84</v>
      </c>
      <c r="G1559" s="5" t="s">
        <v>12</v>
      </c>
      <c r="H1559" s="5" t="s">
        <v>12</v>
      </c>
      <c r="I1559" s="5" t="s">
        <v>23</v>
      </c>
      <c r="J1559" s="8">
        <v>35351</v>
      </c>
      <c r="K1559" s="5">
        <v>28</v>
      </c>
    </row>
    <row r="1560" spans="1:11" x14ac:dyDescent="0.3">
      <c r="A1560" s="5" t="s">
        <v>1591</v>
      </c>
      <c r="B1560" s="5">
        <v>23</v>
      </c>
      <c r="C1560" s="5" t="s">
        <v>35</v>
      </c>
      <c r="D1560" s="5">
        <v>1976</v>
      </c>
      <c r="E1560" s="5">
        <v>2</v>
      </c>
      <c r="F1560" s="10">
        <v>563.84</v>
      </c>
      <c r="G1560" s="5" t="s">
        <v>12</v>
      </c>
      <c r="H1560" s="5" t="s">
        <v>11</v>
      </c>
      <c r="I1560" s="5" t="s">
        <v>23</v>
      </c>
      <c r="J1560" s="8">
        <v>35352</v>
      </c>
      <c r="K1560" s="5">
        <v>46</v>
      </c>
    </row>
    <row r="1561" spans="1:11" x14ac:dyDescent="0.3">
      <c r="A1561" s="5" t="s">
        <v>1592</v>
      </c>
      <c r="B1561" s="5">
        <v>11</v>
      </c>
      <c r="C1561" s="5" t="s">
        <v>15</v>
      </c>
      <c r="D1561" s="5">
        <v>1960</v>
      </c>
      <c r="E1561" s="5">
        <v>0</v>
      </c>
      <c r="F1561" s="10">
        <v>563.84</v>
      </c>
      <c r="G1561" s="5" t="s">
        <v>12</v>
      </c>
      <c r="H1561" s="5" t="s">
        <v>16</v>
      </c>
      <c r="I1561" s="5" t="s">
        <v>23</v>
      </c>
      <c r="J1561" s="8">
        <v>35353</v>
      </c>
      <c r="K1561" s="5">
        <v>62</v>
      </c>
    </row>
    <row r="1562" spans="1:11" x14ac:dyDescent="0.3">
      <c r="A1562" s="5" t="s">
        <v>1593</v>
      </c>
      <c r="B1562" s="5">
        <v>2</v>
      </c>
      <c r="C1562" s="5" t="s">
        <v>37</v>
      </c>
      <c r="D1562" s="5">
        <v>1990</v>
      </c>
      <c r="E1562" s="5">
        <v>3</v>
      </c>
      <c r="F1562" s="10">
        <v>563.84</v>
      </c>
      <c r="G1562" s="5" t="s">
        <v>12</v>
      </c>
      <c r="H1562" s="5" t="s">
        <v>16</v>
      </c>
      <c r="I1562" s="5" t="s">
        <v>23</v>
      </c>
      <c r="J1562" s="8">
        <v>35354</v>
      </c>
      <c r="K1562" s="5">
        <v>32</v>
      </c>
    </row>
    <row r="1563" spans="1:11" x14ac:dyDescent="0.3">
      <c r="A1563" s="5" t="s">
        <v>1594</v>
      </c>
      <c r="B1563" s="5">
        <v>24</v>
      </c>
      <c r="C1563" s="5" t="s">
        <v>20</v>
      </c>
      <c r="D1563" s="5">
        <v>1964</v>
      </c>
      <c r="E1563" s="5">
        <v>0</v>
      </c>
      <c r="F1563" s="10">
        <v>563.84</v>
      </c>
      <c r="G1563" s="5" t="s">
        <v>12</v>
      </c>
      <c r="H1563" s="5" t="s">
        <v>11</v>
      </c>
      <c r="I1563" s="5" t="s">
        <v>200</v>
      </c>
      <c r="J1563" s="8">
        <v>35355</v>
      </c>
      <c r="K1563" s="5">
        <v>58</v>
      </c>
    </row>
    <row r="1564" spans="1:11" x14ac:dyDescent="0.3">
      <c r="A1564" s="5" t="s">
        <v>1595</v>
      </c>
      <c r="B1564" s="5">
        <v>30</v>
      </c>
      <c r="C1564" s="5" t="s">
        <v>20</v>
      </c>
      <c r="D1564" s="5">
        <v>1979</v>
      </c>
      <c r="E1564" s="5">
        <v>2</v>
      </c>
      <c r="F1564" s="10">
        <v>563.84</v>
      </c>
      <c r="G1564" s="5" t="s">
        <v>12</v>
      </c>
      <c r="H1564" s="5" t="s">
        <v>12</v>
      </c>
      <c r="I1564" s="5" t="s">
        <v>535</v>
      </c>
      <c r="J1564" s="8">
        <v>35356</v>
      </c>
      <c r="K1564" s="5">
        <v>43</v>
      </c>
    </row>
    <row r="1565" spans="1:11" x14ac:dyDescent="0.3">
      <c r="A1565" s="5" t="s">
        <v>1596</v>
      </c>
      <c r="B1565" s="5">
        <v>6</v>
      </c>
      <c r="C1565" s="5" t="s">
        <v>18</v>
      </c>
      <c r="D1565" s="5">
        <v>1984</v>
      </c>
      <c r="E1565" s="5">
        <v>3</v>
      </c>
      <c r="F1565" s="10">
        <v>563.84</v>
      </c>
      <c r="G1565" s="5" t="s">
        <v>12</v>
      </c>
      <c r="H1565" s="5" t="s">
        <v>11</v>
      </c>
      <c r="I1565" s="5" t="s">
        <v>249</v>
      </c>
      <c r="J1565" s="8">
        <v>35357</v>
      </c>
      <c r="K1565" s="5">
        <v>39</v>
      </c>
    </row>
    <row r="1566" spans="1:11" x14ac:dyDescent="0.3">
      <c r="A1566" s="5" t="s">
        <v>1597</v>
      </c>
      <c r="B1566" s="5">
        <v>9</v>
      </c>
      <c r="C1566" s="5" t="s">
        <v>30</v>
      </c>
      <c r="D1566" s="5">
        <v>1959</v>
      </c>
      <c r="E1566" s="5">
        <v>0</v>
      </c>
      <c r="F1566" s="10">
        <v>563.84</v>
      </c>
      <c r="G1566" s="5" t="s">
        <v>12</v>
      </c>
      <c r="H1566" s="5" t="s">
        <v>12</v>
      </c>
      <c r="I1566" s="5" t="s">
        <v>42</v>
      </c>
      <c r="J1566" s="8">
        <v>35358</v>
      </c>
      <c r="K1566" s="5">
        <v>63</v>
      </c>
    </row>
    <row r="1567" spans="1:11" x14ac:dyDescent="0.3">
      <c r="A1567" s="5" t="s">
        <v>1598</v>
      </c>
      <c r="B1567" s="5">
        <v>25</v>
      </c>
      <c r="C1567" s="5" t="s">
        <v>15</v>
      </c>
      <c r="D1567" s="5">
        <v>1959</v>
      </c>
      <c r="E1567" s="5">
        <v>0</v>
      </c>
      <c r="F1567" s="10">
        <v>563.84</v>
      </c>
      <c r="G1567" s="5" t="s">
        <v>12</v>
      </c>
      <c r="H1567" s="5" t="s">
        <v>16</v>
      </c>
      <c r="I1567" s="5" t="s">
        <v>42</v>
      </c>
      <c r="J1567" s="8">
        <v>35359</v>
      </c>
      <c r="K1567" s="5">
        <v>63</v>
      </c>
    </row>
    <row r="1568" spans="1:11" x14ac:dyDescent="0.3">
      <c r="A1568" s="5" t="s">
        <v>1599</v>
      </c>
      <c r="B1568" s="5">
        <v>20</v>
      </c>
      <c r="C1568" s="5" t="s">
        <v>30</v>
      </c>
      <c r="D1568" s="5">
        <v>1959</v>
      </c>
      <c r="E1568" s="5">
        <v>0</v>
      </c>
      <c r="F1568" s="10">
        <v>563.84</v>
      </c>
      <c r="G1568" s="5" t="s">
        <v>12</v>
      </c>
      <c r="H1568" s="5" t="s">
        <v>12</v>
      </c>
      <c r="I1568" s="5" t="s">
        <v>13</v>
      </c>
      <c r="J1568" s="8">
        <v>35360</v>
      </c>
      <c r="K1568" s="5">
        <v>63</v>
      </c>
    </row>
    <row r="1569" spans="1:11" x14ac:dyDescent="0.3">
      <c r="A1569" s="5" t="s">
        <v>1600</v>
      </c>
      <c r="B1569" s="5">
        <v>19</v>
      </c>
      <c r="C1569" s="5" t="s">
        <v>30</v>
      </c>
      <c r="D1569" s="5">
        <v>1992</v>
      </c>
      <c r="E1569" s="5">
        <v>0</v>
      </c>
      <c r="F1569" s="10">
        <v>563.84</v>
      </c>
      <c r="G1569" s="5" t="s">
        <v>12</v>
      </c>
      <c r="H1569" s="5" t="s">
        <v>12</v>
      </c>
      <c r="I1569" s="5" t="s">
        <v>249</v>
      </c>
      <c r="J1569" s="8">
        <v>35361</v>
      </c>
      <c r="K1569" s="5">
        <v>30</v>
      </c>
    </row>
    <row r="1570" spans="1:11" x14ac:dyDescent="0.3">
      <c r="A1570" s="5" t="s">
        <v>1601</v>
      </c>
      <c r="B1570" s="5">
        <v>22</v>
      </c>
      <c r="C1570" s="5" t="s">
        <v>10</v>
      </c>
      <c r="D1570" s="5">
        <v>1961</v>
      </c>
      <c r="E1570" s="5">
        <v>0</v>
      </c>
      <c r="F1570" s="10">
        <v>563.84</v>
      </c>
      <c r="G1570" s="5" t="s">
        <v>12</v>
      </c>
      <c r="H1570" s="5" t="s">
        <v>11</v>
      </c>
      <c r="I1570" s="5" t="s">
        <v>23</v>
      </c>
      <c r="J1570" s="8">
        <v>35362</v>
      </c>
      <c r="K1570" s="5">
        <v>61</v>
      </c>
    </row>
    <row r="1571" spans="1:11" x14ac:dyDescent="0.3">
      <c r="A1571" s="5" t="s">
        <v>1602</v>
      </c>
      <c r="B1571" s="5">
        <v>17</v>
      </c>
      <c r="C1571" s="5" t="s">
        <v>18</v>
      </c>
      <c r="D1571" s="5">
        <v>1994</v>
      </c>
      <c r="E1571" s="5">
        <v>0</v>
      </c>
      <c r="F1571" s="10">
        <v>563.84</v>
      </c>
      <c r="G1571" s="5" t="s">
        <v>12</v>
      </c>
      <c r="H1571" s="5" t="s">
        <v>12</v>
      </c>
      <c r="I1571" s="5" t="s">
        <v>23</v>
      </c>
      <c r="J1571" s="8">
        <v>35363</v>
      </c>
      <c r="K1571" s="5">
        <v>28</v>
      </c>
    </row>
    <row r="1572" spans="1:11" x14ac:dyDescent="0.3">
      <c r="A1572" s="5" t="s">
        <v>1603</v>
      </c>
      <c r="B1572" s="5">
        <v>3</v>
      </c>
      <c r="C1572" s="5" t="s">
        <v>15</v>
      </c>
      <c r="D1572" s="5">
        <v>1961</v>
      </c>
      <c r="E1572" s="5">
        <v>0</v>
      </c>
      <c r="F1572" s="10">
        <v>563.84</v>
      </c>
      <c r="G1572" s="5" t="s">
        <v>12</v>
      </c>
      <c r="H1572" s="5" t="s">
        <v>12</v>
      </c>
      <c r="I1572" s="5" t="s">
        <v>23</v>
      </c>
      <c r="J1572" s="8">
        <v>35364</v>
      </c>
      <c r="K1572" s="5">
        <v>61</v>
      </c>
    </row>
    <row r="1573" spans="1:11" x14ac:dyDescent="0.3">
      <c r="A1573" s="5" t="s">
        <v>1604</v>
      </c>
      <c r="B1573" s="5">
        <v>14</v>
      </c>
      <c r="C1573" s="5" t="s">
        <v>15</v>
      </c>
      <c r="D1573" s="5">
        <v>1966</v>
      </c>
      <c r="E1573" s="5">
        <v>3</v>
      </c>
      <c r="F1573" s="10">
        <v>563.84</v>
      </c>
      <c r="G1573" s="5" t="s">
        <v>12</v>
      </c>
      <c r="H1573" s="5" t="s">
        <v>12</v>
      </c>
      <c r="I1573" s="5" t="s">
        <v>247</v>
      </c>
      <c r="J1573" s="8">
        <v>35365</v>
      </c>
      <c r="K1573" s="5">
        <v>56</v>
      </c>
    </row>
    <row r="1574" spans="1:11" x14ac:dyDescent="0.3">
      <c r="A1574" s="5" t="s">
        <v>1605</v>
      </c>
      <c r="B1574" s="5">
        <v>29</v>
      </c>
      <c r="C1574" s="5" t="s">
        <v>18</v>
      </c>
      <c r="D1574" s="5">
        <v>1975</v>
      </c>
      <c r="E1574" s="5">
        <v>1</v>
      </c>
      <c r="F1574" s="10">
        <v>563.84</v>
      </c>
      <c r="G1574" s="5" t="s">
        <v>12</v>
      </c>
      <c r="H1574" s="5" t="s">
        <v>11</v>
      </c>
      <c r="I1574" s="5" t="s">
        <v>23</v>
      </c>
      <c r="J1574" s="8">
        <v>35366</v>
      </c>
      <c r="K1574" s="5">
        <v>47</v>
      </c>
    </row>
    <row r="1575" spans="1:11" x14ac:dyDescent="0.3">
      <c r="A1575" s="5" t="s">
        <v>1606</v>
      </c>
      <c r="B1575" s="5">
        <v>13</v>
      </c>
      <c r="C1575" s="5" t="s">
        <v>35</v>
      </c>
      <c r="D1575" s="5">
        <v>1960</v>
      </c>
      <c r="E1575" s="5">
        <v>0</v>
      </c>
      <c r="F1575" s="10">
        <v>563.84</v>
      </c>
      <c r="G1575" s="5" t="s">
        <v>12</v>
      </c>
      <c r="H1575" s="5" t="s">
        <v>16</v>
      </c>
      <c r="I1575" s="5" t="s">
        <v>42</v>
      </c>
      <c r="J1575" s="8">
        <v>35367</v>
      </c>
      <c r="K1575" s="5">
        <v>62</v>
      </c>
    </row>
    <row r="1576" spans="1:11" x14ac:dyDescent="0.3">
      <c r="A1576" s="5" t="s">
        <v>1607</v>
      </c>
      <c r="B1576" s="5">
        <v>11</v>
      </c>
      <c r="C1576" s="5" t="s">
        <v>10</v>
      </c>
      <c r="D1576" s="5">
        <v>1960</v>
      </c>
      <c r="E1576" s="5">
        <v>0</v>
      </c>
      <c r="F1576" s="10">
        <v>563.84</v>
      </c>
      <c r="G1576" s="5" t="s">
        <v>12</v>
      </c>
      <c r="H1576" s="5" t="s">
        <v>16</v>
      </c>
      <c r="I1576" s="5" t="s">
        <v>13</v>
      </c>
      <c r="J1576" s="8">
        <v>35368</v>
      </c>
      <c r="K1576" s="5">
        <v>62</v>
      </c>
    </row>
    <row r="1577" spans="1:11" x14ac:dyDescent="0.3">
      <c r="A1577" s="5" t="s">
        <v>1608</v>
      </c>
      <c r="B1577" s="5">
        <v>16</v>
      </c>
      <c r="C1577" s="5" t="s">
        <v>30</v>
      </c>
      <c r="D1577" s="5">
        <v>1960</v>
      </c>
      <c r="E1577" s="5">
        <v>0</v>
      </c>
      <c r="F1577" s="10">
        <v>563.84</v>
      </c>
      <c r="G1577" s="5" t="s">
        <v>12</v>
      </c>
      <c r="H1577" s="5" t="s">
        <v>11</v>
      </c>
      <c r="I1577" s="5" t="s">
        <v>42</v>
      </c>
      <c r="J1577" s="8">
        <v>35369</v>
      </c>
      <c r="K1577" s="5">
        <v>62</v>
      </c>
    </row>
    <row r="1578" spans="1:11" x14ac:dyDescent="0.3">
      <c r="A1578" s="5" t="s">
        <v>1609</v>
      </c>
      <c r="B1578" s="5">
        <v>19</v>
      </c>
      <c r="C1578" s="5" t="s">
        <v>35</v>
      </c>
      <c r="D1578" s="5">
        <v>1985</v>
      </c>
      <c r="E1578" s="5">
        <v>3</v>
      </c>
      <c r="F1578" s="10">
        <v>563.84</v>
      </c>
      <c r="G1578" s="5" t="s">
        <v>12</v>
      </c>
      <c r="H1578" s="5" t="s">
        <v>16</v>
      </c>
      <c r="I1578" s="5" t="s">
        <v>23</v>
      </c>
      <c r="J1578" s="8">
        <v>35370</v>
      </c>
      <c r="K1578" s="5">
        <v>37</v>
      </c>
    </row>
    <row r="1579" spans="1:11" x14ac:dyDescent="0.3">
      <c r="A1579" s="5" t="s">
        <v>1610</v>
      </c>
      <c r="B1579" s="5">
        <v>28</v>
      </c>
      <c r="C1579" s="5" t="s">
        <v>10</v>
      </c>
      <c r="D1579" s="5">
        <v>1960</v>
      </c>
      <c r="E1579" s="5">
        <v>0</v>
      </c>
      <c r="F1579" s="10">
        <v>563.84</v>
      </c>
      <c r="G1579" s="5" t="s">
        <v>12</v>
      </c>
      <c r="H1579" s="5" t="s">
        <v>11</v>
      </c>
      <c r="I1579" s="5" t="s">
        <v>13</v>
      </c>
      <c r="J1579" s="8">
        <v>35371</v>
      </c>
      <c r="K1579" s="5">
        <v>62</v>
      </c>
    </row>
    <row r="1580" spans="1:11" x14ac:dyDescent="0.3">
      <c r="A1580" s="5" t="s">
        <v>1611</v>
      </c>
      <c r="B1580" s="5">
        <v>24</v>
      </c>
      <c r="C1580" s="5" t="s">
        <v>10</v>
      </c>
      <c r="D1580" s="5">
        <v>1960</v>
      </c>
      <c r="E1580" s="5">
        <v>0</v>
      </c>
      <c r="F1580" s="10">
        <v>563.84</v>
      </c>
      <c r="G1580" s="5" t="s">
        <v>12</v>
      </c>
      <c r="H1580" s="5" t="s">
        <v>12</v>
      </c>
      <c r="I1580" s="5" t="s">
        <v>42</v>
      </c>
      <c r="J1580" s="8">
        <v>35372</v>
      </c>
      <c r="K1580" s="5">
        <v>62</v>
      </c>
    </row>
    <row r="1581" spans="1:11" x14ac:dyDescent="0.3">
      <c r="A1581" s="5" t="s">
        <v>1612</v>
      </c>
      <c r="B1581" s="5">
        <v>7</v>
      </c>
      <c r="C1581" s="5" t="s">
        <v>35</v>
      </c>
      <c r="D1581" s="5">
        <v>1975</v>
      </c>
      <c r="E1581" s="5">
        <v>1</v>
      </c>
      <c r="F1581" s="10">
        <v>563.84</v>
      </c>
      <c r="G1581" s="5" t="s">
        <v>12</v>
      </c>
      <c r="H1581" s="5" t="s">
        <v>11</v>
      </c>
      <c r="I1581" s="5" t="s">
        <v>23</v>
      </c>
      <c r="J1581" s="8">
        <v>35373</v>
      </c>
      <c r="K1581" s="5">
        <v>47</v>
      </c>
    </row>
    <row r="1582" spans="1:11" x14ac:dyDescent="0.3">
      <c r="A1582" s="5" t="s">
        <v>1613</v>
      </c>
      <c r="B1582" s="5">
        <v>30</v>
      </c>
      <c r="C1582" s="5" t="s">
        <v>35</v>
      </c>
      <c r="D1582" s="5">
        <v>1990</v>
      </c>
      <c r="E1582" s="5">
        <v>3</v>
      </c>
      <c r="F1582" s="10">
        <v>563.84</v>
      </c>
      <c r="G1582" s="5" t="s">
        <v>12</v>
      </c>
      <c r="H1582" s="5" t="s">
        <v>11</v>
      </c>
      <c r="I1582" s="5" t="s">
        <v>249</v>
      </c>
      <c r="J1582" s="8">
        <v>35374</v>
      </c>
      <c r="K1582" s="5">
        <v>32</v>
      </c>
    </row>
    <row r="1583" spans="1:11" x14ac:dyDescent="0.3">
      <c r="A1583" s="5" t="s">
        <v>1614</v>
      </c>
      <c r="B1583" s="5">
        <v>14</v>
      </c>
      <c r="C1583" s="5" t="s">
        <v>37</v>
      </c>
      <c r="D1583" s="5">
        <v>1963</v>
      </c>
      <c r="E1583" s="5">
        <v>0</v>
      </c>
      <c r="F1583" s="10">
        <v>563.84</v>
      </c>
      <c r="G1583" s="5" t="s">
        <v>12</v>
      </c>
      <c r="H1583" s="5" t="s">
        <v>16</v>
      </c>
      <c r="I1583" s="5" t="s">
        <v>23</v>
      </c>
      <c r="J1583" s="8">
        <v>35375</v>
      </c>
      <c r="K1583" s="5">
        <v>59</v>
      </c>
    </row>
    <row r="1584" spans="1:11" x14ac:dyDescent="0.3">
      <c r="A1584" s="5" t="s">
        <v>1615</v>
      </c>
      <c r="B1584" s="5">
        <v>11</v>
      </c>
      <c r="C1584" s="5" t="s">
        <v>10</v>
      </c>
      <c r="D1584" s="5">
        <v>1960</v>
      </c>
      <c r="E1584" s="5">
        <v>0</v>
      </c>
      <c r="F1584" s="10">
        <v>563.84</v>
      </c>
      <c r="G1584" s="5" t="s">
        <v>12</v>
      </c>
      <c r="H1584" s="5" t="s">
        <v>12</v>
      </c>
      <c r="I1584" s="5" t="s">
        <v>356</v>
      </c>
      <c r="J1584" s="8">
        <v>35376</v>
      </c>
      <c r="K1584" s="5">
        <v>62</v>
      </c>
    </row>
    <row r="1585" spans="1:11" x14ac:dyDescent="0.3">
      <c r="A1585" s="5" t="s">
        <v>1616</v>
      </c>
      <c r="B1585" s="5">
        <v>15</v>
      </c>
      <c r="C1585" s="5" t="s">
        <v>10</v>
      </c>
      <c r="D1585" s="5">
        <v>1968</v>
      </c>
      <c r="E1585" s="5">
        <v>0</v>
      </c>
      <c r="F1585" s="10">
        <v>563.84</v>
      </c>
      <c r="G1585" s="5" t="s">
        <v>12</v>
      </c>
      <c r="H1585" s="5" t="s">
        <v>12</v>
      </c>
      <c r="I1585" s="5" t="s">
        <v>535</v>
      </c>
      <c r="J1585" s="8">
        <v>35377</v>
      </c>
      <c r="K1585" s="5">
        <v>54</v>
      </c>
    </row>
    <row r="1586" spans="1:11" x14ac:dyDescent="0.3">
      <c r="A1586" s="5" t="s">
        <v>1617</v>
      </c>
      <c r="B1586" s="5">
        <v>14</v>
      </c>
      <c r="C1586" s="5" t="s">
        <v>35</v>
      </c>
      <c r="D1586" s="5">
        <v>1992</v>
      </c>
      <c r="E1586" s="5">
        <v>0</v>
      </c>
      <c r="F1586" s="10">
        <v>563.84</v>
      </c>
      <c r="G1586" s="5" t="s">
        <v>12</v>
      </c>
      <c r="H1586" s="5" t="s">
        <v>16</v>
      </c>
      <c r="I1586" s="5" t="s">
        <v>23</v>
      </c>
      <c r="J1586" s="8">
        <v>35378</v>
      </c>
      <c r="K1586" s="5">
        <v>30</v>
      </c>
    </row>
    <row r="1587" spans="1:11" x14ac:dyDescent="0.3">
      <c r="A1587" s="5" t="s">
        <v>1618</v>
      </c>
      <c r="B1587" s="5">
        <v>10</v>
      </c>
      <c r="C1587" s="5" t="s">
        <v>20</v>
      </c>
      <c r="D1587" s="5">
        <v>1964</v>
      </c>
      <c r="E1587" s="5">
        <v>2</v>
      </c>
      <c r="F1587" s="10">
        <v>563.84</v>
      </c>
      <c r="G1587" s="5" t="s">
        <v>12</v>
      </c>
      <c r="H1587" s="5" t="s">
        <v>16</v>
      </c>
      <c r="I1587" s="5" t="s">
        <v>247</v>
      </c>
      <c r="J1587" s="8">
        <v>35379</v>
      </c>
      <c r="K1587" s="5">
        <v>58</v>
      </c>
    </row>
    <row r="1588" spans="1:11" x14ac:dyDescent="0.3">
      <c r="A1588" s="5" t="s">
        <v>1619</v>
      </c>
      <c r="B1588" s="5">
        <v>18</v>
      </c>
      <c r="C1588" s="5" t="s">
        <v>15</v>
      </c>
      <c r="D1588" s="5">
        <v>1961</v>
      </c>
      <c r="E1588" s="5">
        <v>0</v>
      </c>
      <c r="F1588" s="10">
        <v>563.84</v>
      </c>
      <c r="G1588" s="5" t="s">
        <v>12</v>
      </c>
      <c r="H1588" s="5" t="s">
        <v>12</v>
      </c>
      <c r="I1588" s="5" t="s">
        <v>247</v>
      </c>
      <c r="J1588" s="8">
        <v>35380</v>
      </c>
      <c r="K1588" s="5">
        <v>61</v>
      </c>
    </row>
    <row r="1589" spans="1:11" x14ac:dyDescent="0.3">
      <c r="A1589" s="5" t="s">
        <v>1620</v>
      </c>
      <c r="B1589" s="5">
        <v>26</v>
      </c>
      <c r="C1589" s="5" t="s">
        <v>10</v>
      </c>
      <c r="D1589" s="5">
        <v>1969</v>
      </c>
      <c r="E1589" s="5">
        <v>0</v>
      </c>
      <c r="F1589" s="10">
        <v>563.84</v>
      </c>
      <c r="G1589" s="5" t="s">
        <v>12</v>
      </c>
      <c r="H1589" s="5" t="s">
        <v>12</v>
      </c>
      <c r="I1589" s="5" t="s">
        <v>23</v>
      </c>
      <c r="J1589" s="8">
        <v>35381</v>
      </c>
      <c r="K1589" s="5">
        <v>53</v>
      </c>
    </row>
    <row r="1590" spans="1:11" x14ac:dyDescent="0.3">
      <c r="A1590" s="5" t="s">
        <v>1621</v>
      </c>
      <c r="B1590" s="5">
        <v>24</v>
      </c>
      <c r="C1590" s="5" t="s">
        <v>30</v>
      </c>
      <c r="D1590" s="5">
        <v>1961</v>
      </c>
      <c r="E1590" s="5">
        <v>0</v>
      </c>
      <c r="F1590" s="10">
        <v>563.84</v>
      </c>
      <c r="G1590" s="5" t="s">
        <v>12</v>
      </c>
      <c r="H1590" s="5" t="s">
        <v>12</v>
      </c>
      <c r="I1590" s="5" t="s">
        <v>247</v>
      </c>
      <c r="J1590" s="8">
        <v>35382</v>
      </c>
      <c r="K1590" s="5">
        <v>61</v>
      </c>
    </row>
    <row r="1591" spans="1:11" x14ac:dyDescent="0.3">
      <c r="A1591" s="5" t="s">
        <v>1622</v>
      </c>
      <c r="B1591" s="5">
        <v>20</v>
      </c>
      <c r="C1591" s="5" t="s">
        <v>10</v>
      </c>
      <c r="D1591" s="5">
        <v>1984</v>
      </c>
      <c r="E1591" s="5">
        <v>3</v>
      </c>
      <c r="F1591" s="10">
        <v>563.84</v>
      </c>
      <c r="G1591" s="5" t="s">
        <v>12</v>
      </c>
      <c r="H1591" s="5" t="s">
        <v>12</v>
      </c>
      <c r="I1591" s="5" t="s">
        <v>249</v>
      </c>
      <c r="J1591" s="8">
        <v>35383</v>
      </c>
      <c r="K1591" s="5">
        <v>38</v>
      </c>
    </row>
    <row r="1592" spans="1:11" x14ac:dyDescent="0.3">
      <c r="A1592" s="5" t="s">
        <v>1623</v>
      </c>
      <c r="B1592" s="5">
        <v>4</v>
      </c>
      <c r="C1592" s="5" t="s">
        <v>35</v>
      </c>
      <c r="D1592" s="5">
        <v>1963</v>
      </c>
      <c r="E1592" s="5">
        <v>0</v>
      </c>
      <c r="F1592" s="10">
        <v>563.84</v>
      </c>
      <c r="G1592" s="5" t="s">
        <v>12</v>
      </c>
      <c r="H1592" s="5" t="s">
        <v>11</v>
      </c>
      <c r="I1592" s="5" t="s">
        <v>300</v>
      </c>
      <c r="J1592" s="8">
        <v>35384</v>
      </c>
      <c r="K1592" s="5">
        <v>59</v>
      </c>
    </row>
    <row r="1593" spans="1:11" x14ac:dyDescent="0.3">
      <c r="A1593" s="5" t="s">
        <v>1624</v>
      </c>
      <c r="B1593" s="5">
        <v>14</v>
      </c>
      <c r="C1593" s="5" t="s">
        <v>20</v>
      </c>
      <c r="D1593" s="5">
        <v>1985</v>
      </c>
      <c r="E1593" s="5">
        <v>3</v>
      </c>
      <c r="F1593" s="10">
        <v>563.84</v>
      </c>
      <c r="G1593" s="5" t="s">
        <v>12</v>
      </c>
      <c r="H1593" s="5" t="s">
        <v>16</v>
      </c>
      <c r="I1593" s="5" t="s">
        <v>535</v>
      </c>
      <c r="J1593" s="8">
        <v>35385</v>
      </c>
      <c r="K1593" s="5">
        <v>37</v>
      </c>
    </row>
    <row r="1594" spans="1:11" x14ac:dyDescent="0.3">
      <c r="A1594" s="5" t="s">
        <v>1625</v>
      </c>
      <c r="B1594" s="5">
        <v>24</v>
      </c>
      <c r="C1594" s="5" t="s">
        <v>15</v>
      </c>
      <c r="D1594" s="5">
        <v>1986</v>
      </c>
      <c r="E1594" s="5">
        <v>3</v>
      </c>
      <c r="F1594" s="10">
        <v>563.84</v>
      </c>
      <c r="G1594" s="5" t="s">
        <v>12</v>
      </c>
      <c r="H1594" s="5" t="s">
        <v>11</v>
      </c>
      <c r="I1594" s="5" t="s">
        <v>249</v>
      </c>
      <c r="J1594" s="8">
        <v>35386</v>
      </c>
      <c r="K1594" s="5">
        <v>36</v>
      </c>
    </row>
    <row r="1595" spans="1:11" x14ac:dyDescent="0.3">
      <c r="A1595" s="5" t="s">
        <v>1626</v>
      </c>
      <c r="B1595" s="5">
        <v>2</v>
      </c>
      <c r="C1595" s="5" t="s">
        <v>35</v>
      </c>
      <c r="D1595" s="5">
        <v>1981</v>
      </c>
      <c r="E1595" s="5">
        <v>1</v>
      </c>
      <c r="F1595" s="10">
        <v>563.84</v>
      </c>
      <c r="G1595" s="5" t="s">
        <v>12</v>
      </c>
      <c r="H1595" s="5" t="s">
        <v>11</v>
      </c>
      <c r="I1595" s="5" t="s">
        <v>247</v>
      </c>
      <c r="J1595" s="8">
        <v>35387</v>
      </c>
      <c r="K1595" s="5">
        <v>41</v>
      </c>
    </row>
    <row r="1596" spans="1:11" x14ac:dyDescent="0.3">
      <c r="A1596" s="5" t="s">
        <v>1627</v>
      </c>
      <c r="B1596" s="5">
        <v>29</v>
      </c>
      <c r="C1596" s="5" t="s">
        <v>35</v>
      </c>
      <c r="D1596" s="5">
        <v>1985</v>
      </c>
      <c r="E1596" s="5">
        <v>3</v>
      </c>
      <c r="F1596" s="10">
        <v>563.84</v>
      </c>
      <c r="G1596" s="5" t="s">
        <v>12</v>
      </c>
      <c r="H1596" s="5" t="s">
        <v>12</v>
      </c>
      <c r="I1596" s="5" t="s">
        <v>535</v>
      </c>
      <c r="J1596" s="8">
        <v>35388</v>
      </c>
      <c r="K1596" s="5">
        <v>37</v>
      </c>
    </row>
    <row r="1597" spans="1:11" x14ac:dyDescent="0.3">
      <c r="A1597" s="5" t="s">
        <v>1628</v>
      </c>
      <c r="B1597" s="5">
        <v>23</v>
      </c>
      <c r="C1597" s="5" t="s">
        <v>37</v>
      </c>
      <c r="D1597" s="5">
        <v>1969</v>
      </c>
      <c r="E1597" s="5">
        <v>0</v>
      </c>
      <c r="F1597" s="10">
        <v>563.84</v>
      </c>
      <c r="G1597" s="5" t="s">
        <v>12</v>
      </c>
      <c r="H1597" s="5" t="s">
        <v>11</v>
      </c>
      <c r="I1597" s="5" t="s">
        <v>535</v>
      </c>
      <c r="J1597" s="8">
        <v>35389</v>
      </c>
      <c r="K1597" s="5">
        <v>53</v>
      </c>
    </row>
    <row r="1598" spans="1:11" x14ac:dyDescent="0.3">
      <c r="A1598" s="5" t="s">
        <v>1629</v>
      </c>
      <c r="B1598" s="5">
        <v>16</v>
      </c>
      <c r="C1598" s="5" t="s">
        <v>10</v>
      </c>
      <c r="D1598" s="5">
        <v>2004</v>
      </c>
      <c r="E1598" s="5">
        <v>0</v>
      </c>
      <c r="F1598" s="10">
        <v>563.84</v>
      </c>
      <c r="G1598" s="5" t="s">
        <v>12</v>
      </c>
      <c r="H1598" s="5" t="s">
        <v>11</v>
      </c>
      <c r="I1598" s="5" t="s">
        <v>170</v>
      </c>
      <c r="J1598" s="8">
        <v>35390</v>
      </c>
      <c r="K1598" s="5">
        <v>18</v>
      </c>
    </row>
    <row r="1599" spans="1:11" x14ac:dyDescent="0.3">
      <c r="A1599" s="5" t="s">
        <v>1630</v>
      </c>
      <c r="B1599" s="5">
        <v>6</v>
      </c>
      <c r="C1599" s="5" t="s">
        <v>35</v>
      </c>
      <c r="D1599" s="5">
        <v>1959</v>
      </c>
      <c r="E1599" s="5">
        <v>0</v>
      </c>
      <c r="F1599" s="10">
        <v>563.84</v>
      </c>
      <c r="G1599" s="5" t="s">
        <v>12</v>
      </c>
      <c r="H1599" s="5" t="s">
        <v>16</v>
      </c>
      <c r="I1599" s="5" t="s">
        <v>23</v>
      </c>
      <c r="J1599" s="8">
        <v>35391</v>
      </c>
      <c r="K1599" s="5">
        <v>63</v>
      </c>
    </row>
    <row r="1600" spans="1:11" x14ac:dyDescent="0.3">
      <c r="A1600" s="5" t="s">
        <v>1631</v>
      </c>
      <c r="B1600" s="5">
        <v>10</v>
      </c>
      <c r="C1600" s="5" t="s">
        <v>15</v>
      </c>
      <c r="D1600" s="5">
        <v>1966</v>
      </c>
      <c r="E1600" s="5">
        <v>0</v>
      </c>
      <c r="F1600" s="10">
        <v>563.84</v>
      </c>
      <c r="G1600" s="5" t="s">
        <v>12</v>
      </c>
      <c r="H1600" s="5" t="s">
        <v>12</v>
      </c>
      <c r="I1600" s="5" t="s">
        <v>535</v>
      </c>
      <c r="J1600" s="8">
        <v>35392</v>
      </c>
      <c r="K1600" s="5">
        <v>56</v>
      </c>
    </row>
    <row r="1601" spans="1:11" x14ac:dyDescent="0.3">
      <c r="A1601" s="5" t="s">
        <v>1632</v>
      </c>
      <c r="B1601" s="5">
        <v>8</v>
      </c>
      <c r="C1601" s="5" t="s">
        <v>30</v>
      </c>
      <c r="D1601" s="5">
        <v>1986</v>
      </c>
      <c r="E1601" s="5">
        <v>3</v>
      </c>
      <c r="F1601" s="10">
        <v>563.84</v>
      </c>
      <c r="G1601" s="5" t="s">
        <v>12</v>
      </c>
      <c r="H1601" s="5" t="s">
        <v>11</v>
      </c>
      <c r="I1601" s="5" t="s">
        <v>23</v>
      </c>
      <c r="J1601" s="8">
        <v>35393</v>
      </c>
      <c r="K1601" s="5">
        <v>36</v>
      </c>
    </row>
    <row r="1602" spans="1:11" x14ac:dyDescent="0.3">
      <c r="A1602" s="5" t="s">
        <v>1633</v>
      </c>
      <c r="B1602" s="5">
        <v>25</v>
      </c>
      <c r="C1602" s="5" t="s">
        <v>15</v>
      </c>
      <c r="D1602" s="5">
        <v>1958</v>
      </c>
      <c r="E1602" s="5">
        <v>0</v>
      </c>
      <c r="F1602" s="10">
        <v>563.84</v>
      </c>
      <c r="G1602" s="5" t="s">
        <v>12</v>
      </c>
      <c r="H1602" s="5" t="s">
        <v>12</v>
      </c>
      <c r="I1602" s="5" t="s">
        <v>42</v>
      </c>
      <c r="J1602" s="8">
        <v>35394</v>
      </c>
      <c r="K1602" s="5">
        <v>64</v>
      </c>
    </row>
    <row r="1603" spans="1:11" x14ac:dyDescent="0.3">
      <c r="A1603" s="5" t="s">
        <v>1634</v>
      </c>
      <c r="B1603" s="5">
        <v>10</v>
      </c>
      <c r="C1603" s="5" t="s">
        <v>30</v>
      </c>
      <c r="D1603" s="5">
        <v>1958</v>
      </c>
      <c r="E1603" s="5">
        <v>0</v>
      </c>
      <c r="F1603" s="10">
        <v>563.84</v>
      </c>
      <c r="G1603" s="5" t="s">
        <v>12</v>
      </c>
      <c r="H1603" s="5" t="s">
        <v>16</v>
      </c>
      <c r="I1603" s="5" t="s">
        <v>13</v>
      </c>
      <c r="J1603" s="8">
        <v>35395</v>
      </c>
      <c r="K1603" s="5">
        <v>64</v>
      </c>
    </row>
    <row r="1604" spans="1:11" x14ac:dyDescent="0.3">
      <c r="A1604" s="5" t="s">
        <v>1635</v>
      </c>
      <c r="B1604" s="5">
        <v>7</v>
      </c>
      <c r="C1604" s="5" t="s">
        <v>18</v>
      </c>
      <c r="D1604" s="5">
        <v>2003</v>
      </c>
      <c r="E1604" s="5">
        <v>0</v>
      </c>
      <c r="F1604" s="10">
        <v>563.84</v>
      </c>
      <c r="G1604" s="5" t="s">
        <v>11</v>
      </c>
      <c r="H1604" s="5" t="s">
        <v>16</v>
      </c>
      <c r="I1604" s="5" t="s">
        <v>42</v>
      </c>
      <c r="J1604" s="8">
        <v>35396</v>
      </c>
      <c r="K1604" s="5">
        <v>20</v>
      </c>
    </row>
    <row r="1605" spans="1:11" x14ac:dyDescent="0.3">
      <c r="A1605" s="5" t="s">
        <v>1636</v>
      </c>
      <c r="B1605" s="5">
        <v>21</v>
      </c>
      <c r="C1605" s="5" t="s">
        <v>10</v>
      </c>
      <c r="D1605" s="5">
        <v>1960</v>
      </c>
      <c r="E1605" s="5">
        <v>0</v>
      </c>
      <c r="F1605" s="10">
        <v>563.84</v>
      </c>
      <c r="G1605" s="5" t="s">
        <v>11</v>
      </c>
      <c r="H1605" s="5" t="s">
        <v>11</v>
      </c>
      <c r="I1605" s="5" t="s">
        <v>23</v>
      </c>
      <c r="J1605" s="8">
        <v>35397</v>
      </c>
      <c r="K1605" s="5">
        <v>62</v>
      </c>
    </row>
    <row r="1606" spans="1:11" x14ac:dyDescent="0.3">
      <c r="A1606" s="5" t="s">
        <v>1637</v>
      </c>
      <c r="B1606" s="5">
        <v>19</v>
      </c>
      <c r="C1606" s="5" t="s">
        <v>30</v>
      </c>
      <c r="D1606" s="5">
        <v>1978</v>
      </c>
      <c r="E1606" s="5">
        <v>2</v>
      </c>
      <c r="F1606" s="10">
        <v>563.84</v>
      </c>
      <c r="G1606" s="5" t="s">
        <v>11</v>
      </c>
      <c r="H1606" s="5" t="s">
        <v>16</v>
      </c>
      <c r="I1606" s="5" t="s">
        <v>23</v>
      </c>
      <c r="J1606" s="8">
        <v>35398</v>
      </c>
      <c r="K1606" s="5">
        <v>44</v>
      </c>
    </row>
    <row r="1607" spans="1:11" x14ac:dyDescent="0.3">
      <c r="A1607" s="5" t="s">
        <v>1638</v>
      </c>
      <c r="B1607" s="5">
        <v>5</v>
      </c>
      <c r="C1607" s="5" t="s">
        <v>37</v>
      </c>
      <c r="D1607" s="5">
        <v>1959</v>
      </c>
      <c r="E1607" s="5">
        <v>0</v>
      </c>
      <c r="F1607" s="10">
        <v>563.84</v>
      </c>
      <c r="G1607" s="5" t="s">
        <v>11</v>
      </c>
      <c r="H1607" s="5" t="s">
        <v>11</v>
      </c>
      <c r="I1607" s="5" t="s">
        <v>42</v>
      </c>
      <c r="J1607" s="8">
        <v>35399</v>
      </c>
      <c r="K1607" s="5">
        <v>63</v>
      </c>
    </row>
    <row r="1608" spans="1:11" x14ac:dyDescent="0.3">
      <c r="A1608" s="5" t="s">
        <v>1639</v>
      </c>
      <c r="B1608" s="5">
        <v>25</v>
      </c>
      <c r="C1608" s="5" t="s">
        <v>20</v>
      </c>
      <c r="D1608" s="5">
        <v>1985</v>
      </c>
      <c r="E1608" s="5">
        <v>3</v>
      </c>
      <c r="F1608" s="10">
        <v>563.84</v>
      </c>
      <c r="G1608" s="5" t="s">
        <v>11</v>
      </c>
      <c r="H1608" s="5" t="s">
        <v>11</v>
      </c>
      <c r="I1608" s="5" t="s">
        <v>23</v>
      </c>
      <c r="J1608" s="8">
        <v>35400</v>
      </c>
      <c r="K1608" s="5">
        <v>37</v>
      </c>
    </row>
    <row r="1609" spans="1:11" x14ac:dyDescent="0.3">
      <c r="A1609" s="5" t="s">
        <v>1640</v>
      </c>
      <c r="B1609" s="5">
        <v>29</v>
      </c>
      <c r="C1609" s="5" t="s">
        <v>30</v>
      </c>
      <c r="D1609" s="5">
        <v>1959</v>
      </c>
      <c r="E1609" s="5">
        <v>0</v>
      </c>
      <c r="F1609" s="10">
        <v>563.84</v>
      </c>
      <c r="G1609" s="5" t="s">
        <v>11</v>
      </c>
      <c r="H1609" s="5" t="s">
        <v>12</v>
      </c>
      <c r="I1609" s="5" t="s">
        <v>13</v>
      </c>
      <c r="J1609" s="8">
        <v>35401</v>
      </c>
      <c r="K1609" s="5">
        <v>63</v>
      </c>
    </row>
    <row r="1610" spans="1:11" x14ac:dyDescent="0.3">
      <c r="A1610" s="5" t="s">
        <v>1641</v>
      </c>
      <c r="B1610" s="5">
        <v>7</v>
      </c>
      <c r="C1610" s="5" t="s">
        <v>10</v>
      </c>
      <c r="D1610" s="5">
        <v>1959</v>
      </c>
      <c r="E1610" s="5">
        <v>0</v>
      </c>
      <c r="F1610" s="10">
        <v>563.84</v>
      </c>
      <c r="G1610" s="5" t="s">
        <v>11</v>
      </c>
      <c r="H1610" s="5" t="s">
        <v>11</v>
      </c>
      <c r="I1610" s="5" t="s">
        <v>13</v>
      </c>
      <c r="J1610" s="8">
        <v>35402</v>
      </c>
      <c r="K1610" s="5">
        <v>63</v>
      </c>
    </row>
    <row r="1611" spans="1:11" x14ac:dyDescent="0.3">
      <c r="A1611" s="5" t="s">
        <v>1642</v>
      </c>
      <c r="B1611" s="5">
        <v>27</v>
      </c>
      <c r="C1611" s="5" t="s">
        <v>10</v>
      </c>
      <c r="D1611" s="5">
        <v>1962</v>
      </c>
      <c r="E1611" s="5">
        <v>3</v>
      </c>
      <c r="F1611" s="10">
        <v>563.84</v>
      </c>
      <c r="G1611" s="5" t="s">
        <v>11</v>
      </c>
      <c r="H1611" s="5" t="s">
        <v>11</v>
      </c>
      <c r="I1611" s="5" t="s">
        <v>13</v>
      </c>
      <c r="J1611" s="8">
        <v>35403</v>
      </c>
      <c r="K1611" s="5">
        <v>60</v>
      </c>
    </row>
    <row r="1612" spans="1:11" x14ac:dyDescent="0.3">
      <c r="A1612" s="5" t="s">
        <v>1643</v>
      </c>
      <c r="B1612" s="5">
        <v>18</v>
      </c>
      <c r="C1612" s="5" t="s">
        <v>18</v>
      </c>
      <c r="D1612" s="5">
        <v>1960</v>
      </c>
      <c r="E1612" s="5">
        <v>1</v>
      </c>
      <c r="F1612" s="10">
        <v>563.84</v>
      </c>
      <c r="G1612" s="5" t="s">
        <v>11</v>
      </c>
      <c r="H1612" s="5" t="s">
        <v>16</v>
      </c>
      <c r="I1612" s="5" t="s">
        <v>23</v>
      </c>
      <c r="J1612" s="8">
        <v>35404</v>
      </c>
      <c r="K1612" s="5">
        <v>62</v>
      </c>
    </row>
    <row r="1613" spans="1:11" x14ac:dyDescent="0.3">
      <c r="A1613" s="5" t="s">
        <v>1644</v>
      </c>
      <c r="B1613" s="5">
        <v>29</v>
      </c>
      <c r="C1613" s="5" t="s">
        <v>35</v>
      </c>
      <c r="D1613" s="5">
        <v>1959</v>
      </c>
      <c r="E1613" s="5">
        <v>0</v>
      </c>
      <c r="F1613" s="10">
        <v>563.84</v>
      </c>
      <c r="G1613" s="5" t="s">
        <v>11</v>
      </c>
      <c r="H1613" s="5" t="s">
        <v>11</v>
      </c>
      <c r="I1613" s="5" t="s">
        <v>166</v>
      </c>
      <c r="J1613" s="8">
        <v>35405</v>
      </c>
      <c r="K1613" s="5">
        <v>63</v>
      </c>
    </row>
    <row r="1614" spans="1:11" x14ac:dyDescent="0.3">
      <c r="A1614" s="5" t="s">
        <v>1645</v>
      </c>
      <c r="B1614" s="5">
        <v>13</v>
      </c>
      <c r="C1614" s="5" t="s">
        <v>10</v>
      </c>
      <c r="D1614" s="5">
        <v>1990</v>
      </c>
      <c r="E1614" s="5">
        <v>3</v>
      </c>
      <c r="F1614" s="10">
        <v>563.84</v>
      </c>
      <c r="G1614" s="5" t="s">
        <v>11</v>
      </c>
      <c r="H1614" s="5" t="s">
        <v>16</v>
      </c>
      <c r="I1614" s="5" t="s">
        <v>249</v>
      </c>
      <c r="J1614" s="8">
        <v>35406</v>
      </c>
      <c r="K1614" s="5">
        <v>32</v>
      </c>
    </row>
    <row r="1615" spans="1:11" x14ac:dyDescent="0.3">
      <c r="A1615" s="5" t="s">
        <v>1646</v>
      </c>
      <c r="B1615" s="5">
        <v>6</v>
      </c>
      <c r="C1615" s="5" t="s">
        <v>20</v>
      </c>
      <c r="D1615" s="5">
        <v>1959</v>
      </c>
      <c r="E1615" s="5">
        <v>0</v>
      </c>
      <c r="F1615" s="10">
        <v>563.84</v>
      </c>
      <c r="G1615" s="5" t="s">
        <v>11</v>
      </c>
      <c r="H1615" s="5" t="s">
        <v>16</v>
      </c>
      <c r="I1615" s="5" t="s">
        <v>168</v>
      </c>
      <c r="J1615" s="8">
        <v>35407</v>
      </c>
      <c r="K1615" s="5">
        <v>63</v>
      </c>
    </row>
    <row r="1616" spans="1:11" x14ac:dyDescent="0.3">
      <c r="A1616" s="5" t="s">
        <v>1647</v>
      </c>
      <c r="B1616" s="5">
        <v>23</v>
      </c>
      <c r="C1616" s="5" t="s">
        <v>30</v>
      </c>
      <c r="D1616" s="5">
        <v>1963</v>
      </c>
      <c r="E1616" s="5">
        <v>3</v>
      </c>
      <c r="F1616" s="10">
        <v>563.84</v>
      </c>
      <c r="G1616" s="5" t="s">
        <v>11</v>
      </c>
      <c r="H1616" s="5" t="s">
        <v>16</v>
      </c>
      <c r="I1616" s="5" t="s">
        <v>13</v>
      </c>
      <c r="J1616" s="8">
        <v>35408</v>
      </c>
      <c r="K1616" s="5">
        <v>59</v>
      </c>
    </row>
    <row r="1617" spans="1:11" x14ac:dyDescent="0.3">
      <c r="A1617" s="5" t="s">
        <v>1648</v>
      </c>
      <c r="B1617" s="5">
        <v>6</v>
      </c>
      <c r="C1617" s="5" t="s">
        <v>10</v>
      </c>
      <c r="D1617" s="5">
        <v>1963</v>
      </c>
      <c r="E1617" s="5">
        <v>3</v>
      </c>
      <c r="F1617" s="10">
        <v>563.84</v>
      </c>
      <c r="G1617" s="5" t="s">
        <v>11</v>
      </c>
      <c r="H1617" s="5" t="s">
        <v>11</v>
      </c>
      <c r="I1617" s="5" t="s">
        <v>13</v>
      </c>
      <c r="J1617" s="8">
        <v>35409</v>
      </c>
      <c r="K1617" s="5">
        <v>59</v>
      </c>
    </row>
    <row r="1618" spans="1:11" x14ac:dyDescent="0.3">
      <c r="A1618" s="5" t="s">
        <v>1649</v>
      </c>
      <c r="B1618" s="5">
        <v>8</v>
      </c>
      <c r="C1618" s="5" t="s">
        <v>10</v>
      </c>
      <c r="D1618" s="5">
        <v>1963</v>
      </c>
      <c r="E1618" s="5">
        <v>3</v>
      </c>
      <c r="F1618" s="10">
        <v>563.84</v>
      </c>
      <c r="G1618" s="5" t="s">
        <v>11</v>
      </c>
      <c r="H1618" s="5" t="s">
        <v>12</v>
      </c>
      <c r="I1618" s="5" t="s">
        <v>42</v>
      </c>
      <c r="J1618" s="8">
        <v>35410</v>
      </c>
      <c r="K1618" s="5">
        <v>59</v>
      </c>
    </row>
    <row r="1619" spans="1:11" x14ac:dyDescent="0.3">
      <c r="A1619" s="5" t="s">
        <v>1650</v>
      </c>
      <c r="B1619" s="5">
        <v>8</v>
      </c>
      <c r="C1619" s="5" t="s">
        <v>15</v>
      </c>
      <c r="D1619" s="5">
        <v>1960</v>
      </c>
      <c r="E1619" s="5">
        <v>0</v>
      </c>
      <c r="F1619" s="10">
        <v>563.84</v>
      </c>
      <c r="G1619" s="5" t="s">
        <v>11</v>
      </c>
      <c r="H1619" s="5" t="s">
        <v>12</v>
      </c>
      <c r="I1619" s="5" t="s">
        <v>247</v>
      </c>
      <c r="J1619" s="8">
        <v>35411</v>
      </c>
      <c r="K1619" s="5">
        <v>62</v>
      </c>
    </row>
    <row r="1620" spans="1:11" x14ac:dyDescent="0.3">
      <c r="A1620" s="5" t="s">
        <v>1651</v>
      </c>
      <c r="B1620" s="5">
        <v>12</v>
      </c>
      <c r="C1620" s="5" t="s">
        <v>20</v>
      </c>
      <c r="D1620" s="5">
        <v>1991</v>
      </c>
      <c r="E1620" s="5">
        <v>3</v>
      </c>
      <c r="F1620" s="10">
        <v>563.84</v>
      </c>
      <c r="G1620" s="5" t="s">
        <v>11</v>
      </c>
      <c r="H1620" s="5" t="s">
        <v>12</v>
      </c>
      <c r="I1620" s="5" t="s">
        <v>23</v>
      </c>
      <c r="J1620" s="8">
        <v>35412</v>
      </c>
      <c r="K1620" s="5">
        <v>31</v>
      </c>
    </row>
    <row r="1621" spans="1:11" x14ac:dyDescent="0.3">
      <c r="A1621" s="5" t="s">
        <v>1652</v>
      </c>
      <c r="B1621" s="5">
        <v>26</v>
      </c>
      <c r="C1621" s="5" t="s">
        <v>20</v>
      </c>
      <c r="D1621" s="5">
        <v>1976</v>
      </c>
      <c r="E1621" s="5">
        <v>2</v>
      </c>
      <c r="F1621" s="10">
        <v>563.84</v>
      </c>
      <c r="G1621" s="5" t="s">
        <v>11</v>
      </c>
      <c r="H1621" s="5" t="s">
        <v>12</v>
      </c>
      <c r="I1621" s="5" t="s">
        <v>249</v>
      </c>
      <c r="J1621" s="8">
        <v>35413</v>
      </c>
      <c r="K1621" s="5">
        <v>46</v>
      </c>
    </row>
    <row r="1622" spans="1:11" x14ac:dyDescent="0.3">
      <c r="A1622" s="5" t="s">
        <v>1653</v>
      </c>
      <c r="B1622" s="5">
        <v>14</v>
      </c>
      <c r="C1622" s="5" t="s">
        <v>18</v>
      </c>
      <c r="D1622" s="5">
        <v>1961</v>
      </c>
      <c r="E1622" s="5">
        <v>2</v>
      </c>
      <c r="F1622" s="10">
        <v>563.84</v>
      </c>
      <c r="G1622" s="5" t="s">
        <v>11</v>
      </c>
      <c r="H1622" s="5" t="s">
        <v>16</v>
      </c>
      <c r="I1622" s="5" t="s">
        <v>23</v>
      </c>
      <c r="J1622" s="8">
        <v>35414</v>
      </c>
      <c r="K1622" s="5">
        <v>61</v>
      </c>
    </row>
    <row r="1623" spans="1:11" x14ac:dyDescent="0.3">
      <c r="A1623" s="5" t="s">
        <v>1654</v>
      </c>
      <c r="B1623" s="5">
        <v>6</v>
      </c>
      <c r="C1623" s="5" t="s">
        <v>10</v>
      </c>
      <c r="D1623" s="5">
        <v>2004</v>
      </c>
      <c r="E1623" s="5">
        <v>0</v>
      </c>
      <c r="F1623" s="10">
        <v>563.84</v>
      </c>
      <c r="G1623" s="5" t="s">
        <v>11</v>
      </c>
      <c r="H1623" s="5" t="s">
        <v>12</v>
      </c>
      <c r="I1623" s="5" t="s">
        <v>13</v>
      </c>
      <c r="J1623" s="8">
        <v>35415</v>
      </c>
      <c r="K1623" s="5">
        <v>18</v>
      </c>
    </row>
    <row r="1624" spans="1:11" x14ac:dyDescent="0.3">
      <c r="A1624" s="5" t="s">
        <v>1655</v>
      </c>
      <c r="B1624" s="5">
        <v>7</v>
      </c>
      <c r="C1624" s="5" t="s">
        <v>10</v>
      </c>
      <c r="D1624" s="5">
        <v>1984</v>
      </c>
      <c r="E1624" s="5">
        <v>3</v>
      </c>
      <c r="F1624" s="10">
        <v>563.84</v>
      </c>
      <c r="G1624" s="5" t="s">
        <v>11</v>
      </c>
      <c r="H1624" s="5" t="s">
        <v>16</v>
      </c>
      <c r="I1624" s="5" t="s">
        <v>23</v>
      </c>
      <c r="J1624" s="8">
        <v>35416</v>
      </c>
      <c r="K1624" s="5">
        <v>38</v>
      </c>
    </row>
    <row r="1625" spans="1:11" x14ac:dyDescent="0.3">
      <c r="A1625" s="5" t="s">
        <v>1656</v>
      </c>
      <c r="B1625" s="5">
        <v>25</v>
      </c>
      <c r="C1625" s="5" t="s">
        <v>30</v>
      </c>
      <c r="D1625" s="5">
        <v>1968</v>
      </c>
      <c r="E1625" s="5">
        <v>0</v>
      </c>
      <c r="F1625" s="10">
        <v>563.84</v>
      </c>
      <c r="G1625" s="5" t="s">
        <v>11</v>
      </c>
      <c r="H1625" s="5" t="s">
        <v>16</v>
      </c>
      <c r="I1625" s="5" t="s">
        <v>535</v>
      </c>
      <c r="J1625" s="8">
        <v>35417</v>
      </c>
      <c r="K1625" s="5">
        <v>54</v>
      </c>
    </row>
    <row r="1626" spans="1:11" x14ac:dyDescent="0.3">
      <c r="A1626" s="5" t="s">
        <v>1657</v>
      </c>
      <c r="B1626" s="5">
        <v>17</v>
      </c>
      <c r="C1626" s="5" t="s">
        <v>15</v>
      </c>
      <c r="D1626" s="5">
        <v>1983</v>
      </c>
      <c r="E1626" s="5">
        <v>3</v>
      </c>
      <c r="F1626" s="10">
        <v>563.84</v>
      </c>
      <c r="G1626" s="5" t="s">
        <v>11</v>
      </c>
      <c r="H1626" s="5" t="s">
        <v>16</v>
      </c>
      <c r="I1626" s="5" t="s">
        <v>535</v>
      </c>
      <c r="J1626" s="8">
        <v>35418</v>
      </c>
      <c r="K1626" s="5">
        <v>39</v>
      </c>
    </row>
    <row r="1627" spans="1:11" x14ac:dyDescent="0.3">
      <c r="A1627" s="5" t="s">
        <v>1658</v>
      </c>
      <c r="B1627" s="5">
        <v>21</v>
      </c>
      <c r="C1627" s="5" t="s">
        <v>20</v>
      </c>
      <c r="D1627" s="5">
        <v>1958</v>
      </c>
      <c r="E1627" s="5">
        <v>0</v>
      </c>
      <c r="F1627" s="10">
        <v>563.84</v>
      </c>
      <c r="G1627" s="5" t="s">
        <v>11</v>
      </c>
      <c r="H1627" s="5" t="s">
        <v>11</v>
      </c>
      <c r="I1627" s="5" t="s">
        <v>23</v>
      </c>
      <c r="J1627" s="8">
        <v>35419</v>
      </c>
      <c r="K1627" s="5">
        <v>64</v>
      </c>
    </row>
    <row r="1628" spans="1:11" x14ac:dyDescent="0.3">
      <c r="A1628" s="5" t="s">
        <v>1659</v>
      </c>
      <c r="B1628" s="5">
        <v>25</v>
      </c>
      <c r="C1628" s="5" t="s">
        <v>20</v>
      </c>
      <c r="D1628" s="5">
        <v>1961</v>
      </c>
      <c r="E1628" s="5">
        <v>2</v>
      </c>
      <c r="F1628" s="10">
        <v>563.84</v>
      </c>
      <c r="G1628" s="5" t="s">
        <v>11</v>
      </c>
      <c r="H1628" s="5" t="s">
        <v>16</v>
      </c>
      <c r="I1628" s="5" t="s">
        <v>42</v>
      </c>
      <c r="J1628" s="8">
        <v>35420</v>
      </c>
      <c r="K1628" s="5">
        <v>61</v>
      </c>
    </row>
    <row r="1629" spans="1:11" x14ac:dyDescent="0.3">
      <c r="A1629" s="5" t="s">
        <v>1660</v>
      </c>
      <c r="B1629" s="5">
        <v>10</v>
      </c>
      <c r="C1629" s="5" t="s">
        <v>37</v>
      </c>
      <c r="D1629" s="5">
        <v>1959</v>
      </c>
      <c r="E1629" s="5">
        <v>0</v>
      </c>
      <c r="F1629" s="10">
        <v>563.84</v>
      </c>
      <c r="G1629" s="5" t="s">
        <v>11</v>
      </c>
      <c r="H1629" s="5" t="s">
        <v>16</v>
      </c>
      <c r="I1629" s="5" t="s">
        <v>23</v>
      </c>
      <c r="J1629" s="8">
        <v>35421</v>
      </c>
      <c r="K1629" s="5">
        <v>63</v>
      </c>
    </row>
    <row r="1630" spans="1:11" x14ac:dyDescent="0.3">
      <c r="A1630" s="5" t="s">
        <v>1661</v>
      </c>
      <c r="B1630" s="5">
        <v>8</v>
      </c>
      <c r="C1630" s="5" t="s">
        <v>15</v>
      </c>
      <c r="D1630" s="5">
        <v>1959</v>
      </c>
      <c r="E1630" s="5">
        <v>0</v>
      </c>
      <c r="F1630" s="10">
        <v>563.84</v>
      </c>
      <c r="G1630" s="5" t="s">
        <v>11</v>
      </c>
      <c r="H1630" s="5" t="s">
        <v>12</v>
      </c>
      <c r="I1630" s="5" t="s">
        <v>23</v>
      </c>
      <c r="J1630" s="8">
        <v>35422</v>
      </c>
      <c r="K1630" s="5">
        <v>63</v>
      </c>
    </row>
    <row r="1631" spans="1:11" x14ac:dyDescent="0.3">
      <c r="A1631" s="5" t="s">
        <v>1662</v>
      </c>
      <c r="B1631" s="5">
        <v>26</v>
      </c>
      <c r="C1631" s="5" t="s">
        <v>30</v>
      </c>
      <c r="D1631" s="5">
        <v>1974</v>
      </c>
      <c r="E1631" s="5">
        <v>0</v>
      </c>
      <c r="F1631" s="10">
        <v>563.84</v>
      </c>
      <c r="G1631" s="5" t="s">
        <v>11</v>
      </c>
      <c r="H1631" s="5" t="s">
        <v>11</v>
      </c>
      <c r="I1631" s="5" t="s">
        <v>535</v>
      </c>
      <c r="J1631" s="8">
        <v>35423</v>
      </c>
      <c r="K1631" s="5">
        <v>48</v>
      </c>
    </row>
    <row r="1632" spans="1:11" x14ac:dyDescent="0.3">
      <c r="A1632" s="5" t="s">
        <v>1663</v>
      </c>
      <c r="B1632" s="5">
        <v>13</v>
      </c>
      <c r="C1632" s="5" t="s">
        <v>10</v>
      </c>
      <c r="D1632" s="5">
        <v>1972</v>
      </c>
      <c r="E1632" s="5">
        <v>0</v>
      </c>
      <c r="F1632" s="10">
        <v>563.84</v>
      </c>
      <c r="G1632" s="5" t="s">
        <v>11</v>
      </c>
      <c r="H1632" s="5" t="s">
        <v>11</v>
      </c>
      <c r="I1632" s="5" t="s">
        <v>535</v>
      </c>
      <c r="J1632" s="8">
        <v>35424</v>
      </c>
      <c r="K1632" s="5">
        <v>50</v>
      </c>
    </row>
    <row r="1633" spans="1:11" x14ac:dyDescent="0.3">
      <c r="A1633" s="5" t="s">
        <v>1664</v>
      </c>
      <c r="B1633" s="5">
        <v>6</v>
      </c>
      <c r="C1633" s="5" t="s">
        <v>20</v>
      </c>
      <c r="D1633" s="5">
        <v>2004</v>
      </c>
      <c r="E1633" s="5">
        <v>0</v>
      </c>
      <c r="F1633" s="10">
        <v>563.84</v>
      </c>
      <c r="G1633" s="5" t="s">
        <v>11</v>
      </c>
      <c r="H1633" s="5" t="s">
        <v>11</v>
      </c>
      <c r="I1633" s="5" t="s">
        <v>247</v>
      </c>
      <c r="J1633" s="8">
        <v>35425</v>
      </c>
      <c r="K1633" s="5">
        <v>18</v>
      </c>
    </row>
    <row r="1634" spans="1:11" x14ac:dyDescent="0.3">
      <c r="A1634" s="5" t="s">
        <v>1665</v>
      </c>
      <c r="B1634" s="5">
        <v>15</v>
      </c>
      <c r="C1634" s="5" t="s">
        <v>30</v>
      </c>
      <c r="D1634" s="5">
        <v>1968</v>
      </c>
      <c r="E1634" s="5">
        <v>0</v>
      </c>
      <c r="F1634" s="10">
        <v>563.84</v>
      </c>
      <c r="G1634" s="5" t="s">
        <v>11</v>
      </c>
      <c r="H1634" s="5" t="s">
        <v>12</v>
      </c>
      <c r="I1634" s="5" t="s">
        <v>23</v>
      </c>
      <c r="J1634" s="8">
        <v>35426</v>
      </c>
      <c r="K1634" s="5">
        <v>54</v>
      </c>
    </row>
    <row r="1635" spans="1:11" x14ac:dyDescent="0.3">
      <c r="A1635" s="5" t="s">
        <v>1666</v>
      </c>
      <c r="B1635" s="5">
        <v>15</v>
      </c>
      <c r="C1635" s="5" t="s">
        <v>37</v>
      </c>
      <c r="D1635" s="5">
        <v>1958</v>
      </c>
      <c r="E1635" s="5">
        <v>0</v>
      </c>
      <c r="F1635" s="10">
        <v>563.84</v>
      </c>
      <c r="G1635" s="5" t="s">
        <v>11</v>
      </c>
      <c r="H1635" s="5" t="s">
        <v>12</v>
      </c>
      <c r="I1635" s="5" t="s">
        <v>13</v>
      </c>
      <c r="J1635" s="8">
        <v>35427</v>
      </c>
      <c r="K1635" s="5">
        <v>64</v>
      </c>
    </row>
    <row r="1636" spans="1:11" x14ac:dyDescent="0.3">
      <c r="A1636" s="5" t="s">
        <v>1667</v>
      </c>
      <c r="B1636" s="5">
        <v>10</v>
      </c>
      <c r="C1636" s="5" t="s">
        <v>10</v>
      </c>
      <c r="D1636" s="5">
        <v>1958</v>
      </c>
      <c r="E1636" s="5">
        <v>0</v>
      </c>
      <c r="F1636" s="10">
        <v>563.84</v>
      </c>
      <c r="G1636" s="5" t="s">
        <v>11</v>
      </c>
      <c r="H1636" s="5" t="s">
        <v>11</v>
      </c>
      <c r="I1636" s="5" t="s">
        <v>42</v>
      </c>
      <c r="J1636" s="8">
        <v>35428</v>
      </c>
      <c r="K1636" s="5">
        <v>64</v>
      </c>
    </row>
    <row r="1637" spans="1:11" x14ac:dyDescent="0.3">
      <c r="A1637" s="5" t="s">
        <v>1668</v>
      </c>
      <c r="B1637" s="5">
        <v>26</v>
      </c>
      <c r="C1637" s="5" t="s">
        <v>20</v>
      </c>
      <c r="D1637" s="5">
        <v>1969</v>
      </c>
      <c r="E1637" s="5">
        <v>0</v>
      </c>
      <c r="F1637" s="10">
        <v>563.84</v>
      </c>
      <c r="G1637" s="5" t="s">
        <v>11</v>
      </c>
      <c r="H1637" s="5" t="s">
        <v>12</v>
      </c>
      <c r="I1637" s="5" t="s">
        <v>632</v>
      </c>
      <c r="J1637" s="8">
        <v>35429</v>
      </c>
      <c r="K1637" s="5">
        <v>53</v>
      </c>
    </row>
    <row r="1638" spans="1:11" x14ac:dyDescent="0.3">
      <c r="A1638" s="5" t="s">
        <v>1669</v>
      </c>
      <c r="B1638" s="5">
        <v>24</v>
      </c>
      <c r="C1638" s="5" t="s">
        <v>30</v>
      </c>
      <c r="D1638" s="5">
        <v>1959</v>
      </c>
      <c r="E1638" s="5">
        <v>1</v>
      </c>
      <c r="F1638" s="10">
        <v>563.84</v>
      </c>
      <c r="G1638" s="5" t="s">
        <v>11</v>
      </c>
      <c r="H1638" s="5" t="s">
        <v>11</v>
      </c>
      <c r="I1638" s="5" t="s">
        <v>23</v>
      </c>
      <c r="J1638" s="8">
        <v>35430</v>
      </c>
      <c r="K1638" s="5">
        <v>63</v>
      </c>
    </row>
    <row r="1639" spans="1:11" x14ac:dyDescent="0.3">
      <c r="A1639" s="5" t="s">
        <v>1670</v>
      </c>
      <c r="B1639" s="5">
        <v>10</v>
      </c>
      <c r="C1639" s="5" t="s">
        <v>37</v>
      </c>
      <c r="D1639" s="5">
        <v>1967</v>
      </c>
      <c r="E1639" s="5">
        <v>0</v>
      </c>
      <c r="F1639" s="10">
        <v>563.84</v>
      </c>
      <c r="G1639" s="5" t="s">
        <v>11</v>
      </c>
      <c r="H1639" s="5" t="s">
        <v>16</v>
      </c>
      <c r="I1639" s="5" t="s">
        <v>535</v>
      </c>
      <c r="J1639" s="8">
        <v>35431</v>
      </c>
      <c r="K1639" s="5">
        <v>55</v>
      </c>
    </row>
    <row r="1640" spans="1:11" x14ac:dyDescent="0.3">
      <c r="A1640" s="5" t="s">
        <v>1671</v>
      </c>
      <c r="B1640" s="5">
        <v>16</v>
      </c>
      <c r="C1640" s="5" t="s">
        <v>15</v>
      </c>
      <c r="D1640" s="5">
        <v>1988</v>
      </c>
      <c r="E1640" s="5">
        <v>1</v>
      </c>
      <c r="F1640" s="10">
        <v>563.84</v>
      </c>
      <c r="G1640" s="5" t="s">
        <v>11</v>
      </c>
      <c r="H1640" s="5" t="s">
        <v>11</v>
      </c>
      <c r="I1640" s="5" t="s">
        <v>42</v>
      </c>
      <c r="J1640" s="8">
        <v>35432</v>
      </c>
      <c r="K1640" s="5">
        <v>34</v>
      </c>
    </row>
    <row r="1641" spans="1:11" x14ac:dyDescent="0.3">
      <c r="A1641" s="5" t="s">
        <v>1672</v>
      </c>
      <c r="B1641" s="5">
        <v>16</v>
      </c>
      <c r="C1641" s="5" t="s">
        <v>10</v>
      </c>
      <c r="D1641" s="5">
        <v>1963</v>
      </c>
      <c r="E1641" s="5">
        <v>3</v>
      </c>
      <c r="F1641" s="10">
        <v>563.84</v>
      </c>
      <c r="G1641" s="5" t="s">
        <v>11</v>
      </c>
      <c r="H1641" s="5" t="s">
        <v>11</v>
      </c>
      <c r="I1641" s="5" t="s">
        <v>23</v>
      </c>
      <c r="J1641" s="8">
        <v>35433</v>
      </c>
      <c r="K1641" s="5">
        <v>59</v>
      </c>
    </row>
    <row r="1642" spans="1:11" x14ac:dyDescent="0.3">
      <c r="A1642" s="5" t="s">
        <v>1673</v>
      </c>
      <c r="B1642" s="5">
        <v>22</v>
      </c>
      <c r="C1642" s="5" t="s">
        <v>18</v>
      </c>
      <c r="D1642" s="5">
        <v>1965</v>
      </c>
      <c r="E1642" s="5">
        <v>4</v>
      </c>
      <c r="F1642" s="10">
        <v>563.84</v>
      </c>
      <c r="G1642" s="5" t="s">
        <v>11</v>
      </c>
      <c r="H1642" s="5" t="s">
        <v>12</v>
      </c>
      <c r="I1642" s="5" t="s">
        <v>247</v>
      </c>
      <c r="J1642" s="8">
        <v>35434</v>
      </c>
      <c r="K1642" s="5">
        <v>57</v>
      </c>
    </row>
    <row r="1643" spans="1:11" x14ac:dyDescent="0.3">
      <c r="A1643" s="5" t="s">
        <v>1674</v>
      </c>
      <c r="B1643" s="5">
        <v>14</v>
      </c>
      <c r="C1643" s="5" t="s">
        <v>20</v>
      </c>
      <c r="D1643" s="5">
        <v>1958</v>
      </c>
      <c r="E1643" s="5">
        <v>0</v>
      </c>
      <c r="F1643" s="10">
        <v>563.84</v>
      </c>
      <c r="G1643" s="5" t="s">
        <v>11</v>
      </c>
      <c r="H1643" s="5" t="s">
        <v>16</v>
      </c>
      <c r="I1643" s="5" t="s">
        <v>170</v>
      </c>
      <c r="J1643" s="8">
        <v>35435</v>
      </c>
      <c r="K1643" s="5">
        <v>64</v>
      </c>
    </row>
    <row r="1644" spans="1:11" x14ac:dyDescent="0.3">
      <c r="A1644" s="5" t="s">
        <v>1675</v>
      </c>
      <c r="B1644" s="5">
        <v>29</v>
      </c>
      <c r="C1644" s="5" t="s">
        <v>10</v>
      </c>
      <c r="D1644" s="5">
        <v>1958</v>
      </c>
      <c r="E1644" s="5">
        <v>0</v>
      </c>
      <c r="F1644" s="10">
        <v>563.84</v>
      </c>
      <c r="G1644" s="5" t="s">
        <v>11</v>
      </c>
      <c r="H1644" s="5" t="s">
        <v>11</v>
      </c>
      <c r="I1644" s="5" t="s">
        <v>168</v>
      </c>
      <c r="J1644" s="8">
        <v>35436</v>
      </c>
      <c r="K1644" s="5">
        <v>64</v>
      </c>
    </row>
    <row r="1645" spans="1:11" x14ac:dyDescent="0.3">
      <c r="A1645" s="5" t="s">
        <v>1676</v>
      </c>
      <c r="B1645" s="5">
        <v>20</v>
      </c>
      <c r="C1645" s="5" t="s">
        <v>20</v>
      </c>
      <c r="D1645" s="5">
        <v>1958</v>
      </c>
      <c r="E1645" s="5">
        <v>1</v>
      </c>
      <c r="F1645" s="10">
        <v>563.84</v>
      </c>
      <c r="G1645" s="5" t="s">
        <v>11</v>
      </c>
      <c r="H1645" s="5" t="s">
        <v>12</v>
      </c>
      <c r="I1645" s="5" t="s">
        <v>13</v>
      </c>
      <c r="J1645" s="8">
        <v>35437</v>
      </c>
      <c r="K1645" s="5">
        <v>64</v>
      </c>
    </row>
    <row r="1646" spans="1:11" x14ac:dyDescent="0.3">
      <c r="A1646" s="5" t="s">
        <v>1677</v>
      </c>
      <c r="B1646" s="5">
        <v>10</v>
      </c>
      <c r="C1646" s="5" t="s">
        <v>35</v>
      </c>
      <c r="D1646" s="5">
        <v>1999</v>
      </c>
      <c r="E1646" s="5">
        <v>2</v>
      </c>
      <c r="F1646" s="10">
        <v>563.84</v>
      </c>
      <c r="G1646" s="5" t="s">
        <v>11</v>
      </c>
      <c r="H1646" s="5" t="s">
        <v>16</v>
      </c>
      <c r="I1646" s="5" t="s">
        <v>23</v>
      </c>
      <c r="J1646" s="8">
        <v>35438</v>
      </c>
      <c r="K1646" s="5">
        <v>23</v>
      </c>
    </row>
    <row r="1647" spans="1:11" x14ac:dyDescent="0.3">
      <c r="A1647" s="5" t="s">
        <v>1678</v>
      </c>
      <c r="B1647" s="5">
        <v>15</v>
      </c>
      <c r="C1647" s="5" t="s">
        <v>35</v>
      </c>
      <c r="D1647" s="5">
        <v>1967</v>
      </c>
      <c r="E1647" s="5">
        <v>0</v>
      </c>
      <c r="F1647" s="10">
        <v>563.84</v>
      </c>
      <c r="G1647" s="5" t="s">
        <v>11</v>
      </c>
      <c r="H1647" s="5" t="s">
        <v>11</v>
      </c>
      <c r="I1647" s="5" t="s">
        <v>535</v>
      </c>
      <c r="J1647" s="8">
        <v>35439</v>
      </c>
      <c r="K1647" s="5">
        <v>55</v>
      </c>
    </row>
    <row r="1648" spans="1:11" x14ac:dyDescent="0.3">
      <c r="A1648" s="5" t="s">
        <v>1679</v>
      </c>
      <c r="B1648" s="5">
        <v>4</v>
      </c>
      <c r="C1648" s="5" t="s">
        <v>15</v>
      </c>
      <c r="D1648" s="5">
        <v>1967</v>
      </c>
      <c r="E1648" s="5">
        <v>0</v>
      </c>
      <c r="F1648" s="10">
        <v>563.84</v>
      </c>
      <c r="G1648" s="5" t="s">
        <v>11</v>
      </c>
      <c r="H1648" s="5" t="s">
        <v>11</v>
      </c>
      <c r="I1648" s="5" t="s">
        <v>300</v>
      </c>
      <c r="J1648" s="8">
        <v>35440</v>
      </c>
      <c r="K1648" s="5">
        <v>55</v>
      </c>
    </row>
    <row r="1649" spans="1:11" x14ac:dyDescent="0.3">
      <c r="A1649" s="5" t="s">
        <v>1680</v>
      </c>
      <c r="B1649" s="5">
        <v>29</v>
      </c>
      <c r="C1649" s="5" t="s">
        <v>18</v>
      </c>
      <c r="D1649" s="5">
        <v>1959</v>
      </c>
      <c r="E1649" s="5">
        <v>0</v>
      </c>
      <c r="F1649" s="10">
        <v>563.84</v>
      </c>
      <c r="G1649" s="5" t="s">
        <v>11</v>
      </c>
      <c r="H1649" s="5" t="s">
        <v>16</v>
      </c>
      <c r="I1649" s="5" t="s">
        <v>247</v>
      </c>
      <c r="J1649" s="8">
        <v>35441</v>
      </c>
      <c r="K1649" s="5">
        <v>63</v>
      </c>
    </row>
    <row r="1650" spans="1:11" x14ac:dyDescent="0.3">
      <c r="A1650" s="5" t="s">
        <v>1681</v>
      </c>
      <c r="B1650" s="5">
        <v>3</v>
      </c>
      <c r="C1650" s="5" t="s">
        <v>35</v>
      </c>
      <c r="D1650" s="5">
        <v>1959</v>
      </c>
      <c r="E1650" s="5">
        <v>0</v>
      </c>
      <c r="F1650" s="10">
        <v>563.84</v>
      </c>
      <c r="G1650" s="5" t="s">
        <v>11</v>
      </c>
      <c r="H1650" s="5" t="s">
        <v>12</v>
      </c>
      <c r="I1650" s="5" t="s">
        <v>249</v>
      </c>
      <c r="J1650" s="8">
        <v>35442</v>
      </c>
      <c r="K1650" s="5">
        <v>63</v>
      </c>
    </row>
    <row r="1651" spans="1:11" x14ac:dyDescent="0.3">
      <c r="A1651" s="5" t="s">
        <v>1682</v>
      </c>
      <c r="B1651" s="5">
        <v>10</v>
      </c>
      <c r="C1651" s="5" t="s">
        <v>15</v>
      </c>
      <c r="D1651" s="5">
        <v>1996</v>
      </c>
      <c r="E1651" s="5">
        <v>2</v>
      </c>
      <c r="F1651" s="10">
        <v>563.84</v>
      </c>
      <c r="G1651" s="5" t="s">
        <v>11</v>
      </c>
      <c r="H1651" s="5" t="s">
        <v>12</v>
      </c>
      <c r="I1651" s="5" t="s">
        <v>247</v>
      </c>
      <c r="J1651" s="8">
        <v>35443</v>
      </c>
      <c r="K1651" s="5">
        <v>26</v>
      </c>
    </row>
    <row r="1652" spans="1:11" x14ac:dyDescent="0.3">
      <c r="A1652" s="5" t="s">
        <v>1683</v>
      </c>
      <c r="B1652" s="5">
        <v>27</v>
      </c>
      <c r="C1652" s="5" t="s">
        <v>15</v>
      </c>
      <c r="D1652" s="5">
        <v>1976</v>
      </c>
      <c r="E1652" s="5">
        <v>2</v>
      </c>
      <c r="F1652" s="10">
        <v>563.84</v>
      </c>
      <c r="G1652" s="5" t="s">
        <v>11</v>
      </c>
      <c r="H1652" s="5" t="s">
        <v>12</v>
      </c>
      <c r="I1652" s="5" t="s">
        <v>23</v>
      </c>
      <c r="J1652" s="8">
        <v>35444</v>
      </c>
      <c r="K1652" s="5">
        <v>46</v>
      </c>
    </row>
    <row r="1653" spans="1:11" x14ac:dyDescent="0.3">
      <c r="A1653" s="5" t="s">
        <v>1684</v>
      </c>
      <c r="B1653" s="5">
        <v>20</v>
      </c>
      <c r="C1653" s="5" t="s">
        <v>15</v>
      </c>
      <c r="D1653" s="5">
        <v>1959</v>
      </c>
      <c r="E1653" s="5">
        <v>1</v>
      </c>
      <c r="F1653" s="10">
        <v>563.84</v>
      </c>
      <c r="G1653" s="5" t="s">
        <v>11</v>
      </c>
      <c r="H1653" s="5" t="s">
        <v>11</v>
      </c>
      <c r="I1653" s="5" t="s">
        <v>13</v>
      </c>
      <c r="J1653" s="8">
        <v>35445</v>
      </c>
      <c r="K1653" s="5">
        <v>63</v>
      </c>
    </row>
    <row r="1654" spans="1:11" x14ac:dyDescent="0.3">
      <c r="A1654" s="5" t="s">
        <v>1685</v>
      </c>
      <c r="B1654" s="5">
        <v>20</v>
      </c>
      <c r="C1654" s="5" t="s">
        <v>37</v>
      </c>
      <c r="D1654" s="5">
        <v>1979</v>
      </c>
      <c r="E1654" s="5">
        <v>5</v>
      </c>
      <c r="F1654" s="10">
        <v>563.84</v>
      </c>
      <c r="G1654" s="5" t="s">
        <v>11</v>
      </c>
      <c r="H1654" s="5" t="s">
        <v>11</v>
      </c>
      <c r="I1654" s="5" t="s">
        <v>13</v>
      </c>
      <c r="J1654" s="8">
        <v>35446</v>
      </c>
      <c r="K1654" s="5">
        <v>43</v>
      </c>
    </row>
    <row r="1655" spans="1:11" x14ac:dyDescent="0.3">
      <c r="A1655" s="5" t="s">
        <v>1686</v>
      </c>
      <c r="B1655" s="5">
        <v>22</v>
      </c>
      <c r="C1655" s="5" t="s">
        <v>10</v>
      </c>
      <c r="D1655" s="5">
        <v>1989</v>
      </c>
      <c r="E1655" s="5">
        <v>3</v>
      </c>
      <c r="F1655" s="10">
        <v>563.84</v>
      </c>
      <c r="G1655" s="5" t="s">
        <v>11</v>
      </c>
      <c r="H1655" s="5" t="s">
        <v>12</v>
      </c>
      <c r="I1655" s="5" t="s">
        <v>23</v>
      </c>
      <c r="J1655" s="8">
        <v>35447</v>
      </c>
      <c r="K1655" s="5">
        <v>33</v>
      </c>
    </row>
    <row r="1656" spans="1:11" x14ac:dyDescent="0.3">
      <c r="A1656" s="5" t="s">
        <v>1687</v>
      </c>
      <c r="B1656" s="5">
        <v>14</v>
      </c>
      <c r="C1656" s="5" t="s">
        <v>10</v>
      </c>
      <c r="D1656" s="5">
        <v>1989</v>
      </c>
      <c r="E1656" s="5">
        <v>3</v>
      </c>
      <c r="F1656" s="10">
        <v>563.84</v>
      </c>
      <c r="G1656" s="5" t="s">
        <v>11</v>
      </c>
      <c r="H1656" s="5" t="s">
        <v>12</v>
      </c>
      <c r="I1656" s="5" t="s">
        <v>42</v>
      </c>
      <c r="J1656" s="8">
        <v>35448</v>
      </c>
      <c r="K1656" s="5">
        <v>33</v>
      </c>
    </row>
    <row r="1657" spans="1:11" x14ac:dyDescent="0.3">
      <c r="A1657" s="5" t="s">
        <v>1688</v>
      </c>
      <c r="B1657" s="5">
        <v>12</v>
      </c>
      <c r="C1657" s="5" t="s">
        <v>20</v>
      </c>
      <c r="D1657" s="5">
        <v>1998</v>
      </c>
      <c r="E1657" s="5">
        <v>0</v>
      </c>
      <c r="F1657" s="10">
        <v>563.84</v>
      </c>
      <c r="G1657" s="5" t="s">
        <v>11</v>
      </c>
      <c r="H1657" s="5" t="s">
        <v>16</v>
      </c>
      <c r="I1657" s="5" t="s">
        <v>247</v>
      </c>
      <c r="J1657" s="8">
        <v>35449</v>
      </c>
      <c r="K1657" s="5">
        <v>24</v>
      </c>
    </row>
    <row r="1658" spans="1:11" x14ac:dyDescent="0.3">
      <c r="A1658" s="5" t="s">
        <v>1689</v>
      </c>
      <c r="B1658" s="5">
        <v>3</v>
      </c>
      <c r="C1658" s="5" t="s">
        <v>30</v>
      </c>
      <c r="D1658" s="5">
        <v>1962</v>
      </c>
      <c r="E1658" s="5">
        <v>0</v>
      </c>
      <c r="F1658" s="10">
        <v>563.84</v>
      </c>
      <c r="G1658" s="5" t="s">
        <v>11</v>
      </c>
      <c r="H1658" s="5" t="s">
        <v>16</v>
      </c>
      <c r="I1658" s="5" t="s">
        <v>200</v>
      </c>
      <c r="J1658" s="8">
        <v>35450</v>
      </c>
      <c r="K1658" s="5">
        <v>60</v>
      </c>
    </row>
    <row r="1659" spans="1:11" x14ac:dyDescent="0.3">
      <c r="A1659" s="5" t="s">
        <v>1690</v>
      </c>
      <c r="B1659" s="5">
        <v>14</v>
      </c>
      <c r="C1659" s="5" t="s">
        <v>37</v>
      </c>
      <c r="D1659" s="5">
        <v>1963</v>
      </c>
      <c r="E1659" s="5">
        <v>3</v>
      </c>
      <c r="F1659" s="10">
        <v>563.84</v>
      </c>
      <c r="G1659" s="5" t="s">
        <v>11</v>
      </c>
      <c r="H1659" s="5" t="s">
        <v>16</v>
      </c>
      <c r="I1659" s="5" t="s">
        <v>247</v>
      </c>
      <c r="J1659" s="8">
        <v>35451</v>
      </c>
      <c r="K1659" s="5">
        <v>59</v>
      </c>
    </row>
    <row r="1660" spans="1:11" x14ac:dyDescent="0.3">
      <c r="A1660" s="5" t="s">
        <v>1691</v>
      </c>
      <c r="B1660" s="5">
        <v>18</v>
      </c>
      <c r="C1660" s="5" t="s">
        <v>10</v>
      </c>
      <c r="D1660" s="5">
        <v>1967</v>
      </c>
      <c r="E1660" s="5">
        <v>0</v>
      </c>
      <c r="F1660" s="10">
        <v>563.84</v>
      </c>
      <c r="G1660" s="5" t="s">
        <v>11</v>
      </c>
      <c r="H1660" s="5" t="s">
        <v>12</v>
      </c>
      <c r="I1660" s="5" t="s">
        <v>632</v>
      </c>
      <c r="J1660" s="8">
        <v>35452</v>
      </c>
      <c r="K1660" s="5">
        <v>55</v>
      </c>
    </row>
    <row r="1661" spans="1:11" x14ac:dyDescent="0.3">
      <c r="A1661" s="5" t="s">
        <v>1692</v>
      </c>
      <c r="B1661" s="5">
        <v>8</v>
      </c>
      <c r="C1661" s="5" t="s">
        <v>15</v>
      </c>
      <c r="D1661" s="5">
        <v>1965</v>
      </c>
      <c r="E1661" s="5">
        <v>0</v>
      </c>
      <c r="F1661" s="10">
        <v>563.84</v>
      </c>
      <c r="G1661" s="5" t="s">
        <v>11</v>
      </c>
      <c r="H1661" s="5" t="s">
        <v>12</v>
      </c>
      <c r="I1661" s="5" t="s">
        <v>300</v>
      </c>
      <c r="J1661" s="8">
        <v>35453</v>
      </c>
      <c r="K1661" s="5">
        <v>57</v>
      </c>
    </row>
    <row r="1662" spans="1:11" x14ac:dyDescent="0.3">
      <c r="A1662" s="5" t="s">
        <v>1693</v>
      </c>
      <c r="B1662" s="5">
        <v>21</v>
      </c>
      <c r="C1662" s="5" t="s">
        <v>35</v>
      </c>
      <c r="D1662" s="5">
        <v>1991</v>
      </c>
      <c r="E1662" s="5">
        <v>3</v>
      </c>
      <c r="F1662" s="10">
        <v>563.84</v>
      </c>
      <c r="G1662" s="5" t="s">
        <v>11</v>
      </c>
      <c r="H1662" s="5" t="s">
        <v>12</v>
      </c>
      <c r="I1662" s="5" t="s">
        <v>42</v>
      </c>
      <c r="J1662" s="8">
        <v>35454</v>
      </c>
      <c r="K1662" s="5">
        <v>31</v>
      </c>
    </row>
    <row r="1663" spans="1:11" x14ac:dyDescent="0.3">
      <c r="A1663" s="5" t="s">
        <v>1694</v>
      </c>
      <c r="B1663" s="5">
        <v>1</v>
      </c>
      <c r="C1663" s="5" t="s">
        <v>20</v>
      </c>
      <c r="D1663" s="5">
        <v>1967</v>
      </c>
      <c r="E1663" s="5">
        <v>0</v>
      </c>
      <c r="F1663" s="10">
        <v>563.84</v>
      </c>
      <c r="G1663" s="5" t="s">
        <v>11</v>
      </c>
      <c r="H1663" s="5" t="s">
        <v>12</v>
      </c>
      <c r="I1663" s="5" t="s">
        <v>535</v>
      </c>
      <c r="J1663" s="8">
        <v>35455</v>
      </c>
      <c r="K1663" s="5">
        <v>55</v>
      </c>
    </row>
    <row r="1664" spans="1:11" x14ac:dyDescent="0.3">
      <c r="A1664" s="5" t="s">
        <v>1695</v>
      </c>
      <c r="B1664" s="5">
        <v>13</v>
      </c>
      <c r="C1664" s="5" t="s">
        <v>15</v>
      </c>
      <c r="D1664" s="5">
        <v>1981</v>
      </c>
      <c r="E1664" s="5">
        <v>1</v>
      </c>
      <c r="F1664" s="10">
        <v>563.84</v>
      </c>
      <c r="G1664" s="5" t="s">
        <v>11</v>
      </c>
      <c r="H1664" s="5" t="s">
        <v>16</v>
      </c>
      <c r="I1664" s="5" t="s">
        <v>23</v>
      </c>
      <c r="J1664" s="8">
        <v>35456</v>
      </c>
      <c r="K1664" s="5">
        <v>41</v>
      </c>
    </row>
    <row r="1665" spans="1:11" x14ac:dyDescent="0.3">
      <c r="A1665" s="5" t="s">
        <v>1696</v>
      </c>
      <c r="B1665" s="5">
        <v>20</v>
      </c>
      <c r="C1665" s="5" t="s">
        <v>37</v>
      </c>
      <c r="D1665" s="5">
        <v>1969</v>
      </c>
      <c r="E1665" s="5">
        <v>0</v>
      </c>
      <c r="F1665" s="10">
        <v>563.84</v>
      </c>
      <c r="G1665" s="5" t="s">
        <v>11</v>
      </c>
      <c r="H1665" s="5" t="s">
        <v>16</v>
      </c>
      <c r="I1665" s="5" t="s">
        <v>23</v>
      </c>
      <c r="J1665" s="8">
        <v>35457</v>
      </c>
      <c r="K1665" s="5">
        <v>53</v>
      </c>
    </row>
    <row r="1666" spans="1:11" x14ac:dyDescent="0.3">
      <c r="A1666" s="5" t="s">
        <v>1697</v>
      </c>
      <c r="B1666" s="5">
        <v>23</v>
      </c>
      <c r="C1666" s="5" t="s">
        <v>10</v>
      </c>
      <c r="D1666" s="5">
        <v>1958</v>
      </c>
      <c r="E1666" s="5">
        <v>0</v>
      </c>
      <c r="F1666" s="10">
        <v>563.84</v>
      </c>
      <c r="G1666" s="5" t="s">
        <v>11</v>
      </c>
      <c r="H1666" s="5" t="s">
        <v>16</v>
      </c>
      <c r="I1666" s="5" t="s">
        <v>23</v>
      </c>
      <c r="J1666" s="8">
        <v>35458</v>
      </c>
      <c r="K1666" s="5">
        <v>64</v>
      </c>
    </row>
    <row r="1667" spans="1:11" x14ac:dyDescent="0.3">
      <c r="A1667" s="5" t="s">
        <v>1698</v>
      </c>
      <c r="B1667" s="5">
        <v>4</v>
      </c>
      <c r="C1667" s="5" t="s">
        <v>20</v>
      </c>
      <c r="D1667" s="5">
        <v>1982</v>
      </c>
      <c r="E1667" s="5">
        <v>3</v>
      </c>
      <c r="F1667" s="10">
        <v>563.84</v>
      </c>
      <c r="G1667" s="5" t="s">
        <v>11</v>
      </c>
      <c r="H1667" s="5" t="s">
        <v>11</v>
      </c>
      <c r="I1667" s="5" t="s">
        <v>42</v>
      </c>
      <c r="J1667" s="8">
        <v>35459</v>
      </c>
      <c r="K1667" s="5">
        <v>40</v>
      </c>
    </row>
    <row r="1668" spans="1:11" x14ac:dyDescent="0.3">
      <c r="A1668" s="5" t="s">
        <v>1699</v>
      </c>
      <c r="B1668" s="5">
        <v>24</v>
      </c>
      <c r="C1668" s="5" t="s">
        <v>20</v>
      </c>
      <c r="D1668" s="5">
        <v>2002</v>
      </c>
      <c r="E1668" s="5">
        <v>0</v>
      </c>
      <c r="F1668" s="10">
        <v>563.84</v>
      </c>
      <c r="G1668" s="5" t="s">
        <v>11</v>
      </c>
      <c r="H1668" s="5" t="s">
        <v>11</v>
      </c>
      <c r="I1668" s="5" t="s">
        <v>23</v>
      </c>
      <c r="J1668" s="8">
        <v>35460</v>
      </c>
      <c r="K1668" s="5">
        <v>20</v>
      </c>
    </row>
    <row r="1669" spans="1:11" x14ac:dyDescent="0.3">
      <c r="A1669" s="5" t="s">
        <v>1700</v>
      </c>
      <c r="B1669" s="5">
        <v>29</v>
      </c>
      <c r="C1669" s="5" t="s">
        <v>10</v>
      </c>
      <c r="D1669" s="5">
        <v>1962</v>
      </c>
      <c r="E1669" s="5">
        <v>0</v>
      </c>
      <c r="F1669" s="10">
        <v>563.84</v>
      </c>
      <c r="G1669" s="5" t="s">
        <v>11</v>
      </c>
      <c r="H1669" s="5" t="s">
        <v>12</v>
      </c>
      <c r="I1669" s="5" t="s">
        <v>300</v>
      </c>
      <c r="J1669" s="8">
        <v>35461</v>
      </c>
      <c r="K1669" s="5">
        <v>60</v>
      </c>
    </row>
    <row r="1670" spans="1:11" x14ac:dyDescent="0.3">
      <c r="A1670" s="5" t="s">
        <v>1701</v>
      </c>
      <c r="B1670" s="5">
        <v>27</v>
      </c>
      <c r="C1670" s="5" t="s">
        <v>10</v>
      </c>
      <c r="D1670" s="5">
        <v>1965</v>
      </c>
      <c r="E1670" s="5">
        <v>0</v>
      </c>
      <c r="F1670" s="10">
        <v>563.84</v>
      </c>
      <c r="G1670" s="5" t="s">
        <v>11</v>
      </c>
      <c r="H1670" s="5" t="s">
        <v>11</v>
      </c>
      <c r="I1670" s="5" t="s">
        <v>535</v>
      </c>
      <c r="J1670" s="8">
        <v>35462</v>
      </c>
      <c r="K1670" s="5">
        <v>57</v>
      </c>
    </row>
    <row r="1671" spans="1:11" x14ac:dyDescent="0.3">
      <c r="A1671" s="5" t="s">
        <v>1702</v>
      </c>
      <c r="B1671" s="5">
        <v>10</v>
      </c>
      <c r="C1671" s="5" t="s">
        <v>30</v>
      </c>
      <c r="D1671" s="5">
        <v>1975</v>
      </c>
      <c r="E1671" s="5">
        <v>1</v>
      </c>
      <c r="F1671" s="10">
        <v>563.84</v>
      </c>
      <c r="G1671" s="5" t="s">
        <v>11</v>
      </c>
      <c r="H1671" s="5" t="s">
        <v>12</v>
      </c>
      <c r="I1671" s="5" t="s">
        <v>249</v>
      </c>
      <c r="J1671" s="8">
        <v>35463</v>
      </c>
      <c r="K1671" s="5">
        <v>47</v>
      </c>
    </row>
    <row r="1672" spans="1:11" x14ac:dyDescent="0.3">
      <c r="A1672" s="5" t="s">
        <v>1703</v>
      </c>
      <c r="B1672" s="5">
        <v>18</v>
      </c>
      <c r="C1672" s="5" t="s">
        <v>37</v>
      </c>
      <c r="D1672" s="5">
        <v>1979</v>
      </c>
      <c r="E1672" s="5">
        <v>2</v>
      </c>
      <c r="F1672" s="10">
        <v>563.84</v>
      </c>
      <c r="G1672" s="5" t="s">
        <v>11</v>
      </c>
      <c r="H1672" s="5" t="s">
        <v>12</v>
      </c>
      <c r="I1672" s="5" t="s">
        <v>535</v>
      </c>
      <c r="J1672" s="8">
        <v>35464</v>
      </c>
      <c r="K1672" s="5">
        <v>43</v>
      </c>
    </row>
    <row r="1673" spans="1:11" x14ac:dyDescent="0.3">
      <c r="A1673" s="5" t="s">
        <v>1704</v>
      </c>
      <c r="B1673" s="5">
        <v>5</v>
      </c>
      <c r="C1673" s="5" t="s">
        <v>18</v>
      </c>
      <c r="D1673" s="5">
        <v>1981</v>
      </c>
      <c r="E1673" s="5">
        <v>1</v>
      </c>
      <c r="F1673" s="10">
        <v>563.84</v>
      </c>
      <c r="G1673" s="5" t="s">
        <v>11</v>
      </c>
      <c r="H1673" s="5" t="s">
        <v>12</v>
      </c>
      <c r="I1673" s="5" t="s">
        <v>535</v>
      </c>
      <c r="J1673" s="8">
        <v>35465</v>
      </c>
      <c r="K1673" s="5">
        <v>42</v>
      </c>
    </row>
    <row r="1674" spans="1:11" x14ac:dyDescent="0.3">
      <c r="A1674" s="5" t="s">
        <v>1705</v>
      </c>
      <c r="B1674" s="5">
        <v>11</v>
      </c>
      <c r="C1674" s="5" t="s">
        <v>15</v>
      </c>
      <c r="D1674" s="5">
        <v>1970</v>
      </c>
      <c r="E1674" s="5">
        <v>0</v>
      </c>
      <c r="F1674" s="10">
        <v>563.84</v>
      </c>
      <c r="G1674" s="5" t="s">
        <v>11</v>
      </c>
      <c r="H1674" s="5" t="s">
        <v>11</v>
      </c>
      <c r="I1674" s="5" t="s">
        <v>249</v>
      </c>
      <c r="J1674" s="8">
        <v>35466</v>
      </c>
      <c r="K1674" s="5">
        <v>52</v>
      </c>
    </row>
    <row r="1675" spans="1:11" x14ac:dyDescent="0.3">
      <c r="A1675" s="5" t="s">
        <v>1706</v>
      </c>
      <c r="B1675" s="5">
        <v>17</v>
      </c>
      <c r="C1675" s="5" t="s">
        <v>37</v>
      </c>
      <c r="D1675" s="5">
        <v>1958</v>
      </c>
      <c r="E1675" s="5">
        <v>0</v>
      </c>
      <c r="F1675" s="10">
        <v>563.84</v>
      </c>
      <c r="G1675" s="5" t="s">
        <v>11</v>
      </c>
      <c r="H1675" s="5" t="s">
        <v>11</v>
      </c>
      <c r="I1675" s="5" t="s">
        <v>247</v>
      </c>
      <c r="J1675" s="8">
        <v>35467</v>
      </c>
      <c r="K1675" s="5">
        <v>64</v>
      </c>
    </row>
    <row r="1676" spans="1:11" x14ac:dyDescent="0.3">
      <c r="A1676" s="5" t="s">
        <v>1707</v>
      </c>
      <c r="B1676" s="5">
        <v>4</v>
      </c>
      <c r="C1676" s="5" t="s">
        <v>10</v>
      </c>
      <c r="D1676" s="5">
        <v>1981</v>
      </c>
      <c r="E1676" s="5">
        <v>1</v>
      </c>
      <c r="F1676" s="10">
        <v>563.84</v>
      </c>
      <c r="G1676" s="5" t="s">
        <v>11</v>
      </c>
      <c r="H1676" s="5" t="s">
        <v>16</v>
      </c>
      <c r="I1676" s="5" t="s">
        <v>42</v>
      </c>
      <c r="J1676" s="8">
        <v>35468</v>
      </c>
      <c r="K1676" s="5">
        <v>41</v>
      </c>
    </row>
    <row r="1677" spans="1:11" x14ac:dyDescent="0.3">
      <c r="A1677" s="5" t="s">
        <v>1708</v>
      </c>
      <c r="B1677" s="5">
        <v>8</v>
      </c>
      <c r="C1677" s="5" t="s">
        <v>15</v>
      </c>
      <c r="D1677" s="5">
        <v>1968</v>
      </c>
      <c r="E1677" s="5">
        <v>0</v>
      </c>
      <c r="F1677" s="10">
        <v>563.84</v>
      </c>
      <c r="G1677" s="5" t="s">
        <v>11</v>
      </c>
      <c r="H1677" s="5" t="s">
        <v>11</v>
      </c>
      <c r="I1677" s="5" t="s">
        <v>23</v>
      </c>
      <c r="J1677" s="8">
        <v>35469</v>
      </c>
      <c r="K1677" s="5">
        <v>54</v>
      </c>
    </row>
    <row r="1678" spans="1:11" x14ac:dyDescent="0.3">
      <c r="A1678" s="5" t="s">
        <v>1709</v>
      </c>
      <c r="B1678" s="5">
        <v>29</v>
      </c>
      <c r="C1678" s="5" t="s">
        <v>15</v>
      </c>
      <c r="D1678" s="5">
        <v>1962</v>
      </c>
      <c r="E1678" s="5">
        <v>0</v>
      </c>
      <c r="F1678" s="10">
        <v>563.84</v>
      </c>
      <c r="G1678" s="5" t="s">
        <v>11</v>
      </c>
      <c r="H1678" s="5" t="s">
        <v>16</v>
      </c>
      <c r="I1678" s="5" t="s">
        <v>300</v>
      </c>
      <c r="J1678" s="8">
        <v>35470</v>
      </c>
      <c r="K1678" s="5">
        <v>60</v>
      </c>
    </row>
    <row r="1679" spans="1:11" x14ac:dyDescent="0.3">
      <c r="A1679" s="5" t="s">
        <v>1710</v>
      </c>
      <c r="B1679" s="5">
        <v>29</v>
      </c>
      <c r="C1679" s="5" t="s">
        <v>10</v>
      </c>
      <c r="D1679" s="5">
        <v>1958</v>
      </c>
      <c r="E1679" s="5">
        <v>2</v>
      </c>
      <c r="F1679" s="10">
        <v>563.84</v>
      </c>
      <c r="G1679" s="5" t="s">
        <v>11</v>
      </c>
      <c r="H1679" s="5" t="s">
        <v>12</v>
      </c>
      <c r="I1679" s="5" t="s">
        <v>42</v>
      </c>
      <c r="J1679" s="8">
        <v>35471</v>
      </c>
      <c r="K1679" s="5">
        <v>64</v>
      </c>
    </row>
    <row r="1680" spans="1:11" x14ac:dyDescent="0.3">
      <c r="A1680" s="5" t="s">
        <v>1711</v>
      </c>
      <c r="B1680" s="5">
        <v>2</v>
      </c>
      <c r="C1680" s="5" t="s">
        <v>35</v>
      </c>
      <c r="D1680" s="5">
        <v>1995</v>
      </c>
      <c r="E1680" s="5">
        <v>2</v>
      </c>
      <c r="F1680" s="10">
        <v>563.84</v>
      </c>
      <c r="G1680" s="5" t="s">
        <v>11</v>
      </c>
      <c r="H1680" s="5" t="s">
        <v>11</v>
      </c>
      <c r="I1680" s="5" t="s">
        <v>247</v>
      </c>
      <c r="J1680" s="8">
        <v>35472</v>
      </c>
      <c r="K1680" s="5">
        <v>27</v>
      </c>
    </row>
    <row r="1681" spans="1:11" x14ac:dyDescent="0.3">
      <c r="A1681" s="5" t="s">
        <v>1712</v>
      </c>
      <c r="B1681" s="5">
        <v>8</v>
      </c>
      <c r="C1681" s="5" t="s">
        <v>35</v>
      </c>
      <c r="D1681" s="5">
        <v>1960</v>
      </c>
      <c r="E1681" s="5">
        <v>2</v>
      </c>
      <c r="F1681" s="10">
        <v>563.84</v>
      </c>
      <c r="G1681" s="5" t="s">
        <v>11</v>
      </c>
      <c r="H1681" s="5" t="s">
        <v>11</v>
      </c>
      <c r="I1681" s="5" t="s">
        <v>23</v>
      </c>
      <c r="J1681" s="8">
        <v>35473</v>
      </c>
      <c r="K1681" s="5">
        <v>62</v>
      </c>
    </row>
    <row r="1682" spans="1:11" x14ac:dyDescent="0.3">
      <c r="A1682" s="5" t="s">
        <v>1713</v>
      </c>
      <c r="B1682" s="5">
        <v>25</v>
      </c>
      <c r="C1682" s="5" t="s">
        <v>15</v>
      </c>
      <c r="D1682" s="5">
        <v>1979</v>
      </c>
      <c r="E1682" s="5">
        <v>2</v>
      </c>
      <c r="F1682" s="10">
        <v>563.84</v>
      </c>
      <c r="G1682" s="5" t="s">
        <v>11</v>
      </c>
      <c r="H1682" s="5" t="s">
        <v>16</v>
      </c>
      <c r="I1682" s="5" t="s">
        <v>42</v>
      </c>
      <c r="J1682" s="8">
        <v>35474</v>
      </c>
      <c r="K1682" s="5">
        <v>43</v>
      </c>
    </row>
    <row r="1683" spans="1:11" x14ac:dyDescent="0.3">
      <c r="A1683" s="5" t="s">
        <v>1714</v>
      </c>
      <c r="B1683" s="5">
        <v>11</v>
      </c>
      <c r="C1683" s="5" t="s">
        <v>20</v>
      </c>
      <c r="D1683" s="5">
        <v>1970</v>
      </c>
      <c r="E1683" s="5">
        <v>0</v>
      </c>
      <c r="F1683" s="10">
        <v>563.84</v>
      </c>
      <c r="G1683" s="5" t="s">
        <v>11</v>
      </c>
      <c r="H1683" s="5" t="s">
        <v>12</v>
      </c>
      <c r="I1683" s="5" t="s">
        <v>42</v>
      </c>
      <c r="J1683" s="8">
        <v>35475</v>
      </c>
      <c r="K1683" s="5">
        <v>52</v>
      </c>
    </row>
    <row r="1684" spans="1:11" x14ac:dyDescent="0.3">
      <c r="A1684" s="5" t="s">
        <v>1715</v>
      </c>
      <c r="B1684" s="5">
        <v>15</v>
      </c>
      <c r="C1684" s="5" t="s">
        <v>35</v>
      </c>
      <c r="D1684" s="5">
        <v>1971</v>
      </c>
      <c r="E1684" s="5">
        <v>0</v>
      </c>
      <c r="F1684" s="10">
        <v>563.84</v>
      </c>
      <c r="G1684" s="5" t="s">
        <v>11</v>
      </c>
      <c r="H1684" s="5" t="s">
        <v>12</v>
      </c>
      <c r="I1684" s="5" t="s">
        <v>249</v>
      </c>
      <c r="J1684" s="8">
        <v>35476</v>
      </c>
      <c r="K1684" s="5">
        <v>51</v>
      </c>
    </row>
    <row r="1685" spans="1:11" x14ac:dyDescent="0.3">
      <c r="A1685" s="5" t="s">
        <v>1716</v>
      </c>
      <c r="B1685" s="5">
        <v>12</v>
      </c>
      <c r="C1685" s="5" t="s">
        <v>18</v>
      </c>
      <c r="D1685" s="5">
        <v>1968</v>
      </c>
      <c r="E1685" s="5">
        <v>0</v>
      </c>
      <c r="F1685" s="10">
        <v>563.84</v>
      </c>
      <c r="G1685" s="5" t="s">
        <v>11</v>
      </c>
      <c r="H1685" s="5" t="s">
        <v>11</v>
      </c>
      <c r="I1685" s="5" t="s">
        <v>632</v>
      </c>
      <c r="J1685" s="8">
        <v>35477</v>
      </c>
      <c r="K1685" s="5">
        <v>54</v>
      </c>
    </row>
    <row r="1686" spans="1:11" x14ac:dyDescent="0.3">
      <c r="A1686" s="5" t="s">
        <v>1717</v>
      </c>
      <c r="B1686" s="5">
        <v>26</v>
      </c>
      <c r="C1686" s="5" t="s">
        <v>37</v>
      </c>
      <c r="D1686" s="5">
        <v>1975</v>
      </c>
      <c r="E1686" s="5">
        <v>1</v>
      </c>
      <c r="F1686" s="10">
        <v>563.84</v>
      </c>
      <c r="G1686" s="5" t="s">
        <v>11</v>
      </c>
      <c r="H1686" s="5" t="s">
        <v>16</v>
      </c>
      <c r="I1686" s="5" t="s">
        <v>249</v>
      </c>
      <c r="J1686" s="8">
        <v>35478</v>
      </c>
      <c r="K1686" s="5">
        <v>47</v>
      </c>
    </row>
    <row r="1687" spans="1:11" x14ac:dyDescent="0.3">
      <c r="A1687" s="5" t="s">
        <v>1718</v>
      </c>
      <c r="B1687" s="5">
        <v>7</v>
      </c>
      <c r="C1687" s="5" t="s">
        <v>15</v>
      </c>
      <c r="D1687" s="5">
        <v>1972</v>
      </c>
      <c r="E1687" s="5">
        <v>0</v>
      </c>
      <c r="F1687" s="10">
        <v>563.84</v>
      </c>
      <c r="G1687" s="5" t="s">
        <v>11</v>
      </c>
      <c r="H1687" s="5" t="s">
        <v>16</v>
      </c>
      <c r="I1687" s="5" t="s">
        <v>23</v>
      </c>
      <c r="J1687" s="8">
        <v>35479</v>
      </c>
      <c r="K1687" s="5">
        <v>50</v>
      </c>
    </row>
    <row r="1688" spans="1:11" x14ac:dyDescent="0.3">
      <c r="A1688" s="5" t="s">
        <v>1719</v>
      </c>
      <c r="B1688" s="5">
        <v>5</v>
      </c>
      <c r="C1688" s="5" t="s">
        <v>20</v>
      </c>
      <c r="D1688" s="5">
        <v>1978</v>
      </c>
      <c r="E1688" s="5">
        <v>2</v>
      </c>
      <c r="F1688" s="10">
        <v>563.84</v>
      </c>
      <c r="G1688" s="5" t="s">
        <v>11</v>
      </c>
      <c r="H1688" s="5" t="s">
        <v>16</v>
      </c>
      <c r="I1688" s="5" t="s">
        <v>42</v>
      </c>
      <c r="J1688" s="8">
        <v>35480</v>
      </c>
      <c r="K1688" s="5">
        <v>44</v>
      </c>
    </row>
    <row r="1689" spans="1:11" x14ac:dyDescent="0.3">
      <c r="A1689" s="5" t="s">
        <v>1720</v>
      </c>
      <c r="B1689" s="5">
        <v>25</v>
      </c>
      <c r="C1689" s="5" t="s">
        <v>15</v>
      </c>
      <c r="D1689" s="5">
        <v>1971</v>
      </c>
      <c r="E1689" s="5">
        <v>0</v>
      </c>
      <c r="F1689" s="10">
        <v>563.84</v>
      </c>
      <c r="G1689" s="5" t="s">
        <v>11</v>
      </c>
      <c r="H1689" s="5" t="s">
        <v>16</v>
      </c>
      <c r="I1689" s="5" t="s">
        <v>249</v>
      </c>
      <c r="J1689" s="8">
        <v>35481</v>
      </c>
      <c r="K1689" s="5">
        <v>51</v>
      </c>
    </row>
    <row r="1690" spans="1:11" x14ac:dyDescent="0.3">
      <c r="A1690" s="5" t="s">
        <v>1721</v>
      </c>
      <c r="B1690" s="5">
        <v>25</v>
      </c>
      <c r="C1690" s="5" t="s">
        <v>37</v>
      </c>
      <c r="D1690" s="5">
        <v>1962</v>
      </c>
      <c r="E1690" s="5">
        <v>0</v>
      </c>
      <c r="F1690" s="10">
        <v>563.84</v>
      </c>
      <c r="G1690" s="5" t="s">
        <v>11</v>
      </c>
      <c r="H1690" s="5" t="s">
        <v>11</v>
      </c>
      <c r="I1690" s="5" t="s">
        <v>23</v>
      </c>
      <c r="J1690" s="8">
        <v>35482</v>
      </c>
      <c r="K1690" s="5">
        <v>60</v>
      </c>
    </row>
    <row r="1691" spans="1:11" x14ac:dyDescent="0.3">
      <c r="A1691" s="5" t="s">
        <v>1722</v>
      </c>
      <c r="B1691" s="5">
        <v>4</v>
      </c>
      <c r="C1691" s="5" t="s">
        <v>18</v>
      </c>
      <c r="D1691" s="5">
        <v>1959</v>
      </c>
      <c r="E1691" s="5">
        <v>3</v>
      </c>
      <c r="F1691" s="10">
        <v>563.84</v>
      </c>
      <c r="G1691" s="5" t="s">
        <v>11</v>
      </c>
      <c r="H1691" s="5" t="s">
        <v>16</v>
      </c>
      <c r="I1691" s="5" t="s">
        <v>13</v>
      </c>
      <c r="J1691" s="8">
        <v>35483</v>
      </c>
      <c r="K1691" s="5">
        <v>64</v>
      </c>
    </row>
    <row r="1692" spans="1:11" x14ac:dyDescent="0.3">
      <c r="A1692" s="5" t="s">
        <v>1723</v>
      </c>
      <c r="B1692" s="5">
        <v>3</v>
      </c>
      <c r="C1692" s="5" t="s">
        <v>30</v>
      </c>
      <c r="D1692" s="5">
        <v>1959</v>
      </c>
      <c r="E1692" s="5">
        <v>3</v>
      </c>
      <c r="F1692" s="10">
        <v>563.84</v>
      </c>
      <c r="G1692" s="5" t="s">
        <v>11</v>
      </c>
      <c r="H1692" s="5" t="s">
        <v>12</v>
      </c>
      <c r="I1692" s="5" t="s">
        <v>42</v>
      </c>
      <c r="J1692" s="8">
        <v>35484</v>
      </c>
      <c r="K1692" s="5">
        <v>63</v>
      </c>
    </row>
    <row r="1693" spans="1:11" x14ac:dyDescent="0.3">
      <c r="A1693" s="5" t="s">
        <v>1724</v>
      </c>
      <c r="B1693" s="5">
        <v>17</v>
      </c>
      <c r="C1693" s="5" t="s">
        <v>18</v>
      </c>
      <c r="D1693" s="5">
        <v>1962</v>
      </c>
      <c r="E1693" s="5">
        <v>0</v>
      </c>
      <c r="F1693" s="10">
        <v>563.84</v>
      </c>
      <c r="G1693" s="5" t="s">
        <v>11</v>
      </c>
      <c r="H1693" s="5" t="s">
        <v>16</v>
      </c>
      <c r="I1693" s="5" t="s">
        <v>23</v>
      </c>
      <c r="J1693" s="8">
        <v>35485</v>
      </c>
      <c r="K1693" s="5">
        <v>60</v>
      </c>
    </row>
    <row r="1694" spans="1:11" x14ac:dyDescent="0.3">
      <c r="A1694" s="5" t="s">
        <v>1725</v>
      </c>
      <c r="B1694" s="5">
        <v>23</v>
      </c>
      <c r="C1694" s="5" t="s">
        <v>15</v>
      </c>
      <c r="D1694" s="5">
        <v>1978</v>
      </c>
      <c r="E1694" s="5">
        <v>2</v>
      </c>
      <c r="F1694" s="10">
        <v>563.84</v>
      </c>
      <c r="G1694" s="5" t="s">
        <v>11</v>
      </c>
      <c r="H1694" s="5" t="s">
        <v>16</v>
      </c>
      <c r="I1694" s="5" t="s">
        <v>23</v>
      </c>
      <c r="J1694" s="8">
        <v>35486</v>
      </c>
      <c r="K1694" s="5">
        <v>44</v>
      </c>
    </row>
    <row r="1695" spans="1:11" x14ac:dyDescent="0.3">
      <c r="A1695" s="5" t="s">
        <v>1726</v>
      </c>
      <c r="B1695" s="5">
        <v>25</v>
      </c>
      <c r="C1695" s="5" t="s">
        <v>10</v>
      </c>
      <c r="D1695" s="5">
        <v>1960</v>
      </c>
      <c r="E1695" s="5">
        <v>2</v>
      </c>
      <c r="F1695" s="10">
        <v>563.84</v>
      </c>
      <c r="G1695" s="5" t="s">
        <v>11</v>
      </c>
      <c r="H1695" s="5" t="s">
        <v>11</v>
      </c>
      <c r="I1695" s="5" t="s">
        <v>247</v>
      </c>
      <c r="J1695" s="8">
        <v>35487</v>
      </c>
      <c r="K1695" s="5">
        <v>62</v>
      </c>
    </row>
    <row r="1696" spans="1:11" x14ac:dyDescent="0.3">
      <c r="A1696" s="5" t="s">
        <v>1727</v>
      </c>
      <c r="B1696" s="5">
        <v>16</v>
      </c>
      <c r="C1696" s="5" t="s">
        <v>20</v>
      </c>
      <c r="D1696" s="5">
        <v>1969</v>
      </c>
      <c r="E1696" s="5">
        <v>0</v>
      </c>
      <c r="F1696" s="10">
        <v>563.84</v>
      </c>
      <c r="G1696" s="5" t="s">
        <v>11</v>
      </c>
      <c r="H1696" s="5" t="s">
        <v>11</v>
      </c>
      <c r="I1696" s="5" t="s">
        <v>249</v>
      </c>
      <c r="J1696" s="8">
        <v>35488</v>
      </c>
      <c r="K1696" s="5">
        <v>53</v>
      </c>
    </row>
    <row r="1697" spans="1:11" x14ac:dyDescent="0.3">
      <c r="A1697" s="5" t="s">
        <v>1728</v>
      </c>
      <c r="B1697" s="5">
        <v>13</v>
      </c>
      <c r="C1697" s="5" t="s">
        <v>30</v>
      </c>
      <c r="D1697" s="5">
        <v>1963</v>
      </c>
      <c r="E1697" s="5">
        <v>0</v>
      </c>
      <c r="F1697" s="10">
        <v>563.84</v>
      </c>
      <c r="G1697" s="5" t="s">
        <v>11</v>
      </c>
      <c r="H1697" s="5" t="s">
        <v>12</v>
      </c>
      <c r="I1697" s="5" t="s">
        <v>300</v>
      </c>
      <c r="J1697" s="8">
        <v>35489</v>
      </c>
      <c r="K1697" s="5">
        <v>59</v>
      </c>
    </row>
    <row r="1698" spans="1:11" x14ac:dyDescent="0.3">
      <c r="A1698" s="5" t="s">
        <v>1729</v>
      </c>
      <c r="B1698" s="5">
        <v>14</v>
      </c>
      <c r="C1698" s="5" t="s">
        <v>10</v>
      </c>
      <c r="D1698" s="5">
        <v>2001</v>
      </c>
      <c r="E1698" s="5">
        <v>1</v>
      </c>
      <c r="F1698" s="10">
        <v>563.84</v>
      </c>
      <c r="G1698" s="5" t="s">
        <v>11</v>
      </c>
      <c r="H1698" s="5" t="s">
        <v>12</v>
      </c>
      <c r="I1698" s="5" t="s">
        <v>247</v>
      </c>
      <c r="J1698" s="8">
        <v>35490</v>
      </c>
      <c r="K1698" s="5">
        <v>21</v>
      </c>
    </row>
    <row r="1699" spans="1:11" x14ac:dyDescent="0.3">
      <c r="A1699" s="5" t="s">
        <v>1730</v>
      </c>
      <c r="B1699" s="5">
        <v>17</v>
      </c>
      <c r="C1699" s="5" t="s">
        <v>30</v>
      </c>
      <c r="D1699" s="5">
        <v>1988</v>
      </c>
      <c r="E1699" s="5">
        <v>3</v>
      </c>
      <c r="F1699" s="10">
        <v>563.84</v>
      </c>
      <c r="G1699" s="5" t="s">
        <v>11</v>
      </c>
      <c r="H1699" s="5" t="s">
        <v>12</v>
      </c>
      <c r="I1699" s="5" t="s">
        <v>249</v>
      </c>
      <c r="J1699" s="8">
        <v>35491</v>
      </c>
      <c r="K1699" s="5">
        <v>34</v>
      </c>
    </row>
    <row r="1700" spans="1:11" x14ac:dyDescent="0.3">
      <c r="A1700" s="5" t="s">
        <v>1731</v>
      </c>
      <c r="B1700" s="5">
        <v>18</v>
      </c>
      <c r="C1700" s="5" t="s">
        <v>10</v>
      </c>
      <c r="D1700" s="5">
        <v>1968</v>
      </c>
      <c r="E1700" s="5">
        <v>0</v>
      </c>
      <c r="F1700" s="10">
        <v>563.84</v>
      </c>
      <c r="G1700" s="5" t="s">
        <v>11</v>
      </c>
      <c r="H1700" s="5" t="s">
        <v>16</v>
      </c>
      <c r="I1700" s="5" t="s">
        <v>535</v>
      </c>
      <c r="J1700" s="8">
        <v>35492</v>
      </c>
      <c r="K1700" s="5">
        <v>54</v>
      </c>
    </row>
    <row r="1701" spans="1:11" x14ac:dyDescent="0.3">
      <c r="A1701" s="5" t="s">
        <v>1732</v>
      </c>
      <c r="B1701" s="5">
        <v>6</v>
      </c>
      <c r="C1701" s="5" t="s">
        <v>20</v>
      </c>
      <c r="D1701" s="5">
        <v>1962</v>
      </c>
      <c r="E1701" s="5">
        <v>0</v>
      </c>
      <c r="F1701" s="10">
        <v>563.84</v>
      </c>
      <c r="G1701" s="5" t="s">
        <v>11</v>
      </c>
      <c r="H1701" s="5" t="s">
        <v>11</v>
      </c>
      <c r="I1701" s="5" t="s">
        <v>42</v>
      </c>
      <c r="J1701" s="8">
        <v>35493</v>
      </c>
      <c r="K1701" s="5">
        <v>60</v>
      </c>
    </row>
    <row r="1702" spans="1:11" x14ac:dyDescent="0.3">
      <c r="A1702" s="5" t="s">
        <v>1733</v>
      </c>
      <c r="B1702" s="5">
        <v>4</v>
      </c>
      <c r="C1702" s="5" t="s">
        <v>20</v>
      </c>
      <c r="D1702" s="5">
        <v>1964</v>
      </c>
      <c r="E1702" s="5">
        <v>0</v>
      </c>
      <c r="F1702" s="10">
        <v>563.84</v>
      </c>
      <c r="G1702" s="5" t="s">
        <v>11</v>
      </c>
      <c r="H1702" s="5" t="s">
        <v>11</v>
      </c>
      <c r="I1702" s="5" t="s">
        <v>23</v>
      </c>
      <c r="J1702" s="8">
        <v>35494</v>
      </c>
      <c r="K1702" s="5">
        <v>58</v>
      </c>
    </row>
    <row r="1703" spans="1:11" x14ac:dyDescent="0.3">
      <c r="A1703" s="5" t="s">
        <v>1734</v>
      </c>
      <c r="B1703" s="5">
        <v>25</v>
      </c>
      <c r="C1703" s="5" t="s">
        <v>37</v>
      </c>
      <c r="D1703" s="5">
        <v>1990</v>
      </c>
      <c r="E1703" s="5">
        <v>3</v>
      </c>
      <c r="F1703" s="10">
        <v>563.84</v>
      </c>
      <c r="G1703" s="5" t="s">
        <v>11</v>
      </c>
      <c r="H1703" s="5" t="s">
        <v>16</v>
      </c>
      <c r="I1703" s="5" t="s">
        <v>23</v>
      </c>
      <c r="J1703" s="8">
        <v>35495</v>
      </c>
      <c r="K1703" s="5">
        <v>32</v>
      </c>
    </row>
    <row r="1704" spans="1:11" x14ac:dyDescent="0.3">
      <c r="A1704" s="5" t="s">
        <v>1735</v>
      </c>
      <c r="B1704" s="5">
        <v>20</v>
      </c>
      <c r="C1704" s="5" t="s">
        <v>10</v>
      </c>
      <c r="D1704" s="5">
        <v>1976</v>
      </c>
      <c r="E1704" s="5">
        <v>2</v>
      </c>
      <c r="F1704" s="10">
        <v>563.84</v>
      </c>
      <c r="G1704" s="5" t="s">
        <v>11</v>
      </c>
      <c r="H1704" s="5" t="s">
        <v>16</v>
      </c>
      <c r="I1704" s="5" t="s">
        <v>535</v>
      </c>
      <c r="J1704" s="8">
        <v>35496</v>
      </c>
      <c r="K1704" s="5">
        <v>46</v>
      </c>
    </row>
    <row r="1705" spans="1:11" x14ac:dyDescent="0.3">
      <c r="A1705" s="5" t="s">
        <v>1736</v>
      </c>
      <c r="B1705" s="5">
        <v>17</v>
      </c>
      <c r="C1705" s="5" t="s">
        <v>10</v>
      </c>
      <c r="D1705" s="5">
        <v>2004</v>
      </c>
      <c r="E1705" s="5">
        <v>0</v>
      </c>
      <c r="F1705" s="10">
        <v>563.84</v>
      </c>
      <c r="G1705" s="5" t="s">
        <v>11</v>
      </c>
      <c r="H1705" s="5" t="s">
        <v>12</v>
      </c>
      <c r="I1705" s="5" t="s">
        <v>164</v>
      </c>
      <c r="J1705" s="8">
        <v>35497</v>
      </c>
      <c r="K1705" s="5">
        <v>18</v>
      </c>
    </row>
    <row r="1706" spans="1:11" x14ac:dyDescent="0.3">
      <c r="A1706" s="5" t="s">
        <v>1737</v>
      </c>
      <c r="B1706" s="5">
        <v>28</v>
      </c>
      <c r="C1706" s="5" t="s">
        <v>18</v>
      </c>
      <c r="D1706" s="5">
        <v>1974</v>
      </c>
      <c r="E1706" s="5">
        <v>0</v>
      </c>
      <c r="F1706" s="10">
        <v>563.84</v>
      </c>
      <c r="G1706" s="5" t="s">
        <v>11</v>
      </c>
      <c r="H1706" s="5" t="s">
        <v>11</v>
      </c>
      <c r="I1706" s="5" t="s">
        <v>535</v>
      </c>
      <c r="J1706" s="8">
        <v>35498</v>
      </c>
      <c r="K1706" s="5">
        <v>48</v>
      </c>
    </row>
    <row r="1707" spans="1:11" x14ac:dyDescent="0.3">
      <c r="A1707" s="5" t="s">
        <v>1738</v>
      </c>
      <c r="B1707" s="5">
        <v>2</v>
      </c>
      <c r="C1707" s="5" t="s">
        <v>37</v>
      </c>
      <c r="D1707" s="5">
        <v>1959</v>
      </c>
      <c r="E1707" s="5">
        <v>3</v>
      </c>
      <c r="F1707" s="10">
        <v>563.84</v>
      </c>
      <c r="G1707" s="5" t="s">
        <v>11</v>
      </c>
      <c r="H1707" s="5" t="s">
        <v>12</v>
      </c>
      <c r="I1707" s="5" t="s">
        <v>23</v>
      </c>
      <c r="J1707" s="8">
        <v>35499</v>
      </c>
      <c r="K1707" s="5">
        <v>63</v>
      </c>
    </row>
    <row r="1708" spans="1:11" x14ac:dyDescent="0.3">
      <c r="A1708" s="5" t="s">
        <v>1739</v>
      </c>
      <c r="B1708" s="5">
        <v>30</v>
      </c>
      <c r="C1708" s="5" t="s">
        <v>10</v>
      </c>
      <c r="D1708" s="5">
        <v>1974</v>
      </c>
      <c r="E1708" s="5">
        <v>0</v>
      </c>
      <c r="F1708" s="10">
        <v>563.84</v>
      </c>
      <c r="G1708" s="5" t="s">
        <v>11</v>
      </c>
      <c r="H1708" s="5" t="s">
        <v>11</v>
      </c>
      <c r="I1708" s="5" t="s">
        <v>23</v>
      </c>
      <c r="J1708" s="8">
        <v>35500</v>
      </c>
      <c r="K1708" s="5">
        <v>48</v>
      </c>
    </row>
    <row r="1709" spans="1:11" x14ac:dyDescent="0.3">
      <c r="A1709" s="5" t="s">
        <v>1740</v>
      </c>
      <c r="B1709" s="5">
        <v>28</v>
      </c>
      <c r="C1709" s="5" t="s">
        <v>37</v>
      </c>
      <c r="D1709" s="5">
        <v>1965</v>
      </c>
      <c r="E1709" s="5">
        <v>0</v>
      </c>
      <c r="F1709" s="10">
        <v>563.84</v>
      </c>
      <c r="G1709" s="5" t="s">
        <v>11</v>
      </c>
      <c r="H1709" s="5" t="s">
        <v>11</v>
      </c>
      <c r="I1709" s="5" t="s">
        <v>535</v>
      </c>
      <c r="J1709" s="8">
        <v>35501</v>
      </c>
      <c r="K1709" s="5">
        <v>57</v>
      </c>
    </row>
    <row r="1710" spans="1:11" x14ac:dyDescent="0.3">
      <c r="A1710" s="5" t="s">
        <v>1741</v>
      </c>
      <c r="B1710" s="5">
        <v>6</v>
      </c>
      <c r="C1710" s="5" t="s">
        <v>18</v>
      </c>
      <c r="D1710" s="5">
        <v>1960</v>
      </c>
      <c r="E1710" s="5">
        <v>3</v>
      </c>
      <c r="F1710" s="10">
        <v>563.84</v>
      </c>
      <c r="G1710" s="5" t="s">
        <v>11</v>
      </c>
      <c r="H1710" s="5" t="s">
        <v>11</v>
      </c>
      <c r="I1710" s="5" t="s">
        <v>23</v>
      </c>
      <c r="J1710" s="8">
        <v>35502</v>
      </c>
      <c r="K1710" s="5">
        <v>63</v>
      </c>
    </row>
    <row r="1711" spans="1:11" x14ac:dyDescent="0.3">
      <c r="A1711" s="5" t="s">
        <v>1742</v>
      </c>
      <c r="B1711" s="5">
        <v>22</v>
      </c>
      <c r="C1711" s="5" t="s">
        <v>30</v>
      </c>
      <c r="D1711" s="5">
        <v>1988</v>
      </c>
      <c r="E1711" s="5">
        <v>3</v>
      </c>
      <c r="F1711" s="10">
        <v>563.84</v>
      </c>
      <c r="G1711" s="5" t="s">
        <v>11</v>
      </c>
      <c r="H1711" s="5" t="s">
        <v>11</v>
      </c>
      <c r="I1711" s="5" t="s">
        <v>42</v>
      </c>
      <c r="J1711" s="8">
        <v>35503</v>
      </c>
      <c r="K1711" s="5">
        <v>34</v>
      </c>
    </row>
    <row r="1712" spans="1:11" x14ac:dyDescent="0.3">
      <c r="A1712" s="5" t="s">
        <v>1743</v>
      </c>
      <c r="B1712" s="5">
        <v>26</v>
      </c>
      <c r="C1712" s="5" t="s">
        <v>18</v>
      </c>
      <c r="D1712" s="5">
        <v>1973</v>
      </c>
      <c r="E1712" s="5">
        <v>0</v>
      </c>
      <c r="F1712" s="10">
        <v>563.84</v>
      </c>
      <c r="G1712" s="5" t="s">
        <v>11</v>
      </c>
      <c r="H1712" s="5" t="s">
        <v>11</v>
      </c>
      <c r="I1712" s="5" t="s">
        <v>535</v>
      </c>
      <c r="J1712" s="8">
        <v>35504</v>
      </c>
      <c r="K1712" s="5">
        <v>49</v>
      </c>
    </row>
    <row r="1713" spans="1:11" x14ac:dyDescent="0.3">
      <c r="A1713" s="5" t="s">
        <v>1744</v>
      </c>
      <c r="B1713" s="5">
        <v>20</v>
      </c>
      <c r="C1713" s="5" t="s">
        <v>20</v>
      </c>
      <c r="D1713" s="5">
        <v>1976</v>
      </c>
      <c r="E1713" s="5">
        <v>2</v>
      </c>
      <c r="F1713" s="10">
        <v>563.84</v>
      </c>
      <c r="G1713" s="5" t="s">
        <v>11</v>
      </c>
      <c r="H1713" s="5" t="s">
        <v>11</v>
      </c>
      <c r="I1713" s="5" t="s">
        <v>23</v>
      </c>
      <c r="J1713" s="8">
        <v>35505</v>
      </c>
      <c r="K1713" s="5">
        <v>46</v>
      </c>
    </row>
    <row r="1714" spans="1:11" x14ac:dyDescent="0.3">
      <c r="A1714" s="5" t="s">
        <v>1745</v>
      </c>
      <c r="B1714" s="5">
        <v>29</v>
      </c>
      <c r="C1714" s="5" t="s">
        <v>35</v>
      </c>
      <c r="D1714" s="5">
        <v>1974</v>
      </c>
      <c r="E1714" s="5">
        <v>0</v>
      </c>
      <c r="F1714" s="10">
        <v>563.84</v>
      </c>
      <c r="G1714" s="5" t="s">
        <v>11</v>
      </c>
      <c r="H1714" s="5" t="s">
        <v>16</v>
      </c>
      <c r="I1714" s="5" t="s">
        <v>23</v>
      </c>
      <c r="J1714" s="8">
        <v>35506</v>
      </c>
      <c r="K1714" s="5">
        <v>48</v>
      </c>
    </row>
    <row r="1715" spans="1:11" x14ac:dyDescent="0.3">
      <c r="A1715" s="5" t="s">
        <v>1746</v>
      </c>
      <c r="B1715" s="5">
        <v>9</v>
      </c>
      <c r="C1715" s="5" t="s">
        <v>37</v>
      </c>
      <c r="D1715" s="5">
        <v>1997</v>
      </c>
      <c r="E1715" s="5">
        <v>0</v>
      </c>
      <c r="F1715" s="10">
        <v>563.84</v>
      </c>
      <c r="G1715" s="5" t="s">
        <v>11</v>
      </c>
      <c r="H1715" s="5" t="s">
        <v>11</v>
      </c>
      <c r="I1715" s="5" t="s">
        <v>23</v>
      </c>
      <c r="J1715" s="8">
        <v>35507</v>
      </c>
      <c r="K1715" s="5">
        <v>25</v>
      </c>
    </row>
    <row r="1716" spans="1:11" x14ac:dyDescent="0.3">
      <c r="A1716" s="5" t="s">
        <v>1747</v>
      </c>
      <c r="B1716" s="5">
        <v>26</v>
      </c>
      <c r="C1716" s="5" t="s">
        <v>18</v>
      </c>
      <c r="D1716" s="5">
        <v>1984</v>
      </c>
      <c r="E1716" s="5">
        <v>0</v>
      </c>
      <c r="F1716" s="10">
        <v>563.84</v>
      </c>
      <c r="G1716" s="5" t="s">
        <v>11</v>
      </c>
      <c r="H1716" s="5" t="s">
        <v>12</v>
      </c>
      <c r="I1716" s="5" t="s">
        <v>42</v>
      </c>
      <c r="J1716" s="8">
        <v>35508</v>
      </c>
      <c r="K1716" s="5">
        <v>38</v>
      </c>
    </row>
    <row r="1717" spans="1:11" x14ac:dyDescent="0.3">
      <c r="A1717" s="5" t="s">
        <v>1748</v>
      </c>
      <c r="B1717" s="5">
        <v>11</v>
      </c>
      <c r="C1717" s="5" t="s">
        <v>15</v>
      </c>
      <c r="D1717" s="5">
        <v>1982</v>
      </c>
      <c r="E1717" s="5">
        <v>4</v>
      </c>
      <c r="F1717" s="10">
        <v>563.84</v>
      </c>
      <c r="G1717" s="5" t="s">
        <v>11</v>
      </c>
      <c r="H1717" s="5" t="s">
        <v>12</v>
      </c>
      <c r="I1717" s="5" t="s">
        <v>42</v>
      </c>
      <c r="J1717" s="8">
        <v>35509</v>
      </c>
      <c r="K1717" s="5">
        <v>40</v>
      </c>
    </row>
    <row r="1718" spans="1:11" x14ac:dyDescent="0.3">
      <c r="A1718" s="5" t="s">
        <v>1749</v>
      </c>
      <c r="B1718" s="5">
        <v>25</v>
      </c>
      <c r="C1718" s="5" t="s">
        <v>30</v>
      </c>
      <c r="D1718" s="5">
        <v>1962</v>
      </c>
      <c r="E1718" s="5">
        <v>0</v>
      </c>
      <c r="F1718" s="10">
        <v>563.84</v>
      </c>
      <c r="G1718" s="5" t="s">
        <v>11</v>
      </c>
      <c r="H1718" s="5" t="s">
        <v>16</v>
      </c>
      <c r="I1718" s="5" t="s">
        <v>632</v>
      </c>
      <c r="J1718" s="8">
        <v>35510</v>
      </c>
      <c r="K1718" s="5">
        <v>60</v>
      </c>
    </row>
    <row r="1719" spans="1:11" x14ac:dyDescent="0.3">
      <c r="A1719" s="5" t="s">
        <v>1750</v>
      </c>
      <c r="B1719" s="5">
        <v>12</v>
      </c>
      <c r="C1719" s="5" t="s">
        <v>37</v>
      </c>
      <c r="D1719" s="5">
        <v>1980</v>
      </c>
      <c r="E1719" s="5">
        <v>2</v>
      </c>
      <c r="F1719" s="10">
        <v>563.84</v>
      </c>
      <c r="G1719" s="5" t="s">
        <v>11</v>
      </c>
      <c r="H1719" s="5" t="s">
        <v>12</v>
      </c>
      <c r="I1719" s="5" t="s">
        <v>535</v>
      </c>
      <c r="J1719" s="8">
        <v>35511</v>
      </c>
      <c r="K1719" s="5">
        <v>42</v>
      </c>
    </row>
    <row r="1720" spans="1:11" x14ac:dyDescent="0.3">
      <c r="A1720" s="5" t="s">
        <v>1751</v>
      </c>
      <c r="B1720" s="5">
        <v>24</v>
      </c>
      <c r="C1720" s="5" t="s">
        <v>10</v>
      </c>
      <c r="D1720" s="5">
        <v>1982</v>
      </c>
      <c r="E1720" s="5">
        <v>3</v>
      </c>
      <c r="F1720" s="10">
        <v>563.84</v>
      </c>
      <c r="G1720" s="5" t="s">
        <v>11</v>
      </c>
      <c r="H1720" s="5" t="s">
        <v>16</v>
      </c>
      <c r="I1720" s="5" t="s">
        <v>23</v>
      </c>
      <c r="J1720" s="8">
        <v>35512</v>
      </c>
      <c r="K1720" s="5">
        <v>40</v>
      </c>
    </row>
    <row r="1721" spans="1:11" x14ac:dyDescent="0.3">
      <c r="A1721" s="5" t="s">
        <v>1752</v>
      </c>
      <c r="B1721" s="5">
        <v>19</v>
      </c>
      <c r="C1721" s="5" t="s">
        <v>20</v>
      </c>
      <c r="D1721" s="5">
        <v>1980</v>
      </c>
      <c r="E1721" s="5">
        <v>2</v>
      </c>
      <c r="F1721" s="10">
        <v>563.84</v>
      </c>
      <c r="G1721" s="5" t="s">
        <v>11</v>
      </c>
      <c r="H1721" s="5" t="s">
        <v>11</v>
      </c>
      <c r="I1721" s="5" t="s">
        <v>23</v>
      </c>
      <c r="J1721" s="8">
        <v>35513</v>
      </c>
      <c r="K1721" s="5">
        <v>42</v>
      </c>
    </row>
    <row r="1722" spans="1:11" x14ac:dyDescent="0.3">
      <c r="A1722" s="5" t="s">
        <v>1753</v>
      </c>
      <c r="B1722" s="5">
        <v>5</v>
      </c>
      <c r="C1722" s="5" t="s">
        <v>30</v>
      </c>
      <c r="D1722" s="5">
        <v>1988</v>
      </c>
      <c r="E1722" s="5">
        <v>3</v>
      </c>
      <c r="F1722" s="10">
        <v>563.84</v>
      </c>
      <c r="G1722" s="5" t="s">
        <v>11</v>
      </c>
      <c r="H1722" s="5" t="s">
        <v>12</v>
      </c>
      <c r="I1722" s="5" t="s">
        <v>23</v>
      </c>
      <c r="J1722" s="8">
        <v>35514</v>
      </c>
      <c r="K1722" s="5">
        <v>34</v>
      </c>
    </row>
    <row r="1723" spans="1:11" x14ac:dyDescent="0.3">
      <c r="A1723" s="5" t="s">
        <v>1754</v>
      </c>
      <c r="B1723" s="5">
        <v>16</v>
      </c>
      <c r="C1723" s="5" t="s">
        <v>20</v>
      </c>
      <c r="D1723" s="5">
        <v>1978</v>
      </c>
      <c r="E1723" s="5">
        <v>2</v>
      </c>
      <c r="F1723" s="10">
        <v>563.84</v>
      </c>
      <c r="G1723" s="5" t="s">
        <v>11</v>
      </c>
      <c r="H1723" s="5" t="s">
        <v>11</v>
      </c>
      <c r="I1723" s="5" t="s">
        <v>535</v>
      </c>
      <c r="J1723" s="8">
        <v>35515</v>
      </c>
      <c r="K1723" s="5">
        <v>44</v>
      </c>
    </row>
    <row r="1724" spans="1:11" x14ac:dyDescent="0.3">
      <c r="A1724" s="5" t="s">
        <v>1755</v>
      </c>
      <c r="B1724" s="5">
        <v>22</v>
      </c>
      <c r="C1724" s="5" t="s">
        <v>37</v>
      </c>
      <c r="D1724" s="5">
        <v>1958</v>
      </c>
      <c r="E1724" s="5">
        <v>2</v>
      </c>
      <c r="F1724" s="10">
        <v>563.84</v>
      </c>
      <c r="G1724" s="5" t="s">
        <v>11</v>
      </c>
      <c r="H1724" s="5" t="s">
        <v>11</v>
      </c>
      <c r="I1724" s="5" t="s">
        <v>247</v>
      </c>
      <c r="J1724" s="8">
        <v>35516</v>
      </c>
      <c r="K1724" s="5">
        <v>64</v>
      </c>
    </row>
    <row r="1725" spans="1:11" x14ac:dyDescent="0.3">
      <c r="A1725" s="5" t="s">
        <v>1756</v>
      </c>
      <c r="B1725" s="5">
        <v>21</v>
      </c>
      <c r="C1725" s="5" t="s">
        <v>18</v>
      </c>
      <c r="D1725" s="5">
        <v>1958</v>
      </c>
      <c r="E1725" s="5">
        <v>3</v>
      </c>
      <c r="F1725" s="10">
        <v>563.84</v>
      </c>
      <c r="G1725" s="5" t="s">
        <v>11</v>
      </c>
      <c r="H1725" s="5" t="s">
        <v>11</v>
      </c>
      <c r="I1725" s="5" t="s">
        <v>13</v>
      </c>
      <c r="J1725" s="8">
        <v>35517</v>
      </c>
      <c r="K1725" s="5">
        <v>64</v>
      </c>
    </row>
    <row r="1726" spans="1:11" x14ac:dyDescent="0.3">
      <c r="A1726" s="5" t="s">
        <v>1757</v>
      </c>
      <c r="B1726" s="5">
        <v>27</v>
      </c>
      <c r="C1726" s="5" t="s">
        <v>35</v>
      </c>
      <c r="D1726" s="5">
        <v>1985</v>
      </c>
      <c r="E1726" s="5">
        <v>3</v>
      </c>
      <c r="F1726" s="10">
        <v>563.84</v>
      </c>
      <c r="G1726" s="5" t="s">
        <v>11</v>
      </c>
      <c r="H1726" s="5" t="s">
        <v>12</v>
      </c>
      <c r="I1726" s="5" t="s">
        <v>23</v>
      </c>
      <c r="J1726" s="8">
        <v>35518</v>
      </c>
      <c r="K1726" s="5">
        <v>37</v>
      </c>
    </row>
    <row r="1727" spans="1:11" x14ac:dyDescent="0.3">
      <c r="A1727" s="5" t="s">
        <v>1758</v>
      </c>
      <c r="B1727" s="5">
        <v>8</v>
      </c>
      <c r="C1727" s="5" t="s">
        <v>35</v>
      </c>
      <c r="D1727" s="5">
        <v>1993</v>
      </c>
      <c r="E1727" s="5">
        <v>0</v>
      </c>
      <c r="F1727" s="10">
        <v>563.84</v>
      </c>
      <c r="G1727" s="5" t="s">
        <v>11</v>
      </c>
      <c r="H1727" s="5" t="s">
        <v>16</v>
      </c>
      <c r="I1727" s="5" t="s">
        <v>247</v>
      </c>
      <c r="J1727" s="8">
        <v>35519</v>
      </c>
      <c r="K1727" s="5">
        <v>29</v>
      </c>
    </row>
    <row r="1728" spans="1:11" x14ac:dyDescent="0.3">
      <c r="A1728" s="5" t="s">
        <v>1759</v>
      </c>
      <c r="B1728" s="5">
        <v>6</v>
      </c>
      <c r="C1728" s="5" t="s">
        <v>37</v>
      </c>
      <c r="D1728" s="5">
        <v>1987</v>
      </c>
      <c r="E1728" s="5">
        <v>3</v>
      </c>
      <c r="F1728" s="10">
        <v>563.84</v>
      </c>
      <c r="G1728" s="5" t="s">
        <v>11</v>
      </c>
      <c r="H1728" s="5" t="s">
        <v>16</v>
      </c>
      <c r="I1728" s="5" t="s">
        <v>42</v>
      </c>
      <c r="J1728" s="8">
        <v>35520</v>
      </c>
      <c r="K1728" s="5">
        <v>35</v>
      </c>
    </row>
    <row r="1729" spans="1:11" x14ac:dyDescent="0.3">
      <c r="A1729" s="5" t="s">
        <v>1760</v>
      </c>
      <c r="B1729" s="5">
        <v>12</v>
      </c>
      <c r="C1729" s="5" t="s">
        <v>30</v>
      </c>
      <c r="D1729" s="5">
        <v>1993</v>
      </c>
      <c r="E1729" s="5">
        <v>0</v>
      </c>
      <c r="F1729" s="10">
        <v>563.84</v>
      </c>
      <c r="G1729" s="5" t="s">
        <v>11</v>
      </c>
      <c r="H1729" s="5" t="s">
        <v>12</v>
      </c>
      <c r="I1729" s="5" t="s">
        <v>356</v>
      </c>
      <c r="J1729" s="8">
        <v>35521</v>
      </c>
      <c r="K1729" s="5">
        <v>29</v>
      </c>
    </row>
    <row r="1730" spans="1:11" x14ac:dyDescent="0.3">
      <c r="A1730" s="5" t="s">
        <v>1761</v>
      </c>
      <c r="B1730" s="5">
        <v>6</v>
      </c>
      <c r="C1730" s="5" t="s">
        <v>10</v>
      </c>
      <c r="D1730" s="5">
        <v>1982</v>
      </c>
      <c r="E1730" s="5">
        <v>3</v>
      </c>
      <c r="F1730" s="10">
        <v>563.84</v>
      </c>
      <c r="G1730" s="5" t="s">
        <v>11</v>
      </c>
      <c r="H1730" s="5" t="s">
        <v>16</v>
      </c>
      <c r="I1730" s="5" t="s">
        <v>535</v>
      </c>
      <c r="J1730" s="8">
        <v>35522</v>
      </c>
      <c r="K1730" s="5">
        <v>40</v>
      </c>
    </row>
    <row r="1731" spans="1:11" x14ac:dyDescent="0.3">
      <c r="A1731" s="5" t="s">
        <v>1762</v>
      </c>
      <c r="B1731" s="5">
        <v>11</v>
      </c>
      <c r="C1731" s="5" t="s">
        <v>20</v>
      </c>
      <c r="D1731" s="5">
        <v>1974</v>
      </c>
      <c r="E1731" s="5">
        <v>0</v>
      </c>
      <c r="F1731" s="10">
        <v>563.84</v>
      </c>
      <c r="G1731" s="5" t="s">
        <v>11</v>
      </c>
      <c r="H1731" s="5" t="s">
        <v>12</v>
      </c>
      <c r="I1731" s="5" t="s">
        <v>23</v>
      </c>
      <c r="J1731" s="8">
        <v>35523</v>
      </c>
      <c r="K1731" s="5">
        <v>48</v>
      </c>
    </row>
    <row r="1732" spans="1:11" x14ac:dyDescent="0.3">
      <c r="A1732" s="5" t="s">
        <v>1763</v>
      </c>
      <c r="B1732" s="5">
        <v>6</v>
      </c>
      <c r="C1732" s="5" t="s">
        <v>35</v>
      </c>
      <c r="D1732" s="5">
        <v>1988</v>
      </c>
      <c r="E1732" s="5">
        <v>3</v>
      </c>
      <c r="F1732" s="10">
        <v>563.84</v>
      </c>
      <c r="G1732" s="5" t="s">
        <v>11</v>
      </c>
      <c r="H1732" s="5" t="s">
        <v>11</v>
      </c>
      <c r="I1732" s="5" t="s">
        <v>23</v>
      </c>
      <c r="J1732" s="8">
        <v>35524</v>
      </c>
      <c r="K1732" s="5">
        <v>34</v>
      </c>
    </row>
    <row r="1733" spans="1:11" x14ac:dyDescent="0.3">
      <c r="A1733" s="5" t="s">
        <v>1764</v>
      </c>
      <c r="B1733" s="5">
        <v>21</v>
      </c>
      <c r="C1733" s="5" t="s">
        <v>35</v>
      </c>
      <c r="D1733" s="5">
        <v>1988</v>
      </c>
      <c r="E1733" s="5">
        <v>3</v>
      </c>
      <c r="F1733" s="10">
        <v>563.84</v>
      </c>
      <c r="G1733" s="5" t="s">
        <v>11</v>
      </c>
      <c r="H1733" s="5" t="s">
        <v>16</v>
      </c>
      <c r="I1733" s="5" t="s">
        <v>23</v>
      </c>
      <c r="J1733" s="8">
        <v>35525</v>
      </c>
      <c r="K1733" s="5">
        <v>34</v>
      </c>
    </row>
    <row r="1734" spans="1:11" x14ac:dyDescent="0.3">
      <c r="A1734" s="5" t="s">
        <v>1765</v>
      </c>
      <c r="B1734" s="5">
        <v>8</v>
      </c>
      <c r="C1734" s="5" t="s">
        <v>20</v>
      </c>
      <c r="D1734" s="5">
        <v>2002</v>
      </c>
      <c r="E1734" s="5">
        <v>0</v>
      </c>
      <c r="F1734" s="10">
        <v>563.84</v>
      </c>
      <c r="G1734" s="5" t="s">
        <v>11</v>
      </c>
      <c r="H1734" s="5" t="s">
        <v>16</v>
      </c>
      <c r="I1734" s="5" t="s">
        <v>42</v>
      </c>
      <c r="J1734" s="8">
        <v>35526</v>
      </c>
      <c r="K1734" s="5">
        <v>20</v>
      </c>
    </row>
    <row r="1735" spans="1:11" x14ac:dyDescent="0.3">
      <c r="A1735" s="5" t="s">
        <v>1766</v>
      </c>
      <c r="B1735" s="5">
        <v>30</v>
      </c>
      <c r="C1735" s="5" t="s">
        <v>10</v>
      </c>
      <c r="D1735" s="5">
        <v>1972</v>
      </c>
      <c r="E1735" s="5">
        <v>0</v>
      </c>
      <c r="F1735" s="10">
        <v>563.84</v>
      </c>
      <c r="G1735" s="5" t="s">
        <v>11</v>
      </c>
      <c r="H1735" s="5" t="s">
        <v>11</v>
      </c>
      <c r="I1735" s="5" t="s">
        <v>249</v>
      </c>
      <c r="J1735" s="8">
        <v>35527</v>
      </c>
      <c r="K1735" s="5">
        <v>50</v>
      </c>
    </row>
    <row r="1736" spans="1:11" x14ac:dyDescent="0.3">
      <c r="A1736" s="5" t="s">
        <v>1767</v>
      </c>
      <c r="B1736" s="5">
        <v>24</v>
      </c>
      <c r="C1736" s="5" t="s">
        <v>35</v>
      </c>
      <c r="D1736" s="5">
        <v>2003</v>
      </c>
      <c r="E1736" s="5">
        <v>0</v>
      </c>
      <c r="F1736" s="10">
        <v>563.84</v>
      </c>
      <c r="G1736" s="5" t="s">
        <v>11</v>
      </c>
      <c r="H1736" s="5" t="s">
        <v>12</v>
      </c>
      <c r="I1736" s="5" t="s">
        <v>42</v>
      </c>
      <c r="J1736" s="8">
        <v>35528</v>
      </c>
      <c r="K1736" s="5">
        <v>19</v>
      </c>
    </row>
    <row r="1737" spans="1:11" x14ac:dyDescent="0.3">
      <c r="A1737" s="5" t="s">
        <v>1768</v>
      </c>
      <c r="B1737" s="5">
        <v>8</v>
      </c>
      <c r="C1737" s="5" t="s">
        <v>35</v>
      </c>
      <c r="D1737" s="5">
        <v>1969</v>
      </c>
      <c r="E1737" s="5">
        <v>0</v>
      </c>
      <c r="F1737" s="10">
        <v>563.84</v>
      </c>
      <c r="G1737" s="5" t="s">
        <v>11</v>
      </c>
      <c r="H1737" s="5" t="s">
        <v>12</v>
      </c>
      <c r="I1737" s="5" t="s">
        <v>535</v>
      </c>
      <c r="J1737" s="8">
        <v>35529</v>
      </c>
      <c r="K1737" s="5">
        <v>53</v>
      </c>
    </row>
    <row r="1738" spans="1:11" x14ac:dyDescent="0.3">
      <c r="A1738" s="5" t="s">
        <v>1769</v>
      </c>
      <c r="B1738" s="5">
        <v>5</v>
      </c>
      <c r="C1738" s="5" t="s">
        <v>30</v>
      </c>
      <c r="D1738" s="5">
        <v>1965</v>
      </c>
      <c r="E1738" s="5">
        <v>0</v>
      </c>
      <c r="F1738" s="10">
        <v>563.84</v>
      </c>
      <c r="G1738" s="5" t="s">
        <v>11</v>
      </c>
      <c r="H1738" s="5" t="s">
        <v>12</v>
      </c>
      <c r="I1738" s="5" t="s">
        <v>535</v>
      </c>
      <c r="J1738" s="8">
        <v>35530</v>
      </c>
      <c r="K1738" s="5">
        <v>57</v>
      </c>
    </row>
    <row r="1739" spans="1:11" x14ac:dyDescent="0.3">
      <c r="A1739" s="5" t="s">
        <v>1770</v>
      </c>
      <c r="B1739" s="5">
        <v>28</v>
      </c>
      <c r="C1739" s="5" t="s">
        <v>20</v>
      </c>
      <c r="D1739" s="5">
        <v>1995</v>
      </c>
      <c r="E1739" s="5">
        <v>3</v>
      </c>
      <c r="F1739" s="10">
        <v>563.84</v>
      </c>
      <c r="G1739" s="5" t="s">
        <v>11</v>
      </c>
      <c r="H1739" s="5" t="s">
        <v>12</v>
      </c>
      <c r="I1739" s="5" t="s">
        <v>23</v>
      </c>
      <c r="J1739" s="8">
        <v>35531</v>
      </c>
      <c r="K1739" s="5">
        <v>27</v>
      </c>
    </row>
    <row r="1740" spans="1:11" x14ac:dyDescent="0.3">
      <c r="A1740" s="5" t="s">
        <v>1771</v>
      </c>
      <c r="B1740" s="5">
        <v>20</v>
      </c>
      <c r="C1740" s="5" t="s">
        <v>30</v>
      </c>
      <c r="D1740" s="5">
        <v>2003</v>
      </c>
      <c r="E1740" s="5">
        <v>1</v>
      </c>
      <c r="F1740" s="10">
        <v>563.84</v>
      </c>
      <c r="G1740" s="5" t="s">
        <v>11</v>
      </c>
      <c r="H1740" s="5" t="s">
        <v>16</v>
      </c>
      <c r="I1740" s="5" t="s">
        <v>23</v>
      </c>
      <c r="J1740" s="8">
        <v>35532</v>
      </c>
      <c r="K1740" s="5">
        <v>19</v>
      </c>
    </row>
    <row r="1741" spans="1:11" x14ac:dyDescent="0.3">
      <c r="A1741" s="5" t="s">
        <v>1772</v>
      </c>
      <c r="B1741" s="5">
        <v>10</v>
      </c>
      <c r="C1741" s="5" t="s">
        <v>37</v>
      </c>
      <c r="D1741" s="5">
        <v>1958</v>
      </c>
      <c r="E1741" s="5">
        <v>3</v>
      </c>
      <c r="F1741" s="10">
        <v>563.84</v>
      </c>
      <c r="G1741" s="5" t="s">
        <v>11</v>
      </c>
      <c r="H1741" s="5" t="s">
        <v>11</v>
      </c>
      <c r="I1741" s="5" t="s">
        <v>23</v>
      </c>
      <c r="J1741" s="8">
        <v>35533</v>
      </c>
      <c r="K1741" s="5">
        <v>64</v>
      </c>
    </row>
    <row r="1742" spans="1:11" x14ac:dyDescent="0.3">
      <c r="A1742" s="5" t="s">
        <v>1773</v>
      </c>
      <c r="B1742" s="5">
        <v>23</v>
      </c>
      <c r="C1742" s="5" t="s">
        <v>30</v>
      </c>
      <c r="D1742" s="5">
        <v>1995</v>
      </c>
      <c r="E1742" s="5">
        <v>0</v>
      </c>
      <c r="F1742" s="10">
        <v>563.84</v>
      </c>
      <c r="G1742" s="5" t="s">
        <v>11</v>
      </c>
      <c r="H1742" s="5" t="s">
        <v>16</v>
      </c>
      <c r="I1742" s="5" t="s">
        <v>13</v>
      </c>
      <c r="J1742" s="8">
        <v>35534</v>
      </c>
      <c r="K1742" s="5">
        <v>27</v>
      </c>
    </row>
    <row r="1743" spans="1:11" x14ac:dyDescent="0.3">
      <c r="A1743" s="5" t="s">
        <v>1774</v>
      </c>
      <c r="B1743" s="5">
        <v>25</v>
      </c>
      <c r="C1743" s="5" t="s">
        <v>18</v>
      </c>
      <c r="D1743" s="5">
        <v>2001</v>
      </c>
      <c r="E1743" s="5">
        <v>0</v>
      </c>
      <c r="F1743" s="10">
        <v>563.84</v>
      </c>
      <c r="G1743" s="5" t="s">
        <v>11</v>
      </c>
      <c r="H1743" s="5" t="s">
        <v>16</v>
      </c>
      <c r="I1743" s="5" t="s">
        <v>13</v>
      </c>
      <c r="J1743" s="8">
        <v>35535</v>
      </c>
      <c r="K1743" s="5">
        <v>21</v>
      </c>
    </row>
    <row r="1744" spans="1:11" x14ac:dyDescent="0.3">
      <c r="A1744" s="5" t="s">
        <v>1775</v>
      </c>
      <c r="B1744" s="5">
        <v>25</v>
      </c>
      <c r="C1744" s="5" t="s">
        <v>18</v>
      </c>
      <c r="D1744" s="5">
        <v>1963</v>
      </c>
      <c r="E1744" s="5">
        <v>0</v>
      </c>
      <c r="F1744" s="10">
        <v>563.84</v>
      </c>
      <c r="G1744" s="5" t="s">
        <v>11</v>
      </c>
      <c r="H1744" s="5" t="s">
        <v>11</v>
      </c>
      <c r="I1744" s="5" t="s">
        <v>249</v>
      </c>
      <c r="J1744" s="8">
        <v>35536</v>
      </c>
      <c r="K1744" s="5">
        <v>59</v>
      </c>
    </row>
    <row r="1745" spans="1:11" x14ac:dyDescent="0.3">
      <c r="A1745" s="5" t="s">
        <v>1776</v>
      </c>
      <c r="B1745" s="5">
        <v>10</v>
      </c>
      <c r="C1745" s="5" t="s">
        <v>10</v>
      </c>
      <c r="D1745" s="5">
        <v>1970</v>
      </c>
      <c r="E1745" s="5">
        <v>0</v>
      </c>
      <c r="F1745" s="10">
        <v>563.84</v>
      </c>
      <c r="G1745" s="5" t="s">
        <v>11</v>
      </c>
      <c r="H1745" s="5" t="s">
        <v>11</v>
      </c>
      <c r="I1745" s="5" t="s">
        <v>42</v>
      </c>
      <c r="J1745" s="8">
        <v>35537</v>
      </c>
      <c r="K1745" s="5">
        <v>52</v>
      </c>
    </row>
    <row r="1746" spans="1:11" x14ac:dyDescent="0.3">
      <c r="A1746" s="5" t="s">
        <v>1777</v>
      </c>
      <c r="B1746" s="5">
        <v>24</v>
      </c>
      <c r="C1746" s="5" t="s">
        <v>10</v>
      </c>
      <c r="D1746" s="5">
        <v>1975</v>
      </c>
      <c r="E1746" s="5">
        <v>1</v>
      </c>
      <c r="F1746" s="10">
        <v>563.84</v>
      </c>
      <c r="G1746" s="5" t="s">
        <v>11</v>
      </c>
      <c r="H1746" s="5" t="s">
        <v>16</v>
      </c>
      <c r="I1746" s="5" t="s">
        <v>535</v>
      </c>
      <c r="J1746" s="8">
        <v>35538</v>
      </c>
      <c r="K1746" s="5">
        <v>47</v>
      </c>
    </row>
    <row r="1747" spans="1:11" x14ac:dyDescent="0.3">
      <c r="A1747" s="5" t="s">
        <v>1778</v>
      </c>
      <c r="B1747" s="5">
        <v>25</v>
      </c>
      <c r="C1747" s="5" t="s">
        <v>20</v>
      </c>
      <c r="D1747" s="5">
        <v>1977</v>
      </c>
      <c r="E1747" s="5">
        <v>2</v>
      </c>
      <c r="F1747" s="10">
        <v>563.84</v>
      </c>
      <c r="G1747" s="5" t="s">
        <v>11</v>
      </c>
      <c r="H1747" s="5" t="s">
        <v>16</v>
      </c>
      <c r="I1747" s="5" t="s">
        <v>23</v>
      </c>
      <c r="J1747" s="8">
        <v>35539</v>
      </c>
      <c r="K1747" s="5">
        <v>45</v>
      </c>
    </row>
    <row r="1748" spans="1:11" x14ac:dyDescent="0.3">
      <c r="A1748" s="5" t="s">
        <v>1779</v>
      </c>
      <c r="B1748" s="5">
        <v>5</v>
      </c>
      <c r="C1748" s="5" t="s">
        <v>15</v>
      </c>
      <c r="D1748" s="5">
        <v>1993</v>
      </c>
      <c r="E1748" s="5">
        <v>1</v>
      </c>
      <c r="F1748" s="10">
        <v>563.84</v>
      </c>
      <c r="G1748" s="5" t="s">
        <v>11</v>
      </c>
      <c r="H1748" s="5" t="s">
        <v>16</v>
      </c>
      <c r="I1748" s="5" t="s">
        <v>247</v>
      </c>
      <c r="J1748" s="8">
        <v>35540</v>
      </c>
      <c r="K1748" s="5">
        <v>29</v>
      </c>
    </row>
    <row r="1749" spans="1:11" x14ac:dyDescent="0.3">
      <c r="A1749" s="5" t="s">
        <v>1780</v>
      </c>
      <c r="B1749" s="5">
        <v>28</v>
      </c>
      <c r="C1749" s="5" t="s">
        <v>35</v>
      </c>
      <c r="D1749" s="5">
        <v>1974</v>
      </c>
      <c r="E1749" s="5">
        <v>0</v>
      </c>
      <c r="F1749" s="10">
        <v>563.84</v>
      </c>
      <c r="G1749" s="5" t="s">
        <v>11</v>
      </c>
      <c r="H1749" s="5" t="s">
        <v>16</v>
      </c>
      <c r="I1749" s="5" t="s">
        <v>23</v>
      </c>
      <c r="J1749" s="8">
        <v>35541</v>
      </c>
      <c r="K1749" s="5">
        <v>48</v>
      </c>
    </row>
    <row r="1750" spans="1:11" x14ac:dyDescent="0.3">
      <c r="A1750" s="5" t="s">
        <v>1781</v>
      </c>
      <c r="B1750" s="5">
        <v>23</v>
      </c>
      <c r="C1750" s="5" t="s">
        <v>20</v>
      </c>
      <c r="D1750" s="5">
        <v>1989</v>
      </c>
      <c r="E1750" s="5">
        <v>2</v>
      </c>
      <c r="F1750" s="10">
        <v>563.84</v>
      </c>
      <c r="G1750" s="5" t="s">
        <v>11</v>
      </c>
      <c r="H1750" s="5" t="s">
        <v>11</v>
      </c>
      <c r="I1750" s="5" t="s">
        <v>247</v>
      </c>
      <c r="J1750" s="8">
        <v>35542</v>
      </c>
      <c r="K1750" s="5">
        <v>33</v>
      </c>
    </row>
    <row r="1751" spans="1:11" x14ac:dyDescent="0.3">
      <c r="A1751" s="5" t="s">
        <v>1782</v>
      </c>
      <c r="B1751" s="5">
        <v>29</v>
      </c>
      <c r="C1751" s="5" t="s">
        <v>10</v>
      </c>
      <c r="D1751" s="5">
        <v>1962</v>
      </c>
      <c r="E1751" s="5">
        <v>0</v>
      </c>
      <c r="F1751" s="10">
        <v>563.84</v>
      </c>
      <c r="G1751" s="5" t="s">
        <v>11</v>
      </c>
      <c r="H1751" s="5" t="s">
        <v>11</v>
      </c>
      <c r="I1751" s="5" t="s">
        <v>535</v>
      </c>
      <c r="J1751" s="8">
        <v>35543</v>
      </c>
      <c r="K1751" s="5">
        <v>60</v>
      </c>
    </row>
    <row r="1752" spans="1:11" x14ac:dyDescent="0.3">
      <c r="A1752" s="5" t="s">
        <v>1783</v>
      </c>
      <c r="B1752" s="5">
        <v>19</v>
      </c>
      <c r="C1752" s="5" t="s">
        <v>37</v>
      </c>
      <c r="D1752" s="5">
        <v>1995</v>
      </c>
      <c r="E1752" s="5">
        <v>1</v>
      </c>
      <c r="F1752" s="10">
        <v>563.84</v>
      </c>
      <c r="G1752" s="5" t="s">
        <v>11</v>
      </c>
      <c r="H1752" s="5" t="s">
        <v>12</v>
      </c>
      <c r="I1752" s="5" t="s">
        <v>247</v>
      </c>
      <c r="J1752" s="8">
        <v>35544</v>
      </c>
      <c r="K1752" s="5">
        <v>27</v>
      </c>
    </row>
    <row r="1753" spans="1:11" x14ac:dyDescent="0.3">
      <c r="A1753" s="5" t="s">
        <v>1784</v>
      </c>
      <c r="B1753" s="5">
        <v>8</v>
      </c>
      <c r="C1753" s="5" t="s">
        <v>35</v>
      </c>
      <c r="D1753" s="5">
        <v>1974</v>
      </c>
      <c r="E1753" s="5">
        <v>0</v>
      </c>
      <c r="F1753" s="10">
        <v>563.84</v>
      </c>
      <c r="G1753" s="5" t="s">
        <v>11</v>
      </c>
      <c r="H1753" s="5" t="s">
        <v>12</v>
      </c>
      <c r="I1753" s="5" t="s">
        <v>42</v>
      </c>
      <c r="J1753" s="8">
        <v>35545</v>
      </c>
      <c r="K1753" s="5">
        <v>48</v>
      </c>
    </row>
    <row r="1754" spans="1:11" x14ac:dyDescent="0.3">
      <c r="A1754" s="5" t="s">
        <v>1785</v>
      </c>
      <c r="B1754" s="5">
        <v>10</v>
      </c>
      <c r="C1754" s="5" t="s">
        <v>20</v>
      </c>
      <c r="D1754" s="5">
        <v>2003</v>
      </c>
      <c r="E1754" s="5">
        <v>0</v>
      </c>
      <c r="F1754" s="10">
        <v>563.84</v>
      </c>
      <c r="G1754" s="5" t="s">
        <v>11</v>
      </c>
      <c r="H1754" s="5" t="s">
        <v>11</v>
      </c>
      <c r="I1754" s="5" t="s">
        <v>42</v>
      </c>
      <c r="J1754" s="8">
        <v>35546</v>
      </c>
      <c r="K1754" s="5">
        <v>19</v>
      </c>
    </row>
    <row r="1755" spans="1:11" x14ac:dyDescent="0.3">
      <c r="A1755" s="5" t="s">
        <v>1786</v>
      </c>
      <c r="B1755" s="5">
        <v>21</v>
      </c>
      <c r="C1755" s="5" t="s">
        <v>37</v>
      </c>
      <c r="D1755" s="5">
        <v>1968</v>
      </c>
      <c r="E1755" s="5">
        <v>0</v>
      </c>
      <c r="F1755" s="10">
        <v>563.84</v>
      </c>
      <c r="G1755" s="5" t="s">
        <v>11</v>
      </c>
      <c r="H1755" s="5" t="s">
        <v>12</v>
      </c>
      <c r="I1755" s="5" t="s">
        <v>23</v>
      </c>
      <c r="J1755" s="8">
        <v>35547</v>
      </c>
      <c r="K1755" s="5">
        <v>54</v>
      </c>
    </row>
    <row r="1756" spans="1:11" x14ac:dyDescent="0.3">
      <c r="A1756" s="5" t="s">
        <v>1787</v>
      </c>
      <c r="B1756" s="5">
        <v>25</v>
      </c>
      <c r="C1756" s="5" t="s">
        <v>35</v>
      </c>
      <c r="D1756" s="5">
        <v>1977</v>
      </c>
      <c r="E1756" s="5">
        <v>2</v>
      </c>
      <c r="F1756" s="10">
        <v>563.84</v>
      </c>
      <c r="G1756" s="5" t="s">
        <v>11</v>
      </c>
      <c r="H1756" s="5" t="s">
        <v>12</v>
      </c>
      <c r="I1756" s="5" t="s">
        <v>249</v>
      </c>
      <c r="J1756" s="8">
        <v>35548</v>
      </c>
      <c r="K1756" s="5">
        <v>45</v>
      </c>
    </row>
    <row r="1757" spans="1:11" x14ac:dyDescent="0.3">
      <c r="A1757" s="5" t="s">
        <v>1788</v>
      </c>
      <c r="B1757" s="5">
        <v>16</v>
      </c>
      <c r="C1757" s="5" t="s">
        <v>10</v>
      </c>
      <c r="D1757" s="5">
        <v>1980</v>
      </c>
      <c r="E1757" s="5">
        <v>2</v>
      </c>
      <c r="F1757" s="10">
        <v>563.84</v>
      </c>
      <c r="G1757" s="5" t="s">
        <v>11</v>
      </c>
      <c r="H1757" s="5" t="s">
        <v>12</v>
      </c>
      <c r="I1757" s="5" t="s">
        <v>23</v>
      </c>
      <c r="J1757" s="8">
        <v>35549</v>
      </c>
      <c r="K1757" s="5">
        <v>42</v>
      </c>
    </row>
    <row r="1758" spans="1:11" x14ac:dyDescent="0.3">
      <c r="A1758" s="5" t="s">
        <v>1789</v>
      </c>
      <c r="B1758" s="5">
        <v>22</v>
      </c>
      <c r="C1758" s="5" t="s">
        <v>35</v>
      </c>
      <c r="D1758" s="5">
        <v>1971</v>
      </c>
      <c r="E1758" s="5">
        <v>0</v>
      </c>
      <c r="F1758" s="10">
        <v>563.84</v>
      </c>
      <c r="G1758" s="5" t="s">
        <v>11</v>
      </c>
      <c r="H1758" s="5" t="s">
        <v>11</v>
      </c>
      <c r="I1758" s="5" t="s">
        <v>249</v>
      </c>
      <c r="J1758" s="8">
        <v>35550</v>
      </c>
      <c r="K1758" s="5">
        <v>51</v>
      </c>
    </row>
    <row r="1759" spans="1:11" x14ac:dyDescent="0.3">
      <c r="A1759" s="5" t="s">
        <v>1790</v>
      </c>
      <c r="B1759" s="5">
        <v>10</v>
      </c>
      <c r="C1759" s="5" t="s">
        <v>18</v>
      </c>
      <c r="D1759" s="5">
        <v>1996</v>
      </c>
      <c r="E1759" s="5">
        <v>0</v>
      </c>
      <c r="F1759" s="10">
        <v>563.84</v>
      </c>
      <c r="G1759" s="5" t="s">
        <v>11</v>
      </c>
      <c r="H1759" s="5" t="s">
        <v>12</v>
      </c>
      <c r="I1759" s="5" t="s">
        <v>13</v>
      </c>
      <c r="J1759" s="8">
        <v>35551</v>
      </c>
      <c r="K1759" s="5">
        <v>26</v>
      </c>
    </row>
    <row r="1760" spans="1:11" x14ac:dyDescent="0.3">
      <c r="A1760" s="5" t="s">
        <v>1791</v>
      </c>
      <c r="B1760" s="5">
        <v>26</v>
      </c>
      <c r="C1760" s="5" t="s">
        <v>30</v>
      </c>
      <c r="D1760" s="5">
        <v>2003</v>
      </c>
      <c r="E1760" s="5">
        <v>0</v>
      </c>
      <c r="F1760" s="10">
        <v>563.84</v>
      </c>
      <c r="G1760" s="5" t="s">
        <v>11</v>
      </c>
      <c r="H1760" s="5" t="s">
        <v>11</v>
      </c>
      <c r="I1760" s="5" t="s">
        <v>42</v>
      </c>
      <c r="J1760" s="8">
        <v>35552</v>
      </c>
      <c r="K1760" s="5">
        <v>19</v>
      </c>
    </row>
    <row r="1761" spans="1:11" x14ac:dyDescent="0.3">
      <c r="A1761" s="5" t="s">
        <v>1792</v>
      </c>
      <c r="B1761" s="5">
        <v>28</v>
      </c>
      <c r="C1761" s="5" t="s">
        <v>18</v>
      </c>
      <c r="D1761" s="5">
        <v>2002</v>
      </c>
      <c r="E1761" s="5">
        <v>1</v>
      </c>
      <c r="F1761" s="10">
        <v>563.84</v>
      </c>
      <c r="G1761" s="5" t="s">
        <v>11</v>
      </c>
      <c r="H1761" s="5" t="s">
        <v>12</v>
      </c>
      <c r="I1761" s="5" t="s">
        <v>13</v>
      </c>
      <c r="J1761" s="8">
        <v>35553</v>
      </c>
      <c r="K1761" s="5">
        <v>20</v>
      </c>
    </row>
    <row r="1762" spans="1:11" x14ac:dyDescent="0.3">
      <c r="A1762" s="5" t="s">
        <v>1793</v>
      </c>
      <c r="B1762" s="5">
        <v>3</v>
      </c>
      <c r="C1762" s="5" t="s">
        <v>18</v>
      </c>
      <c r="D1762" s="5">
        <v>1998</v>
      </c>
      <c r="E1762" s="5">
        <v>4</v>
      </c>
      <c r="F1762" s="10">
        <v>563.84</v>
      </c>
      <c r="G1762" s="5" t="s">
        <v>11</v>
      </c>
      <c r="H1762" s="5" t="s">
        <v>12</v>
      </c>
      <c r="I1762" s="5" t="s">
        <v>168</v>
      </c>
      <c r="J1762" s="8">
        <v>35554</v>
      </c>
      <c r="K1762" s="5">
        <v>25</v>
      </c>
    </row>
    <row r="1763" spans="1:11" x14ac:dyDescent="0.3">
      <c r="A1763" s="5" t="s">
        <v>1794</v>
      </c>
      <c r="B1763" s="5">
        <v>16</v>
      </c>
      <c r="C1763" s="5" t="s">
        <v>20</v>
      </c>
      <c r="D1763" s="5">
        <v>1965</v>
      </c>
      <c r="E1763" s="5">
        <v>0</v>
      </c>
      <c r="F1763" s="10">
        <v>563.84</v>
      </c>
      <c r="G1763" s="5" t="s">
        <v>11</v>
      </c>
      <c r="H1763" s="5" t="s">
        <v>11</v>
      </c>
      <c r="I1763" s="5" t="s">
        <v>535</v>
      </c>
      <c r="J1763" s="8">
        <v>35555</v>
      </c>
      <c r="K1763" s="5">
        <v>57</v>
      </c>
    </row>
    <row r="1764" spans="1:11" x14ac:dyDescent="0.3">
      <c r="A1764" s="5" t="s">
        <v>1795</v>
      </c>
      <c r="B1764" s="5">
        <v>7</v>
      </c>
      <c r="C1764" s="5" t="s">
        <v>18</v>
      </c>
      <c r="D1764" s="5">
        <v>1964</v>
      </c>
      <c r="E1764" s="5">
        <v>0</v>
      </c>
      <c r="F1764" s="10">
        <v>563.84</v>
      </c>
      <c r="G1764" s="5" t="s">
        <v>11</v>
      </c>
      <c r="H1764" s="5" t="s">
        <v>11</v>
      </c>
      <c r="I1764" s="5" t="s">
        <v>23</v>
      </c>
      <c r="J1764" s="8">
        <v>35556</v>
      </c>
      <c r="K1764" s="5">
        <v>59</v>
      </c>
    </row>
    <row r="1765" spans="1:11" x14ac:dyDescent="0.3">
      <c r="A1765" s="5" t="s">
        <v>1796</v>
      </c>
      <c r="B1765" s="5">
        <v>18</v>
      </c>
      <c r="C1765" s="5" t="s">
        <v>35</v>
      </c>
      <c r="D1765" s="5">
        <v>2004</v>
      </c>
      <c r="E1765" s="5">
        <v>1</v>
      </c>
      <c r="F1765" s="10">
        <v>563.84</v>
      </c>
      <c r="G1765" s="5" t="s">
        <v>11</v>
      </c>
      <c r="H1765" s="5" t="s">
        <v>11</v>
      </c>
      <c r="I1765" s="5" t="s">
        <v>166</v>
      </c>
      <c r="J1765" s="8">
        <v>35557</v>
      </c>
      <c r="K1765" s="5">
        <v>18</v>
      </c>
    </row>
    <row r="1766" spans="1:11" x14ac:dyDescent="0.3">
      <c r="A1766" s="5" t="s">
        <v>1797</v>
      </c>
      <c r="B1766" s="5">
        <v>22</v>
      </c>
      <c r="C1766" s="5" t="s">
        <v>37</v>
      </c>
      <c r="D1766" s="5">
        <v>1982</v>
      </c>
      <c r="E1766" s="5">
        <v>1</v>
      </c>
      <c r="F1766" s="10">
        <v>563.84</v>
      </c>
      <c r="G1766" s="5" t="s">
        <v>11</v>
      </c>
      <c r="H1766" s="5" t="s">
        <v>16</v>
      </c>
      <c r="I1766" s="5" t="s">
        <v>13</v>
      </c>
      <c r="J1766" s="8">
        <v>35558</v>
      </c>
      <c r="K1766" s="5">
        <v>40</v>
      </c>
    </row>
    <row r="1767" spans="1:11" x14ac:dyDescent="0.3">
      <c r="A1767" s="5" t="s">
        <v>1798</v>
      </c>
      <c r="B1767" s="5">
        <v>25</v>
      </c>
      <c r="C1767" s="5" t="s">
        <v>35</v>
      </c>
      <c r="D1767" s="5">
        <v>1975</v>
      </c>
      <c r="E1767" s="5">
        <v>1</v>
      </c>
      <c r="F1767" s="10">
        <v>563.84</v>
      </c>
      <c r="G1767" s="5" t="s">
        <v>11</v>
      </c>
      <c r="H1767" s="5" t="s">
        <v>12</v>
      </c>
      <c r="I1767" s="5" t="s">
        <v>535</v>
      </c>
      <c r="J1767" s="8">
        <v>35559</v>
      </c>
      <c r="K1767" s="5">
        <v>47</v>
      </c>
    </row>
    <row r="1768" spans="1:11" x14ac:dyDescent="0.3">
      <c r="A1768" s="5" t="s">
        <v>1799</v>
      </c>
      <c r="B1768" s="5">
        <v>12</v>
      </c>
      <c r="C1768" s="5" t="s">
        <v>10</v>
      </c>
      <c r="D1768" s="5">
        <v>1963</v>
      </c>
      <c r="E1768" s="5">
        <v>0</v>
      </c>
      <c r="F1768" s="10">
        <v>563.84</v>
      </c>
      <c r="G1768" s="5" t="s">
        <v>11</v>
      </c>
      <c r="H1768" s="5" t="s">
        <v>12</v>
      </c>
      <c r="I1768" s="5" t="s">
        <v>249</v>
      </c>
      <c r="J1768" s="8">
        <v>35560</v>
      </c>
      <c r="K1768" s="5">
        <v>59</v>
      </c>
    </row>
    <row r="1769" spans="1:11" x14ac:dyDescent="0.3">
      <c r="A1769" s="5" t="s">
        <v>1800</v>
      </c>
      <c r="B1769" s="5">
        <v>1</v>
      </c>
      <c r="C1769" s="5" t="s">
        <v>15</v>
      </c>
      <c r="D1769" s="5">
        <v>2003</v>
      </c>
      <c r="E1769" s="5">
        <v>0</v>
      </c>
      <c r="F1769" s="10">
        <v>563.84</v>
      </c>
      <c r="G1769" s="5" t="s">
        <v>11</v>
      </c>
      <c r="H1769" s="5" t="s">
        <v>12</v>
      </c>
      <c r="I1769" s="5" t="s">
        <v>23</v>
      </c>
      <c r="J1769" s="8">
        <v>35561</v>
      </c>
      <c r="K1769" s="5">
        <v>19</v>
      </c>
    </row>
    <row r="1770" spans="1:11" x14ac:dyDescent="0.3">
      <c r="A1770" s="5" t="s">
        <v>1801</v>
      </c>
      <c r="B1770" s="5">
        <v>18</v>
      </c>
      <c r="C1770" s="5" t="s">
        <v>37</v>
      </c>
      <c r="D1770" s="5">
        <v>1992</v>
      </c>
      <c r="E1770" s="5">
        <v>2</v>
      </c>
      <c r="F1770" s="10">
        <v>563.84</v>
      </c>
      <c r="G1770" s="5" t="s">
        <v>11</v>
      </c>
      <c r="H1770" s="5" t="s">
        <v>16</v>
      </c>
      <c r="I1770" s="5" t="s">
        <v>23</v>
      </c>
      <c r="J1770" s="8">
        <v>35562</v>
      </c>
      <c r="K1770" s="5">
        <v>30</v>
      </c>
    </row>
    <row r="1771" spans="1:11" x14ac:dyDescent="0.3">
      <c r="A1771" s="5" t="s">
        <v>1802</v>
      </c>
      <c r="B1771" s="5">
        <v>2</v>
      </c>
      <c r="C1771" s="5" t="s">
        <v>15</v>
      </c>
      <c r="D1771" s="5">
        <v>2003</v>
      </c>
      <c r="E1771" s="5">
        <v>0</v>
      </c>
      <c r="F1771" s="10">
        <v>563.84</v>
      </c>
      <c r="G1771" s="5" t="s">
        <v>11</v>
      </c>
      <c r="H1771" s="5" t="s">
        <v>16</v>
      </c>
      <c r="I1771" s="5" t="s">
        <v>23</v>
      </c>
      <c r="J1771" s="8">
        <v>35563</v>
      </c>
      <c r="K1771" s="5">
        <v>19</v>
      </c>
    </row>
    <row r="1772" spans="1:11" x14ac:dyDescent="0.3">
      <c r="A1772" s="5" t="s">
        <v>1803</v>
      </c>
      <c r="B1772" s="5">
        <v>8</v>
      </c>
      <c r="C1772" s="5" t="s">
        <v>18</v>
      </c>
      <c r="D1772" s="5">
        <v>1971</v>
      </c>
      <c r="E1772" s="5">
        <v>0</v>
      </c>
      <c r="F1772" s="10">
        <v>563.84</v>
      </c>
      <c r="G1772" s="5" t="s">
        <v>16</v>
      </c>
      <c r="H1772" s="5" t="s">
        <v>16</v>
      </c>
      <c r="I1772" s="5" t="s">
        <v>23</v>
      </c>
      <c r="J1772" s="8">
        <v>35564</v>
      </c>
      <c r="K1772" s="5">
        <v>52</v>
      </c>
    </row>
    <row r="1773" spans="1:11" x14ac:dyDescent="0.3">
      <c r="A1773" s="5" t="s">
        <v>1804</v>
      </c>
      <c r="B1773" s="5">
        <v>29</v>
      </c>
      <c r="C1773" s="5" t="s">
        <v>30</v>
      </c>
      <c r="D1773" s="5">
        <v>1990</v>
      </c>
      <c r="E1773" s="5">
        <v>0</v>
      </c>
      <c r="F1773" s="10">
        <v>563.84</v>
      </c>
      <c r="G1773" s="5" t="s">
        <v>16</v>
      </c>
      <c r="H1773" s="5" t="s">
        <v>11</v>
      </c>
      <c r="I1773" s="5" t="s">
        <v>42</v>
      </c>
      <c r="J1773" s="8">
        <v>35565</v>
      </c>
      <c r="K1773" s="5">
        <v>32</v>
      </c>
    </row>
    <row r="1774" spans="1:11" x14ac:dyDescent="0.3">
      <c r="A1774" s="5" t="s">
        <v>1805</v>
      </c>
      <c r="B1774" s="5">
        <v>16</v>
      </c>
      <c r="C1774" s="5" t="s">
        <v>18</v>
      </c>
      <c r="D1774" s="5">
        <v>1965</v>
      </c>
      <c r="E1774" s="5">
        <v>0</v>
      </c>
      <c r="F1774" s="10">
        <v>563.84</v>
      </c>
      <c r="G1774" s="5" t="s">
        <v>16</v>
      </c>
      <c r="H1774" s="5" t="s">
        <v>11</v>
      </c>
      <c r="I1774" s="5" t="s">
        <v>249</v>
      </c>
      <c r="J1774" s="8">
        <v>35566</v>
      </c>
      <c r="K1774" s="5">
        <v>57</v>
      </c>
    </row>
    <row r="1775" spans="1:11" x14ac:dyDescent="0.3">
      <c r="A1775" s="5" t="s">
        <v>1806</v>
      </c>
      <c r="B1775" s="5">
        <v>12</v>
      </c>
      <c r="C1775" s="5" t="s">
        <v>10</v>
      </c>
      <c r="D1775" s="5">
        <v>1968</v>
      </c>
      <c r="E1775" s="5">
        <v>0</v>
      </c>
      <c r="F1775" s="10">
        <v>563.84</v>
      </c>
      <c r="G1775" s="5" t="s">
        <v>16</v>
      </c>
      <c r="H1775" s="5" t="s">
        <v>16</v>
      </c>
      <c r="I1775" s="5" t="s">
        <v>535</v>
      </c>
      <c r="J1775" s="8">
        <v>35567</v>
      </c>
      <c r="K1775" s="5">
        <v>54</v>
      </c>
    </row>
    <row r="1776" spans="1:11" x14ac:dyDescent="0.3">
      <c r="A1776" s="5" t="s">
        <v>1807</v>
      </c>
      <c r="B1776" s="5">
        <v>16</v>
      </c>
      <c r="C1776" s="5" t="s">
        <v>15</v>
      </c>
      <c r="D1776" s="5">
        <v>1963</v>
      </c>
      <c r="E1776" s="5">
        <v>0</v>
      </c>
      <c r="F1776" s="10">
        <v>563.84</v>
      </c>
      <c r="G1776" s="5" t="s">
        <v>16</v>
      </c>
      <c r="H1776" s="5" t="s">
        <v>11</v>
      </c>
      <c r="I1776" s="5" t="s">
        <v>23</v>
      </c>
      <c r="J1776" s="8">
        <v>35568</v>
      </c>
      <c r="K1776" s="5">
        <v>59</v>
      </c>
    </row>
    <row r="1777" spans="1:11" x14ac:dyDescent="0.3">
      <c r="A1777" s="5" t="s">
        <v>1808</v>
      </c>
      <c r="B1777" s="5">
        <v>25</v>
      </c>
      <c r="C1777" s="5" t="s">
        <v>35</v>
      </c>
      <c r="D1777" s="5">
        <v>2002</v>
      </c>
      <c r="E1777" s="5">
        <v>1</v>
      </c>
      <c r="F1777" s="10">
        <v>563.84</v>
      </c>
      <c r="G1777" s="5" t="s">
        <v>16</v>
      </c>
      <c r="H1777" s="5" t="s">
        <v>16</v>
      </c>
      <c r="I1777" s="5" t="s">
        <v>23</v>
      </c>
      <c r="J1777" s="8">
        <v>35569</v>
      </c>
      <c r="K1777" s="5">
        <v>20</v>
      </c>
    </row>
    <row r="1778" spans="1:11" x14ac:dyDescent="0.3">
      <c r="A1778" s="5" t="s">
        <v>1809</v>
      </c>
      <c r="B1778" s="5">
        <v>26</v>
      </c>
      <c r="C1778" s="5" t="s">
        <v>10</v>
      </c>
      <c r="D1778" s="5">
        <v>1970</v>
      </c>
      <c r="E1778" s="5">
        <v>0</v>
      </c>
      <c r="F1778" s="10">
        <v>563.84</v>
      </c>
      <c r="G1778" s="5" t="s">
        <v>16</v>
      </c>
      <c r="H1778" s="5" t="s">
        <v>12</v>
      </c>
      <c r="I1778" s="5" t="s">
        <v>23</v>
      </c>
      <c r="J1778" s="8">
        <v>35570</v>
      </c>
      <c r="K1778" s="5">
        <v>52</v>
      </c>
    </row>
    <row r="1779" spans="1:11" x14ac:dyDescent="0.3">
      <c r="A1779" s="5" t="s">
        <v>1810</v>
      </c>
      <c r="B1779" s="5">
        <v>25</v>
      </c>
      <c r="C1779" s="5" t="s">
        <v>37</v>
      </c>
      <c r="D1779" s="5">
        <v>1990</v>
      </c>
      <c r="E1779" s="5">
        <v>1</v>
      </c>
      <c r="F1779" s="10">
        <v>563.84</v>
      </c>
      <c r="G1779" s="5" t="s">
        <v>16</v>
      </c>
      <c r="H1779" s="5" t="s">
        <v>12</v>
      </c>
      <c r="I1779" s="5" t="s">
        <v>13</v>
      </c>
      <c r="J1779" s="8">
        <v>35571</v>
      </c>
      <c r="K1779" s="5">
        <v>32</v>
      </c>
    </row>
    <row r="1780" spans="1:11" x14ac:dyDescent="0.3">
      <c r="A1780" s="5" t="s">
        <v>1811</v>
      </c>
      <c r="B1780" s="5">
        <v>1</v>
      </c>
      <c r="C1780" s="5" t="s">
        <v>10</v>
      </c>
      <c r="D1780" s="5">
        <v>1994</v>
      </c>
      <c r="E1780" s="5">
        <v>3</v>
      </c>
      <c r="F1780" s="10">
        <v>563.84</v>
      </c>
      <c r="G1780" s="5" t="s">
        <v>16</v>
      </c>
      <c r="H1780" s="5" t="s">
        <v>12</v>
      </c>
      <c r="I1780" s="5" t="s">
        <v>13</v>
      </c>
      <c r="J1780" s="8">
        <v>35572</v>
      </c>
      <c r="K1780" s="5">
        <v>28</v>
      </c>
    </row>
    <row r="1781" spans="1:11" x14ac:dyDescent="0.3">
      <c r="A1781" s="5" t="s">
        <v>1812</v>
      </c>
      <c r="B1781" s="5">
        <v>14</v>
      </c>
      <c r="C1781" s="5" t="s">
        <v>10</v>
      </c>
      <c r="D1781" s="5">
        <v>2003</v>
      </c>
      <c r="E1781" s="5">
        <v>0</v>
      </c>
      <c r="F1781" s="10">
        <v>563.84</v>
      </c>
      <c r="G1781" s="5" t="s">
        <v>16</v>
      </c>
      <c r="H1781" s="5" t="s">
        <v>16</v>
      </c>
      <c r="I1781" s="5" t="s">
        <v>23</v>
      </c>
      <c r="J1781" s="8">
        <v>35573</v>
      </c>
      <c r="K1781" s="5">
        <v>19</v>
      </c>
    </row>
    <row r="1782" spans="1:11" x14ac:dyDescent="0.3">
      <c r="A1782" s="5" t="s">
        <v>1813</v>
      </c>
      <c r="B1782" s="5">
        <v>21</v>
      </c>
      <c r="C1782" s="5" t="s">
        <v>18</v>
      </c>
      <c r="D1782" s="5">
        <v>1966</v>
      </c>
      <c r="E1782" s="5">
        <v>0</v>
      </c>
      <c r="F1782" s="10">
        <v>563.84</v>
      </c>
      <c r="G1782" s="5" t="s">
        <v>16</v>
      </c>
      <c r="H1782" s="5" t="s">
        <v>12</v>
      </c>
      <c r="I1782" s="5" t="s">
        <v>23</v>
      </c>
      <c r="J1782" s="8">
        <v>35574</v>
      </c>
      <c r="K1782" s="5">
        <v>56</v>
      </c>
    </row>
    <row r="1783" spans="1:11" x14ac:dyDescent="0.3">
      <c r="A1783" s="5" t="s">
        <v>1814</v>
      </c>
      <c r="B1783" s="5">
        <v>10</v>
      </c>
      <c r="C1783" s="5" t="s">
        <v>37</v>
      </c>
      <c r="D1783" s="5">
        <v>1979</v>
      </c>
      <c r="E1783" s="5">
        <v>2</v>
      </c>
      <c r="F1783" s="10">
        <v>563.84</v>
      </c>
      <c r="G1783" s="5" t="s">
        <v>16</v>
      </c>
      <c r="H1783" s="5" t="s">
        <v>11</v>
      </c>
      <c r="I1783" s="5" t="s">
        <v>23</v>
      </c>
      <c r="J1783" s="8">
        <v>35575</v>
      </c>
      <c r="K1783" s="5">
        <v>43</v>
      </c>
    </row>
    <row r="1784" spans="1:11" x14ac:dyDescent="0.3">
      <c r="A1784" s="5" t="s">
        <v>1815</v>
      </c>
      <c r="B1784" s="5">
        <v>8</v>
      </c>
      <c r="C1784" s="5" t="s">
        <v>30</v>
      </c>
      <c r="D1784" s="5">
        <v>1963</v>
      </c>
      <c r="E1784" s="5">
        <v>0</v>
      </c>
      <c r="F1784" s="10">
        <v>563.84</v>
      </c>
      <c r="G1784" s="5" t="s">
        <v>16</v>
      </c>
      <c r="H1784" s="5" t="s">
        <v>11</v>
      </c>
      <c r="I1784" s="5" t="s">
        <v>23</v>
      </c>
      <c r="J1784" s="8">
        <v>35576</v>
      </c>
      <c r="K1784" s="5">
        <v>59</v>
      </c>
    </row>
    <row r="1785" spans="1:11" x14ac:dyDescent="0.3">
      <c r="A1785" s="5" t="s">
        <v>1816</v>
      </c>
      <c r="B1785" s="5">
        <v>12</v>
      </c>
      <c r="C1785" s="5" t="s">
        <v>30</v>
      </c>
      <c r="D1785" s="5">
        <v>1976</v>
      </c>
      <c r="E1785" s="5">
        <v>2</v>
      </c>
      <c r="F1785" s="10">
        <v>563.84</v>
      </c>
      <c r="G1785" s="5" t="s">
        <v>16</v>
      </c>
      <c r="H1785" s="5" t="s">
        <v>11</v>
      </c>
      <c r="I1785" s="5" t="s">
        <v>23</v>
      </c>
      <c r="J1785" s="8">
        <v>35577</v>
      </c>
      <c r="K1785" s="5">
        <v>46</v>
      </c>
    </row>
    <row r="1786" spans="1:11" x14ac:dyDescent="0.3">
      <c r="A1786" s="5" t="s">
        <v>1817</v>
      </c>
      <c r="B1786" s="5">
        <v>26</v>
      </c>
      <c r="C1786" s="5" t="s">
        <v>35</v>
      </c>
      <c r="D1786" s="5">
        <v>1997</v>
      </c>
      <c r="E1786" s="5">
        <v>0</v>
      </c>
      <c r="F1786" s="10">
        <v>563.84</v>
      </c>
      <c r="G1786" s="5" t="s">
        <v>16</v>
      </c>
      <c r="H1786" s="5" t="s">
        <v>11</v>
      </c>
      <c r="I1786" s="5" t="s">
        <v>247</v>
      </c>
      <c r="J1786" s="8">
        <v>35578</v>
      </c>
      <c r="K1786" s="5">
        <v>25</v>
      </c>
    </row>
    <row r="1787" spans="1:11" x14ac:dyDescent="0.3">
      <c r="A1787" s="5" t="s">
        <v>1818</v>
      </c>
      <c r="B1787" s="5">
        <v>12</v>
      </c>
      <c r="C1787" s="5" t="s">
        <v>15</v>
      </c>
      <c r="D1787" s="5">
        <v>1979</v>
      </c>
      <c r="E1787" s="5">
        <v>2</v>
      </c>
      <c r="F1787" s="10">
        <v>563.84</v>
      </c>
      <c r="G1787" s="5" t="s">
        <v>16</v>
      </c>
      <c r="H1787" s="5" t="s">
        <v>12</v>
      </c>
      <c r="I1787" s="5" t="s">
        <v>23</v>
      </c>
      <c r="J1787" s="8">
        <v>35579</v>
      </c>
      <c r="K1787" s="5">
        <v>43</v>
      </c>
    </row>
    <row r="1788" spans="1:11" x14ac:dyDescent="0.3">
      <c r="A1788" s="5" t="s">
        <v>1819</v>
      </c>
      <c r="B1788" s="5">
        <v>4</v>
      </c>
      <c r="C1788" s="5" t="s">
        <v>30</v>
      </c>
      <c r="D1788" s="5">
        <v>1989</v>
      </c>
      <c r="E1788" s="5">
        <v>0</v>
      </c>
      <c r="F1788" s="10">
        <v>563.84</v>
      </c>
      <c r="G1788" s="5" t="s">
        <v>16</v>
      </c>
      <c r="H1788" s="5" t="s">
        <v>11</v>
      </c>
      <c r="I1788" s="5" t="s">
        <v>356</v>
      </c>
      <c r="J1788" s="8">
        <v>35580</v>
      </c>
      <c r="K1788" s="5">
        <v>33</v>
      </c>
    </row>
    <row r="1789" spans="1:11" x14ac:dyDescent="0.3">
      <c r="A1789" s="5" t="s">
        <v>1820</v>
      </c>
      <c r="B1789" s="5">
        <v>17</v>
      </c>
      <c r="C1789" s="5" t="s">
        <v>37</v>
      </c>
      <c r="D1789" s="5">
        <v>1977</v>
      </c>
      <c r="E1789" s="5">
        <v>0</v>
      </c>
      <c r="F1789" s="10">
        <v>563.84</v>
      </c>
      <c r="G1789" s="5" t="s">
        <v>16</v>
      </c>
      <c r="H1789" s="5" t="s">
        <v>11</v>
      </c>
      <c r="I1789" s="5" t="s">
        <v>13</v>
      </c>
      <c r="J1789" s="8">
        <v>35581</v>
      </c>
      <c r="K1789" s="5">
        <v>45</v>
      </c>
    </row>
    <row r="1790" spans="1:11" x14ac:dyDescent="0.3">
      <c r="A1790" s="5" t="s">
        <v>1821</v>
      </c>
      <c r="B1790" s="5">
        <v>28</v>
      </c>
      <c r="C1790" s="5" t="s">
        <v>20</v>
      </c>
      <c r="D1790" s="5">
        <v>2001</v>
      </c>
      <c r="E1790" s="5">
        <v>4</v>
      </c>
      <c r="F1790" s="10">
        <v>563.84</v>
      </c>
      <c r="G1790" s="5" t="s">
        <v>16</v>
      </c>
      <c r="H1790" s="5" t="s">
        <v>11</v>
      </c>
      <c r="I1790" s="5" t="s">
        <v>42</v>
      </c>
      <c r="J1790" s="8">
        <v>35582</v>
      </c>
      <c r="K1790" s="5">
        <v>21</v>
      </c>
    </row>
    <row r="1791" spans="1:11" x14ac:dyDescent="0.3">
      <c r="A1791" s="5" t="s">
        <v>1822</v>
      </c>
      <c r="B1791" s="5">
        <v>27</v>
      </c>
      <c r="C1791" s="5" t="s">
        <v>18</v>
      </c>
      <c r="D1791" s="5">
        <v>1975</v>
      </c>
      <c r="E1791" s="5">
        <v>1</v>
      </c>
      <c r="F1791" s="10">
        <v>563.84</v>
      </c>
      <c r="G1791" s="5" t="s">
        <v>16</v>
      </c>
      <c r="H1791" s="5" t="s">
        <v>12</v>
      </c>
      <c r="I1791" s="5" t="s">
        <v>249</v>
      </c>
      <c r="J1791" s="8">
        <v>35583</v>
      </c>
      <c r="K1791" s="5">
        <v>47</v>
      </c>
    </row>
    <row r="1792" spans="1:11" x14ac:dyDescent="0.3">
      <c r="A1792" s="5" t="s">
        <v>1823</v>
      </c>
      <c r="B1792" s="5">
        <v>17</v>
      </c>
      <c r="C1792" s="5" t="s">
        <v>37</v>
      </c>
      <c r="D1792" s="5">
        <v>1965</v>
      </c>
      <c r="E1792" s="5">
        <v>0</v>
      </c>
      <c r="F1792" s="10">
        <v>563.84</v>
      </c>
      <c r="G1792" s="5" t="s">
        <v>16</v>
      </c>
      <c r="H1792" s="5" t="s">
        <v>11</v>
      </c>
      <c r="I1792" s="5" t="s">
        <v>23</v>
      </c>
      <c r="J1792" s="8">
        <v>35584</v>
      </c>
      <c r="K1792" s="5">
        <v>57</v>
      </c>
    </row>
    <row r="1793" spans="1:11" x14ac:dyDescent="0.3">
      <c r="A1793" s="5" t="s">
        <v>1824</v>
      </c>
      <c r="B1793" s="5">
        <v>24</v>
      </c>
      <c r="C1793" s="5" t="s">
        <v>37</v>
      </c>
      <c r="D1793" s="5">
        <v>1999</v>
      </c>
      <c r="E1793" s="5">
        <v>0</v>
      </c>
      <c r="F1793" s="10">
        <v>563.84</v>
      </c>
      <c r="G1793" s="5" t="s">
        <v>16</v>
      </c>
      <c r="H1793" s="5" t="s">
        <v>16</v>
      </c>
      <c r="I1793" s="5" t="s">
        <v>23</v>
      </c>
      <c r="J1793" s="8">
        <v>35585</v>
      </c>
      <c r="K1793" s="5">
        <v>23</v>
      </c>
    </row>
    <row r="1794" spans="1:11" x14ac:dyDescent="0.3">
      <c r="A1794" s="5" t="s">
        <v>1825</v>
      </c>
      <c r="B1794" s="5">
        <v>12</v>
      </c>
      <c r="C1794" s="5" t="s">
        <v>10</v>
      </c>
      <c r="D1794" s="5">
        <v>1993</v>
      </c>
      <c r="E1794" s="5">
        <v>2</v>
      </c>
      <c r="F1794" s="10">
        <v>563.84</v>
      </c>
      <c r="G1794" s="5" t="s">
        <v>16</v>
      </c>
      <c r="H1794" s="5" t="s">
        <v>16</v>
      </c>
      <c r="I1794" s="5" t="s">
        <v>23</v>
      </c>
      <c r="J1794" s="8">
        <v>35586</v>
      </c>
      <c r="K1794" s="5">
        <v>29</v>
      </c>
    </row>
    <row r="1795" spans="1:11" x14ac:dyDescent="0.3">
      <c r="A1795" s="5" t="s">
        <v>1826</v>
      </c>
      <c r="B1795" s="5">
        <v>4</v>
      </c>
      <c r="C1795" s="5" t="s">
        <v>10</v>
      </c>
      <c r="D1795" s="5">
        <v>1963</v>
      </c>
      <c r="E1795" s="5">
        <v>0</v>
      </c>
      <c r="F1795" s="10">
        <v>563.84</v>
      </c>
      <c r="G1795" s="5" t="s">
        <v>16</v>
      </c>
      <c r="H1795" s="5" t="s">
        <v>11</v>
      </c>
      <c r="I1795" s="5" t="s">
        <v>535</v>
      </c>
      <c r="J1795" s="8">
        <v>35587</v>
      </c>
      <c r="K1795" s="5">
        <v>59</v>
      </c>
    </row>
    <row r="1796" spans="1:11" x14ac:dyDescent="0.3">
      <c r="A1796" s="5" t="s">
        <v>1827</v>
      </c>
      <c r="B1796" s="5">
        <v>15</v>
      </c>
      <c r="C1796" s="5" t="s">
        <v>18</v>
      </c>
      <c r="D1796" s="5">
        <v>1997</v>
      </c>
      <c r="E1796" s="5">
        <v>1</v>
      </c>
      <c r="F1796" s="10">
        <v>563.84</v>
      </c>
      <c r="G1796" s="5" t="s">
        <v>16</v>
      </c>
      <c r="H1796" s="5" t="s">
        <v>16</v>
      </c>
      <c r="I1796" s="5" t="s">
        <v>13</v>
      </c>
      <c r="J1796" s="8">
        <v>35588</v>
      </c>
      <c r="K1796" s="5">
        <v>25</v>
      </c>
    </row>
    <row r="1797" spans="1:11" x14ac:dyDescent="0.3">
      <c r="A1797" s="5" t="s">
        <v>1828</v>
      </c>
      <c r="B1797" s="5">
        <v>10</v>
      </c>
      <c r="C1797" s="5" t="s">
        <v>20</v>
      </c>
      <c r="D1797" s="5">
        <v>2004</v>
      </c>
      <c r="E1797" s="5">
        <v>3</v>
      </c>
      <c r="F1797" s="10">
        <v>563.84</v>
      </c>
      <c r="G1797" s="5" t="s">
        <v>16</v>
      </c>
      <c r="H1797" s="5" t="s">
        <v>12</v>
      </c>
      <c r="I1797" s="5" t="s">
        <v>13</v>
      </c>
      <c r="J1797" s="8">
        <v>35589</v>
      </c>
      <c r="K1797" s="5">
        <v>18</v>
      </c>
    </row>
    <row r="1798" spans="1:11" x14ac:dyDescent="0.3">
      <c r="A1798" s="5" t="s">
        <v>1829</v>
      </c>
      <c r="B1798" s="5">
        <v>3</v>
      </c>
      <c r="C1798" s="5" t="s">
        <v>35</v>
      </c>
      <c r="D1798" s="5">
        <v>1995</v>
      </c>
      <c r="E1798" s="5">
        <v>0</v>
      </c>
      <c r="F1798" s="10">
        <v>563.84</v>
      </c>
      <c r="G1798" s="5" t="s">
        <v>16</v>
      </c>
      <c r="H1798" s="5" t="s">
        <v>16</v>
      </c>
      <c r="I1798" s="5" t="s">
        <v>13</v>
      </c>
      <c r="J1798" s="8">
        <v>35590</v>
      </c>
      <c r="K1798" s="5">
        <v>27</v>
      </c>
    </row>
    <row r="1799" spans="1:11" x14ac:dyDescent="0.3">
      <c r="A1799" s="5" t="s">
        <v>1830</v>
      </c>
      <c r="B1799" s="5">
        <v>25</v>
      </c>
      <c r="C1799" s="5" t="s">
        <v>30</v>
      </c>
      <c r="D1799" s="5">
        <v>1992</v>
      </c>
      <c r="E1799" s="5">
        <v>3</v>
      </c>
      <c r="F1799" s="10">
        <v>563.84</v>
      </c>
      <c r="G1799" s="5" t="s">
        <v>16</v>
      </c>
      <c r="H1799" s="5" t="s">
        <v>12</v>
      </c>
      <c r="I1799" s="5" t="s">
        <v>42</v>
      </c>
      <c r="J1799" s="8">
        <v>35591</v>
      </c>
      <c r="K1799" s="5">
        <v>30</v>
      </c>
    </row>
    <row r="1800" spans="1:11" x14ac:dyDescent="0.3">
      <c r="A1800" s="5" t="s">
        <v>1831</v>
      </c>
      <c r="B1800" s="5">
        <v>4</v>
      </c>
      <c r="C1800" s="5" t="s">
        <v>10</v>
      </c>
      <c r="D1800" s="5">
        <v>1995</v>
      </c>
      <c r="E1800" s="5">
        <v>0</v>
      </c>
      <c r="F1800" s="10">
        <v>563.84</v>
      </c>
      <c r="G1800" s="5" t="s">
        <v>16</v>
      </c>
      <c r="H1800" s="5" t="s">
        <v>12</v>
      </c>
      <c r="I1800" s="5" t="s">
        <v>23</v>
      </c>
      <c r="J1800" s="8">
        <v>35592</v>
      </c>
      <c r="K1800" s="5">
        <v>27</v>
      </c>
    </row>
    <row r="1801" spans="1:11" x14ac:dyDescent="0.3">
      <c r="A1801" s="5" t="s">
        <v>1832</v>
      </c>
      <c r="B1801" s="5">
        <v>15</v>
      </c>
      <c r="C1801" s="5" t="s">
        <v>30</v>
      </c>
      <c r="D1801" s="5">
        <v>1999</v>
      </c>
      <c r="E1801" s="5">
        <v>1</v>
      </c>
      <c r="F1801" s="10">
        <v>563.84</v>
      </c>
      <c r="G1801" s="5" t="s">
        <v>16</v>
      </c>
      <c r="H1801" s="5" t="s">
        <v>11</v>
      </c>
      <c r="I1801" s="5" t="s">
        <v>13</v>
      </c>
      <c r="J1801" s="8">
        <v>35593</v>
      </c>
      <c r="K1801" s="5">
        <v>23</v>
      </c>
    </row>
    <row r="1802" spans="1:11" x14ac:dyDescent="0.3">
      <c r="A1802" s="5" t="s">
        <v>1833</v>
      </c>
      <c r="B1802" s="5">
        <v>26</v>
      </c>
      <c r="C1802" s="5" t="s">
        <v>20</v>
      </c>
      <c r="D1802" s="5">
        <v>1964</v>
      </c>
      <c r="E1802" s="5">
        <v>0</v>
      </c>
      <c r="F1802" s="10">
        <v>563.84</v>
      </c>
      <c r="G1802" s="5" t="s">
        <v>16</v>
      </c>
      <c r="H1802" s="5" t="s">
        <v>11</v>
      </c>
      <c r="I1802" s="5" t="s">
        <v>23</v>
      </c>
      <c r="J1802" s="8">
        <v>35594</v>
      </c>
      <c r="K1802" s="5">
        <v>58</v>
      </c>
    </row>
    <row r="1803" spans="1:11" x14ac:dyDescent="0.3">
      <c r="A1803" s="5" t="s">
        <v>1834</v>
      </c>
      <c r="B1803" s="5">
        <v>12</v>
      </c>
      <c r="C1803" s="5" t="s">
        <v>35</v>
      </c>
      <c r="D1803" s="5">
        <v>1986</v>
      </c>
      <c r="E1803" s="5">
        <v>2</v>
      </c>
      <c r="F1803" s="10">
        <v>563.84</v>
      </c>
      <c r="G1803" s="5" t="s">
        <v>16</v>
      </c>
      <c r="H1803" s="5" t="s">
        <v>12</v>
      </c>
      <c r="I1803" s="5" t="s">
        <v>42</v>
      </c>
      <c r="J1803" s="8">
        <v>35595</v>
      </c>
      <c r="K1803" s="5">
        <v>36</v>
      </c>
    </row>
    <row r="1804" spans="1:11" x14ac:dyDescent="0.3">
      <c r="A1804" s="5" t="s">
        <v>1835</v>
      </c>
      <c r="B1804" s="5">
        <v>23</v>
      </c>
      <c r="C1804" s="5" t="s">
        <v>20</v>
      </c>
      <c r="D1804" s="5">
        <v>1998</v>
      </c>
      <c r="E1804" s="5">
        <v>0</v>
      </c>
      <c r="F1804" s="10">
        <v>563.84</v>
      </c>
      <c r="G1804" s="5" t="s">
        <v>16</v>
      </c>
      <c r="H1804" s="5" t="s">
        <v>16</v>
      </c>
      <c r="I1804" s="5" t="s">
        <v>166</v>
      </c>
      <c r="J1804" s="8">
        <v>35596</v>
      </c>
      <c r="K1804" s="5">
        <v>24</v>
      </c>
    </row>
    <row r="1805" spans="1:11" x14ac:dyDescent="0.3">
      <c r="A1805" s="5" t="s">
        <v>1836</v>
      </c>
      <c r="B1805" s="5">
        <v>17</v>
      </c>
      <c r="C1805" s="5" t="s">
        <v>37</v>
      </c>
      <c r="D1805" s="5">
        <v>1970</v>
      </c>
      <c r="E1805" s="5">
        <v>0</v>
      </c>
      <c r="F1805" s="10">
        <v>563.84</v>
      </c>
      <c r="G1805" s="5" t="s">
        <v>16</v>
      </c>
      <c r="H1805" s="5" t="s">
        <v>12</v>
      </c>
      <c r="I1805" s="5" t="s">
        <v>23</v>
      </c>
      <c r="J1805" s="8">
        <v>35597</v>
      </c>
      <c r="K1805" s="5">
        <v>52</v>
      </c>
    </row>
    <row r="1806" spans="1:11" x14ac:dyDescent="0.3">
      <c r="A1806" s="5" t="s">
        <v>1837</v>
      </c>
      <c r="B1806" s="5">
        <v>30</v>
      </c>
      <c r="C1806" s="5" t="s">
        <v>35</v>
      </c>
      <c r="D1806" s="5">
        <v>1967</v>
      </c>
      <c r="E1806" s="5">
        <v>0</v>
      </c>
      <c r="F1806" s="10">
        <v>563.84</v>
      </c>
      <c r="G1806" s="5" t="s">
        <v>16</v>
      </c>
      <c r="H1806" s="5" t="s">
        <v>16</v>
      </c>
      <c r="I1806" s="5" t="s">
        <v>249</v>
      </c>
      <c r="J1806" s="8">
        <v>35598</v>
      </c>
      <c r="K1806" s="5">
        <v>55</v>
      </c>
    </row>
    <row r="1807" spans="1:11" x14ac:dyDescent="0.3">
      <c r="A1807" s="5" t="s">
        <v>1838</v>
      </c>
      <c r="B1807" s="5">
        <v>27</v>
      </c>
      <c r="C1807" s="5" t="s">
        <v>30</v>
      </c>
      <c r="D1807" s="5">
        <v>1992</v>
      </c>
      <c r="E1807" s="5">
        <v>3</v>
      </c>
      <c r="F1807" s="10">
        <v>563.84</v>
      </c>
      <c r="G1807" s="5" t="s">
        <v>16</v>
      </c>
      <c r="H1807" s="5" t="s">
        <v>11</v>
      </c>
      <c r="I1807" s="5" t="s">
        <v>23</v>
      </c>
      <c r="J1807" s="8">
        <v>35599</v>
      </c>
      <c r="K1807" s="5">
        <v>30</v>
      </c>
    </row>
    <row r="1808" spans="1:11" x14ac:dyDescent="0.3">
      <c r="A1808" s="5" t="s">
        <v>1839</v>
      </c>
      <c r="B1808" s="5">
        <v>19</v>
      </c>
      <c r="C1808" s="5" t="s">
        <v>15</v>
      </c>
      <c r="D1808" s="5">
        <v>1979</v>
      </c>
      <c r="E1808" s="5">
        <v>2</v>
      </c>
      <c r="F1808" s="10">
        <v>563.84</v>
      </c>
      <c r="G1808" s="5" t="s">
        <v>16</v>
      </c>
      <c r="H1808" s="5" t="s">
        <v>16</v>
      </c>
      <c r="I1808" s="5" t="s">
        <v>13</v>
      </c>
      <c r="J1808" s="8">
        <v>35600</v>
      </c>
      <c r="K1808" s="5">
        <v>43</v>
      </c>
    </row>
    <row r="1809" spans="1:11" x14ac:dyDescent="0.3">
      <c r="A1809" s="5" t="s">
        <v>1840</v>
      </c>
      <c r="B1809" s="5">
        <v>28</v>
      </c>
      <c r="C1809" s="5" t="s">
        <v>15</v>
      </c>
      <c r="D1809" s="5">
        <v>1995</v>
      </c>
      <c r="E1809" s="5">
        <v>3</v>
      </c>
      <c r="F1809" s="10">
        <v>563.84</v>
      </c>
      <c r="G1809" s="5" t="s">
        <v>16</v>
      </c>
      <c r="H1809" s="5" t="s">
        <v>16</v>
      </c>
      <c r="I1809" s="5" t="s">
        <v>23</v>
      </c>
      <c r="J1809" s="8">
        <v>35601</v>
      </c>
      <c r="K1809" s="5">
        <v>27</v>
      </c>
    </row>
    <row r="1810" spans="1:11" x14ac:dyDescent="0.3">
      <c r="A1810" s="5" t="s">
        <v>1841</v>
      </c>
      <c r="B1810" s="5">
        <v>15</v>
      </c>
      <c r="C1810" s="5" t="s">
        <v>37</v>
      </c>
      <c r="D1810" s="5">
        <v>1979</v>
      </c>
      <c r="E1810" s="5">
        <v>2</v>
      </c>
      <c r="F1810" s="10">
        <v>563.84</v>
      </c>
      <c r="G1810" s="5" t="s">
        <v>16</v>
      </c>
      <c r="H1810" s="5" t="s">
        <v>11</v>
      </c>
      <c r="I1810" s="5" t="s">
        <v>13</v>
      </c>
      <c r="J1810" s="8">
        <v>35602</v>
      </c>
      <c r="K1810" s="5">
        <v>43</v>
      </c>
    </row>
    <row r="1811" spans="1:11" x14ac:dyDescent="0.3">
      <c r="A1811" s="5" t="s">
        <v>1842</v>
      </c>
      <c r="B1811" s="5">
        <v>18</v>
      </c>
      <c r="C1811" s="5" t="s">
        <v>30</v>
      </c>
      <c r="D1811" s="5">
        <v>1962</v>
      </c>
      <c r="E1811" s="5">
        <v>0</v>
      </c>
      <c r="F1811" s="10">
        <v>563.84</v>
      </c>
      <c r="G1811" s="5" t="s">
        <v>16</v>
      </c>
      <c r="H1811" s="5" t="s">
        <v>16</v>
      </c>
      <c r="I1811" s="5" t="s">
        <v>249</v>
      </c>
      <c r="J1811" s="8">
        <v>35603</v>
      </c>
      <c r="K1811" s="5">
        <v>60</v>
      </c>
    </row>
    <row r="1812" spans="1:11" x14ac:dyDescent="0.3">
      <c r="A1812" s="5" t="s">
        <v>1843</v>
      </c>
      <c r="B1812" s="5">
        <v>24</v>
      </c>
      <c r="C1812" s="5" t="s">
        <v>10</v>
      </c>
      <c r="D1812" s="5">
        <v>2003</v>
      </c>
      <c r="E1812" s="5">
        <v>3</v>
      </c>
      <c r="F1812" s="10">
        <v>563.84</v>
      </c>
      <c r="G1812" s="5" t="s">
        <v>16</v>
      </c>
      <c r="H1812" s="5" t="s">
        <v>12</v>
      </c>
      <c r="I1812" s="5" t="s">
        <v>23</v>
      </c>
      <c r="J1812" s="8">
        <v>35604</v>
      </c>
      <c r="K1812" s="5">
        <v>19</v>
      </c>
    </row>
    <row r="1813" spans="1:11" x14ac:dyDescent="0.3">
      <c r="A1813" s="5" t="s">
        <v>1844</v>
      </c>
      <c r="B1813" s="5">
        <v>6</v>
      </c>
      <c r="C1813" s="5" t="s">
        <v>30</v>
      </c>
      <c r="D1813" s="5">
        <v>1963</v>
      </c>
      <c r="E1813" s="5">
        <v>0</v>
      </c>
      <c r="F1813" s="10">
        <v>563.84</v>
      </c>
      <c r="G1813" s="5" t="s">
        <v>16</v>
      </c>
      <c r="H1813" s="5" t="s">
        <v>16</v>
      </c>
      <c r="I1813" s="5" t="s">
        <v>535</v>
      </c>
      <c r="J1813" s="8">
        <v>35605</v>
      </c>
      <c r="K1813" s="5">
        <v>59</v>
      </c>
    </row>
    <row r="1814" spans="1:11" x14ac:dyDescent="0.3">
      <c r="A1814" s="5" t="s">
        <v>1845</v>
      </c>
      <c r="B1814" s="5">
        <v>27</v>
      </c>
      <c r="C1814" s="5" t="s">
        <v>20</v>
      </c>
      <c r="D1814" s="5">
        <v>1995</v>
      </c>
      <c r="E1814" s="5">
        <v>1</v>
      </c>
      <c r="F1814" s="10">
        <v>563.84</v>
      </c>
      <c r="G1814" s="5" t="s">
        <v>16</v>
      </c>
      <c r="H1814" s="5" t="s">
        <v>11</v>
      </c>
      <c r="I1814" s="5" t="s">
        <v>247</v>
      </c>
      <c r="J1814" s="8">
        <v>35606</v>
      </c>
      <c r="K1814" s="5">
        <v>27</v>
      </c>
    </row>
    <row r="1815" spans="1:11" x14ac:dyDescent="0.3">
      <c r="A1815" s="5" t="s">
        <v>1846</v>
      </c>
      <c r="B1815" s="5">
        <v>3</v>
      </c>
      <c r="C1815" s="5" t="s">
        <v>35</v>
      </c>
      <c r="D1815" s="5">
        <v>1969</v>
      </c>
      <c r="E1815" s="5">
        <v>0</v>
      </c>
      <c r="F1815" s="10">
        <v>563.84</v>
      </c>
      <c r="G1815" s="5" t="s">
        <v>16</v>
      </c>
      <c r="H1815" s="5" t="s">
        <v>12</v>
      </c>
      <c r="I1815" s="5" t="s">
        <v>23</v>
      </c>
      <c r="J1815" s="8">
        <v>35607</v>
      </c>
      <c r="K1815" s="5">
        <v>53</v>
      </c>
    </row>
    <row r="1816" spans="1:11" x14ac:dyDescent="0.3">
      <c r="A1816" s="5" t="s">
        <v>1847</v>
      </c>
      <c r="B1816" s="5">
        <v>20</v>
      </c>
      <c r="C1816" s="5" t="s">
        <v>37</v>
      </c>
      <c r="D1816" s="5">
        <v>1963</v>
      </c>
      <c r="E1816" s="5">
        <v>0</v>
      </c>
      <c r="F1816" s="10">
        <v>563.84</v>
      </c>
      <c r="G1816" s="5" t="s">
        <v>16</v>
      </c>
      <c r="H1816" s="5" t="s">
        <v>16</v>
      </c>
      <c r="I1816" s="5" t="s">
        <v>535</v>
      </c>
      <c r="J1816" s="8">
        <v>35608</v>
      </c>
      <c r="K1816" s="5">
        <v>59</v>
      </c>
    </row>
    <row r="1817" spans="1:11" x14ac:dyDescent="0.3">
      <c r="A1817" s="5" t="s">
        <v>1848</v>
      </c>
      <c r="B1817" s="5">
        <v>6</v>
      </c>
      <c r="C1817" s="5" t="s">
        <v>35</v>
      </c>
      <c r="D1817" s="5">
        <v>1998</v>
      </c>
      <c r="E1817" s="5">
        <v>0</v>
      </c>
      <c r="F1817" s="10">
        <v>563.84</v>
      </c>
      <c r="G1817" s="5" t="s">
        <v>16</v>
      </c>
      <c r="H1817" s="5" t="s">
        <v>12</v>
      </c>
      <c r="I1817" s="5" t="s">
        <v>42</v>
      </c>
      <c r="J1817" s="8">
        <v>35609</v>
      </c>
      <c r="K1817" s="5">
        <v>24</v>
      </c>
    </row>
    <row r="1818" spans="1:11" x14ac:dyDescent="0.3">
      <c r="A1818" s="5" t="s">
        <v>1849</v>
      </c>
      <c r="B1818" s="5">
        <v>30</v>
      </c>
      <c r="C1818" s="5" t="s">
        <v>15</v>
      </c>
      <c r="D1818" s="5">
        <v>1992</v>
      </c>
      <c r="E1818" s="5">
        <v>1</v>
      </c>
      <c r="F1818" s="10">
        <v>563.84</v>
      </c>
      <c r="G1818" s="5" t="s">
        <v>16</v>
      </c>
      <c r="H1818" s="5" t="s">
        <v>16</v>
      </c>
      <c r="I1818" s="5" t="s">
        <v>13</v>
      </c>
      <c r="J1818" s="8">
        <v>35610</v>
      </c>
      <c r="K1818" s="5">
        <v>30</v>
      </c>
    </row>
    <row r="1819" spans="1:11" x14ac:dyDescent="0.3">
      <c r="A1819" s="5" t="s">
        <v>1850</v>
      </c>
      <c r="B1819" s="5">
        <v>24</v>
      </c>
      <c r="C1819" s="5" t="s">
        <v>37</v>
      </c>
      <c r="D1819" s="5">
        <v>1988</v>
      </c>
      <c r="E1819" s="5">
        <v>2</v>
      </c>
      <c r="F1819" s="10">
        <v>563.84</v>
      </c>
      <c r="G1819" s="5" t="s">
        <v>16</v>
      </c>
      <c r="H1819" s="5" t="s">
        <v>12</v>
      </c>
      <c r="I1819" s="5" t="s">
        <v>13</v>
      </c>
      <c r="J1819" s="8">
        <v>35611</v>
      </c>
      <c r="K1819" s="5">
        <v>34</v>
      </c>
    </row>
    <row r="1820" spans="1:11" x14ac:dyDescent="0.3">
      <c r="A1820" s="5" t="s">
        <v>1851</v>
      </c>
      <c r="B1820" s="5">
        <v>19</v>
      </c>
      <c r="C1820" s="5" t="s">
        <v>30</v>
      </c>
      <c r="D1820" s="5">
        <v>1983</v>
      </c>
      <c r="E1820" s="5">
        <v>5</v>
      </c>
      <c r="F1820" s="10">
        <v>563.84</v>
      </c>
      <c r="G1820" s="5" t="s">
        <v>16</v>
      </c>
      <c r="H1820" s="5" t="s">
        <v>12</v>
      </c>
      <c r="I1820" s="5" t="s">
        <v>42</v>
      </c>
      <c r="J1820" s="8">
        <v>35612</v>
      </c>
      <c r="K1820" s="5">
        <v>39</v>
      </c>
    </row>
    <row r="1821" spans="1:11" x14ac:dyDescent="0.3">
      <c r="A1821" s="5" t="s">
        <v>1852</v>
      </c>
      <c r="B1821" s="5">
        <v>5</v>
      </c>
      <c r="C1821" s="5" t="s">
        <v>18</v>
      </c>
      <c r="D1821" s="5">
        <v>1989</v>
      </c>
      <c r="E1821" s="5">
        <v>1</v>
      </c>
      <c r="F1821" s="10">
        <v>563.84</v>
      </c>
      <c r="G1821" s="5" t="s">
        <v>16</v>
      </c>
      <c r="H1821" s="5" t="s">
        <v>12</v>
      </c>
      <c r="I1821" s="5" t="s">
        <v>42</v>
      </c>
      <c r="J1821" s="8">
        <v>35613</v>
      </c>
      <c r="K1821" s="5">
        <v>34</v>
      </c>
    </row>
    <row r="1822" spans="1:11" x14ac:dyDescent="0.3">
      <c r="A1822" s="5" t="s">
        <v>1853</v>
      </c>
      <c r="B1822" s="5">
        <v>28</v>
      </c>
      <c r="C1822" s="5" t="s">
        <v>20</v>
      </c>
      <c r="D1822" s="5">
        <v>1993</v>
      </c>
      <c r="E1822" s="5">
        <v>1</v>
      </c>
      <c r="F1822" s="10">
        <v>563.84</v>
      </c>
      <c r="G1822" s="5" t="s">
        <v>16</v>
      </c>
      <c r="H1822" s="5" t="s">
        <v>11</v>
      </c>
      <c r="I1822" s="5" t="s">
        <v>13</v>
      </c>
      <c r="J1822" s="8">
        <v>35614</v>
      </c>
      <c r="K1822" s="5">
        <v>29</v>
      </c>
    </row>
    <row r="1823" spans="1:11" x14ac:dyDescent="0.3">
      <c r="A1823" s="5" t="s">
        <v>1854</v>
      </c>
      <c r="B1823" s="5">
        <v>2</v>
      </c>
      <c r="C1823" s="5" t="s">
        <v>10</v>
      </c>
      <c r="D1823" s="5">
        <v>1979</v>
      </c>
      <c r="E1823" s="5">
        <v>2</v>
      </c>
      <c r="F1823" s="10">
        <v>563.84</v>
      </c>
      <c r="G1823" s="5" t="s">
        <v>16</v>
      </c>
      <c r="H1823" s="5" t="s">
        <v>16</v>
      </c>
      <c r="I1823" s="5" t="s">
        <v>247</v>
      </c>
      <c r="J1823" s="8">
        <v>35615</v>
      </c>
      <c r="K1823" s="5">
        <v>43</v>
      </c>
    </row>
    <row r="1824" spans="1:11" x14ac:dyDescent="0.3">
      <c r="A1824" s="5" t="s">
        <v>1855</v>
      </c>
      <c r="B1824" s="5">
        <v>16</v>
      </c>
      <c r="C1824" s="5" t="s">
        <v>20</v>
      </c>
      <c r="D1824" s="5">
        <v>1991</v>
      </c>
      <c r="E1824" s="5">
        <v>3</v>
      </c>
      <c r="F1824" s="10">
        <v>563.84</v>
      </c>
      <c r="G1824" s="5" t="s">
        <v>16</v>
      </c>
      <c r="H1824" s="5" t="s">
        <v>12</v>
      </c>
      <c r="I1824" s="5" t="s">
        <v>42</v>
      </c>
      <c r="J1824" s="8">
        <v>35616</v>
      </c>
      <c r="K1824" s="5">
        <v>31</v>
      </c>
    </row>
    <row r="1825" spans="1:11" x14ac:dyDescent="0.3">
      <c r="A1825" s="5" t="s">
        <v>1856</v>
      </c>
      <c r="B1825" s="5">
        <v>28</v>
      </c>
      <c r="C1825" s="5" t="s">
        <v>30</v>
      </c>
      <c r="D1825" s="5">
        <v>1985</v>
      </c>
      <c r="E1825" s="5">
        <v>0</v>
      </c>
      <c r="F1825" s="10">
        <v>563.84</v>
      </c>
      <c r="G1825" s="5" t="s">
        <v>16</v>
      </c>
      <c r="H1825" s="5" t="s">
        <v>12</v>
      </c>
      <c r="I1825" s="5" t="s">
        <v>13</v>
      </c>
      <c r="J1825" s="8">
        <v>35617</v>
      </c>
      <c r="K1825" s="5">
        <v>37</v>
      </c>
    </row>
    <row r="1826" spans="1:11" x14ac:dyDescent="0.3">
      <c r="A1826" s="5" t="s">
        <v>1857</v>
      </c>
      <c r="B1826" s="5">
        <v>29</v>
      </c>
      <c r="C1826" s="5" t="s">
        <v>10</v>
      </c>
      <c r="D1826" s="5">
        <v>1967</v>
      </c>
      <c r="E1826" s="5">
        <v>0</v>
      </c>
      <c r="F1826" s="10">
        <v>563.84</v>
      </c>
      <c r="G1826" s="5" t="s">
        <v>16</v>
      </c>
      <c r="H1826" s="5" t="s">
        <v>16</v>
      </c>
      <c r="I1826" s="5" t="s">
        <v>23</v>
      </c>
      <c r="J1826" s="8">
        <v>35618</v>
      </c>
      <c r="K1826" s="5">
        <v>55</v>
      </c>
    </row>
    <row r="1827" spans="1:11" x14ac:dyDescent="0.3">
      <c r="A1827" s="5" t="s">
        <v>1858</v>
      </c>
      <c r="B1827" s="5">
        <v>15</v>
      </c>
      <c r="C1827" s="5" t="s">
        <v>15</v>
      </c>
      <c r="D1827" s="5">
        <v>1966</v>
      </c>
      <c r="E1827" s="5">
        <v>0</v>
      </c>
      <c r="F1827" s="10">
        <v>563.84</v>
      </c>
      <c r="G1827" s="5" t="s">
        <v>16</v>
      </c>
      <c r="H1827" s="5" t="s">
        <v>16</v>
      </c>
      <c r="I1827" s="5" t="s">
        <v>23</v>
      </c>
      <c r="J1827" s="8">
        <v>35619</v>
      </c>
      <c r="K1827" s="5">
        <v>56</v>
      </c>
    </row>
    <row r="1828" spans="1:11" x14ac:dyDescent="0.3">
      <c r="A1828" s="5" t="s">
        <v>1859</v>
      </c>
      <c r="B1828" s="5">
        <v>24</v>
      </c>
      <c r="C1828" s="5" t="s">
        <v>35</v>
      </c>
      <c r="D1828" s="5">
        <v>1991</v>
      </c>
      <c r="E1828" s="5">
        <v>0</v>
      </c>
      <c r="F1828" s="10">
        <v>563.84</v>
      </c>
      <c r="G1828" s="5" t="s">
        <v>16</v>
      </c>
      <c r="H1828" s="5" t="s">
        <v>12</v>
      </c>
      <c r="I1828" s="5" t="s">
        <v>13</v>
      </c>
      <c r="J1828" s="8">
        <v>35620</v>
      </c>
      <c r="K1828" s="5">
        <v>31</v>
      </c>
    </row>
    <row r="1829" spans="1:11" x14ac:dyDescent="0.3">
      <c r="A1829" s="5" t="s">
        <v>1860</v>
      </c>
      <c r="B1829" s="5">
        <v>30</v>
      </c>
      <c r="C1829" s="5" t="s">
        <v>18</v>
      </c>
      <c r="D1829" s="5">
        <v>1987</v>
      </c>
      <c r="E1829" s="5">
        <v>3</v>
      </c>
      <c r="F1829" s="10">
        <v>563.84</v>
      </c>
      <c r="G1829" s="5" t="s">
        <v>16</v>
      </c>
      <c r="H1829" s="5" t="s">
        <v>12</v>
      </c>
      <c r="I1829" s="5" t="s">
        <v>13</v>
      </c>
      <c r="J1829" s="8">
        <v>35621</v>
      </c>
      <c r="K1829" s="5">
        <v>35</v>
      </c>
    </row>
    <row r="1830" spans="1:11" x14ac:dyDescent="0.3">
      <c r="A1830" s="5" t="s">
        <v>1861</v>
      </c>
      <c r="B1830" s="5">
        <v>6</v>
      </c>
      <c r="C1830" s="5" t="s">
        <v>20</v>
      </c>
      <c r="D1830" s="5">
        <v>1993</v>
      </c>
      <c r="E1830" s="5">
        <v>2</v>
      </c>
      <c r="F1830" s="10">
        <v>563.84</v>
      </c>
      <c r="G1830" s="5" t="s">
        <v>16</v>
      </c>
      <c r="H1830" s="5" t="s">
        <v>12</v>
      </c>
      <c r="I1830" s="5" t="s">
        <v>23</v>
      </c>
      <c r="J1830" s="8">
        <v>35622</v>
      </c>
      <c r="K1830" s="5">
        <v>29</v>
      </c>
    </row>
    <row r="1831" spans="1:11" x14ac:dyDescent="0.3">
      <c r="A1831" s="5" t="s">
        <v>1862</v>
      </c>
      <c r="B1831" s="5">
        <v>15</v>
      </c>
      <c r="C1831" s="5" t="s">
        <v>30</v>
      </c>
      <c r="D1831" s="5">
        <v>1982</v>
      </c>
      <c r="E1831" s="5">
        <v>2</v>
      </c>
      <c r="F1831" s="10">
        <v>563.84</v>
      </c>
      <c r="G1831" s="5" t="s">
        <v>16</v>
      </c>
      <c r="H1831" s="5" t="s">
        <v>16</v>
      </c>
      <c r="I1831" s="5" t="s">
        <v>13</v>
      </c>
      <c r="J1831" s="8">
        <v>35623</v>
      </c>
      <c r="K1831" s="5">
        <v>40</v>
      </c>
    </row>
    <row r="1832" spans="1:11" x14ac:dyDescent="0.3">
      <c r="A1832" s="5" t="s">
        <v>1863</v>
      </c>
      <c r="B1832" s="5">
        <v>30</v>
      </c>
      <c r="C1832" s="5" t="s">
        <v>15</v>
      </c>
      <c r="D1832" s="5">
        <v>1987</v>
      </c>
      <c r="E1832" s="5">
        <v>4</v>
      </c>
      <c r="F1832" s="10">
        <v>563.84</v>
      </c>
      <c r="G1832" s="5" t="s">
        <v>16</v>
      </c>
      <c r="H1832" s="5" t="s">
        <v>12</v>
      </c>
      <c r="I1832" s="5" t="s">
        <v>166</v>
      </c>
      <c r="J1832" s="8">
        <v>35624</v>
      </c>
      <c r="K1832" s="5">
        <v>35</v>
      </c>
    </row>
    <row r="1833" spans="1:11" x14ac:dyDescent="0.3">
      <c r="A1833" s="5" t="s">
        <v>1864</v>
      </c>
      <c r="B1833" s="5">
        <v>8</v>
      </c>
      <c r="C1833" s="5" t="s">
        <v>15</v>
      </c>
      <c r="D1833" s="5">
        <v>1980</v>
      </c>
      <c r="E1833" s="5">
        <v>0</v>
      </c>
      <c r="F1833" s="10">
        <v>563.84</v>
      </c>
      <c r="G1833" s="5" t="s">
        <v>16</v>
      </c>
      <c r="H1833" s="5" t="s">
        <v>16</v>
      </c>
      <c r="I1833" s="5" t="s">
        <v>13</v>
      </c>
      <c r="J1833" s="8">
        <v>35625</v>
      </c>
      <c r="K1833" s="5">
        <v>42</v>
      </c>
    </row>
    <row r="1834" spans="1:11" x14ac:dyDescent="0.3">
      <c r="A1834" s="5" t="s">
        <v>1865</v>
      </c>
      <c r="B1834" s="5">
        <v>19</v>
      </c>
      <c r="C1834" s="5" t="s">
        <v>35</v>
      </c>
      <c r="D1834" s="5">
        <v>1992</v>
      </c>
      <c r="E1834" s="5">
        <v>1</v>
      </c>
      <c r="F1834" s="10">
        <v>563.84</v>
      </c>
      <c r="G1834" s="5" t="s">
        <v>16</v>
      </c>
      <c r="H1834" s="5" t="s">
        <v>11</v>
      </c>
      <c r="I1834" s="5" t="s">
        <v>13</v>
      </c>
      <c r="J1834" s="8">
        <v>35626</v>
      </c>
      <c r="K1834" s="5">
        <v>30</v>
      </c>
    </row>
    <row r="1835" spans="1:11" x14ac:dyDescent="0.3">
      <c r="A1835" s="5" t="s">
        <v>1866</v>
      </c>
      <c r="B1835" s="5">
        <v>17</v>
      </c>
      <c r="C1835" s="5" t="s">
        <v>20</v>
      </c>
      <c r="D1835" s="5">
        <v>1985</v>
      </c>
      <c r="E1835" s="5">
        <v>0</v>
      </c>
      <c r="F1835" s="10">
        <v>563.84</v>
      </c>
      <c r="G1835" s="5" t="s">
        <v>16</v>
      </c>
      <c r="H1835" s="5" t="s">
        <v>16</v>
      </c>
      <c r="I1835" s="5" t="s">
        <v>13</v>
      </c>
      <c r="J1835" s="8">
        <v>35627</v>
      </c>
      <c r="K1835" s="5">
        <v>37</v>
      </c>
    </row>
    <row r="1836" spans="1:11" x14ac:dyDescent="0.3">
      <c r="A1836" s="5" t="s">
        <v>1867</v>
      </c>
      <c r="B1836" s="5">
        <v>14</v>
      </c>
      <c r="C1836" s="5" t="s">
        <v>10</v>
      </c>
      <c r="D1836" s="5">
        <v>1963</v>
      </c>
      <c r="E1836" s="5">
        <v>0</v>
      </c>
      <c r="F1836" s="10">
        <v>563.84</v>
      </c>
      <c r="G1836" s="5" t="s">
        <v>16</v>
      </c>
      <c r="H1836" s="5" t="s">
        <v>12</v>
      </c>
      <c r="I1836" s="5" t="s">
        <v>23</v>
      </c>
      <c r="J1836" s="8">
        <v>35628</v>
      </c>
      <c r="K1836" s="5">
        <v>59</v>
      </c>
    </row>
    <row r="1837" spans="1:11" x14ac:dyDescent="0.3">
      <c r="A1837" s="5" t="s">
        <v>1868</v>
      </c>
      <c r="B1837" s="5">
        <v>24</v>
      </c>
      <c r="C1837" s="5" t="s">
        <v>20</v>
      </c>
      <c r="D1837" s="5">
        <v>1978</v>
      </c>
      <c r="E1837" s="5">
        <v>1</v>
      </c>
      <c r="F1837" s="10">
        <v>563.84</v>
      </c>
      <c r="G1837" s="5" t="s">
        <v>16</v>
      </c>
      <c r="H1837" s="5" t="s">
        <v>16</v>
      </c>
      <c r="I1837" s="5" t="s">
        <v>247</v>
      </c>
      <c r="J1837" s="8">
        <v>35629</v>
      </c>
      <c r="K1837" s="5">
        <v>44</v>
      </c>
    </row>
    <row r="1838" spans="1:11" x14ac:dyDescent="0.3">
      <c r="A1838" s="5" t="s">
        <v>1869</v>
      </c>
      <c r="B1838" s="5">
        <v>27</v>
      </c>
      <c r="C1838" s="5" t="s">
        <v>35</v>
      </c>
      <c r="D1838" s="5">
        <v>1994</v>
      </c>
      <c r="E1838" s="5">
        <v>0</v>
      </c>
      <c r="F1838" s="10">
        <v>563.84</v>
      </c>
      <c r="G1838" s="5" t="s">
        <v>16</v>
      </c>
      <c r="H1838" s="5" t="s">
        <v>11</v>
      </c>
      <c r="I1838" s="5" t="s">
        <v>23</v>
      </c>
      <c r="J1838" s="8">
        <v>35630</v>
      </c>
      <c r="K1838" s="5">
        <v>28</v>
      </c>
    </row>
    <row r="1839" spans="1:11" x14ac:dyDescent="0.3">
      <c r="A1839" s="5" t="s">
        <v>1870</v>
      </c>
      <c r="B1839" s="5">
        <v>8</v>
      </c>
      <c r="C1839" s="5" t="s">
        <v>35</v>
      </c>
      <c r="D1839" s="5">
        <v>1990</v>
      </c>
      <c r="E1839" s="5">
        <v>1</v>
      </c>
      <c r="F1839" s="10">
        <v>563.84</v>
      </c>
      <c r="G1839" s="5" t="s">
        <v>16</v>
      </c>
      <c r="H1839" s="5" t="s">
        <v>11</v>
      </c>
      <c r="I1839" s="5" t="s">
        <v>13</v>
      </c>
      <c r="J1839" s="8">
        <v>35631</v>
      </c>
      <c r="K1839" s="5">
        <v>32</v>
      </c>
    </row>
    <row r="1840" spans="1:11" x14ac:dyDescent="0.3">
      <c r="A1840" s="5" t="s">
        <v>1871</v>
      </c>
      <c r="B1840" s="5">
        <v>14</v>
      </c>
      <c r="C1840" s="5" t="s">
        <v>18</v>
      </c>
      <c r="D1840" s="5">
        <v>1972</v>
      </c>
      <c r="E1840" s="5">
        <v>3</v>
      </c>
      <c r="F1840" s="10">
        <v>563.84</v>
      </c>
      <c r="G1840" s="5" t="s">
        <v>16</v>
      </c>
      <c r="H1840" s="5" t="s">
        <v>12</v>
      </c>
      <c r="I1840" s="5" t="s">
        <v>13</v>
      </c>
      <c r="J1840" s="8">
        <v>35632</v>
      </c>
      <c r="K1840" s="5">
        <v>50</v>
      </c>
    </row>
    <row r="1841" spans="1:11" x14ac:dyDescent="0.3">
      <c r="A1841" s="5" t="s">
        <v>1872</v>
      </c>
      <c r="B1841" s="5">
        <v>30</v>
      </c>
      <c r="C1841" s="5" t="s">
        <v>37</v>
      </c>
      <c r="D1841" s="5">
        <v>1979</v>
      </c>
      <c r="E1841" s="5">
        <v>2</v>
      </c>
      <c r="F1841" s="10">
        <v>563.84</v>
      </c>
      <c r="G1841" s="5" t="s">
        <v>16</v>
      </c>
      <c r="H1841" s="5" t="s">
        <v>16</v>
      </c>
      <c r="I1841" s="5" t="s">
        <v>247</v>
      </c>
      <c r="J1841" s="8">
        <v>35633</v>
      </c>
      <c r="K1841" s="5">
        <v>43</v>
      </c>
    </row>
    <row r="1842" spans="1:11" x14ac:dyDescent="0.3">
      <c r="A1842" s="5" t="s">
        <v>1873</v>
      </c>
      <c r="B1842" s="5">
        <v>18</v>
      </c>
      <c r="C1842" s="5" t="s">
        <v>37</v>
      </c>
      <c r="D1842" s="5">
        <v>1997</v>
      </c>
      <c r="E1842" s="5">
        <v>3</v>
      </c>
      <c r="F1842" s="10">
        <v>563.84</v>
      </c>
      <c r="G1842" s="5" t="s">
        <v>16</v>
      </c>
      <c r="H1842" s="5" t="s">
        <v>12</v>
      </c>
      <c r="I1842" s="5" t="s">
        <v>42</v>
      </c>
      <c r="J1842" s="8">
        <v>35634</v>
      </c>
      <c r="K1842" s="5">
        <v>25</v>
      </c>
    </row>
    <row r="1843" spans="1:11" x14ac:dyDescent="0.3">
      <c r="A1843" s="5" t="s">
        <v>1874</v>
      </c>
      <c r="B1843" s="5">
        <v>9</v>
      </c>
      <c r="C1843" s="5" t="s">
        <v>37</v>
      </c>
      <c r="D1843" s="5">
        <v>1980</v>
      </c>
      <c r="E1843" s="5">
        <v>0</v>
      </c>
      <c r="F1843" s="10">
        <v>563.84</v>
      </c>
      <c r="G1843" s="5" t="s">
        <v>16</v>
      </c>
      <c r="H1843" s="5" t="s">
        <v>11</v>
      </c>
      <c r="I1843" s="5" t="s">
        <v>247</v>
      </c>
      <c r="J1843" s="8">
        <v>35635</v>
      </c>
      <c r="K1843" s="5">
        <v>42</v>
      </c>
    </row>
    <row r="1844" spans="1:11" x14ac:dyDescent="0.3">
      <c r="A1844" s="5" t="s">
        <v>1875</v>
      </c>
      <c r="B1844" s="5">
        <v>10</v>
      </c>
      <c r="C1844" s="5" t="s">
        <v>35</v>
      </c>
      <c r="D1844" s="5">
        <v>1966</v>
      </c>
      <c r="E1844" s="5">
        <v>0</v>
      </c>
      <c r="F1844" s="10">
        <v>563.84</v>
      </c>
      <c r="G1844" s="5" t="s">
        <v>16</v>
      </c>
      <c r="H1844" s="5" t="s">
        <v>12</v>
      </c>
      <c r="I1844" s="5" t="s">
        <v>535</v>
      </c>
      <c r="J1844" s="8">
        <v>35636</v>
      </c>
      <c r="K1844" s="5">
        <v>56</v>
      </c>
    </row>
    <row r="1845" spans="1:11" x14ac:dyDescent="0.3">
      <c r="A1845" s="5" t="s">
        <v>1876</v>
      </c>
      <c r="B1845" s="5">
        <v>25</v>
      </c>
      <c r="C1845" s="5" t="s">
        <v>10</v>
      </c>
      <c r="D1845" s="5">
        <v>1988</v>
      </c>
      <c r="E1845" s="5">
        <v>1</v>
      </c>
      <c r="F1845" s="10">
        <v>563.84</v>
      </c>
      <c r="G1845" s="5" t="s">
        <v>11</v>
      </c>
      <c r="H1845" s="5" t="s">
        <v>16</v>
      </c>
      <c r="I1845" s="5" t="s">
        <v>23</v>
      </c>
      <c r="J1845" s="8">
        <v>35637</v>
      </c>
      <c r="K1845" s="5">
        <v>34</v>
      </c>
    </row>
    <row r="1846" spans="1:11" x14ac:dyDescent="0.3">
      <c r="A1846" s="5" t="s">
        <v>1877</v>
      </c>
      <c r="B1846" s="5">
        <v>6</v>
      </c>
      <c r="C1846" s="5" t="s">
        <v>37</v>
      </c>
      <c r="D1846" s="5">
        <v>1983</v>
      </c>
      <c r="E1846" s="5">
        <v>0</v>
      </c>
      <c r="F1846" s="10">
        <v>563.84</v>
      </c>
      <c r="G1846" s="5" t="s">
        <v>11</v>
      </c>
      <c r="H1846" s="5" t="s">
        <v>16</v>
      </c>
      <c r="I1846" s="5" t="s">
        <v>168</v>
      </c>
      <c r="J1846" s="8">
        <v>35638</v>
      </c>
      <c r="K1846" s="5">
        <v>39</v>
      </c>
    </row>
    <row r="1847" spans="1:11" x14ac:dyDescent="0.3">
      <c r="A1847" s="5" t="s">
        <v>1878</v>
      </c>
      <c r="B1847" s="5">
        <v>9</v>
      </c>
      <c r="C1847" s="5" t="s">
        <v>10</v>
      </c>
      <c r="D1847" s="5">
        <v>2002</v>
      </c>
      <c r="E1847" s="5">
        <v>0</v>
      </c>
      <c r="F1847" s="10">
        <v>563.84</v>
      </c>
      <c r="G1847" s="5" t="s">
        <v>12</v>
      </c>
      <c r="H1847" s="5" t="s">
        <v>12</v>
      </c>
      <c r="I1847" s="5" t="s">
        <v>42</v>
      </c>
      <c r="J1847" s="8">
        <v>35639</v>
      </c>
      <c r="K1847" s="5">
        <v>20</v>
      </c>
    </row>
    <row r="1848" spans="1:11" x14ac:dyDescent="0.3">
      <c r="A1848" s="5" t="s">
        <v>1879</v>
      </c>
      <c r="B1848" s="5">
        <v>8</v>
      </c>
      <c r="C1848" s="5" t="s">
        <v>18</v>
      </c>
      <c r="D1848" s="5">
        <v>1994</v>
      </c>
      <c r="E1848" s="5">
        <v>2</v>
      </c>
      <c r="F1848" s="10">
        <v>563.84</v>
      </c>
      <c r="G1848" s="5" t="s">
        <v>11</v>
      </c>
      <c r="H1848" s="5" t="s">
        <v>16</v>
      </c>
      <c r="I1848" s="5" t="s">
        <v>42</v>
      </c>
      <c r="J1848" s="8">
        <v>35640</v>
      </c>
      <c r="K1848" s="5">
        <v>29</v>
      </c>
    </row>
    <row r="1849" spans="1:11" x14ac:dyDescent="0.3">
      <c r="A1849" s="5" t="s">
        <v>1880</v>
      </c>
      <c r="B1849" s="5">
        <v>17</v>
      </c>
      <c r="C1849" s="5" t="s">
        <v>37</v>
      </c>
      <c r="D1849" s="5">
        <v>1987</v>
      </c>
      <c r="E1849" s="5">
        <v>0</v>
      </c>
      <c r="F1849" s="10">
        <v>563.84</v>
      </c>
      <c r="G1849" s="5" t="s">
        <v>11</v>
      </c>
      <c r="H1849" s="5" t="s">
        <v>12</v>
      </c>
      <c r="I1849" s="5" t="s">
        <v>23</v>
      </c>
      <c r="J1849" s="8">
        <v>35641</v>
      </c>
      <c r="K1849" s="5">
        <v>35</v>
      </c>
    </row>
    <row r="1850" spans="1:11" x14ac:dyDescent="0.3">
      <c r="A1850" s="5" t="s">
        <v>1881</v>
      </c>
      <c r="B1850" s="5">
        <v>22</v>
      </c>
      <c r="C1850" s="5" t="s">
        <v>35</v>
      </c>
      <c r="D1850" s="5">
        <v>1966</v>
      </c>
      <c r="E1850" s="5">
        <v>0</v>
      </c>
      <c r="F1850" s="10">
        <v>563.84</v>
      </c>
      <c r="G1850" s="5" t="s">
        <v>11</v>
      </c>
      <c r="H1850" s="5" t="s">
        <v>12</v>
      </c>
      <c r="I1850" s="5" t="s">
        <v>23</v>
      </c>
      <c r="J1850" s="8">
        <v>35642</v>
      </c>
      <c r="K1850" s="5">
        <v>56</v>
      </c>
    </row>
    <row r="1851" spans="1:11" x14ac:dyDescent="0.3">
      <c r="A1851" s="5" t="s">
        <v>1882</v>
      </c>
      <c r="B1851" s="5">
        <v>7</v>
      </c>
      <c r="C1851" s="5" t="s">
        <v>20</v>
      </c>
      <c r="D1851" s="5">
        <v>1993</v>
      </c>
      <c r="E1851" s="5">
        <v>1</v>
      </c>
      <c r="F1851" s="10">
        <v>563.84</v>
      </c>
      <c r="G1851" s="5" t="s">
        <v>12</v>
      </c>
      <c r="H1851" s="5" t="s">
        <v>12</v>
      </c>
      <c r="I1851" s="5" t="s">
        <v>168</v>
      </c>
      <c r="J1851" s="8">
        <v>35643</v>
      </c>
      <c r="K1851" s="5">
        <v>29</v>
      </c>
    </row>
    <row r="1852" spans="1:11" x14ac:dyDescent="0.3">
      <c r="A1852" s="5" t="s">
        <v>1883</v>
      </c>
      <c r="B1852" s="5">
        <v>17</v>
      </c>
      <c r="C1852" s="5" t="s">
        <v>20</v>
      </c>
      <c r="D1852" s="5">
        <v>1985</v>
      </c>
      <c r="E1852" s="5">
        <v>1</v>
      </c>
      <c r="F1852" s="10">
        <v>563.84</v>
      </c>
      <c r="G1852" s="5" t="s">
        <v>12</v>
      </c>
      <c r="H1852" s="5" t="s">
        <v>16</v>
      </c>
      <c r="I1852" s="5" t="s">
        <v>247</v>
      </c>
      <c r="J1852" s="8">
        <v>35644</v>
      </c>
      <c r="K1852" s="5">
        <v>37</v>
      </c>
    </row>
    <row r="1853" spans="1:11" x14ac:dyDescent="0.3">
      <c r="A1853" s="5" t="s">
        <v>1884</v>
      </c>
      <c r="B1853" s="5">
        <v>2</v>
      </c>
      <c r="C1853" s="5" t="s">
        <v>10</v>
      </c>
      <c r="D1853" s="5">
        <v>1962</v>
      </c>
      <c r="E1853" s="5">
        <v>0</v>
      </c>
      <c r="F1853" s="10">
        <v>563.84</v>
      </c>
      <c r="G1853" s="5" t="s">
        <v>12</v>
      </c>
      <c r="H1853" s="5" t="s">
        <v>11</v>
      </c>
      <c r="I1853" s="5" t="s">
        <v>535</v>
      </c>
      <c r="J1853" s="8">
        <v>35645</v>
      </c>
      <c r="K1853" s="5">
        <v>60</v>
      </c>
    </row>
    <row r="1854" spans="1:11" x14ac:dyDescent="0.3">
      <c r="A1854" s="5" t="s">
        <v>1885</v>
      </c>
      <c r="B1854" s="5">
        <v>12</v>
      </c>
      <c r="C1854" s="5" t="s">
        <v>10</v>
      </c>
      <c r="D1854" s="5">
        <v>1985</v>
      </c>
      <c r="E1854" s="5">
        <v>0</v>
      </c>
      <c r="F1854" s="10">
        <v>563.84</v>
      </c>
      <c r="G1854" s="5" t="s">
        <v>12</v>
      </c>
      <c r="H1854" s="5" t="s">
        <v>11</v>
      </c>
      <c r="I1854" s="5" t="s">
        <v>42</v>
      </c>
      <c r="J1854" s="8">
        <v>35646</v>
      </c>
      <c r="K1854" s="5">
        <v>37</v>
      </c>
    </row>
    <row r="1855" spans="1:11" x14ac:dyDescent="0.3">
      <c r="A1855" s="5" t="s">
        <v>1886</v>
      </c>
      <c r="B1855" s="5">
        <v>18</v>
      </c>
      <c r="C1855" s="5" t="s">
        <v>37</v>
      </c>
      <c r="D1855" s="5">
        <v>1962</v>
      </c>
      <c r="E1855" s="5">
        <v>0</v>
      </c>
      <c r="F1855" s="10">
        <v>563.84</v>
      </c>
      <c r="G1855" s="5" t="s">
        <v>11</v>
      </c>
      <c r="H1855" s="5" t="s">
        <v>16</v>
      </c>
      <c r="I1855" s="5" t="s">
        <v>23</v>
      </c>
      <c r="J1855" s="8">
        <v>35647</v>
      </c>
      <c r="K1855" s="5">
        <v>60</v>
      </c>
    </row>
    <row r="1856" spans="1:11" x14ac:dyDescent="0.3">
      <c r="A1856" s="5" t="s">
        <v>1887</v>
      </c>
      <c r="B1856" s="5">
        <v>13</v>
      </c>
      <c r="C1856" s="5" t="s">
        <v>37</v>
      </c>
      <c r="D1856" s="5">
        <v>1969</v>
      </c>
      <c r="E1856" s="5">
        <v>3</v>
      </c>
      <c r="F1856" s="10">
        <v>563.84</v>
      </c>
      <c r="G1856" s="5" t="s">
        <v>11</v>
      </c>
      <c r="H1856" s="5" t="s">
        <v>11</v>
      </c>
      <c r="I1856" s="5" t="s">
        <v>13</v>
      </c>
      <c r="J1856" s="8">
        <v>35648</v>
      </c>
      <c r="K1856" s="5">
        <v>53</v>
      </c>
    </row>
    <row r="1857" spans="1:11" x14ac:dyDescent="0.3">
      <c r="A1857" s="5" t="s">
        <v>1888</v>
      </c>
      <c r="B1857" s="5">
        <v>9</v>
      </c>
      <c r="C1857" s="5" t="s">
        <v>10</v>
      </c>
      <c r="D1857" s="5">
        <v>1966</v>
      </c>
      <c r="E1857" s="5">
        <v>0</v>
      </c>
      <c r="F1857" s="10">
        <v>563.84</v>
      </c>
      <c r="G1857" s="5" t="s">
        <v>12</v>
      </c>
      <c r="H1857" s="5" t="s">
        <v>11</v>
      </c>
      <c r="I1857" s="5" t="s">
        <v>23</v>
      </c>
      <c r="J1857" s="8">
        <v>35649</v>
      </c>
      <c r="K1857" s="5">
        <v>56</v>
      </c>
    </row>
    <row r="1858" spans="1:11" x14ac:dyDescent="0.3">
      <c r="A1858" s="5" t="s">
        <v>1889</v>
      </c>
      <c r="B1858" s="5">
        <v>17</v>
      </c>
      <c r="C1858" s="5" t="s">
        <v>30</v>
      </c>
      <c r="D1858" s="5">
        <v>1967</v>
      </c>
      <c r="E1858" s="5">
        <v>0</v>
      </c>
      <c r="F1858" s="10">
        <v>563.84</v>
      </c>
      <c r="G1858" s="5" t="s">
        <v>11</v>
      </c>
      <c r="H1858" s="5" t="s">
        <v>12</v>
      </c>
      <c r="I1858" s="5" t="s">
        <v>42</v>
      </c>
      <c r="J1858" s="8">
        <v>35650</v>
      </c>
      <c r="K1858" s="5">
        <v>55</v>
      </c>
    </row>
    <row r="1859" spans="1:11" x14ac:dyDescent="0.3">
      <c r="A1859" s="5" t="s">
        <v>1890</v>
      </c>
      <c r="B1859" s="5">
        <v>1</v>
      </c>
      <c r="C1859" s="5" t="s">
        <v>35</v>
      </c>
      <c r="D1859" s="5">
        <v>1965</v>
      </c>
      <c r="E1859" s="5">
        <v>0</v>
      </c>
      <c r="F1859" s="10">
        <v>563.84</v>
      </c>
      <c r="G1859" s="5" t="s">
        <v>12</v>
      </c>
      <c r="H1859" s="5" t="s">
        <v>11</v>
      </c>
      <c r="I1859" s="5" t="s">
        <v>166</v>
      </c>
      <c r="J1859" s="8">
        <v>35651</v>
      </c>
      <c r="K1859" s="5">
        <v>57</v>
      </c>
    </row>
    <row r="1860" spans="1:11" x14ac:dyDescent="0.3">
      <c r="A1860" s="5" t="s">
        <v>1891</v>
      </c>
      <c r="B1860" s="5">
        <v>14</v>
      </c>
      <c r="C1860" s="5" t="s">
        <v>20</v>
      </c>
      <c r="D1860" s="5">
        <v>1992</v>
      </c>
      <c r="E1860" s="5">
        <v>3</v>
      </c>
      <c r="F1860" s="10">
        <v>563.84</v>
      </c>
      <c r="G1860" s="5" t="s">
        <v>12</v>
      </c>
      <c r="H1860" s="5" t="s">
        <v>16</v>
      </c>
      <c r="I1860" s="5" t="s">
        <v>23</v>
      </c>
      <c r="J1860" s="8">
        <v>35652</v>
      </c>
      <c r="K1860" s="5">
        <v>30</v>
      </c>
    </row>
    <row r="1861" spans="1:11" x14ac:dyDescent="0.3">
      <c r="A1861" s="5" t="s">
        <v>1892</v>
      </c>
      <c r="B1861" s="5">
        <v>4</v>
      </c>
      <c r="C1861" s="5" t="s">
        <v>35</v>
      </c>
      <c r="D1861" s="5">
        <v>1986</v>
      </c>
      <c r="E1861" s="5">
        <v>1</v>
      </c>
      <c r="F1861" s="10">
        <v>563.84</v>
      </c>
      <c r="G1861" s="5" t="s">
        <v>11</v>
      </c>
      <c r="H1861" s="5" t="s">
        <v>12</v>
      </c>
      <c r="I1861" s="5" t="s">
        <v>356</v>
      </c>
      <c r="J1861" s="8">
        <v>35653</v>
      </c>
      <c r="K1861" s="5">
        <v>36</v>
      </c>
    </row>
    <row r="1862" spans="1:11" x14ac:dyDescent="0.3">
      <c r="A1862" s="5" t="s">
        <v>1893</v>
      </c>
      <c r="B1862" s="5">
        <v>8</v>
      </c>
      <c r="C1862" s="5" t="s">
        <v>20</v>
      </c>
      <c r="D1862" s="5">
        <v>1967</v>
      </c>
      <c r="E1862" s="5">
        <v>0</v>
      </c>
      <c r="F1862" s="10">
        <v>563.84</v>
      </c>
      <c r="G1862" s="5" t="s">
        <v>11</v>
      </c>
      <c r="H1862" s="5" t="s">
        <v>12</v>
      </c>
      <c r="I1862" s="5" t="s">
        <v>13</v>
      </c>
      <c r="J1862" s="8">
        <v>35654</v>
      </c>
      <c r="K1862" s="5">
        <v>55</v>
      </c>
    </row>
    <row r="1863" spans="1:11" x14ac:dyDescent="0.3">
      <c r="A1863" s="5" t="s">
        <v>1894</v>
      </c>
      <c r="B1863" s="5">
        <v>8</v>
      </c>
      <c r="C1863" s="5" t="s">
        <v>30</v>
      </c>
      <c r="D1863" s="5">
        <v>1975</v>
      </c>
      <c r="E1863" s="5">
        <v>0</v>
      </c>
      <c r="F1863" s="10">
        <v>563.84</v>
      </c>
      <c r="G1863" s="5" t="s">
        <v>11</v>
      </c>
      <c r="H1863" s="5" t="s">
        <v>16</v>
      </c>
      <c r="I1863" s="5" t="s">
        <v>247</v>
      </c>
      <c r="J1863" s="8">
        <v>35655</v>
      </c>
      <c r="K1863" s="5">
        <v>47</v>
      </c>
    </row>
    <row r="1864" spans="1:11" x14ac:dyDescent="0.3">
      <c r="A1864" s="5" t="s">
        <v>1895</v>
      </c>
      <c r="B1864" s="5">
        <v>19</v>
      </c>
      <c r="C1864" s="5" t="s">
        <v>15</v>
      </c>
      <c r="D1864" s="5">
        <v>1964</v>
      </c>
      <c r="E1864" s="5">
        <v>0</v>
      </c>
      <c r="F1864" s="10">
        <v>563.84</v>
      </c>
      <c r="G1864" s="5" t="s">
        <v>11</v>
      </c>
      <c r="H1864" s="5" t="s">
        <v>12</v>
      </c>
      <c r="I1864" s="5" t="s">
        <v>23</v>
      </c>
      <c r="J1864" s="8">
        <v>35656</v>
      </c>
      <c r="K1864" s="5">
        <v>58</v>
      </c>
    </row>
    <row r="1865" spans="1:11" x14ac:dyDescent="0.3">
      <c r="A1865" s="5" t="s">
        <v>1896</v>
      </c>
      <c r="B1865" s="5">
        <v>27</v>
      </c>
      <c r="C1865" s="5" t="s">
        <v>15</v>
      </c>
      <c r="D1865" s="5">
        <v>1987</v>
      </c>
      <c r="E1865" s="5">
        <v>2</v>
      </c>
      <c r="F1865" s="10">
        <v>563.84</v>
      </c>
      <c r="G1865" s="5" t="s">
        <v>11</v>
      </c>
      <c r="H1865" s="5" t="s">
        <v>11</v>
      </c>
      <c r="I1865" s="5" t="s">
        <v>164</v>
      </c>
      <c r="J1865" s="8">
        <v>35657</v>
      </c>
      <c r="K1865" s="5">
        <v>35</v>
      </c>
    </row>
    <row r="1866" spans="1:11" x14ac:dyDescent="0.3">
      <c r="A1866" s="5" t="s">
        <v>1897</v>
      </c>
      <c r="B1866" s="5">
        <v>2</v>
      </c>
      <c r="C1866" s="5" t="s">
        <v>10</v>
      </c>
      <c r="D1866" s="5">
        <v>1983</v>
      </c>
      <c r="E1866" s="5">
        <v>1</v>
      </c>
      <c r="F1866" s="10">
        <v>563.84</v>
      </c>
      <c r="G1866" s="5" t="s">
        <v>12</v>
      </c>
      <c r="H1866" s="5" t="s">
        <v>11</v>
      </c>
      <c r="I1866" s="5" t="s">
        <v>42</v>
      </c>
      <c r="J1866" s="8">
        <v>35658</v>
      </c>
      <c r="K1866" s="5">
        <v>39</v>
      </c>
    </row>
    <row r="1867" spans="1:11" x14ac:dyDescent="0.3">
      <c r="A1867" s="5" t="s">
        <v>1898</v>
      </c>
      <c r="B1867" s="5">
        <v>23</v>
      </c>
      <c r="C1867" s="5" t="s">
        <v>15</v>
      </c>
      <c r="D1867" s="5">
        <v>1977</v>
      </c>
      <c r="E1867" s="5">
        <v>2</v>
      </c>
      <c r="F1867" s="10">
        <v>563.84</v>
      </c>
      <c r="G1867" s="5" t="s">
        <v>12</v>
      </c>
      <c r="H1867" s="5" t="s">
        <v>12</v>
      </c>
      <c r="I1867" s="5" t="s">
        <v>23</v>
      </c>
      <c r="J1867" s="8">
        <v>35659</v>
      </c>
      <c r="K1867" s="5">
        <v>45</v>
      </c>
    </row>
    <row r="1868" spans="1:11" x14ac:dyDescent="0.3">
      <c r="A1868" s="5" t="s">
        <v>1899</v>
      </c>
      <c r="B1868" s="5">
        <v>26</v>
      </c>
      <c r="C1868" s="5" t="s">
        <v>35</v>
      </c>
      <c r="D1868" s="5">
        <v>1969</v>
      </c>
      <c r="E1868" s="5">
        <v>0</v>
      </c>
      <c r="F1868" s="10">
        <v>563.84</v>
      </c>
      <c r="G1868" s="5" t="s">
        <v>12</v>
      </c>
      <c r="H1868" s="5" t="s">
        <v>16</v>
      </c>
      <c r="I1868" s="5" t="s">
        <v>13</v>
      </c>
      <c r="J1868" s="8">
        <v>35660</v>
      </c>
      <c r="K1868" s="5">
        <v>53</v>
      </c>
    </row>
    <row r="1869" spans="1:11" x14ac:dyDescent="0.3">
      <c r="A1869" s="5" t="s">
        <v>1900</v>
      </c>
      <c r="B1869" s="5">
        <v>14</v>
      </c>
      <c r="C1869" s="5" t="s">
        <v>37</v>
      </c>
      <c r="D1869" s="5">
        <v>1974</v>
      </c>
      <c r="E1869" s="5">
        <v>0</v>
      </c>
      <c r="F1869" s="10">
        <v>563.84</v>
      </c>
      <c r="G1869" s="5" t="s">
        <v>12</v>
      </c>
      <c r="H1869" s="5" t="s">
        <v>11</v>
      </c>
      <c r="I1869" s="5" t="s">
        <v>13</v>
      </c>
      <c r="J1869" s="8">
        <v>35661</v>
      </c>
      <c r="K1869" s="5">
        <v>48</v>
      </c>
    </row>
    <row r="1870" spans="1:11" x14ac:dyDescent="0.3">
      <c r="A1870" s="5" t="s">
        <v>1901</v>
      </c>
      <c r="B1870" s="5">
        <v>3</v>
      </c>
      <c r="C1870" s="5" t="s">
        <v>20</v>
      </c>
      <c r="D1870" s="5">
        <v>1974</v>
      </c>
      <c r="E1870" s="5">
        <v>0</v>
      </c>
      <c r="F1870" s="10">
        <v>563.84</v>
      </c>
      <c r="G1870" s="5" t="s">
        <v>12</v>
      </c>
      <c r="H1870" s="5" t="s">
        <v>11</v>
      </c>
      <c r="I1870" s="5" t="s">
        <v>42</v>
      </c>
      <c r="J1870" s="8">
        <v>35662</v>
      </c>
      <c r="K1870" s="5">
        <v>48</v>
      </c>
    </row>
    <row r="1871" spans="1:11" x14ac:dyDescent="0.3">
      <c r="A1871" s="5" t="s">
        <v>1902</v>
      </c>
      <c r="B1871" s="5">
        <v>10</v>
      </c>
      <c r="C1871" s="5" t="s">
        <v>30</v>
      </c>
      <c r="D1871" s="5">
        <v>1980</v>
      </c>
      <c r="E1871" s="5">
        <v>2</v>
      </c>
      <c r="F1871" s="10">
        <v>563.84</v>
      </c>
      <c r="G1871" s="5" t="s">
        <v>12</v>
      </c>
      <c r="H1871" s="5" t="s">
        <v>12</v>
      </c>
      <c r="I1871" s="5" t="s">
        <v>166</v>
      </c>
      <c r="J1871" s="8">
        <v>35663</v>
      </c>
      <c r="K1871" s="5">
        <v>42</v>
      </c>
    </row>
    <row r="1872" spans="1:11" x14ac:dyDescent="0.3">
      <c r="A1872" s="5" t="s">
        <v>1903</v>
      </c>
      <c r="B1872" s="5">
        <v>4</v>
      </c>
      <c r="C1872" s="5" t="s">
        <v>35</v>
      </c>
      <c r="D1872" s="5">
        <v>2004</v>
      </c>
      <c r="E1872" s="5">
        <v>0</v>
      </c>
      <c r="F1872" s="10">
        <v>563.84</v>
      </c>
      <c r="G1872" s="5" t="s">
        <v>12</v>
      </c>
      <c r="H1872" s="5" t="s">
        <v>16</v>
      </c>
      <c r="I1872" s="5" t="s">
        <v>247</v>
      </c>
      <c r="J1872" s="8">
        <v>35664</v>
      </c>
      <c r="K1872" s="5">
        <v>18</v>
      </c>
    </row>
    <row r="1873" spans="1:11" x14ac:dyDescent="0.3">
      <c r="A1873" s="5" t="s">
        <v>1904</v>
      </c>
      <c r="B1873" s="5">
        <v>4</v>
      </c>
      <c r="C1873" s="5" t="s">
        <v>20</v>
      </c>
      <c r="D1873" s="5">
        <v>1980</v>
      </c>
      <c r="E1873" s="5">
        <v>0</v>
      </c>
      <c r="F1873" s="10">
        <v>563.84</v>
      </c>
      <c r="G1873" s="5" t="s">
        <v>11</v>
      </c>
      <c r="H1873" s="5" t="s">
        <v>16</v>
      </c>
      <c r="I1873" s="5" t="s">
        <v>23</v>
      </c>
      <c r="J1873" s="8">
        <v>35665</v>
      </c>
      <c r="K1873" s="5">
        <v>42</v>
      </c>
    </row>
    <row r="1874" spans="1:11" x14ac:dyDescent="0.3">
      <c r="A1874" s="5" t="s">
        <v>1905</v>
      </c>
      <c r="B1874" s="5">
        <v>21</v>
      </c>
      <c r="C1874" s="5" t="s">
        <v>15</v>
      </c>
      <c r="D1874" s="5">
        <v>1990</v>
      </c>
      <c r="E1874" s="5">
        <v>4</v>
      </c>
      <c r="F1874" s="10">
        <v>563.84</v>
      </c>
      <c r="G1874" s="5" t="s">
        <v>11</v>
      </c>
      <c r="H1874" s="5" t="s">
        <v>11</v>
      </c>
      <c r="I1874" s="5" t="s">
        <v>23</v>
      </c>
      <c r="J1874" s="8">
        <v>35666</v>
      </c>
      <c r="K1874" s="5">
        <v>32</v>
      </c>
    </row>
    <row r="1875" spans="1:11" x14ac:dyDescent="0.3">
      <c r="A1875" s="5" t="s">
        <v>1906</v>
      </c>
      <c r="B1875" s="5">
        <v>12</v>
      </c>
      <c r="C1875" s="5" t="s">
        <v>18</v>
      </c>
      <c r="D1875" s="5">
        <v>1999</v>
      </c>
      <c r="E1875" s="5">
        <v>0</v>
      </c>
      <c r="F1875" s="10">
        <v>563.84</v>
      </c>
      <c r="G1875" s="5" t="s">
        <v>11</v>
      </c>
      <c r="H1875" s="5" t="s">
        <v>12</v>
      </c>
      <c r="I1875" s="5" t="s">
        <v>23</v>
      </c>
      <c r="J1875" s="8">
        <v>35667</v>
      </c>
      <c r="K1875" s="5">
        <v>23</v>
      </c>
    </row>
    <row r="1876" spans="1:11" x14ac:dyDescent="0.3">
      <c r="A1876" s="5" t="s">
        <v>1907</v>
      </c>
      <c r="B1876" s="5">
        <v>25</v>
      </c>
      <c r="C1876" s="5" t="s">
        <v>30</v>
      </c>
      <c r="D1876" s="5">
        <v>1983</v>
      </c>
      <c r="E1876" s="5">
        <v>3</v>
      </c>
      <c r="F1876" s="10">
        <v>563.84</v>
      </c>
      <c r="G1876" s="5" t="s">
        <v>12</v>
      </c>
      <c r="H1876" s="5" t="s">
        <v>12</v>
      </c>
      <c r="I1876" s="5" t="s">
        <v>247</v>
      </c>
      <c r="J1876" s="8">
        <v>35668</v>
      </c>
      <c r="K1876" s="5">
        <v>39</v>
      </c>
    </row>
    <row r="1877" spans="1:11" x14ac:dyDescent="0.3">
      <c r="A1877" s="5" t="s">
        <v>1908</v>
      </c>
      <c r="B1877" s="5">
        <v>16</v>
      </c>
      <c r="C1877" s="5" t="s">
        <v>15</v>
      </c>
      <c r="D1877" s="5">
        <v>1962</v>
      </c>
      <c r="E1877" s="5">
        <v>0</v>
      </c>
      <c r="F1877" s="10">
        <v>563.84</v>
      </c>
      <c r="G1877" s="5" t="s">
        <v>11</v>
      </c>
      <c r="H1877" s="5" t="s">
        <v>11</v>
      </c>
      <c r="I1877" s="5" t="s">
        <v>23</v>
      </c>
      <c r="J1877" s="8">
        <v>35669</v>
      </c>
      <c r="K1877" s="5">
        <v>60</v>
      </c>
    </row>
    <row r="1878" spans="1:11" x14ac:dyDescent="0.3">
      <c r="A1878" s="5" t="s">
        <v>1909</v>
      </c>
      <c r="B1878" s="5">
        <v>18</v>
      </c>
      <c r="C1878" s="5" t="s">
        <v>10</v>
      </c>
      <c r="D1878" s="5">
        <v>1976</v>
      </c>
      <c r="E1878" s="5">
        <v>1</v>
      </c>
      <c r="F1878" s="10">
        <v>563.84</v>
      </c>
      <c r="G1878" s="5" t="s">
        <v>12</v>
      </c>
      <c r="H1878" s="5" t="s">
        <v>16</v>
      </c>
      <c r="I1878" s="5" t="s">
        <v>23</v>
      </c>
      <c r="J1878" s="8">
        <v>35670</v>
      </c>
      <c r="K1878" s="5">
        <v>46</v>
      </c>
    </row>
    <row r="1879" spans="1:11" x14ac:dyDescent="0.3">
      <c r="A1879" s="5" t="s">
        <v>1910</v>
      </c>
      <c r="B1879" s="5">
        <v>20</v>
      </c>
      <c r="C1879" s="5" t="s">
        <v>20</v>
      </c>
      <c r="D1879" s="5">
        <v>1979</v>
      </c>
      <c r="E1879" s="5">
        <v>1</v>
      </c>
      <c r="F1879" s="10">
        <v>563.84</v>
      </c>
      <c r="G1879" s="5" t="s">
        <v>12</v>
      </c>
      <c r="H1879" s="5" t="s">
        <v>16</v>
      </c>
      <c r="I1879" s="5" t="s">
        <v>247</v>
      </c>
      <c r="J1879" s="8">
        <v>35671</v>
      </c>
      <c r="K1879" s="5">
        <v>43</v>
      </c>
    </row>
    <row r="1880" spans="1:11" x14ac:dyDescent="0.3">
      <c r="A1880" s="5" t="s">
        <v>1911</v>
      </c>
      <c r="B1880" s="5">
        <v>28</v>
      </c>
      <c r="C1880" s="5" t="s">
        <v>20</v>
      </c>
      <c r="D1880" s="5">
        <v>1979</v>
      </c>
      <c r="E1880" s="5">
        <v>0</v>
      </c>
      <c r="F1880" s="10">
        <v>563.84</v>
      </c>
      <c r="G1880" s="5" t="s">
        <v>12</v>
      </c>
      <c r="H1880" s="5" t="s">
        <v>11</v>
      </c>
      <c r="I1880" s="5" t="s">
        <v>23</v>
      </c>
      <c r="J1880" s="8">
        <v>35672</v>
      </c>
      <c r="K1880" s="5">
        <v>43</v>
      </c>
    </row>
    <row r="1881" spans="1:11" x14ac:dyDescent="0.3">
      <c r="A1881" s="5" t="s">
        <v>1912</v>
      </c>
      <c r="B1881" s="5">
        <v>27</v>
      </c>
      <c r="C1881" s="5" t="s">
        <v>35</v>
      </c>
      <c r="D1881" s="5">
        <v>1963</v>
      </c>
      <c r="E1881" s="5">
        <v>0</v>
      </c>
      <c r="F1881" s="10">
        <v>563.84</v>
      </c>
      <c r="G1881" s="5" t="s">
        <v>12</v>
      </c>
      <c r="H1881" s="5" t="s">
        <v>16</v>
      </c>
      <c r="I1881" s="5" t="s">
        <v>42</v>
      </c>
      <c r="J1881" s="8">
        <v>35673</v>
      </c>
      <c r="K1881" s="5">
        <v>59</v>
      </c>
    </row>
    <row r="1882" spans="1:11" x14ac:dyDescent="0.3">
      <c r="A1882" s="5" t="s">
        <v>1913</v>
      </c>
      <c r="B1882" s="5">
        <v>17</v>
      </c>
      <c r="C1882" s="5" t="s">
        <v>35</v>
      </c>
      <c r="D1882" s="5">
        <v>1979</v>
      </c>
      <c r="E1882" s="5">
        <v>2</v>
      </c>
      <c r="F1882" s="10">
        <v>563.84</v>
      </c>
      <c r="G1882" s="5" t="s">
        <v>12</v>
      </c>
      <c r="H1882" s="5" t="s">
        <v>16</v>
      </c>
      <c r="I1882" s="5" t="s">
        <v>23</v>
      </c>
      <c r="J1882" s="8">
        <v>35674</v>
      </c>
      <c r="K1882" s="5">
        <v>43</v>
      </c>
    </row>
    <row r="1883" spans="1:11" x14ac:dyDescent="0.3">
      <c r="A1883" s="5" t="s">
        <v>1914</v>
      </c>
      <c r="B1883" s="5">
        <v>28</v>
      </c>
      <c r="C1883" s="5" t="s">
        <v>20</v>
      </c>
      <c r="D1883" s="5">
        <v>2003</v>
      </c>
      <c r="E1883" s="5">
        <v>0</v>
      </c>
      <c r="F1883" s="10">
        <v>563.84</v>
      </c>
      <c r="G1883" s="5" t="s">
        <v>11</v>
      </c>
      <c r="H1883" s="5" t="s">
        <v>16</v>
      </c>
      <c r="I1883" s="5" t="s">
        <v>42</v>
      </c>
      <c r="J1883" s="8">
        <v>35675</v>
      </c>
      <c r="K1883" s="5">
        <v>19</v>
      </c>
    </row>
    <row r="1884" spans="1:11" x14ac:dyDescent="0.3">
      <c r="A1884" s="5" t="s">
        <v>1915</v>
      </c>
      <c r="B1884" s="5">
        <v>19</v>
      </c>
      <c r="C1884" s="5" t="s">
        <v>30</v>
      </c>
      <c r="D1884" s="5">
        <v>1975</v>
      </c>
      <c r="E1884" s="5">
        <v>1</v>
      </c>
      <c r="F1884" s="10">
        <v>563.84</v>
      </c>
      <c r="G1884" s="5" t="s">
        <v>12</v>
      </c>
      <c r="H1884" s="5" t="s">
        <v>12</v>
      </c>
      <c r="I1884" s="5" t="s">
        <v>13</v>
      </c>
      <c r="J1884" s="8">
        <v>35676</v>
      </c>
      <c r="K1884" s="5">
        <v>47</v>
      </c>
    </row>
    <row r="1885" spans="1:11" x14ac:dyDescent="0.3">
      <c r="A1885" s="5" t="s">
        <v>1916</v>
      </c>
      <c r="B1885" s="5">
        <v>14</v>
      </c>
      <c r="C1885" s="5" t="s">
        <v>37</v>
      </c>
      <c r="D1885" s="5">
        <v>1989</v>
      </c>
      <c r="E1885" s="5">
        <v>0</v>
      </c>
      <c r="F1885" s="10">
        <v>563.84</v>
      </c>
      <c r="G1885" s="5" t="s">
        <v>12</v>
      </c>
      <c r="H1885" s="5" t="s">
        <v>16</v>
      </c>
      <c r="I1885" s="5" t="s">
        <v>23</v>
      </c>
      <c r="J1885" s="8">
        <v>35677</v>
      </c>
      <c r="K1885" s="5">
        <v>33</v>
      </c>
    </row>
    <row r="1886" spans="1:11" x14ac:dyDescent="0.3">
      <c r="A1886" s="5" t="s">
        <v>1917</v>
      </c>
      <c r="B1886" s="5">
        <v>28</v>
      </c>
      <c r="C1886" s="5" t="s">
        <v>35</v>
      </c>
      <c r="D1886" s="5">
        <v>2001</v>
      </c>
      <c r="E1886" s="5">
        <v>0</v>
      </c>
      <c r="F1886" s="10">
        <v>563.84</v>
      </c>
      <c r="G1886" s="5" t="s">
        <v>12</v>
      </c>
      <c r="H1886" s="5" t="s">
        <v>16</v>
      </c>
      <c r="I1886" s="5" t="s">
        <v>42</v>
      </c>
      <c r="J1886" s="8">
        <v>35678</v>
      </c>
      <c r="K1886" s="5">
        <v>21</v>
      </c>
    </row>
    <row r="1887" spans="1:11" x14ac:dyDescent="0.3">
      <c r="A1887" s="5" t="s">
        <v>1918</v>
      </c>
      <c r="B1887" s="5">
        <v>12</v>
      </c>
      <c r="C1887" s="5" t="s">
        <v>20</v>
      </c>
      <c r="D1887" s="5">
        <v>1980</v>
      </c>
      <c r="E1887" s="5">
        <v>0</v>
      </c>
      <c r="F1887" s="10">
        <v>563.84</v>
      </c>
      <c r="G1887" s="5" t="s">
        <v>11</v>
      </c>
      <c r="H1887" s="5" t="s">
        <v>11</v>
      </c>
      <c r="I1887" s="5" t="s">
        <v>42</v>
      </c>
      <c r="J1887" s="8">
        <v>35679</v>
      </c>
      <c r="K1887" s="5">
        <v>42</v>
      </c>
    </row>
    <row r="1888" spans="1:11" x14ac:dyDescent="0.3">
      <c r="A1888" s="5" t="s">
        <v>1919</v>
      </c>
      <c r="B1888" s="5">
        <v>24</v>
      </c>
      <c r="C1888" s="5" t="s">
        <v>35</v>
      </c>
      <c r="D1888" s="5">
        <v>1965</v>
      </c>
      <c r="E1888" s="5">
        <v>1</v>
      </c>
      <c r="F1888" s="10">
        <v>563.84</v>
      </c>
      <c r="G1888" s="5" t="s">
        <v>12</v>
      </c>
      <c r="H1888" s="5" t="s">
        <v>16</v>
      </c>
      <c r="I1888" s="5" t="s">
        <v>13</v>
      </c>
      <c r="J1888" s="8">
        <v>35680</v>
      </c>
      <c r="K1888" s="5">
        <v>57</v>
      </c>
    </row>
    <row r="1889" spans="1:11" x14ac:dyDescent="0.3">
      <c r="A1889" s="5" t="s">
        <v>1920</v>
      </c>
      <c r="B1889" s="5">
        <v>16</v>
      </c>
      <c r="C1889" s="5" t="s">
        <v>18</v>
      </c>
      <c r="D1889" s="5">
        <v>1971</v>
      </c>
      <c r="E1889" s="5">
        <v>1</v>
      </c>
      <c r="F1889" s="10">
        <v>563.84</v>
      </c>
      <c r="G1889" s="5" t="s">
        <v>11</v>
      </c>
      <c r="H1889" s="5" t="s">
        <v>12</v>
      </c>
      <c r="I1889" s="5" t="s">
        <v>13</v>
      </c>
      <c r="J1889" s="8">
        <v>35681</v>
      </c>
      <c r="K1889" s="5">
        <v>51</v>
      </c>
    </row>
    <row r="1890" spans="1:11" x14ac:dyDescent="0.3">
      <c r="A1890" s="5" t="s">
        <v>1921</v>
      </c>
      <c r="B1890" s="5">
        <v>27</v>
      </c>
      <c r="C1890" s="5" t="s">
        <v>30</v>
      </c>
      <c r="D1890" s="5">
        <v>1982</v>
      </c>
      <c r="E1890" s="5">
        <v>1</v>
      </c>
      <c r="F1890" s="10">
        <v>563.84</v>
      </c>
      <c r="G1890" s="5" t="s">
        <v>11</v>
      </c>
      <c r="H1890" s="5" t="s">
        <v>12</v>
      </c>
      <c r="I1890" s="5" t="s">
        <v>247</v>
      </c>
      <c r="J1890" s="8">
        <v>35682</v>
      </c>
      <c r="K1890" s="5">
        <v>40</v>
      </c>
    </row>
    <row r="1891" spans="1:11" x14ac:dyDescent="0.3">
      <c r="A1891" s="5" t="s">
        <v>1922</v>
      </c>
      <c r="B1891" s="5">
        <v>26</v>
      </c>
      <c r="C1891" s="5" t="s">
        <v>35</v>
      </c>
      <c r="D1891" s="5">
        <v>1999</v>
      </c>
      <c r="E1891" s="5">
        <v>2</v>
      </c>
      <c r="F1891" s="10">
        <v>563.84</v>
      </c>
      <c r="G1891" s="5" t="s">
        <v>12</v>
      </c>
      <c r="H1891" s="5" t="s">
        <v>11</v>
      </c>
      <c r="I1891" s="5" t="s">
        <v>247</v>
      </c>
      <c r="J1891" s="8">
        <v>35683</v>
      </c>
      <c r="K1891" s="5">
        <v>23</v>
      </c>
    </row>
    <row r="1892" spans="1:11" x14ac:dyDescent="0.3">
      <c r="A1892" s="5" t="s">
        <v>1923</v>
      </c>
      <c r="B1892" s="5">
        <v>18</v>
      </c>
      <c r="C1892" s="5" t="s">
        <v>35</v>
      </c>
      <c r="D1892" s="5">
        <v>1966</v>
      </c>
      <c r="E1892" s="5">
        <v>0</v>
      </c>
      <c r="F1892" s="10">
        <v>563.84</v>
      </c>
      <c r="G1892" s="5" t="s">
        <v>12</v>
      </c>
      <c r="H1892" s="5" t="s">
        <v>12</v>
      </c>
      <c r="I1892" s="5" t="s">
        <v>276</v>
      </c>
      <c r="J1892" s="8">
        <v>35684</v>
      </c>
      <c r="K1892" s="5">
        <v>56</v>
      </c>
    </row>
    <row r="1893" spans="1:11" x14ac:dyDescent="0.3">
      <c r="A1893" s="5" t="s">
        <v>1924</v>
      </c>
      <c r="B1893" s="5">
        <v>21</v>
      </c>
      <c r="C1893" s="5" t="s">
        <v>30</v>
      </c>
      <c r="D1893" s="5">
        <v>1983</v>
      </c>
      <c r="E1893" s="5">
        <v>1</v>
      </c>
      <c r="F1893" s="10">
        <v>563.84</v>
      </c>
      <c r="G1893" s="5" t="s">
        <v>12</v>
      </c>
      <c r="H1893" s="5" t="s">
        <v>16</v>
      </c>
      <c r="I1893" s="5" t="s">
        <v>166</v>
      </c>
      <c r="J1893" s="8">
        <v>35685</v>
      </c>
      <c r="K1893" s="5">
        <v>39</v>
      </c>
    </row>
    <row r="1894" spans="1:11" x14ac:dyDescent="0.3">
      <c r="A1894" s="5" t="s">
        <v>1925</v>
      </c>
      <c r="B1894" s="5">
        <v>14</v>
      </c>
      <c r="C1894" s="5" t="s">
        <v>15</v>
      </c>
      <c r="D1894" s="5">
        <v>1979</v>
      </c>
      <c r="E1894" s="5">
        <v>2</v>
      </c>
      <c r="F1894" s="10">
        <v>563.84</v>
      </c>
      <c r="G1894" s="5" t="s">
        <v>12</v>
      </c>
      <c r="H1894" s="5" t="s">
        <v>11</v>
      </c>
      <c r="I1894" s="5" t="s">
        <v>42</v>
      </c>
      <c r="J1894" s="8">
        <v>35686</v>
      </c>
      <c r="K1894" s="5">
        <v>43</v>
      </c>
    </row>
    <row r="1895" spans="1:11" x14ac:dyDescent="0.3">
      <c r="A1895" s="5" t="s">
        <v>1926</v>
      </c>
      <c r="B1895" s="5">
        <v>25</v>
      </c>
      <c r="C1895" s="5" t="s">
        <v>10</v>
      </c>
      <c r="D1895" s="5">
        <v>2003</v>
      </c>
      <c r="E1895" s="5">
        <v>2</v>
      </c>
      <c r="F1895" s="10">
        <v>563.84</v>
      </c>
      <c r="G1895" s="5" t="s">
        <v>11</v>
      </c>
      <c r="H1895" s="5" t="s">
        <v>16</v>
      </c>
      <c r="I1895" s="5" t="s">
        <v>23</v>
      </c>
      <c r="J1895" s="8">
        <v>35687</v>
      </c>
      <c r="K1895" s="5">
        <v>19</v>
      </c>
    </row>
    <row r="1896" spans="1:11" x14ac:dyDescent="0.3">
      <c r="A1896" s="5" t="s">
        <v>1927</v>
      </c>
      <c r="B1896" s="5">
        <v>9</v>
      </c>
      <c r="C1896" s="5" t="s">
        <v>15</v>
      </c>
      <c r="D1896" s="5">
        <v>1970</v>
      </c>
      <c r="E1896" s="5">
        <v>0</v>
      </c>
      <c r="F1896" s="10">
        <v>563.84</v>
      </c>
      <c r="G1896" s="5" t="s">
        <v>11</v>
      </c>
      <c r="H1896" s="5" t="s">
        <v>11</v>
      </c>
      <c r="I1896" s="5" t="s">
        <v>247</v>
      </c>
      <c r="J1896" s="8">
        <v>35688</v>
      </c>
      <c r="K1896" s="5">
        <v>52</v>
      </c>
    </row>
    <row r="1897" spans="1:11" x14ac:dyDescent="0.3">
      <c r="A1897" s="5" t="s">
        <v>1928</v>
      </c>
      <c r="B1897" s="5">
        <v>9</v>
      </c>
      <c r="C1897" s="5" t="s">
        <v>20</v>
      </c>
      <c r="D1897" s="5">
        <v>1975</v>
      </c>
      <c r="E1897" s="5">
        <v>0</v>
      </c>
      <c r="F1897" s="10">
        <v>563.84</v>
      </c>
      <c r="G1897" s="5" t="s">
        <v>11</v>
      </c>
      <c r="H1897" s="5" t="s">
        <v>11</v>
      </c>
      <c r="I1897" s="5" t="s">
        <v>13</v>
      </c>
      <c r="J1897" s="8">
        <v>35689</v>
      </c>
      <c r="K1897" s="5">
        <v>47</v>
      </c>
    </row>
    <row r="1898" spans="1:11" x14ac:dyDescent="0.3">
      <c r="A1898" s="5" t="s">
        <v>1929</v>
      </c>
      <c r="B1898" s="5">
        <v>14</v>
      </c>
      <c r="C1898" s="5" t="s">
        <v>30</v>
      </c>
      <c r="D1898" s="5">
        <v>2003</v>
      </c>
      <c r="E1898" s="5">
        <v>0</v>
      </c>
      <c r="F1898" s="10">
        <v>563.84</v>
      </c>
      <c r="G1898" s="5" t="s">
        <v>11</v>
      </c>
      <c r="H1898" s="5" t="s">
        <v>11</v>
      </c>
      <c r="I1898" s="5" t="s">
        <v>42</v>
      </c>
      <c r="J1898" s="8">
        <v>35690</v>
      </c>
      <c r="K1898" s="5">
        <v>19</v>
      </c>
    </row>
    <row r="1899" spans="1:11" x14ac:dyDescent="0.3">
      <c r="A1899" s="5" t="s">
        <v>1930</v>
      </c>
      <c r="B1899" s="5">
        <v>7</v>
      </c>
      <c r="C1899" s="5" t="s">
        <v>35</v>
      </c>
      <c r="D1899" s="5">
        <v>1997</v>
      </c>
      <c r="E1899" s="5">
        <v>2</v>
      </c>
      <c r="F1899" s="10">
        <v>563.84</v>
      </c>
      <c r="G1899" s="5" t="s">
        <v>11</v>
      </c>
      <c r="H1899" s="5" t="s">
        <v>12</v>
      </c>
      <c r="I1899" s="5" t="s">
        <v>170</v>
      </c>
      <c r="J1899" s="8">
        <v>35691</v>
      </c>
      <c r="K1899" s="5">
        <v>25</v>
      </c>
    </row>
    <row r="1900" spans="1:11" x14ac:dyDescent="0.3">
      <c r="A1900" s="5" t="s">
        <v>1931</v>
      </c>
      <c r="B1900" s="5">
        <v>14</v>
      </c>
      <c r="C1900" s="5" t="s">
        <v>15</v>
      </c>
      <c r="D1900" s="5">
        <v>1969</v>
      </c>
      <c r="E1900" s="5">
        <v>1</v>
      </c>
      <c r="F1900" s="10">
        <v>563.84</v>
      </c>
      <c r="G1900" s="5" t="s">
        <v>11</v>
      </c>
      <c r="H1900" s="5" t="s">
        <v>12</v>
      </c>
      <c r="I1900" s="5" t="s">
        <v>13</v>
      </c>
      <c r="J1900" s="8">
        <v>35692</v>
      </c>
      <c r="K1900" s="5">
        <v>53</v>
      </c>
    </row>
    <row r="1901" spans="1:11" x14ac:dyDescent="0.3">
      <c r="A1901" s="5" t="s">
        <v>1932</v>
      </c>
      <c r="B1901" s="5">
        <v>3</v>
      </c>
      <c r="C1901" s="5" t="s">
        <v>37</v>
      </c>
      <c r="D1901" s="5">
        <v>1994</v>
      </c>
      <c r="E1901" s="5">
        <v>1</v>
      </c>
      <c r="F1901" s="10">
        <v>563.84</v>
      </c>
      <c r="G1901" s="5" t="s">
        <v>11</v>
      </c>
      <c r="H1901" s="5" t="s">
        <v>12</v>
      </c>
      <c r="I1901" s="5" t="s">
        <v>247</v>
      </c>
      <c r="J1901" s="8">
        <v>35693</v>
      </c>
      <c r="K1901" s="5">
        <v>28</v>
      </c>
    </row>
    <row r="1902" spans="1:11" x14ac:dyDescent="0.3">
      <c r="A1902" s="5" t="s">
        <v>1933</v>
      </c>
      <c r="B1902" s="5">
        <v>22</v>
      </c>
      <c r="C1902" s="5" t="s">
        <v>37</v>
      </c>
      <c r="D1902" s="5">
        <v>1973</v>
      </c>
      <c r="E1902" s="5">
        <v>2</v>
      </c>
      <c r="F1902" s="10">
        <v>563.84</v>
      </c>
      <c r="G1902" s="5" t="s">
        <v>11</v>
      </c>
      <c r="H1902" s="5" t="s">
        <v>11</v>
      </c>
      <c r="I1902" s="5" t="s">
        <v>42</v>
      </c>
      <c r="J1902" s="8">
        <v>35694</v>
      </c>
      <c r="K1902" s="5">
        <v>49</v>
      </c>
    </row>
    <row r="1903" spans="1:11" x14ac:dyDescent="0.3">
      <c r="A1903" s="5" t="s">
        <v>1934</v>
      </c>
      <c r="B1903" s="5">
        <v>13</v>
      </c>
      <c r="C1903" s="5" t="s">
        <v>15</v>
      </c>
      <c r="D1903" s="5">
        <v>1975</v>
      </c>
      <c r="E1903" s="5">
        <v>1</v>
      </c>
      <c r="F1903" s="10">
        <v>563.84</v>
      </c>
      <c r="G1903" s="5" t="s">
        <v>11</v>
      </c>
      <c r="H1903" s="5" t="s">
        <v>12</v>
      </c>
      <c r="I1903" s="5" t="s">
        <v>247</v>
      </c>
      <c r="J1903" s="8">
        <v>35695</v>
      </c>
      <c r="K1903" s="5">
        <v>47</v>
      </c>
    </row>
    <row r="1904" spans="1:11" x14ac:dyDescent="0.3">
      <c r="A1904" s="5" t="s">
        <v>1935</v>
      </c>
      <c r="B1904" s="5">
        <v>26</v>
      </c>
      <c r="C1904" s="5" t="s">
        <v>35</v>
      </c>
      <c r="D1904" s="5">
        <v>1983</v>
      </c>
      <c r="E1904" s="5">
        <v>2</v>
      </c>
      <c r="F1904" s="10">
        <v>563.84</v>
      </c>
      <c r="G1904" s="5" t="s">
        <v>11</v>
      </c>
      <c r="H1904" s="5" t="s">
        <v>11</v>
      </c>
      <c r="I1904" s="5" t="s">
        <v>13</v>
      </c>
      <c r="J1904" s="8">
        <v>35696</v>
      </c>
      <c r="K1904" s="5">
        <v>39</v>
      </c>
    </row>
    <row r="1905" spans="1:11" x14ac:dyDescent="0.3">
      <c r="A1905" s="5" t="s">
        <v>1936</v>
      </c>
      <c r="B1905" s="5">
        <v>2</v>
      </c>
      <c r="C1905" s="5" t="s">
        <v>18</v>
      </c>
      <c r="D1905" s="5">
        <v>1974</v>
      </c>
      <c r="E1905" s="5">
        <v>1</v>
      </c>
      <c r="F1905" s="10">
        <v>563.84</v>
      </c>
      <c r="G1905" s="5" t="s">
        <v>11</v>
      </c>
      <c r="H1905" s="5" t="s">
        <v>11</v>
      </c>
      <c r="I1905" s="5" t="s">
        <v>42</v>
      </c>
      <c r="J1905" s="8">
        <v>35697</v>
      </c>
      <c r="K1905" s="5">
        <v>49</v>
      </c>
    </row>
    <row r="1906" spans="1:11" x14ac:dyDescent="0.3">
      <c r="A1906" s="5" t="s">
        <v>1937</v>
      </c>
      <c r="B1906" s="5">
        <v>27</v>
      </c>
      <c r="C1906" s="5" t="s">
        <v>18</v>
      </c>
      <c r="D1906" s="5">
        <v>1973</v>
      </c>
      <c r="E1906" s="5">
        <v>2</v>
      </c>
      <c r="F1906" s="10">
        <v>563.84</v>
      </c>
      <c r="G1906" s="5" t="s">
        <v>11</v>
      </c>
      <c r="H1906" s="5" t="s">
        <v>12</v>
      </c>
      <c r="I1906" s="5" t="s">
        <v>23</v>
      </c>
      <c r="J1906" s="8">
        <v>35698</v>
      </c>
      <c r="K1906" s="5">
        <v>49</v>
      </c>
    </row>
    <row r="1907" spans="1:11" x14ac:dyDescent="0.3">
      <c r="A1907" s="5" t="s">
        <v>1938</v>
      </c>
      <c r="B1907" s="5">
        <v>8</v>
      </c>
      <c r="C1907" s="5" t="s">
        <v>35</v>
      </c>
      <c r="D1907" s="5">
        <v>1970</v>
      </c>
      <c r="E1907" s="5">
        <v>1</v>
      </c>
      <c r="F1907" s="10">
        <v>563.84</v>
      </c>
      <c r="G1907" s="5" t="s">
        <v>11</v>
      </c>
      <c r="H1907" s="5" t="s">
        <v>12</v>
      </c>
      <c r="I1907" s="5" t="s">
        <v>23</v>
      </c>
      <c r="J1907" s="8">
        <v>35699</v>
      </c>
      <c r="K1907" s="5">
        <v>52</v>
      </c>
    </row>
    <row r="1908" spans="1:11" x14ac:dyDescent="0.3">
      <c r="A1908" s="5" t="s">
        <v>1939</v>
      </c>
      <c r="B1908" s="5">
        <v>10</v>
      </c>
      <c r="C1908" s="5" t="s">
        <v>10</v>
      </c>
      <c r="D1908" s="5">
        <v>1971</v>
      </c>
      <c r="E1908" s="5">
        <v>2</v>
      </c>
      <c r="F1908" s="10">
        <v>563.84</v>
      </c>
      <c r="G1908" s="5" t="s">
        <v>11</v>
      </c>
      <c r="H1908" s="5" t="s">
        <v>11</v>
      </c>
      <c r="I1908" s="5" t="s">
        <v>23</v>
      </c>
      <c r="J1908" s="8">
        <v>35700</v>
      </c>
      <c r="K1908" s="5">
        <v>51</v>
      </c>
    </row>
    <row r="1909" spans="1:11" x14ac:dyDescent="0.3">
      <c r="A1909" s="5" t="s">
        <v>1940</v>
      </c>
      <c r="B1909" s="5">
        <v>30</v>
      </c>
      <c r="C1909" s="5" t="s">
        <v>30</v>
      </c>
      <c r="D1909" s="5">
        <v>2003</v>
      </c>
      <c r="E1909" s="5">
        <v>2</v>
      </c>
      <c r="F1909" s="10">
        <v>563.84</v>
      </c>
      <c r="G1909" s="5" t="s">
        <v>11</v>
      </c>
      <c r="H1909" s="5" t="s">
        <v>11</v>
      </c>
      <c r="I1909" s="5" t="s">
        <v>23</v>
      </c>
      <c r="J1909" s="8">
        <v>35701</v>
      </c>
      <c r="K1909" s="5">
        <v>19</v>
      </c>
    </row>
    <row r="1910" spans="1:11" x14ac:dyDescent="0.3">
      <c r="A1910" s="5" t="s">
        <v>1941</v>
      </c>
      <c r="B1910" s="5">
        <v>13</v>
      </c>
      <c r="C1910" s="5" t="s">
        <v>18</v>
      </c>
      <c r="D1910" s="5">
        <v>1973</v>
      </c>
      <c r="E1910" s="5">
        <v>3</v>
      </c>
      <c r="F1910" s="10">
        <v>563.84</v>
      </c>
      <c r="G1910" s="5" t="s">
        <v>11</v>
      </c>
      <c r="H1910" s="5" t="s">
        <v>11</v>
      </c>
      <c r="I1910" s="5" t="s">
        <v>247</v>
      </c>
      <c r="J1910" s="8">
        <v>35702</v>
      </c>
      <c r="K1910" s="5">
        <v>49</v>
      </c>
    </row>
    <row r="1911" spans="1:11" x14ac:dyDescent="0.3">
      <c r="A1911" s="5" t="s">
        <v>1942</v>
      </c>
      <c r="B1911" s="5">
        <v>10</v>
      </c>
      <c r="C1911" s="5" t="s">
        <v>20</v>
      </c>
      <c r="D1911" s="5">
        <v>1974</v>
      </c>
      <c r="E1911" s="5">
        <v>3</v>
      </c>
      <c r="F1911" s="10">
        <v>563.84</v>
      </c>
      <c r="G1911" s="5" t="s">
        <v>11</v>
      </c>
      <c r="H1911" s="5" t="s">
        <v>16</v>
      </c>
      <c r="I1911" s="5" t="s">
        <v>13</v>
      </c>
      <c r="J1911" s="8">
        <v>35703</v>
      </c>
      <c r="K1911" s="5">
        <v>48</v>
      </c>
    </row>
    <row r="1912" spans="1:11" x14ac:dyDescent="0.3">
      <c r="A1912" s="5" t="s">
        <v>1943</v>
      </c>
      <c r="B1912" s="5">
        <v>16</v>
      </c>
      <c r="C1912" s="5" t="s">
        <v>30</v>
      </c>
      <c r="D1912" s="5">
        <v>1964</v>
      </c>
      <c r="E1912" s="5">
        <v>0</v>
      </c>
      <c r="F1912" s="10">
        <v>563.84</v>
      </c>
      <c r="G1912" s="5" t="s">
        <v>11</v>
      </c>
      <c r="H1912" s="5" t="s">
        <v>16</v>
      </c>
      <c r="I1912" s="5" t="s">
        <v>13</v>
      </c>
      <c r="J1912" s="8">
        <v>35704</v>
      </c>
      <c r="K1912" s="5">
        <v>58</v>
      </c>
    </row>
    <row r="1913" spans="1:11" x14ac:dyDescent="0.3">
      <c r="A1913" s="5" t="s">
        <v>1944</v>
      </c>
      <c r="B1913" s="5">
        <v>3</v>
      </c>
      <c r="C1913" s="5" t="s">
        <v>35</v>
      </c>
      <c r="D1913" s="5">
        <v>2004</v>
      </c>
      <c r="E1913" s="5">
        <v>0</v>
      </c>
      <c r="F1913" s="10">
        <v>563.84</v>
      </c>
      <c r="G1913" s="5" t="s">
        <v>11</v>
      </c>
      <c r="H1913" s="5" t="s">
        <v>16</v>
      </c>
      <c r="I1913" s="5" t="s">
        <v>42</v>
      </c>
      <c r="J1913" s="8">
        <v>35705</v>
      </c>
      <c r="K1913" s="5">
        <v>18</v>
      </c>
    </row>
    <row r="1914" spans="1:11" x14ac:dyDescent="0.3">
      <c r="A1914" s="5" t="s">
        <v>1945</v>
      </c>
      <c r="B1914" s="5">
        <v>7</v>
      </c>
      <c r="C1914" s="5" t="s">
        <v>37</v>
      </c>
      <c r="D1914" s="5">
        <v>1999</v>
      </c>
      <c r="E1914" s="5">
        <v>0</v>
      </c>
      <c r="F1914" s="10">
        <v>563.84</v>
      </c>
      <c r="G1914" s="5" t="s">
        <v>11</v>
      </c>
      <c r="H1914" s="5" t="s">
        <v>16</v>
      </c>
      <c r="I1914" s="5" t="s">
        <v>42</v>
      </c>
      <c r="J1914" s="8">
        <v>35706</v>
      </c>
      <c r="K1914" s="5">
        <v>23</v>
      </c>
    </row>
    <row r="1915" spans="1:11" x14ac:dyDescent="0.3">
      <c r="A1915" s="5" t="s">
        <v>1946</v>
      </c>
      <c r="B1915" s="5">
        <v>30</v>
      </c>
      <c r="C1915" s="5" t="s">
        <v>15</v>
      </c>
      <c r="D1915" s="5">
        <v>1970</v>
      </c>
      <c r="E1915" s="5">
        <v>0</v>
      </c>
      <c r="F1915" s="10">
        <v>563.84</v>
      </c>
      <c r="G1915" s="5" t="s">
        <v>11</v>
      </c>
      <c r="H1915" s="5" t="s">
        <v>12</v>
      </c>
      <c r="I1915" s="5" t="s">
        <v>23</v>
      </c>
      <c r="J1915" s="8">
        <v>35707</v>
      </c>
      <c r="K1915" s="5">
        <v>52</v>
      </c>
    </row>
    <row r="1916" spans="1:11" x14ac:dyDescent="0.3">
      <c r="A1916" s="5" t="s">
        <v>1947</v>
      </c>
      <c r="B1916" s="5">
        <v>6</v>
      </c>
      <c r="C1916" s="5" t="s">
        <v>10</v>
      </c>
      <c r="D1916" s="5">
        <v>1968</v>
      </c>
      <c r="E1916" s="5">
        <v>0</v>
      </c>
      <c r="F1916" s="10">
        <v>563.84</v>
      </c>
      <c r="G1916" s="5" t="s">
        <v>11</v>
      </c>
      <c r="H1916" s="5" t="s">
        <v>11</v>
      </c>
      <c r="I1916" s="5" t="s">
        <v>23</v>
      </c>
      <c r="J1916" s="8">
        <v>35708</v>
      </c>
      <c r="K1916" s="5">
        <v>54</v>
      </c>
    </row>
    <row r="1917" spans="1:11" x14ac:dyDescent="0.3">
      <c r="A1917" s="5" t="s">
        <v>1948</v>
      </c>
      <c r="B1917" s="5">
        <v>21</v>
      </c>
      <c r="C1917" s="5" t="s">
        <v>37</v>
      </c>
      <c r="D1917" s="5">
        <v>1961</v>
      </c>
      <c r="E1917" s="5">
        <v>0</v>
      </c>
      <c r="F1917" s="10">
        <v>563.84</v>
      </c>
      <c r="G1917" s="5" t="s">
        <v>11</v>
      </c>
      <c r="H1917" s="5" t="s">
        <v>11</v>
      </c>
      <c r="I1917" s="5" t="s">
        <v>13</v>
      </c>
      <c r="J1917" s="8">
        <v>35709</v>
      </c>
      <c r="K1917" s="5">
        <v>61</v>
      </c>
    </row>
    <row r="1918" spans="1:11" x14ac:dyDescent="0.3">
      <c r="A1918" s="5" t="s">
        <v>1949</v>
      </c>
      <c r="B1918" s="5">
        <v>14</v>
      </c>
      <c r="C1918" s="5" t="s">
        <v>20</v>
      </c>
      <c r="D1918" s="5">
        <v>1972</v>
      </c>
      <c r="E1918" s="5">
        <v>1</v>
      </c>
      <c r="F1918" s="10">
        <v>563.84</v>
      </c>
      <c r="G1918" s="5" t="s">
        <v>11</v>
      </c>
      <c r="H1918" s="5" t="s">
        <v>12</v>
      </c>
      <c r="I1918" s="5" t="s">
        <v>42</v>
      </c>
      <c r="J1918" s="8">
        <v>35710</v>
      </c>
      <c r="K1918" s="5">
        <v>50</v>
      </c>
    </row>
    <row r="1919" spans="1:11" x14ac:dyDescent="0.3">
      <c r="A1919" s="5" t="s">
        <v>1950</v>
      </c>
      <c r="B1919" s="5">
        <v>13</v>
      </c>
      <c r="C1919" s="5" t="s">
        <v>18</v>
      </c>
      <c r="D1919" s="5">
        <v>1975</v>
      </c>
      <c r="E1919" s="5">
        <v>2</v>
      </c>
      <c r="F1919" s="10">
        <v>563.84</v>
      </c>
      <c r="G1919" s="5" t="s">
        <v>11</v>
      </c>
      <c r="H1919" s="5" t="s">
        <v>11</v>
      </c>
      <c r="I1919" s="5" t="s">
        <v>23</v>
      </c>
      <c r="J1919" s="8">
        <v>35711</v>
      </c>
      <c r="K1919" s="5">
        <v>47</v>
      </c>
    </row>
    <row r="1920" spans="1:11" x14ac:dyDescent="0.3">
      <c r="A1920" s="5" t="s">
        <v>1951</v>
      </c>
      <c r="B1920" s="5">
        <v>12</v>
      </c>
      <c r="C1920" s="5" t="s">
        <v>37</v>
      </c>
      <c r="D1920" s="5">
        <v>1976</v>
      </c>
      <c r="E1920" s="5">
        <v>0</v>
      </c>
      <c r="F1920" s="10">
        <v>563.84</v>
      </c>
      <c r="G1920" s="5" t="s">
        <v>11</v>
      </c>
      <c r="H1920" s="5" t="s">
        <v>11</v>
      </c>
      <c r="I1920" s="5" t="s">
        <v>42</v>
      </c>
      <c r="J1920" s="8">
        <v>35712</v>
      </c>
      <c r="K1920" s="5">
        <v>46</v>
      </c>
    </row>
    <row r="1921" spans="1:11" x14ac:dyDescent="0.3">
      <c r="A1921" s="5" t="s">
        <v>1952</v>
      </c>
      <c r="B1921" s="5">
        <v>12</v>
      </c>
      <c r="C1921" s="5" t="s">
        <v>18</v>
      </c>
      <c r="D1921" s="5">
        <v>1970</v>
      </c>
      <c r="E1921" s="5">
        <v>2</v>
      </c>
      <c r="F1921" s="10">
        <v>563.84</v>
      </c>
      <c r="G1921" s="5" t="s">
        <v>11</v>
      </c>
      <c r="H1921" s="5" t="s">
        <v>12</v>
      </c>
      <c r="I1921" s="5" t="s">
        <v>13</v>
      </c>
      <c r="J1921" s="8">
        <v>35713</v>
      </c>
      <c r="K1921" s="5">
        <v>52</v>
      </c>
    </row>
    <row r="1922" spans="1:11" x14ac:dyDescent="0.3">
      <c r="A1922" s="5" t="s">
        <v>1953</v>
      </c>
      <c r="B1922" s="5">
        <v>28</v>
      </c>
      <c r="C1922" s="5" t="s">
        <v>35</v>
      </c>
      <c r="D1922" s="5">
        <v>1996</v>
      </c>
      <c r="E1922" s="5">
        <v>4</v>
      </c>
      <c r="F1922" s="10">
        <v>563.84</v>
      </c>
      <c r="G1922" s="5" t="s">
        <v>11</v>
      </c>
      <c r="H1922" s="5" t="s">
        <v>16</v>
      </c>
      <c r="I1922" s="5" t="s">
        <v>247</v>
      </c>
      <c r="J1922" s="8">
        <v>35714</v>
      </c>
      <c r="K1922" s="5">
        <v>26</v>
      </c>
    </row>
    <row r="1923" spans="1:11" x14ac:dyDescent="0.3">
      <c r="A1923" s="5" t="s">
        <v>1954</v>
      </c>
      <c r="B1923" s="5">
        <v>11</v>
      </c>
      <c r="C1923" s="5" t="s">
        <v>37</v>
      </c>
      <c r="D1923" s="5">
        <v>1992</v>
      </c>
      <c r="E1923" s="5">
        <v>0</v>
      </c>
      <c r="F1923" s="10">
        <v>563.84</v>
      </c>
      <c r="G1923" s="5" t="s">
        <v>11</v>
      </c>
      <c r="H1923" s="5" t="s">
        <v>12</v>
      </c>
      <c r="I1923" s="5" t="s">
        <v>42</v>
      </c>
      <c r="J1923" s="8">
        <v>35715</v>
      </c>
      <c r="K1923" s="5">
        <v>30</v>
      </c>
    </row>
    <row r="1924" spans="1:11" x14ac:dyDescent="0.3">
      <c r="A1924" s="5" t="s">
        <v>1955</v>
      </c>
      <c r="B1924" s="5">
        <v>9</v>
      </c>
      <c r="C1924" s="5" t="s">
        <v>20</v>
      </c>
      <c r="D1924" s="5">
        <v>1994</v>
      </c>
      <c r="E1924" s="5">
        <v>0</v>
      </c>
      <c r="F1924" s="10">
        <v>563.84</v>
      </c>
      <c r="G1924" s="5" t="s">
        <v>11</v>
      </c>
      <c r="H1924" s="5" t="s">
        <v>11</v>
      </c>
      <c r="I1924" s="5" t="s">
        <v>42</v>
      </c>
      <c r="J1924" s="8">
        <v>35716</v>
      </c>
      <c r="K1924" s="5">
        <v>28</v>
      </c>
    </row>
    <row r="1925" spans="1:11" x14ac:dyDescent="0.3">
      <c r="A1925" s="5" t="s">
        <v>1956</v>
      </c>
      <c r="B1925" s="5">
        <v>10</v>
      </c>
      <c r="C1925" s="5" t="s">
        <v>18</v>
      </c>
      <c r="D1925" s="5">
        <v>1995</v>
      </c>
      <c r="E1925" s="5">
        <v>0</v>
      </c>
      <c r="F1925" s="10">
        <v>563.84</v>
      </c>
      <c r="G1925" s="5" t="s">
        <v>11</v>
      </c>
      <c r="H1925" s="5" t="s">
        <v>12</v>
      </c>
      <c r="I1925" s="5" t="s">
        <v>42</v>
      </c>
      <c r="J1925" s="8">
        <v>35717</v>
      </c>
      <c r="K1925" s="5">
        <v>27</v>
      </c>
    </row>
    <row r="1926" spans="1:11" x14ac:dyDescent="0.3">
      <c r="A1926" s="5" t="s">
        <v>1957</v>
      </c>
      <c r="B1926" s="5">
        <v>26</v>
      </c>
      <c r="C1926" s="5" t="s">
        <v>15</v>
      </c>
      <c r="D1926" s="5">
        <v>1970</v>
      </c>
      <c r="E1926" s="5">
        <v>3</v>
      </c>
      <c r="F1926" s="10">
        <v>563.84</v>
      </c>
      <c r="G1926" s="5" t="s">
        <v>11</v>
      </c>
      <c r="H1926" s="5" t="s">
        <v>11</v>
      </c>
      <c r="I1926" s="5" t="s">
        <v>168</v>
      </c>
      <c r="J1926" s="8">
        <v>35718</v>
      </c>
      <c r="K1926" s="5">
        <v>52</v>
      </c>
    </row>
    <row r="1927" spans="1:11" x14ac:dyDescent="0.3">
      <c r="A1927" s="5" t="s">
        <v>1958</v>
      </c>
      <c r="B1927" s="5">
        <v>23</v>
      </c>
      <c r="C1927" s="5" t="s">
        <v>10</v>
      </c>
      <c r="D1927" s="5">
        <v>1969</v>
      </c>
      <c r="E1927" s="5">
        <v>3</v>
      </c>
      <c r="F1927" s="10">
        <v>563.84</v>
      </c>
      <c r="G1927" s="5" t="s">
        <v>11</v>
      </c>
      <c r="H1927" s="5" t="s">
        <v>16</v>
      </c>
      <c r="I1927" s="5" t="s">
        <v>247</v>
      </c>
      <c r="J1927" s="8">
        <v>35719</v>
      </c>
      <c r="K1927" s="5">
        <v>53</v>
      </c>
    </row>
    <row r="1928" spans="1:11" x14ac:dyDescent="0.3">
      <c r="A1928" s="5" t="s">
        <v>1959</v>
      </c>
      <c r="B1928" s="5">
        <v>14</v>
      </c>
      <c r="C1928" s="5" t="s">
        <v>18</v>
      </c>
      <c r="D1928" s="5">
        <v>1987</v>
      </c>
      <c r="E1928" s="5">
        <v>2</v>
      </c>
      <c r="F1928" s="10">
        <v>563.84</v>
      </c>
      <c r="G1928" s="5" t="s">
        <v>11</v>
      </c>
      <c r="H1928" s="5" t="s">
        <v>16</v>
      </c>
      <c r="I1928" s="5" t="s">
        <v>247</v>
      </c>
      <c r="J1928" s="8">
        <v>35720</v>
      </c>
      <c r="K1928" s="5">
        <v>35</v>
      </c>
    </row>
    <row r="1929" spans="1:11" x14ac:dyDescent="0.3">
      <c r="A1929" s="5" t="s">
        <v>1960</v>
      </c>
      <c r="B1929" s="5">
        <v>14</v>
      </c>
      <c r="C1929" s="5" t="s">
        <v>15</v>
      </c>
      <c r="D1929" s="5">
        <v>1975</v>
      </c>
      <c r="E1929" s="5">
        <v>3</v>
      </c>
      <c r="F1929" s="10">
        <v>563.84</v>
      </c>
      <c r="G1929" s="5" t="s">
        <v>11</v>
      </c>
      <c r="H1929" s="5" t="s">
        <v>12</v>
      </c>
      <c r="I1929" s="5" t="s">
        <v>23</v>
      </c>
      <c r="J1929" s="8">
        <v>35721</v>
      </c>
      <c r="K1929" s="5">
        <v>47</v>
      </c>
    </row>
    <row r="1930" spans="1:11" x14ac:dyDescent="0.3">
      <c r="A1930" s="5" t="s">
        <v>1961</v>
      </c>
      <c r="B1930" s="5">
        <v>4</v>
      </c>
      <c r="C1930" s="5" t="s">
        <v>30</v>
      </c>
      <c r="D1930" s="5">
        <v>1995</v>
      </c>
      <c r="E1930" s="5">
        <v>0</v>
      </c>
      <c r="F1930" s="10">
        <v>563.84</v>
      </c>
      <c r="G1930" s="5" t="s">
        <v>11</v>
      </c>
      <c r="H1930" s="5" t="s">
        <v>11</v>
      </c>
      <c r="I1930" s="5" t="s">
        <v>42</v>
      </c>
      <c r="J1930" s="8">
        <v>35722</v>
      </c>
      <c r="K1930" s="5">
        <v>27</v>
      </c>
    </row>
    <row r="1931" spans="1:11" x14ac:dyDescent="0.3">
      <c r="A1931" s="5" t="s">
        <v>1962</v>
      </c>
      <c r="B1931" s="5">
        <v>14</v>
      </c>
      <c r="C1931" s="5" t="s">
        <v>18</v>
      </c>
      <c r="D1931" s="5">
        <v>1998</v>
      </c>
      <c r="E1931" s="5">
        <v>0</v>
      </c>
      <c r="F1931" s="10">
        <v>563.84</v>
      </c>
      <c r="G1931" s="5" t="s">
        <v>11</v>
      </c>
      <c r="H1931" s="5" t="s">
        <v>11</v>
      </c>
      <c r="I1931" s="5" t="s">
        <v>13</v>
      </c>
      <c r="J1931" s="8">
        <v>35723</v>
      </c>
      <c r="K1931" s="5">
        <v>24</v>
      </c>
    </row>
    <row r="1932" spans="1:11" x14ac:dyDescent="0.3">
      <c r="A1932" s="5" t="s">
        <v>1963</v>
      </c>
      <c r="B1932" s="5">
        <v>24</v>
      </c>
      <c r="C1932" s="5" t="s">
        <v>15</v>
      </c>
      <c r="D1932" s="5">
        <v>1998</v>
      </c>
      <c r="E1932" s="5">
        <v>0</v>
      </c>
      <c r="F1932" s="10">
        <v>563.84</v>
      </c>
      <c r="G1932" s="5" t="s">
        <v>11</v>
      </c>
      <c r="H1932" s="5" t="s">
        <v>12</v>
      </c>
      <c r="I1932" s="5" t="s">
        <v>42</v>
      </c>
      <c r="J1932" s="8">
        <v>35724</v>
      </c>
      <c r="K1932" s="5">
        <v>24</v>
      </c>
    </row>
    <row r="1933" spans="1:11" x14ac:dyDescent="0.3">
      <c r="A1933" s="5" t="s">
        <v>1964</v>
      </c>
      <c r="B1933" s="5">
        <v>14</v>
      </c>
      <c r="C1933" s="5" t="s">
        <v>30</v>
      </c>
      <c r="D1933" s="5">
        <v>1975</v>
      </c>
      <c r="E1933" s="5">
        <v>3</v>
      </c>
      <c r="F1933" s="10">
        <v>563.84</v>
      </c>
      <c r="G1933" s="5" t="s">
        <v>11</v>
      </c>
      <c r="H1933" s="5" t="s">
        <v>16</v>
      </c>
      <c r="I1933" s="5" t="s">
        <v>42</v>
      </c>
      <c r="J1933" s="8">
        <v>35725</v>
      </c>
      <c r="K1933" s="5">
        <v>47</v>
      </c>
    </row>
    <row r="1934" spans="1:11" x14ac:dyDescent="0.3">
      <c r="A1934" s="5" t="s">
        <v>1965</v>
      </c>
      <c r="B1934" s="5">
        <v>26</v>
      </c>
      <c r="C1934" s="5" t="s">
        <v>20</v>
      </c>
      <c r="D1934" s="5">
        <v>1972</v>
      </c>
      <c r="E1934" s="5">
        <v>2</v>
      </c>
      <c r="F1934" s="10">
        <v>563.84</v>
      </c>
      <c r="G1934" s="5" t="s">
        <v>11</v>
      </c>
      <c r="H1934" s="5" t="s">
        <v>11</v>
      </c>
      <c r="I1934" s="5" t="s">
        <v>356</v>
      </c>
      <c r="J1934" s="8">
        <v>35726</v>
      </c>
      <c r="K1934" s="5">
        <v>50</v>
      </c>
    </row>
    <row r="1935" spans="1:11" x14ac:dyDescent="0.3">
      <c r="A1935" s="5" t="s">
        <v>1966</v>
      </c>
      <c r="B1935" s="5">
        <v>22</v>
      </c>
      <c r="C1935" s="5" t="s">
        <v>35</v>
      </c>
      <c r="D1935" s="5">
        <v>1968</v>
      </c>
      <c r="E1935" s="5">
        <v>3</v>
      </c>
      <c r="F1935" s="10">
        <v>563.84</v>
      </c>
      <c r="G1935" s="5" t="s">
        <v>11</v>
      </c>
      <c r="H1935" s="5" t="s">
        <v>11</v>
      </c>
      <c r="I1935" s="5" t="s">
        <v>42</v>
      </c>
      <c r="J1935" s="8">
        <v>35727</v>
      </c>
      <c r="K1935" s="5">
        <v>54</v>
      </c>
    </row>
    <row r="1936" spans="1:11" x14ac:dyDescent="0.3">
      <c r="A1936" s="5" t="s">
        <v>1967</v>
      </c>
      <c r="B1936" s="5">
        <v>11</v>
      </c>
      <c r="C1936" s="5" t="s">
        <v>30</v>
      </c>
      <c r="D1936" s="5">
        <v>1968</v>
      </c>
      <c r="E1936" s="5">
        <v>1</v>
      </c>
      <c r="F1936" s="10">
        <v>563.84</v>
      </c>
      <c r="G1936" s="5" t="s">
        <v>11</v>
      </c>
      <c r="H1936" s="5" t="s">
        <v>12</v>
      </c>
      <c r="I1936" s="5" t="s">
        <v>356</v>
      </c>
      <c r="J1936" s="8">
        <v>35728</v>
      </c>
      <c r="K1936" s="5">
        <v>54</v>
      </c>
    </row>
    <row r="1937" spans="1:11" x14ac:dyDescent="0.3">
      <c r="A1937" s="5" t="s">
        <v>1968</v>
      </c>
      <c r="B1937" s="5">
        <v>2</v>
      </c>
      <c r="C1937" s="5" t="s">
        <v>35</v>
      </c>
      <c r="D1937" s="5">
        <v>2001</v>
      </c>
      <c r="E1937" s="5">
        <v>0</v>
      </c>
      <c r="F1937" s="10">
        <v>563.84</v>
      </c>
      <c r="G1937" s="5" t="s">
        <v>11</v>
      </c>
      <c r="H1937" s="5" t="s">
        <v>16</v>
      </c>
      <c r="I1937" s="5" t="s">
        <v>42</v>
      </c>
      <c r="J1937" s="8">
        <v>35729</v>
      </c>
      <c r="K1937" s="5">
        <v>21</v>
      </c>
    </row>
    <row r="1938" spans="1:11" x14ac:dyDescent="0.3">
      <c r="A1938" s="5" t="s">
        <v>1969</v>
      </c>
      <c r="B1938" s="5">
        <v>17</v>
      </c>
      <c r="C1938" s="5" t="s">
        <v>10</v>
      </c>
      <c r="D1938" s="5">
        <v>1972</v>
      </c>
      <c r="E1938" s="5">
        <v>0</v>
      </c>
      <c r="F1938" s="10">
        <v>563.84</v>
      </c>
      <c r="G1938" s="5" t="s">
        <v>11</v>
      </c>
      <c r="H1938" s="5" t="s">
        <v>12</v>
      </c>
      <c r="I1938" s="5" t="s">
        <v>247</v>
      </c>
      <c r="J1938" s="8">
        <v>35730</v>
      </c>
      <c r="K1938" s="5">
        <v>50</v>
      </c>
    </row>
    <row r="1939" spans="1:11" x14ac:dyDescent="0.3">
      <c r="A1939" s="5" t="s">
        <v>1970</v>
      </c>
      <c r="B1939" s="5">
        <v>21</v>
      </c>
      <c r="C1939" s="5" t="s">
        <v>35</v>
      </c>
      <c r="D1939" s="5">
        <v>1963</v>
      </c>
      <c r="E1939" s="5">
        <v>0</v>
      </c>
      <c r="F1939" s="10">
        <v>563.84</v>
      </c>
      <c r="G1939" s="5" t="s">
        <v>11</v>
      </c>
      <c r="H1939" s="5" t="s">
        <v>12</v>
      </c>
      <c r="I1939" s="5" t="s">
        <v>23</v>
      </c>
      <c r="J1939" s="8">
        <v>35731</v>
      </c>
      <c r="K1939" s="5">
        <v>59</v>
      </c>
    </row>
    <row r="1940" spans="1:11" x14ac:dyDescent="0.3">
      <c r="A1940" s="5" t="s">
        <v>1971</v>
      </c>
      <c r="B1940" s="5">
        <v>3</v>
      </c>
      <c r="C1940" s="5" t="s">
        <v>30</v>
      </c>
      <c r="D1940" s="5">
        <v>1970</v>
      </c>
      <c r="E1940" s="5">
        <v>3</v>
      </c>
      <c r="F1940" s="10">
        <v>563.84</v>
      </c>
      <c r="G1940" s="5" t="s">
        <v>11</v>
      </c>
      <c r="H1940" s="5" t="s">
        <v>11</v>
      </c>
      <c r="I1940" s="5" t="s">
        <v>13</v>
      </c>
      <c r="J1940" s="8">
        <v>35732</v>
      </c>
      <c r="K1940" s="5">
        <v>52</v>
      </c>
    </row>
    <row r="1941" spans="1:11" x14ac:dyDescent="0.3">
      <c r="A1941" s="5" t="s">
        <v>1972</v>
      </c>
      <c r="B1941" s="5">
        <v>5</v>
      </c>
      <c r="C1941" s="5" t="s">
        <v>18</v>
      </c>
      <c r="D1941" s="5">
        <v>2001</v>
      </c>
      <c r="E1941" s="5">
        <v>2</v>
      </c>
      <c r="F1941" s="10">
        <v>563.84</v>
      </c>
      <c r="G1941" s="5" t="s">
        <v>11</v>
      </c>
      <c r="H1941" s="5" t="s">
        <v>11</v>
      </c>
      <c r="I1941" s="5" t="s">
        <v>23</v>
      </c>
      <c r="J1941" s="8">
        <v>35733</v>
      </c>
      <c r="K1941" s="5">
        <v>22</v>
      </c>
    </row>
    <row r="1942" spans="1:11" x14ac:dyDescent="0.3">
      <c r="A1942" s="5" t="s">
        <v>1973</v>
      </c>
      <c r="B1942" s="5">
        <v>26</v>
      </c>
      <c r="C1942" s="5" t="s">
        <v>30</v>
      </c>
      <c r="D1942" s="5">
        <v>2000</v>
      </c>
      <c r="E1942" s="5">
        <v>0</v>
      </c>
      <c r="F1942" s="10">
        <v>563.84</v>
      </c>
      <c r="G1942" s="5" t="s">
        <v>11</v>
      </c>
      <c r="H1942" s="5" t="s">
        <v>12</v>
      </c>
      <c r="I1942" s="5" t="s">
        <v>42</v>
      </c>
      <c r="J1942" s="8">
        <v>35734</v>
      </c>
      <c r="K1942" s="5">
        <v>22</v>
      </c>
    </row>
    <row r="1943" spans="1:11" x14ac:dyDescent="0.3">
      <c r="A1943" s="5" t="s">
        <v>1974</v>
      </c>
      <c r="B1943" s="5">
        <v>9</v>
      </c>
      <c r="C1943" s="5" t="s">
        <v>10</v>
      </c>
      <c r="D1943" s="5">
        <v>1966</v>
      </c>
      <c r="E1943" s="5">
        <v>1</v>
      </c>
      <c r="F1943" s="10">
        <v>563.84</v>
      </c>
      <c r="G1943" s="5" t="s">
        <v>11</v>
      </c>
      <c r="H1943" s="5" t="s">
        <v>12</v>
      </c>
      <c r="I1943" s="5" t="s">
        <v>23</v>
      </c>
      <c r="J1943" s="8">
        <v>35735</v>
      </c>
      <c r="K1943" s="5">
        <v>56</v>
      </c>
    </row>
    <row r="1944" spans="1:11" x14ac:dyDescent="0.3">
      <c r="A1944" s="5" t="s">
        <v>1975</v>
      </c>
      <c r="B1944" s="5">
        <v>11</v>
      </c>
      <c r="C1944" s="5" t="s">
        <v>37</v>
      </c>
      <c r="D1944" s="5">
        <v>2002</v>
      </c>
      <c r="E1944" s="5">
        <v>0</v>
      </c>
      <c r="F1944" s="10">
        <v>563.84</v>
      </c>
      <c r="G1944" s="5" t="s">
        <v>11</v>
      </c>
      <c r="H1944" s="5" t="s">
        <v>16</v>
      </c>
      <c r="I1944" s="5" t="s">
        <v>13</v>
      </c>
      <c r="J1944" s="8">
        <v>35736</v>
      </c>
      <c r="K1944" s="5">
        <v>20</v>
      </c>
    </row>
    <row r="1945" spans="1:11" x14ac:dyDescent="0.3">
      <c r="A1945" s="5" t="s">
        <v>1976</v>
      </c>
      <c r="B1945" s="5">
        <v>7</v>
      </c>
      <c r="C1945" s="5" t="s">
        <v>10</v>
      </c>
      <c r="D1945" s="5">
        <v>1973</v>
      </c>
      <c r="E1945" s="5">
        <v>1</v>
      </c>
      <c r="F1945" s="10">
        <v>563.84</v>
      </c>
      <c r="G1945" s="5" t="s">
        <v>11</v>
      </c>
      <c r="H1945" s="5" t="s">
        <v>12</v>
      </c>
      <c r="I1945" s="5" t="s">
        <v>42</v>
      </c>
      <c r="J1945" s="8">
        <v>35737</v>
      </c>
      <c r="K1945" s="5">
        <v>49</v>
      </c>
    </row>
    <row r="1946" spans="1:11" x14ac:dyDescent="0.3">
      <c r="A1946" s="5" t="s">
        <v>1977</v>
      </c>
      <c r="B1946" s="5">
        <v>4</v>
      </c>
      <c r="C1946" s="5" t="s">
        <v>18</v>
      </c>
      <c r="D1946" s="5">
        <v>1975</v>
      </c>
      <c r="E1946" s="5">
        <v>1</v>
      </c>
      <c r="F1946" s="10">
        <v>563.84</v>
      </c>
      <c r="G1946" s="5" t="s">
        <v>11</v>
      </c>
      <c r="H1946" s="5" t="s">
        <v>16</v>
      </c>
      <c r="I1946" s="5" t="s">
        <v>42</v>
      </c>
      <c r="J1946" s="8">
        <v>35738</v>
      </c>
      <c r="K1946" s="5">
        <v>48</v>
      </c>
    </row>
    <row r="1947" spans="1:11" x14ac:dyDescent="0.3">
      <c r="A1947" s="5" t="s">
        <v>1978</v>
      </c>
      <c r="B1947" s="5">
        <v>5</v>
      </c>
      <c r="C1947" s="5" t="s">
        <v>30</v>
      </c>
      <c r="D1947" s="5">
        <v>2004</v>
      </c>
      <c r="E1947" s="5">
        <v>0</v>
      </c>
      <c r="F1947" s="10">
        <v>563.84</v>
      </c>
      <c r="G1947" s="5" t="s">
        <v>11</v>
      </c>
      <c r="H1947" s="5" t="s">
        <v>12</v>
      </c>
      <c r="I1947" s="5" t="s">
        <v>42</v>
      </c>
      <c r="J1947" s="8">
        <v>35739</v>
      </c>
      <c r="K1947" s="5">
        <v>18</v>
      </c>
    </row>
    <row r="1948" spans="1:11" x14ac:dyDescent="0.3">
      <c r="A1948" s="5" t="s">
        <v>1979</v>
      </c>
      <c r="B1948" s="5">
        <v>21</v>
      </c>
      <c r="C1948" s="5" t="s">
        <v>20</v>
      </c>
      <c r="D1948" s="5">
        <v>1974</v>
      </c>
      <c r="E1948" s="5">
        <v>1</v>
      </c>
      <c r="F1948" s="10">
        <v>563.84</v>
      </c>
      <c r="G1948" s="5" t="s">
        <v>11</v>
      </c>
      <c r="H1948" s="5" t="s">
        <v>11</v>
      </c>
      <c r="I1948" s="5" t="s">
        <v>247</v>
      </c>
      <c r="J1948" s="8">
        <v>35740</v>
      </c>
      <c r="K1948" s="5">
        <v>48</v>
      </c>
    </row>
    <row r="1949" spans="1:11" x14ac:dyDescent="0.3">
      <c r="A1949" s="5" t="s">
        <v>1980</v>
      </c>
      <c r="B1949" s="5">
        <v>27</v>
      </c>
      <c r="C1949" s="5" t="s">
        <v>35</v>
      </c>
      <c r="D1949" s="5">
        <v>1970</v>
      </c>
      <c r="E1949" s="5">
        <v>2</v>
      </c>
      <c r="F1949" s="10">
        <v>563.84</v>
      </c>
      <c r="G1949" s="5" t="s">
        <v>11</v>
      </c>
      <c r="H1949" s="5" t="s">
        <v>12</v>
      </c>
      <c r="I1949" s="5" t="s">
        <v>23</v>
      </c>
      <c r="J1949" s="8">
        <v>35741</v>
      </c>
      <c r="K1949" s="5">
        <v>52</v>
      </c>
    </row>
    <row r="1950" spans="1:11" x14ac:dyDescent="0.3">
      <c r="A1950" s="5" t="s">
        <v>1981</v>
      </c>
      <c r="B1950" s="5">
        <v>5</v>
      </c>
      <c r="C1950" s="5" t="s">
        <v>20</v>
      </c>
      <c r="D1950" s="5">
        <v>2004</v>
      </c>
      <c r="E1950" s="5">
        <v>0</v>
      </c>
      <c r="F1950" s="10">
        <v>563.84</v>
      </c>
      <c r="G1950" s="5" t="s">
        <v>11</v>
      </c>
      <c r="H1950" s="5" t="s">
        <v>11</v>
      </c>
      <c r="I1950" s="5" t="s">
        <v>42</v>
      </c>
      <c r="J1950" s="8">
        <v>35742</v>
      </c>
      <c r="K1950" s="5">
        <v>18</v>
      </c>
    </row>
    <row r="1951" spans="1:11" x14ac:dyDescent="0.3">
      <c r="A1951" s="5" t="s">
        <v>1982</v>
      </c>
      <c r="B1951" s="5">
        <v>22</v>
      </c>
      <c r="C1951" s="5" t="s">
        <v>10</v>
      </c>
      <c r="D1951" s="5">
        <v>1988</v>
      </c>
      <c r="E1951" s="5">
        <v>3</v>
      </c>
      <c r="F1951" s="10">
        <v>563.84</v>
      </c>
      <c r="G1951" s="5" t="s">
        <v>11</v>
      </c>
      <c r="H1951" s="5" t="s">
        <v>16</v>
      </c>
      <c r="I1951" s="5" t="s">
        <v>42</v>
      </c>
      <c r="J1951" s="8">
        <v>35743</v>
      </c>
      <c r="K1951" s="5">
        <v>34</v>
      </c>
    </row>
    <row r="1952" spans="1:11" x14ac:dyDescent="0.3">
      <c r="A1952" s="5" t="s">
        <v>1983</v>
      </c>
      <c r="B1952" s="5">
        <v>22</v>
      </c>
      <c r="C1952" s="5" t="s">
        <v>35</v>
      </c>
      <c r="D1952" s="5">
        <v>1991</v>
      </c>
      <c r="E1952" s="5">
        <v>3</v>
      </c>
      <c r="F1952" s="10">
        <v>563.84</v>
      </c>
      <c r="G1952" s="5" t="s">
        <v>11</v>
      </c>
      <c r="H1952" s="5" t="s">
        <v>11</v>
      </c>
      <c r="I1952" s="5" t="s">
        <v>42</v>
      </c>
      <c r="J1952" s="8">
        <v>35744</v>
      </c>
      <c r="K1952" s="5">
        <v>31</v>
      </c>
    </row>
    <row r="1953" spans="1:11" x14ac:dyDescent="0.3">
      <c r="A1953" s="5" t="s">
        <v>1984</v>
      </c>
      <c r="B1953" s="5">
        <v>25</v>
      </c>
      <c r="C1953" s="5" t="s">
        <v>30</v>
      </c>
      <c r="D1953" s="5">
        <v>1958</v>
      </c>
      <c r="E1953" s="5">
        <v>0</v>
      </c>
      <c r="F1953" s="10">
        <v>563.84</v>
      </c>
      <c r="G1953" s="5" t="s">
        <v>11</v>
      </c>
      <c r="H1953" s="5" t="s">
        <v>16</v>
      </c>
      <c r="I1953" s="5" t="s">
        <v>13</v>
      </c>
      <c r="J1953" s="8">
        <v>35745</v>
      </c>
      <c r="K1953" s="5">
        <v>64</v>
      </c>
    </row>
    <row r="1954" spans="1:11" x14ac:dyDescent="0.3">
      <c r="A1954" s="5" t="s">
        <v>1985</v>
      </c>
      <c r="B1954" s="5">
        <v>17</v>
      </c>
      <c r="C1954" s="5" t="s">
        <v>18</v>
      </c>
      <c r="D1954" s="5">
        <v>2002</v>
      </c>
      <c r="E1954" s="5">
        <v>0</v>
      </c>
      <c r="F1954" s="10">
        <v>563.84</v>
      </c>
      <c r="G1954" s="5" t="s">
        <v>11</v>
      </c>
      <c r="H1954" s="5" t="s">
        <v>11</v>
      </c>
      <c r="I1954" s="5" t="s">
        <v>42</v>
      </c>
      <c r="J1954" s="8">
        <v>35746</v>
      </c>
      <c r="K1954" s="5">
        <v>20</v>
      </c>
    </row>
    <row r="1955" spans="1:11" x14ac:dyDescent="0.3">
      <c r="A1955" s="5" t="s">
        <v>1986</v>
      </c>
      <c r="B1955" s="5">
        <v>9</v>
      </c>
      <c r="C1955" s="5" t="s">
        <v>15</v>
      </c>
      <c r="D1955" s="5">
        <v>2000</v>
      </c>
      <c r="E1955" s="5">
        <v>0</v>
      </c>
      <c r="F1955" s="10">
        <v>563.84</v>
      </c>
      <c r="G1955" s="5" t="s">
        <v>11</v>
      </c>
      <c r="H1955" s="5" t="s">
        <v>12</v>
      </c>
      <c r="I1955" s="5" t="s">
        <v>42</v>
      </c>
      <c r="J1955" s="8">
        <v>35747</v>
      </c>
      <c r="K1955" s="5">
        <v>22</v>
      </c>
    </row>
    <row r="1956" spans="1:11" x14ac:dyDescent="0.3">
      <c r="A1956" s="5" t="s">
        <v>1987</v>
      </c>
      <c r="B1956" s="5">
        <v>9</v>
      </c>
      <c r="C1956" s="5" t="s">
        <v>10</v>
      </c>
      <c r="D1956" s="5">
        <v>1960</v>
      </c>
      <c r="E1956" s="5">
        <v>1</v>
      </c>
      <c r="F1956" s="10">
        <v>563.84</v>
      </c>
      <c r="G1956" s="5" t="s">
        <v>11</v>
      </c>
      <c r="H1956" s="5" t="s">
        <v>11</v>
      </c>
      <c r="I1956" s="5" t="s">
        <v>13</v>
      </c>
      <c r="J1956" s="8">
        <v>35748</v>
      </c>
      <c r="K1956" s="5">
        <v>62</v>
      </c>
    </row>
    <row r="1957" spans="1:11" x14ac:dyDescent="0.3">
      <c r="A1957" s="5" t="s">
        <v>1988</v>
      </c>
      <c r="B1957" s="5">
        <v>30</v>
      </c>
      <c r="C1957" s="5" t="s">
        <v>18</v>
      </c>
      <c r="D1957" s="5">
        <v>1958</v>
      </c>
      <c r="E1957" s="5">
        <v>0</v>
      </c>
      <c r="F1957" s="10">
        <v>563.84</v>
      </c>
      <c r="G1957" s="5" t="s">
        <v>11</v>
      </c>
      <c r="H1957" s="5" t="s">
        <v>11</v>
      </c>
      <c r="I1957" s="5" t="s">
        <v>13</v>
      </c>
      <c r="J1957" s="8">
        <v>35749</v>
      </c>
      <c r="K1957" s="5">
        <v>64</v>
      </c>
    </row>
    <row r="1958" spans="1:11" x14ac:dyDescent="0.3">
      <c r="A1958" s="5" t="s">
        <v>1989</v>
      </c>
      <c r="B1958" s="5">
        <v>2</v>
      </c>
      <c r="C1958" s="5" t="s">
        <v>10</v>
      </c>
      <c r="D1958" s="5">
        <v>1994</v>
      </c>
      <c r="E1958" s="5">
        <v>0</v>
      </c>
      <c r="F1958" s="10">
        <v>563.84</v>
      </c>
      <c r="G1958" s="5" t="s">
        <v>11</v>
      </c>
      <c r="H1958" s="5" t="s">
        <v>11</v>
      </c>
      <c r="I1958" s="5" t="s">
        <v>42</v>
      </c>
      <c r="J1958" s="8">
        <v>35750</v>
      </c>
      <c r="K1958" s="5">
        <v>28</v>
      </c>
    </row>
    <row r="1959" spans="1:11" x14ac:dyDescent="0.3">
      <c r="A1959" s="5" t="s">
        <v>1990</v>
      </c>
      <c r="B1959" s="5">
        <v>13</v>
      </c>
      <c r="C1959" s="5" t="s">
        <v>30</v>
      </c>
      <c r="D1959" s="5">
        <v>1990</v>
      </c>
      <c r="E1959" s="5">
        <v>3</v>
      </c>
      <c r="F1959" s="10">
        <v>563.84</v>
      </c>
      <c r="G1959" s="5" t="s">
        <v>11</v>
      </c>
      <c r="H1959" s="5" t="s">
        <v>12</v>
      </c>
      <c r="I1959" s="5" t="s">
        <v>42</v>
      </c>
      <c r="J1959" s="8">
        <v>35751</v>
      </c>
      <c r="K1959" s="5">
        <v>32</v>
      </c>
    </row>
    <row r="1960" spans="1:11" x14ac:dyDescent="0.3">
      <c r="A1960" s="5" t="s">
        <v>1991</v>
      </c>
      <c r="B1960" s="5">
        <v>2</v>
      </c>
      <c r="C1960" s="5" t="s">
        <v>37</v>
      </c>
      <c r="D1960" s="5">
        <v>1970</v>
      </c>
      <c r="E1960" s="5">
        <v>0</v>
      </c>
      <c r="F1960" s="10">
        <v>563.84</v>
      </c>
      <c r="G1960" s="5" t="s">
        <v>11</v>
      </c>
      <c r="H1960" s="5" t="s">
        <v>11</v>
      </c>
      <c r="I1960" s="5" t="s">
        <v>13</v>
      </c>
      <c r="J1960" s="8">
        <v>35752</v>
      </c>
      <c r="K1960" s="5">
        <v>52</v>
      </c>
    </row>
    <row r="1961" spans="1:11" x14ac:dyDescent="0.3">
      <c r="A1961" s="5" t="s">
        <v>1992</v>
      </c>
      <c r="B1961" s="5">
        <v>21</v>
      </c>
      <c r="C1961" s="5" t="s">
        <v>30</v>
      </c>
      <c r="D1961" s="5">
        <v>1965</v>
      </c>
      <c r="E1961" s="5">
        <v>0</v>
      </c>
      <c r="F1961" s="10">
        <v>563.84</v>
      </c>
      <c r="G1961" s="5" t="s">
        <v>11</v>
      </c>
      <c r="H1961" s="5" t="s">
        <v>16</v>
      </c>
      <c r="I1961" s="5" t="s">
        <v>356</v>
      </c>
      <c r="J1961" s="8">
        <v>35753</v>
      </c>
      <c r="K1961" s="5">
        <v>57</v>
      </c>
    </row>
    <row r="1962" spans="1:11" x14ac:dyDescent="0.3">
      <c r="A1962" s="5" t="s">
        <v>1993</v>
      </c>
      <c r="B1962" s="5">
        <v>2</v>
      </c>
      <c r="C1962" s="5" t="s">
        <v>30</v>
      </c>
      <c r="D1962" s="5">
        <v>1999</v>
      </c>
      <c r="E1962" s="5">
        <v>0</v>
      </c>
      <c r="F1962" s="10">
        <v>563.84</v>
      </c>
      <c r="G1962" s="5" t="s">
        <v>11</v>
      </c>
      <c r="H1962" s="5" t="s">
        <v>16</v>
      </c>
      <c r="I1962" s="5" t="s">
        <v>42</v>
      </c>
      <c r="J1962" s="8">
        <v>35754</v>
      </c>
      <c r="K1962" s="5">
        <v>23</v>
      </c>
    </row>
    <row r="1963" spans="1:11" x14ac:dyDescent="0.3">
      <c r="A1963" s="5" t="s">
        <v>1994</v>
      </c>
      <c r="B1963" s="5">
        <v>6</v>
      </c>
      <c r="C1963" s="5" t="s">
        <v>18</v>
      </c>
      <c r="D1963" s="5">
        <v>1968</v>
      </c>
      <c r="E1963" s="5">
        <v>3</v>
      </c>
      <c r="F1963" s="10">
        <v>563.84</v>
      </c>
      <c r="G1963" s="5" t="s">
        <v>11</v>
      </c>
      <c r="H1963" s="5" t="s">
        <v>11</v>
      </c>
      <c r="I1963" s="5" t="s">
        <v>13</v>
      </c>
      <c r="J1963" s="8">
        <v>35755</v>
      </c>
      <c r="K1963" s="5">
        <v>55</v>
      </c>
    </row>
    <row r="1964" spans="1:11" x14ac:dyDescent="0.3">
      <c r="A1964" s="5" t="s">
        <v>1995</v>
      </c>
      <c r="B1964" s="5">
        <v>16</v>
      </c>
      <c r="C1964" s="5" t="s">
        <v>37</v>
      </c>
      <c r="D1964" s="5">
        <v>1969</v>
      </c>
      <c r="E1964" s="5">
        <v>0</v>
      </c>
      <c r="F1964" s="10">
        <v>563.84</v>
      </c>
      <c r="G1964" s="5" t="s">
        <v>11</v>
      </c>
      <c r="H1964" s="5" t="s">
        <v>11</v>
      </c>
      <c r="I1964" s="5" t="s">
        <v>13</v>
      </c>
      <c r="J1964" s="8">
        <v>35756</v>
      </c>
      <c r="K1964" s="5">
        <v>53</v>
      </c>
    </row>
    <row r="1965" spans="1:11" x14ac:dyDescent="0.3">
      <c r="A1965" s="5" t="s">
        <v>1996</v>
      </c>
      <c r="B1965" s="5">
        <v>15</v>
      </c>
      <c r="C1965" s="5" t="s">
        <v>20</v>
      </c>
      <c r="D1965" s="5">
        <v>1988</v>
      </c>
      <c r="E1965" s="5">
        <v>2</v>
      </c>
      <c r="F1965" s="10">
        <v>563.84</v>
      </c>
      <c r="G1965" s="5" t="s">
        <v>11</v>
      </c>
      <c r="H1965" s="5" t="s">
        <v>12</v>
      </c>
      <c r="I1965" s="5" t="s">
        <v>164</v>
      </c>
      <c r="J1965" s="8">
        <v>35757</v>
      </c>
      <c r="K1965" s="5">
        <v>34</v>
      </c>
    </row>
    <row r="1966" spans="1:11" x14ac:dyDescent="0.3">
      <c r="A1966" s="5" t="s">
        <v>1997</v>
      </c>
      <c r="B1966" s="5">
        <v>5</v>
      </c>
      <c r="C1966" s="5" t="s">
        <v>30</v>
      </c>
      <c r="D1966" s="5">
        <v>1985</v>
      </c>
      <c r="E1966" s="5">
        <v>3</v>
      </c>
      <c r="F1966" s="10">
        <v>563.84</v>
      </c>
      <c r="G1966" s="5" t="s">
        <v>11</v>
      </c>
      <c r="H1966" s="5" t="s">
        <v>16</v>
      </c>
      <c r="I1966" s="5" t="s">
        <v>42</v>
      </c>
      <c r="J1966" s="8">
        <v>35758</v>
      </c>
      <c r="K1966" s="5">
        <v>37</v>
      </c>
    </row>
    <row r="1967" spans="1:11" x14ac:dyDescent="0.3">
      <c r="A1967" s="5" t="s">
        <v>1998</v>
      </c>
      <c r="B1967" s="5">
        <v>3</v>
      </c>
      <c r="C1967" s="5" t="s">
        <v>37</v>
      </c>
      <c r="D1967" s="5">
        <v>1981</v>
      </c>
      <c r="E1967" s="5">
        <v>1</v>
      </c>
      <c r="F1967" s="10">
        <v>563.84</v>
      </c>
      <c r="G1967" s="5" t="s">
        <v>11</v>
      </c>
      <c r="H1967" s="5" t="s">
        <v>16</v>
      </c>
      <c r="I1967" s="5" t="s">
        <v>42</v>
      </c>
      <c r="J1967" s="8">
        <v>35759</v>
      </c>
      <c r="K1967" s="5">
        <v>41</v>
      </c>
    </row>
    <row r="1968" spans="1:11" x14ac:dyDescent="0.3">
      <c r="A1968" s="5" t="s">
        <v>1999</v>
      </c>
      <c r="B1968" s="5">
        <v>19</v>
      </c>
      <c r="C1968" s="5" t="s">
        <v>37</v>
      </c>
      <c r="D1968" s="5">
        <v>1965</v>
      </c>
      <c r="E1968" s="5">
        <v>0</v>
      </c>
      <c r="F1968" s="10">
        <v>563.84</v>
      </c>
      <c r="G1968" s="5" t="s">
        <v>11</v>
      </c>
      <c r="H1968" s="5" t="s">
        <v>12</v>
      </c>
      <c r="I1968" s="5" t="s">
        <v>13</v>
      </c>
      <c r="J1968" s="8">
        <v>35760</v>
      </c>
      <c r="K1968" s="5">
        <v>57</v>
      </c>
    </row>
    <row r="1969" spans="1:11" x14ac:dyDescent="0.3">
      <c r="A1969" s="5" t="s">
        <v>2000</v>
      </c>
      <c r="B1969" s="5">
        <v>22</v>
      </c>
      <c r="C1969" s="5" t="s">
        <v>10</v>
      </c>
      <c r="D1969" s="5">
        <v>1984</v>
      </c>
      <c r="E1969" s="5">
        <v>3</v>
      </c>
      <c r="F1969" s="10">
        <v>563.84</v>
      </c>
      <c r="G1969" s="5" t="s">
        <v>11</v>
      </c>
      <c r="H1969" s="5" t="s">
        <v>11</v>
      </c>
      <c r="I1969" s="5" t="s">
        <v>42</v>
      </c>
      <c r="J1969" s="8">
        <v>35761</v>
      </c>
      <c r="K1969" s="5">
        <v>38</v>
      </c>
    </row>
    <row r="1970" spans="1:11" x14ac:dyDescent="0.3">
      <c r="A1970" s="5" t="s">
        <v>2001</v>
      </c>
      <c r="B1970" s="5">
        <v>6</v>
      </c>
      <c r="C1970" s="5" t="s">
        <v>15</v>
      </c>
      <c r="D1970" s="5">
        <v>1985</v>
      </c>
      <c r="E1970" s="5">
        <v>3</v>
      </c>
      <c r="F1970" s="10">
        <v>563.84</v>
      </c>
      <c r="G1970" s="5" t="s">
        <v>11</v>
      </c>
      <c r="H1970" s="5" t="s">
        <v>16</v>
      </c>
      <c r="I1970" s="5" t="s">
        <v>42</v>
      </c>
      <c r="J1970" s="8">
        <v>35762</v>
      </c>
      <c r="K1970" s="5">
        <v>37</v>
      </c>
    </row>
    <row r="1971" spans="1:11" x14ac:dyDescent="0.3">
      <c r="A1971" s="5" t="s">
        <v>2002</v>
      </c>
      <c r="B1971" s="5">
        <v>11</v>
      </c>
      <c r="C1971" s="5" t="s">
        <v>18</v>
      </c>
      <c r="D1971" s="5">
        <v>1992</v>
      </c>
      <c r="E1971" s="5">
        <v>0</v>
      </c>
      <c r="F1971" s="10">
        <v>563.84</v>
      </c>
      <c r="G1971" s="5" t="s">
        <v>11</v>
      </c>
      <c r="H1971" s="5" t="s">
        <v>12</v>
      </c>
      <c r="I1971" s="5" t="s">
        <v>42</v>
      </c>
      <c r="J1971" s="8">
        <v>35763</v>
      </c>
      <c r="K1971" s="5">
        <v>30</v>
      </c>
    </row>
    <row r="1972" spans="1:11" x14ac:dyDescent="0.3">
      <c r="A1972" s="5" t="s">
        <v>2003</v>
      </c>
      <c r="B1972" s="5">
        <v>9</v>
      </c>
      <c r="C1972" s="5" t="s">
        <v>20</v>
      </c>
      <c r="D1972" s="5">
        <v>1997</v>
      </c>
      <c r="E1972" s="5">
        <v>0</v>
      </c>
      <c r="F1972" s="10">
        <v>563.84</v>
      </c>
      <c r="G1972" s="5" t="s">
        <v>11</v>
      </c>
      <c r="H1972" s="5" t="s">
        <v>12</v>
      </c>
      <c r="I1972" s="5" t="s">
        <v>42</v>
      </c>
      <c r="J1972" s="8">
        <v>35764</v>
      </c>
      <c r="K1972" s="5">
        <v>25</v>
      </c>
    </row>
    <row r="1973" spans="1:11" x14ac:dyDescent="0.3">
      <c r="A1973" s="5" t="s">
        <v>2004</v>
      </c>
      <c r="B1973" s="5">
        <v>7</v>
      </c>
      <c r="C1973" s="5" t="s">
        <v>37</v>
      </c>
      <c r="D1973" s="5">
        <v>1997</v>
      </c>
      <c r="E1973" s="5">
        <v>0</v>
      </c>
      <c r="F1973" s="10">
        <v>563.84</v>
      </c>
      <c r="G1973" s="5" t="s">
        <v>16</v>
      </c>
      <c r="H1973" s="5" t="s">
        <v>16</v>
      </c>
      <c r="I1973" s="5" t="s">
        <v>42</v>
      </c>
      <c r="J1973" s="8">
        <v>35765</v>
      </c>
      <c r="K1973" s="5">
        <v>25</v>
      </c>
    </row>
    <row r="1974" spans="1:11" x14ac:dyDescent="0.3">
      <c r="A1974" s="5" t="s">
        <v>2005</v>
      </c>
      <c r="B1974" s="5">
        <v>3</v>
      </c>
      <c r="C1974" s="5" t="s">
        <v>10</v>
      </c>
      <c r="D1974" s="5">
        <v>1992</v>
      </c>
      <c r="E1974" s="5">
        <v>0</v>
      </c>
      <c r="F1974" s="10">
        <v>563.84</v>
      </c>
      <c r="G1974" s="5" t="s">
        <v>16</v>
      </c>
      <c r="H1974" s="5" t="s">
        <v>11</v>
      </c>
      <c r="I1974" s="5" t="s">
        <v>42</v>
      </c>
      <c r="J1974" s="8">
        <v>35766</v>
      </c>
      <c r="K1974" s="5">
        <v>30</v>
      </c>
    </row>
    <row r="1975" spans="1:11" x14ac:dyDescent="0.3">
      <c r="A1975" s="5" t="s">
        <v>2006</v>
      </c>
      <c r="B1975" s="5">
        <v>6</v>
      </c>
      <c r="C1975" s="5" t="s">
        <v>30</v>
      </c>
      <c r="D1975" s="5">
        <v>2002</v>
      </c>
      <c r="E1975" s="5">
        <v>1</v>
      </c>
      <c r="F1975" s="10">
        <v>563.84</v>
      </c>
      <c r="G1975" s="5" t="s">
        <v>16</v>
      </c>
      <c r="H1975" s="5" t="s">
        <v>12</v>
      </c>
      <c r="I1975" s="5" t="s">
        <v>13</v>
      </c>
      <c r="J1975" s="8">
        <v>35767</v>
      </c>
      <c r="K1975" s="5">
        <v>20</v>
      </c>
    </row>
    <row r="1976" spans="1:11" x14ac:dyDescent="0.3">
      <c r="A1976" s="5" t="s">
        <v>2007</v>
      </c>
      <c r="B1976" s="5">
        <v>6</v>
      </c>
      <c r="C1976" s="5" t="s">
        <v>10</v>
      </c>
      <c r="D1976" s="5">
        <v>1960</v>
      </c>
      <c r="E1976" s="5">
        <v>0</v>
      </c>
      <c r="F1976" s="10">
        <v>563.84</v>
      </c>
      <c r="G1976" s="5" t="s">
        <v>16</v>
      </c>
      <c r="H1976" s="5" t="s">
        <v>16</v>
      </c>
      <c r="I1976" s="5" t="s">
        <v>13</v>
      </c>
      <c r="J1976" s="8">
        <v>35768</v>
      </c>
      <c r="K1976" s="5">
        <v>62</v>
      </c>
    </row>
    <row r="1977" spans="1:11" x14ac:dyDescent="0.3">
      <c r="A1977" s="5" t="s">
        <v>2008</v>
      </c>
      <c r="B1977" s="5">
        <v>4</v>
      </c>
      <c r="C1977" s="5" t="s">
        <v>30</v>
      </c>
      <c r="D1977" s="5">
        <v>1985</v>
      </c>
      <c r="E1977" s="5">
        <v>3</v>
      </c>
      <c r="F1977" s="10">
        <v>563.84</v>
      </c>
      <c r="G1977" s="5" t="s">
        <v>16</v>
      </c>
      <c r="H1977" s="5" t="s">
        <v>16</v>
      </c>
      <c r="I1977" s="5" t="s">
        <v>42</v>
      </c>
      <c r="J1977" s="8">
        <v>35769</v>
      </c>
      <c r="K1977" s="5">
        <v>37</v>
      </c>
    </row>
    <row r="1978" spans="1:11" x14ac:dyDescent="0.3">
      <c r="A1978" s="5" t="s">
        <v>2009</v>
      </c>
      <c r="B1978" s="5">
        <v>21</v>
      </c>
      <c r="C1978" s="5" t="s">
        <v>15</v>
      </c>
      <c r="D1978" s="5">
        <v>1989</v>
      </c>
      <c r="E1978" s="5">
        <v>3</v>
      </c>
      <c r="F1978" s="10">
        <v>563.84</v>
      </c>
      <c r="G1978" s="5" t="s">
        <v>16</v>
      </c>
      <c r="H1978" s="5" t="s">
        <v>11</v>
      </c>
      <c r="I1978" s="5" t="s">
        <v>42</v>
      </c>
      <c r="J1978" s="8">
        <v>35770</v>
      </c>
      <c r="K1978" s="5">
        <v>33</v>
      </c>
    </row>
    <row r="1979" spans="1:11" x14ac:dyDescent="0.3">
      <c r="A1979" s="5" t="s">
        <v>2010</v>
      </c>
      <c r="B1979" s="5">
        <v>4</v>
      </c>
      <c r="C1979" s="5" t="s">
        <v>18</v>
      </c>
      <c r="D1979" s="5">
        <v>1991</v>
      </c>
      <c r="E1979" s="5">
        <v>3</v>
      </c>
      <c r="F1979" s="10">
        <v>563.84</v>
      </c>
      <c r="G1979" s="5" t="s">
        <v>16</v>
      </c>
      <c r="H1979" s="5" t="s">
        <v>12</v>
      </c>
      <c r="I1979" s="5" t="s">
        <v>42</v>
      </c>
      <c r="J1979" s="8">
        <v>35771</v>
      </c>
      <c r="K1979" s="5">
        <v>32</v>
      </c>
    </row>
    <row r="1980" spans="1:11" x14ac:dyDescent="0.3">
      <c r="A1980" s="5" t="s">
        <v>2011</v>
      </c>
      <c r="B1980" s="5">
        <v>28</v>
      </c>
      <c r="C1980" s="5" t="s">
        <v>10</v>
      </c>
      <c r="D1980" s="5">
        <v>1961</v>
      </c>
      <c r="E1980" s="5">
        <v>3</v>
      </c>
      <c r="F1980" s="10">
        <v>563.84</v>
      </c>
      <c r="G1980" s="5" t="s">
        <v>16</v>
      </c>
      <c r="H1980" s="5" t="s">
        <v>12</v>
      </c>
      <c r="I1980" s="5" t="s">
        <v>42</v>
      </c>
      <c r="J1980" s="8">
        <v>35772</v>
      </c>
      <c r="K1980" s="5">
        <v>61</v>
      </c>
    </row>
    <row r="1981" spans="1:11" x14ac:dyDescent="0.3">
      <c r="A1981" s="5" t="s">
        <v>2012</v>
      </c>
      <c r="B1981" s="5">
        <v>21</v>
      </c>
      <c r="C1981" s="5" t="s">
        <v>30</v>
      </c>
      <c r="D1981" s="5">
        <v>1999</v>
      </c>
      <c r="E1981" s="5">
        <v>0</v>
      </c>
      <c r="F1981" s="10">
        <v>563.84</v>
      </c>
      <c r="G1981" s="5" t="s">
        <v>16</v>
      </c>
      <c r="H1981" s="5" t="s">
        <v>16</v>
      </c>
      <c r="I1981" s="5" t="s">
        <v>42</v>
      </c>
      <c r="J1981" s="8">
        <v>35773</v>
      </c>
      <c r="K1981" s="5">
        <v>23</v>
      </c>
    </row>
    <row r="1982" spans="1:11" x14ac:dyDescent="0.3">
      <c r="A1982" s="5" t="s">
        <v>2013</v>
      </c>
      <c r="B1982" s="5">
        <v>29</v>
      </c>
      <c r="C1982" s="5" t="s">
        <v>15</v>
      </c>
      <c r="D1982" s="5">
        <v>1985</v>
      </c>
      <c r="E1982" s="5">
        <v>3</v>
      </c>
      <c r="F1982" s="10">
        <v>563.84</v>
      </c>
      <c r="G1982" s="5" t="s">
        <v>16</v>
      </c>
      <c r="H1982" s="5" t="s">
        <v>11</v>
      </c>
      <c r="I1982" s="5" t="s">
        <v>42</v>
      </c>
      <c r="J1982" s="8">
        <v>35774</v>
      </c>
      <c r="K1982" s="5">
        <v>37</v>
      </c>
    </row>
    <row r="1983" spans="1:11" x14ac:dyDescent="0.3">
      <c r="A1983" s="5" t="s">
        <v>2014</v>
      </c>
      <c r="B1983" s="5">
        <v>22</v>
      </c>
      <c r="C1983" s="5" t="s">
        <v>15</v>
      </c>
      <c r="D1983" s="5">
        <v>1960</v>
      </c>
      <c r="E1983" s="5">
        <v>0</v>
      </c>
      <c r="F1983" s="10">
        <v>563.84</v>
      </c>
      <c r="G1983" s="5" t="s">
        <v>16</v>
      </c>
      <c r="H1983" s="5" t="s">
        <v>11</v>
      </c>
      <c r="I1983" s="5" t="s">
        <v>166</v>
      </c>
      <c r="J1983" s="8">
        <v>35775</v>
      </c>
      <c r="K1983" s="5">
        <v>62</v>
      </c>
    </row>
    <row r="1984" spans="1:11" x14ac:dyDescent="0.3">
      <c r="A1984" s="5" t="s">
        <v>2015</v>
      </c>
      <c r="B1984" s="5">
        <v>6</v>
      </c>
      <c r="C1984" s="5" t="s">
        <v>20</v>
      </c>
      <c r="D1984" s="5">
        <v>1999</v>
      </c>
      <c r="E1984" s="5">
        <v>0</v>
      </c>
      <c r="F1984" s="10">
        <v>563.84</v>
      </c>
      <c r="G1984" s="5" t="s">
        <v>16</v>
      </c>
      <c r="H1984" s="5" t="s">
        <v>12</v>
      </c>
      <c r="I1984" s="5" t="s">
        <v>42</v>
      </c>
      <c r="J1984" s="8">
        <v>35776</v>
      </c>
      <c r="K1984" s="5">
        <v>23</v>
      </c>
    </row>
    <row r="1985" spans="1:11" x14ac:dyDescent="0.3">
      <c r="A1985" s="5" t="s">
        <v>2016</v>
      </c>
      <c r="B1985" s="5">
        <v>25</v>
      </c>
      <c r="C1985" s="5" t="s">
        <v>15</v>
      </c>
      <c r="D1985" s="5">
        <v>1963</v>
      </c>
      <c r="E1985" s="5">
        <v>1</v>
      </c>
      <c r="F1985" s="10">
        <v>563.84</v>
      </c>
      <c r="G1985" s="5" t="s">
        <v>16</v>
      </c>
      <c r="H1985" s="5" t="s">
        <v>16</v>
      </c>
      <c r="I1985" s="5" t="s">
        <v>13</v>
      </c>
      <c r="J1985" s="8">
        <v>35777</v>
      </c>
      <c r="K1985" s="5">
        <v>59</v>
      </c>
    </row>
    <row r="1986" spans="1:11" x14ac:dyDescent="0.3">
      <c r="A1986" s="5" t="s">
        <v>2017</v>
      </c>
      <c r="B1986" s="5">
        <v>24</v>
      </c>
      <c r="C1986" s="5" t="s">
        <v>30</v>
      </c>
      <c r="D1986" s="5">
        <v>1990</v>
      </c>
      <c r="E1986" s="5">
        <v>3</v>
      </c>
      <c r="F1986" s="10">
        <v>563.84</v>
      </c>
      <c r="G1986" s="5" t="s">
        <v>16</v>
      </c>
      <c r="H1986" s="5" t="s">
        <v>11</v>
      </c>
      <c r="I1986" s="5" t="s">
        <v>42</v>
      </c>
      <c r="J1986" s="8">
        <v>35778</v>
      </c>
      <c r="K1986" s="5">
        <v>32</v>
      </c>
    </row>
    <row r="1987" spans="1:11" x14ac:dyDescent="0.3">
      <c r="A1987" s="5" t="s">
        <v>2018</v>
      </c>
      <c r="B1987" s="5">
        <v>2</v>
      </c>
      <c r="C1987" s="5" t="s">
        <v>30</v>
      </c>
      <c r="D1987" s="5">
        <v>1977</v>
      </c>
      <c r="E1987" s="5">
        <v>1</v>
      </c>
      <c r="F1987" s="10">
        <v>563.84</v>
      </c>
      <c r="G1987" s="5" t="s">
        <v>16</v>
      </c>
      <c r="H1987" s="5" t="s">
        <v>11</v>
      </c>
      <c r="I1987" s="5" t="s">
        <v>23</v>
      </c>
      <c r="J1987" s="8">
        <v>35779</v>
      </c>
      <c r="K1987" s="5">
        <v>45</v>
      </c>
    </row>
    <row r="1988" spans="1:11" x14ac:dyDescent="0.3">
      <c r="A1988" s="5" t="s">
        <v>2019</v>
      </c>
      <c r="B1988" s="5">
        <v>16</v>
      </c>
      <c r="C1988" s="5" t="s">
        <v>20</v>
      </c>
      <c r="D1988" s="5">
        <v>1974</v>
      </c>
      <c r="E1988" s="5">
        <v>1</v>
      </c>
      <c r="F1988" s="10">
        <v>563.84</v>
      </c>
      <c r="G1988" s="5" t="s">
        <v>16</v>
      </c>
      <c r="H1988" s="5" t="s">
        <v>16</v>
      </c>
      <c r="I1988" s="5" t="s">
        <v>23</v>
      </c>
      <c r="J1988" s="8">
        <v>35780</v>
      </c>
      <c r="K1988" s="5">
        <v>48</v>
      </c>
    </row>
    <row r="1989" spans="1:11" x14ac:dyDescent="0.3">
      <c r="A1989" s="5" t="s">
        <v>2020</v>
      </c>
      <c r="B1989" s="5">
        <v>11</v>
      </c>
      <c r="C1989" s="5" t="s">
        <v>30</v>
      </c>
      <c r="D1989" s="5">
        <v>1982</v>
      </c>
      <c r="E1989" s="5">
        <v>1</v>
      </c>
      <c r="F1989" s="10">
        <v>563.84</v>
      </c>
      <c r="G1989" s="5" t="s">
        <v>16</v>
      </c>
      <c r="H1989" s="5" t="s">
        <v>11</v>
      </c>
      <c r="I1989" s="5" t="s">
        <v>23</v>
      </c>
      <c r="J1989" s="8">
        <v>35781</v>
      </c>
      <c r="K1989" s="5">
        <v>40</v>
      </c>
    </row>
    <row r="1990" spans="1:11" x14ac:dyDescent="0.3">
      <c r="A1990" s="5" t="s">
        <v>2021</v>
      </c>
      <c r="B1990" s="5">
        <v>27</v>
      </c>
      <c r="C1990" s="5" t="s">
        <v>20</v>
      </c>
      <c r="D1990" s="5">
        <v>1985</v>
      </c>
      <c r="E1990" s="5">
        <v>3</v>
      </c>
      <c r="F1990" s="10">
        <v>563.84</v>
      </c>
      <c r="G1990" s="5" t="s">
        <v>16</v>
      </c>
      <c r="H1990" s="5" t="s">
        <v>12</v>
      </c>
      <c r="I1990" s="5" t="s">
        <v>42</v>
      </c>
      <c r="J1990" s="8">
        <v>35782</v>
      </c>
      <c r="K1990" s="5">
        <v>37</v>
      </c>
    </row>
    <row r="1991" spans="1:11" x14ac:dyDescent="0.3">
      <c r="A1991" s="5" t="s">
        <v>2022</v>
      </c>
      <c r="B1991" s="5">
        <v>5</v>
      </c>
      <c r="C1991" s="5" t="s">
        <v>30</v>
      </c>
      <c r="D1991" s="5">
        <v>1990</v>
      </c>
      <c r="E1991" s="5">
        <v>3</v>
      </c>
      <c r="F1991" s="10">
        <v>563.84</v>
      </c>
      <c r="G1991" s="5" t="s">
        <v>16</v>
      </c>
      <c r="H1991" s="5" t="s">
        <v>12</v>
      </c>
      <c r="I1991" s="5" t="s">
        <v>42</v>
      </c>
      <c r="J1991" s="8">
        <v>35783</v>
      </c>
      <c r="K1991" s="5">
        <v>32</v>
      </c>
    </row>
    <row r="1992" spans="1:11" x14ac:dyDescent="0.3">
      <c r="A1992" s="5" t="s">
        <v>2023</v>
      </c>
      <c r="B1992" s="5">
        <v>3</v>
      </c>
      <c r="C1992" s="5" t="s">
        <v>35</v>
      </c>
      <c r="D1992" s="5">
        <v>1961</v>
      </c>
      <c r="E1992" s="5">
        <v>1</v>
      </c>
      <c r="F1992" s="10">
        <v>563.84</v>
      </c>
      <c r="G1992" s="5" t="s">
        <v>16</v>
      </c>
      <c r="H1992" s="5" t="s">
        <v>11</v>
      </c>
      <c r="I1992" s="5" t="s">
        <v>23</v>
      </c>
      <c r="J1992" s="8">
        <v>35784</v>
      </c>
      <c r="K1992" s="5">
        <v>61</v>
      </c>
    </row>
    <row r="1993" spans="1:11" x14ac:dyDescent="0.3">
      <c r="A1993" s="5" t="s">
        <v>2024</v>
      </c>
      <c r="B1993" s="5">
        <v>25</v>
      </c>
      <c r="C1993" s="5" t="s">
        <v>10</v>
      </c>
      <c r="D1993" s="5">
        <v>1962</v>
      </c>
      <c r="E1993" s="5">
        <v>0</v>
      </c>
      <c r="F1993" s="10">
        <v>563.84</v>
      </c>
      <c r="G1993" s="5" t="s">
        <v>16</v>
      </c>
      <c r="H1993" s="5" t="s">
        <v>16</v>
      </c>
      <c r="I1993" s="5" t="s">
        <v>23</v>
      </c>
      <c r="J1993" s="8">
        <v>35785</v>
      </c>
      <c r="K1993" s="5">
        <v>60</v>
      </c>
    </row>
    <row r="1994" spans="1:11" x14ac:dyDescent="0.3">
      <c r="A1994" s="5" t="s">
        <v>2025</v>
      </c>
      <c r="B1994" s="5">
        <v>5</v>
      </c>
      <c r="C1994" s="5" t="s">
        <v>30</v>
      </c>
      <c r="D1994" s="5">
        <v>1959</v>
      </c>
      <c r="E1994" s="5">
        <v>0</v>
      </c>
      <c r="F1994" s="10">
        <v>563.84</v>
      </c>
      <c r="G1994" s="5" t="s">
        <v>16</v>
      </c>
      <c r="H1994" s="5" t="s">
        <v>16</v>
      </c>
      <c r="I1994" s="5" t="s">
        <v>23</v>
      </c>
      <c r="J1994" s="8">
        <v>35786</v>
      </c>
      <c r="K1994" s="5">
        <v>63</v>
      </c>
    </row>
    <row r="1995" spans="1:11" x14ac:dyDescent="0.3">
      <c r="A1995" s="5" t="s">
        <v>2026</v>
      </c>
      <c r="B1995" s="5">
        <v>1</v>
      </c>
      <c r="C1995" s="5" t="s">
        <v>20</v>
      </c>
      <c r="D1995" s="5">
        <v>2003</v>
      </c>
      <c r="E1995" s="5">
        <v>0</v>
      </c>
      <c r="F1995" s="10">
        <v>563.84</v>
      </c>
      <c r="G1995" s="5" t="s">
        <v>16</v>
      </c>
      <c r="H1995" s="5" t="s">
        <v>12</v>
      </c>
      <c r="I1995" s="5" t="s">
        <v>42</v>
      </c>
      <c r="J1995" s="8">
        <v>35787</v>
      </c>
      <c r="K1995" s="5">
        <v>19</v>
      </c>
    </row>
    <row r="1996" spans="1:11" x14ac:dyDescent="0.3">
      <c r="A1996" s="5" t="s">
        <v>2027</v>
      </c>
      <c r="B1996" s="5">
        <v>7</v>
      </c>
      <c r="C1996" s="5" t="s">
        <v>10</v>
      </c>
      <c r="D1996" s="5">
        <v>1992</v>
      </c>
      <c r="E1996" s="5">
        <v>0</v>
      </c>
      <c r="F1996" s="10">
        <v>563.84</v>
      </c>
      <c r="G1996" s="5" t="s">
        <v>16</v>
      </c>
      <c r="H1996" s="5" t="s">
        <v>12</v>
      </c>
      <c r="I1996" s="5" t="s">
        <v>42</v>
      </c>
      <c r="J1996" s="8">
        <v>35788</v>
      </c>
      <c r="K1996" s="5">
        <v>30</v>
      </c>
    </row>
    <row r="1997" spans="1:11" x14ac:dyDescent="0.3">
      <c r="A1997" s="5" t="s">
        <v>2028</v>
      </c>
      <c r="B1997" s="5">
        <v>14</v>
      </c>
      <c r="C1997" s="5" t="s">
        <v>10</v>
      </c>
      <c r="D1997" s="5">
        <v>1980</v>
      </c>
      <c r="E1997" s="5">
        <v>2</v>
      </c>
      <c r="F1997" s="10">
        <v>563.84</v>
      </c>
      <c r="G1997" s="5" t="s">
        <v>16</v>
      </c>
      <c r="H1997" s="5" t="s">
        <v>12</v>
      </c>
      <c r="I1997" s="5" t="s">
        <v>42</v>
      </c>
      <c r="J1997" s="8">
        <v>35789</v>
      </c>
      <c r="K1997" s="5">
        <v>42</v>
      </c>
    </row>
    <row r="1998" spans="1:11" x14ac:dyDescent="0.3">
      <c r="A1998" s="5" t="s">
        <v>2029</v>
      </c>
      <c r="B1998" s="5">
        <v>29</v>
      </c>
      <c r="C1998" s="5" t="s">
        <v>15</v>
      </c>
      <c r="D1998" s="5">
        <v>1978</v>
      </c>
      <c r="E1998" s="5">
        <v>2</v>
      </c>
      <c r="F1998" s="10">
        <v>563.84</v>
      </c>
      <c r="G1998" s="5" t="s">
        <v>16</v>
      </c>
      <c r="H1998" s="5" t="s">
        <v>16</v>
      </c>
      <c r="I1998" s="5" t="s">
        <v>42</v>
      </c>
      <c r="J1998" s="8">
        <v>35790</v>
      </c>
      <c r="K1998" s="5">
        <v>44</v>
      </c>
    </row>
    <row r="1999" spans="1:11" x14ac:dyDescent="0.3">
      <c r="A1999" s="5" t="s">
        <v>2030</v>
      </c>
      <c r="B1999" s="5">
        <v>24</v>
      </c>
      <c r="C1999" s="5" t="s">
        <v>30</v>
      </c>
      <c r="D1999" s="5">
        <v>1961</v>
      </c>
      <c r="E1999" s="5">
        <v>0</v>
      </c>
      <c r="F1999" s="10">
        <v>563.84</v>
      </c>
      <c r="G1999" s="5" t="s">
        <v>16</v>
      </c>
      <c r="H1999" s="5" t="s">
        <v>12</v>
      </c>
      <c r="I1999" s="5" t="s">
        <v>23</v>
      </c>
      <c r="J1999" s="8">
        <v>35791</v>
      </c>
      <c r="K1999" s="5">
        <v>61</v>
      </c>
    </row>
    <row r="2000" spans="1:11" x14ac:dyDescent="0.3">
      <c r="A2000" s="5" t="s">
        <v>2031</v>
      </c>
      <c r="B2000" s="5">
        <v>8</v>
      </c>
      <c r="C2000" s="5" t="s">
        <v>15</v>
      </c>
      <c r="D2000" s="5">
        <v>1976</v>
      </c>
      <c r="E2000" s="5">
        <v>2</v>
      </c>
      <c r="F2000" s="10">
        <v>563.84</v>
      </c>
      <c r="G2000" s="5" t="s">
        <v>16</v>
      </c>
      <c r="H2000" s="5" t="s">
        <v>11</v>
      </c>
      <c r="I2000" s="5" t="s">
        <v>42</v>
      </c>
      <c r="J2000" s="8">
        <v>35792</v>
      </c>
      <c r="K2000" s="5">
        <v>46</v>
      </c>
    </row>
    <row r="2001" spans="1:11" x14ac:dyDescent="0.3">
      <c r="A2001" s="5" t="s">
        <v>2032</v>
      </c>
      <c r="B2001" s="5">
        <v>9</v>
      </c>
      <c r="C2001" s="5" t="s">
        <v>10</v>
      </c>
      <c r="D2001" s="5">
        <v>1969</v>
      </c>
      <c r="E2001" s="5">
        <v>2</v>
      </c>
      <c r="F2001" s="10">
        <v>563.84</v>
      </c>
      <c r="G2001" s="5" t="s">
        <v>16</v>
      </c>
      <c r="H2001" s="5" t="s">
        <v>12</v>
      </c>
      <c r="I2001" s="5" t="s">
        <v>247</v>
      </c>
      <c r="J2001" s="8">
        <v>35793</v>
      </c>
      <c r="K2001" s="5">
        <v>53</v>
      </c>
    </row>
    <row r="2002" spans="1:11" x14ac:dyDescent="0.3">
      <c r="A2002" s="5" t="s">
        <v>2033</v>
      </c>
      <c r="B2002" s="5">
        <v>21</v>
      </c>
      <c r="C2002" s="5" t="s">
        <v>10</v>
      </c>
      <c r="D2002" s="5">
        <v>1978</v>
      </c>
      <c r="E2002" s="5">
        <v>2</v>
      </c>
      <c r="F2002" s="10">
        <v>563.84</v>
      </c>
      <c r="G2002" s="5" t="s">
        <v>16</v>
      </c>
      <c r="H2002" s="5" t="s">
        <v>12</v>
      </c>
      <c r="I2002" s="5" t="s">
        <v>23</v>
      </c>
      <c r="J2002" s="8">
        <v>35794</v>
      </c>
      <c r="K2002" s="5">
        <v>44</v>
      </c>
    </row>
    <row r="2003" spans="1:11" x14ac:dyDescent="0.3">
      <c r="A2003" s="5" t="s">
        <v>2034</v>
      </c>
      <c r="B2003" s="5">
        <v>5</v>
      </c>
      <c r="C2003" s="5" t="s">
        <v>18</v>
      </c>
      <c r="D2003" s="5">
        <v>1958</v>
      </c>
      <c r="E2003" s="5">
        <v>0</v>
      </c>
      <c r="F2003" s="10">
        <v>563.84</v>
      </c>
      <c r="G2003" s="5" t="s">
        <v>16</v>
      </c>
      <c r="H2003" s="5" t="s">
        <v>11</v>
      </c>
      <c r="I2003" s="5" t="s">
        <v>23</v>
      </c>
      <c r="J2003" s="8">
        <v>35795</v>
      </c>
      <c r="K2003" s="5">
        <v>65</v>
      </c>
    </row>
    <row r="2004" spans="1:11" x14ac:dyDescent="0.3">
      <c r="A2004" s="5" t="s">
        <v>2035</v>
      </c>
      <c r="B2004" s="5">
        <v>7</v>
      </c>
      <c r="C2004" s="5" t="s">
        <v>15</v>
      </c>
      <c r="D2004" s="5">
        <v>1985</v>
      </c>
      <c r="E2004" s="5">
        <v>3</v>
      </c>
      <c r="F2004" s="10">
        <v>563.84</v>
      </c>
      <c r="G2004" s="5" t="s">
        <v>16</v>
      </c>
      <c r="H2004" s="5" t="s">
        <v>16</v>
      </c>
      <c r="I2004" s="5" t="s">
        <v>42</v>
      </c>
      <c r="J2004" s="8">
        <v>35796</v>
      </c>
      <c r="K2004" s="5">
        <v>37</v>
      </c>
    </row>
    <row r="2005" spans="1:11" x14ac:dyDescent="0.3">
      <c r="A2005" s="5" t="s">
        <v>2036</v>
      </c>
      <c r="B2005" s="5">
        <v>16</v>
      </c>
      <c r="C2005" s="5" t="s">
        <v>10</v>
      </c>
      <c r="D2005" s="5">
        <v>1987</v>
      </c>
      <c r="E2005" s="5">
        <v>3</v>
      </c>
      <c r="F2005" s="10">
        <v>563.84</v>
      </c>
      <c r="G2005" s="5" t="s">
        <v>16</v>
      </c>
      <c r="H2005" s="5" t="s">
        <v>16</v>
      </c>
      <c r="I2005" s="5" t="s">
        <v>42</v>
      </c>
      <c r="J2005" s="8">
        <v>35797</v>
      </c>
      <c r="K2005" s="5">
        <v>35</v>
      </c>
    </row>
    <row r="2006" spans="1:11" x14ac:dyDescent="0.3">
      <c r="A2006" s="5" t="s">
        <v>2037</v>
      </c>
      <c r="B2006" s="5">
        <v>20</v>
      </c>
      <c r="C2006" s="5" t="s">
        <v>37</v>
      </c>
      <c r="D2006" s="5">
        <v>1959</v>
      </c>
      <c r="E2006" s="5">
        <v>0</v>
      </c>
      <c r="F2006" s="10">
        <v>563.84</v>
      </c>
      <c r="G2006" s="5" t="s">
        <v>16</v>
      </c>
      <c r="H2006" s="5" t="s">
        <v>11</v>
      </c>
      <c r="I2006" s="5" t="s">
        <v>247</v>
      </c>
      <c r="J2006" s="8">
        <v>35798</v>
      </c>
      <c r="K2006" s="5">
        <v>63</v>
      </c>
    </row>
    <row r="2007" spans="1:11" x14ac:dyDescent="0.3">
      <c r="A2007" s="5" t="s">
        <v>2038</v>
      </c>
      <c r="B2007" s="5">
        <v>3</v>
      </c>
      <c r="C2007" s="5" t="s">
        <v>15</v>
      </c>
      <c r="D2007" s="5">
        <v>1975</v>
      </c>
      <c r="E2007" s="5">
        <v>1</v>
      </c>
      <c r="F2007" s="10">
        <v>563.84</v>
      </c>
      <c r="G2007" s="5" t="s">
        <v>16</v>
      </c>
      <c r="H2007" s="5" t="s">
        <v>16</v>
      </c>
      <c r="I2007" s="5" t="s">
        <v>42</v>
      </c>
      <c r="J2007" s="8">
        <v>35799</v>
      </c>
      <c r="K2007" s="5">
        <v>47</v>
      </c>
    </row>
    <row r="2008" spans="1:11" x14ac:dyDescent="0.3">
      <c r="A2008" s="5" t="s">
        <v>2039</v>
      </c>
      <c r="B2008" s="5">
        <v>27</v>
      </c>
      <c r="C2008" s="5" t="s">
        <v>10</v>
      </c>
      <c r="D2008" s="5">
        <v>1993</v>
      </c>
      <c r="E2008" s="5">
        <v>0</v>
      </c>
      <c r="F2008" s="10">
        <v>563.84</v>
      </c>
      <c r="G2008" s="5" t="s">
        <v>16</v>
      </c>
      <c r="H2008" s="5" t="s">
        <v>16</v>
      </c>
      <c r="I2008" s="5" t="s">
        <v>42</v>
      </c>
      <c r="J2008" s="8">
        <v>35800</v>
      </c>
      <c r="K2008" s="5">
        <v>29</v>
      </c>
    </row>
    <row r="2009" spans="1:11" x14ac:dyDescent="0.3">
      <c r="A2009" s="5" t="s">
        <v>2040</v>
      </c>
      <c r="B2009" s="5">
        <v>23</v>
      </c>
      <c r="C2009" s="5" t="s">
        <v>35</v>
      </c>
      <c r="D2009" s="5">
        <v>1973</v>
      </c>
      <c r="E2009" s="5">
        <v>0</v>
      </c>
      <c r="F2009" s="10">
        <v>563.84</v>
      </c>
      <c r="G2009" s="5" t="s">
        <v>16</v>
      </c>
      <c r="H2009" s="5" t="s">
        <v>12</v>
      </c>
      <c r="I2009" s="5" t="s">
        <v>42</v>
      </c>
      <c r="J2009" s="8">
        <v>35801</v>
      </c>
      <c r="K2009" s="5">
        <v>49</v>
      </c>
    </row>
    <row r="2010" spans="1:11" x14ac:dyDescent="0.3">
      <c r="A2010" s="5" t="s">
        <v>2041</v>
      </c>
      <c r="B2010" s="5">
        <v>20</v>
      </c>
      <c r="C2010" s="5" t="s">
        <v>18</v>
      </c>
      <c r="D2010" s="5">
        <v>1998</v>
      </c>
      <c r="E2010" s="5">
        <v>0</v>
      </c>
      <c r="F2010" s="10">
        <v>563.84</v>
      </c>
      <c r="G2010" s="5" t="s">
        <v>16</v>
      </c>
      <c r="H2010" s="5" t="s">
        <v>11</v>
      </c>
      <c r="I2010" s="5" t="s">
        <v>42</v>
      </c>
      <c r="J2010" s="8">
        <v>35802</v>
      </c>
      <c r="K2010" s="5">
        <v>24</v>
      </c>
    </row>
    <row r="2011" spans="1:11" x14ac:dyDescent="0.3">
      <c r="A2011" s="5" t="s">
        <v>2042</v>
      </c>
      <c r="B2011" s="5">
        <v>13</v>
      </c>
      <c r="C2011" s="5" t="s">
        <v>35</v>
      </c>
      <c r="D2011" s="5">
        <v>1981</v>
      </c>
      <c r="E2011" s="5">
        <v>1</v>
      </c>
      <c r="F2011" s="10">
        <v>563.84</v>
      </c>
      <c r="G2011" s="5" t="s">
        <v>16</v>
      </c>
      <c r="H2011" s="5" t="s">
        <v>11</v>
      </c>
      <c r="I2011" s="5" t="s">
        <v>42</v>
      </c>
      <c r="J2011" s="8">
        <v>35803</v>
      </c>
      <c r="K2011" s="5">
        <v>41</v>
      </c>
    </row>
    <row r="2012" spans="1:11" x14ac:dyDescent="0.3">
      <c r="A2012" s="5" t="s">
        <v>2043</v>
      </c>
      <c r="B2012" s="5">
        <v>29</v>
      </c>
      <c r="C2012" s="5" t="s">
        <v>37</v>
      </c>
      <c r="D2012" s="5">
        <v>1982</v>
      </c>
      <c r="E2012" s="5">
        <v>3</v>
      </c>
      <c r="F2012" s="10">
        <v>563.84</v>
      </c>
      <c r="G2012" s="5" t="s">
        <v>16</v>
      </c>
      <c r="H2012" s="5" t="s">
        <v>16</v>
      </c>
      <c r="I2012" s="5" t="s">
        <v>23</v>
      </c>
      <c r="J2012" s="8">
        <v>35804</v>
      </c>
      <c r="K2012" s="5">
        <v>40</v>
      </c>
    </row>
    <row r="2013" spans="1:11" x14ac:dyDescent="0.3">
      <c r="A2013" s="5" t="s">
        <v>2044</v>
      </c>
      <c r="B2013" s="5">
        <v>30</v>
      </c>
      <c r="C2013" s="5" t="s">
        <v>30</v>
      </c>
      <c r="D2013" s="5">
        <v>1989</v>
      </c>
      <c r="E2013" s="5">
        <v>3</v>
      </c>
      <c r="F2013" s="10">
        <v>563.84</v>
      </c>
      <c r="G2013" s="5" t="s">
        <v>16</v>
      </c>
      <c r="H2013" s="5" t="s">
        <v>12</v>
      </c>
      <c r="I2013" s="5" t="s">
        <v>42</v>
      </c>
      <c r="J2013" s="8">
        <v>35805</v>
      </c>
      <c r="K2013" s="5">
        <v>33</v>
      </c>
    </row>
    <row r="2014" spans="1:11" x14ac:dyDescent="0.3">
      <c r="A2014" s="5" t="s">
        <v>2045</v>
      </c>
      <c r="B2014" s="5">
        <v>19</v>
      </c>
      <c r="C2014" s="5" t="s">
        <v>35</v>
      </c>
      <c r="D2014" s="5">
        <v>1975</v>
      </c>
      <c r="E2014" s="5">
        <v>1</v>
      </c>
      <c r="F2014" s="10">
        <v>563.84</v>
      </c>
      <c r="G2014" s="5" t="s">
        <v>16</v>
      </c>
      <c r="H2014" s="5" t="s">
        <v>12</v>
      </c>
      <c r="I2014" s="5" t="s">
        <v>42</v>
      </c>
      <c r="J2014" s="8">
        <v>35806</v>
      </c>
      <c r="K2014" s="5">
        <v>47</v>
      </c>
    </row>
    <row r="2015" spans="1:11" x14ac:dyDescent="0.3">
      <c r="A2015" s="5" t="s">
        <v>2046</v>
      </c>
      <c r="B2015" s="5">
        <v>30</v>
      </c>
      <c r="C2015" s="5" t="s">
        <v>30</v>
      </c>
      <c r="D2015" s="5">
        <v>1988</v>
      </c>
      <c r="E2015" s="5">
        <v>3</v>
      </c>
      <c r="F2015" s="10">
        <v>563.84</v>
      </c>
      <c r="G2015" s="5" t="s">
        <v>16</v>
      </c>
      <c r="H2015" s="5" t="s">
        <v>16</v>
      </c>
      <c r="I2015" s="5" t="s">
        <v>42</v>
      </c>
      <c r="J2015" s="8">
        <v>35807</v>
      </c>
      <c r="K2015" s="5">
        <v>34</v>
      </c>
    </row>
    <row r="2016" spans="1:11" x14ac:dyDescent="0.3">
      <c r="A2016" s="5" t="s">
        <v>2047</v>
      </c>
      <c r="B2016" s="5">
        <v>12</v>
      </c>
      <c r="C2016" s="5" t="s">
        <v>18</v>
      </c>
      <c r="D2016" s="5">
        <v>1976</v>
      </c>
      <c r="E2016" s="5">
        <v>2</v>
      </c>
      <c r="F2016" s="10">
        <v>563.84</v>
      </c>
      <c r="G2016" s="5" t="s">
        <v>16</v>
      </c>
      <c r="H2016" s="5" t="s">
        <v>16</v>
      </c>
      <c r="I2016" s="5" t="s">
        <v>42</v>
      </c>
      <c r="J2016" s="8">
        <v>35808</v>
      </c>
      <c r="K2016" s="5">
        <v>46</v>
      </c>
    </row>
    <row r="2017" spans="1:11" x14ac:dyDescent="0.3">
      <c r="A2017" s="5" t="s">
        <v>2048</v>
      </c>
      <c r="B2017" s="5">
        <v>5</v>
      </c>
      <c r="C2017" s="5" t="s">
        <v>37</v>
      </c>
      <c r="D2017" s="5">
        <v>1991</v>
      </c>
      <c r="E2017" s="5">
        <v>3</v>
      </c>
      <c r="F2017" s="10">
        <v>563.84</v>
      </c>
      <c r="G2017" s="5" t="s">
        <v>16</v>
      </c>
      <c r="H2017" s="5" t="s">
        <v>16</v>
      </c>
      <c r="I2017" s="5" t="s">
        <v>42</v>
      </c>
      <c r="J2017" s="8">
        <v>35809</v>
      </c>
      <c r="K2017" s="5">
        <v>31</v>
      </c>
    </row>
    <row r="2018" spans="1:11" x14ac:dyDescent="0.3">
      <c r="A2018" s="5" t="s">
        <v>2049</v>
      </c>
      <c r="B2018" s="5">
        <v>4</v>
      </c>
      <c r="C2018" s="5" t="s">
        <v>35</v>
      </c>
      <c r="D2018" s="5">
        <v>1981</v>
      </c>
      <c r="E2018" s="5">
        <v>1</v>
      </c>
      <c r="F2018" s="10">
        <v>563.84</v>
      </c>
      <c r="G2018" s="5" t="s">
        <v>11</v>
      </c>
      <c r="H2018" s="5" t="s">
        <v>12</v>
      </c>
      <c r="I2018" s="5" t="s">
        <v>23</v>
      </c>
      <c r="J2018" s="8">
        <v>35810</v>
      </c>
      <c r="K2018" s="5">
        <v>41</v>
      </c>
    </row>
    <row r="2019" spans="1:11" x14ac:dyDescent="0.3">
      <c r="A2019" s="5" t="s">
        <v>2050</v>
      </c>
      <c r="B2019" s="5">
        <v>16</v>
      </c>
      <c r="C2019" s="5" t="s">
        <v>18</v>
      </c>
      <c r="D2019" s="5">
        <v>1967</v>
      </c>
      <c r="E2019" s="5">
        <v>3</v>
      </c>
      <c r="F2019" s="10">
        <v>563.84</v>
      </c>
      <c r="G2019" s="5" t="s">
        <v>16</v>
      </c>
      <c r="H2019" s="5" t="s">
        <v>16</v>
      </c>
      <c r="I2019" s="5" t="s">
        <v>23</v>
      </c>
      <c r="J2019" s="8">
        <v>35811</v>
      </c>
      <c r="K2019" s="5">
        <v>55</v>
      </c>
    </row>
    <row r="2020" spans="1:11" x14ac:dyDescent="0.3">
      <c r="A2020" s="5" t="s">
        <v>2051</v>
      </c>
      <c r="B2020" s="5">
        <v>2</v>
      </c>
      <c r="C2020" s="5" t="s">
        <v>20</v>
      </c>
      <c r="D2020" s="5">
        <v>1979</v>
      </c>
      <c r="E2020" s="5">
        <v>2</v>
      </c>
      <c r="F2020" s="10">
        <v>563.84</v>
      </c>
      <c r="G2020" s="5" t="s">
        <v>11</v>
      </c>
      <c r="H2020" s="5" t="s">
        <v>12</v>
      </c>
      <c r="I2020" s="5" t="s">
        <v>42</v>
      </c>
      <c r="J2020" s="8">
        <v>35812</v>
      </c>
      <c r="K2020" s="5">
        <v>43</v>
      </c>
    </row>
    <row r="2021" spans="1:11" x14ac:dyDescent="0.3">
      <c r="A2021" s="5" t="s">
        <v>2052</v>
      </c>
      <c r="B2021" s="5">
        <v>25</v>
      </c>
      <c r="C2021" s="5" t="s">
        <v>30</v>
      </c>
      <c r="D2021" s="5">
        <v>1971</v>
      </c>
      <c r="E2021" s="5">
        <v>0</v>
      </c>
      <c r="F2021" s="10">
        <v>563.84</v>
      </c>
      <c r="G2021" s="5" t="s">
        <v>11</v>
      </c>
      <c r="H2021" s="5" t="s">
        <v>12</v>
      </c>
      <c r="I2021" s="5" t="s">
        <v>42</v>
      </c>
      <c r="J2021" s="8">
        <v>35813</v>
      </c>
      <c r="K2021" s="5">
        <v>51</v>
      </c>
    </row>
    <row r="2022" spans="1:11" x14ac:dyDescent="0.3">
      <c r="A2022" s="5" t="s">
        <v>2053</v>
      </c>
      <c r="B2022" s="5">
        <v>11</v>
      </c>
      <c r="C2022" s="5" t="s">
        <v>35</v>
      </c>
      <c r="D2022" s="5">
        <v>1958</v>
      </c>
      <c r="E2022" s="5">
        <v>1</v>
      </c>
      <c r="F2022" s="10">
        <v>563.84</v>
      </c>
      <c r="G2022" s="5" t="s">
        <v>16</v>
      </c>
      <c r="H2022" s="5" t="s">
        <v>12</v>
      </c>
      <c r="I2022" s="5" t="s">
        <v>23</v>
      </c>
      <c r="J2022" s="8">
        <v>35814</v>
      </c>
      <c r="K2022" s="5">
        <v>64</v>
      </c>
    </row>
    <row r="2023" spans="1:11" x14ac:dyDescent="0.3">
      <c r="A2023" s="5" t="s">
        <v>2054</v>
      </c>
      <c r="B2023" s="5">
        <v>13</v>
      </c>
      <c r="C2023" s="5" t="s">
        <v>20</v>
      </c>
      <c r="D2023" s="5">
        <v>1963</v>
      </c>
      <c r="E2023" s="5">
        <v>3</v>
      </c>
      <c r="F2023" s="10">
        <v>563.84</v>
      </c>
      <c r="G2023" s="5" t="s">
        <v>16</v>
      </c>
      <c r="H2023" s="5" t="s">
        <v>16</v>
      </c>
      <c r="I2023" s="5" t="s">
        <v>276</v>
      </c>
      <c r="J2023" s="8">
        <v>35815</v>
      </c>
      <c r="K2023" s="5">
        <v>59</v>
      </c>
    </row>
    <row r="2024" spans="1:11" x14ac:dyDescent="0.3">
      <c r="A2024" s="5" t="s">
        <v>2055</v>
      </c>
      <c r="B2024" s="5">
        <v>15</v>
      </c>
      <c r="C2024" s="5" t="s">
        <v>20</v>
      </c>
      <c r="D2024" s="5">
        <v>1962</v>
      </c>
      <c r="E2024" s="5">
        <v>0</v>
      </c>
      <c r="F2024" s="10">
        <v>563.84</v>
      </c>
      <c r="G2024" s="5" t="s">
        <v>16</v>
      </c>
      <c r="H2024" s="5" t="s">
        <v>16</v>
      </c>
      <c r="I2024" s="5" t="s">
        <v>276</v>
      </c>
      <c r="J2024" s="8">
        <v>35816</v>
      </c>
      <c r="K2024" s="5">
        <v>60</v>
      </c>
    </row>
    <row r="2025" spans="1:11" x14ac:dyDescent="0.3">
      <c r="A2025" s="5" t="s">
        <v>2056</v>
      </c>
      <c r="B2025" s="5">
        <v>24</v>
      </c>
      <c r="C2025" s="5" t="s">
        <v>10</v>
      </c>
      <c r="D2025" s="5">
        <v>1972</v>
      </c>
      <c r="E2025" s="5">
        <v>2</v>
      </c>
      <c r="F2025" s="10">
        <v>563.84</v>
      </c>
      <c r="G2025" s="5" t="s">
        <v>16</v>
      </c>
      <c r="H2025" s="5" t="s">
        <v>16</v>
      </c>
      <c r="I2025" s="5" t="s">
        <v>23</v>
      </c>
      <c r="J2025" s="8">
        <v>35817</v>
      </c>
      <c r="K2025" s="5">
        <v>50</v>
      </c>
    </row>
    <row r="2026" spans="1:11" x14ac:dyDescent="0.3">
      <c r="A2026" s="5" t="s">
        <v>2057</v>
      </c>
      <c r="B2026" s="5">
        <v>1</v>
      </c>
      <c r="C2026" s="5" t="s">
        <v>18</v>
      </c>
      <c r="D2026" s="5">
        <v>2004</v>
      </c>
      <c r="E2026" s="5">
        <v>0</v>
      </c>
      <c r="F2026" s="10">
        <v>563.84</v>
      </c>
      <c r="G2026" s="5" t="s">
        <v>11</v>
      </c>
      <c r="H2026" s="5" t="s">
        <v>11</v>
      </c>
      <c r="I2026" s="5" t="s">
        <v>42</v>
      </c>
      <c r="J2026" s="8">
        <v>35818</v>
      </c>
      <c r="K2026" s="5">
        <v>19</v>
      </c>
    </row>
    <row r="2027" spans="1:11" x14ac:dyDescent="0.3">
      <c r="A2027" s="5" t="s">
        <v>2058</v>
      </c>
      <c r="B2027" s="5">
        <v>30</v>
      </c>
      <c r="C2027" s="5" t="s">
        <v>10</v>
      </c>
      <c r="D2027" s="5">
        <v>1969</v>
      </c>
      <c r="E2027" s="5">
        <v>0</v>
      </c>
      <c r="F2027" s="10">
        <v>563.84</v>
      </c>
      <c r="G2027" s="5" t="s">
        <v>11</v>
      </c>
      <c r="H2027" s="5" t="s">
        <v>11</v>
      </c>
      <c r="I2027" s="5" t="s">
        <v>42</v>
      </c>
      <c r="J2027" s="8">
        <v>35819</v>
      </c>
      <c r="K2027" s="5">
        <v>53</v>
      </c>
    </row>
    <row r="2028" spans="1:11" x14ac:dyDescent="0.3">
      <c r="A2028" s="5" t="s">
        <v>2059</v>
      </c>
      <c r="B2028" s="5">
        <v>3</v>
      </c>
      <c r="C2028" s="5" t="s">
        <v>20</v>
      </c>
      <c r="D2028" s="5">
        <v>1976</v>
      </c>
      <c r="E2028" s="5">
        <v>2</v>
      </c>
      <c r="F2028" s="10">
        <v>563.84</v>
      </c>
      <c r="G2028" s="5" t="s">
        <v>11</v>
      </c>
      <c r="H2028" s="5" t="s">
        <v>12</v>
      </c>
      <c r="I2028" s="5" t="s">
        <v>23</v>
      </c>
      <c r="J2028" s="8">
        <v>35820</v>
      </c>
      <c r="K2028" s="5">
        <v>46</v>
      </c>
    </row>
    <row r="2029" spans="1:11" x14ac:dyDescent="0.3">
      <c r="A2029" s="5" t="s">
        <v>2060</v>
      </c>
      <c r="B2029" s="5">
        <v>28</v>
      </c>
      <c r="C2029" s="5" t="s">
        <v>37</v>
      </c>
      <c r="D2029" s="5">
        <v>1998</v>
      </c>
      <c r="E2029" s="5">
        <v>0</v>
      </c>
      <c r="F2029" s="10">
        <v>563.84</v>
      </c>
      <c r="G2029" s="5" t="s">
        <v>11</v>
      </c>
      <c r="H2029" s="5" t="s">
        <v>12</v>
      </c>
      <c r="I2029" s="5" t="s">
        <v>42</v>
      </c>
      <c r="J2029" s="8">
        <v>35821</v>
      </c>
      <c r="K2029" s="5">
        <v>24</v>
      </c>
    </row>
    <row r="2030" spans="1:11" x14ac:dyDescent="0.3">
      <c r="A2030" s="5" t="s">
        <v>2061</v>
      </c>
      <c r="B2030" s="5">
        <v>3</v>
      </c>
      <c r="C2030" s="5" t="s">
        <v>20</v>
      </c>
      <c r="D2030" s="5">
        <v>1983</v>
      </c>
      <c r="E2030" s="5">
        <v>3</v>
      </c>
      <c r="F2030" s="10">
        <v>563.84</v>
      </c>
      <c r="G2030" s="5" t="s">
        <v>11</v>
      </c>
      <c r="H2030" s="5" t="s">
        <v>16</v>
      </c>
      <c r="I2030" s="5" t="s">
        <v>23</v>
      </c>
      <c r="J2030" s="8">
        <v>35822</v>
      </c>
      <c r="K2030" s="5">
        <v>39</v>
      </c>
    </row>
    <row r="2031" spans="1:11" x14ac:dyDescent="0.3">
      <c r="A2031" s="5" t="s">
        <v>2062</v>
      </c>
      <c r="B2031" s="5">
        <v>10</v>
      </c>
      <c r="C2031" s="5" t="s">
        <v>35</v>
      </c>
      <c r="D2031" s="5">
        <v>1986</v>
      </c>
      <c r="E2031" s="5">
        <v>3</v>
      </c>
      <c r="F2031" s="10">
        <v>563.84</v>
      </c>
      <c r="G2031" s="5" t="s">
        <v>11</v>
      </c>
      <c r="H2031" s="5" t="s">
        <v>16</v>
      </c>
      <c r="I2031" s="5" t="s">
        <v>42</v>
      </c>
      <c r="J2031" s="8">
        <v>35823</v>
      </c>
      <c r="K2031" s="5">
        <v>36</v>
      </c>
    </row>
    <row r="2032" spans="1:11" x14ac:dyDescent="0.3">
      <c r="A2032" s="5" t="s">
        <v>2063</v>
      </c>
      <c r="B2032" s="5">
        <v>11</v>
      </c>
      <c r="C2032" s="5" t="s">
        <v>15</v>
      </c>
      <c r="D2032" s="5">
        <v>1970</v>
      </c>
      <c r="E2032" s="5">
        <v>0</v>
      </c>
      <c r="F2032" s="10">
        <v>563.84</v>
      </c>
      <c r="G2032" s="5" t="s">
        <v>11</v>
      </c>
      <c r="H2032" s="5" t="s">
        <v>12</v>
      </c>
      <c r="I2032" s="5" t="s">
        <v>42</v>
      </c>
      <c r="J2032" s="8">
        <v>35824</v>
      </c>
      <c r="K2032" s="5">
        <v>52</v>
      </c>
    </row>
    <row r="2033" spans="1:11" x14ac:dyDescent="0.3">
      <c r="A2033" s="5" t="s">
        <v>2064</v>
      </c>
      <c r="B2033" s="5">
        <v>21</v>
      </c>
      <c r="C2033" s="5" t="s">
        <v>20</v>
      </c>
      <c r="D2033" s="5">
        <v>1999</v>
      </c>
      <c r="E2033" s="5">
        <v>0</v>
      </c>
      <c r="F2033" s="10">
        <v>563.84</v>
      </c>
      <c r="G2033" s="5" t="s">
        <v>16</v>
      </c>
      <c r="H2033" s="5" t="s">
        <v>11</v>
      </c>
      <c r="I2033" s="5" t="s">
        <v>42</v>
      </c>
      <c r="J2033" s="8">
        <v>35825</v>
      </c>
      <c r="K2033" s="5">
        <v>23</v>
      </c>
    </row>
    <row r="2034" spans="1:11" x14ac:dyDescent="0.3">
      <c r="A2034" s="5" t="s">
        <v>2065</v>
      </c>
      <c r="B2034" s="5">
        <v>21</v>
      </c>
      <c r="C2034" s="5" t="s">
        <v>30</v>
      </c>
      <c r="D2034" s="5">
        <v>1983</v>
      </c>
      <c r="E2034" s="5">
        <v>3</v>
      </c>
      <c r="F2034" s="10">
        <v>563.84</v>
      </c>
      <c r="G2034" s="5" t="s">
        <v>11</v>
      </c>
      <c r="H2034" s="5" t="s">
        <v>12</v>
      </c>
      <c r="I2034" s="5" t="s">
        <v>42</v>
      </c>
      <c r="J2034" s="8">
        <v>35826</v>
      </c>
      <c r="K2034" s="5">
        <v>39</v>
      </c>
    </row>
    <row r="2035" spans="1:11" x14ac:dyDescent="0.3">
      <c r="A2035" s="5" t="s">
        <v>2066</v>
      </c>
      <c r="B2035" s="5">
        <v>5</v>
      </c>
      <c r="C2035" s="5" t="s">
        <v>20</v>
      </c>
      <c r="D2035" s="5">
        <v>1988</v>
      </c>
      <c r="E2035" s="5">
        <v>3</v>
      </c>
      <c r="F2035" s="10">
        <v>563.84</v>
      </c>
      <c r="G2035" s="5" t="s">
        <v>11</v>
      </c>
      <c r="H2035" s="5" t="s">
        <v>16</v>
      </c>
      <c r="I2035" s="5" t="s">
        <v>42</v>
      </c>
      <c r="J2035" s="8">
        <v>35827</v>
      </c>
      <c r="K2035" s="5">
        <v>34</v>
      </c>
    </row>
    <row r="2036" spans="1:11" x14ac:dyDescent="0.3">
      <c r="A2036" s="5" t="s">
        <v>2067</v>
      </c>
      <c r="B2036" s="5">
        <v>9</v>
      </c>
      <c r="C2036" s="5" t="s">
        <v>20</v>
      </c>
      <c r="D2036" s="5">
        <v>1961</v>
      </c>
      <c r="E2036" s="5">
        <v>3</v>
      </c>
      <c r="F2036" s="10">
        <v>563.84</v>
      </c>
      <c r="G2036" s="5" t="s">
        <v>11</v>
      </c>
      <c r="H2036" s="5" t="s">
        <v>11</v>
      </c>
      <c r="I2036" s="5" t="s">
        <v>13</v>
      </c>
      <c r="J2036" s="8">
        <v>35828</v>
      </c>
      <c r="K2036" s="5">
        <v>61</v>
      </c>
    </row>
    <row r="2037" spans="1:11" x14ac:dyDescent="0.3">
      <c r="A2037" s="5" t="s">
        <v>2068</v>
      </c>
      <c r="B2037" s="5">
        <v>9</v>
      </c>
      <c r="C2037" s="5" t="s">
        <v>15</v>
      </c>
      <c r="D2037" s="5">
        <v>2004</v>
      </c>
      <c r="E2037" s="5">
        <v>0</v>
      </c>
      <c r="F2037" s="10">
        <v>563.84</v>
      </c>
      <c r="G2037" s="5" t="s">
        <v>11</v>
      </c>
      <c r="H2037" s="5" t="s">
        <v>16</v>
      </c>
      <c r="I2037" s="5" t="s">
        <v>42</v>
      </c>
      <c r="J2037" s="8">
        <v>35829</v>
      </c>
      <c r="K2037" s="5">
        <v>18</v>
      </c>
    </row>
    <row r="2038" spans="1:11" x14ac:dyDescent="0.3">
      <c r="A2038" s="5" t="s">
        <v>2069</v>
      </c>
      <c r="B2038" s="5">
        <v>22</v>
      </c>
      <c r="C2038" s="5" t="s">
        <v>10</v>
      </c>
      <c r="D2038" s="5">
        <v>2000</v>
      </c>
      <c r="E2038" s="5">
        <v>0</v>
      </c>
      <c r="F2038" s="10">
        <v>563.84</v>
      </c>
      <c r="G2038" s="5" t="s">
        <v>16</v>
      </c>
      <c r="H2038" s="5" t="s">
        <v>16</v>
      </c>
      <c r="I2038" s="5" t="s">
        <v>42</v>
      </c>
      <c r="J2038" s="8">
        <v>35830</v>
      </c>
      <c r="K2038" s="5">
        <v>22</v>
      </c>
    </row>
    <row r="2039" spans="1:11" x14ac:dyDescent="0.3">
      <c r="A2039" s="5" t="s">
        <v>2070</v>
      </c>
      <c r="B2039" s="5">
        <v>9</v>
      </c>
      <c r="C2039" s="5" t="s">
        <v>10</v>
      </c>
      <c r="D2039" s="5">
        <v>1968</v>
      </c>
      <c r="E2039" s="5">
        <v>0</v>
      </c>
      <c r="F2039" s="10">
        <v>563.84</v>
      </c>
      <c r="G2039" s="5" t="s">
        <v>11</v>
      </c>
      <c r="H2039" s="5" t="s">
        <v>16</v>
      </c>
      <c r="I2039" s="5" t="s">
        <v>42</v>
      </c>
      <c r="J2039" s="8">
        <v>35831</v>
      </c>
      <c r="K2039" s="5">
        <v>54</v>
      </c>
    </row>
    <row r="2040" spans="1:11" x14ac:dyDescent="0.3">
      <c r="A2040" s="5" t="s">
        <v>2071</v>
      </c>
      <c r="B2040" s="5">
        <v>27</v>
      </c>
      <c r="C2040" s="5" t="s">
        <v>20</v>
      </c>
      <c r="D2040" s="5">
        <v>1995</v>
      </c>
      <c r="E2040" s="5">
        <v>0</v>
      </c>
      <c r="F2040" s="10">
        <v>563.84</v>
      </c>
      <c r="G2040" s="5" t="s">
        <v>11</v>
      </c>
      <c r="H2040" s="5" t="s">
        <v>11</v>
      </c>
      <c r="I2040" s="5" t="s">
        <v>42</v>
      </c>
      <c r="J2040" s="8">
        <v>35832</v>
      </c>
      <c r="K2040" s="5">
        <v>27</v>
      </c>
    </row>
    <row r="2041" spans="1:11" x14ac:dyDescent="0.3">
      <c r="A2041" s="5" t="s">
        <v>2072</v>
      </c>
      <c r="B2041" s="5">
        <v>8</v>
      </c>
      <c r="C2041" s="5" t="s">
        <v>37</v>
      </c>
      <c r="D2041" s="5">
        <v>1974</v>
      </c>
      <c r="E2041" s="5">
        <v>0</v>
      </c>
      <c r="F2041" s="10">
        <v>563.84</v>
      </c>
      <c r="G2041" s="5" t="s">
        <v>11</v>
      </c>
      <c r="H2041" s="5" t="s">
        <v>12</v>
      </c>
      <c r="I2041" s="5" t="s">
        <v>42</v>
      </c>
      <c r="J2041" s="8">
        <v>35833</v>
      </c>
      <c r="K2041" s="5">
        <v>48</v>
      </c>
    </row>
    <row r="2042" spans="1:11" x14ac:dyDescent="0.3">
      <c r="A2042" s="5" t="s">
        <v>2073</v>
      </c>
      <c r="B2042" s="5">
        <v>29</v>
      </c>
      <c r="C2042" s="5" t="s">
        <v>37</v>
      </c>
      <c r="D2042" s="5">
        <v>1975</v>
      </c>
      <c r="E2042" s="5">
        <v>1</v>
      </c>
      <c r="F2042" s="10">
        <v>563.84</v>
      </c>
      <c r="G2042" s="5" t="s">
        <v>11</v>
      </c>
      <c r="H2042" s="5" t="s">
        <v>16</v>
      </c>
      <c r="I2042" s="5" t="s">
        <v>42</v>
      </c>
      <c r="J2042" s="8">
        <v>35834</v>
      </c>
      <c r="K2042" s="5">
        <v>47</v>
      </c>
    </row>
    <row r="2043" spans="1:11" x14ac:dyDescent="0.3">
      <c r="A2043" s="5" t="s">
        <v>2074</v>
      </c>
      <c r="B2043" s="5">
        <v>13</v>
      </c>
      <c r="C2043" s="5" t="s">
        <v>30</v>
      </c>
      <c r="D2043" s="5">
        <v>1960</v>
      </c>
      <c r="E2043" s="5">
        <v>1</v>
      </c>
      <c r="F2043" s="10">
        <v>563.84</v>
      </c>
      <c r="G2043" s="5" t="s">
        <v>11</v>
      </c>
      <c r="H2043" s="5" t="s">
        <v>16</v>
      </c>
      <c r="I2043" s="5" t="s">
        <v>247</v>
      </c>
      <c r="J2043" s="8">
        <v>35835</v>
      </c>
      <c r="K2043" s="5">
        <v>62</v>
      </c>
    </row>
    <row r="2044" spans="1:11" x14ac:dyDescent="0.3">
      <c r="A2044" s="5" t="s">
        <v>2075</v>
      </c>
      <c r="B2044" s="5">
        <v>14</v>
      </c>
      <c r="C2044" s="5" t="s">
        <v>37</v>
      </c>
      <c r="D2044" s="5">
        <v>1977</v>
      </c>
      <c r="E2044" s="5">
        <v>2</v>
      </c>
      <c r="F2044" s="10">
        <v>563.84</v>
      </c>
      <c r="G2044" s="5" t="s">
        <v>11</v>
      </c>
      <c r="H2044" s="5" t="s">
        <v>11</v>
      </c>
      <c r="I2044" s="5" t="s">
        <v>23</v>
      </c>
      <c r="J2044" s="8">
        <v>35836</v>
      </c>
      <c r="K2044" s="5">
        <v>45</v>
      </c>
    </row>
    <row r="2045" spans="1:11" x14ac:dyDescent="0.3">
      <c r="A2045" s="5" t="s">
        <v>2076</v>
      </c>
      <c r="B2045" s="5">
        <v>10</v>
      </c>
      <c r="C2045" s="5" t="s">
        <v>20</v>
      </c>
      <c r="D2045" s="5">
        <v>1984</v>
      </c>
      <c r="E2045" s="5">
        <v>3</v>
      </c>
      <c r="F2045" s="10">
        <v>563.84</v>
      </c>
      <c r="G2045" s="5" t="s">
        <v>11</v>
      </c>
      <c r="H2045" s="5" t="s">
        <v>16</v>
      </c>
      <c r="I2045" s="5" t="s">
        <v>42</v>
      </c>
      <c r="J2045" s="8">
        <v>35837</v>
      </c>
      <c r="K2045" s="5">
        <v>38</v>
      </c>
    </row>
    <row r="2046" spans="1:11" x14ac:dyDescent="0.3">
      <c r="A2046" s="5" t="s">
        <v>2077</v>
      </c>
      <c r="B2046" s="5">
        <v>25</v>
      </c>
      <c r="C2046" s="5" t="s">
        <v>20</v>
      </c>
      <c r="D2046" s="5">
        <v>1975</v>
      </c>
      <c r="E2046" s="5">
        <v>1</v>
      </c>
      <c r="F2046" s="10">
        <v>563.84</v>
      </c>
      <c r="G2046" s="5" t="s">
        <v>11</v>
      </c>
      <c r="H2046" s="5" t="s">
        <v>12</v>
      </c>
      <c r="I2046" s="5" t="s">
        <v>42</v>
      </c>
      <c r="J2046" s="8">
        <v>35838</v>
      </c>
      <c r="K2046" s="5">
        <v>47</v>
      </c>
    </row>
    <row r="2047" spans="1:11" x14ac:dyDescent="0.3">
      <c r="A2047" s="5" t="s">
        <v>2078</v>
      </c>
      <c r="B2047" s="5">
        <v>21</v>
      </c>
      <c r="C2047" s="5" t="s">
        <v>20</v>
      </c>
      <c r="D2047" s="5">
        <v>1972</v>
      </c>
      <c r="E2047" s="5">
        <v>0</v>
      </c>
      <c r="F2047" s="10">
        <v>563.84</v>
      </c>
      <c r="G2047" s="5" t="s">
        <v>11</v>
      </c>
      <c r="H2047" s="5" t="s">
        <v>16</v>
      </c>
      <c r="I2047" s="5" t="s">
        <v>42</v>
      </c>
      <c r="J2047" s="8">
        <v>35839</v>
      </c>
      <c r="K2047" s="5">
        <v>50</v>
      </c>
    </row>
    <row r="2048" spans="1:11" x14ac:dyDescent="0.3">
      <c r="A2048" s="5" t="s">
        <v>2079</v>
      </c>
      <c r="B2048" s="5">
        <v>13</v>
      </c>
      <c r="C2048" s="5" t="s">
        <v>20</v>
      </c>
      <c r="D2048" s="5">
        <v>1993</v>
      </c>
      <c r="E2048" s="5">
        <v>0</v>
      </c>
      <c r="F2048" s="10">
        <v>563.84</v>
      </c>
      <c r="G2048" s="5" t="s">
        <v>16</v>
      </c>
      <c r="H2048" s="5" t="s">
        <v>12</v>
      </c>
      <c r="I2048" s="5" t="s">
        <v>42</v>
      </c>
      <c r="J2048" s="8">
        <v>35840</v>
      </c>
      <c r="K2048" s="5">
        <v>29</v>
      </c>
    </row>
    <row r="2049" spans="1:11" x14ac:dyDescent="0.3">
      <c r="A2049" s="5" t="s">
        <v>2080</v>
      </c>
      <c r="B2049" s="5">
        <v>10</v>
      </c>
      <c r="C2049" s="5" t="s">
        <v>15</v>
      </c>
      <c r="D2049" s="5">
        <v>1978</v>
      </c>
      <c r="E2049" s="5">
        <v>2</v>
      </c>
      <c r="F2049" s="10">
        <v>563.84</v>
      </c>
      <c r="G2049" s="5" t="s">
        <v>16</v>
      </c>
      <c r="H2049" s="5" t="s">
        <v>12</v>
      </c>
      <c r="I2049" s="5" t="s">
        <v>356</v>
      </c>
      <c r="J2049" s="8">
        <v>35841</v>
      </c>
      <c r="K2049" s="5">
        <v>44</v>
      </c>
    </row>
    <row r="2050" spans="1:11" x14ac:dyDescent="0.3">
      <c r="A2050" s="5" t="s">
        <v>2081</v>
      </c>
      <c r="B2050" s="5">
        <v>11</v>
      </c>
      <c r="C2050" s="5" t="s">
        <v>20</v>
      </c>
      <c r="D2050" s="5">
        <v>1969</v>
      </c>
      <c r="E2050" s="5">
        <v>0</v>
      </c>
      <c r="F2050" s="10">
        <v>563.84</v>
      </c>
      <c r="G2050" s="5" t="s">
        <v>16</v>
      </c>
      <c r="H2050" s="5" t="s">
        <v>11</v>
      </c>
      <c r="I2050" s="5" t="s">
        <v>42</v>
      </c>
      <c r="J2050" s="8">
        <v>35842</v>
      </c>
      <c r="K2050" s="5">
        <v>53</v>
      </c>
    </row>
    <row r="2051" spans="1:11" x14ac:dyDescent="0.3">
      <c r="A2051" s="5" t="s">
        <v>2082</v>
      </c>
      <c r="B2051" s="5">
        <v>8</v>
      </c>
      <c r="C2051" s="5" t="s">
        <v>20</v>
      </c>
      <c r="D2051" s="5">
        <v>1994</v>
      </c>
      <c r="E2051" s="5">
        <v>0</v>
      </c>
      <c r="F2051" s="10">
        <v>563.84</v>
      </c>
      <c r="G2051" s="5" t="s">
        <v>11</v>
      </c>
      <c r="H2051" s="5" t="s">
        <v>16</v>
      </c>
      <c r="I2051" s="5" t="s">
        <v>42</v>
      </c>
      <c r="J2051" s="8">
        <v>35843</v>
      </c>
      <c r="K2051" s="5">
        <v>28</v>
      </c>
    </row>
    <row r="2052" spans="1:11" x14ac:dyDescent="0.3">
      <c r="A2052" s="5" t="s">
        <v>2083</v>
      </c>
      <c r="B2052" s="5">
        <v>17</v>
      </c>
      <c r="C2052" s="5" t="s">
        <v>30</v>
      </c>
      <c r="D2052" s="5">
        <v>1975</v>
      </c>
      <c r="E2052" s="5">
        <v>1</v>
      </c>
      <c r="F2052" s="10">
        <v>563.84</v>
      </c>
      <c r="G2052" s="5" t="s">
        <v>11</v>
      </c>
      <c r="H2052" s="5" t="s">
        <v>12</v>
      </c>
      <c r="I2052" s="5" t="s">
        <v>23</v>
      </c>
      <c r="J2052" s="8">
        <v>35844</v>
      </c>
      <c r="K2052" s="5">
        <v>47</v>
      </c>
    </row>
    <row r="2053" spans="1:11" x14ac:dyDescent="0.3">
      <c r="A2053" s="5" t="s">
        <v>2084</v>
      </c>
      <c r="B2053" s="5">
        <v>2</v>
      </c>
      <c r="C2053" s="5" t="s">
        <v>30</v>
      </c>
      <c r="D2053" s="5">
        <v>1986</v>
      </c>
      <c r="E2053" s="5">
        <v>3</v>
      </c>
      <c r="F2053" s="10">
        <v>563.84</v>
      </c>
      <c r="G2053" s="5" t="s">
        <v>11</v>
      </c>
      <c r="H2053" s="5" t="s">
        <v>11</v>
      </c>
      <c r="I2053" s="5" t="s">
        <v>42</v>
      </c>
      <c r="J2053" s="8">
        <v>35845</v>
      </c>
      <c r="K2053" s="5">
        <v>36</v>
      </c>
    </row>
    <row r="2054" spans="1:11" x14ac:dyDescent="0.3">
      <c r="A2054" s="5" t="s">
        <v>2085</v>
      </c>
      <c r="B2054" s="5">
        <v>19</v>
      </c>
      <c r="C2054" s="5" t="s">
        <v>37</v>
      </c>
      <c r="D2054" s="5">
        <v>1972</v>
      </c>
      <c r="E2054" s="5">
        <v>0</v>
      </c>
      <c r="F2054" s="10">
        <v>563.84</v>
      </c>
      <c r="G2054" s="5" t="s">
        <v>11</v>
      </c>
      <c r="H2054" s="5" t="s">
        <v>11</v>
      </c>
      <c r="I2054" s="5" t="s">
        <v>42</v>
      </c>
      <c r="J2054" s="8">
        <v>35846</v>
      </c>
      <c r="K2054" s="5">
        <v>50</v>
      </c>
    </row>
    <row r="2055" spans="1:11" x14ac:dyDescent="0.3">
      <c r="A2055" s="5" t="s">
        <v>2086</v>
      </c>
      <c r="B2055" s="5">
        <v>9</v>
      </c>
      <c r="C2055" s="5" t="s">
        <v>35</v>
      </c>
      <c r="D2055" s="5">
        <v>1976</v>
      </c>
      <c r="E2055" s="5">
        <v>2</v>
      </c>
      <c r="F2055" s="10">
        <v>563.84</v>
      </c>
      <c r="G2055" s="5" t="s">
        <v>11</v>
      </c>
      <c r="H2055" s="5" t="s">
        <v>12</v>
      </c>
      <c r="I2055" s="5" t="s">
        <v>42</v>
      </c>
      <c r="J2055" s="8">
        <v>35847</v>
      </c>
      <c r="K2055" s="5">
        <v>46</v>
      </c>
    </row>
    <row r="2056" spans="1:11" x14ac:dyDescent="0.3">
      <c r="A2056" s="5" t="s">
        <v>2087</v>
      </c>
      <c r="B2056" s="5">
        <v>27</v>
      </c>
      <c r="C2056" s="5" t="s">
        <v>20</v>
      </c>
      <c r="D2056" s="5">
        <v>1981</v>
      </c>
      <c r="E2056" s="5">
        <v>1</v>
      </c>
      <c r="F2056" s="10">
        <v>563.84</v>
      </c>
      <c r="G2056" s="5" t="s">
        <v>11</v>
      </c>
      <c r="H2056" s="5" t="s">
        <v>11</v>
      </c>
      <c r="I2056" s="5" t="s">
        <v>42</v>
      </c>
      <c r="J2056" s="8">
        <v>35848</v>
      </c>
      <c r="K2056" s="5">
        <v>41</v>
      </c>
    </row>
    <row r="2057" spans="1:11" x14ac:dyDescent="0.3">
      <c r="A2057" s="5" t="s">
        <v>2088</v>
      </c>
      <c r="B2057" s="5">
        <v>19</v>
      </c>
      <c r="C2057" s="5" t="s">
        <v>20</v>
      </c>
      <c r="D2057" s="5">
        <v>1976</v>
      </c>
      <c r="E2057" s="5">
        <v>2</v>
      </c>
      <c r="F2057" s="10">
        <v>563.84</v>
      </c>
      <c r="G2057" s="5" t="s">
        <v>11</v>
      </c>
      <c r="H2057" s="5" t="s">
        <v>16</v>
      </c>
      <c r="I2057" s="5" t="s">
        <v>42</v>
      </c>
      <c r="J2057" s="8">
        <v>35849</v>
      </c>
      <c r="K2057" s="5">
        <v>46</v>
      </c>
    </row>
    <row r="2058" spans="1:11" x14ac:dyDescent="0.3">
      <c r="A2058" s="5" t="s">
        <v>2089</v>
      </c>
      <c r="B2058" s="5">
        <v>8</v>
      </c>
      <c r="C2058" s="5" t="s">
        <v>37</v>
      </c>
      <c r="D2058" s="5">
        <v>2003</v>
      </c>
      <c r="E2058" s="5">
        <v>0</v>
      </c>
      <c r="F2058" s="10">
        <v>563.84</v>
      </c>
      <c r="G2058" s="5" t="s">
        <v>16</v>
      </c>
      <c r="H2058" s="5" t="s">
        <v>11</v>
      </c>
      <c r="I2058" s="5" t="s">
        <v>13</v>
      </c>
      <c r="J2058" s="8">
        <v>35850</v>
      </c>
      <c r="K2058" s="5">
        <v>19</v>
      </c>
    </row>
    <row r="2059" spans="1:11" x14ac:dyDescent="0.3">
      <c r="A2059" s="5" t="s">
        <v>2090</v>
      </c>
      <c r="B2059" s="5">
        <v>13</v>
      </c>
      <c r="C2059" s="5" t="s">
        <v>10</v>
      </c>
      <c r="D2059" s="5">
        <v>1990</v>
      </c>
      <c r="E2059" s="5">
        <v>3</v>
      </c>
      <c r="F2059" s="10">
        <v>563.84</v>
      </c>
      <c r="G2059" s="5" t="s">
        <v>16</v>
      </c>
      <c r="H2059" s="5" t="s">
        <v>16</v>
      </c>
      <c r="I2059" s="5" t="s">
        <v>42</v>
      </c>
      <c r="J2059" s="8">
        <v>35851</v>
      </c>
      <c r="K2059" s="5">
        <v>32</v>
      </c>
    </row>
    <row r="2060" spans="1:11" x14ac:dyDescent="0.3">
      <c r="A2060" s="5" t="s">
        <v>2091</v>
      </c>
      <c r="B2060" s="5">
        <v>1</v>
      </c>
      <c r="C2060" s="5" t="s">
        <v>15</v>
      </c>
      <c r="D2060" s="5">
        <v>1968</v>
      </c>
      <c r="E2060" s="5">
        <v>0</v>
      </c>
      <c r="F2060" s="10">
        <v>563.84</v>
      </c>
      <c r="G2060" s="5" t="s">
        <v>11</v>
      </c>
      <c r="H2060" s="5" t="s">
        <v>12</v>
      </c>
      <c r="I2060" s="5" t="s">
        <v>42</v>
      </c>
      <c r="J2060" s="8">
        <v>35852</v>
      </c>
      <c r="K2060" s="5">
        <v>54</v>
      </c>
    </row>
    <row r="2061" spans="1:11" x14ac:dyDescent="0.3">
      <c r="A2061" s="5" t="s">
        <v>2092</v>
      </c>
      <c r="B2061" s="5">
        <v>30</v>
      </c>
      <c r="C2061" s="5" t="s">
        <v>20</v>
      </c>
      <c r="D2061" s="5">
        <v>1990</v>
      </c>
      <c r="E2061" s="5">
        <v>3</v>
      </c>
      <c r="F2061" s="10">
        <v>563.84</v>
      </c>
      <c r="G2061" s="5" t="s">
        <v>16</v>
      </c>
      <c r="H2061" s="5" t="s">
        <v>11</v>
      </c>
      <c r="I2061" s="5" t="s">
        <v>42</v>
      </c>
      <c r="J2061" s="8">
        <v>35853</v>
      </c>
      <c r="K2061" s="5">
        <v>32</v>
      </c>
    </row>
    <row r="2062" spans="1:11" x14ac:dyDescent="0.3">
      <c r="A2062" s="5" t="s">
        <v>2093</v>
      </c>
      <c r="B2062" s="5">
        <v>9</v>
      </c>
      <c r="C2062" s="5" t="s">
        <v>10</v>
      </c>
      <c r="D2062" s="5">
        <v>1990</v>
      </c>
      <c r="E2062" s="5">
        <v>2</v>
      </c>
      <c r="F2062" s="10">
        <v>563.84</v>
      </c>
      <c r="G2062" s="5" t="s">
        <v>11</v>
      </c>
      <c r="H2062" s="5" t="s">
        <v>16</v>
      </c>
      <c r="I2062" s="5" t="s">
        <v>23</v>
      </c>
      <c r="J2062" s="8">
        <v>35854</v>
      </c>
      <c r="K2062" s="5">
        <v>32</v>
      </c>
    </row>
    <row r="2063" spans="1:11" x14ac:dyDescent="0.3">
      <c r="A2063" s="5" t="s">
        <v>2094</v>
      </c>
      <c r="B2063" s="5">
        <v>6</v>
      </c>
      <c r="C2063" s="5" t="s">
        <v>30</v>
      </c>
      <c r="D2063" s="5">
        <v>1974</v>
      </c>
      <c r="E2063" s="5">
        <v>0</v>
      </c>
      <c r="F2063" s="10">
        <v>563.84</v>
      </c>
      <c r="G2063" s="5" t="s">
        <v>16</v>
      </c>
      <c r="H2063" s="5" t="s">
        <v>16</v>
      </c>
      <c r="I2063" s="5" t="s">
        <v>42</v>
      </c>
      <c r="J2063" s="8">
        <v>35855</v>
      </c>
      <c r="K2063" s="5">
        <v>48</v>
      </c>
    </row>
    <row r="2064" spans="1:11" x14ac:dyDescent="0.3">
      <c r="A2064" s="5" t="s">
        <v>2095</v>
      </c>
      <c r="B2064" s="5">
        <v>7</v>
      </c>
      <c r="C2064" s="5" t="s">
        <v>15</v>
      </c>
      <c r="D2064" s="5">
        <v>1972</v>
      </c>
      <c r="E2064" s="5">
        <v>0</v>
      </c>
      <c r="F2064" s="10">
        <v>563.84</v>
      </c>
      <c r="G2064" s="5" t="s">
        <v>11</v>
      </c>
      <c r="H2064" s="5" t="s">
        <v>11</v>
      </c>
      <c r="I2064" s="5" t="s">
        <v>23</v>
      </c>
      <c r="J2064" s="8">
        <v>35856</v>
      </c>
      <c r="K2064" s="5">
        <v>50</v>
      </c>
    </row>
    <row r="2065" spans="1:11" x14ac:dyDescent="0.3">
      <c r="A2065" s="5" t="s">
        <v>2096</v>
      </c>
      <c r="B2065" s="5">
        <v>12</v>
      </c>
      <c r="C2065" s="5" t="s">
        <v>30</v>
      </c>
      <c r="D2065" s="5">
        <v>1980</v>
      </c>
      <c r="E2065" s="5">
        <v>3</v>
      </c>
      <c r="F2065" s="10">
        <v>563.84</v>
      </c>
      <c r="G2065" s="5" t="s">
        <v>16</v>
      </c>
      <c r="H2065" s="5" t="s">
        <v>12</v>
      </c>
      <c r="I2065" s="5" t="s">
        <v>23</v>
      </c>
      <c r="J2065" s="8">
        <v>35857</v>
      </c>
      <c r="K2065" s="5">
        <v>42</v>
      </c>
    </row>
    <row r="2066" spans="1:11" x14ac:dyDescent="0.3">
      <c r="A2066" s="5" t="s">
        <v>2097</v>
      </c>
      <c r="B2066" s="5">
        <v>4</v>
      </c>
      <c r="C2066" s="5" t="s">
        <v>30</v>
      </c>
      <c r="D2066" s="5">
        <v>1995</v>
      </c>
      <c r="E2066" s="5">
        <v>0</v>
      </c>
      <c r="F2066" s="10">
        <v>563.84</v>
      </c>
      <c r="G2066" s="5" t="s">
        <v>16</v>
      </c>
      <c r="H2066" s="5" t="s">
        <v>11</v>
      </c>
      <c r="I2066" s="5" t="s">
        <v>42</v>
      </c>
      <c r="J2066" s="8">
        <v>35858</v>
      </c>
      <c r="K2066" s="5">
        <v>27</v>
      </c>
    </row>
    <row r="2067" spans="1:11" x14ac:dyDescent="0.3">
      <c r="A2067" s="5" t="s">
        <v>2098</v>
      </c>
      <c r="B2067" s="5">
        <v>17</v>
      </c>
      <c r="C2067" s="5" t="s">
        <v>15</v>
      </c>
      <c r="D2067" s="5">
        <v>1981</v>
      </c>
      <c r="E2067" s="5">
        <v>1</v>
      </c>
      <c r="F2067" s="10">
        <v>563.84</v>
      </c>
      <c r="G2067" s="5" t="s">
        <v>11</v>
      </c>
      <c r="H2067" s="5" t="s">
        <v>12</v>
      </c>
      <c r="I2067" s="5" t="s">
        <v>42</v>
      </c>
      <c r="J2067" s="8">
        <v>35859</v>
      </c>
      <c r="K2067" s="5">
        <v>41</v>
      </c>
    </row>
    <row r="2068" spans="1:11" x14ac:dyDescent="0.3">
      <c r="A2068" s="5" t="s">
        <v>2099</v>
      </c>
      <c r="B2068" s="5">
        <v>24</v>
      </c>
      <c r="C2068" s="5" t="s">
        <v>35</v>
      </c>
      <c r="D2068" s="5">
        <v>1971</v>
      </c>
      <c r="E2068" s="5">
        <v>0</v>
      </c>
      <c r="F2068" s="10">
        <v>563.84</v>
      </c>
      <c r="G2068" s="5" t="s">
        <v>11</v>
      </c>
      <c r="H2068" s="5" t="s">
        <v>16</v>
      </c>
      <c r="I2068" s="5" t="s">
        <v>42</v>
      </c>
      <c r="J2068" s="8">
        <v>35860</v>
      </c>
      <c r="K2068" s="5">
        <v>51</v>
      </c>
    </row>
    <row r="2069" spans="1:11" x14ac:dyDescent="0.3">
      <c r="A2069" s="5" t="s">
        <v>2100</v>
      </c>
      <c r="B2069" s="5">
        <v>8</v>
      </c>
      <c r="C2069" s="5" t="s">
        <v>10</v>
      </c>
      <c r="D2069" s="5">
        <v>1995</v>
      </c>
      <c r="E2069" s="5">
        <v>0</v>
      </c>
      <c r="F2069" s="10">
        <v>563.84</v>
      </c>
      <c r="G2069" s="5" t="s">
        <v>16</v>
      </c>
      <c r="H2069" s="5" t="s">
        <v>16</v>
      </c>
      <c r="I2069" s="5" t="s">
        <v>42</v>
      </c>
      <c r="J2069" s="8">
        <v>35861</v>
      </c>
      <c r="K2069" s="5">
        <v>27</v>
      </c>
    </row>
    <row r="2070" spans="1:11" x14ac:dyDescent="0.3">
      <c r="A2070" s="5" t="s">
        <v>2101</v>
      </c>
      <c r="B2070" s="5">
        <v>10</v>
      </c>
      <c r="C2070" s="5" t="s">
        <v>10</v>
      </c>
      <c r="D2070" s="5">
        <v>1967</v>
      </c>
      <c r="E2070" s="5">
        <v>0</v>
      </c>
      <c r="F2070" s="10">
        <v>563.84</v>
      </c>
      <c r="G2070" s="5" t="s">
        <v>11</v>
      </c>
      <c r="H2070" s="5" t="s">
        <v>12</v>
      </c>
      <c r="I2070" s="5" t="s">
        <v>42</v>
      </c>
      <c r="J2070" s="8">
        <v>35862</v>
      </c>
      <c r="K2070" s="5">
        <v>55</v>
      </c>
    </row>
    <row r="2071" spans="1:11" x14ac:dyDescent="0.3">
      <c r="A2071" s="5" t="s">
        <v>2102</v>
      </c>
      <c r="B2071" s="5">
        <v>28</v>
      </c>
      <c r="C2071" s="5" t="s">
        <v>10</v>
      </c>
      <c r="D2071" s="5">
        <v>1994</v>
      </c>
      <c r="E2071" s="5">
        <v>0</v>
      </c>
      <c r="F2071" s="10">
        <v>563.84</v>
      </c>
      <c r="G2071" s="5" t="s">
        <v>16</v>
      </c>
      <c r="H2071" s="5" t="s">
        <v>11</v>
      </c>
      <c r="I2071" s="5" t="s">
        <v>42</v>
      </c>
      <c r="J2071" s="8">
        <v>35863</v>
      </c>
      <c r="K2071" s="5">
        <v>28</v>
      </c>
    </row>
    <row r="2072" spans="1:11" x14ac:dyDescent="0.3">
      <c r="A2072" s="5" t="s">
        <v>2103</v>
      </c>
      <c r="B2072" s="5">
        <v>1</v>
      </c>
      <c r="C2072" s="5" t="s">
        <v>10</v>
      </c>
      <c r="D2072" s="5">
        <v>1962</v>
      </c>
      <c r="E2072" s="5">
        <v>0</v>
      </c>
      <c r="F2072" s="10">
        <v>563.84</v>
      </c>
      <c r="G2072" s="5" t="s">
        <v>16</v>
      </c>
      <c r="H2072" s="5" t="s">
        <v>11</v>
      </c>
      <c r="I2072" s="5" t="s">
        <v>42</v>
      </c>
      <c r="J2072" s="8">
        <v>35864</v>
      </c>
      <c r="K2072" s="5">
        <v>60</v>
      </c>
    </row>
    <row r="2073" spans="1:11" x14ac:dyDescent="0.3">
      <c r="A2073" s="5" t="s">
        <v>2104</v>
      </c>
      <c r="B2073" s="5">
        <v>30</v>
      </c>
      <c r="C2073" s="5" t="s">
        <v>37</v>
      </c>
      <c r="D2073" s="5">
        <v>1969</v>
      </c>
      <c r="E2073" s="5">
        <v>0</v>
      </c>
      <c r="F2073" s="10">
        <v>563.84</v>
      </c>
      <c r="G2073" s="5" t="s">
        <v>11</v>
      </c>
      <c r="H2073" s="5" t="s">
        <v>11</v>
      </c>
      <c r="I2073" s="5" t="s">
        <v>42</v>
      </c>
      <c r="J2073" s="8">
        <v>35865</v>
      </c>
      <c r="K2073" s="5">
        <v>53</v>
      </c>
    </row>
    <row r="2074" spans="1:11" x14ac:dyDescent="0.3">
      <c r="A2074" s="5" t="s">
        <v>2105</v>
      </c>
      <c r="B2074" s="5">
        <v>15</v>
      </c>
      <c r="C2074" s="5" t="s">
        <v>10</v>
      </c>
      <c r="D2074" s="5">
        <v>1985</v>
      </c>
      <c r="E2074" s="5">
        <v>3</v>
      </c>
      <c r="F2074" s="10">
        <v>563.84</v>
      </c>
      <c r="G2074" s="5" t="s">
        <v>11</v>
      </c>
      <c r="H2074" s="5" t="s">
        <v>16</v>
      </c>
      <c r="I2074" s="5" t="s">
        <v>42</v>
      </c>
      <c r="J2074" s="8">
        <v>35866</v>
      </c>
      <c r="K2074" s="5">
        <v>37</v>
      </c>
    </row>
    <row r="2075" spans="1:11" x14ac:dyDescent="0.3">
      <c r="A2075" s="5" t="s">
        <v>2106</v>
      </c>
      <c r="B2075" s="5">
        <v>12</v>
      </c>
      <c r="C2075" s="5" t="s">
        <v>37</v>
      </c>
      <c r="D2075" s="5">
        <v>1990</v>
      </c>
      <c r="E2075" s="5">
        <v>3</v>
      </c>
      <c r="F2075" s="10">
        <v>563.84</v>
      </c>
      <c r="G2075" s="5" t="s">
        <v>11</v>
      </c>
      <c r="H2075" s="5" t="s">
        <v>16</v>
      </c>
      <c r="I2075" s="5" t="s">
        <v>42</v>
      </c>
      <c r="J2075" s="8">
        <v>35867</v>
      </c>
      <c r="K2075" s="5">
        <v>32</v>
      </c>
    </row>
    <row r="2076" spans="1:11" x14ac:dyDescent="0.3">
      <c r="A2076" s="5" t="s">
        <v>2107</v>
      </c>
      <c r="B2076" s="5">
        <v>28</v>
      </c>
      <c r="C2076" s="5" t="s">
        <v>15</v>
      </c>
      <c r="D2076" s="5">
        <v>2003</v>
      </c>
      <c r="E2076" s="5">
        <v>0</v>
      </c>
      <c r="F2076" s="10">
        <v>563.84</v>
      </c>
      <c r="G2076" s="5" t="s">
        <v>11</v>
      </c>
      <c r="H2076" s="5" t="s">
        <v>12</v>
      </c>
      <c r="I2076" s="5" t="s">
        <v>23</v>
      </c>
      <c r="J2076" s="8">
        <v>35868</v>
      </c>
      <c r="K2076" s="5">
        <v>19</v>
      </c>
    </row>
    <row r="2077" spans="1:11" x14ac:dyDescent="0.3">
      <c r="A2077" s="5" t="s">
        <v>2108</v>
      </c>
      <c r="B2077" s="5">
        <v>5</v>
      </c>
      <c r="C2077" s="5" t="s">
        <v>20</v>
      </c>
      <c r="D2077" s="5">
        <v>1972</v>
      </c>
      <c r="E2077" s="5">
        <v>0</v>
      </c>
      <c r="F2077" s="10">
        <v>563.84</v>
      </c>
      <c r="G2077" s="5" t="s">
        <v>11</v>
      </c>
      <c r="H2077" s="5" t="s">
        <v>12</v>
      </c>
      <c r="I2077" s="5" t="s">
        <v>42</v>
      </c>
      <c r="J2077" s="8">
        <v>35869</v>
      </c>
      <c r="K2077" s="5">
        <v>50</v>
      </c>
    </row>
    <row r="2078" spans="1:11" x14ac:dyDescent="0.3">
      <c r="A2078" s="5" t="s">
        <v>2109</v>
      </c>
      <c r="B2078" s="5">
        <v>7</v>
      </c>
      <c r="C2078" s="5" t="s">
        <v>30</v>
      </c>
      <c r="D2078" s="5">
        <v>1985</v>
      </c>
      <c r="E2078" s="5">
        <v>3</v>
      </c>
      <c r="F2078" s="10">
        <v>563.84</v>
      </c>
      <c r="G2078" s="5" t="s">
        <v>11</v>
      </c>
      <c r="H2078" s="5" t="s">
        <v>11</v>
      </c>
      <c r="I2078" s="5" t="s">
        <v>42</v>
      </c>
      <c r="J2078" s="8">
        <v>35870</v>
      </c>
      <c r="K2078" s="5">
        <v>37</v>
      </c>
    </row>
    <row r="2079" spans="1:11" x14ac:dyDescent="0.3">
      <c r="A2079" s="5" t="s">
        <v>2110</v>
      </c>
      <c r="B2079" s="5">
        <v>18</v>
      </c>
      <c r="C2079" s="5" t="s">
        <v>18</v>
      </c>
      <c r="D2079" s="5">
        <v>1970</v>
      </c>
      <c r="E2079" s="5">
        <v>2</v>
      </c>
      <c r="F2079" s="10">
        <v>563.84</v>
      </c>
      <c r="G2079" s="5" t="s">
        <v>11</v>
      </c>
      <c r="H2079" s="5" t="s">
        <v>11</v>
      </c>
      <c r="I2079" s="5" t="s">
        <v>23</v>
      </c>
      <c r="J2079" s="8">
        <v>35871</v>
      </c>
      <c r="K2079" s="5">
        <v>52</v>
      </c>
    </row>
    <row r="2080" spans="1:11" x14ac:dyDescent="0.3">
      <c r="A2080" s="5" t="s">
        <v>2111</v>
      </c>
      <c r="B2080" s="5">
        <v>25</v>
      </c>
      <c r="C2080" s="5" t="s">
        <v>35</v>
      </c>
      <c r="D2080" s="5">
        <v>2002</v>
      </c>
      <c r="E2080" s="5">
        <v>0</v>
      </c>
      <c r="F2080" s="10">
        <v>563.84</v>
      </c>
      <c r="G2080" s="5" t="s">
        <v>16</v>
      </c>
      <c r="H2080" s="5" t="s">
        <v>16</v>
      </c>
      <c r="I2080" s="5" t="s">
        <v>170</v>
      </c>
      <c r="J2080" s="8">
        <v>35872</v>
      </c>
      <c r="K2080" s="5">
        <v>20</v>
      </c>
    </row>
    <row r="2081" spans="1:11" x14ac:dyDescent="0.3">
      <c r="A2081" s="5" t="s">
        <v>2112</v>
      </c>
      <c r="B2081" s="5">
        <v>22</v>
      </c>
      <c r="C2081" s="5" t="s">
        <v>10</v>
      </c>
      <c r="D2081" s="5">
        <v>1984</v>
      </c>
      <c r="E2081" s="5">
        <v>3</v>
      </c>
      <c r="F2081" s="10">
        <v>563.84</v>
      </c>
      <c r="G2081" s="5" t="s">
        <v>11</v>
      </c>
      <c r="H2081" s="5" t="s">
        <v>12</v>
      </c>
      <c r="I2081" s="5" t="s">
        <v>42</v>
      </c>
      <c r="J2081" s="8">
        <v>35873</v>
      </c>
      <c r="K2081" s="5">
        <v>38</v>
      </c>
    </row>
    <row r="2082" spans="1:11" x14ac:dyDescent="0.3">
      <c r="A2082" s="5" t="s">
        <v>2113</v>
      </c>
      <c r="B2082" s="5">
        <v>9</v>
      </c>
      <c r="C2082" s="5" t="s">
        <v>20</v>
      </c>
      <c r="D2082" s="5">
        <v>2003</v>
      </c>
      <c r="E2082" s="5">
        <v>0</v>
      </c>
      <c r="F2082" s="10">
        <v>563.84</v>
      </c>
      <c r="G2082" s="5" t="s">
        <v>16</v>
      </c>
      <c r="H2082" s="5" t="s">
        <v>11</v>
      </c>
      <c r="I2082" s="5" t="s">
        <v>42</v>
      </c>
      <c r="J2082" s="8">
        <v>35874</v>
      </c>
      <c r="K2082" s="5">
        <v>19</v>
      </c>
    </row>
    <row r="2083" spans="1:11" x14ac:dyDescent="0.3">
      <c r="A2083" s="5" t="s">
        <v>2114</v>
      </c>
      <c r="B2083" s="5">
        <v>28</v>
      </c>
      <c r="C2083" s="5" t="s">
        <v>15</v>
      </c>
      <c r="D2083" s="5">
        <v>1993</v>
      </c>
      <c r="E2083" s="5">
        <v>0</v>
      </c>
      <c r="F2083" s="10">
        <v>563.84</v>
      </c>
      <c r="G2083" s="5" t="s">
        <v>11</v>
      </c>
      <c r="H2083" s="5" t="s">
        <v>11</v>
      </c>
      <c r="I2083" s="5" t="s">
        <v>42</v>
      </c>
      <c r="J2083" s="8">
        <v>35875</v>
      </c>
      <c r="K2083" s="5">
        <v>29</v>
      </c>
    </row>
    <row r="2084" spans="1:11" x14ac:dyDescent="0.3">
      <c r="A2084" s="5" t="s">
        <v>2115</v>
      </c>
      <c r="B2084" s="5">
        <v>1</v>
      </c>
      <c r="C2084" s="5" t="s">
        <v>15</v>
      </c>
      <c r="D2084" s="5">
        <v>2004</v>
      </c>
      <c r="E2084" s="5">
        <v>0</v>
      </c>
      <c r="F2084" s="10">
        <v>563.84</v>
      </c>
      <c r="G2084" s="5" t="s">
        <v>16</v>
      </c>
      <c r="H2084" s="5" t="s">
        <v>16</v>
      </c>
      <c r="I2084" s="5" t="s">
        <v>356</v>
      </c>
      <c r="J2084" s="8">
        <v>35876</v>
      </c>
      <c r="K2084" s="5">
        <v>18</v>
      </c>
    </row>
    <row r="2085" spans="1:11" x14ac:dyDescent="0.3">
      <c r="A2085" s="5" t="s">
        <v>2116</v>
      </c>
      <c r="B2085" s="5">
        <v>12</v>
      </c>
      <c r="C2085" s="5" t="s">
        <v>20</v>
      </c>
      <c r="D2085" s="5">
        <v>2003</v>
      </c>
      <c r="E2085" s="5">
        <v>0</v>
      </c>
      <c r="F2085" s="10">
        <v>563.84</v>
      </c>
      <c r="G2085" s="5" t="s">
        <v>16</v>
      </c>
      <c r="H2085" s="5" t="s">
        <v>12</v>
      </c>
      <c r="I2085" s="5" t="s">
        <v>23</v>
      </c>
      <c r="J2085" s="8">
        <v>35877</v>
      </c>
      <c r="K2085" s="5">
        <v>19</v>
      </c>
    </row>
    <row r="2086" spans="1:11" x14ac:dyDescent="0.3">
      <c r="A2086" s="5" t="s">
        <v>2117</v>
      </c>
      <c r="B2086" s="5">
        <v>11</v>
      </c>
      <c r="C2086" s="5" t="s">
        <v>30</v>
      </c>
      <c r="D2086" s="5">
        <v>1962</v>
      </c>
      <c r="E2086" s="5">
        <v>0</v>
      </c>
      <c r="F2086" s="10">
        <v>563.84</v>
      </c>
      <c r="G2086" s="5" t="s">
        <v>16</v>
      </c>
      <c r="H2086" s="5" t="s">
        <v>12</v>
      </c>
      <c r="I2086" s="5" t="s">
        <v>42</v>
      </c>
      <c r="J2086" s="8">
        <v>35878</v>
      </c>
      <c r="K2086" s="5">
        <v>60</v>
      </c>
    </row>
    <row r="2087" spans="1:11" x14ac:dyDescent="0.3">
      <c r="A2087" s="5" t="s">
        <v>2118</v>
      </c>
      <c r="B2087" s="5">
        <v>26</v>
      </c>
      <c r="C2087" s="5" t="s">
        <v>37</v>
      </c>
      <c r="D2087" s="5">
        <v>2000</v>
      </c>
      <c r="E2087" s="5">
        <v>0</v>
      </c>
      <c r="F2087" s="10">
        <v>563.84</v>
      </c>
      <c r="G2087" s="5" t="s">
        <v>11</v>
      </c>
      <c r="H2087" s="5" t="s">
        <v>12</v>
      </c>
      <c r="I2087" s="5" t="s">
        <v>42</v>
      </c>
      <c r="J2087" s="8">
        <v>35879</v>
      </c>
      <c r="K2087" s="5">
        <v>22</v>
      </c>
    </row>
    <row r="2088" spans="1:11" x14ac:dyDescent="0.3">
      <c r="A2088" s="5" t="s">
        <v>2119</v>
      </c>
      <c r="B2088" s="5">
        <v>9</v>
      </c>
      <c r="C2088" s="5" t="s">
        <v>35</v>
      </c>
      <c r="D2088" s="5">
        <v>1997</v>
      </c>
      <c r="E2088" s="5">
        <v>0</v>
      </c>
      <c r="F2088" s="10">
        <v>563.84</v>
      </c>
      <c r="G2088" s="5" t="s">
        <v>11</v>
      </c>
      <c r="H2088" s="5" t="s">
        <v>12</v>
      </c>
      <c r="I2088" s="5" t="s">
        <v>42</v>
      </c>
      <c r="J2088" s="8">
        <v>35880</v>
      </c>
      <c r="K2088" s="5">
        <v>25</v>
      </c>
    </row>
    <row r="2089" spans="1:11" x14ac:dyDescent="0.3">
      <c r="A2089" s="5" t="s">
        <v>2120</v>
      </c>
      <c r="B2089" s="5">
        <v>27</v>
      </c>
      <c r="C2089" s="5" t="s">
        <v>30</v>
      </c>
      <c r="D2089" s="5">
        <v>2000</v>
      </c>
      <c r="E2089" s="5">
        <v>0</v>
      </c>
      <c r="F2089" s="10">
        <v>563.84</v>
      </c>
      <c r="G2089" s="5" t="s">
        <v>11</v>
      </c>
      <c r="H2089" s="5" t="s">
        <v>11</v>
      </c>
      <c r="I2089" s="5" t="s">
        <v>23</v>
      </c>
      <c r="J2089" s="8">
        <v>35881</v>
      </c>
      <c r="K2089" s="5">
        <v>22</v>
      </c>
    </row>
    <row r="2090" spans="1:11" x14ac:dyDescent="0.3">
      <c r="A2090" s="5" t="s">
        <v>2121</v>
      </c>
      <c r="B2090" s="5">
        <v>25</v>
      </c>
      <c r="C2090" s="5" t="s">
        <v>20</v>
      </c>
      <c r="D2090" s="5">
        <v>1994</v>
      </c>
      <c r="E2090" s="5">
        <v>0</v>
      </c>
      <c r="F2090" s="10">
        <v>563.84</v>
      </c>
      <c r="G2090" s="5" t="s">
        <v>11</v>
      </c>
      <c r="H2090" s="5" t="s">
        <v>11</v>
      </c>
      <c r="I2090" s="5" t="s">
        <v>42</v>
      </c>
      <c r="J2090" s="8">
        <v>35882</v>
      </c>
      <c r="K2090" s="5">
        <v>28</v>
      </c>
    </row>
    <row r="2091" spans="1:11" x14ac:dyDescent="0.3">
      <c r="A2091" s="5" t="s">
        <v>2122</v>
      </c>
      <c r="B2091" s="5">
        <v>26</v>
      </c>
      <c r="C2091" s="5" t="s">
        <v>10</v>
      </c>
      <c r="D2091" s="5">
        <v>1972</v>
      </c>
      <c r="E2091" s="5">
        <v>0</v>
      </c>
      <c r="F2091" s="10">
        <v>563.84</v>
      </c>
      <c r="G2091" s="5" t="s">
        <v>11</v>
      </c>
      <c r="H2091" s="5" t="s">
        <v>11</v>
      </c>
      <c r="I2091" s="5" t="s">
        <v>42</v>
      </c>
      <c r="J2091" s="8">
        <v>35883</v>
      </c>
      <c r="K2091" s="5">
        <v>50</v>
      </c>
    </row>
    <row r="2092" spans="1:11" x14ac:dyDescent="0.3">
      <c r="A2092" s="5" t="s">
        <v>2123</v>
      </c>
      <c r="B2092" s="5">
        <v>26</v>
      </c>
      <c r="C2092" s="5" t="s">
        <v>30</v>
      </c>
      <c r="D2092" s="5">
        <v>2002</v>
      </c>
      <c r="E2092" s="5">
        <v>0</v>
      </c>
      <c r="F2092" s="10">
        <v>563.84</v>
      </c>
      <c r="G2092" s="5" t="s">
        <v>11</v>
      </c>
      <c r="H2092" s="5" t="s">
        <v>12</v>
      </c>
      <c r="I2092" s="5" t="s">
        <v>42</v>
      </c>
      <c r="J2092" s="8">
        <v>35884</v>
      </c>
      <c r="K2092" s="5">
        <v>20</v>
      </c>
    </row>
    <row r="2093" spans="1:11" x14ac:dyDescent="0.3">
      <c r="A2093" s="5" t="s">
        <v>2124</v>
      </c>
      <c r="B2093" s="5">
        <v>6</v>
      </c>
      <c r="C2093" s="5" t="s">
        <v>15</v>
      </c>
      <c r="D2093" s="5">
        <v>1999</v>
      </c>
      <c r="E2093" s="5">
        <v>0</v>
      </c>
      <c r="F2093" s="10">
        <v>563.84</v>
      </c>
      <c r="G2093" s="5" t="s">
        <v>11</v>
      </c>
      <c r="H2093" s="5" t="s">
        <v>12</v>
      </c>
      <c r="I2093" s="5" t="s">
        <v>42</v>
      </c>
      <c r="J2093" s="8">
        <v>35885</v>
      </c>
      <c r="K2093" s="5">
        <v>23</v>
      </c>
    </row>
    <row r="2094" spans="1:11" x14ac:dyDescent="0.3">
      <c r="A2094" s="5" t="s">
        <v>2125</v>
      </c>
      <c r="B2094" s="5">
        <v>25</v>
      </c>
      <c r="C2094" s="5" t="s">
        <v>35</v>
      </c>
      <c r="D2094" s="5">
        <v>1971</v>
      </c>
      <c r="E2094" s="5">
        <v>0</v>
      </c>
      <c r="F2094" s="10">
        <v>563.84</v>
      </c>
      <c r="G2094" s="5" t="s">
        <v>11</v>
      </c>
      <c r="H2094" s="5" t="s">
        <v>11</v>
      </c>
      <c r="I2094" s="5" t="s">
        <v>42</v>
      </c>
      <c r="J2094" s="8">
        <v>35886</v>
      </c>
      <c r="K2094" s="5">
        <v>51</v>
      </c>
    </row>
    <row r="2095" spans="1:11" x14ac:dyDescent="0.3">
      <c r="A2095" s="5" t="s">
        <v>2126</v>
      </c>
      <c r="B2095" s="5">
        <v>21</v>
      </c>
      <c r="C2095" s="5" t="s">
        <v>10</v>
      </c>
      <c r="D2095" s="5">
        <v>1975</v>
      </c>
      <c r="E2095" s="5">
        <v>1</v>
      </c>
      <c r="F2095" s="10">
        <v>563.84</v>
      </c>
      <c r="G2095" s="5" t="s">
        <v>11</v>
      </c>
      <c r="H2095" s="5" t="s">
        <v>16</v>
      </c>
      <c r="I2095" s="5" t="s">
        <v>23</v>
      </c>
      <c r="J2095" s="8">
        <v>35887</v>
      </c>
      <c r="K2095" s="5">
        <v>47</v>
      </c>
    </row>
    <row r="2096" spans="1:11" x14ac:dyDescent="0.3">
      <c r="A2096" s="5" t="s">
        <v>2127</v>
      </c>
      <c r="B2096" s="5">
        <v>5</v>
      </c>
      <c r="C2096" s="5" t="s">
        <v>10</v>
      </c>
      <c r="D2096" s="5">
        <v>1962</v>
      </c>
      <c r="E2096" s="5">
        <v>0</v>
      </c>
      <c r="F2096" s="10">
        <v>563.84</v>
      </c>
      <c r="G2096" s="5" t="s">
        <v>16</v>
      </c>
      <c r="H2096" s="5" t="s">
        <v>16</v>
      </c>
      <c r="I2096" s="5" t="s">
        <v>42</v>
      </c>
      <c r="J2096" s="8">
        <v>35888</v>
      </c>
      <c r="K2096" s="5">
        <v>60</v>
      </c>
    </row>
    <row r="2097" spans="1:11" x14ac:dyDescent="0.3">
      <c r="A2097" s="5" t="s">
        <v>2128</v>
      </c>
      <c r="B2097" s="5">
        <v>11</v>
      </c>
      <c r="C2097" s="5" t="s">
        <v>18</v>
      </c>
      <c r="D2097" s="5">
        <v>1998</v>
      </c>
      <c r="E2097" s="5">
        <v>0</v>
      </c>
      <c r="F2097" s="10">
        <v>563.84</v>
      </c>
      <c r="G2097" s="5" t="s">
        <v>16</v>
      </c>
      <c r="H2097" s="5" t="s">
        <v>12</v>
      </c>
      <c r="I2097" s="5" t="s">
        <v>166</v>
      </c>
      <c r="J2097" s="8">
        <v>35889</v>
      </c>
      <c r="K2097" s="5">
        <v>24</v>
      </c>
    </row>
    <row r="2098" spans="1:11" x14ac:dyDescent="0.3">
      <c r="A2098" s="5" t="s">
        <v>2129</v>
      </c>
      <c r="B2098" s="5">
        <v>30</v>
      </c>
      <c r="C2098" s="5" t="s">
        <v>37</v>
      </c>
      <c r="D2098" s="5">
        <v>1995</v>
      </c>
      <c r="E2098" s="5">
        <v>0</v>
      </c>
      <c r="F2098" s="10">
        <v>563.84</v>
      </c>
      <c r="G2098" s="5" t="s">
        <v>16</v>
      </c>
      <c r="H2098" s="5" t="s">
        <v>16</v>
      </c>
      <c r="I2098" s="5" t="s">
        <v>42</v>
      </c>
      <c r="J2098" s="8">
        <v>35890</v>
      </c>
      <c r="K2098" s="5">
        <v>27</v>
      </c>
    </row>
    <row r="2099" spans="1:11" x14ac:dyDescent="0.3">
      <c r="A2099" s="5" t="s">
        <v>2130</v>
      </c>
      <c r="B2099" s="5">
        <v>11</v>
      </c>
      <c r="C2099" s="5" t="s">
        <v>37</v>
      </c>
      <c r="D2099" s="5">
        <v>1986</v>
      </c>
      <c r="E2099" s="5">
        <v>3</v>
      </c>
      <c r="F2099" s="10">
        <v>563.84</v>
      </c>
      <c r="G2099" s="5" t="s">
        <v>16</v>
      </c>
      <c r="H2099" s="5" t="s">
        <v>11</v>
      </c>
      <c r="I2099" s="5" t="s">
        <v>42</v>
      </c>
      <c r="J2099" s="8">
        <v>35891</v>
      </c>
      <c r="K2099" s="5">
        <v>36</v>
      </c>
    </row>
    <row r="2100" spans="1:11" x14ac:dyDescent="0.3">
      <c r="A2100" s="5" t="s">
        <v>2131</v>
      </c>
      <c r="B2100" s="5">
        <v>1</v>
      </c>
      <c r="C2100" s="5" t="s">
        <v>15</v>
      </c>
      <c r="D2100" s="5">
        <v>2004</v>
      </c>
      <c r="E2100" s="5">
        <v>2</v>
      </c>
      <c r="F2100" s="10">
        <v>563.84</v>
      </c>
      <c r="G2100" s="5" t="s">
        <v>16</v>
      </c>
      <c r="H2100" s="5" t="s">
        <v>12</v>
      </c>
      <c r="I2100" s="5" t="s">
        <v>13</v>
      </c>
      <c r="J2100" s="8">
        <v>35892</v>
      </c>
      <c r="K2100" s="5">
        <v>18</v>
      </c>
    </row>
    <row r="2101" spans="1:11" x14ac:dyDescent="0.3">
      <c r="A2101" s="5" t="s">
        <v>2132</v>
      </c>
      <c r="B2101" s="5">
        <v>2</v>
      </c>
      <c r="C2101" s="5" t="s">
        <v>37</v>
      </c>
      <c r="D2101" s="5">
        <v>1983</v>
      </c>
      <c r="E2101" s="5">
        <v>3</v>
      </c>
      <c r="F2101" s="10">
        <v>563.84</v>
      </c>
      <c r="G2101" s="5" t="s">
        <v>11</v>
      </c>
      <c r="H2101" s="5" t="s">
        <v>11</v>
      </c>
      <c r="I2101" s="5" t="s">
        <v>23</v>
      </c>
      <c r="J2101" s="8">
        <v>35893</v>
      </c>
      <c r="K2101" s="5">
        <v>39</v>
      </c>
    </row>
    <row r="2102" spans="1:11" x14ac:dyDescent="0.3">
      <c r="A2102" s="5" t="s">
        <v>2133</v>
      </c>
      <c r="B2102" s="5">
        <v>1</v>
      </c>
      <c r="C2102" s="5" t="s">
        <v>37</v>
      </c>
      <c r="D2102" s="5">
        <v>1984</v>
      </c>
      <c r="E2102" s="5">
        <v>3</v>
      </c>
      <c r="F2102" s="10">
        <v>563.84</v>
      </c>
      <c r="G2102" s="5" t="s">
        <v>11</v>
      </c>
      <c r="H2102" s="5" t="s">
        <v>12</v>
      </c>
      <c r="I2102" s="5" t="s">
        <v>42</v>
      </c>
      <c r="J2102" s="8">
        <v>35894</v>
      </c>
      <c r="K2102" s="5">
        <v>38</v>
      </c>
    </row>
    <row r="2103" spans="1:11" x14ac:dyDescent="0.3">
      <c r="A2103" s="5" t="s">
        <v>2134</v>
      </c>
      <c r="B2103" s="5">
        <v>5</v>
      </c>
      <c r="C2103" s="5" t="s">
        <v>37</v>
      </c>
      <c r="D2103" s="5">
        <v>2003</v>
      </c>
      <c r="E2103" s="5">
        <v>0</v>
      </c>
      <c r="F2103" s="10">
        <v>563.84</v>
      </c>
      <c r="G2103" s="5" t="s">
        <v>11</v>
      </c>
      <c r="H2103" s="5" t="s">
        <v>16</v>
      </c>
      <c r="I2103" s="5" t="s">
        <v>13</v>
      </c>
      <c r="J2103" s="8">
        <v>35895</v>
      </c>
      <c r="K2103" s="5">
        <v>19</v>
      </c>
    </row>
    <row r="2104" spans="1:11" x14ac:dyDescent="0.3">
      <c r="A2104" s="5" t="s">
        <v>2135</v>
      </c>
      <c r="B2104" s="5">
        <v>24</v>
      </c>
      <c r="C2104" s="5" t="s">
        <v>20</v>
      </c>
      <c r="D2104" s="5">
        <v>1990</v>
      </c>
      <c r="E2104" s="5">
        <v>3</v>
      </c>
      <c r="F2104" s="10">
        <v>563.84</v>
      </c>
      <c r="G2104" s="5" t="s">
        <v>16</v>
      </c>
      <c r="H2104" s="5" t="s">
        <v>11</v>
      </c>
      <c r="I2104" s="5" t="s">
        <v>42</v>
      </c>
      <c r="J2104" s="8">
        <v>35896</v>
      </c>
      <c r="K2104" s="5">
        <v>32</v>
      </c>
    </row>
    <row r="2105" spans="1:11" x14ac:dyDescent="0.3">
      <c r="A2105" s="5" t="s">
        <v>2136</v>
      </c>
      <c r="B2105" s="5">
        <v>24</v>
      </c>
      <c r="C2105" s="5" t="s">
        <v>18</v>
      </c>
      <c r="D2105" s="5">
        <v>1998</v>
      </c>
      <c r="E2105" s="5">
        <v>0</v>
      </c>
      <c r="F2105" s="10">
        <v>563.84</v>
      </c>
      <c r="G2105" s="5" t="s">
        <v>16</v>
      </c>
      <c r="H2105" s="5" t="s">
        <v>12</v>
      </c>
      <c r="I2105" s="5" t="s">
        <v>42</v>
      </c>
      <c r="J2105" s="8">
        <v>35897</v>
      </c>
      <c r="K2105" s="5">
        <v>24</v>
      </c>
    </row>
    <row r="2106" spans="1:11" x14ac:dyDescent="0.3">
      <c r="A2106" s="5" t="s">
        <v>2137</v>
      </c>
      <c r="B2106" s="5">
        <v>25</v>
      </c>
      <c r="C2106" s="5" t="s">
        <v>15</v>
      </c>
      <c r="D2106" s="5">
        <v>1976</v>
      </c>
      <c r="E2106" s="5">
        <v>2</v>
      </c>
      <c r="F2106" s="10">
        <v>563.84</v>
      </c>
      <c r="G2106" s="5" t="s">
        <v>11</v>
      </c>
      <c r="H2106" s="5" t="s">
        <v>12</v>
      </c>
      <c r="I2106" s="5" t="s">
        <v>42</v>
      </c>
      <c r="J2106" s="8">
        <v>35898</v>
      </c>
      <c r="K2106" s="5">
        <v>46</v>
      </c>
    </row>
    <row r="2107" spans="1:11" x14ac:dyDescent="0.3">
      <c r="A2107" s="5" t="s">
        <v>2138</v>
      </c>
      <c r="B2107" s="5">
        <v>9</v>
      </c>
      <c r="C2107" s="5" t="s">
        <v>37</v>
      </c>
      <c r="D2107" s="5">
        <v>2004</v>
      </c>
      <c r="E2107" s="5">
        <v>0</v>
      </c>
      <c r="F2107" s="10">
        <v>563.84</v>
      </c>
      <c r="G2107" s="5" t="s">
        <v>16</v>
      </c>
      <c r="H2107" s="5" t="s">
        <v>12</v>
      </c>
      <c r="I2107" s="5" t="s">
        <v>168</v>
      </c>
      <c r="J2107" s="8">
        <v>35899</v>
      </c>
      <c r="K2107" s="5">
        <v>18</v>
      </c>
    </row>
    <row r="2108" spans="1:11" x14ac:dyDescent="0.3">
      <c r="A2108" s="5" t="s">
        <v>2139</v>
      </c>
      <c r="B2108" s="5">
        <v>7</v>
      </c>
      <c r="C2108" s="5" t="s">
        <v>10</v>
      </c>
      <c r="D2108" s="5">
        <v>1994</v>
      </c>
      <c r="E2108" s="5">
        <v>0</v>
      </c>
      <c r="F2108" s="10">
        <v>563.84</v>
      </c>
      <c r="G2108" s="5" t="s">
        <v>16</v>
      </c>
      <c r="H2108" s="5" t="s">
        <v>12</v>
      </c>
      <c r="I2108" s="5" t="s">
        <v>13</v>
      </c>
      <c r="J2108" s="8">
        <v>35900</v>
      </c>
      <c r="K2108" s="5">
        <v>28</v>
      </c>
    </row>
    <row r="2109" spans="1:11" x14ac:dyDescent="0.3">
      <c r="A2109" s="5" t="s">
        <v>2140</v>
      </c>
      <c r="B2109" s="5">
        <v>3</v>
      </c>
      <c r="C2109" s="5" t="s">
        <v>10</v>
      </c>
      <c r="D2109" s="5">
        <v>2003</v>
      </c>
      <c r="E2109" s="5">
        <v>0</v>
      </c>
      <c r="F2109" s="10">
        <v>563.84</v>
      </c>
      <c r="G2109" s="5" t="s">
        <v>16</v>
      </c>
      <c r="H2109" s="5" t="s">
        <v>11</v>
      </c>
      <c r="I2109" s="5" t="s">
        <v>42</v>
      </c>
      <c r="J2109" s="8">
        <v>35901</v>
      </c>
      <c r="K2109" s="5">
        <v>19</v>
      </c>
    </row>
    <row r="2110" spans="1:11" x14ac:dyDescent="0.3">
      <c r="A2110" s="5" t="s">
        <v>2141</v>
      </c>
      <c r="B2110" s="5">
        <v>27</v>
      </c>
      <c r="C2110" s="5" t="s">
        <v>30</v>
      </c>
      <c r="D2110" s="5">
        <v>1995</v>
      </c>
      <c r="E2110" s="5">
        <v>1</v>
      </c>
      <c r="F2110" s="10">
        <v>563.84</v>
      </c>
      <c r="G2110" s="5" t="s">
        <v>16</v>
      </c>
      <c r="H2110" s="5" t="s">
        <v>11</v>
      </c>
      <c r="I2110" s="5" t="s">
        <v>13</v>
      </c>
      <c r="J2110" s="8">
        <v>35902</v>
      </c>
      <c r="K2110" s="5">
        <v>27</v>
      </c>
    </row>
    <row r="2111" spans="1:11" x14ac:dyDescent="0.3">
      <c r="A2111" s="5" t="s">
        <v>2142</v>
      </c>
      <c r="B2111" s="5">
        <v>17</v>
      </c>
      <c r="C2111" s="5" t="s">
        <v>20</v>
      </c>
      <c r="D2111" s="5">
        <v>2003</v>
      </c>
      <c r="E2111" s="5">
        <v>0</v>
      </c>
      <c r="F2111" s="10">
        <v>563.84</v>
      </c>
      <c r="G2111" s="5" t="s">
        <v>16</v>
      </c>
      <c r="H2111" s="5" t="s">
        <v>12</v>
      </c>
      <c r="I2111" s="5" t="s">
        <v>42</v>
      </c>
      <c r="J2111" s="8">
        <v>35903</v>
      </c>
      <c r="K2111" s="5">
        <v>19</v>
      </c>
    </row>
    <row r="2112" spans="1:11" x14ac:dyDescent="0.3">
      <c r="A2112" s="5" t="s">
        <v>2143</v>
      </c>
      <c r="B2112" s="5">
        <v>17</v>
      </c>
      <c r="C2112" s="5" t="s">
        <v>37</v>
      </c>
      <c r="D2112" s="5">
        <v>1995</v>
      </c>
      <c r="E2112" s="5">
        <v>0</v>
      </c>
      <c r="F2112" s="10">
        <v>563.84</v>
      </c>
      <c r="G2112" s="5" t="s">
        <v>11</v>
      </c>
      <c r="H2112" s="5" t="s">
        <v>12</v>
      </c>
      <c r="I2112" s="5" t="s">
        <v>42</v>
      </c>
      <c r="J2112" s="8">
        <v>35904</v>
      </c>
      <c r="K2112" s="5">
        <v>27</v>
      </c>
    </row>
    <row r="2113" spans="1:11" x14ac:dyDescent="0.3">
      <c r="A2113" s="5" t="s">
        <v>2144</v>
      </c>
      <c r="B2113" s="5">
        <v>29</v>
      </c>
      <c r="C2113" s="5" t="s">
        <v>10</v>
      </c>
      <c r="D2113" s="5">
        <v>1983</v>
      </c>
      <c r="E2113" s="5">
        <v>3</v>
      </c>
      <c r="F2113" s="10">
        <v>563.84</v>
      </c>
      <c r="G2113" s="5" t="s">
        <v>11</v>
      </c>
      <c r="H2113" s="5" t="s">
        <v>12</v>
      </c>
      <c r="I2113" s="5" t="s">
        <v>42</v>
      </c>
      <c r="J2113" s="8">
        <v>35905</v>
      </c>
      <c r="K2113" s="5">
        <v>39</v>
      </c>
    </row>
    <row r="2114" spans="1:11" x14ac:dyDescent="0.3">
      <c r="A2114" s="5" t="s">
        <v>2145</v>
      </c>
      <c r="B2114" s="5">
        <v>7</v>
      </c>
      <c r="C2114" s="5" t="s">
        <v>37</v>
      </c>
      <c r="D2114" s="5">
        <v>1967</v>
      </c>
      <c r="E2114" s="5">
        <v>0</v>
      </c>
      <c r="F2114" s="10">
        <v>563.84</v>
      </c>
      <c r="G2114" s="5" t="s">
        <v>11</v>
      </c>
      <c r="H2114" s="5" t="s">
        <v>11</v>
      </c>
      <c r="I2114" s="5" t="s">
        <v>42</v>
      </c>
      <c r="J2114" s="8">
        <v>35906</v>
      </c>
      <c r="K2114" s="5">
        <v>55</v>
      </c>
    </row>
    <row r="2115" spans="1:11" x14ac:dyDescent="0.3">
      <c r="A2115" s="5" t="s">
        <v>2146</v>
      </c>
      <c r="B2115" s="5">
        <v>22</v>
      </c>
      <c r="C2115" s="5" t="s">
        <v>35</v>
      </c>
      <c r="D2115" s="5">
        <v>1998</v>
      </c>
      <c r="E2115" s="5">
        <v>0</v>
      </c>
      <c r="F2115" s="10">
        <v>563.84</v>
      </c>
      <c r="G2115" s="5" t="s">
        <v>11</v>
      </c>
      <c r="H2115" s="5" t="s">
        <v>16</v>
      </c>
      <c r="I2115" s="5" t="s">
        <v>42</v>
      </c>
      <c r="J2115" s="8">
        <v>35907</v>
      </c>
      <c r="K2115" s="5">
        <v>24</v>
      </c>
    </row>
    <row r="2116" spans="1:11" x14ac:dyDescent="0.3">
      <c r="A2116" s="5" t="s">
        <v>2147</v>
      </c>
      <c r="B2116" s="5">
        <v>22</v>
      </c>
      <c r="C2116" s="5" t="s">
        <v>35</v>
      </c>
      <c r="D2116" s="5">
        <v>1997</v>
      </c>
      <c r="E2116" s="5">
        <v>0</v>
      </c>
      <c r="F2116" s="10">
        <v>563.84</v>
      </c>
      <c r="G2116" s="5" t="s">
        <v>11</v>
      </c>
      <c r="H2116" s="5" t="s">
        <v>11</v>
      </c>
      <c r="I2116" s="5" t="s">
        <v>42</v>
      </c>
      <c r="J2116" s="8">
        <v>35908</v>
      </c>
      <c r="K2116" s="5">
        <v>25</v>
      </c>
    </row>
    <row r="2117" spans="1:11" x14ac:dyDescent="0.3">
      <c r="A2117" s="5" t="s">
        <v>2148</v>
      </c>
      <c r="B2117" s="5">
        <v>5</v>
      </c>
      <c r="C2117" s="5" t="s">
        <v>10</v>
      </c>
      <c r="D2117" s="5">
        <v>1982</v>
      </c>
      <c r="E2117" s="5">
        <v>3</v>
      </c>
      <c r="F2117" s="10">
        <v>563.84</v>
      </c>
      <c r="G2117" s="5" t="s">
        <v>11</v>
      </c>
      <c r="H2117" s="5" t="s">
        <v>12</v>
      </c>
      <c r="I2117" s="5" t="s">
        <v>42</v>
      </c>
      <c r="J2117" s="8">
        <v>35909</v>
      </c>
      <c r="K2117" s="5">
        <v>40</v>
      </c>
    </row>
    <row r="2118" spans="1:11" x14ac:dyDescent="0.3">
      <c r="A2118" s="5" t="s">
        <v>2149</v>
      </c>
      <c r="B2118" s="5">
        <v>29</v>
      </c>
      <c r="C2118" s="5" t="s">
        <v>35</v>
      </c>
      <c r="D2118" s="5">
        <v>1975</v>
      </c>
      <c r="E2118" s="5">
        <v>1</v>
      </c>
      <c r="F2118" s="10">
        <v>563.84</v>
      </c>
      <c r="G2118" s="5" t="s">
        <v>11</v>
      </c>
      <c r="H2118" s="5" t="s">
        <v>16</v>
      </c>
      <c r="I2118" s="5" t="s">
        <v>42</v>
      </c>
      <c r="J2118" s="8">
        <v>35910</v>
      </c>
      <c r="K2118" s="5">
        <v>47</v>
      </c>
    </row>
    <row r="2119" spans="1:11" x14ac:dyDescent="0.3">
      <c r="A2119" s="5" t="s">
        <v>2150</v>
      </c>
      <c r="B2119" s="5">
        <v>29</v>
      </c>
      <c r="C2119" s="5" t="s">
        <v>18</v>
      </c>
      <c r="D2119" s="5">
        <v>1977</v>
      </c>
      <c r="E2119" s="5">
        <v>0</v>
      </c>
      <c r="F2119" s="10">
        <v>563.84</v>
      </c>
      <c r="G2119" s="5" t="s">
        <v>16</v>
      </c>
      <c r="H2119" s="5" t="s">
        <v>16</v>
      </c>
      <c r="I2119" s="5" t="s">
        <v>356</v>
      </c>
      <c r="J2119" s="8">
        <v>35911</v>
      </c>
      <c r="K2119" s="5">
        <v>45</v>
      </c>
    </row>
    <row r="2120" spans="1:11" x14ac:dyDescent="0.3">
      <c r="A2120" s="5" t="s">
        <v>2151</v>
      </c>
      <c r="B2120" s="5">
        <v>22</v>
      </c>
      <c r="C2120" s="5" t="s">
        <v>30</v>
      </c>
      <c r="D2120" s="5">
        <v>1998</v>
      </c>
      <c r="E2120" s="5">
        <v>0</v>
      </c>
      <c r="F2120" s="10">
        <v>563.84</v>
      </c>
      <c r="G2120" s="5" t="s">
        <v>16</v>
      </c>
      <c r="H2120" s="5" t="s">
        <v>16</v>
      </c>
      <c r="I2120" s="5" t="s">
        <v>168</v>
      </c>
      <c r="J2120" s="8">
        <v>35912</v>
      </c>
      <c r="K2120" s="5">
        <v>24</v>
      </c>
    </row>
    <row r="2121" spans="1:11" x14ac:dyDescent="0.3">
      <c r="A2121" s="5" t="s">
        <v>2152</v>
      </c>
      <c r="B2121" s="5">
        <v>30</v>
      </c>
      <c r="C2121" s="5" t="s">
        <v>30</v>
      </c>
      <c r="D2121" s="5">
        <v>1967</v>
      </c>
      <c r="E2121" s="5">
        <v>1</v>
      </c>
      <c r="F2121" s="10">
        <v>563.84</v>
      </c>
      <c r="G2121" s="5" t="s">
        <v>11</v>
      </c>
      <c r="H2121" s="5" t="s">
        <v>11</v>
      </c>
      <c r="I2121" s="5" t="s">
        <v>42</v>
      </c>
      <c r="J2121" s="8">
        <v>35913</v>
      </c>
      <c r="K2121" s="5">
        <v>55</v>
      </c>
    </row>
    <row r="2122" spans="1:11" x14ac:dyDescent="0.3">
      <c r="A2122" s="5" t="s">
        <v>2153</v>
      </c>
      <c r="B2122" s="5">
        <v>9</v>
      </c>
      <c r="C2122" s="5" t="s">
        <v>10</v>
      </c>
      <c r="D2122" s="5">
        <v>1997</v>
      </c>
      <c r="E2122" s="5">
        <v>0</v>
      </c>
      <c r="F2122" s="10">
        <v>563.84</v>
      </c>
      <c r="G2122" s="5" t="s">
        <v>16</v>
      </c>
      <c r="H2122" s="5" t="s">
        <v>11</v>
      </c>
      <c r="I2122" s="5" t="s">
        <v>42</v>
      </c>
      <c r="J2122" s="8">
        <v>35914</v>
      </c>
      <c r="K2122" s="5">
        <v>25</v>
      </c>
    </row>
    <row r="2123" spans="1:11" x14ac:dyDescent="0.3">
      <c r="A2123" s="5" t="s">
        <v>2154</v>
      </c>
      <c r="B2123" s="5">
        <v>19</v>
      </c>
      <c r="C2123" s="5" t="s">
        <v>20</v>
      </c>
      <c r="D2123" s="5">
        <v>1988</v>
      </c>
      <c r="E2123" s="5">
        <v>3</v>
      </c>
      <c r="F2123" s="10">
        <v>563.84</v>
      </c>
      <c r="G2123" s="5" t="s">
        <v>11</v>
      </c>
      <c r="H2123" s="5" t="s">
        <v>16</v>
      </c>
      <c r="I2123" s="5" t="s">
        <v>42</v>
      </c>
      <c r="J2123" s="8">
        <v>35915</v>
      </c>
      <c r="K2123" s="5">
        <v>34</v>
      </c>
    </row>
    <row r="2124" spans="1:11" x14ac:dyDescent="0.3">
      <c r="A2124" s="5" t="s">
        <v>2155</v>
      </c>
      <c r="B2124" s="5">
        <v>22</v>
      </c>
      <c r="C2124" s="5" t="s">
        <v>20</v>
      </c>
      <c r="D2124" s="5">
        <v>1971</v>
      </c>
      <c r="E2124" s="5">
        <v>0</v>
      </c>
      <c r="F2124" s="10">
        <v>563.84</v>
      </c>
      <c r="G2124" s="5" t="s">
        <v>11</v>
      </c>
      <c r="H2124" s="5" t="s">
        <v>12</v>
      </c>
      <c r="I2124" s="5" t="s">
        <v>42</v>
      </c>
      <c r="J2124" s="8">
        <v>35916</v>
      </c>
      <c r="K2124" s="5">
        <v>51</v>
      </c>
    </row>
    <row r="2125" spans="1:11" x14ac:dyDescent="0.3">
      <c r="A2125" s="5" t="s">
        <v>2156</v>
      </c>
      <c r="B2125" s="5">
        <v>20</v>
      </c>
      <c r="C2125" s="5" t="s">
        <v>15</v>
      </c>
      <c r="D2125" s="5">
        <v>1988</v>
      </c>
      <c r="E2125" s="5">
        <v>0</v>
      </c>
      <c r="F2125" s="10">
        <v>563.84</v>
      </c>
      <c r="G2125" s="5" t="s">
        <v>16</v>
      </c>
      <c r="H2125" s="5" t="s">
        <v>11</v>
      </c>
      <c r="I2125" s="5" t="s">
        <v>42</v>
      </c>
      <c r="J2125" s="8">
        <v>35917</v>
      </c>
      <c r="K2125" s="5">
        <v>34</v>
      </c>
    </row>
    <row r="2126" spans="1:11" x14ac:dyDescent="0.3">
      <c r="A2126" s="5" t="s">
        <v>2157</v>
      </c>
      <c r="B2126" s="5">
        <v>16</v>
      </c>
      <c r="C2126" s="5" t="s">
        <v>30</v>
      </c>
      <c r="D2126" s="5">
        <v>1973</v>
      </c>
      <c r="E2126" s="5">
        <v>0</v>
      </c>
      <c r="F2126" s="10">
        <v>563.84</v>
      </c>
      <c r="G2126" s="5" t="s">
        <v>11</v>
      </c>
      <c r="H2126" s="5" t="s">
        <v>11</v>
      </c>
      <c r="I2126" s="5" t="s">
        <v>42</v>
      </c>
      <c r="J2126" s="8">
        <v>35918</v>
      </c>
      <c r="K2126" s="5">
        <v>49</v>
      </c>
    </row>
    <row r="2127" spans="1:11" x14ac:dyDescent="0.3">
      <c r="A2127" s="5" t="s">
        <v>2158</v>
      </c>
      <c r="B2127" s="5">
        <v>13</v>
      </c>
      <c r="C2127" s="5" t="s">
        <v>20</v>
      </c>
      <c r="D2127" s="5">
        <v>1992</v>
      </c>
      <c r="E2127" s="5">
        <v>0</v>
      </c>
      <c r="F2127" s="10">
        <v>563.84</v>
      </c>
      <c r="G2127" s="5" t="s">
        <v>11</v>
      </c>
      <c r="H2127" s="5" t="s">
        <v>12</v>
      </c>
      <c r="I2127" s="5" t="s">
        <v>42</v>
      </c>
      <c r="J2127" s="8">
        <v>35919</v>
      </c>
      <c r="K2127" s="5">
        <v>30</v>
      </c>
    </row>
    <row r="2128" spans="1:11" x14ac:dyDescent="0.3">
      <c r="A2128" s="5" t="s">
        <v>2159</v>
      </c>
      <c r="B2128" s="5">
        <v>27</v>
      </c>
      <c r="C2128" s="5" t="s">
        <v>37</v>
      </c>
      <c r="D2128" s="5">
        <v>1973</v>
      </c>
      <c r="E2128" s="5">
        <v>0</v>
      </c>
      <c r="F2128" s="10">
        <v>563.84</v>
      </c>
      <c r="G2128" s="5" t="s">
        <v>16</v>
      </c>
      <c r="H2128" s="5" t="s">
        <v>16</v>
      </c>
      <c r="I2128" s="5" t="s">
        <v>42</v>
      </c>
      <c r="J2128" s="8">
        <v>35920</v>
      </c>
      <c r="K2128" s="5">
        <v>49</v>
      </c>
    </row>
    <row r="2129" spans="1:11" x14ac:dyDescent="0.3">
      <c r="A2129" s="5" t="s">
        <v>2160</v>
      </c>
      <c r="B2129" s="5">
        <v>29</v>
      </c>
      <c r="C2129" s="5" t="s">
        <v>35</v>
      </c>
      <c r="D2129" s="5">
        <v>1964</v>
      </c>
      <c r="E2129" s="5">
        <v>0</v>
      </c>
      <c r="F2129" s="10">
        <v>563.84</v>
      </c>
      <c r="G2129" s="5" t="s">
        <v>11</v>
      </c>
      <c r="H2129" s="5" t="s">
        <v>16</v>
      </c>
      <c r="I2129" s="5" t="s">
        <v>42</v>
      </c>
      <c r="J2129" s="8">
        <v>35921</v>
      </c>
      <c r="K2129" s="5">
        <v>58</v>
      </c>
    </row>
    <row r="2130" spans="1:11" x14ac:dyDescent="0.3">
      <c r="A2130" s="5" t="s">
        <v>2161</v>
      </c>
      <c r="B2130" s="5">
        <v>10</v>
      </c>
      <c r="C2130" s="5" t="s">
        <v>35</v>
      </c>
      <c r="D2130" s="5">
        <v>1971</v>
      </c>
      <c r="E2130" s="5">
        <v>0</v>
      </c>
      <c r="F2130" s="10">
        <v>563.84</v>
      </c>
      <c r="G2130" s="5" t="s">
        <v>16</v>
      </c>
      <c r="H2130" s="5" t="s">
        <v>12</v>
      </c>
      <c r="I2130" s="5" t="s">
        <v>42</v>
      </c>
      <c r="J2130" s="8">
        <v>35922</v>
      </c>
      <c r="K2130" s="5">
        <v>51</v>
      </c>
    </row>
    <row r="2131" spans="1:11" x14ac:dyDescent="0.3">
      <c r="A2131" s="5" t="s">
        <v>31</v>
      </c>
      <c r="B2131" s="5">
        <v>13</v>
      </c>
      <c r="C2131" s="5" t="s">
        <v>37</v>
      </c>
      <c r="D2131" s="5">
        <v>2000</v>
      </c>
      <c r="E2131" s="5">
        <v>0</v>
      </c>
      <c r="F2131" s="10">
        <v>563.84</v>
      </c>
      <c r="G2131" s="5" t="s">
        <v>16</v>
      </c>
      <c r="H2131" s="5" t="s">
        <v>11</v>
      </c>
      <c r="I2131" s="5" t="s">
        <v>42</v>
      </c>
      <c r="J2131" s="8">
        <v>35923</v>
      </c>
      <c r="K2131" s="5">
        <v>22</v>
      </c>
    </row>
    <row r="2132" spans="1:11" x14ac:dyDescent="0.3">
      <c r="A2132" s="5" t="s">
        <v>2162</v>
      </c>
      <c r="B2132" s="5">
        <v>19</v>
      </c>
      <c r="C2132" s="5" t="s">
        <v>15</v>
      </c>
      <c r="D2132" s="5">
        <v>2000</v>
      </c>
      <c r="E2132" s="5">
        <v>0</v>
      </c>
      <c r="F2132" s="10">
        <v>563.84</v>
      </c>
      <c r="G2132" s="5" t="s">
        <v>11</v>
      </c>
      <c r="H2132" s="5" t="s">
        <v>12</v>
      </c>
      <c r="I2132" s="5" t="s">
        <v>42</v>
      </c>
      <c r="J2132" s="8">
        <v>35924</v>
      </c>
      <c r="K2132" s="5">
        <v>22</v>
      </c>
    </row>
    <row r="2133" spans="1:11" x14ac:dyDescent="0.3">
      <c r="A2133" s="5" t="s">
        <v>2163</v>
      </c>
      <c r="B2133" s="5">
        <v>17</v>
      </c>
      <c r="C2133" s="5" t="s">
        <v>30</v>
      </c>
      <c r="D2133" s="5">
        <v>2000</v>
      </c>
      <c r="E2133" s="5">
        <v>3</v>
      </c>
      <c r="F2133" s="10">
        <v>563.84</v>
      </c>
      <c r="G2133" s="5" t="s">
        <v>11</v>
      </c>
      <c r="H2133" s="5" t="s">
        <v>12</v>
      </c>
      <c r="I2133" s="5" t="s">
        <v>13</v>
      </c>
      <c r="J2133" s="8">
        <v>35925</v>
      </c>
      <c r="K2133" s="5">
        <v>22</v>
      </c>
    </row>
    <row r="2134" spans="1:11" x14ac:dyDescent="0.3">
      <c r="A2134" s="5" t="s">
        <v>2164</v>
      </c>
      <c r="B2134" s="5">
        <v>19</v>
      </c>
      <c r="C2134" s="5" t="s">
        <v>30</v>
      </c>
      <c r="D2134" s="5">
        <v>1978</v>
      </c>
      <c r="E2134" s="5">
        <v>2</v>
      </c>
      <c r="F2134" s="10">
        <v>563.84</v>
      </c>
      <c r="G2134" s="5" t="s">
        <v>11</v>
      </c>
      <c r="H2134" s="5" t="s">
        <v>16</v>
      </c>
      <c r="I2134" s="5" t="s">
        <v>42</v>
      </c>
      <c r="J2134" s="8">
        <v>35926</v>
      </c>
      <c r="K2134" s="5">
        <v>44</v>
      </c>
    </row>
    <row r="2135" spans="1:11" x14ac:dyDescent="0.3">
      <c r="A2135" s="5" t="s">
        <v>2165</v>
      </c>
      <c r="B2135" s="5">
        <v>15</v>
      </c>
      <c r="C2135" s="5" t="s">
        <v>10</v>
      </c>
      <c r="D2135" s="5">
        <v>1974</v>
      </c>
      <c r="E2135" s="5">
        <v>0</v>
      </c>
      <c r="F2135" s="10">
        <v>563.84</v>
      </c>
      <c r="G2135" s="5" t="s">
        <v>11</v>
      </c>
      <c r="H2135" s="5" t="s">
        <v>12</v>
      </c>
      <c r="I2135" s="5" t="s">
        <v>23</v>
      </c>
      <c r="J2135" s="8">
        <v>35927</v>
      </c>
      <c r="K2135" s="5">
        <v>48</v>
      </c>
    </row>
    <row r="2136" spans="1:11" x14ac:dyDescent="0.3">
      <c r="A2136" s="5" t="s">
        <v>2166</v>
      </c>
      <c r="B2136" s="5">
        <v>4</v>
      </c>
      <c r="C2136" s="5" t="s">
        <v>37</v>
      </c>
      <c r="D2136" s="5">
        <v>1976</v>
      </c>
      <c r="E2136" s="5">
        <v>2</v>
      </c>
      <c r="F2136" s="10">
        <v>563.84</v>
      </c>
      <c r="G2136" s="5" t="s">
        <v>11</v>
      </c>
      <c r="H2136" s="5" t="s">
        <v>11</v>
      </c>
      <c r="I2136" s="5" t="s">
        <v>42</v>
      </c>
      <c r="J2136" s="8">
        <v>35928</v>
      </c>
      <c r="K2136" s="5">
        <v>46</v>
      </c>
    </row>
    <row r="2137" spans="1:11" x14ac:dyDescent="0.3">
      <c r="A2137" s="5" t="s">
        <v>2167</v>
      </c>
      <c r="B2137" s="5">
        <v>18</v>
      </c>
      <c r="C2137" s="5" t="s">
        <v>18</v>
      </c>
      <c r="D2137" s="5">
        <v>1992</v>
      </c>
      <c r="E2137" s="5">
        <v>0</v>
      </c>
      <c r="F2137" s="10">
        <v>563.84</v>
      </c>
      <c r="G2137" s="5" t="s">
        <v>11</v>
      </c>
      <c r="H2137" s="5" t="s">
        <v>16</v>
      </c>
      <c r="I2137" s="5" t="s">
        <v>42</v>
      </c>
      <c r="J2137" s="8">
        <v>35929</v>
      </c>
      <c r="K2137" s="5">
        <v>30</v>
      </c>
    </row>
    <row r="2138" spans="1:11" x14ac:dyDescent="0.3">
      <c r="A2138" s="5" t="s">
        <v>2168</v>
      </c>
      <c r="B2138" s="5">
        <v>22</v>
      </c>
      <c r="C2138" s="5" t="s">
        <v>15</v>
      </c>
      <c r="D2138" s="5">
        <v>1981</v>
      </c>
      <c r="E2138" s="5">
        <v>1</v>
      </c>
      <c r="F2138" s="10">
        <v>563.84</v>
      </c>
      <c r="G2138" s="5" t="s">
        <v>16</v>
      </c>
      <c r="H2138" s="5" t="s">
        <v>12</v>
      </c>
      <c r="I2138" s="5" t="s">
        <v>42</v>
      </c>
      <c r="J2138" s="8">
        <v>35930</v>
      </c>
      <c r="K2138" s="5">
        <v>41</v>
      </c>
    </row>
    <row r="2139" spans="1:11" x14ac:dyDescent="0.3">
      <c r="A2139" s="5" t="s">
        <v>2169</v>
      </c>
      <c r="B2139" s="5">
        <v>4</v>
      </c>
      <c r="C2139" s="5" t="s">
        <v>20</v>
      </c>
      <c r="D2139" s="5">
        <v>1999</v>
      </c>
      <c r="E2139" s="5">
        <v>2</v>
      </c>
      <c r="F2139" s="10">
        <v>563.84</v>
      </c>
      <c r="G2139" s="5" t="s">
        <v>11</v>
      </c>
      <c r="H2139" s="5" t="s">
        <v>12</v>
      </c>
      <c r="I2139" s="5" t="s">
        <v>13</v>
      </c>
      <c r="J2139" s="8">
        <v>35931</v>
      </c>
      <c r="K2139" s="5">
        <v>23</v>
      </c>
    </row>
    <row r="2140" spans="1:11" x14ac:dyDescent="0.3">
      <c r="A2140" s="5" t="s">
        <v>2170</v>
      </c>
      <c r="B2140" s="5">
        <v>22</v>
      </c>
      <c r="C2140" s="5" t="s">
        <v>10</v>
      </c>
      <c r="D2140" s="5">
        <v>1963</v>
      </c>
      <c r="E2140" s="5">
        <v>0</v>
      </c>
      <c r="F2140" s="10">
        <v>563.84</v>
      </c>
      <c r="G2140" s="5" t="s">
        <v>11</v>
      </c>
      <c r="H2140" s="5" t="s">
        <v>16</v>
      </c>
      <c r="I2140" s="5" t="s">
        <v>42</v>
      </c>
      <c r="J2140" s="8">
        <v>35932</v>
      </c>
      <c r="K2140" s="5">
        <v>59</v>
      </c>
    </row>
    <row r="2141" spans="1:11" x14ac:dyDescent="0.3">
      <c r="A2141" s="5" t="s">
        <v>2171</v>
      </c>
      <c r="B2141" s="5">
        <v>20</v>
      </c>
      <c r="C2141" s="5" t="s">
        <v>35</v>
      </c>
      <c r="D2141" s="5">
        <v>1996</v>
      </c>
      <c r="E2141" s="5">
        <v>2</v>
      </c>
      <c r="F2141" s="10">
        <v>563.84</v>
      </c>
      <c r="G2141" s="5" t="s">
        <v>16</v>
      </c>
      <c r="H2141" s="5" t="s">
        <v>16</v>
      </c>
      <c r="I2141" s="5" t="s">
        <v>42</v>
      </c>
      <c r="J2141" s="8">
        <v>35933</v>
      </c>
      <c r="K2141" s="5">
        <v>26</v>
      </c>
    </row>
    <row r="2142" spans="1:11" x14ac:dyDescent="0.3">
      <c r="A2142" s="5" t="s">
        <v>2172</v>
      </c>
      <c r="B2142" s="5">
        <v>4</v>
      </c>
      <c r="C2142" s="5" t="s">
        <v>15</v>
      </c>
      <c r="D2142" s="5">
        <v>1979</v>
      </c>
      <c r="E2142" s="5">
        <v>2</v>
      </c>
      <c r="F2142" s="10">
        <v>563.84</v>
      </c>
      <c r="G2142" s="5" t="s">
        <v>11</v>
      </c>
      <c r="H2142" s="5" t="s">
        <v>11</v>
      </c>
      <c r="I2142" s="5" t="s">
        <v>42</v>
      </c>
      <c r="J2142" s="8">
        <v>35934</v>
      </c>
      <c r="K2142" s="5">
        <v>43</v>
      </c>
    </row>
    <row r="2143" spans="1:11" x14ac:dyDescent="0.3">
      <c r="A2143" s="5" t="s">
        <v>2173</v>
      </c>
      <c r="B2143" s="5">
        <v>12</v>
      </c>
      <c r="C2143" s="5" t="s">
        <v>18</v>
      </c>
      <c r="D2143" s="5">
        <v>1997</v>
      </c>
      <c r="E2143" s="5">
        <v>2</v>
      </c>
      <c r="F2143" s="10">
        <v>563.84</v>
      </c>
      <c r="G2143" s="5" t="s">
        <v>16</v>
      </c>
      <c r="H2143" s="5" t="s">
        <v>12</v>
      </c>
      <c r="I2143" s="5" t="s">
        <v>13</v>
      </c>
      <c r="J2143" s="8">
        <v>35935</v>
      </c>
      <c r="K2143" s="5">
        <v>25</v>
      </c>
    </row>
    <row r="2144" spans="1:11" x14ac:dyDescent="0.3">
      <c r="A2144" s="5" t="s">
        <v>2174</v>
      </c>
      <c r="B2144" s="5">
        <v>30</v>
      </c>
      <c r="C2144" s="5" t="s">
        <v>35</v>
      </c>
      <c r="D2144" s="5">
        <v>2004</v>
      </c>
      <c r="E2144" s="5">
        <v>0</v>
      </c>
      <c r="F2144" s="10">
        <v>563.84</v>
      </c>
      <c r="G2144" s="5" t="s">
        <v>11</v>
      </c>
      <c r="H2144" s="5" t="s">
        <v>11</v>
      </c>
      <c r="I2144" s="5" t="s">
        <v>13</v>
      </c>
      <c r="J2144" s="8">
        <v>35936</v>
      </c>
      <c r="K2144" s="5">
        <v>18</v>
      </c>
    </row>
    <row r="2145" spans="1:11" x14ac:dyDescent="0.3">
      <c r="A2145" s="5" t="s">
        <v>2175</v>
      </c>
      <c r="B2145" s="5">
        <v>6</v>
      </c>
      <c r="C2145" s="5" t="s">
        <v>30</v>
      </c>
      <c r="D2145" s="5">
        <v>1974</v>
      </c>
      <c r="E2145" s="5">
        <v>0</v>
      </c>
      <c r="F2145" s="10">
        <v>563.84</v>
      </c>
      <c r="G2145" s="5" t="s">
        <v>11</v>
      </c>
      <c r="H2145" s="5" t="s">
        <v>12</v>
      </c>
      <c r="I2145" s="5" t="s">
        <v>23</v>
      </c>
      <c r="J2145" s="8">
        <v>35937</v>
      </c>
      <c r="K2145" s="5">
        <v>48</v>
      </c>
    </row>
    <row r="2146" spans="1:11" x14ac:dyDescent="0.3">
      <c r="A2146" s="5" t="s">
        <v>2176</v>
      </c>
      <c r="B2146" s="5">
        <v>1</v>
      </c>
      <c r="C2146" s="5" t="s">
        <v>37</v>
      </c>
      <c r="D2146" s="5">
        <v>1999</v>
      </c>
      <c r="E2146" s="5">
        <v>3</v>
      </c>
      <c r="F2146" s="10">
        <v>563.84</v>
      </c>
      <c r="G2146" s="5" t="s">
        <v>16</v>
      </c>
      <c r="H2146" s="5" t="s">
        <v>12</v>
      </c>
      <c r="I2146" s="5" t="s">
        <v>168</v>
      </c>
      <c r="J2146" s="8">
        <v>35938</v>
      </c>
      <c r="K2146" s="5">
        <v>23</v>
      </c>
    </row>
    <row r="2147" spans="1:11" x14ac:dyDescent="0.3">
      <c r="A2147" s="5" t="s">
        <v>2177</v>
      </c>
      <c r="B2147" s="5">
        <v>28</v>
      </c>
      <c r="C2147" s="5" t="s">
        <v>30</v>
      </c>
      <c r="D2147" s="5">
        <v>1993</v>
      </c>
      <c r="E2147" s="5">
        <v>0</v>
      </c>
      <c r="F2147" s="10">
        <v>563.84</v>
      </c>
      <c r="G2147" s="5" t="s">
        <v>16</v>
      </c>
      <c r="H2147" s="5" t="s">
        <v>12</v>
      </c>
      <c r="I2147" s="5" t="s">
        <v>42</v>
      </c>
      <c r="J2147" s="8">
        <v>35939</v>
      </c>
      <c r="K2147" s="5">
        <v>29</v>
      </c>
    </row>
    <row r="2148" spans="1:11" x14ac:dyDescent="0.3">
      <c r="A2148" s="5" t="s">
        <v>2178</v>
      </c>
      <c r="B2148" s="5">
        <v>5</v>
      </c>
      <c r="C2148" s="5" t="s">
        <v>20</v>
      </c>
      <c r="D2148" s="5">
        <v>2003</v>
      </c>
      <c r="E2148" s="5">
        <v>0</v>
      </c>
      <c r="F2148" s="10">
        <v>563.84</v>
      </c>
      <c r="G2148" s="5" t="s">
        <v>16</v>
      </c>
      <c r="H2148" s="5" t="s">
        <v>16</v>
      </c>
      <c r="I2148" s="5" t="s">
        <v>23</v>
      </c>
      <c r="J2148" s="8">
        <v>35940</v>
      </c>
      <c r="K2148" s="5">
        <v>19</v>
      </c>
    </row>
    <row r="2149" spans="1:11" x14ac:dyDescent="0.3">
      <c r="A2149" s="5" t="s">
        <v>2179</v>
      </c>
      <c r="B2149" s="5">
        <v>25</v>
      </c>
      <c r="C2149" s="5" t="s">
        <v>30</v>
      </c>
      <c r="D2149" s="5">
        <v>2004</v>
      </c>
      <c r="E2149" s="5">
        <v>0</v>
      </c>
      <c r="F2149" s="10">
        <v>563.84</v>
      </c>
      <c r="G2149" s="5" t="s">
        <v>16</v>
      </c>
      <c r="H2149" s="5" t="s">
        <v>11</v>
      </c>
      <c r="I2149" s="5" t="s">
        <v>13</v>
      </c>
      <c r="J2149" s="8">
        <v>35941</v>
      </c>
      <c r="K2149" s="5">
        <v>18</v>
      </c>
    </row>
    <row r="2150" spans="1:11" x14ac:dyDescent="0.3">
      <c r="A2150" s="5" t="s">
        <v>2180</v>
      </c>
      <c r="B2150" s="5">
        <v>16</v>
      </c>
      <c r="C2150" s="5" t="s">
        <v>18</v>
      </c>
      <c r="D2150" s="5">
        <v>1992</v>
      </c>
      <c r="E2150" s="5">
        <v>0</v>
      </c>
      <c r="F2150" s="10">
        <v>563.84</v>
      </c>
      <c r="G2150" s="5" t="s">
        <v>11</v>
      </c>
      <c r="H2150" s="5" t="s">
        <v>11</v>
      </c>
      <c r="I2150" s="5" t="s">
        <v>42</v>
      </c>
      <c r="J2150" s="8">
        <v>35942</v>
      </c>
      <c r="K2150" s="5">
        <v>30</v>
      </c>
    </row>
    <row r="2151" spans="1:11" x14ac:dyDescent="0.3">
      <c r="A2151" s="5" t="s">
        <v>2181</v>
      </c>
      <c r="B2151" s="5">
        <v>18</v>
      </c>
      <c r="C2151" s="5" t="s">
        <v>37</v>
      </c>
      <c r="D2151" s="5">
        <v>1967</v>
      </c>
      <c r="E2151" s="5">
        <v>0</v>
      </c>
      <c r="F2151" s="10">
        <v>563.84</v>
      </c>
      <c r="G2151" s="5" t="s">
        <v>16</v>
      </c>
      <c r="H2151" s="5" t="s">
        <v>12</v>
      </c>
      <c r="I2151" s="5" t="s">
        <v>42</v>
      </c>
      <c r="J2151" s="8">
        <v>35943</v>
      </c>
      <c r="K2151" s="5">
        <v>55</v>
      </c>
    </row>
    <row r="2152" spans="1:11" x14ac:dyDescent="0.3">
      <c r="A2152" s="5" t="s">
        <v>2182</v>
      </c>
      <c r="B2152" s="5">
        <v>5</v>
      </c>
      <c r="C2152" s="5" t="s">
        <v>18</v>
      </c>
      <c r="D2152" s="5">
        <v>1975</v>
      </c>
      <c r="E2152" s="5">
        <v>1</v>
      </c>
      <c r="F2152" s="10">
        <v>563.84</v>
      </c>
      <c r="G2152" s="5" t="s">
        <v>16</v>
      </c>
      <c r="H2152" s="5" t="s">
        <v>11</v>
      </c>
      <c r="I2152" s="5" t="s">
        <v>42</v>
      </c>
      <c r="J2152" s="8">
        <v>35944</v>
      </c>
      <c r="K2152" s="5">
        <v>48</v>
      </c>
    </row>
    <row r="2153" spans="1:11" x14ac:dyDescent="0.3">
      <c r="A2153" s="5" t="s">
        <v>2183</v>
      </c>
      <c r="B2153" s="5">
        <v>9</v>
      </c>
      <c r="C2153" s="5" t="s">
        <v>30</v>
      </c>
      <c r="D2153" s="5">
        <v>2003</v>
      </c>
      <c r="E2153" s="5">
        <v>2</v>
      </c>
      <c r="F2153" s="10">
        <v>563.84</v>
      </c>
      <c r="G2153" s="5" t="s">
        <v>11</v>
      </c>
      <c r="H2153" s="5" t="s">
        <v>12</v>
      </c>
      <c r="I2153" s="5" t="s">
        <v>42</v>
      </c>
      <c r="J2153" s="8">
        <v>35945</v>
      </c>
      <c r="K2153" s="5">
        <v>19</v>
      </c>
    </row>
    <row r="2154" spans="1:11" x14ac:dyDescent="0.3">
      <c r="A2154" s="5" t="s">
        <v>2184</v>
      </c>
      <c r="B2154" s="5">
        <v>19</v>
      </c>
      <c r="C2154" s="5" t="s">
        <v>15</v>
      </c>
      <c r="D2154" s="5">
        <v>1962</v>
      </c>
      <c r="E2154" s="5">
        <v>0</v>
      </c>
      <c r="F2154" s="10">
        <v>563.84</v>
      </c>
      <c r="G2154" s="5" t="s">
        <v>11</v>
      </c>
      <c r="H2154" s="5" t="s">
        <v>11</v>
      </c>
      <c r="I2154" s="5" t="s">
        <v>42</v>
      </c>
      <c r="J2154" s="8">
        <v>35946</v>
      </c>
      <c r="K2154" s="5">
        <v>60</v>
      </c>
    </row>
    <row r="2155" spans="1:11" x14ac:dyDescent="0.3">
      <c r="A2155" s="5" t="s">
        <v>2185</v>
      </c>
      <c r="B2155" s="5">
        <v>9</v>
      </c>
      <c r="C2155" s="5" t="s">
        <v>35</v>
      </c>
      <c r="D2155" s="5">
        <v>1973</v>
      </c>
      <c r="E2155" s="5">
        <v>0</v>
      </c>
      <c r="F2155" s="10">
        <v>563.84</v>
      </c>
      <c r="G2155" s="5" t="s">
        <v>11</v>
      </c>
      <c r="H2155" s="5" t="s">
        <v>12</v>
      </c>
      <c r="I2155" s="5" t="s">
        <v>42</v>
      </c>
      <c r="J2155" s="8">
        <v>35947</v>
      </c>
      <c r="K2155" s="5">
        <v>49</v>
      </c>
    </row>
    <row r="2156" spans="1:11" x14ac:dyDescent="0.3">
      <c r="A2156" s="5" t="s">
        <v>2186</v>
      </c>
      <c r="B2156" s="5">
        <v>9</v>
      </c>
      <c r="C2156" s="5" t="s">
        <v>37</v>
      </c>
      <c r="D2156" s="5">
        <v>1992</v>
      </c>
      <c r="E2156" s="5">
        <v>0</v>
      </c>
      <c r="F2156" s="10">
        <v>563.84</v>
      </c>
      <c r="G2156" s="5" t="s">
        <v>16</v>
      </c>
      <c r="H2156" s="5" t="s">
        <v>11</v>
      </c>
      <c r="I2156" s="5" t="s">
        <v>42</v>
      </c>
      <c r="J2156" s="8">
        <v>35948</v>
      </c>
      <c r="K2156" s="5">
        <v>30</v>
      </c>
    </row>
    <row r="2157" spans="1:11" x14ac:dyDescent="0.3">
      <c r="A2157" s="5" t="s">
        <v>2187</v>
      </c>
      <c r="B2157" s="5">
        <v>29</v>
      </c>
      <c r="C2157" s="5" t="s">
        <v>10</v>
      </c>
      <c r="D2157" s="5">
        <v>1961</v>
      </c>
      <c r="E2157" s="5">
        <v>4</v>
      </c>
      <c r="F2157" s="10">
        <v>563.84</v>
      </c>
      <c r="G2157" s="5" t="s">
        <v>11</v>
      </c>
      <c r="H2157" s="5" t="s">
        <v>11</v>
      </c>
      <c r="I2157" s="5" t="s">
        <v>13</v>
      </c>
      <c r="J2157" s="8">
        <v>35949</v>
      </c>
      <c r="K2157" s="5">
        <v>61</v>
      </c>
    </row>
    <row r="2158" spans="1:11" x14ac:dyDescent="0.3">
      <c r="A2158" s="5" t="s">
        <v>2188</v>
      </c>
      <c r="B2158" s="5">
        <v>14</v>
      </c>
      <c r="C2158" s="5" t="s">
        <v>10</v>
      </c>
      <c r="D2158" s="5">
        <v>1970</v>
      </c>
      <c r="E2158" s="5">
        <v>0</v>
      </c>
      <c r="F2158" s="10">
        <v>563.84</v>
      </c>
      <c r="G2158" s="5" t="s">
        <v>16</v>
      </c>
      <c r="H2158" s="5" t="s">
        <v>16</v>
      </c>
      <c r="I2158" s="5" t="s">
        <v>42</v>
      </c>
      <c r="J2158" s="8">
        <v>35950</v>
      </c>
      <c r="K2158" s="5">
        <v>52</v>
      </c>
    </row>
    <row r="2159" spans="1:11" x14ac:dyDescent="0.3">
      <c r="A2159" s="5" t="s">
        <v>2189</v>
      </c>
      <c r="B2159" s="5">
        <v>28</v>
      </c>
      <c r="C2159" s="5" t="s">
        <v>30</v>
      </c>
      <c r="D2159" s="5">
        <v>1965</v>
      </c>
      <c r="E2159" s="5">
        <v>0</v>
      </c>
      <c r="F2159" s="10">
        <v>563.84</v>
      </c>
      <c r="G2159" s="5" t="s">
        <v>11</v>
      </c>
      <c r="H2159" s="5" t="s">
        <v>16</v>
      </c>
      <c r="I2159" s="5" t="s">
        <v>42</v>
      </c>
      <c r="J2159" s="8">
        <v>35951</v>
      </c>
      <c r="K2159" s="5">
        <v>57</v>
      </c>
    </row>
    <row r="2160" spans="1:11" x14ac:dyDescent="0.3">
      <c r="A2160" s="5" t="s">
        <v>31</v>
      </c>
      <c r="B2160" s="5">
        <v>6</v>
      </c>
      <c r="C2160" s="5" t="s">
        <v>37</v>
      </c>
      <c r="D2160" s="5">
        <v>1992</v>
      </c>
      <c r="E2160" s="5">
        <v>0</v>
      </c>
      <c r="F2160" s="10">
        <v>563.84</v>
      </c>
      <c r="G2160" s="5" t="s">
        <v>16</v>
      </c>
      <c r="H2160" s="5" t="s">
        <v>11</v>
      </c>
      <c r="I2160" s="5" t="s">
        <v>42</v>
      </c>
      <c r="J2160" s="8">
        <v>35952</v>
      </c>
      <c r="K2160" s="5">
        <v>30</v>
      </c>
    </row>
    <row r="2161" spans="1:11" x14ac:dyDescent="0.3">
      <c r="A2161" s="5" t="s">
        <v>2190</v>
      </c>
      <c r="B2161" s="5">
        <v>4</v>
      </c>
      <c r="C2161" s="5" t="s">
        <v>10</v>
      </c>
      <c r="D2161" s="5">
        <v>1992</v>
      </c>
      <c r="E2161" s="5">
        <v>0</v>
      </c>
      <c r="F2161" s="10">
        <v>563.84</v>
      </c>
      <c r="G2161" s="5" t="s">
        <v>11</v>
      </c>
      <c r="H2161" s="5" t="s">
        <v>12</v>
      </c>
      <c r="I2161" s="5" t="s">
        <v>42</v>
      </c>
      <c r="J2161" s="8">
        <v>35953</v>
      </c>
      <c r="K2161" s="5">
        <v>30</v>
      </c>
    </row>
    <row r="2162" spans="1:11" x14ac:dyDescent="0.3">
      <c r="A2162" s="5" t="s">
        <v>2191</v>
      </c>
      <c r="B2162" s="5">
        <v>5</v>
      </c>
      <c r="C2162" s="5" t="s">
        <v>30</v>
      </c>
      <c r="D2162" s="5">
        <v>1972</v>
      </c>
      <c r="E2162" s="5">
        <v>0</v>
      </c>
      <c r="F2162" s="10">
        <v>563.84</v>
      </c>
      <c r="G2162" s="5" t="s">
        <v>16</v>
      </c>
      <c r="H2162" s="5" t="s">
        <v>12</v>
      </c>
      <c r="I2162" s="5" t="s">
        <v>42</v>
      </c>
      <c r="J2162" s="8">
        <v>35954</v>
      </c>
      <c r="K2162" s="5">
        <v>50</v>
      </c>
    </row>
    <row r="2163" spans="1:11" x14ac:dyDescent="0.3">
      <c r="A2163" s="5" t="s">
        <v>2192</v>
      </c>
      <c r="B2163" s="5">
        <v>21</v>
      </c>
      <c r="C2163" s="5" t="s">
        <v>18</v>
      </c>
      <c r="D2163" s="5">
        <v>2003</v>
      </c>
      <c r="E2163" s="5">
        <v>0</v>
      </c>
      <c r="F2163" s="10">
        <v>563.84</v>
      </c>
      <c r="G2163" s="5" t="s">
        <v>11</v>
      </c>
      <c r="H2163" s="5" t="s">
        <v>16</v>
      </c>
      <c r="I2163" s="5" t="s">
        <v>23</v>
      </c>
      <c r="J2163" s="8">
        <v>35955</v>
      </c>
      <c r="K2163" s="5">
        <v>19</v>
      </c>
    </row>
    <row r="2164" spans="1:11" x14ac:dyDescent="0.3">
      <c r="A2164" s="5" t="s">
        <v>2193</v>
      </c>
      <c r="B2164" s="5">
        <v>24</v>
      </c>
      <c r="C2164" s="5" t="s">
        <v>10</v>
      </c>
      <c r="D2164" s="5">
        <v>1963</v>
      </c>
      <c r="E2164" s="5">
        <v>2</v>
      </c>
      <c r="F2164" s="10">
        <v>563.84</v>
      </c>
      <c r="G2164" s="5" t="s">
        <v>11</v>
      </c>
      <c r="H2164" s="5" t="s">
        <v>11</v>
      </c>
      <c r="I2164" s="5" t="s">
        <v>42</v>
      </c>
      <c r="J2164" s="8">
        <v>35956</v>
      </c>
      <c r="K2164" s="5">
        <v>59</v>
      </c>
    </row>
    <row r="2165" spans="1:11" x14ac:dyDescent="0.3">
      <c r="A2165" s="5" t="s">
        <v>2194</v>
      </c>
      <c r="B2165" s="5">
        <v>10</v>
      </c>
      <c r="C2165" s="5" t="s">
        <v>18</v>
      </c>
      <c r="D2165" s="5">
        <v>1991</v>
      </c>
      <c r="E2165" s="5">
        <v>3</v>
      </c>
      <c r="F2165" s="10">
        <v>563.84</v>
      </c>
      <c r="G2165" s="5" t="s">
        <v>11</v>
      </c>
      <c r="H2165" s="5" t="s">
        <v>11</v>
      </c>
      <c r="I2165" s="5" t="s">
        <v>42</v>
      </c>
      <c r="J2165" s="8">
        <v>35957</v>
      </c>
      <c r="K2165" s="5">
        <v>31</v>
      </c>
    </row>
    <row r="2166" spans="1:11" x14ac:dyDescent="0.3">
      <c r="A2166" s="5" t="s">
        <v>2195</v>
      </c>
      <c r="B2166" s="5">
        <v>22</v>
      </c>
      <c r="C2166" s="5" t="s">
        <v>37</v>
      </c>
      <c r="D2166" s="5">
        <v>1968</v>
      </c>
      <c r="E2166" s="5">
        <v>0</v>
      </c>
      <c r="F2166" s="10">
        <v>563.84</v>
      </c>
      <c r="G2166" s="5" t="s">
        <v>11</v>
      </c>
      <c r="H2166" s="5" t="s">
        <v>16</v>
      </c>
      <c r="I2166" s="5" t="s">
        <v>42</v>
      </c>
      <c r="J2166" s="8">
        <v>35958</v>
      </c>
      <c r="K2166" s="5">
        <v>54</v>
      </c>
    </row>
    <row r="2167" spans="1:11" x14ac:dyDescent="0.3">
      <c r="A2167" s="5" t="s">
        <v>2196</v>
      </c>
      <c r="B2167" s="5">
        <v>13</v>
      </c>
      <c r="C2167" s="5" t="s">
        <v>35</v>
      </c>
      <c r="D2167" s="5">
        <v>1977</v>
      </c>
      <c r="E2167" s="5">
        <v>2</v>
      </c>
      <c r="F2167" s="10">
        <v>563.84</v>
      </c>
      <c r="G2167" s="5" t="s">
        <v>11</v>
      </c>
      <c r="H2167" s="5" t="s">
        <v>16</v>
      </c>
      <c r="I2167" s="5" t="s">
        <v>42</v>
      </c>
      <c r="J2167" s="8">
        <v>35959</v>
      </c>
      <c r="K2167" s="5">
        <v>45</v>
      </c>
    </row>
    <row r="2168" spans="1:11" x14ac:dyDescent="0.3">
      <c r="A2168" s="5" t="s">
        <v>2197</v>
      </c>
      <c r="B2168" s="5">
        <v>25</v>
      </c>
      <c r="C2168" s="5" t="s">
        <v>35</v>
      </c>
      <c r="D2168" s="5">
        <v>1992</v>
      </c>
      <c r="E2168" s="5">
        <v>0</v>
      </c>
      <c r="F2168" s="10">
        <v>563.84</v>
      </c>
      <c r="G2168" s="5" t="s">
        <v>16</v>
      </c>
      <c r="H2168" s="5" t="s">
        <v>16</v>
      </c>
      <c r="I2168" s="5" t="s">
        <v>13</v>
      </c>
      <c r="J2168" s="8">
        <v>35960</v>
      </c>
      <c r="K2168" s="5">
        <v>30</v>
      </c>
    </row>
    <row r="2169" spans="1:11" x14ac:dyDescent="0.3">
      <c r="A2169" s="5" t="s">
        <v>2198</v>
      </c>
      <c r="B2169" s="5">
        <v>13</v>
      </c>
      <c r="C2169" s="5" t="s">
        <v>20</v>
      </c>
      <c r="D2169" s="5">
        <v>1992</v>
      </c>
      <c r="E2169" s="5">
        <v>0</v>
      </c>
      <c r="F2169" s="10">
        <v>563.84</v>
      </c>
      <c r="G2169" s="5" t="s">
        <v>11</v>
      </c>
      <c r="H2169" s="5" t="s">
        <v>12</v>
      </c>
      <c r="I2169" s="5" t="s">
        <v>42</v>
      </c>
      <c r="J2169" s="8">
        <v>35961</v>
      </c>
      <c r="K2169" s="5">
        <v>30</v>
      </c>
    </row>
    <row r="2170" spans="1:11" x14ac:dyDescent="0.3">
      <c r="A2170" s="5" t="s">
        <v>2199</v>
      </c>
      <c r="B2170" s="5">
        <v>1</v>
      </c>
      <c r="C2170" s="5" t="s">
        <v>15</v>
      </c>
      <c r="D2170" s="5">
        <v>1991</v>
      </c>
      <c r="E2170" s="5">
        <v>3</v>
      </c>
      <c r="F2170" s="10">
        <v>563.84</v>
      </c>
      <c r="G2170" s="5" t="s">
        <v>11</v>
      </c>
      <c r="H2170" s="5" t="s">
        <v>11</v>
      </c>
      <c r="I2170" s="5" t="s">
        <v>42</v>
      </c>
      <c r="J2170" s="8">
        <v>35962</v>
      </c>
      <c r="K2170" s="5">
        <v>31</v>
      </c>
    </row>
    <row r="2171" spans="1:11" x14ac:dyDescent="0.3">
      <c r="A2171" s="5" t="s">
        <v>2200</v>
      </c>
      <c r="B2171" s="5">
        <v>17</v>
      </c>
      <c r="C2171" s="5" t="s">
        <v>30</v>
      </c>
      <c r="D2171" s="5">
        <v>1988</v>
      </c>
      <c r="E2171" s="5">
        <v>3</v>
      </c>
      <c r="F2171" s="10">
        <v>563.84</v>
      </c>
      <c r="G2171" s="5" t="s">
        <v>11</v>
      </c>
      <c r="H2171" s="5" t="s">
        <v>16</v>
      </c>
      <c r="I2171" s="5" t="s">
        <v>42</v>
      </c>
      <c r="J2171" s="8">
        <v>35963</v>
      </c>
      <c r="K2171" s="5">
        <v>34</v>
      </c>
    </row>
    <row r="2172" spans="1:11" x14ac:dyDescent="0.3">
      <c r="A2172" s="5" t="s">
        <v>2201</v>
      </c>
      <c r="B2172" s="5">
        <v>10</v>
      </c>
      <c r="C2172" s="5" t="s">
        <v>18</v>
      </c>
      <c r="D2172" s="5">
        <v>1989</v>
      </c>
      <c r="E2172" s="5">
        <v>0</v>
      </c>
      <c r="F2172" s="10">
        <v>563.84</v>
      </c>
      <c r="G2172" s="5" t="s">
        <v>11</v>
      </c>
      <c r="H2172" s="5" t="s">
        <v>12</v>
      </c>
      <c r="I2172" s="5" t="s">
        <v>42</v>
      </c>
      <c r="J2172" s="8">
        <v>35964</v>
      </c>
      <c r="K2172" s="5">
        <v>33</v>
      </c>
    </row>
    <row r="2173" spans="1:11" x14ac:dyDescent="0.3">
      <c r="A2173" s="5" t="s">
        <v>2202</v>
      </c>
      <c r="B2173" s="5">
        <v>30</v>
      </c>
      <c r="C2173" s="5" t="s">
        <v>37</v>
      </c>
      <c r="D2173" s="5">
        <v>1995</v>
      </c>
      <c r="E2173" s="5">
        <v>0</v>
      </c>
      <c r="F2173" s="10">
        <v>563.84</v>
      </c>
      <c r="G2173" s="5" t="s">
        <v>11</v>
      </c>
      <c r="H2173" s="5" t="s">
        <v>11</v>
      </c>
      <c r="I2173" s="5" t="s">
        <v>13</v>
      </c>
      <c r="J2173" s="8">
        <v>35965</v>
      </c>
      <c r="K2173" s="5">
        <v>27</v>
      </c>
    </row>
    <row r="2174" spans="1:11" x14ac:dyDescent="0.3">
      <c r="A2174" s="5" t="s">
        <v>2203</v>
      </c>
      <c r="B2174" s="5">
        <v>5</v>
      </c>
      <c r="C2174" s="5" t="s">
        <v>20</v>
      </c>
      <c r="D2174" s="5">
        <v>2000</v>
      </c>
      <c r="E2174" s="5">
        <v>1</v>
      </c>
      <c r="F2174" s="10">
        <v>563.84</v>
      </c>
      <c r="G2174" s="5" t="s">
        <v>16</v>
      </c>
      <c r="H2174" s="5" t="s">
        <v>12</v>
      </c>
      <c r="I2174" s="5" t="s">
        <v>8353</v>
      </c>
      <c r="J2174" s="8">
        <v>35966</v>
      </c>
      <c r="K2174" s="5">
        <v>22</v>
      </c>
    </row>
    <row r="2175" spans="1:11" x14ac:dyDescent="0.3">
      <c r="A2175" s="5" t="s">
        <v>2204</v>
      </c>
      <c r="B2175" s="5">
        <v>17</v>
      </c>
      <c r="C2175" s="5" t="s">
        <v>37</v>
      </c>
      <c r="D2175" s="5">
        <v>1990</v>
      </c>
      <c r="E2175" s="5">
        <v>3</v>
      </c>
      <c r="F2175" s="10">
        <v>563.84</v>
      </c>
      <c r="G2175" s="5" t="s">
        <v>11</v>
      </c>
      <c r="H2175" s="5" t="s">
        <v>11</v>
      </c>
      <c r="I2175" s="5" t="s">
        <v>42</v>
      </c>
      <c r="J2175" s="8">
        <v>35967</v>
      </c>
      <c r="K2175" s="5">
        <v>32</v>
      </c>
    </row>
    <row r="2176" spans="1:11" x14ac:dyDescent="0.3">
      <c r="A2176" s="5" t="s">
        <v>2205</v>
      </c>
      <c r="B2176" s="5">
        <v>17</v>
      </c>
      <c r="C2176" s="5" t="s">
        <v>15</v>
      </c>
      <c r="D2176" s="5">
        <v>1985</v>
      </c>
      <c r="E2176" s="5">
        <v>0</v>
      </c>
      <c r="F2176" s="10">
        <v>563.84</v>
      </c>
      <c r="G2176" s="5" t="s">
        <v>11</v>
      </c>
      <c r="H2176" s="5" t="s">
        <v>16</v>
      </c>
      <c r="I2176" s="5" t="s">
        <v>247</v>
      </c>
      <c r="J2176" s="8">
        <v>35968</v>
      </c>
      <c r="K2176" s="5">
        <v>37</v>
      </c>
    </row>
    <row r="2177" spans="1:11" x14ac:dyDescent="0.3">
      <c r="A2177" s="5" t="s">
        <v>2206</v>
      </c>
      <c r="B2177" s="5">
        <v>9</v>
      </c>
      <c r="C2177" s="5" t="s">
        <v>15</v>
      </c>
      <c r="D2177" s="5">
        <v>1975</v>
      </c>
      <c r="E2177" s="5">
        <v>1</v>
      </c>
      <c r="F2177" s="10">
        <v>563.84</v>
      </c>
      <c r="G2177" s="5" t="s">
        <v>11</v>
      </c>
      <c r="H2177" s="5" t="s">
        <v>12</v>
      </c>
      <c r="I2177" s="5" t="s">
        <v>42</v>
      </c>
      <c r="J2177" s="8">
        <v>35969</v>
      </c>
      <c r="K2177" s="5">
        <v>47</v>
      </c>
    </row>
    <row r="2178" spans="1:11" x14ac:dyDescent="0.3">
      <c r="A2178" s="5" t="s">
        <v>2207</v>
      </c>
      <c r="B2178" s="5">
        <v>30</v>
      </c>
      <c r="C2178" s="5" t="s">
        <v>37</v>
      </c>
      <c r="D2178" s="5">
        <v>1969</v>
      </c>
      <c r="E2178" s="5">
        <v>0</v>
      </c>
      <c r="F2178" s="10">
        <v>563.84</v>
      </c>
      <c r="G2178" s="5" t="s">
        <v>16</v>
      </c>
      <c r="H2178" s="5" t="s">
        <v>12</v>
      </c>
      <c r="I2178" s="5" t="s">
        <v>42</v>
      </c>
      <c r="J2178" s="8">
        <v>35970</v>
      </c>
      <c r="K2178" s="5">
        <v>53</v>
      </c>
    </row>
    <row r="2179" spans="1:11" x14ac:dyDescent="0.3">
      <c r="A2179" s="5" t="s">
        <v>2208</v>
      </c>
      <c r="B2179" s="5">
        <v>3</v>
      </c>
      <c r="C2179" s="5" t="s">
        <v>35</v>
      </c>
      <c r="D2179" s="5">
        <v>1979</v>
      </c>
      <c r="E2179" s="5">
        <v>2</v>
      </c>
      <c r="F2179" s="10">
        <v>563.84</v>
      </c>
      <c r="G2179" s="5" t="s">
        <v>11</v>
      </c>
      <c r="H2179" s="5" t="s">
        <v>16</v>
      </c>
      <c r="I2179" s="5" t="s">
        <v>42</v>
      </c>
      <c r="J2179" s="8">
        <v>35971</v>
      </c>
      <c r="K2179" s="5">
        <v>43</v>
      </c>
    </row>
    <row r="2180" spans="1:11" x14ac:dyDescent="0.3">
      <c r="A2180" s="5" t="s">
        <v>2209</v>
      </c>
      <c r="B2180" s="5">
        <v>27</v>
      </c>
      <c r="C2180" s="5" t="s">
        <v>20</v>
      </c>
      <c r="D2180" s="5">
        <v>2002</v>
      </c>
      <c r="E2180" s="5">
        <v>3</v>
      </c>
      <c r="F2180" s="10">
        <v>563.84</v>
      </c>
      <c r="G2180" s="5" t="s">
        <v>16</v>
      </c>
      <c r="H2180" s="5" t="s">
        <v>11</v>
      </c>
      <c r="I2180" s="5" t="s">
        <v>23</v>
      </c>
      <c r="J2180" s="8">
        <v>35972</v>
      </c>
      <c r="K2180" s="5">
        <v>20</v>
      </c>
    </row>
    <row r="2181" spans="1:11" x14ac:dyDescent="0.3">
      <c r="A2181" s="5" t="s">
        <v>2210</v>
      </c>
      <c r="B2181" s="5">
        <v>12</v>
      </c>
      <c r="C2181" s="5" t="s">
        <v>37</v>
      </c>
      <c r="D2181" s="5">
        <v>2000</v>
      </c>
      <c r="E2181" s="5">
        <v>2</v>
      </c>
      <c r="F2181" s="10">
        <v>563.84</v>
      </c>
      <c r="G2181" s="5" t="s">
        <v>16</v>
      </c>
      <c r="H2181" s="5" t="s">
        <v>16</v>
      </c>
      <c r="I2181" s="5" t="s">
        <v>13</v>
      </c>
      <c r="J2181" s="8">
        <v>35973</v>
      </c>
      <c r="K2181" s="5">
        <v>22</v>
      </c>
    </row>
    <row r="2182" spans="1:11" x14ac:dyDescent="0.3">
      <c r="A2182" s="5" t="s">
        <v>2211</v>
      </c>
      <c r="B2182" s="5">
        <v>16</v>
      </c>
      <c r="C2182" s="5" t="s">
        <v>15</v>
      </c>
      <c r="D2182" s="5">
        <v>1990</v>
      </c>
      <c r="E2182" s="5">
        <v>1</v>
      </c>
      <c r="F2182" s="10">
        <v>563.84</v>
      </c>
      <c r="G2182" s="5" t="s">
        <v>16</v>
      </c>
      <c r="H2182" s="5" t="s">
        <v>11</v>
      </c>
      <c r="I2182" s="5" t="s">
        <v>166</v>
      </c>
      <c r="J2182" s="8">
        <v>35974</v>
      </c>
      <c r="K2182" s="5">
        <v>32</v>
      </c>
    </row>
    <row r="2183" spans="1:11" x14ac:dyDescent="0.3">
      <c r="A2183" s="5" t="s">
        <v>2212</v>
      </c>
      <c r="B2183" s="5">
        <v>20</v>
      </c>
      <c r="C2183" s="5" t="s">
        <v>18</v>
      </c>
      <c r="D2183" s="5">
        <v>1982</v>
      </c>
      <c r="E2183" s="5">
        <v>3</v>
      </c>
      <c r="F2183" s="10">
        <v>563.84</v>
      </c>
      <c r="G2183" s="5" t="s">
        <v>11</v>
      </c>
      <c r="H2183" s="5" t="s">
        <v>11</v>
      </c>
      <c r="I2183" s="5" t="s">
        <v>23</v>
      </c>
      <c r="J2183" s="8">
        <v>35975</v>
      </c>
      <c r="K2183" s="5">
        <v>40</v>
      </c>
    </row>
    <row r="2184" spans="1:11" x14ac:dyDescent="0.3">
      <c r="A2184" s="5" t="s">
        <v>2213</v>
      </c>
      <c r="B2184" s="5">
        <v>28</v>
      </c>
      <c r="C2184" s="5" t="s">
        <v>37</v>
      </c>
      <c r="D2184" s="5">
        <v>1970</v>
      </c>
      <c r="E2184" s="5">
        <v>0</v>
      </c>
      <c r="F2184" s="10">
        <v>563.84</v>
      </c>
      <c r="G2184" s="5" t="s">
        <v>11</v>
      </c>
      <c r="H2184" s="5" t="s">
        <v>12</v>
      </c>
      <c r="I2184" s="5" t="s">
        <v>42</v>
      </c>
      <c r="J2184" s="8">
        <v>35976</v>
      </c>
      <c r="K2184" s="5">
        <v>52</v>
      </c>
    </row>
    <row r="2185" spans="1:11" x14ac:dyDescent="0.3">
      <c r="A2185" s="5" t="s">
        <v>2214</v>
      </c>
      <c r="B2185" s="5">
        <v>10</v>
      </c>
      <c r="C2185" s="5" t="s">
        <v>37</v>
      </c>
      <c r="D2185" s="5">
        <v>1988</v>
      </c>
      <c r="E2185" s="5">
        <v>1</v>
      </c>
      <c r="F2185" s="10">
        <v>563.84</v>
      </c>
      <c r="G2185" s="5" t="s">
        <v>11</v>
      </c>
      <c r="H2185" s="5" t="s">
        <v>12</v>
      </c>
      <c r="I2185" s="5" t="s">
        <v>249</v>
      </c>
      <c r="J2185" s="8">
        <v>35977</v>
      </c>
      <c r="K2185" s="5">
        <v>34</v>
      </c>
    </row>
    <row r="2186" spans="1:11" x14ac:dyDescent="0.3">
      <c r="A2186" s="5" t="s">
        <v>2215</v>
      </c>
      <c r="B2186" s="5">
        <v>18</v>
      </c>
      <c r="C2186" s="5" t="s">
        <v>20</v>
      </c>
      <c r="D2186" s="5">
        <v>1976</v>
      </c>
      <c r="E2186" s="5">
        <v>2</v>
      </c>
      <c r="F2186" s="10">
        <v>563.84</v>
      </c>
      <c r="G2186" s="5" t="s">
        <v>11</v>
      </c>
      <c r="H2186" s="5" t="s">
        <v>11</v>
      </c>
      <c r="I2186" s="5" t="s">
        <v>42</v>
      </c>
      <c r="J2186" s="8">
        <v>35978</v>
      </c>
      <c r="K2186" s="5">
        <v>46</v>
      </c>
    </row>
    <row r="2187" spans="1:11" x14ac:dyDescent="0.3">
      <c r="A2187" s="5" t="s">
        <v>2216</v>
      </c>
      <c r="B2187" s="5">
        <v>15</v>
      </c>
      <c r="C2187" s="5" t="s">
        <v>35</v>
      </c>
      <c r="D2187" s="5">
        <v>1986</v>
      </c>
      <c r="E2187" s="5">
        <v>0</v>
      </c>
      <c r="F2187" s="10">
        <v>563.84</v>
      </c>
      <c r="G2187" s="5" t="s">
        <v>16</v>
      </c>
      <c r="H2187" s="5" t="s">
        <v>16</v>
      </c>
      <c r="I2187" s="5" t="s">
        <v>13</v>
      </c>
      <c r="J2187" s="8">
        <v>35979</v>
      </c>
      <c r="K2187" s="5">
        <v>36</v>
      </c>
    </row>
    <row r="2188" spans="1:11" x14ac:dyDescent="0.3">
      <c r="A2188" s="5" t="s">
        <v>2217</v>
      </c>
      <c r="B2188" s="5">
        <v>26</v>
      </c>
      <c r="C2188" s="5" t="s">
        <v>10</v>
      </c>
      <c r="D2188" s="5">
        <v>1983</v>
      </c>
      <c r="E2188" s="5">
        <v>3</v>
      </c>
      <c r="F2188" s="10">
        <v>563.84</v>
      </c>
      <c r="G2188" s="5" t="s">
        <v>11</v>
      </c>
      <c r="H2188" s="5" t="s">
        <v>11</v>
      </c>
      <c r="I2188" s="5" t="s">
        <v>42</v>
      </c>
      <c r="J2188" s="8">
        <v>35980</v>
      </c>
      <c r="K2188" s="5">
        <v>39</v>
      </c>
    </row>
    <row r="2189" spans="1:11" x14ac:dyDescent="0.3">
      <c r="A2189" s="5" t="s">
        <v>2218</v>
      </c>
      <c r="B2189" s="5">
        <v>9</v>
      </c>
      <c r="C2189" s="5" t="s">
        <v>20</v>
      </c>
      <c r="D2189" s="5">
        <v>1979</v>
      </c>
      <c r="E2189" s="5">
        <v>0</v>
      </c>
      <c r="F2189" s="10">
        <v>563.84</v>
      </c>
      <c r="G2189" s="5" t="s">
        <v>16</v>
      </c>
      <c r="H2189" s="5" t="s">
        <v>11</v>
      </c>
      <c r="I2189" s="5" t="s">
        <v>42</v>
      </c>
      <c r="J2189" s="8">
        <v>35981</v>
      </c>
      <c r="K2189" s="5">
        <v>43</v>
      </c>
    </row>
    <row r="2190" spans="1:11" x14ac:dyDescent="0.3">
      <c r="A2190" s="5" t="s">
        <v>2219</v>
      </c>
      <c r="B2190" s="5">
        <v>29</v>
      </c>
      <c r="C2190" s="5" t="s">
        <v>10</v>
      </c>
      <c r="D2190" s="5">
        <v>1998</v>
      </c>
      <c r="E2190" s="5">
        <v>0</v>
      </c>
      <c r="F2190" s="10">
        <v>563.84</v>
      </c>
      <c r="G2190" s="5" t="s">
        <v>16</v>
      </c>
      <c r="H2190" s="5" t="s">
        <v>12</v>
      </c>
      <c r="I2190" s="5" t="s">
        <v>13</v>
      </c>
      <c r="J2190" s="8">
        <v>35982</v>
      </c>
      <c r="K2190" s="5">
        <v>24</v>
      </c>
    </row>
    <row r="2191" spans="1:11" x14ac:dyDescent="0.3">
      <c r="A2191" s="5" t="s">
        <v>2220</v>
      </c>
      <c r="B2191" s="5">
        <v>19</v>
      </c>
      <c r="C2191" s="5" t="s">
        <v>15</v>
      </c>
      <c r="D2191" s="5">
        <v>1972</v>
      </c>
      <c r="E2191" s="5">
        <v>0</v>
      </c>
      <c r="F2191" s="10">
        <v>563.84</v>
      </c>
      <c r="G2191" s="5" t="s">
        <v>11</v>
      </c>
      <c r="H2191" s="5" t="s">
        <v>11</v>
      </c>
      <c r="I2191" s="5" t="s">
        <v>42</v>
      </c>
      <c r="J2191" s="8">
        <v>35983</v>
      </c>
      <c r="K2191" s="5">
        <v>50</v>
      </c>
    </row>
    <row r="2192" spans="1:11" x14ac:dyDescent="0.3">
      <c r="A2192" s="5" t="s">
        <v>2221</v>
      </c>
      <c r="B2192" s="5">
        <v>8</v>
      </c>
      <c r="C2192" s="5" t="s">
        <v>20</v>
      </c>
      <c r="D2192" s="5">
        <v>1989</v>
      </c>
      <c r="E2192" s="5">
        <v>3</v>
      </c>
      <c r="F2192" s="10">
        <v>563.84</v>
      </c>
      <c r="G2192" s="5" t="s">
        <v>11</v>
      </c>
      <c r="H2192" s="5" t="s">
        <v>12</v>
      </c>
      <c r="I2192" s="5" t="s">
        <v>42</v>
      </c>
      <c r="J2192" s="8">
        <v>35984</v>
      </c>
      <c r="K2192" s="5">
        <v>33</v>
      </c>
    </row>
    <row r="2193" spans="1:11" x14ac:dyDescent="0.3">
      <c r="A2193" s="5" t="s">
        <v>2222</v>
      </c>
      <c r="B2193" s="5">
        <v>16</v>
      </c>
      <c r="C2193" s="5" t="s">
        <v>18</v>
      </c>
      <c r="D2193" s="5">
        <v>1964</v>
      </c>
      <c r="E2193" s="5">
        <v>0</v>
      </c>
      <c r="F2193" s="10">
        <v>563.84</v>
      </c>
      <c r="G2193" s="5" t="s">
        <v>11</v>
      </c>
      <c r="H2193" s="5" t="s">
        <v>12</v>
      </c>
      <c r="I2193" s="5" t="s">
        <v>42</v>
      </c>
      <c r="J2193" s="8">
        <v>35985</v>
      </c>
      <c r="K2193" s="5">
        <v>58</v>
      </c>
    </row>
    <row r="2194" spans="1:11" x14ac:dyDescent="0.3">
      <c r="A2194" s="5" t="s">
        <v>2223</v>
      </c>
      <c r="B2194" s="5">
        <v>16</v>
      </c>
      <c r="C2194" s="5" t="s">
        <v>35</v>
      </c>
      <c r="D2194" s="5">
        <v>1980</v>
      </c>
      <c r="E2194" s="5">
        <v>1</v>
      </c>
      <c r="F2194" s="10">
        <v>563.84</v>
      </c>
      <c r="G2194" s="5" t="s">
        <v>16</v>
      </c>
      <c r="H2194" s="5" t="s">
        <v>11</v>
      </c>
      <c r="I2194" s="5" t="s">
        <v>13</v>
      </c>
      <c r="J2194" s="8">
        <v>35986</v>
      </c>
      <c r="K2194" s="5">
        <v>42</v>
      </c>
    </row>
    <row r="2195" spans="1:11" x14ac:dyDescent="0.3">
      <c r="A2195" s="5" t="s">
        <v>2224</v>
      </c>
      <c r="B2195" s="5">
        <v>30</v>
      </c>
      <c r="C2195" s="5" t="s">
        <v>37</v>
      </c>
      <c r="D2195" s="5">
        <v>1989</v>
      </c>
      <c r="E2195" s="5">
        <v>1</v>
      </c>
      <c r="F2195" s="10">
        <v>563.84</v>
      </c>
      <c r="G2195" s="5" t="s">
        <v>16</v>
      </c>
      <c r="H2195" s="5" t="s">
        <v>11</v>
      </c>
      <c r="I2195" s="5" t="s">
        <v>13</v>
      </c>
      <c r="J2195" s="8">
        <v>35987</v>
      </c>
      <c r="K2195" s="5">
        <v>33</v>
      </c>
    </row>
    <row r="2196" spans="1:11" x14ac:dyDescent="0.3">
      <c r="A2196" s="5" t="s">
        <v>2225</v>
      </c>
      <c r="B2196" s="5">
        <v>12</v>
      </c>
      <c r="C2196" s="5" t="s">
        <v>18</v>
      </c>
      <c r="D2196" s="5">
        <v>1980</v>
      </c>
      <c r="E2196" s="5">
        <v>2</v>
      </c>
      <c r="F2196" s="10">
        <v>563.84</v>
      </c>
      <c r="G2196" s="5" t="s">
        <v>16</v>
      </c>
      <c r="H2196" s="5" t="s">
        <v>12</v>
      </c>
      <c r="I2196" s="5" t="s">
        <v>42</v>
      </c>
      <c r="J2196" s="8">
        <v>35988</v>
      </c>
      <c r="K2196" s="5">
        <v>42</v>
      </c>
    </row>
    <row r="2197" spans="1:11" x14ac:dyDescent="0.3">
      <c r="A2197" s="5" t="s">
        <v>2226</v>
      </c>
      <c r="B2197" s="5">
        <v>17</v>
      </c>
      <c r="C2197" s="5" t="s">
        <v>20</v>
      </c>
      <c r="D2197" s="5">
        <v>2002</v>
      </c>
      <c r="E2197" s="5">
        <v>2</v>
      </c>
      <c r="F2197" s="10">
        <v>563.84</v>
      </c>
      <c r="G2197" s="5" t="s">
        <v>16</v>
      </c>
      <c r="H2197" s="5" t="s">
        <v>12</v>
      </c>
      <c r="I2197" s="5" t="s">
        <v>42</v>
      </c>
      <c r="J2197" s="8">
        <v>35989</v>
      </c>
      <c r="K2197" s="5">
        <v>20</v>
      </c>
    </row>
    <row r="2198" spans="1:11" x14ac:dyDescent="0.3">
      <c r="A2198" s="5" t="s">
        <v>2227</v>
      </c>
      <c r="B2198" s="5">
        <v>22</v>
      </c>
      <c r="C2198" s="5" t="s">
        <v>35</v>
      </c>
      <c r="D2198" s="5">
        <v>1970</v>
      </c>
      <c r="E2198" s="5">
        <v>0</v>
      </c>
      <c r="F2198" s="10">
        <v>563.84</v>
      </c>
      <c r="G2198" s="5" t="s">
        <v>11</v>
      </c>
      <c r="H2198" s="5" t="s">
        <v>12</v>
      </c>
      <c r="I2198" s="5" t="s">
        <v>42</v>
      </c>
      <c r="J2198" s="8">
        <v>35990</v>
      </c>
      <c r="K2198" s="5">
        <v>52</v>
      </c>
    </row>
    <row r="2199" spans="1:11" x14ac:dyDescent="0.3">
      <c r="A2199" s="5" t="s">
        <v>2228</v>
      </c>
      <c r="B2199" s="5">
        <v>23</v>
      </c>
      <c r="C2199" s="5" t="s">
        <v>30</v>
      </c>
      <c r="D2199" s="5">
        <v>1971</v>
      </c>
      <c r="E2199" s="5">
        <v>0</v>
      </c>
      <c r="F2199" s="10">
        <v>563.84</v>
      </c>
      <c r="G2199" s="5" t="s">
        <v>11</v>
      </c>
      <c r="H2199" s="5" t="s">
        <v>16</v>
      </c>
      <c r="I2199" s="5" t="s">
        <v>42</v>
      </c>
      <c r="J2199" s="8">
        <v>35991</v>
      </c>
      <c r="K2199" s="5">
        <v>51</v>
      </c>
    </row>
    <row r="2200" spans="1:11" x14ac:dyDescent="0.3">
      <c r="A2200" s="5" t="s">
        <v>2229</v>
      </c>
      <c r="B2200" s="5">
        <v>21</v>
      </c>
      <c r="C2200" s="5" t="s">
        <v>18</v>
      </c>
      <c r="D2200" s="5">
        <v>1986</v>
      </c>
      <c r="E2200" s="5">
        <v>2</v>
      </c>
      <c r="F2200" s="10">
        <v>563.84</v>
      </c>
      <c r="G2200" s="5" t="s">
        <v>16</v>
      </c>
      <c r="H2200" s="5" t="s">
        <v>11</v>
      </c>
      <c r="I2200" s="5" t="s">
        <v>42</v>
      </c>
      <c r="J2200" s="8">
        <v>35992</v>
      </c>
      <c r="K2200" s="5">
        <v>36</v>
      </c>
    </row>
    <row r="2201" spans="1:11" x14ac:dyDescent="0.3">
      <c r="A2201" s="5" t="s">
        <v>2230</v>
      </c>
      <c r="B2201" s="5">
        <v>12</v>
      </c>
      <c r="C2201" s="5" t="s">
        <v>15</v>
      </c>
      <c r="D2201" s="5">
        <v>1999</v>
      </c>
      <c r="E2201" s="5">
        <v>2</v>
      </c>
      <c r="F2201" s="10">
        <v>563.84</v>
      </c>
      <c r="G2201" s="5" t="s">
        <v>11</v>
      </c>
      <c r="H2201" s="5" t="s">
        <v>11</v>
      </c>
      <c r="I2201" s="5" t="s">
        <v>247</v>
      </c>
      <c r="J2201" s="8">
        <v>35993</v>
      </c>
      <c r="K2201" s="5">
        <v>23</v>
      </c>
    </row>
    <row r="2202" spans="1:11" x14ac:dyDescent="0.3">
      <c r="A2202" s="5" t="s">
        <v>2231</v>
      </c>
      <c r="B2202" s="5">
        <v>13</v>
      </c>
      <c r="C2202" s="5" t="s">
        <v>10</v>
      </c>
      <c r="D2202" s="5">
        <v>1990</v>
      </c>
      <c r="E2202" s="5">
        <v>3</v>
      </c>
      <c r="F2202" s="10">
        <v>563.84</v>
      </c>
      <c r="G2202" s="5" t="s">
        <v>11</v>
      </c>
      <c r="H2202" s="5" t="s">
        <v>11</v>
      </c>
      <c r="I2202" s="5" t="s">
        <v>42</v>
      </c>
      <c r="J2202" s="8">
        <v>35994</v>
      </c>
      <c r="K2202" s="5">
        <v>32</v>
      </c>
    </row>
    <row r="2203" spans="1:11" x14ac:dyDescent="0.3">
      <c r="A2203" s="5" t="s">
        <v>2232</v>
      </c>
      <c r="B2203" s="5">
        <v>20</v>
      </c>
      <c r="C2203" s="5" t="s">
        <v>10</v>
      </c>
      <c r="D2203" s="5">
        <v>1986</v>
      </c>
      <c r="E2203" s="5">
        <v>1</v>
      </c>
      <c r="F2203" s="10">
        <v>563.84</v>
      </c>
      <c r="G2203" s="5" t="s">
        <v>16</v>
      </c>
      <c r="H2203" s="5" t="s">
        <v>12</v>
      </c>
      <c r="I2203" s="5" t="s">
        <v>13</v>
      </c>
      <c r="J2203" s="8">
        <v>35995</v>
      </c>
      <c r="K2203" s="5">
        <v>36</v>
      </c>
    </row>
    <row r="2204" spans="1:11" x14ac:dyDescent="0.3">
      <c r="A2204" s="5" t="s">
        <v>31</v>
      </c>
      <c r="B2204" s="5">
        <v>22</v>
      </c>
      <c r="C2204" s="5" t="s">
        <v>15</v>
      </c>
      <c r="D2204" s="5">
        <v>1991</v>
      </c>
      <c r="E2204" s="5">
        <v>2</v>
      </c>
      <c r="F2204" s="10">
        <v>563.84</v>
      </c>
      <c r="G2204" s="5" t="s">
        <v>16</v>
      </c>
      <c r="H2204" s="5" t="s">
        <v>12</v>
      </c>
      <c r="I2204" s="5" t="s">
        <v>42</v>
      </c>
      <c r="J2204" s="8">
        <v>35996</v>
      </c>
      <c r="K2204" s="5">
        <v>31</v>
      </c>
    </row>
    <row r="2205" spans="1:11" x14ac:dyDescent="0.3">
      <c r="A2205" s="5" t="s">
        <v>2233</v>
      </c>
      <c r="B2205" s="5">
        <v>2</v>
      </c>
      <c r="C2205" s="5" t="s">
        <v>15</v>
      </c>
      <c r="D2205" s="5">
        <v>1991</v>
      </c>
      <c r="E2205" s="5">
        <v>2</v>
      </c>
      <c r="F2205" s="10">
        <v>563.84</v>
      </c>
      <c r="G2205" s="5" t="s">
        <v>11</v>
      </c>
      <c r="H2205" s="5" t="s">
        <v>11</v>
      </c>
      <c r="I2205" s="5" t="s">
        <v>42</v>
      </c>
      <c r="J2205" s="8">
        <v>35997</v>
      </c>
      <c r="K2205" s="5">
        <v>31</v>
      </c>
    </row>
    <row r="2206" spans="1:11" x14ac:dyDescent="0.3">
      <c r="A2206" s="5" t="s">
        <v>2234</v>
      </c>
      <c r="B2206" s="5">
        <v>15</v>
      </c>
      <c r="C2206" s="5" t="s">
        <v>18</v>
      </c>
      <c r="D2206" s="5">
        <v>1976</v>
      </c>
      <c r="E2206" s="5">
        <v>2</v>
      </c>
      <c r="F2206" s="10">
        <v>563.84</v>
      </c>
      <c r="G2206" s="5" t="s">
        <v>11</v>
      </c>
      <c r="H2206" s="5" t="s">
        <v>11</v>
      </c>
      <c r="I2206" s="5" t="s">
        <v>23</v>
      </c>
      <c r="J2206" s="8">
        <v>35998</v>
      </c>
      <c r="K2206" s="5">
        <v>46</v>
      </c>
    </row>
    <row r="2207" spans="1:11" x14ac:dyDescent="0.3">
      <c r="A2207" s="5" t="s">
        <v>2235</v>
      </c>
      <c r="B2207" s="5">
        <v>8</v>
      </c>
      <c r="C2207" s="5" t="s">
        <v>15</v>
      </c>
      <c r="D2207" s="5">
        <v>1991</v>
      </c>
      <c r="E2207" s="5">
        <v>3</v>
      </c>
      <c r="F2207" s="10">
        <v>563.84</v>
      </c>
      <c r="G2207" s="5" t="s">
        <v>16</v>
      </c>
      <c r="H2207" s="5" t="s">
        <v>11</v>
      </c>
      <c r="I2207" s="5" t="s">
        <v>23</v>
      </c>
      <c r="J2207" s="8">
        <v>35999</v>
      </c>
      <c r="K2207" s="5">
        <v>31</v>
      </c>
    </row>
    <row r="2208" spans="1:11" x14ac:dyDescent="0.3">
      <c r="A2208" s="5" t="s">
        <v>2236</v>
      </c>
      <c r="B2208" s="5">
        <v>5</v>
      </c>
      <c r="C2208" s="5" t="s">
        <v>30</v>
      </c>
      <c r="D2208" s="5">
        <v>2004</v>
      </c>
      <c r="E2208" s="5">
        <v>0</v>
      </c>
      <c r="F2208" s="10">
        <v>563.84</v>
      </c>
      <c r="G2208" s="5" t="s">
        <v>11</v>
      </c>
      <c r="H2208" s="5" t="s">
        <v>11</v>
      </c>
      <c r="I2208" s="5" t="s">
        <v>13</v>
      </c>
      <c r="J2208" s="8">
        <v>36000</v>
      </c>
      <c r="K2208" s="5">
        <v>18</v>
      </c>
    </row>
    <row r="2209" spans="1:11" x14ac:dyDescent="0.3">
      <c r="A2209" s="5" t="s">
        <v>2237</v>
      </c>
      <c r="B2209" s="5">
        <v>3</v>
      </c>
      <c r="C2209" s="5" t="s">
        <v>30</v>
      </c>
      <c r="D2209" s="5">
        <v>1979</v>
      </c>
      <c r="E2209" s="5">
        <v>2</v>
      </c>
      <c r="F2209" s="10">
        <v>563.84</v>
      </c>
      <c r="G2209" s="5" t="s">
        <v>11</v>
      </c>
      <c r="H2209" s="5" t="s">
        <v>16</v>
      </c>
      <c r="I2209" s="5" t="s">
        <v>42</v>
      </c>
      <c r="J2209" s="8">
        <v>36001</v>
      </c>
      <c r="K2209" s="5">
        <v>43</v>
      </c>
    </row>
    <row r="2210" spans="1:11" x14ac:dyDescent="0.3">
      <c r="A2210" s="5" t="s">
        <v>2238</v>
      </c>
      <c r="B2210" s="5">
        <v>6</v>
      </c>
      <c r="C2210" s="5" t="s">
        <v>18</v>
      </c>
      <c r="D2210" s="5">
        <v>1964</v>
      </c>
      <c r="E2210" s="5">
        <v>0</v>
      </c>
      <c r="F2210" s="10">
        <v>563.84</v>
      </c>
      <c r="G2210" s="5" t="s">
        <v>11</v>
      </c>
      <c r="H2210" s="5" t="s">
        <v>11</v>
      </c>
      <c r="I2210" s="5" t="s">
        <v>42</v>
      </c>
      <c r="J2210" s="8">
        <v>36002</v>
      </c>
      <c r="K2210" s="5">
        <v>59</v>
      </c>
    </row>
    <row r="2211" spans="1:11" x14ac:dyDescent="0.3">
      <c r="A2211" s="5" t="s">
        <v>2239</v>
      </c>
      <c r="B2211" s="5">
        <v>30</v>
      </c>
      <c r="C2211" s="5" t="s">
        <v>10</v>
      </c>
      <c r="D2211" s="5">
        <v>1967</v>
      </c>
      <c r="E2211" s="5">
        <v>0</v>
      </c>
      <c r="F2211" s="10">
        <v>563.84</v>
      </c>
      <c r="G2211" s="5" t="s">
        <v>16</v>
      </c>
      <c r="H2211" s="5" t="s">
        <v>11</v>
      </c>
      <c r="I2211" s="5" t="s">
        <v>42</v>
      </c>
      <c r="J2211" s="8">
        <v>36003</v>
      </c>
      <c r="K2211" s="5">
        <v>55</v>
      </c>
    </row>
    <row r="2212" spans="1:11" x14ac:dyDescent="0.3">
      <c r="A2212" s="5" t="s">
        <v>2240</v>
      </c>
      <c r="B2212" s="5">
        <v>16</v>
      </c>
      <c r="C2212" s="5" t="s">
        <v>18</v>
      </c>
      <c r="D2212" s="5">
        <v>1987</v>
      </c>
      <c r="E2212" s="5">
        <v>3</v>
      </c>
      <c r="F2212" s="10">
        <v>563.84</v>
      </c>
      <c r="G2212" s="5" t="s">
        <v>11</v>
      </c>
      <c r="H2212" s="5" t="s">
        <v>11</v>
      </c>
      <c r="I2212" s="5" t="s">
        <v>42</v>
      </c>
      <c r="J2212" s="8">
        <v>36004</v>
      </c>
      <c r="K2212" s="5">
        <v>35</v>
      </c>
    </row>
    <row r="2213" spans="1:11" x14ac:dyDescent="0.3">
      <c r="A2213" s="5" t="s">
        <v>2241</v>
      </c>
      <c r="B2213" s="5">
        <v>15</v>
      </c>
      <c r="C2213" s="5" t="s">
        <v>30</v>
      </c>
      <c r="D2213" s="5">
        <v>1976</v>
      </c>
      <c r="E2213" s="5">
        <v>2</v>
      </c>
      <c r="F2213" s="10">
        <v>563.84</v>
      </c>
      <c r="G2213" s="5" t="s">
        <v>11</v>
      </c>
      <c r="H2213" s="5" t="s">
        <v>12</v>
      </c>
      <c r="I2213" s="5" t="s">
        <v>42</v>
      </c>
      <c r="J2213" s="8">
        <v>36005</v>
      </c>
      <c r="K2213" s="5">
        <v>46</v>
      </c>
    </row>
    <row r="2214" spans="1:11" x14ac:dyDescent="0.3">
      <c r="A2214" s="5" t="s">
        <v>2242</v>
      </c>
      <c r="B2214" s="5">
        <v>24</v>
      </c>
      <c r="C2214" s="5" t="s">
        <v>20</v>
      </c>
      <c r="D2214" s="5">
        <v>1980</v>
      </c>
      <c r="E2214" s="5">
        <v>2</v>
      </c>
      <c r="F2214" s="10">
        <v>563.84</v>
      </c>
      <c r="G2214" s="5" t="s">
        <v>11</v>
      </c>
      <c r="H2214" s="5" t="s">
        <v>12</v>
      </c>
      <c r="I2214" s="5" t="s">
        <v>42</v>
      </c>
      <c r="J2214" s="8">
        <v>36006</v>
      </c>
      <c r="K2214" s="5">
        <v>42</v>
      </c>
    </row>
    <row r="2215" spans="1:11" x14ac:dyDescent="0.3">
      <c r="A2215" s="5" t="s">
        <v>2243</v>
      </c>
      <c r="B2215" s="5">
        <v>12</v>
      </c>
      <c r="C2215" s="5" t="s">
        <v>37</v>
      </c>
      <c r="D2215" s="5">
        <v>1978</v>
      </c>
      <c r="E2215" s="5">
        <v>2</v>
      </c>
      <c r="F2215" s="10">
        <v>563.84</v>
      </c>
      <c r="G2215" s="5" t="s">
        <v>16</v>
      </c>
      <c r="H2215" s="5" t="s">
        <v>16</v>
      </c>
      <c r="I2215" s="5" t="s">
        <v>42</v>
      </c>
      <c r="J2215" s="8">
        <v>36007</v>
      </c>
      <c r="K2215" s="5">
        <v>44</v>
      </c>
    </row>
    <row r="2216" spans="1:11" x14ac:dyDescent="0.3">
      <c r="A2216" s="5" t="s">
        <v>2244</v>
      </c>
      <c r="B2216" s="5">
        <v>20</v>
      </c>
      <c r="C2216" s="5" t="s">
        <v>20</v>
      </c>
      <c r="D2216" s="5">
        <v>1985</v>
      </c>
      <c r="E2216" s="5">
        <v>1</v>
      </c>
      <c r="F2216" s="10">
        <v>563.84</v>
      </c>
      <c r="G2216" s="5" t="s">
        <v>16</v>
      </c>
      <c r="H2216" s="5" t="s">
        <v>12</v>
      </c>
      <c r="I2216" s="5" t="s">
        <v>356</v>
      </c>
      <c r="J2216" s="8">
        <v>36008</v>
      </c>
      <c r="K2216" s="5">
        <v>37</v>
      </c>
    </row>
    <row r="2217" spans="1:11" x14ac:dyDescent="0.3">
      <c r="A2217" s="5" t="s">
        <v>2245</v>
      </c>
      <c r="B2217" s="5">
        <v>4</v>
      </c>
      <c r="C2217" s="5" t="s">
        <v>35</v>
      </c>
      <c r="D2217" s="5">
        <v>1982</v>
      </c>
      <c r="E2217" s="5">
        <v>1</v>
      </c>
      <c r="F2217" s="10">
        <v>563.84</v>
      </c>
      <c r="G2217" s="5" t="s">
        <v>16</v>
      </c>
      <c r="H2217" s="5" t="s">
        <v>16</v>
      </c>
      <c r="I2217" s="5" t="s">
        <v>168</v>
      </c>
      <c r="J2217" s="8">
        <v>36009</v>
      </c>
      <c r="K2217" s="5">
        <v>40</v>
      </c>
    </row>
    <row r="2218" spans="1:11" x14ac:dyDescent="0.3">
      <c r="A2218" s="5" t="s">
        <v>2246</v>
      </c>
      <c r="B2218" s="5">
        <v>7</v>
      </c>
      <c r="C2218" s="5" t="s">
        <v>10</v>
      </c>
      <c r="D2218" s="5">
        <v>1962</v>
      </c>
      <c r="E2218" s="5">
        <v>0</v>
      </c>
      <c r="F2218" s="10">
        <v>563.84</v>
      </c>
      <c r="G2218" s="5" t="s">
        <v>11</v>
      </c>
      <c r="H2218" s="5" t="s">
        <v>16</v>
      </c>
      <c r="I2218" s="5" t="s">
        <v>42</v>
      </c>
      <c r="J2218" s="8">
        <v>36010</v>
      </c>
      <c r="K2218" s="5">
        <v>60</v>
      </c>
    </row>
    <row r="2219" spans="1:11" x14ac:dyDescent="0.3">
      <c r="A2219" s="5" t="s">
        <v>2247</v>
      </c>
      <c r="B2219" s="5">
        <v>30</v>
      </c>
      <c r="C2219" s="5" t="s">
        <v>15</v>
      </c>
      <c r="D2219" s="5">
        <v>1992</v>
      </c>
      <c r="E2219" s="5">
        <v>2</v>
      </c>
      <c r="F2219" s="10">
        <v>563.84</v>
      </c>
      <c r="G2219" s="5" t="s">
        <v>16</v>
      </c>
      <c r="H2219" s="5" t="s">
        <v>12</v>
      </c>
      <c r="I2219" s="5" t="s">
        <v>42</v>
      </c>
      <c r="J2219" s="8">
        <v>36011</v>
      </c>
      <c r="K2219" s="5">
        <v>30</v>
      </c>
    </row>
    <row r="2220" spans="1:11" x14ac:dyDescent="0.3">
      <c r="A2220" s="5" t="s">
        <v>2248</v>
      </c>
      <c r="B2220" s="5">
        <v>16</v>
      </c>
      <c r="C2220" s="5" t="s">
        <v>35</v>
      </c>
      <c r="D2220" s="5">
        <v>1982</v>
      </c>
      <c r="E2220" s="5">
        <v>3</v>
      </c>
      <c r="F2220" s="10">
        <v>563.84</v>
      </c>
      <c r="G2220" s="5" t="s">
        <v>11</v>
      </c>
      <c r="H2220" s="5" t="s">
        <v>12</v>
      </c>
      <c r="I2220" s="5" t="s">
        <v>42</v>
      </c>
      <c r="J2220" s="8">
        <v>36012</v>
      </c>
      <c r="K2220" s="5">
        <v>40</v>
      </c>
    </row>
    <row r="2221" spans="1:11" x14ac:dyDescent="0.3">
      <c r="A2221" s="5" t="s">
        <v>2249</v>
      </c>
      <c r="B2221" s="5">
        <v>5</v>
      </c>
      <c r="C2221" s="5" t="s">
        <v>35</v>
      </c>
      <c r="D2221" s="5">
        <v>1978</v>
      </c>
      <c r="E2221" s="5">
        <v>2</v>
      </c>
      <c r="F2221" s="10">
        <v>563.84</v>
      </c>
      <c r="G2221" s="5" t="s">
        <v>11</v>
      </c>
      <c r="H2221" s="5" t="s">
        <v>12</v>
      </c>
      <c r="I2221" s="5" t="s">
        <v>42</v>
      </c>
      <c r="J2221" s="8">
        <v>36013</v>
      </c>
      <c r="K2221" s="5">
        <v>44</v>
      </c>
    </row>
    <row r="2222" spans="1:11" x14ac:dyDescent="0.3">
      <c r="A2222" s="5" t="s">
        <v>2250</v>
      </c>
      <c r="B2222" s="5">
        <v>24</v>
      </c>
      <c r="C2222" s="5" t="s">
        <v>18</v>
      </c>
      <c r="D2222" s="5">
        <v>1966</v>
      </c>
      <c r="E2222" s="5">
        <v>0</v>
      </c>
      <c r="F2222" s="10">
        <v>563.84</v>
      </c>
      <c r="G2222" s="5" t="s">
        <v>11</v>
      </c>
      <c r="H2222" s="5" t="s">
        <v>11</v>
      </c>
      <c r="I2222" s="5" t="s">
        <v>42</v>
      </c>
      <c r="J2222" s="8">
        <v>36014</v>
      </c>
      <c r="K2222" s="5">
        <v>56</v>
      </c>
    </row>
    <row r="2223" spans="1:11" x14ac:dyDescent="0.3">
      <c r="A2223" s="5" t="s">
        <v>2251</v>
      </c>
      <c r="B2223" s="5">
        <v>12</v>
      </c>
      <c r="C2223" s="5" t="s">
        <v>10</v>
      </c>
      <c r="D2223" s="5">
        <v>1978</v>
      </c>
      <c r="E2223" s="5">
        <v>1</v>
      </c>
      <c r="F2223" s="10">
        <v>563.84</v>
      </c>
      <c r="G2223" s="5" t="s">
        <v>16</v>
      </c>
      <c r="H2223" s="5" t="s">
        <v>11</v>
      </c>
      <c r="I2223" s="5" t="s">
        <v>164</v>
      </c>
      <c r="J2223" s="8">
        <v>36015</v>
      </c>
      <c r="K2223" s="5">
        <v>44</v>
      </c>
    </row>
    <row r="2224" spans="1:11" x14ac:dyDescent="0.3">
      <c r="A2224" s="5" t="s">
        <v>2252</v>
      </c>
      <c r="B2224" s="5">
        <v>5</v>
      </c>
      <c r="C2224" s="5" t="s">
        <v>10</v>
      </c>
      <c r="D2224" s="5">
        <v>1981</v>
      </c>
      <c r="E2224" s="5">
        <v>3</v>
      </c>
      <c r="F2224" s="10">
        <v>563.84</v>
      </c>
      <c r="G2224" s="5" t="s">
        <v>16</v>
      </c>
      <c r="H2224" s="5" t="s">
        <v>11</v>
      </c>
      <c r="I2224" s="5" t="s">
        <v>356</v>
      </c>
      <c r="J2224" s="8">
        <v>36016</v>
      </c>
      <c r="K2224" s="5">
        <v>41</v>
      </c>
    </row>
    <row r="2225" spans="1:11" x14ac:dyDescent="0.3">
      <c r="A2225" s="5" t="s">
        <v>2253</v>
      </c>
      <c r="B2225" s="5">
        <v>7</v>
      </c>
      <c r="C2225" s="5" t="s">
        <v>35</v>
      </c>
      <c r="D2225" s="5">
        <v>1995</v>
      </c>
      <c r="E2225" s="5">
        <v>0</v>
      </c>
      <c r="F2225" s="10">
        <v>563.84</v>
      </c>
      <c r="G2225" s="5" t="s">
        <v>16</v>
      </c>
      <c r="H2225" s="5" t="s">
        <v>12</v>
      </c>
      <c r="I2225" s="5" t="s">
        <v>13</v>
      </c>
      <c r="J2225" s="8">
        <v>36017</v>
      </c>
      <c r="K2225" s="5">
        <v>27</v>
      </c>
    </row>
    <row r="2226" spans="1:11" x14ac:dyDescent="0.3">
      <c r="A2226" s="5" t="s">
        <v>2254</v>
      </c>
      <c r="B2226" s="5">
        <v>17</v>
      </c>
      <c r="C2226" s="5" t="s">
        <v>30</v>
      </c>
      <c r="D2226" s="5">
        <v>1977</v>
      </c>
      <c r="E2226" s="5">
        <v>2</v>
      </c>
      <c r="F2226" s="10">
        <v>563.84</v>
      </c>
      <c r="G2226" s="5" t="s">
        <v>11</v>
      </c>
      <c r="H2226" s="5" t="s">
        <v>16</v>
      </c>
      <c r="I2226" s="5" t="s">
        <v>23</v>
      </c>
      <c r="J2226" s="8">
        <v>36018</v>
      </c>
      <c r="K2226" s="5">
        <v>45</v>
      </c>
    </row>
    <row r="2227" spans="1:11" x14ac:dyDescent="0.3">
      <c r="A2227" s="5" t="s">
        <v>2255</v>
      </c>
      <c r="B2227" s="5">
        <v>29</v>
      </c>
      <c r="C2227" s="5" t="s">
        <v>20</v>
      </c>
      <c r="D2227" s="5">
        <v>1968</v>
      </c>
      <c r="E2227" s="5">
        <v>0</v>
      </c>
      <c r="F2227" s="10">
        <v>563.84</v>
      </c>
      <c r="G2227" s="5" t="s">
        <v>11</v>
      </c>
      <c r="H2227" s="5" t="s">
        <v>11</v>
      </c>
      <c r="I2227" s="5" t="s">
        <v>42</v>
      </c>
      <c r="J2227" s="8">
        <v>36019</v>
      </c>
      <c r="K2227" s="5">
        <v>54</v>
      </c>
    </row>
    <row r="2228" spans="1:11" x14ac:dyDescent="0.3">
      <c r="A2228" s="5" t="s">
        <v>2256</v>
      </c>
      <c r="B2228" s="5">
        <v>16</v>
      </c>
      <c r="C2228" s="5" t="s">
        <v>10</v>
      </c>
      <c r="D2228" s="5">
        <v>2003</v>
      </c>
      <c r="E2228" s="5">
        <v>0</v>
      </c>
      <c r="F2228" s="10">
        <v>563.84</v>
      </c>
      <c r="G2228" s="5" t="s">
        <v>16</v>
      </c>
      <c r="H2228" s="5" t="s">
        <v>16</v>
      </c>
      <c r="I2228" s="5" t="s">
        <v>13</v>
      </c>
      <c r="J2228" s="8">
        <v>36020</v>
      </c>
      <c r="K2228" s="5">
        <v>19</v>
      </c>
    </row>
    <row r="2229" spans="1:11" x14ac:dyDescent="0.3">
      <c r="A2229" s="5" t="s">
        <v>2257</v>
      </c>
      <c r="B2229" s="5">
        <v>12</v>
      </c>
      <c r="C2229" s="5" t="s">
        <v>35</v>
      </c>
      <c r="D2229" s="5">
        <v>1977</v>
      </c>
      <c r="E2229" s="5">
        <v>1</v>
      </c>
      <c r="F2229" s="10">
        <v>563.84</v>
      </c>
      <c r="G2229" s="5" t="s">
        <v>11</v>
      </c>
      <c r="H2229" s="5" t="s">
        <v>16</v>
      </c>
      <c r="I2229" s="5" t="s">
        <v>23</v>
      </c>
      <c r="J2229" s="8">
        <v>36021</v>
      </c>
      <c r="K2229" s="5">
        <v>45</v>
      </c>
    </row>
    <row r="2230" spans="1:11" x14ac:dyDescent="0.3">
      <c r="A2230" s="5" t="s">
        <v>2258</v>
      </c>
      <c r="B2230" s="5">
        <v>17</v>
      </c>
      <c r="C2230" s="5" t="s">
        <v>30</v>
      </c>
      <c r="D2230" s="5">
        <v>1973</v>
      </c>
      <c r="E2230" s="5">
        <v>0</v>
      </c>
      <c r="F2230" s="10">
        <v>563.84</v>
      </c>
      <c r="G2230" s="5" t="s">
        <v>16</v>
      </c>
      <c r="H2230" s="5" t="s">
        <v>11</v>
      </c>
      <c r="I2230" s="5" t="s">
        <v>42</v>
      </c>
      <c r="J2230" s="8">
        <v>36022</v>
      </c>
      <c r="K2230" s="5">
        <v>49</v>
      </c>
    </row>
    <row r="2231" spans="1:11" x14ac:dyDescent="0.3">
      <c r="A2231" s="5" t="s">
        <v>2259</v>
      </c>
      <c r="B2231" s="5">
        <v>24</v>
      </c>
      <c r="C2231" s="5" t="s">
        <v>10</v>
      </c>
      <c r="D2231" s="5">
        <v>1987</v>
      </c>
      <c r="E2231" s="5">
        <v>1</v>
      </c>
      <c r="F2231" s="10">
        <v>563.84</v>
      </c>
      <c r="G2231" s="5" t="s">
        <v>16</v>
      </c>
      <c r="H2231" s="5" t="s">
        <v>16</v>
      </c>
      <c r="I2231" s="5" t="s">
        <v>276</v>
      </c>
      <c r="J2231" s="8">
        <v>36023</v>
      </c>
      <c r="K2231" s="5">
        <v>35</v>
      </c>
    </row>
    <row r="2232" spans="1:11" x14ac:dyDescent="0.3">
      <c r="A2232" s="5" t="s">
        <v>2260</v>
      </c>
      <c r="B2232" s="5">
        <v>17</v>
      </c>
      <c r="C2232" s="5" t="s">
        <v>10</v>
      </c>
      <c r="D2232" s="5">
        <v>1985</v>
      </c>
      <c r="E2232" s="5">
        <v>2</v>
      </c>
      <c r="F2232" s="10">
        <v>563.84</v>
      </c>
      <c r="G2232" s="5" t="s">
        <v>11</v>
      </c>
      <c r="H2232" s="5" t="s">
        <v>16</v>
      </c>
      <c r="I2232" s="5" t="s">
        <v>42</v>
      </c>
      <c r="J2232" s="8">
        <v>36024</v>
      </c>
      <c r="K2232" s="5">
        <v>37</v>
      </c>
    </row>
    <row r="2233" spans="1:11" x14ac:dyDescent="0.3">
      <c r="A2233" s="5" t="s">
        <v>2261</v>
      </c>
      <c r="B2233" s="5">
        <v>1</v>
      </c>
      <c r="C2233" s="5" t="s">
        <v>18</v>
      </c>
      <c r="D2233" s="5">
        <v>1983</v>
      </c>
      <c r="E2233" s="5">
        <v>3</v>
      </c>
      <c r="F2233" s="10">
        <v>563.84</v>
      </c>
      <c r="G2233" s="5" t="s">
        <v>11</v>
      </c>
      <c r="H2233" s="5" t="s">
        <v>11</v>
      </c>
      <c r="I2233" s="5" t="s">
        <v>42</v>
      </c>
      <c r="J2233" s="8">
        <v>36025</v>
      </c>
      <c r="K2233" s="5">
        <v>40</v>
      </c>
    </row>
    <row r="2234" spans="1:11" x14ac:dyDescent="0.3">
      <c r="A2234" s="5" t="s">
        <v>2262</v>
      </c>
      <c r="B2234" s="5">
        <v>22</v>
      </c>
      <c r="C2234" s="5" t="s">
        <v>35</v>
      </c>
      <c r="D2234" s="5">
        <v>1985</v>
      </c>
      <c r="E2234" s="5">
        <v>1</v>
      </c>
      <c r="F2234" s="10">
        <v>563.84</v>
      </c>
      <c r="G2234" s="5" t="s">
        <v>16</v>
      </c>
      <c r="H2234" s="5" t="s">
        <v>11</v>
      </c>
      <c r="I2234" s="5" t="s">
        <v>13</v>
      </c>
      <c r="J2234" s="8">
        <v>36026</v>
      </c>
      <c r="K2234" s="5">
        <v>37</v>
      </c>
    </row>
    <row r="2235" spans="1:11" x14ac:dyDescent="0.3">
      <c r="A2235" s="5" t="s">
        <v>2263</v>
      </c>
      <c r="B2235" s="5">
        <v>2</v>
      </c>
      <c r="C2235" s="5" t="s">
        <v>30</v>
      </c>
      <c r="D2235" s="5">
        <v>1975</v>
      </c>
      <c r="E2235" s="5">
        <v>1</v>
      </c>
      <c r="F2235" s="10">
        <v>563.84</v>
      </c>
      <c r="G2235" s="5" t="s">
        <v>11</v>
      </c>
      <c r="H2235" s="5" t="s">
        <v>11</v>
      </c>
      <c r="I2235" s="5" t="s">
        <v>42</v>
      </c>
      <c r="J2235" s="8">
        <v>36027</v>
      </c>
      <c r="K2235" s="5">
        <v>47</v>
      </c>
    </row>
    <row r="2236" spans="1:11" x14ac:dyDescent="0.3">
      <c r="A2236" s="5" t="s">
        <v>2264</v>
      </c>
      <c r="B2236" s="5">
        <v>8</v>
      </c>
      <c r="C2236" s="5" t="s">
        <v>35</v>
      </c>
      <c r="D2236" s="5">
        <v>1987</v>
      </c>
      <c r="E2236" s="5">
        <v>3</v>
      </c>
      <c r="F2236" s="10">
        <v>563.84</v>
      </c>
      <c r="G2236" s="5" t="s">
        <v>11</v>
      </c>
      <c r="H2236" s="5" t="s">
        <v>12</v>
      </c>
      <c r="I2236" s="5" t="s">
        <v>23</v>
      </c>
      <c r="J2236" s="8">
        <v>36028</v>
      </c>
      <c r="K2236" s="5">
        <v>35</v>
      </c>
    </row>
    <row r="2237" spans="1:11" x14ac:dyDescent="0.3">
      <c r="A2237" s="5" t="s">
        <v>2265</v>
      </c>
      <c r="B2237" s="5">
        <v>25</v>
      </c>
      <c r="C2237" s="5" t="s">
        <v>30</v>
      </c>
      <c r="D2237" s="5">
        <v>1982</v>
      </c>
      <c r="E2237" s="5">
        <v>2</v>
      </c>
      <c r="F2237" s="10">
        <v>563.84</v>
      </c>
      <c r="G2237" s="5" t="s">
        <v>16</v>
      </c>
      <c r="H2237" s="5" t="s">
        <v>16</v>
      </c>
      <c r="I2237" s="5" t="s">
        <v>23</v>
      </c>
      <c r="J2237" s="8">
        <v>36029</v>
      </c>
      <c r="K2237" s="5">
        <v>40</v>
      </c>
    </row>
    <row r="2238" spans="1:11" x14ac:dyDescent="0.3">
      <c r="A2238" s="5" t="s">
        <v>2266</v>
      </c>
      <c r="B2238" s="5">
        <v>20</v>
      </c>
      <c r="C2238" s="5" t="s">
        <v>30</v>
      </c>
      <c r="D2238" s="5">
        <v>1978</v>
      </c>
      <c r="E2238" s="5">
        <v>2</v>
      </c>
      <c r="F2238" s="10">
        <v>563.84</v>
      </c>
      <c r="G2238" s="5" t="s">
        <v>16</v>
      </c>
      <c r="H2238" s="5" t="s">
        <v>12</v>
      </c>
      <c r="I2238" s="5" t="s">
        <v>42</v>
      </c>
      <c r="J2238" s="8">
        <v>36030</v>
      </c>
      <c r="K2238" s="5">
        <v>44</v>
      </c>
    </row>
    <row r="2239" spans="1:11" x14ac:dyDescent="0.3">
      <c r="A2239" s="5" t="s">
        <v>2267</v>
      </c>
      <c r="B2239" s="5">
        <v>12</v>
      </c>
      <c r="C2239" s="5" t="s">
        <v>35</v>
      </c>
      <c r="D2239" s="5">
        <v>1966</v>
      </c>
      <c r="E2239" s="5">
        <v>0</v>
      </c>
      <c r="F2239" s="10">
        <v>563.84</v>
      </c>
      <c r="G2239" s="5" t="s">
        <v>16</v>
      </c>
      <c r="H2239" s="5" t="s">
        <v>12</v>
      </c>
      <c r="I2239" s="5" t="s">
        <v>42</v>
      </c>
      <c r="J2239" s="8">
        <v>36031</v>
      </c>
      <c r="K2239" s="5">
        <v>56</v>
      </c>
    </row>
    <row r="2240" spans="1:11" x14ac:dyDescent="0.3">
      <c r="A2240" s="5" t="s">
        <v>2268</v>
      </c>
      <c r="B2240" s="5">
        <v>14</v>
      </c>
      <c r="C2240" s="5" t="s">
        <v>37</v>
      </c>
      <c r="D2240" s="5">
        <v>1983</v>
      </c>
      <c r="E2240" s="5">
        <v>2</v>
      </c>
      <c r="F2240" s="10">
        <v>563.84</v>
      </c>
      <c r="G2240" s="5" t="s">
        <v>16</v>
      </c>
      <c r="H2240" s="5" t="s">
        <v>11</v>
      </c>
      <c r="I2240" s="5" t="s">
        <v>42</v>
      </c>
      <c r="J2240" s="8">
        <v>36032</v>
      </c>
      <c r="K2240" s="5">
        <v>39</v>
      </c>
    </row>
    <row r="2241" spans="1:11" x14ac:dyDescent="0.3">
      <c r="A2241" s="5" t="s">
        <v>2269</v>
      </c>
      <c r="B2241" s="5">
        <v>21</v>
      </c>
      <c r="C2241" s="5" t="s">
        <v>37</v>
      </c>
      <c r="D2241" s="5">
        <v>1985</v>
      </c>
      <c r="E2241" s="5">
        <v>4</v>
      </c>
      <c r="F2241" s="10">
        <v>563.84</v>
      </c>
      <c r="G2241" s="5" t="s">
        <v>16</v>
      </c>
      <c r="H2241" s="5" t="s">
        <v>11</v>
      </c>
      <c r="I2241" s="5" t="s">
        <v>42</v>
      </c>
      <c r="J2241" s="8">
        <v>36033</v>
      </c>
      <c r="K2241" s="5">
        <v>37</v>
      </c>
    </row>
    <row r="2242" spans="1:11" x14ac:dyDescent="0.3">
      <c r="A2242" s="5" t="s">
        <v>2270</v>
      </c>
      <c r="B2242" s="5">
        <v>18</v>
      </c>
      <c r="C2242" s="5" t="s">
        <v>35</v>
      </c>
      <c r="D2242" s="5">
        <v>1979</v>
      </c>
      <c r="E2242" s="5">
        <v>2</v>
      </c>
      <c r="F2242" s="10">
        <v>563.84</v>
      </c>
      <c r="G2242" s="5" t="s">
        <v>16</v>
      </c>
      <c r="H2242" s="5" t="s">
        <v>12</v>
      </c>
      <c r="I2242" s="5" t="s">
        <v>23</v>
      </c>
      <c r="J2242" s="8">
        <v>36034</v>
      </c>
      <c r="K2242" s="5">
        <v>43</v>
      </c>
    </row>
    <row r="2243" spans="1:11" x14ac:dyDescent="0.3">
      <c r="A2243" s="5" t="s">
        <v>2271</v>
      </c>
      <c r="B2243" s="5">
        <v>28</v>
      </c>
      <c r="C2243" s="5" t="s">
        <v>10</v>
      </c>
      <c r="D2243" s="5">
        <v>1981</v>
      </c>
      <c r="E2243" s="5">
        <v>1</v>
      </c>
      <c r="F2243" s="10">
        <v>563.84</v>
      </c>
      <c r="G2243" s="5" t="s">
        <v>16</v>
      </c>
      <c r="H2243" s="5" t="s">
        <v>11</v>
      </c>
      <c r="I2243" s="5" t="s">
        <v>42</v>
      </c>
      <c r="J2243" s="8">
        <v>36035</v>
      </c>
      <c r="K2243" s="5">
        <v>41</v>
      </c>
    </row>
    <row r="2244" spans="1:11" x14ac:dyDescent="0.3">
      <c r="A2244" s="5" t="s">
        <v>2272</v>
      </c>
      <c r="B2244" s="5">
        <v>4</v>
      </c>
      <c r="C2244" s="5" t="s">
        <v>37</v>
      </c>
      <c r="D2244" s="5">
        <v>1981</v>
      </c>
      <c r="E2244" s="5">
        <v>1</v>
      </c>
      <c r="F2244" s="10">
        <v>563.84</v>
      </c>
      <c r="G2244" s="5" t="s">
        <v>16</v>
      </c>
      <c r="H2244" s="5" t="s">
        <v>12</v>
      </c>
      <c r="I2244" s="5" t="s">
        <v>13</v>
      </c>
      <c r="J2244" s="8">
        <v>36036</v>
      </c>
      <c r="K2244" s="5">
        <v>41</v>
      </c>
    </row>
    <row r="2245" spans="1:11" x14ac:dyDescent="0.3">
      <c r="A2245" s="5" t="s">
        <v>2273</v>
      </c>
      <c r="B2245" s="5">
        <v>27</v>
      </c>
      <c r="C2245" s="5" t="s">
        <v>18</v>
      </c>
      <c r="D2245" s="5">
        <v>1977</v>
      </c>
      <c r="E2245" s="5">
        <v>2</v>
      </c>
      <c r="F2245" s="10">
        <v>563.84</v>
      </c>
      <c r="G2245" s="5" t="s">
        <v>16</v>
      </c>
      <c r="H2245" s="5" t="s">
        <v>12</v>
      </c>
      <c r="I2245" s="5" t="s">
        <v>23</v>
      </c>
      <c r="J2245" s="8">
        <v>36037</v>
      </c>
      <c r="K2245" s="5">
        <v>45</v>
      </c>
    </row>
    <row r="2246" spans="1:11" x14ac:dyDescent="0.3">
      <c r="A2246" s="5" t="s">
        <v>2274</v>
      </c>
      <c r="B2246" s="5">
        <v>4</v>
      </c>
      <c r="C2246" s="5" t="s">
        <v>20</v>
      </c>
      <c r="D2246" s="5">
        <v>1962</v>
      </c>
      <c r="E2246" s="5">
        <v>0</v>
      </c>
      <c r="F2246" s="10">
        <v>563.84</v>
      </c>
      <c r="G2246" s="5" t="s">
        <v>16</v>
      </c>
      <c r="H2246" s="5" t="s">
        <v>12</v>
      </c>
      <c r="I2246" s="5" t="s">
        <v>42</v>
      </c>
      <c r="J2246" s="8">
        <v>36038</v>
      </c>
      <c r="K2246" s="5">
        <v>60</v>
      </c>
    </row>
    <row r="2247" spans="1:11" x14ac:dyDescent="0.3">
      <c r="A2247" s="5" t="s">
        <v>2275</v>
      </c>
      <c r="B2247" s="5">
        <v>12</v>
      </c>
      <c r="C2247" s="5" t="s">
        <v>35</v>
      </c>
      <c r="D2247" s="5">
        <v>1966</v>
      </c>
      <c r="E2247" s="5">
        <v>0</v>
      </c>
      <c r="F2247" s="10">
        <v>563.84</v>
      </c>
      <c r="G2247" s="5" t="s">
        <v>16</v>
      </c>
      <c r="H2247" s="5" t="s">
        <v>12</v>
      </c>
      <c r="I2247" s="5" t="s">
        <v>42</v>
      </c>
      <c r="J2247" s="8">
        <v>36039</v>
      </c>
      <c r="K2247" s="5">
        <v>56</v>
      </c>
    </row>
    <row r="2248" spans="1:11" x14ac:dyDescent="0.3">
      <c r="A2248" s="5" t="s">
        <v>2276</v>
      </c>
      <c r="B2248" s="5">
        <v>3</v>
      </c>
      <c r="C2248" s="5" t="s">
        <v>15</v>
      </c>
      <c r="D2248" s="5">
        <v>1985</v>
      </c>
      <c r="E2248" s="5">
        <v>0</v>
      </c>
      <c r="F2248" s="10">
        <v>563.84</v>
      </c>
      <c r="G2248" s="5" t="s">
        <v>16</v>
      </c>
      <c r="H2248" s="5" t="s">
        <v>11</v>
      </c>
      <c r="I2248" s="5" t="s">
        <v>13</v>
      </c>
      <c r="J2248" s="8">
        <v>36040</v>
      </c>
      <c r="K2248" s="5">
        <v>37</v>
      </c>
    </row>
    <row r="2249" spans="1:11" x14ac:dyDescent="0.3">
      <c r="A2249" s="5" t="s">
        <v>2277</v>
      </c>
      <c r="B2249" s="5">
        <v>10</v>
      </c>
      <c r="C2249" s="5" t="s">
        <v>10</v>
      </c>
      <c r="D2249" s="5">
        <v>1975</v>
      </c>
      <c r="E2249" s="5">
        <v>1</v>
      </c>
      <c r="F2249" s="10">
        <v>563.84</v>
      </c>
      <c r="G2249" s="5" t="s">
        <v>16</v>
      </c>
      <c r="H2249" s="5" t="s">
        <v>12</v>
      </c>
      <c r="I2249" s="5" t="s">
        <v>23</v>
      </c>
      <c r="J2249" s="8">
        <v>36041</v>
      </c>
      <c r="K2249" s="5">
        <v>47</v>
      </c>
    </row>
    <row r="2250" spans="1:11" x14ac:dyDescent="0.3">
      <c r="A2250" s="5" t="s">
        <v>2278</v>
      </c>
      <c r="B2250" s="5">
        <v>25</v>
      </c>
      <c r="C2250" s="5" t="s">
        <v>20</v>
      </c>
      <c r="D2250" s="5">
        <v>1970</v>
      </c>
      <c r="E2250" s="5">
        <v>0</v>
      </c>
      <c r="F2250" s="10">
        <v>563.84</v>
      </c>
      <c r="G2250" s="5" t="s">
        <v>16</v>
      </c>
      <c r="H2250" s="5" t="s">
        <v>16</v>
      </c>
      <c r="I2250" s="5" t="s">
        <v>42</v>
      </c>
      <c r="J2250" s="8">
        <v>36042</v>
      </c>
      <c r="K2250" s="5">
        <v>52</v>
      </c>
    </row>
    <row r="2251" spans="1:11" x14ac:dyDescent="0.3">
      <c r="A2251" s="5" t="s">
        <v>2279</v>
      </c>
      <c r="B2251" s="5">
        <v>26</v>
      </c>
      <c r="C2251" s="5" t="s">
        <v>30</v>
      </c>
      <c r="D2251" s="5">
        <v>1976</v>
      </c>
      <c r="E2251" s="5">
        <v>3</v>
      </c>
      <c r="F2251" s="10">
        <v>563.84</v>
      </c>
      <c r="G2251" s="5" t="s">
        <v>16</v>
      </c>
      <c r="H2251" s="5" t="s">
        <v>12</v>
      </c>
      <c r="I2251" s="5" t="s">
        <v>23</v>
      </c>
      <c r="J2251" s="8">
        <v>36043</v>
      </c>
      <c r="K2251" s="5">
        <v>46</v>
      </c>
    </row>
    <row r="2252" spans="1:11" x14ac:dyDescent="0.3">
      <c r="A2252" s="5" t="s">
        <v>2280</v>
      </c>
      <c r="B2252" s="5">
        <v>10</v>
      </c>
      <c r="C2252" s="5" t="s">
        <v>18</v>
      </c>
      <c r="D2252" s="5">
        <v>1972</v>
      </c>
      <c r="E2252" s="5">
        <v>0</v>
      </c>
      <c r="F2252" s="10">
        <v>563.84</v>
      </c>
      <c r="G2252" s="5" t="s">
        <v>16</v>
      </c>
      <c r="H2252" s="5" t="s">
        <v>12</v>
      </c>
      <c r="I2252" s="5" t="s">
        <v>42</v>
      </c>
      <c r="J2252" s="8">
        <v>36044</v>
      </c>
      <c r="K2252" s="5">
        <v>50</v>
      </c>
    </row>
    <row r="2253" spans="1:11" x14ac:dyDescent="0.3">
      <c r="A2253" s="5" t="s">
        <v>2281</v>
      </c>
      <c r="B2253" s="5">
        <v>2</v>
      </c>
      <c r="C2253" s="5" t="s">
        <v>10</v>
      </c>
      <c r="D2253" s="5">
        <v>1999</v>
      </c>
      <c r="E2253" s="5">
        <v>1</v>
      </c>
      <c r="F2253" s="10">
        <v>563.84</v>
      </c>
      <c r="G2253" s="5" t="s">
        <v>16</v>
      </c>
      <c r="H2253" s="5" t="s">
        <v>16</v>
      </c>
      <c r="I2253" s="5" t="s">
        <v>247</v>
      </c>
      <c r="J2253" s="8">
        <v>36045</v>
      </c>
      <c r="K2253" s="5">
        <v>23</v>
      </c>
    </row>
    <row r="2254" spans="1:11" x14ac:dyDescent="0.3">
      <c r="A2254" s="5" t="s">
        <v>2282</v>
      </c>
      <c r="B2254" s="5">
        <v>4</v>
      </c>
      <c r="C2254" s="5" t="s">
        <v>35</v>
      </c>
      <c r="D2254" s="5">
        <v>1992</v>
      </c>
      <c r="E2254" s="5">
        <v>3</v>
      </c>
      <c r="F2254" s="10">
        <v>563.84</v>
      </c>
      <c r="G2254" s="5" t="s">
        <v>16</v>
      </c>
      <c r="H2254" s="5" t="s">
        <v>11</v>
      </c>
      <c r="I2254" s="5" t="s">
        <v>13</v>
      </c>
      <c r="J2254" s="8">
        <v>36046</v>
      </c>
      <c r="K2254" s="5">
        <v>30</v>
      </c>
    </row>
    <row r="2255" spans="1:11" x14ac:dyDescent="0.3">
      <c r="A2255" s="5" t="s">
        <v>2283</v>
      </c>
      <c r="B2255" s="5">
        <v>16</v>
      </c>
      <c r="C2255" s="5" t="s">
        <v>20</v>
      </c>
      <c r="D2255" s="5">
        <v>1979</v>
      </c>
      <c r="E2255" s="5">
        <v>3</v>
      </c>
      <c r="F2255" s="10">
        <v>563.84</v>
      </c>
      <c r="G2255" s="5" t="s">
        <v>16</v>
      </c>
      <c r="H2255" s="5" t="s">
        <v>11</v>
      </c>
      <c r="I2255" s="5" t="s">
        <v>13</v>
      </c>
      <c r="J2255" s="8">
        <v>36047</v>
      </c>
      <c r="K2255" s="5">
        <v>43</v>
      </c>
    </row>
    <row r="2256" spans="1:11" x14ac:dyDescent="0.3">
      <c r="A2256" s="5" t="s">
        <v>2284</v>
      </c>
      <c r="B2256" s="5">
        <v>8</v>
      </c>
      <c r="C2256" s="5" t="s">
        <v>20</v>
      </c>
      <c r="D2256" s="5">
        <v>1983</v>
      </c>
      <c r="E2256" s="5">
        <v>3</v>
      </c>
      <c r="F2256" s="10">
        <v>563.84</v>
      </c>
      <c r="G2256" s="5" t="s">
        <v>16</v>
      </c>
      <c r="H2256" s="5" t="s">
        <v>11</v>
      </c>
      <c r="I2256" s="5" t="s">
        <v>42</v>
      </c>
      <c r="J2256" s="8">
        <v>36048</v>
      </c>
      <c r="K2256" s="5">
        <v>39</v>
      </c>
    </row>
    <row r="2257" spans="1:11" x14ac:dyDescent="0.3">
      <c r="A2257" s="5" t="s">
        <v>2285</v>
      </c>
      <c r="B2257" s="5">
        <v>5</v>
      </c>
      <c r="C2257" s="5" t="s">
        <v>18</v>
      </c>
      <c r="D2257" s="5">
        <v>1974</v>
      </c>
      <c r="E2257" s="5">
        <v>0</v>
      </c>
      <c r="F2257" s="10">
        <v>563.84</v>
      </c>
      <c r="G2257" s="5" t="s">
        <v>16</v>
      </c>
      <c r="H2257" s="5" t="s">
        <v>11</v>
      </c>
      <c r="I2257" s="5" t="s">
        <v>13</v>
      </c>
      <c r="J2257" s="8">
        <v>36049</v>
      </c>
      <c r="K2257" s="5">
        <v>49</v>
      </c>
    </row>
    <row r="2258" spans="1:11" x14ac:dyDescent="0.3">
      <c r="A2258" s="5" t="s">
        <v>2286</v>
      </c>
      <c r="B2258" s="5">
        <v>11</v>
      </c>
      <c r="C2258" s="5" t="s">
        <v>37</v>
      </c>
      <c r="D2258" s="5">
        <v>1979</v>
      </c>
      <c r="E2258" s="5">
        <v>1</v>
      </c>
      <c r="F2258" s="10">
        <v>563.84</v>
      </c>
      <c r="G2258" s="5" t="s">
        <v>16</v>
      </c>
      <c r="H2258" s="5" t="s">
        <v>12</v>
      </c>
      <c r="I2258" s="5" t="s">
        <v>356</v>
      </c>
      <c r="J2258" s="8">
        <v>36050</v>
      </c>
      <c r="K2258" s="5">
        <v>43</v>
      </c>
    </row>
    <row r="2259" spans="1:11" x14ac:dyDescent="0.3">
      <c r="A2259" s="5" t="s">
        <v>2287</v>
      </c>
      <c r="B2259" s="5">
        <v>12</v>
      </c>
      <c r="C2259" s="5" t="s">
        <v>35</v>
      </c>
      <c r="D2259" s="5">
        <v>1972</v>
      </c>
      <c r="E2259" s="5">
        <v>0</v>
      </c>
      <c r="F2259" s="10">
        <v>563.84</v>
      </c>
      <c r="G2259" s="5" t="s">
        <v>16</v>
      </c>
      <c r="H2259" s="5" t="s">
        <v>11</v>
      </c>
      <c r="I2259" s="5" t="s">
        <v>42</v>
      </c>
      <c r="J2259" s="8">
        <v>36051</v>
      </c>
      <c r="K2259" s="5">
        <v>50</v>
      </c>
    </row>
    <row r="2260" spans="1:11" x14ac:dyDescent="0.3">
      <c r="A2260" s="5" t="s">
        <v>2288</v>
      </c>
      <c r="B2260" s="5">
        <v>6</v>
      </c>
      <c r="C2260" s="5" t="s">
        <v>20</v>
      </c>
      <c r="D2260" s="5">
        <v>1972</v>
      </c>
      <c r="E2260" s="5">
        <v>0</v>
      </c>
      <c r="F2260" s="10">
        <v>563.84</v>
      </c>
      <c r="G2260" s="5" t="s">
        <v>16</v>
      </c>
      <c r="H2260" s="5" t="s">
        <v>12</v>
      </c>
      <c r="I2260" s="5" t="s">
        <v>168</v>
      </c>
      <c r="J2260" s="8">
        <v>36052</v>
      </c>
      <c r="K2260" s="5">
        <v>50</v>
      </c>
    </row>
    <row r="2261" spans="1:11" x14ac:dyDescent="0.3">
      <c r="A2261" s="5" t="s">
        <v>2289</v>
      </c>
      <c r="B2261" s="5">
        <v>8</v>
      </c>
      <c r="C2261" s="5" t="s">
        <v>35</v>
      </c>
      <c r="D2261" s="5">
        <v>1969</v>
      </c>
      <c r="E2261" s="5">
        <v>0</v>
      </c>
      <c r="F2261" s="10">
        <v>563.84</v>
      </c>
      <c r="G2261" s="5" t="s">
        <v>16</v>
      </c>
      <c r="H2261" s="5" t="s">
        <v>11</v>
      </c>
      <c r="I2261" s="5" t="s">
        <v>42</v>
      </c>
      <c r="J2261" s="8">
        <v>36053</v>
      </c>
      <c r="K2261" s="5">
        <v>53</v>
      </c>
    </row>
    <row r="2262" spans="1:11" x14ac:dyDescent="0.3">
      <c r="A2262" s="5" t="s">
        <v>2290</v>
      </c>
      <c r="B2262" s="5">
        <v>6</v>
      </c>
      <c r="C2262" s="5" t="s">
        <v>18</v>
      </c>
      <c r="D2262" s="5">
        <v>1964</v>
      </c>
      <c r="E2262" s="5">
        <v>0</v>
      </c>
      <c r="F2262" s="10">
        <v>563.84</v>
      </c>
      <c r="G2262" s="5" t="s">
        <v>16</v>
      </c>
      <c r="H2262" s="5" t="s">
        <v>12</v>
      </c>
      <c r="I2262" s="5" t="s">
        <v>42</v>
      </c>
      <c r="J2262" s="8">
        <v>36054</v>
      </c>
      <c r="K2262" s="5">
        <v>59</v>
      </c>
    </row>
    <row r="2263" spans="1:11" x14ac:dyDescent="0.3">
      <c r="A2263" s="5" t="s">
        <v>2291</v>
      </c>
      <c r="B2263" s="5">
        <v>27</v>
      </c>
      <c r="C2263" s="5" t="s">
        <v>35</v>
      </c>
      <c r="D2263" s="5">
        <v>1977</v>
      </c>
      <c r="E2263" s="5">
        <v>2</v>
      </c>
      <c r="F2263" s="10">
        <v>563.84</v>
      </c>
      <c r="G2263" s="5" t="s">
        <v>16</v>
      </c>
      <c r="H2263" s="5" t="s">
        <v>11</v>
      </c>
      <c r="I2263" s="5" t="s">
        <v>42</v>
      </c>
      <c r="J2263" s="8">
        <v>36055</v>
      </c>
      <c r="K2263" s="5">
        <v>45</v>
      </c>
    </row>
    <row r="2264" spans="1:11" x14ac:dyDescent="0.3">
      <c r="A2264" s="5" t="s">
        <v>2292</v>
      </c>
      <c r="B2264" s="5">
        <v>7</v>
      </c>
      <c r="C2264" s="5" t="s">
        <v>37</v>
      </c>
      <c r="D2264" s="5">
        <v>1964</v>
      </c>
      <c r="E2264" s="5">
        <v>0</v>
      </c>
      <c r="F2264" s="10">
        <v>563.84</v>
      </c>
      <c r="G2264" s="5" t="s">
        <v>16</v>
      </c>
      <c r="H2264" s="5" t="s">
        <v>11</v>
      </c>
      <c r="I2264" s="5" t="s">
        <v>42</v>
      </c>
      <c r="J2264" s="8">
        <v>36056</v>
      </c>
      <c r="K2264" s="5">
        <v>58</v>
      </c>
    </row>
    <row r="2265" spans="1:11" x14ac:dyDescent="0.3">
      <c r="A2265" s="5" t="s">
        <v>2293</v>
      </c>
      <c r="B2265" s="5">
        <v>16</v>
      </c>
      <c r="C2265" s="5" t="s">
        <v>37</v>
      </c>
      <c r="D2265" s="5">
        <v>1971</v>
      </c>
      <c r="E2265" s="5">
        <v>0</v>
      </c>
      <c r="F2265" s="10">
        <v>563.84</v>
      </c>
      <c r="G2265" s="5" t="s">
        <v>16</v>
      </c>
      <c r="H2265" s="5" t="s">
        <v>11</v>
      </c>
      <c r="I2265" s="5" t="s">
        <v>42</v>
      </c>
      <c r="J2265" s="8">
        <v>36057</v>
      </c>
      <c r="K2265" s="5">
        <v>51</v>
      </c>
    </row>
    <row r="2266" spans="1:11" x14ac:dyDescent="0.3">
      <c r="A2266" s="5" t="s">
        <v>2294</v>
      </c>
      <c r="B2266" s="5">
        <v>22</v>
      </c>
      <c r="C2266" s="5" t="s">
        <v>30</v>
      </c>
      <c r="D2266" s="5">
        <v>1967</v>
      </c>
      <c r="E2266" s="5">
        <v>0</v>
      </c>
      <c r="F2266" s="10">
        <v>563.84</v>
      </c>
      <c r="G2266" s="5" t="s">
        <v>16</v>
      </c>
      <c r="H2266" s="5" t="s">
        <v>11</v>
      </c>
      <c r="I2266" s="5" t="s">
        <v>42</v>
      </c>
      <c r="J2266" s="8">
        <v>36058</v>
      </c>
      <c r="K2266" s="5">
        <v>55</v>
      </c>
    </row>
    <row r="2267" spans="1:11" x14ac:dyDescent="0.3">
      <c r="A2267" s="5" t="s">
        <v>2295</v>
      </c>
      <c r="B2267" s="5">
        <v>24</v>
      </c>
      <c r="C2267" s="5" t="s">
        <v>15</v>
      </c>
      <c r="D2267" s="5">
        <v>1974</v>
      </c>
      <c r="E2267" s="5">
        <v>0</v>
      </c>
      <c r="F2267" s="10">
        <v>563.84</v>
      </c>
      <c r="G2267" s="5" t="s">
        <v>16</v>
      </c>
      <c r="H2267" s="5" t="s">
        <v>16</v>
      </c>
      <c r="I2267" s="5" t="s">
        <v>42</v>
      </c>
      <c r="J2267" s="8">
        <v>36059</v>
      </c>
      <c r="K2267" s="5">
        <v>48</v>
      </c>
    </row>
    <row r="2268" spans="1:11" x14ac:dyDescent="0.3">
      <c r="A2268" s="5" t="s">
        <v>2296</v>
      </c>
      <c r="B2268" s="5">
        <v>29</v>
      </c>
      <c r="C2268" s="5" t="s">
        <v>37</v>
      </c>
      <c r="D2268" s="5">
        <v>1976</v>
      </c>
      <c r="E2268" s="5">
        <v>1</v>
      </c>
      <c r="F2268" s="10">
        <v>563.84</v>
      </c>
      <c r="G2268" s="5" t="s">
        <v>16</v>
      </c>
      <c r="H2268" s="5" t="s">
        <v>12</v>
      </c>
      <c r="I2268" s="5" t="s">
        <v>42</v>
      </c>
      <c r="J2268" s="8">
        <v>36060</v>
      </c>
      <c r="K2268" s="5">
        <v>46</v>
      </c>
    </row>
    <row r="2269" spans="1:11" x14ac:dyDescent="0.3">
      <c r="A2269" s="5" t="s">
        <v>2297</v>
      </c>
      <c r="B2269" s="5">
        <v>14</v>
      </c>
      <c r="C2269" s="5" t="s">
        <v>15</v>
      </c>
      <c r="D2269" s="5">
        <v>1975</v>
      </c>
      <c r="E2269" s="5">
        <v>0</v>
      </c>
      <c r="F2269" s="10">
        <v>563.84</v>
      </c>
      <c r="G2269" s="5" t="s">
        <v>16</v>
      </c>
      <c r="H2269" s="5" t="s">
        <v>11</v>
      </c>
      <c r="I2269" s="5" t="s">
        <v>13</v>
      </c>
      <c r="J2269" s="8">
        <v>36061</v>
      </c>
      <c r="K2269" s="5">
        <v>47</v>
      </c>
    </row>
    <row r="2270" spans="1:11" x14ac:dyDescent="0.3">
      <c r="A2270" s="5" t="s">
        <v>2298</v>
      </c>
      <c r="B2270" s="5">
        <v>29</v>
      </c>
      <c r="C2270" s="5" t="s">
        <v>20</v>
      </c>
      <c r="D2270" s="5">
        <v>1975</v>
      </c>
      <c r="E2270" s="5">
        <v>1</v>
      </c>
      <c r="F2270" s="10">
        <v>563.84</v>
      </c>
      <c r="G2270" s="5" t="s">
        <v>16</v>
      </c>
      <c r="H2270" s="5" t="s">
        <v>16</v>
      </c>
      <c r="I2270" s="5" t="s">
        <v>42</v>
      </c>
      <c r="J2270" s="8">
        <v>36062</v>
      </c>
      <c r="K2270" s="5">
        <v>47</v>
      </c>
    </row>
    <row r="2271" spans="1:11" x14ac:dyDescent="0.3">
      <c r="A2271" s="5" t="s">
        <v>2299</v>
      </c>
      <c r="B2271" s="5">
        <v>22</v>
      </c>
      <c r="C2271" s="5" t="s">
        <v>20</v>
      </c>
      <c r="D2271" s="5">
        <v>1962</v>
      </c>
      <c r="E2271" s="5">
        <v>0</v>
      </c>
      <c r="F2271" s="10">
        <v>563.84</v>
      </c>
      <c r="G2271" s="5" t="s">
        <v>16</v>
      </c>
      <c r="H2271" s="5" t="s">
        <v>12</v>
      </c>
      <c r="I2271" s="5" t="s">
        <v>42</v>
      </c>
      <c r="J2271" s="8">
        <v>36063</v>
      </c>
      <c r="K2271" s="5">
        <v>60</v>
      </c>
    </row>
    <row r="2272" spans="1:11" x14ac:dyDescent="0.3">
      <c r="A2272" s="5" t="s">
        <v>2300</v>
      </c>
      <c r="B2272" s="5">
        <v>21</v>
      </c>
      <c r="C2272" s="5" t="s">
        <v>20</v>
      </c>
      <c r="D2272" s="5">
        <v>1966</v>
      </c>
      <c r="E2272" s="5">
        <v>0</v>
      </c>
      <c r="F2272" s="10">
        <v>563.84</v>
      </c>
      <c r="G2272" s="5" t="s">
        <v>16</v>
      </c>
      <c r="H2272" s="5" t="s">
        <v>12</v>
      </c>
      <c r="I2272" s="5" t="s">
        <v>42</v>
      </c>
      <c r="J2272" s="8">
        <v>36064</v>
      </c>
      <c r="K2272" s="5">
        <v>56</v>
      </c>
    </row>
    <row r="2273" spans="1:11" x14ac:dyDescent="0.3">
      <c r="A2273" s="5" t="s">
        <v>2301</v>
      </c>
      <c r="B2273" s="5">
        <v>8</v>
      </c>
      <c r="C2273" s="5" t="s">
        <v>18</v>
      </c>
      <c r="D2273" s="5">
        <v>1972</v>
      </c>
      <c r="E2273" s="5">
        <v>1</v>
      </c>
      <c r="F2273" s="10">
        <v>563.84</v>
      </c>
      <c r="G2273" s="5" t="s">
        <v>16</v>
      </c>
      <c r="H2273" s="5" t="s">
        <v>16</v>
      </c>
      <c r="I2273" s="5" t="s">
        <v>168</v>
      </c>
      <c r="J2273" s="8">
        <v>36065</v>
      </c>
      <c r="K2273" s="5">
        <v>51</v>
      </c>
    </row>
    <row r="2274" spans="1:11" x14ac:dyDescent="0.3">
      <c r="A2274" s="5" t="s">
        <v>2302</v>
      </c>
      <c r="B2274" s="5">
        <v>10</v>
      </c>
      <c r="C2274" s="5" t="s">
        <v>15</v>
      </c>
      <c r="D2274" s="5">
        <v>1984</v>
      </c>
      <c r="E2274" s="5">
        <v>3</v>
      </c>
      <c r="F2274" s="10">
        <v>563.84</v>
      </c>
      <c r="G2274" s="5" t="s">
        <v>16</v>
      </c>
      <c r="H2274" s="5" t="s">
        <v>16</v>
      </c>
      <c r="I2274" s="5" t="s">
        <v>13</v>
      </c>
      <c r="J2274" s="8">
        <v>36066</v>
      </c>
      <c r="K2274" s="5">
        <v>38</v>
      </c>
    </row>
    <row r="2275" spans="1:11" x14ac:dyDescent="0.3">
      <c r="A2275" s="5" t="s">
        <v>2303</v>
      </c>
      <c r="B2275" s="5">
        <v>19</v>
      </c>
      <c r="C2275" s="5" t="s">
        <v>30</v>
      </c>
      <c r="D2275" s="5">
        <v>1968</v>
      </c>
      <c r="E2275" s="5">
        <v>1</v>
      </c>
      <c r="F2275" s="10">
        <v>563.84</v>
      </c>
      <c r="G2275" s="5" t="s">
        <v>16</v>
      </c>
      <c r="H2275" s="5" t="s">
        <v>12</v>
      </c>
      <c r="I2275" s="5" t="s">
        <v>13</v>
      </c>
      <c r="J2275" s="8">
        <v>36067</v>
      </c>
      <c r="K2275" s="5">
        <v>54</v>
      </c>
    </row>
    <row r="2276" spans="1:11" x14ac:dyDescent="0.3">
      <c r="A2276" s="5" t="s">
        <v>2304</v>
      </c>
      <c r="B2276" s="5">
        <v>28</v>
      </c>
      <c r="C2276" s="5" t="s">
        <v>15</v>
      </c>
      <c r="D2276" s="5">
        <v>1976</v>
      </c>
      <c r="E2276" s="5">
        <v>0</v>
      </c>
      <c r="F2276" s="10">
        <v>563.84</v>
      </c>
      <c r="G2276" s="5" t="s">
        <v>16</v>
      </c>
      <c r="H2276" s="5" t="s">
        <v>16</v>
      </c>
      <c r="I2276" s="5" t="s">
        <v>247</v>
      </c>
      <c r="J2276" s="8">
        <v>36068</v>
      </c>
      <c r="K2276" s="5">
        <v>46</v>
      </c>
    </row>
    <row r="2277" spans="1:11" x14ac:dyDescent="0.3">
      <c r="A2277" s="5" t="s">
        <v>2305</v>
      </c>
      <c r="B2277" s="5">
        <v>9</v>
      </c>
      <c r="C2277" s="5" t="s">
        <v>30</v>
      </c>
      <c r="D2277" s="5">
        <v>1997</v>
      </c>
      <c r="E2277" s="5">
        <v>2</v>
      </c>
      <c r="F2277" s="10">
        <v>563.84</v>
      </c>
      <c r="G2277" s="5" t="s">
        <v>16</v>
      </c>
      <c r="H2277" s="5" t="s">
        <v>12</v>
      </c>
      <c r="I2277" s="5" t="s">
        <v>13</v>
      </c>
      <c r="J2277" s="8">
        <v>36069</v>
      </c>
      <c r="K2277" s="5">
        <v>25</v>
      </c>
    </row>
    <row r="2278" spans="1:11" x14ac:dyDescent="0.3">
      <c r="A2278" s="5" t="s">
        <v>2306</v>
      </c>
      <c r="B2278" s="5">
        <v>3</v>
      </c>
      <c r="C2278" s="5" t="s">
        <v>10</v>
      </c>
      <c r="D2278" s="5">
        <v>1979</v>
      </c>
      <c r="E2278" s="5">
        <v>3</v>
      </c>
      <c r="F2278" s="10">
        <v>563.84</v>
      </c>
      <c r="G2278" s="5" t="s">
        <v>16</v>
      </c>
      <c r="H2278" s="5" t="s">
        <v>16</v>
      </c>
      <c r="I2278" s="5" t="s">
        <v>13</v>
      </c>
      <c r="J2278" s="8">
        <v>36070</v>
      </c>
      <c r="K2278" s="5">
        <v>43</v>
      </c>
    </row>
    <row r="2279" spans="1:11" x14ac:dyDescent="0.3">
      <c r="A2279" s="5" t="s">
        <v>2307</v>
      </c>
      <c r="B2279" s="5">
        <v>18</v>
      </c>
      <c r="C2279" s="5" t="s">
        <v>20</v>
      </c>
      <c r="D2279" s="5">
        <v>1973</v>
      </c>
      <c r="E2279" s="5">
        <v>0</v>
      </c>
      <c r="F2279" s="10">
        <v>563.84</v>
      </c>
      <c r="G2279" s="5" t="s">
        <v>16</v>
      </c>
      <c r="H2279" s="5" t="s">
        <v>16</v>
      </c>
      <c r="I2279" s="5" t="s">
        <v>42</v>
      </c>
      <c r="J2279" s="8">
        <v>36071</v>
      </c>
      <c r="K2279" s="5">
        <v>49</v>
      </c>
    </row>
    <row r="2280" spans="1:11" x14ac:dyDescent="0.3">
      <c r="A2280" s="5" t="s">
        <v>2308</v>
      </c>
      <c r="B2280" s="5">
        <v>15</v>
      </c>
      <c r="C2280" s="5" t="s">
        <v>35</v>
      </c>
      <c r="D2280" s="5">
        <v>1975</v>
      </c>
      <c r="E2280" s="5">
        <v>1</v>
      </c>
      <c r="F2280" s="10">
        <v>563.84</v>
      </c>
      <c r="G2280" s="5" t="s">
        <v>16</v>
      </c>
      <c r="H2280" s="5" t="s">
        <v>12</v>
      </c>
      <c r="I2280" s="5" t="s">
        <v>13</v>
      </c>
      <c r="J2280" s="8">
        <v>36072</v>
      </c>
      <c r="K2280" s="5">
        <v>47</v>
      </c>
    </row>
    <row r="2281" spans="1:11" x14ac:dyDescent="0.3">
      <c r="A2281" s="5" t="s">
        <v>2309</v>
      </c>
      <c r="B2281" s="5">
        <v>28</v>
      </c>
      <c r="C2281" s="5" t="s">
        <v>18</v>
      </c>
      <c r="D2281" s="5">
        <v>1967</v>
      </c>
      <c r="E2281" s="5">
        <v>0</v>
      </c>
      <c r="F2281" s="10">
        <v>563.84</v>
      </c>
      <c r="G2281" s="5" t="s">
        <v>16</v>
      </c>
      <c r="H2281" s="5" t="s">
        <v>11</v>
      </c>
      <c r="I2281" s="5" t="s">
        <v>168</v>
      </c>
      <c r="J2281" s="8">
        <v>36073</v>
      </c>
      <c r="K2281" s="5">
        <v>55</v>
      </c>
    </row>
    <row r="2282" spans="1:11" x14ac:dyDescent="0.3">
      <c r="A2282" s="5" t="s">
        <v>2310</v>
      </c>
      <c r="B2282" s="5">
        <v>3</v>
      </c>
      <c r="C2282" s="5" t="s">
        <v>35</v>
      </c>
      <c r="D2282" s="5">
        <v>1968</v>
      </c>
      <c r="E2282" s="5">
        <v>0</v>
      </c>
      <c r="F2282" s="10">
        <v>563.84</v>
      </c>
      <c r="G2282" s="5" t="s">
        <v>16</v>
      </c>
      <c r="H2282" s="5" t="s">
        <v>11</v>
      </c>
      <c r="I2282" s="5" t="s">
        <v>42</v>
      </c>
      <c r="J2282" s="8">
        <v>36074</v>
      </c>
      <c r="K2282" s="5">
        <v>54</v>
      </c>
    </row>
    <row r="2283" spans="1:11" x14ac:dyDescent="0.3">
      <c r="A2283" s="5" t="s">
        <v>2311</v>
      </c>
      <c r="B2283" s="5">
        <v>27</v>
      </c>
      <c r="C2283" s="5" t="s">
        <v>18</v>
      </c>
      <c r="D2283" s="5">
        <v>1967</v>
      </c>
      <c r="E2283" s="5">
        <v>0</v>
      </c>
      <c r="F2283" s="10">
        <v>563.84</v>
      </c>
      <c r="G2283" s="5" t="s">
        <v>16</v>
      </c>
      <c r="H2283" s="5" t="s">
        <v>12</v>
      </c>
      <c r="I2283" s="5" t="s">
        <v>42</v>
      </c>
      <c r="J2283" s="8">
        <v>36075</v>
      </c>
      <c r="K2283" s="5">
        <v>55</v>
      </c>
    </row>
    <row r="2284" spans="1:11" x14ac:dyDescent="0.3">
      <c r="A2284" s="5" t="s">
        <v>2312</v>
      </c>
      <c r="B2284" s="5">
        <v>27</v>
      </c>
      <c r="C2284" s="5" t="s">
        <v>30</v>
      </c>
      <c r="D2284" s="5">
        <v>1979</v>
      </c>
      <c r="E2284" s="5">
        <v>2</v>
      </c>
      <c r="F2284" s="10">
        <v>563.84</v>
      </c>
      <c r="G2284" s="5" t="s">
        <v>16</v>
      </c>
      <c r="H2284" s="5" t="s">
        <v>12</v>
      </c>
      <c r="I2284" s="5" t="s">
        <v>13</v>
      </c>
      <c r="J2284" s="8">
        <v>36076</v>
      </c>
      <c r="K2284" s="5">
        <v>43</v>
      </c>
    </row>
    <row r="2285" spans="1:11" x14ac:dyDescent="0.3">
      <c r="A2285" s="5" t="s">
        <v>2313</v>
      </c>
      <c r="B2285" s="5">
        <v>3</v>
      </c>
      <c r="C2285" s="5" t="s">
        <v>15</v>
      </c>
      <c r="D2285" s="5">
        <v>1971</v>
      </c>
      <c r="E2285" s="5">
        <v>0</v>
      </c>
      <c r="F2285" s="10">
        <v>563.84</v>
      </c>
      <c r="G2285" s="5" t="s">
        <v>16</v>
      </c>
      <c r="H2285" s="5" t="s">
        <v>12</v>
      </c>
      <c r="I2285" s="5" t="s">
        <v>42</v>
      </c>
      <c r="J2285" s="8">
        <v>36077</v>
      </c>
      <c r="K2285" s="5">
        <v>51</v>
      </c>
    </row>
    <row r="2286" spans="1:11" x14ac:dyDescent="0.3">
      <c r="A2286" s="5" t="s">
        <v>2314</v>
      </c>
      <c r="B2286" s="5">
        <v>21</v>
      </c>
      <c r="C2286" s="5" t="s">
        <v>37</v>
      </c>
      <c r="D2286" s="5">
        <v>1977</v>
      </c>
      <c r="E2286" s="5">
        <v>2</v>
      </c>
      <c r="F2286" s="10">
        <v>563.84</v>
      </c>
      <c r="G2286" s="5" t="s">
        <v>16</v>
      </c>
      <c r="H2286" s="5" t="s">
        <v>11</v>
      </c>
      <c r="I2286" s="5" t="s">
        <v>23</v>
      </c>
      <c r="J2286" s="8">
        <v>36078</v>
      </c>
      <c r="K2286" s="5">
        <v>45</v>
      </c>
    </row>
    <row r="2287" spans="1:11" x14ac:dyDescent="0.3">
      <c r="A2287" s="5" t="s">
        <v>2315</v>
      </c>
      <c r="B2287" s="5">
        <v>29</v>
      </c>
      <c r="C2287" s="5" t="s">
        <v>37</v>
      </c>
      <c r="D2287" s="5">
        <v>1965</v>
      </c>
      <c r="E2287" s="5">
        <v>0</v>
      </c>
      <c r="F2287" s="10">
        <v>563.84</v>
      </c>
      <c r="G2287" s="5" t="s">
        <v>16</v>
      </c>
      <c r="H2287" s="5" t="s">
        <v>11</v>
      </c>
      <c r="I2287" s="5" t="s">
        <v>42</v>
      </c>
      <c r="J2287" s="8">
        <v>36079</v>
      </c>
      <c r="K2287" s="5">
        <v>57</v>
      </c>
    </row>
    <row r="2288" spans="1:11" x14ac:dyDescent="0.3">
      <c r="A2288" s="5" t="s">
        <v>2316</v>
      </c>
      <c r="B2288" s="5">
        <v>10</v>
      </c>
      <c r="C2288" s="5" t="s">
        <v>20</v>
      </c>
      <c r="D2288" s="5">
        <v>1972</v>
      </c>
      <c r="E2288" s="5">
        <v>2</v>
      </c>
      <c r="F2288" s="10">
        <v>563.84</v>
      </c>
      <c r="G2288" s="5" t="s">
        <v>16</v>
      </c>
      <c r="H2288" s="5" t="s">
        <v>16</v>
      </c>
      <c r="I2288" s="5" t="s">
        <v>42</v>
      </c>
      <c r="J2288" s="8">
        <v>36080</v>
      </c>
      <c r="K2288" s="5">
        <v>50</v>
      </c>
    </row>
    <row r="2289" spans="1:11" x14ac:dyDescent="0.3">
      <c r="A2289" s="5" t="s">
        <v>2317</v>
      </c>
      <c r="B2289" s="5">
        <v>23</v>
      </c>
      <c r="C2289" s="5" t="s">
        <v>37</v>
      </c>
      <c r="D2289" s="5">
        <v>1975</v>
      </c>
      <c r="E2289" s="5">
        <v>1</v>
      </c>
      <c r="F2289" s="10">
        <v>563.84</v>
      </c>
      <c r="G2289" s="5" t="s">
        <v>16</v>
      </c>
      <c r="H2289" s="5" t="s">
        <v>12</v>
      </c>
      <c r="I2289" s="5" t="s">
        <v>13</v>
      </c>
      <c r="J2289" s="8">
        <v>36081</v>
      </c>
      <c r="K2289" s="5">
        <v>47</v>
      </c>
    </row>
    <row r="2290" spans="1:11" x14ac:dyDescent="0.3">
      <c r="A2290" s="5" t="s">
        <v>2318</v>
      </c>
      <c r="B2290" s="5">
        <v>4</v>
      </c>
      <c r="C2290" s="5" t="s">
        <v>15</v>
      </c>
      <c r="D2290" s="5">
        <v>1978</v>
      </c>
      <c r="E2290" s="5">
        <v>0</v>
      </c>
      <c r="F2290" s="10">
        <v>563.84</v>
      </c>
      <c r="G2290" s="5" t="s">
        <v>16</v>
      </c>
      <c r="H2290" s="5" t="s">
        <v>11</v>
      </c>
      <c r="I2290" s="5" t="s">
        <v>23</v>
      </c>
      <c r="J2290" s="8">
        <v>36082</v>
      </c>
      <c r="K2290" s="5">
        <v>44</v>
      </c>
    </row>
    <row r="2291" spans="1:11" x14ac:dyDescent="0.3">
      <c r="A2291" s="5" t="s">
        <v>2319</v>
      </c>
      <c r="B2291" s="5">
        <v>29</v>
      </c>
      <c r="C2291" s="5" t="s">
        <v>15</v>
      </c>
      <c r="D2291" s="5">
        <v>1965</v>
      </c>
      <c r="E2291" s="5">
        <v>0</v>
      </c>
      <c r="F2291" s="10">
        <v>563.84</v>
      </c>
      <c r="G2291" s="5" t="s">
        <v>11</v>
      </c>
      <c r="H2291" s="5" t="s">
        <v>11</v>
      </c>
      <c r="I2291" s="5" t="s">
        <v>42</v>
      </c>
      <c r="J2291" s="8">
        <v>36083</v>
      </c>
      <c r="K2291" s="5">
        <v>57</v>
      </c>
    </row>
    <row r="2292" spans="1:11" x14ac:dyDescent="0.3">
      <c r="A2292" s="5" t="s">
        <v>2320</v>
      </c>
      <c r="B2292" s="5">
        <v>3</v>
      </c>
      <c r="C2292" s="5" t="s">
        <v>30</v>
      </c>
      <c r="D2292" s="5">
        <v>1969</v>
      </c>
      <c r="E2292" s="5">
        <v>0</v>
      </c>
      <c r="F2292" s="10">
        <v>563.84</v>
      </c>
      <c r="G2292" s="5" t="s">
        <v>11</v>
      </c>
      <c r="H2292" s="5" t="s">
        <v>11</v>
      </c>
      <c r="I2292" s="5" t="s">
        <v>168</v>
      </c>
      <c r="J2292" s="8">
        <v>36084</v>
      </c>
      <c r="K2292" s="5">
        <v>53</v>
      </c>
    </row>
    <row r="2293" spans="1:11" x14ac:dyDescent="0.3">
      <c r="A2293" s="5" t="s">
        <v>2321</v>
      </c>
      <c r="B2293" s="5">
        <v>22</v>
      </c>
      <c r="C2293" s="5" t="s">
        <v>35</v>
      </c>
      <c r="D2293" s="5">
        <v>1965</v>
      </c>
      <c r="E2293" s="5">
        <v>0</v>
      </c>
      <c r="F2293" s="10">
        <v>563.84</v>
      </c>
      <c r="G2293" s="5" t="s">
        <v>11</v>
      </c>
      <c r="H2293" s="5" t="s">
        <v>11</v>
      </c>
      <c r="I2293" s="5" t="s">
        <v>23</v>
      </c>
      <c r="J2293" s="8">
        <v>36085</v>
      </c>
      <c r="K2293" s="5">
        <v>57</v>
      </c>
    </row>
    <row r="2294" spans="1:11" x14ac:dyDescent="0.3">
      <c r="A2294" s="5" t="s">
        <v>2322</v>
      </c>
      <c r="B2294" s="5">
        <v>29</v>
      </c>
      <c r="C2294" s="5" t="s">
        <v>30</v>
      </c>
      <c r="D2294" s="5">
        <v>1986</v>
      </c>
      <c r="E2294" s="5">
        <v>3</v>
      </c>
      <c r="F2294" s="10">
        <v>563.84</v>
      </c>
      <c r="G2294" s="5" t="s">
        <v>11</v>
      </c>
      <c r="H2294" s="5" t="s">
        <v>16</v>
      </c>
      <c r="I2294" s="5" t="s">
        <v>164</v>
      </c>
      <c r="J2294" s="8">
        <v>36086</v>
      </c>
      <c r="K2294" s="5">
        <v>36</v>
      </c>
    </row>
    <row r="2295" spans="1:11" x14ac:dyDescent="0.3">
      <c r="A2295" s="5" t="s">
        <v>2323</v>
      </c>
      <c r="B2295" s="5">
        <v>25</v>
      </c>
      <c r="C2295" s="5" t="s">
        <v>37</v>
      </c>
      <c r="D2295" s="5">
        <v>1966</v>
      </c>
      <c r="E2295" s="5">
        <v>2</v>
      </c>
      <c r="F2295" s="10">
        <v>563.84</v>
      </c>
      <c r="G2295" s="5" t="s">
        <v>11</v>
      </c>
      <c r="H2295" s="5" t="s">
        <v>11</v>
      </c>
      <c r="I2295" s="5" t="s">
        <v>13</v>
      </c>
      <c r="J2295" s="8">
        <v>36087</v>
      </c>
      <c r="K2295" s="5">
        <v>56</v>
      </c>
    </row>
    <row r="2296" spans="1:11" x14ac:dyDescent="0.3">
      <c r="A2296" s="5" t="s">
        <v>2324</v>
      </c>
      <c r="B2296" s="5">
        <v>2</v>
      </c>
      <c r="C2296" s="5" t="s">
        <v>10</v>
      </c>
      <c r="D2296" s="5">
        <v>1966</v>
      </c>
      <c r="E2296" s="5">
        <v>0</v>
      </c>
      <c r="F2296" s="10">
        <v>563.84</v>
      </c>
      <c r="G2296" s="5" t="s">
        <v>11</v>
      </c>
      <c r="H2296" s="5" t="s">
        <v>12</v>
      </c>
      <c r="I2296" s="5" t="s">
        <v>23</v>
      </c>
      <c r="J2296" s="8">
        <v>36088</v>
      </c>
      <c r="K2296" s="5">
        <v>56</v>
      </c>
    </row>
    <row r="2297" spans="1:11" x14ac:dyDescent="0.3">
      <c r="A2297" s="5" t="s">
        <v>2325</v>
      </c>
      <c r="B2297" s="5">
        <v>10</v>
      </c>
      <c r="C2297" s="5" t="s">
        <v>15</v>
      </c>
      <c r="D2297" s="5">
        <v>1980</v>
      </c>
      <c r="E2297" s="5">
        <v>2</v>
      </c>
      <c r="F2297" s="10">
        <v>563.84</v>
      </c>
      <c r="G2297" s="5" t="s">
        <v>11</v>
      </c>
      <c r="H2297" s="5" t="s">
        <v>16</v>
      </c>
      <c r="I2297" s="5" t="s">
        <v>13</v>
      </c>
      <c r="J2297" s="8">
        <v>36089</v>
      </c>
      <c r="K2297" s="5">
        <v>42</v>
      </c>
    </row>
    <row r="2298" spans="1:11" x14ac:dyDescent="0.3">
      <c r="A2298" s="5" t="s">
        <v>2326</v>
      </c>
      <c r="B2298" s="5">
        <v>5</v>
      </c>
      <c r="C2298" s="5" t="s">
        <v>37</v>
      </c>
      <c r="D2298" s="5">
        <v>1966</v>
      </c>
      <c r="E2298" s="5">
        <v>0</v>
      </c>
      <c r="F2298" s="10">
        <v>563.84</v>
      </c>
      <c r="G2298" s="5" t="s">
        <v>11</v>
      </c>
      <c r="H2298" s="5" t="s">
        <v>11</v>
      </c>
      <c r="I2298" s="5" t="s">
        <v>23</v>
      </c>
      <c r="J2298" s="8">
        <v>36090</v>
      </c>
      <c r="K2298" s="5">
        <v>56</v>
      </c>
    </row>
    <row r="2299" spans="1:11" x14ac:dyDescent="0.3">
      <c r="A2299" s="5" t="s">
        <v>2327</v>
      </c>
      <c r="B2299" s="5">
        <v>16</v>
      </c>
      <c r="C2299" s="5" t="s">
        <v>10</v>
      </c>
      <c r="D2299" s="5">
        <v>1988</v>
      </c>
      <c r="E2299" s="5">
        <v>1</v>
      </c>
      <c r="F2299" s="10">
        <v>563.84</v>
      </c>
      <c r="G2299" s="5" t="s">
        <v>11</v>
      </c>
      <c r="H2299" s="5" t="s">
        <v>16</v>
      </c>
      <c r="I2299" s="5" t="s">
        <v>23</v>
      </c>
      <c r="J2299" s="8">
        <v>36091</v>
      </c>
      <c r="K2299" s="5">
        <v>34</v>
      </c>
    </row>
    <row r="2300" spans="1:11" x14ac:dyDescent="0.3">
      <c r="A2300" s="5" t="s">
        <v>2328</v>
      </c>
      <c r="B2300" s="5">
        <v>1</v>
      </c>
      <c r="C2300" s="5" t="s">
        <v>18</v>
      </c>
      <c r="D2300" s="5">
        <v>1975</v>
      </c>
      <c r="E2300" s="5">
        <v>2</v>
      </c>
      <c r="F2300" s="10">
        <v>563.84</v>
      </c>
      <c r="G2300" s="5" t="s">
        <v>11</v>
      </c>
      <c r="H2300" s="5" t="s">
        <v>11</v>
      </c>
      <c r="I2300" s="5" t="s">
        <v>13</v>
      </c>
      <c r="J2300" s="8">
        <v>36092</v>
      </c>
      <c r="K2300" s="5">
        <v>48</v>
      </c>
    </row>
    <row r="2301" spans="1:11" x14ac:dyDescent="0.3">
      <c r="A2301" s="5" t="s">
        <v>2329</v>
      </c>
      <c r="B2301" s="5">
        <v>24</v>
      </c>
      <c r="C2301" s="5" t="s">
        <v>15</v>
      </c>
      <c r="D2301" s="5">
        <v>1968</v>
      </c>
      <c r="E2301" s="5">
        <v>2</v>
      </c>
      <c r="F2301" s="10">
        <v>563.84</v>
      </c>
      <c r="G2301" s="5" t="s">
        <v>11</v>
      </c>
      <c r="H2301" s="5" t="s">
        <v>16</v>
      </c>
      <c r="I2301" s="5" t="s">
        <v>13</v>
      </c>
      <c r="J2301" s="8">
        <v>36093</v>
      </c>
      <c r="K2301" s="5">
        <v>54</v>
      </c>
    </row>
    <row r="2302" spans="1:11" x14ac:dyDescent="0.3">
      <c r="A2302" s="5" t="s">
        <v>2330</v>
      </c>
      <c r="B2302" s="5">
        <v>29</v>
      </c>
      <c r="C2302" s="5" t="s">
        <v>37</v>
      </c>
      <c r="D2302" s="5">
        <v>1971</v>
      </c>
      <c r="E2302" s="5">
        <v>0</v>
      </c>
      <c r="F2302" s="10">
        <v>563.84</v>
      </c>
      <c r="G2302" s="5" t="s">
        <v>11</v>
      </c>
      <c r="H2302" s="5" t="s">
        <v>11</v>
      </c>
      <c r="I2302" s="5" t="s">
        <v>13</v>
      </c>
      <c r="J2302" s="8">
        <v>36094</v>
      </c>
      <c r="K2302" s="5">
        <v>51</v>
      </c>
    </row>
    <row r="2303" spans="1:11" x14ac:dyDescent="0.3">
      <c r="A2303" s="5" t="s">
        <v>2331</v>
      </c>
      <c r="B2303" s="5">
        <v>14</v>
      </c>
      <c r="C2303" s="5" t="s">
        <v>20</v>
      </c>
      <c r="D2303" s="5">
        <v>1967</v>
      </c>
      <c r="E2303" s="5">
        <v>0</v>
      </c>
      <c r="F2303" s="10">
        <v>563.84</v>
      </c>
      <c r="G2303" s="5" t="s">
        <v>11</v>
      </c>
      <c r="H2303" s="5" t="s">
        <v>12</v>
      </c>
      <c r="I2303" s="5" t="s">
        <v>13</v>
      </c>
      <c r="J2303" s="8">
        <v>36095</v>
      </c>
      <c r="K2303" s="5">
        <v>55</v>
      </c>
    </row>
    <row r="2304" spans="1:11" x14ac:dyDescent="0.3">
      <c r="A2304" s="5" t="s">
        <v>2332</v>
      </c>
      <c r="B2304" s="5">
        <v>2</v>
      </c>
      <c r="C2304" s="5" t="s">
        <v>35</v>
      </c>
      <c r="D2304" s="5">
        <v>2000</v>
      </c>
      <c r="E2304" s="5">
        <v>1</v>
      </c>
      <c r="F2304" s="10">
        <v>563.84</v>
      </c>
      <c r="G2304" s="5" t="s">
        <v>11</v>
      </c>
      <c r="H2304" s="5" t="s">
        <v>12</v>
      </c>
      <c r="I2304" s="5" t="s">
        <v>13</v>
      </c>
      <c r="J2304" s="8">
        <v>36096</v>
      </c>
      <c r="K2304" s="5">
        <v>22</v>
      </c>
    </row>
    <row r="2305" spans="1:11" x14ac:dyDescent="0.3">
      <c r="A2305" s="5" t="s">
        <v>2333</v>
      </c>
      <c r="B2305" s="5">
        <v>11</v>
      </c>
      <c r="C2305" s="5" t="s">
        <v>37</v>
      </c>
      <c r="D2305" s="5">
        <v>1993</v>
      </c>
      <c r="E2305" s="5">
        <v>2</v>
      </c>
      <c r="F2305" s="10">
        <v>563.84</v>
      </c>
      <c r="G2305" s="5" t="s">
        <v>11</v>
      </c>
      <c r="H2305" s="5" t="s">
        <v>11</v>
      </c>
      <c r="I2305" s="5" t="s">
        <v>42</v>
      </c>
      <c r="J2305" s="8">
        <v>36097</v>
      </c>
      <c r="K2305" s="5">
        <v>29</v>
      </c>
    </row>
    <row r="2306" spans="1:11" x14ac:dyDescent="0.3">
      <c r="A2306" s="5" t="s">
        <v>2334</v>
      </c>
      <c r="B2306" s="5">
        <v>13</v>
      </c>
      <c r="C2306" s="5" t="s">
        <v>35</v>
      </c>
      <c r="D2306" s="5">
        <v>1971</v>
      </c>
      <c r="E2306" s="5">
        <v>2</v>
      </c>
      <c r="F2306" s="10">
        <v>563.84</v>
      </c>
      <c r="G2306" s="5" t="s">
        <v>11</v>
      </c>
      <c r="H2306" s="5" t="s">
        <v>12</v>
      </c>
      <c r="I2306" s="5" t="s">
        <v>247</v>
      </c>
      <c r="J2306" s="8">
        <v>36098</v>
      </c>
      <c r="K2306" s="5">
        <v>51</v>
      </c>
    </row>
    <row r="2307" spans="1:11" x14ac:dyDescent="0.3">
      <c r="A2307" s="5" t="s">
        <v>2335</v>
      </c>
      <c r="B2307" s="5">
        <v>17</v>
      </c>
      <c r="C2307" s="5" t="s">
        <v>30</v>
      </c>
      <c r="D2307" s="5">
        <v>1962</v>
      </c>
      <c r="E2307" s="5">
        <v>0</v>
      </c>
      <c r="F2307" s="10">
        <v>563.84</v>
      </c>
      <c r="G2307" s="5" t="s">
        <v>11</v>
      </c>
      <c r="H2307" s="5" t="s">
        <v>11</v>
      </c>
      <c r="I2307" s="5" t="s">
        <v>13</v>
      </c>
      <c r="J2307" s="8">
        <v>36099</v>
      </c>
      <c r="K2307" s="5">
        <v>60</v>
      </c>
    </row>
    <row r="2308" spans="1:11" x14ac:dyDescent="0.3">
      <c r="A2308" s="5" t="s">
        <v>2336</v>
      </c>
      <c r="B2308" s="5">
        <v>9</v>
      </c>
      <c r="C2308" s="5" t="s">
        <v>35</v>
      </c>
      <c r="D2308" s="5">
        <v>1974</v>
      </c>
      <c r="E2308" s="5">
        <v>2</v>
      </c>
      <c r="F2308" s="10">
        <v>563.84</v>
      </c>
      <c r="G2308" s="5" t="s">
        <v>11</v>
      </c>
      <c r="H2308" s="5" t="s">
        <v>11</v>
      </c>
      <c r="I2308" s="5" t="s">
        <v>23</v>
      </c>
      <c r="J2308" s="8">
        <v>36100</v>
      </c>
      <c r="K2308" s="5">
        <v>48</v>
      </c>
    </row>
    <row r="2309" spans="1:11" x14ac:dyDescent="0.3">
      <c r="A2309" s="5" t="s">
        <v>2337</v>
      </c>
      <c r="B2309" s="5">
        <v>21</v>
      </c>
      <c r="C2309" s="5" t="s">
        <v>30</v>
      </c>
      <c r="D2309" s="5">
        <v>1960</v>
      </c>
      <c r="E2309" s="5">
        <v>0</v>
      </c>
      <c r="F2309" s="10">
        <v>563.84</v>
      </c>
      <c r="G2309" s="5" t="s">
        <v>11</v>
      </c>
      <c r="H2309" s="5" t="s">
        <v>11</v>
      </c>
      <c r="I2309" s="5" t="s">
        <v>168</v>
      </c>
      <c r="J2309" s="8">
        <v>36101</v>
      </c>
      <c r="K2309" s="5">
        <v>62</v>
      </c>
    </row>
    <row r="2310" spans="1:11" x14ac:dyDescent="0.3">
      <c r="A2310" s="5" t="s">
        <v>2338</v>
      </c>
      <c r="B2310" s="5">
        <v>12</v>
      </c>
      <c r="C2310" s="5" t="s">
        <v>35</v>
      </c>
      <c r="D2310" s="5">
        <v>1979</v>
      </c>
      <c r="E2310" s="5">
        <v>0</v>
      </c>
      <c r="F2310" s="10">
        <v>563.84</v>
      </c>
      <c r="G2310" s="5" t="s">
        <v>11</v>
      </c>
      <c r="H2310" s="5" t="s">
        <v>16</v>
      </c>
      <c r="I2310" s="5" t="s">
        <v>13</v>
      </c>
      <c r="J2310" s="8">
        <v>36102</v>
      </c>
      <c r="K2310" s="5">
        <v>43</v>
      </c>
    </row>
    <row r="2311" spans="1:11" x14ac:dyDescent="0.3">
      <c r="A2311" s="5" t="s">
        <v>2339</v>
      </c>
      <c r="B2311" s="5">
        <v>30</v>
      </c>
      <c r="C2311" s="5" t="s">
        <v>20</v>
      </c>
      <c r="D2311" s="5">
        <v>1985</v>
      </c>
      <c r="E2311" s="5">
        <v>2</v>
      </c>
      <c r="F2311" s="10">
        <v>563.84</v>
      </c>
      <c r="G2311" s="5" t="s">
        <v>11</v>
      </c>
      <c r="H2311" s="5" t="s">
        <v>12</v>
      </c>
      <c r="I2311" s="5" t="s">
        <v>42</v>
      </c>
      <c r="J2311" s="8">
        <v>36103</v>
      </c>
      <c r="K2311" s="5">
        <v>37</v>
      </c>
    </row>
    <row r="2312" spans="1:11" x14ac:dyDescent="0.3">
      <c r="A2312" s="5" t="s">
        <v>2340</v>
      </c>
      <c r="B2312" s="5">
        <v>4</v>
      </c>
      <c r="C2312" s="5" t="s">
        <v>30</v>
      </c>
      <c r="D2312" s="5">
        <v>1962</v>
      </c>
      <c r="E2312" s="5">
        <v>3</v>
      </c>
      <c r="F2312" s="10">
        <v>563.84</v>
      </c>
      <c r="G2312" s="5" t="s">
        <v>16</v>
      </c>
      <c r="H2312" s="5" t="s">
        <v>16</v>
      </c>
      <c r="I2312" s="5" t="s">
        <v>23</v>
      </c>
      <c r="J2312" s="8">
        <v>36104</v>
      </c>
      <c r="K2312" s="5">
        <v>60</v>
      </c>
    </row>
    <row r="2313" spans="1:11" x14ac:dyDescent="0.3">
      <c r="A2313" s="5" t="s">
        <v>2341</v>
      </c>
      <c r="B2313" s="5">
        <v>2</v>
      </c>
      <c r="C2313" s="5" t="s">
        <v>30</v>
      </c>
      <c r="D2313" s="5">
        <v>1976</v>
      </c>
      <c r="E2313" s="5">
        <v>3</v>
      </c>
      <c r="F2313" s="10">
        <v>563.84</v>
      </c>
      <c r="G2313" s="5" t="s">
        <v>16</v>
      </c>
      <c r="H2313" s="5" t="s">
        <v>12</v>
      </c>
      <c r="I2313" s="5" t="s">
        <v>13</v>
      </c>
      <c r="J2313" s="8">
        <v>36105</v>
      </c>
      <c r="K2313" s="5">
        <v>46</v>
      </c>
    </row>
    <row r="2314" spans="1:11" x14ac:dyDescent="0.3">
      <c r="A2314" s="5" t="s">
        <v>2342</v>
      </c>
      <c r="B2314" s="5">
        <v>17</v>
      </c>
      <c r="C2314" s="5" t="s">
        <v>35</v>
      </c>
      <c r="D2314" s="5">
        <v>1978</v>
      </c>
      <c r="E2314" s="5">
        <v>2</v>
      </c>
      <c r="F2314" s="10">
        <v>563.84</v>
      </c>
      <c r="G2314" s="5" t="s">
        <v>16</v>
      </c>
      <c r="H2314" s="5" t="s">
        <v>16</v>
      </c>
      <c r="I2314" s="5" t="s">
        <v>13</v>
      </c>
      <c r="J2314" s="8">
        <v>36106</v>
      </c>
      <c r="K2314" s="5">
        <v>44</v>
      </c>
    </row>
    <row r="2315" spans="1:11" x14ac:dyDescent="0.3">
      <c r="A2315" s="5" t="s">
        <v>2343</v>
      </c>
      <c r="B2315" s="5">
        <v>6</v>
      </c>
      <c r="C2315" s="5" t="s">
        <v>30</v>
      </c>
      <c r="D2315" s="5">
        <v>1971</v>
      </c>
      <c r="E2315" s="5">
        <v>3</v>
      </c>
      <c r="F2315" s="10">
        <v>563.84</v>
      </c>
      <c r="G2315" s="5" t="s">
        <v>16</v>
      </c>
      <c r="H2315" s="5" t="s">
        <v>12</v>
      </c>
      <c r="I2315" s="5" t="s">
        <v>247</v>
      </c>
      <c r="J2315" s="8">
        <v>36107</v>
      </c>
      <c r="K2315" s="5">
        <v>51</v>
      </c>
    </row>
    <row r="2316" spans="1:11" x14ac:dyDescent="0.3">
      <c r="A2316" s="5" t="s">
        <v>2344</v>
      </c>
      <c r="B2316" s="5">
        <v>8</v>
      </c>
      <c r="C2316" s="5" t="s">
        <v>35</v>
      </c>
      <c r="D2316" s="5">
        <v>1961</v>
      </c>
      <c r="E2316" s="5">
        <v>0</v>
      </c>
      <c r="F2316" s="10">
        <v>563.84</v>
      </c>
      <c r="G2316" s="5" t="s">
        <v>16</v>
      </c>
      <c r="H2316" s="5" t="s">
        <v>16</v>
      </c>
      <c r="I2316" s="5" t="s">
        <v>13</v>
      </c>
      <c r="J2316" s="8">
        <v>36108</v>
      </c>
      <c r="K2316" s="5">
        <v>61</v>
      </c>
    </row>
    <row r="2317" spans="1:11" x14ac:dyDescent="0.3">
      <c r="A2317" s="5" t="s">
        <v>2345</v>
      </c>
      <c r="B2317" s="5">
        <v>23</v>
      </c>
      <c r="C2317" s="5" t="s">
        <v>18</v>
      </c>
      <c r="D2317" s="5">
        <v>1969</v>
      </c>
      <c r="E2317" s="5">
        <v>3</v>
      </c>
      <c r="F2317" s="10">
        <v>563.84</v>
      </c>
      <c r="G2317" s="5" t="s">
        <v>16</v>
      </c>
      <c r="H2317" s="5" t="s">
        <v>12</v>
      </c>
      <c r="I2317" s="5" t="s">
        <v>23</v>
      </c>
      <c r="J2317" s="8">
        <v>36109</v>
      </c>
      <c r="K2317" s="5">
        <v>53</v>
      </c>
    </row>
    <row r="2318" spans="1:11" x14ac:dyDescent="0.3">
      <c r="A2318" s="5" t="s">
        <v>2346</v>
      </c>
      <c r="B2318" s="5">
        <v>17</v>
      </c>
      <c r="C2318" s="5" t="s">
        <v>15</v>
      </c>
      <c r="D2318" s="5">
        <v>1960</v>
      </c>
      <c r="E2318" s="5">
        <v>3</v>
      </c>
      <c r="F2318" s="10">
        <v>563.84</v>
      </c>
      <c r="G2318" s="5" t="s">
        <v>16</v>
      </c>
      <c r="H2318" s="5" t="s">
        <v>16</v>
      </c>
      <c r="I2318" s="5" t="s">
        <v>23</v>
      </c>
      <c r="J2318" s="8">
        <v>36110</v>
      </c>
      <c r="K2318" s="5">
        <v>62</v>
      </c>
    </row>
    <row r="2319" spans="1:11" x14ac:dyDescent="0.3">
      <c r="A2319" s="5" t="s">
        <v>2347</v>
      </c>
      <c r="B2319" s="5">
        <v>15</v>
      </c>
      <c r="C2319" s="5" t="s">
        <v>20</v>
      </c>
      <c r="D2319" s="5">
        <v>1958</v>
      </c>
      <c r="E2319" s="5">
        <v>0</v>
      </c>
      <c r="F2319" s="10">
        <v>563.84</v>
      </c>
      <c r="G2319" s="5" t="s">
        <v>11</v>
      </c>
      <c r="H2319" s="5" t="s">
        <v>12</v>
      </c>
      <c r="I2319" s="5" t="s">
        <v>13</v>
      </c>
      <c r="J2319" s="8">
        <v>36111</v>
      </c>
      <c r="K2319" s="5">
        <v>64</v>
      </c>
    </row>
    <row r="2320" spans="1:11" x14ac:dyDescent="0.3">
      <c r="A2320" s="5" t="s">
        <v>2348</v>
      </c>
      <c r="B2320" s="5">
        <v>14</v>
      </c>
      <c r="C2320" s="5" t="s">
        <v>10</v>
      </c>
      <c r="D2320" s="5">
        <v>1959</v>
      </c>
      <c r="E2320" s="5">
        <v>0</v>
      </c>
      <c r="F2320" s="10">
        <v>563.84</v>
      </c>
      <c r="G2320" s="5" t="s">
        <v>11</v>
      </c>
      <c r="H2320" s="5" t="s">
        <v>16</v>
      </c>
      <c r="I2320" s="5" t="s">
        <v>13</v>
      </c>
      <c r="J2320" s="8">
        <v>36112</v>
      </c>
      <c r="K2320" s="5">
        <v>63</v>
      </c>
    </row>
    <row r="2321" spans="1:11" x14ac:dyDescent="0.3">
      <c r="A2321" s="5" t="s">
        <v>2349</v>
      </c>
      <c r="B2321" s="5">
        <v>28</v>
      </c>
      <c r="C2321" s="5" t="s">
        <v>30</v>
      </c>
      <c r="D2321" s="5">
        <v>1970</v>
      </c>
      <c r="E2321" s="5">
        <v>2</v>
      </c>
      <c r="F2321" s="10">
        <v>563.84</v>
      </c>
      <c r="G2321" s="5" t="s">
        <v>16</v>
      </c>
      <c r="H2321" s="5" t="s">
        <v>11</v>
      </c>
      <c r="I2321" s="5" t="s">
        <v>13</v>
      </c>
      <c r="J2321" s="8">
        <v>36113</v>
      </c>
      <c r="K2321" s="5">
        <v>52</v>
      </c>
    </row>
    <row r="2322" spans="1:11" x14ac:dyDescent="0.3">
      <c r="A2322" s="5" t="s">
        <v>2350</v>
      </c>
      <c r="B2322" s="5">
        <v>3</v>
      </c>
      <c r="C2322" s="5" t="s">
        <v>20</v>
      </c>
      <c r="D2322" s="5">
        <v>1958</v>
      </c>
      <c r="E2322" s="5">
        <v>2</v>
      </c>
      <c r="F2322" s="10">
        <v>563.84</v>
      </c>
      <c r="G2322" s="5" t="s">
        <v>11</v>
      </c>
      <c r="H2322" s="5" t="s">
        <v>16</v>
      </c>
      <c r="I2322" s="5" t="s">
        <v>42</v>
      </c>
      <c r="J2322" s="8">
        <v>36114</v>
      </c>
      <c r="K2322" s="5">
        <v>64</v>
      </c>
    </row>
    <row r="2323" spans="1:11" x14ac:dyDescent="0.3">
      <c r="A2323" s="5" t="s">
        <v>2351</v>
      </c>
      <c r="B2323" s="5">
        <v>4</v>
      </c>
      <c r="C2323" s="5" t="s">
        <v>37</v>
      </c>
      <c r="D2323" s="5">
        <v>1959</v>
      </c>
      <c r="E2323" s="5">
        <v>2</v>
      </c>
      <c r="F2323" s="10">
        <v>563.84</v>
      </c>
      <c r="G2323" s="5" t="s">
        <v>11</v>
      </c>
      <c r="H2323" s="5" t="s">
        <v>16</v>
      </c>
      <c r="I2323" s="5" t="s">
        <v>42</v>
      </c>
      <c r="J2323" s="8">
        <v>36115</v>
      </c>
      <c r="K2323" s="5">
        <v>63</v>
      </c>
    </row>
    <row r="2324" spans="1:11" x14ac:dyDescent="0.3">
      <c r="A2324" s="5" t="s">
        <v>2352</v>
      </c>
      <c r="B2324" s="5">
        <v>13</v>
      </c>
      <c r="C2324" s="5" t="s">
        <v>18</v>
      </c>
      <c r="D2324" s="5">
        <v>1961</v>
      </c>
      <c r="E2324" s="5">
        <v>1</v>
      </c>
      <c r="F2324" s="10">
        <v>563.84</v>
      </c>
      <c r="G2324" s="5" t="s">
        <v>16</v>
      </c>
      <c r="H2324" s="5" t="s">
        <v>12</v>
      </c>
      <c r="I2324" s="5" t="s">
        <v>42</v>
      </c>
      <c r="J2324" s="8">
        <v>36116</v>
      </c>
      <c r="K2324" s="5">
        <v>61</v>
      </c>
    </row>
    <row r="2325" spans="1:11" x14ac:dyDescent="0.3">
      <c r="A2325" s="5" t="s">
        <v>2353</v>
      </c>
      <c r="B2325" s="5">
        <v>27</v>
      </c>
      <c r="C2325" s="5" t="s">
        <v>20</v>
      </c>
      <c r="D2325" s="5">
        <v>1971</v>
      </c>
      <c r="E2325" s="5">
        <v>2</v>
      </c>
      <c r="F2325" s="10">
        <v>563.84</v>
      </c>
      <c r="G2325" s="5" t="s">
        <v>16</v>
      </c>
      <c r="H2325" s="5" t="s">
        <v>11</v>
      </c>
      <c r="I2325" s="5" t="s">
        <v>13</v>
      </c>
      <c r="J2325" s="8">
        <v>36117</v>
      </c>
      <c r="K2325" s="5">
        <v>51</v>
      </c>
    </row>
    <row r="2326" spans="1:11" x14ac:dyDescent="0.3">
      <c r="A2326" s="5" t="s">
        <v>2354</v>
      </c>
      <c r="B2326" s="5">
        <v>7</v>
      </c>
      <c r="C2326" s="5" t="s">
        <v>15</v>
      </c>
      <c r="D2326" s="5">
        <v>1964</v>
      </c>
      <c r="E2326" s="5">
        <v>2</v>
      </c>
      <c r="F2326" s="10">
        <v>563.84</v>
      </c>
      <c r="G2326" s="5" t="s">
        <v>16</v>
      </c>
      <c r="H2326" s="5" t="s">
        <v>12</v>
      </c>
      <c r="I2326" s="5" t="s">
        <v>23</v>
      </c>
      <c r="J2326" s="8">
        <v>36118</v>
      </c>
      <c r="K2326" s="5">
        <v>58</v>
      </c>
    </row>
    <row r="2327" spans="1:11" x14ac:dyDescent="0.3">
      <c r="A2327" s="5" t="s">
        <v>2355</v>
      </c>
      <c r="B2327" s="5">
        <v>5</v>
      </c>
      <c r="C2327" s="5" t="s">
        <v>35</v>
      </c>
      <c r="D2327" s="5">
        <v>1963</v>
      </c>
      <c r="E2327" s="5">
        <v>1</v>
      </c>
      <c r="F2327" s="10">
        <v>563.84</v>
      </c>
      <c r="G2327" s="5" t="s">
        <v>16</v>
      </c>
      <c r="H2327" s="5" t="s">
        <v>12</v>
      </c>
      <c r="I2327" s="5" t="s">
        <v>247</v>
      </c>
      <c r="J2327" s="8">
        <v>36119</v>
      </c>
      <c r="K2327" s="5">
        <v>59</v>
      </c>
    </row>
    <row r="2328" spans="1:11" x14ac:dyDescent="0.3">
      <c r="A2328" s="5" t="s">
        <v>2356</v>
      </c>
      <c r="B2328" s="5">
        <v>16</v>
      </c>
      <c r="C2328" s="5" t="s">
        <v>15</v>
      </c>
      <c r="D2328" s="5">
        <v>1958</v>
      </c>
      <c r="E2328" s="5">
        <v>1</v>
      </c>
      <c r="F2328" s="10">
        <v>563.84</v>
      </c>
      <c r="G2328" s="5" t="s">
        <v>11</v>
      </c>
      <c r="H2328" s="5" t="s">
        <v>12</v>
      </c>
      <c r="I2328" s="5" t="s">
        <v>42</v>
      </c>
      <c r="J2328" s="8">
        <v>36120</v>
      </c>
      <c r="K2328" s="5">
        <v>64</v>
      </c>
    </row>
    <row r="2329" spans="1:11" x14ac:dyDescent="0.3">
      <c r="A2329" s="5" t="s">
        <v>2357</v>
      </c>
      <c r="B2329" s="5">
        <v>27</v>
      </c>
      <c r="C2329" s="5" t="s">
        <v>35</v>
      </c>
      <c r="D2329" s="5">
        <v>1962</v>
      </c>
      <c r="E2329" s="5">
        <v>0</v>
      </c>
      <c r="F2329" s="10">
        <v>563.84</v>
      </c>
      <c r="G2329" s="5" t="s">
        <v>16</v>
      </c>
      <c r="H2329" s="5" t="s">
        <v>12</v>
      </c>
      <c r="I2329" s="5" t="s">
        <v>42</v>
      </c>
      <c r="J2329" s="8">
        <v>36121</v>
      </c>
      <c r="K2329" s="5">
        <v>60</v>
      </c>
    </row>
    <row r="2330" spans="1:11" x14ac:dyDescent="0.3">
      <c r="A2330" s="5" t="s">
        <v>2358</v>
      </c>
      <c r="B2330" s="5">
        <v>21</v>
      </c>
      <c r="C2330" s="5" t="s">
        <v>30</v>
      </c>
      <c r="D2330" s="5">
        <v>1961</v>
      </c>
      <c r="E2330" s="5">
        <v>1</v>
      </c>
      <c r="F2330" s="10">
        <v>563.84</v>
      </c>
      <c r="G2330" s="5" t="s">
        <v>16</v>
      </c>
      <c r="H2330" s="5" t="s">
        <v>12</v>
      </c>
      <c r="I2330" s="5" t="s">
        <v>247</v>
      </c>
      <c r="J2330" s="8">
        <v>36122</v>
      </c>
      <c r="K2330" s="5">
        <v>61</v>
      </c>
    </row>
    <row r="2331" spans="1:11" x14ac:dyDescent="0.3">
      <c r="A2331" s="5" t="s">
        <v>2359</v>
      </c>
      <c r="B2331" s="5">
        <v>1</v>
      </c>
      <c r="C2331" s="5" t="s">
        <v>30</v>
      </c>
      <c r="D2331" s="5">
        <v>1968</v>
      </c>
      <c r="E2331" s="5">
        <v>3</v>
      </c>
      <c r="F2331" s="10">
        <v>563.84</v>
      </c>
      <c r="G2331" s="5" t="s">
        <v>16</v>
      </c>
      <c r="H2331" s="5" t="s">
        <v>12</v>
      </c>
      <c r="I2331" s="5" t="s">
        <v>168</v>
      </c>
      <c r="J2331" s="8">
        <v>36123</v>
      </c>
      <c r="K2331" s="5">
        <v>54</v>
      </c>
    </row>
    <row r="2332" spans="1:11" x14ac:dyDescent="0.3">
      <c r="A2332" s="5" t="s">
        <v>2360</v>
      </c>
      <c r="B2332" s="5">
        <v>11</v>
      </c>
      <c r="C2332" s="5" t="s">
        <v>37</v>
      </c>
      <c r="D2332" s="5">
        <v>1962</v>
      </c>
      <c r="E2332" s="5">
        <v>0</v>
      </c>
      <c r="F2332" s="10">
        <v>563.84</v>
      </c>
      <c r="G2332" s="5" t="s">
        <v>16</v>
      </c>
      <c r="H2332" s="5" t="s">
        <v>11</v>
      </c>
      <c r="I2332" s="5" t="s">
        <v>13</v>
      </c>
      <c r="J2332" s="8">
        <v>36124</v>
      </c>
      <c r="K2332" s="5">
        <v>60</v>
      </c>
    </row>
    <row r="2333" spans="1:11" x14ac:dyDescent="0.3">
      <c r="A2333" s="5" t="s">
        <v>2361</v>
      </c>
      <c r="B2333" s="5">
        <v>27</v>
      </c>
      <c r="C2333" s="5" t="s">
        <v>37</v>
      </c>
      <c r="D2333" s="5">
        <v>1965</v>
      </c>
      <c r="E2333" s="5">
        <v>1</v>
      </c>
      <c r="F2333" s="10">
        <v>563.84</v>
      </c>
      <c r="G2333" s="5" t="s">
        <v>16</v>
      </c>
      <c r="H2333" s="5" t="s">
        <v>11</v>
      </c>
      <c r="I2333" s="5" t="s">
        <v>13</v>
      </c>
      <c r="J2333" s="8">
        <v>36125</v>
      </c>
      <c r="K2333" s="5">
        <v>57</v>
      </c>
    </row>
    <row r="2334" spans="1:11" x14ac:dyDescent="0.3">
      <c r="A2334" s="5" t="s">
        <v>2362</v>
      </c>
      <c r="B2334" s="5">
        <v>22</v>
      </c>
      <c r="C2334" s="5" t="s">
        <v>10</v>
      </c>
      <c r="D2334" s="5">
        <v>1959</v>
      </c>
      <c r="E2334" s="5">
        <v>0</v>
      </c>
      <c r="F2334" s="10">
        <v>563.84</v>
      </c>
      <c r="G2334" s="5" t="s">
        <v>11</v>
      </c>
      <c r="H2334" s="5" t="s">
        <v>16</v>
      </c>
      <c r="I2334" s="5" t="s">
        <v>42</v>
      </c>
      <c r="J2334" s="8">
        <v>36126</v>
      </c>
      <c r="K2334" s="5">
        <v>63</v>
      </c>
    </row>
    <row r="2335" spans="1:11" x14ac:dyDescent="0.3">
      <c r="A2335" s="5" t="s">
        <v>2363</v>
      </c>
      <c r="B2335" s="5">
        <v>29</v>
      </c>
      <c r="C2335" s="5" t="s">
        <v>30</v>
      </c>
      <c r="D2335" s="5">
        <v>1978</v>
      </c>
      <c r="E2335" s="5">
        <v>0</v>
      </c>
      <c r="F2335" s="10">
        <v>563.84</v>
      </c>
      <c r="G2335" s="5" t="s">
        <v>16</v>
      </c>
      <c r="H2335" s="5" t="s">
        <v>11</v>
      </c>
      <c r="I2335" s="5" t="s">
        <v>13</v>
      </c>
      <c r="J2335" s="8">
        <v>36127</v>
      </c>
      <c r="K2335" s="5">
        <v>44</v>
      </c>
    </row>
    <row r="2336" spans="1:11" x14ac:dyDescent="0.3">
      <c r="A2336" s="5" t="s">
        <v>2364</v>
      </c>
      <c r="B2336" s="5">
        <v>4</v>
      </c>
      <c r="C2336" s="5" t="s">
        <v>20</v>
      </c>
      <c r="D2336" s="5">
        <v>1963</v>
      </c>
      <c r="E2336" s="5">
        <v>1</v>
      </c>
      <c r="F2336" s="10">
        <v>563.84</v>
      </c>
      <c r="G2336" s="5" t="s">
        <v>16</v>
      </c>
      <c r="H2336" s="5" t="s">
        <v>11</v>
      </c>
      <c r="I2336" s="5" t="s">
        <v>13</v>
      </c>
      <c r="J2336" s="8">
        <v>36128</v>
      </c>
      <c r="K2336" s="5">
        <v>59</v>
      </c>
    </row>
    <row r="2337" spans="1:11" x14ac:dyDescent="0.3">
      <c r="A2337" s="5" t="s">
        <v>2365</v>
      </c>
      <c r="B2337" s="5">
        <v>27</v>
      </c>
      <c r="C2337" s="5" t="s">
        <v>18</v>
      </c>
      <c r="D2337" s="5">
        <v>1958</v>
      </c>
      <c r="E2337" s="5">
        <v>2</v>
      </c>
      <c r="F2337" s="10">
        <v>563.84</v>
      </c>
      <c r="G2337" s="5" t="s">
        <v>11</v>
      </c>
      <c r="H2337" s="5" t="s">
        <v>11</v>
      </c>
      <c r="I2337" s="5" t="s">
        <v>13</v>
      </c>
      <c r="J2337" s="8">
        <v>36129</v>
      </c>
      <c r="K2337" s="5">
        <v>64</v>
      </c>
    </row>
    <row r="2338" spans="1:11" x14ac:dyDescent="0.3">
      <c r="A2338" s="5" t="s">
        <v>2366</v>
      </c>
      <c r="B2338" s="5">
        <v>27</v>
      </c>
      <c r="C2338" s="5" t="s">
        <v>37</v>
      </c>
      <c r="D2338" s="5">
        <v>1994</v>
      </c>
      <c r="E2338" s="5">
        <v>1</v>
      </c>
      <c r="F2338" s="10">
        <v>563.84</v>
      </c>
      <c r="G2338" s="5" t="s">
        <v>16</v>
      </c>
      <c r="H2338" s="5" t="s">
        <v>12</v>
      </c>
      <c r="I2338" s="5" t="s">
        <v>42</v>
      </c>
      <c r="J2338" s="8">
        <v>36130</v>
      </c>
      <c r="K2338" s="5">
        <v>28</v>
      </c>
    </row>
    <row r="2339" spans="1:11" x14ac:dyDescent="0.3">
      <c r="A2339" s="5" t="s">
        <v>2367</v>
      </c>
      <c r="B2339" s="5">
        <v>4</v>
      </c>
      <c r="C2339" s="5" t="s">
        <v>35</v>
      </c>
      <c r="D2339" s="5">
        <v>1962</v>
      </c>
      <c r="E2339" s="5">
        <v>0</v>
      </c>
      <c r="F2339" s="10">
        <v>563.84</v>
      </c>
      <c r="G2339" s="5" t="s">
        <v>16</v>
      </c>
      <c r="H2339" s="5" t="s">
        <v>12</v>
      </c>
      <c r="I2339" s="5" t="s">
        <v>42</v>
      </c>
      <c r="J2339" s="8">
        <v>36131</v>
      </c>
      <c r="K2339" s="5">
        <v>60</v>
      </c>
    </row>
    <row r="2340" spans="1:11" x14ac:dyDescent="0.3">
      <c r="A2340" s="5" t="s">
        <v>2368</v>
      </c>
      <c r="B2340" s="5">
        <v>19</v>
      </c>
      <c r="C2340" s="5" t="s">
        <v>18</v>
      </c>
      <c r="D2340" s="5">
        <v>1989</v>
      </c>
      <c r="E2340" s="5">
        <v>0</v>
      </c>
      <c r="F2340" s="10">
        <v>563.84</v>
      </c>
      <c r="G2340" s="5" t="s">
        <v>16</v>
      </c>
      <c r="H2340" s="5" t="s">
        <v>11</v>
      </c>
      <c r="I2340" s="5" t="s">
        <v>23</v>
      </c>
      <c r="J2340" s="8">
        <v>36132</v>
      </c>
      <c r="K2340" s="5">
        <v>33</v>
      </c>
    </row>
    <row r="2341" spans="1:11" x14ac:dyDescent="0.3">
      <c r="A2341" s="5" t="s">
        <v>2369</v>
      </c>
      <c r="B2341" s="5">
        <v>6</v>
      </c>
      <c r="C2341" s="5" t="s">
        <v>18</v>
      </c>
      <c r="D2341" s="5">
        <v>1991</v>
      </c>
      <c r="E2341" s="5">
        <v>1</v>
      </c>
      <c r="F2341" s="10">
        <v>563.84</v>
      </c>
      <c r="G2341" s="5" t="s">
        <v>16</v>
      </c>
      <c r="H2341" s="5" t="s">
        <v>12</v>
      </c>
      <c r="I2341" s="5" t="s">
        <v>247</v>
      </c>
      <c r="J2341" s="8">
        <v>36133</v>
      </c>
      <c r="K2341" s="5">
        <v>32</v>
      </c>
    </row>
    <row r="2342" spans="1:11" x14ac:dyDescent="0.3">
      <c r="A2342" s="5" t="s">
        <v>2370</v>
      </c>
      <c r="B2342" s="5">
        <v>11</v>
      </c>
      <c r="C2342" s="5" t="s">
        <v>20</v>
      </c>
      <c r="D2342" s="5">
        <v>1970</v>
      </c>
      <c r="E2342" s="5">
        <v>3</v>
      </c>
      <c r="F2342" s="10">
        <v>563.84</v>
      </c>
      <c r="G2342" s="5" t="s">
        <v>16</v>
      </c>
      <c r="H2342" s="5" t="s">
        <v>16</v>
      </c>
      <c r="I2342" s="5" t="s">
        <v>23</v>
      </c>
      <c r="J2342" s="8">
        <v>36134</v>
      </c>
      <c r="K2342" s="5">
        <v>52</v>
      </c>
    </row>
    <row r="2343" spans="1:11" x14ac:dyDescent="0.3">
      <c r="A2343" s="5" t="s">
        <v>2371</v>
      </c>
      <c r="B2343" s="5">
        <v>8</v>
      </c>
      <c r="C2343" s="5" t="s">
        <v>18</v>
      </c>
      <c r="D2343" s="5">
        <v>1977</v>
      </c>
      <c r="E2343" s="5">
        <v>0</v>
      </c>
      <c r="F2343" s="10">
        <v>563.84</v>
      </c>
      <c r="G2343" s="5" t="s">
        <v>11</v>
      </c>
      <c r="H2343" s="5" t="s">
        <v>12</v>
      </c>
      <c r="I2343" s="5" t="s">
        <v>13</v>
      </c>
      <c r="J2343" s="8">
        <v>36135</v>
      </c>
      <c r="K2343" s="5">
        <v>46</v>
      </c>
    </row>
    <row r="2344" spans="1:11" x14ac:dyDescent="0.3">
      <c r="A2344" s="5" t="s">
        <v>2372</v>
      </c>
      <c r="B2344" s="5">
        <v>12</v>
      </c>
      <c r="C2344" s="5" t="s">
        <v>37</v>
      </c>
      <c r="D2344" s="5">
        <v>1968</v>
      </c>
      <c r="E2344" s="5">
        <v>0</v>
      </c>
      <c r="F2344" s="10">
        <v>563.84</v>
      </c>
      <c r="G2344" s="5" t="s">
        <v>16</v>
      </c>
      <c r="H2344" s="5" t="s">
        <v>12</v>
      </c>
      <c r="I2344" s="5" t="s">
        <v>13</v>
      </c>
      <c r="J2344" s="8">
        <v>36136</v>
      </c>
      <c r="K2344" s="5">
        <v>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C0A4-E264-4AAB-9BF2-B58754171E54}">
  <dimension ref="A1:J2336"/>
  <sheetViews>
    <sheetView workbookViewId="0">
      <selection activeCell="C2" sqref="C2"/>
    </sheetView>
  </sheetViews>
  <sheetFormatPr defaultRowHeight="14.4" x14ac:dyDescent="0.3"/>
  <cols>
    <col min="4" max="4" width="11" bestFit="1" customWidth="1"/>
    <col min="5" max="5" width="13.6640625" bestFit="1" customWidth="1"/>
    <col min="6" max="6" width="12.5546875" bestFit="1" customWidth="1"/>
    <col min="8" max="8" width="21.88671875" bestFit="1" customWidth="1"/>
    <col min="9" max="9" width="12.88671875" bestFit="1" customWidth="1"/>
    <col min="10" max="10" width="13.5546875" bestFit="1" customWidth="1"/>
  </cols>
  <sheetData>
    <row r="1" spans="1:10" x14ac:dyDescent="0.3">
      <c r="A1" s="6" t="s">
        <v>0</v>
      </c>
      <c r="B1" s="6" t="s">
        <v>4709</v>
      </c>
      <c r="C1" s="6" t="s">
        <v>4710</v>
      </c>
      <c r="D1" s="6" t="s">
        <v>4711</v>
      </c>
      <c r="E1" s="6" t="s">
        <v>4712</v>
      </c>
      <c r="F1" s="6" t="s">
        <v>4713</v>
      </c>
      <c r="G1" s="6" t="s">
        <v>4715</v>
      </c>
      <c r="H1" s="6" t="s">
        <v>4714</v>
      </c>
      <c r="I1" s="6" t="s">
        <v>8329</v>
      </c>
      <c r="J1" s="6" t="s">
        <v>8330</v>
      </c>
    </row>
    <row r="2" spans="1:10" x14ac:dyDescent="0.3">
      <c r="A2" s="5" t="s">
        <v>2372</v>
      </c>
      <c r="B2" s="5">
        <v>47.41</v>
      </c>
      <c r="C2" s="5">
        <v>7.47</v>
      </c>
      <c r="D2" s="5" t="s">
        <v>8327</v>
      </c>
      <c r="E2" s="5" t="s">
        <v>8327</v>
      </c>
      <c r="F2" s="5" t="s">
        <v>8327</v>
      </c>
      <c r="G2" s="5" t="s">
        <v>8328</v>
      </c>
      <c r="H2" s="5">
        <v>0</v>
      </c>
      <c r="I2" s="5" t="s">
        <v>8354</v>
      </c>
      <c r="J2" s="5" t="s">
        <v>8355</v>
      </c>
    </row>
    <row r="3" spans="1:10" x14ac:dyDescent="0.3">
      <c r="A3" s="5" t="s">
        <v>2371</v>
      </c>
      <c r="B3" s="5">
        <v>30.36</v>
      </c>
      <c r="C3" s="5">
        <v>5.77</v>
      </c>
      <c r="D3" s="5" t="s">
        <v>8327</v>
      </c>
      <c r="E3" s="5" t="s">
        <v>8327</v>
      </c>
      <c r="F3" s="5" t="s">
        <v>8327</v>
      </c>
      <c r="G3" s="5" t="s">
        <v>8328</v>
      </c>
      <c r="H3" s="5">
        <v>0</v>
      </c>
      <c r="I3" s="5" t="s">
        <v>8354</v>
      </c>
      <c r="J3" s="5" t="s">
        <v>8356</v>
      </c>
    </row>
    <row r="4" spans="1:10" x14ac:dyDescent="0.3">
      <c r="A4" s="5" t="s">
        <v>2370</v>
      </c>
      <c r="B4" s="5">
        <v>34.484999999999999</v>
      </c>
      <c r="C4" s="5">
        <v>11.87</v>
      </c>
      <c r="D4" s="5" t="s">
        <v>8328</v>
      </c>
      <c r="E4" s="5" t="s">
        <v>8327</v>
      </c>
      <c r="F4" s="5" t="s">
        <v>8327</v>
      </c>
      <c r="G4" s="5" t="s">
        <v>8328</v>
      </c>
      <c r="H4" s="5">
        <v>2</v>
      </c>
      <c r="I4" s="5" t="s">
        <v>8354</v>
      </c>
      <c r="J4" s="5" t="s">
        <v>8355</v>
      </c>
    </row>
    <row r="5" spans="1:10" x14ac:dyDescent="0.3">
      <c r="A5" s="5" t="s">
        <v>2369</v>
      </c>
      <c r="B5" s="5">
        <v>38.094999999999999</v>
      </c>
      <c r="C5" s="5">
        <v>6.05</v>
      </c>
      <c r="D5" s="5" t="s">
        <v>8327</v>
      </c>
      <c r="E5" s="5" t="s">
        <v>8327</v>
      </c>
      <c r="F5" s="5" t="s">
        <v>8327</v>
      </c>
      <c r="G5" s="5" t="s">
        <v>8328</v>
      </c>
      <c r="H5" s="5">
        <v>0</v>
      </c>
      <c r="I5" s="5" t="s">
        <v>8354</v>
      </c>
      <c r="J5" s="5" t="s">
        <v>8356</v>
      </c>
    </row>
    <row r="6" spans="1:10" x14ac:dyDescent="0.3">
      <c r="A6" s="5" t="s">
        <v>2368</v>
      </c>
      <c r="B6" s="5">
        <v>35.53</v>
      </c>
      <c r="C6" s="5">
        <v>5.45</v>
      </c>
      <c r="D6" s="5" t="s">
        <v>8327</v>
      </c>
      <c r="E6" s="5" t="s">
        <v>8327</v>
      </c>
      <c r="F6" s="5" t="s">
        <v>8327</v>
      </c>
      <c r="G6" s="5" t="s">
        <v>8328</v>
      </c>
      <c r="H6" s="5">
        <v>0</v>
      </c>
      <c r="I6" s="5" t="s">
        <v>8354</v>
      </c>
      <c r="J6" s="5" t="s">
        <v>8357</v>
      </c>
    </row>
    <row r="7" spans="1:10" x14ac:dyDescent="0.3">
      <c r="A7" s="5" t="s">
        <v>2367</v>
      </c>
      <c r="B7" s="5">
        <v>32.799999999999997</v>
      </c>
      <c r="C7" s="5">
        <v>6.59</v>
      </c>
      <c r="D7" s="5" t="s">
        <v>8327</v>
      </c>
      <c r="E7" s="5" t="s">
        <v>8327</v>
      </c>
      <c r="F7" s="5" t="s">
        <v>8327</v>
      </c>
      <c r="G7" s="5" t="s">
        <v>8328</v>
      </c>
      <c r="H7" s="5">
        <v>0</v>
      </c>
      <c r="I7" s="5" t="s">
        <v>8354</v>
      </c>
      <c r="J7" s="5" t="s">
        <v>8355</v>
      </c>
    </row>
    <row r="8" spans="1:10" x14ac:dyDescent="0.3">
      <c r="A8" s="5" t="s">
        <v>2366</v>
      </c>
      <c r="B8" s="5">
        <v>36.4</v>
      </c>
      <c r="C8" s="5">
        <v>6.07</v>
      </c>
      <c r="D8" s="5" t="s">
        <v>8327</v>
      </c>
      <c r="E8" s="5" t="s">
        <v>8327</v>
      </c>
      <c r="F8" s="5" t="s">
        <v>8327</v>
      </c>
      <c r="G8" s="5" t="s">
        <v>8328</v>
      </c>
      <c r="H8" s="5">
        <v>0</v>
      </c>
      <c r="I8" s="5" t="s">
        <v>8354</v>
      </c>
      <c r="J8" s="5" t="s">
        <v>8356</v>
      </c>
    </row>
    <row r="9" spans="1:10" x14ac:dyDescent="0.3">
      <c r="A9" s="5" t="s">
        <v>2365</v>
      </c>
      <c r="B9" s="5">
        <v>36.96</v>
      </c>
      <c r="C9" s="5">
        <v>7.93</v>
      </c>
      <c r="D9" s="5" t="s">
        <v>8327</v>
      </c>
      <c r="E9" s="5" t="s">
        <v>8327</v>
      </c>
      <c r="F9" s="5" t="s">
        <v>8327</v>
      </c>
      <c r="G9" s="5" t="s">
        <v>8328</v>
      </c>
      <c r="H9" s="5">
        <v>3</v>
      </c>
      <c r="I9" s="5" t="s">
        <v>8354</v>
      </c>
      <c r="J9" s="5" t="s">
        <v>8355</v>
      </c>
    </row>
    <row r="10" spans="1:10" x14ac:dyDescent="0.3">
      <c r="A10" s="5" t="s">
        <v>2364</v>
      </c>
      <c r="B10" s="5">
        <v>41.14</v>
      </c>
      <c r="C10" s="5">
        <v>9.58</v>
      </c>
      <c r="D10" s="5" t="s">
        <v>8328</v>
      </c>
      <c r="E10" s="5" t="s">
        <v>8327</v>
      </c>
      <c r="F10" s="5" t="s">
        <v>8328</v>
      </c>
      <c r="G10" s="5" t="s">
        <v>8328</v>
      </c>
      <c r="H10" s="5">
        <v>1</v>
      </c>
      <c r="I10" s="5" t="s">
        <v>8354</v>
      </c>
      <c r="J10" s="5" t="s">
        <v>8355</v>
      </c>
    </row>
    <row r="11" spans="1:10" x14ac:dyDescent="0.3">
      <c r="A11" s="5" t="s">
        <v>2363</v>
      </c>
      <c r="B11" s="5">
        <v>38.06</v>
      </c>
      <c r="C11" s="5">
        <v>10.79</v>
      </c>
      <c r="D11" s="5" t="s">
        <v>8327</v>
      </c>
      <c r="E11" s="5" t="s">
        <v>8327</v>
      </c>
      <c r="F11" s="5" t="s">
        <v>8327</v>
      </c>
      <c r="G11" s="5" t="s">
        <v>8328</v>
      </c>
      <c r="H11" s="5">
        <v>0</v>
      </c>
      <c r="I11" s="5" t="s">
        <v>8354</v>
      </c>
      <c r="J11" s="5" t="s">
        <v>8355</v>
      </c>
    </row>
    <row r="12" spans="1:10" x14ac:dyDescent="0.3">
      <c r="A12" s="5" t="s">
        <v>2362</v>
      </c>
      <c r="B12" s="5">
        <v>37.700000000000003</v>
      </c>
      <c r="C12" s="5">
        <v>5.96</v>
      </c>
      <c r="D12" s="5" t="s">
        <v>8328</v>
      </c>
      <c r="E12" s="5" t="s">
        <v>8327</v>
      </c>
      <c r="F12" s="5" t="s">
        <v>8327</v>
      </c>
      <c r="G12" s="5" t="s">
        <v>8328</v>
      </c>
      <c r="H12" s="5">
        <v>2</v>
      </c>
      <c r="I12" s="5" t="s">
        <v>8354</v>
      </c>
      <c r="J12" s="5" t="s">
        <v>8356</v>
      </c>
    </row>
    <row r="13" spans="1:10" x14ac:dyDescent="0.3">
      <c r="A13" s="5" t="s">
        <v>2361</v>
      </c>
      <c r="B13" s="5">
        <v>42.13</v>
      </c>
      <c r="C13" s="5">
        <v>11.9</v>
      </c>
      <c r="D13" s="5" t="s">
        <v>8327</v>
      </c>
      <c r="E13" s="5" t="s">
        <v>8327</v>
      </c>
      <c r="F13" s="5" t="s">
        <v>8327</v>
      </c>
      <c r="G13" s="5" t="s">
        <v>8328</v>
      </c>
      <c r="H13" s="5">
        <v>0</v>
      </c>
      <c r="I13" s="5" t="s">
        <v>8354</v>
      </c>
      <c r="J13" s="5" t="s">
        <v>8355</v>
      </c>
    </row>
    <row r="14" spans="1:10" x14ac:dyDescent="0.3">
      <c r="A14" s="5" t="s">
        <v>2360</v>
      </c>
      <c r="B14" s="5">
        <v>40.92</v>
      </c>
      <c r="C14" s="5">
        <v>8.41</v>
      </c>
      <c r="D14" s="5" t="s">
        <v>8327</v>
      </c>
      <c r="E14" s="5" t="s">
        <v>8327</v>
      </c>
      <c r="F14" s="5" t="s">
        <v>8327</v>
      </c>
      <c r="G14" s="5" t="s">
        <v>8328</v>
      </c>
      <c r="H14" s="5">
        <v>0</v>
      </c>
      <c r="I14" s="5" t="s">
        <v>8354</v>
      </c>
      <c r="J14" s="5" t="s">
        <v>8355</v>
      </c>
    </row>
    <row r="15" spans="1:10" x14ac:dyDescent="0.3">
      <c r="A15" s="5" t="s">
        <v>2359</v>
      </c>
      <c r="B15" s="5">
        <v>40.564999999999998</v>
      </c>
      <c r="C15" s="5">
        <v>7.02</v>
      </c>
      <c r="D15" s="5" t="s">
        <v>8327</v>
      </c>
      <c r="E15" s="5" t="s">
        <v>8327</v>
      </c>
      <c r="F15" s="5" t="s">
        <v>8327</v>
      </c>
      <c r="G15" s="5" t="s">
        <v>8328</v>
      </c>
      <c r="H15" s="5">
        <v>0</v>
      </c>
      <c r="I15" s="5" t="s">
        <v>8354</v>
      </c>
      <c r="J15" s="5" t="s">
        <v>8355</v>
      </c>
    </row>
    <row r="16" spans="1:10" x14ac:dyDescent="0.3">
      <c r="A16" s="5" t="s">
        <v>2358</v>
      </c>
      <c r="B16" s="5">
        <v>36.384999999999998</v>
      </c>
      <c r="C16" s="5">
        <v>7.59</v>
      </c>
      <c r="D16" s="5" t="s">
        <v>8328</v>
      </c>
      <c r="E16" s="5" t="s">
        <v>8327</v>
      </c>
      <c r="F16" s="5" t="s">
        <v>8327</v>
      </c>
      <c r="G16" s="5" t="s">
        <v>8328</v>
      </c>
      <c r="H16" s="5">
        <v>2</v>
      </c>
      <c r="I16" s="5" t="s">
        <v>8354</v>
      </c>
      <c r="J16" s="5" t="s">
        <v>8355</v>
      </c>
    </row>
    <row r="17" spans="1:10" x14ac:dyDescent="0.3">
      <c r="A17" s="5" t="s">
        <v>2357</v>
      </c>
      <c r="B17" s="5">
        <v>39.9</v>
      </c>
      <c r="C17" s="5">
        <v>11.32</v>
      </c>
      <c r="D17" s="5" t="s">
        <v>8327</v>
      </c>
      <c r="E17" s="5" t="s">
        <v>8327</v>
      </c>
      <c r="F17" s="5" t="s">
        <v>8327</v>
      </c>
      <c r="G17" s="5" t="s">
        <v>8328</v>
      </c>
      <c r="H17" s="5">
        <v>0</v>
      </c>
      <c r="I17" s="5" t="s">
        <v>8354</v>
      </c>
      <c r="J17" s="5" t="s">
        <v>8355</v>
      </c>
    </row>
    <row r="18" spans="1:10" x14ac:dyDescent="0.3">
      <c r="A18" s="5" t="s">
        <v>2356</v>
      </c>
      <c r="B18" s="5">
        <v>33.799999999999997</v>
      </c>
      <c r="C18" s="5">
        <v>7.67</v>
      </c>
      <c r="D18" s="5" t="s">
        <v>8327</v>
      </c>
      <c r="E18" s="5" t="s">
        <v>8327</v>
      </c>
      <c r="F18" s="5" t="s">
        <v>8327</v>
      </c>
      <c r="G18" s="5" t="s">
        <v>8328</v>
      </c>
      <c r="H18" s="5">
        <v>3</v>
      </c>
      <c r="I18" s="5" t="s">
        <v>8354</v>
      </c>
      <c r="J18" s="5" t="s">
        <v>8355</v>
      </c>
    </row>
    <row r="19" spans="1:10" x14ac:dyDescent="0.3">
      <c r="A19" s="5" t="s">
        <v>2355</v>
      </c>
      <c r="B19" s="5">
        <v>36.765000000000001</v>
      </c>
      <c r="C19" s="5">
        <v>7.29</v>
      </c>
      <c r="D19" s="5" t="s">
        <v>8328</v>
      </c>
      <c r="E19" s="5" t="s">
        <v>8327</v>
      </c>
      <c r="F19" s="5" t="s">
        <v>8328</v>
      </c>
      <c r="G19" s="5" t="s">
        <v>8328</v>
      </c>
      <c r="H19" s="5">
        <v>1</v>
      </c>
      <c r="I19" s="5" t="s">
        <v>8354</v>
      </c>
      <c r="J19" s="5" t="s">
        <v>8355</v>
      </c>
    </row>
    <row r="20" spans="1:10" x14ac:dyDescent="0.3">
      <c r="A20" s="5" t="s">
        <v>2354</v>
      </c>
      <c r="B20" s="5">
        <v>36.954999999999998</v>
      </c>
      <c r="C20" s="5">
        <v>4.72</v>
      </c>
      <c r="D20" s="5" t="s">
        <v>8328</v>
      </c>
      <c r="E20" s="5" t="s">
        <v>8327</v>
      </c>
      <c r="F20" s="5" t="s">
        <v>8327</v>
      </c>
      <c r="G20" s="5" t="s">
        <v>8328</v>
      </c>
      <c r="H20" s="5">
        <v>1</v>
      </c>
      <c r="I20" s="5" t="s">
        <v>8354</v>
      </c>
      <c r="J20" s="5" t="s">
        <v>8357</v>
      </c>
    </row>
    <row r="21" spans="1:10" x14ac:dyDescent="0.3">
      <c r="A21" s="5" t="s">
        <v>2353</v>
      </c>
      <c r="B21" s="5">
        <v>42.9</v>
      </c>
      <c r="C21" s="5">
        <v>11.41</v>
      </c>
      <c r="D21" s="5" t="s">
        <v>8327</v>
      </c>
      <c r="E21" s="5" t="s">
        <v>8327</v>
      </c>
      <c r="F21" s="5" t="s">
        <v>8327</v>
      </c>
      <c r="G21" s="5" t="s">
        <v>8328</v>
      </c>
      <c r="H21" s="5">
        <v>0</v>
      </c>
      <c r="I21" s="5" t="s">
        <v>8354</v>
      </c>
      <c r="J21" s="5" t="s">
        <v>8355</v>
      </c>
    </row>
    <row r="22" spans="1:10" x14ac:dyDescent="0.3">
      <c r="A22" s="5" t="s">
        <v>2352</v>
      </c>
      <c r="B22" s="5">
        <v>36.299999999999997</v>
      </c>
      <c r="C22" s="5">
        <v>11.5</v>
      </c>
      <c r="D22" s="5" t="s">
        <v>8328</v>
      </c>
      <c r="E22" s="5" t="s">
        <v>8327</v>
      </c>
      <c r="F22" s="5" t="s">
        <v>8327</v>
      </c>
      <c r="G22" s="5" t="s">
        <v>8328</v>
      </c>
      <c r="H22" s="5">
        <v>2</v>
      </c>
      <c r="I22" s="5" t="s">
        <v>8354</v>
      </c>
      <c r="J22" s="5" t="s">
        <v>8355</v>
      </c>
    </row>
    <row r="23" spans="1:10" x14ac:dyDescent="0.3">
      <c r="A23" s="5" t="s">
        <v>2351</v>
      </c>
      <c r="B23" s="5">
        <v>32.200000000000003</v>
      </c>
      <c r="C23" s="5">
        <v>6.22</v>
      </c>
      <c r="D23" s="5" t="s">
        <v>8328</v>
      </c>
      <c r="E23" s="5" t="s">
        <v>8327</v>
      </c>
      <c r="F23" s="5" t="s">
        <v>8327</v>
      </c>
      <c r="G23" s="5" t="s">
        <v>8328</v>
      </c>
      <c r="H23" s="5">
        <v>2</v>
      </c>
      <c r="I23" s="5" t="s">
        <v>8354</v>
      </c>
      <c r="J23" s="5" t="s">
        <v>8356</v>
      </c>
    </row>
    <row r="24" spans="1:10" x14ac:dyDescent="0.3">
      <c r="A24" s="5" t="s">
        <v>2350</v>
      </c>
      <c r="B24" s="5">
        <v>31.3</v>
      </c>
      <c r="C24" s="5">
        <v>11.38</v>
      </c>
      <c r="D24" s="5" t="s">
        <v>8327</v>
      </c>
      <c r="E24" s="5" t="s">
        <v>8327</v>
      </c>
      <c r="F24" s="5" t="s">
        <v>8327</v>
      </c>
      <c r="G24" s="5" t="s">
        <v>8328</v>
      </c>
      <c r="H24" s="5">
        <v>3</v>
      </c>
      <c r="I24" s="5" t="s">
        <v>8354</v>
      </c>
      <c r="J24" s="5" t="s">
        <v>8355</v>
      </c>
    </row>
    <row r="25" spans="1:10" x14ac:dyDescent="0.3">
      <c r="A25" s="5" t="s">
        <v>2349</v>
      </c>
      <c r="B25" s="5">
        <v>41.8</v>
      </c>
      <c r="C25" s="5">
        <v>7.89</v>
      </c>
      <c r="D25" s="5" t="s">
        <v>8328</v>
      </c>
      <c r="E25" s="5" t="s">
        <v>8327</v>
      </c>
      <c r="F25" s="5" t="s">
        <v>8327</v>
      </c>
      <c r="G25" s="5" t="s">
        <v>8328</v>
      </c>
      <c r="H25" s="5">
        <v>2</v>
      </c>
      <c r="I25" s="5" t="s">
        <v>8354</v>
      </c>
      <c r="J25" s="5" t="s">
        <v>8355</v>
      </c>
    </row>
    <row r="26" spans="1:10" x14ac:dyDescent="0.3">
      <c r="A26" s="5" t="s">
        <v>2348</v>
      </c>
      <c r="B26" s="5">
        <v>35.090000000000003</v>
      </c>
      <c r="C26" s="5">
        <v>4.38</v>
      </c>
      <c r="D26" s="5" t="s">
        <v>8328</v>
      </c>
      <c r="E26" s="5" t="s">
        <v>8327</v>
      </c>
      <c r="F26" s="5" t="s">
        <v>8327</v>
      </c>
      <c r="G26" s="5" t="s">
        <v>8328</v>
      </c>
      <c r="H26" s="5">
        <v>2</v>
      </c>
      <c r="I26" s="5" t="s">
        <v>8354</v>
      </c>
      <c r="J26" s="5" t="s">
        <v>8357</v>
      </c>
    </row>
    <row r="27" spans="1:10" x14ac:dyDescent="0.3">
      <c r="A27" s="5" t="s">
        <v>2347</v>
      </c>
      <c r="B27" s="5">
        <v>33.880000000000003</v>
      </c>
      <c r="C27" s="5">
        <v>7.01</v>
      </c>
      <c r="D27" s="5" t="s">
        <v>8327</v>
      </c>
      <c r="E27" s="5" t="s">
        <v>8327</v>
      </c>
      <c r="F27" s="5" t="s">
        <v>8327</v>
      </c>
      <c r="G27" s="5" t="s">
        <v>8328</v>
      </c>
      <c r="H27" s="5">
        <v>3</v>
      </c>
      <c r="I27" s="5" t="s">
        <v>8354</v>
      </c>
      <c r="J27" s="5" t="s">
        <v>8355</v>
      </c>
    </row>
    <row r="28" spans="1:10" x14ac:dyDescent="0.3">
      <c r="A28" s="5" t="s">
        <v>2346</v>
      </c>
      <c r="B28" s="5">
        <v>30.875</v>
      </c>
      <c r="C28" s="5">
        <v>11.88</v>
      </c>
      <c r="D28" s="5" t="s">
        <v>8327</v>
      </c>
      <c r="E28" s="5" t="s">
        <v>8327</v>
      </c>
      <c r="F28" s="5" t="s">
        <v>8327</v>
      </c>
      <c r="G28" s="5" t="s">
        <v>8328</v>
      </c>
      <c r="H28" s="5">
        <v>0</v>
      </c>
      <c r="I28" s="5" t="s">
        <v>8354</v>
      </c>
      <c r="J28" s="5" t="s">
        <v>8355</v>
      </c>
    </row>
    <row r="29" spans="1:10" x14ac:dyDescent="0.3">
      <c r="A29" s="5" t="s">
        <v>2345</v>
      </c>
      <c r="B29" s="5">
        <v>36.86</v>
      </c>
      <c r="C29" s="5">
        <v>5.19</v>
      </c>
      <c r="D29" s="5" t="s">
        <v>8328</v>
      </c>
      <c r="E29" s="5" t="s">
        <v>8327</v>
      </c>
      <c r="F29" s="5" t="s">
        <v>8328</v>
      </c>
      <c r="G29" s="5" t="s">
        <v>8328</v>
      </c>
      <c r="H29" s="5">
        <v>1</v>
      </c>
      <c r="I29" s="5" t="s">
        <v>8354</v>
      </c>
      <c r="J29" s="5" t="s">
        <v>8357</v>
      </c>
    </row>
    <row r="30" spans="1:10" x14ac:dyDescent="0.3">
      <c r="A30" s="5" t="s">
        <v>2344</v>
      </c>
      <c r="B30" s="5">
        <v>35.86</v>
      </c>
      <c r="C30" s="5">
        <v>6.74</v>
      </c>
      <c r="D30" s="5" t="s">
        <v>8328</v>
      </c>
      <c r="E30" s="5" t="s">
        <v>8327</v>
      </c>
      <c r="F30" s="5" t="s">
        <v>8327</v>
      </c>
      <c r="G30" s="5" t="s">
        <v>8328</v>
      </c>
      <c r="H30" s="5">
        <v>2</v>
      </c>
      <c r="I30" s="5" t="s">
        <v>8354</v>
      </c>
      <c r="J30" s="5" t="s">
        <v>8355</v>
      </c>
    </row>
    <row r="31" spans="1:10" x14ac:dyDescent="0.3">
      <c r="A31" s="5" t="s">
        <v>2343</v>
      </c>
      <c r="B31" s="5">
        <v>37.049999999999997</v>
      </c>
      <c r="C31" s="5">
        <v>8.44</v>
      </c>
      <c r="D31" s="5" t="s">
        <v>8327</v>
      </c>
      <c r="E31" s="5" t="s">
        <v>8327</v>
      </c>
      <c r="F31" s="5" t="s">
        <v>8327</v>
      </c>
      <c r="G31" s="5" t="s">
        <v>8328</v>
      </c>
      <c r="H31" s="5">
        <v>0</v>
      </c>
      <c r="I31" s="5" t="s">
        <v>8354</v>
      </c>
      <c r="J31" s="5" t="s">
        <v>8355</v>
      </c>
    </row>
    <row r="32" spans="1:10" x14ac:dyDescent="0.3">
      <c r="A32" s="5" t="s">
        <v>2342</v>
      </c>
      <c r="B32" s="5">
        <v>43.89</v>
      </c>
      <c r="C32" s="5">
        <v>8.7100000000000009</v>
      </c>
      <c r="D32" s="5" t="s">
        <v>8327</v>
      </c>
      <c r="E32" s="5" t="s">
        <v>8327</v>
      </c>
      <c r="F32" s="5" t="s">
        <v>8327</v>
      </c>
      <c r="G32" s="5" t="s">
        <v>8328</v>
      </c>
      <c r="H32" s="5">
        <v>0</v>
      </c>
      <c r="I32" s="5" t="s">
        <v>8354</v>
      </c>
      <c r="J32" s="5" t="s">
        <v>8355</v>
      </c>
    </row>
    <row r="33" spans="1:10" x14ac:dyDescent="0.3">
      <c r="A33" s="5" t="s">
        <v>2341</v>
      </c>
      <c r="B33" s="5">
        <v>42.35</v>
      </c>
      <c r="C33" s="5">
        <v>5.08</v>
      </c>
      <c r="D33" s="5" t="s">
        <v>8328</v>
      </c>
      <c r="E33" s="5" t="s">
        <v>8327</v>
      </c>
      <c r="F33" s="5" t="s">
        <v>8327</v>
      </c>
      <c r="G33" s="5" t="s">
        <v>8328</v>
      </c>
      <c r="H33" s="5">
        <v>0</v>
      </c>
      <c r="I33" s="5" t="s">
        <v>8354</v>
      </c>
      <c r="J33" s="5" t="s">
        <v>8357</v>
      </c>
    </row>
    <row r="34" spans="1:10" x14ac:dyDescent="0.3">
      <c r="A34" s="5" t="s">
        <v>2340</v>
      </c>
      <c r="B34" s="5">
        <v>31.35</v>
      </c>
      <c r="C34" s="5">
        <v>6.86</v>
      </c>
      <c r="D34" s="5" t="s">
        <v>8327</v>
      </c>
      <c r="E34" s="5" t="s">
        <v>8327</v>
      </c>
      <c r="F34" s="5" t="s">
        <v>8327</v>
      </c>
      <c r="G34" s="5" t="s">
        <v>8328</v>
      </c>
      <c r="H34" s="5">
        <v>0</v>
      </c>
      <c r="I34" s="5" t="s">
        <v>8354</v>
      </c>
      <c r="J34" s="5" t="s">
        <v>8355</v>
      </c>
    </row>
    <row r="35" spans="1:10" x14ac:dyDescent="0.3">
      <c r="A35" s="5" t="s">
        <v>2339</v>
      </c>
      <c r="B35" s="5">
        <v>47.6</v>
      </c>
      <c r="C35" s="5">
        <v>5.95</v>
      </c>
      <c r="D35" s="5" t="s">
        <v>8328</v>
      </c>
      <c r="E35" s="5" t="s">
        <v>8327</v>
      </c>
      <c r="F35" s="5" t="s">
        <v>8327</v>
      </c>
      <c r="G35" s="5" t="s">
        <v>8328</v>
      </c>
      <c r="H35" s="5">
        <v>0</v>
      </c>
      <c r="I35" s="5" t="s">
        <v>8354</v>
      </c>
      <c r="J35" s="5" t="s">
        <v>8356</v>
      </c>
    </row>
    <row r="36" spans="1:10" x14ac:dyDescent="0.3">
      <c r="A36" s="5" t="s">
        <v>2338</v>
      </c>
      <c r="B36" s="5">
        <v>46.2</v>
      </c>
      <c r="C36" s="5">
        <v>6.09</v>
      </c>
      <c r="D36" s="5" t="s">
        <v>8327</v>
      </c>
      <c r="E36" s="5" t="s">
        <v>8327</v>
      </c>
      <c r="F36" s="5" t="s">
        <v>8328</v>
      </c>
      <c r="G36" s="5" t="s">
        <v>8328</v>
      </c>
      <c r="H36" s="5">
        <v>1</v>
      </c>
      <c r="I36" s="5" t="s">
        <v>8354</v>
      </c>
      <c r="J36" s="5" t="s">
        <v>8356</v>
      </c>
    </row>
    <row r="37" spans="1:10" x14ac:dyDescent="0.3">
      <c r="A37" s="5" t="s">
        <v>2337</v>
      </c>
      <c r="B37" s="5">
        <v>32.015000000000001</v>
      </c>
      <c r="C37" s="5">
        <v>11.75</v>
      </c>
      <c r="D37" s="5" t="s">
        <v>8327</v>
      </c>
      <c r="E37" s="5" t="s">
        <v>8327</v>
      </c>
      <c r="F37" s="5" t="s">
        <v>8327</v>
      </c>
      <c r="G37" s="5" t="s">
        <v>8328</v>
      </c>
      <c r="H37" s="5">
        <v>0</v>
      </c>
      <c r="I37" s="5" t="s">
        <v>8354</v>
      </c>
      <c r="J37" s="5" t="s">
        <v>8355</v>
      </c>
    </row>
    <row r="38" spans="1:10" x14ac:dyDescent="0.3">
      <c r="A38" s="5" t="s">
        <v>2336</v>
      </c>
      <c r="B38" s="5">
        <v>40.564999999999998</v>
      </c>
      <c r="C38" s="5">
        <v>7.37</v>
      </c>
      <c r="D38" s="5" t="s">
        <v>8327</v>
      </c>
      <c r="E38" s="5" t="s">
        <v>8327</v>
      </c>
      <c r="F38" s="5" t="s">
        <v>8327</v>
      </c>
      <c r="G38" s="5" t="s">
        <v>8328</v>
      </c>
      <c r="H38" s="5">
        <v>0</v>
      </c>
      <c r="I38" s="5" t="s">
        <v>8354</v>
      </c>
      <c r="J38" s="5" t="s">
        <v>8355</v>
      </c>
    </row>
    <row r="39" spans="1:10" x14ac:dyDescent="0.3">
      <c r="A39" s="5" t="s">
        <v>2335</v>
      </c>
      <c r="B39" s="5">
        <v>32.450000000000003</v>
      </c>
      <c r="C39" s="5">
        <v>11.91</v>
      </c>
      <c r="D39" s="5" t="s">
        <v>8327</v>
      </c>
      <c r="E39" s="5" t="s">
        <v>8327</v>
      </c>
      <c r="F39" s="5" t="s">
        <v>8327</v>
      </c>
      <c r="G39" s="5" t="s">
        <v>8328</v>
      </c>
      <c r="H39" s="5">
        <v>0</v>
      </c>
      <c r="I39" s="5" t="s">
        <v>8354</v>
      </c>
      <c r="J39" s="5" t="s">
        <v>8355</v>
      </c>
    </row>
    <row r="40" spans="1:10" x14ac:dyDescent="0.3">
      <c r="A40" s="5" t="s">
        <v>2334</v>
      </c>
      <c r="B40" s="5">
        <v>34.96</v>
      </c>
      <c r="C40" s="5">
        <v>6.52</v>
      </c>
      <c r="D40" s="5" t="s">
        <v>8327</v>
      </c>
      <c r="E40" s="5" t="s">
        <v>8327</v>
      </c>
      <c r="F40" s="5" t="s">
        <v>8327</v>
      </c>
      <c r="G40" s="5" t="s">
        <v>8328</v>
      </c>
      <c r="H40" s="5">
        <v>0</v>
      </c>
      <c r="I40" s="5" t="s">
        <v>8354</v>
      </c>
      <c r="J40" s="5" t="s">
        <v>8355</v>
      </c>
    </row>
    <row r="41" spans="1:10" x14ac:dyDescent="0.3">
      <c r="A41" s="5" t="s">
        <v>2333</v>
      </c>
      <c r="B41" s="5">
        <v>35.5</v>
      </c>
      <c r="C41" s="5">
        <v>5.14</v>
      </c>
      <c r="D41" s="5" t="s">
        <v>8327</v>
      </c>
      <c r="E41" s="5" t="s">
        <v>8327</v>
      </c>
      <c r="F41" s="5" t="s">
        <v>8328</v>
      </c>
      <c r="G41" s="5" t="s">
        <v>8328</v>
      </c>
      <c r="H41" s="5">
        <v>1</v>
      </c>
      <c r="I41" s="5" t="s">
        <v>8354</v>
      </c>
      <c r="J41" s="5" t="s">
        <v>8357</v>
      </c>
    </row>
    <row r="42" spans="1:10" x14ac:dyDescent="0.3">
      <c r="A42" s="5" t="s">
        <v>2332</v>
      </c>
      <c r="B42" s="5">
        <v>52.58</v>
      </c>
      <c r="C42" s="5">
        <v>4.1900000000000004</v>
      </c>
      <c r="D42" s="5" t="s">
        <v>8327</v>
      </c>
      <c r="E42" s="5" t="s">
        <v>8328</v>
      </c>
      <c r="F42" s="5" t="s">
        <v>8327</v>
      </c>
      <c r="G42" s="5" t="s">
        <v>8328</v>
      </c>
      <c r="H42" s="5">
        <v>1</v>
      </c>
      <c r="I42" s="5" t="s">
        <v>8354</v>
      </c>
      <c r="J42" s="5" t="s">
        <v>8357</v>
      </c>
    </row>
    <row r="43" spans="1:10" x14ac:dyDescent="0.3">
      <c r="A43" s="5" t="s">
        <v>2331</v>
      </c>
      <c r="B43" s="5">
        <v>35.200000000000003</v>
      </c>
      <c r="C43" s="5">
        <v>11.68</v>
      </c>
      <c r="D43" s="5" t="s">
        <v>8328</v>
      </c>
      <c r="E43" s="5" t="s">
        <v>8327</v>
      </c>
      <c r="F43" s="5" t="s">
        <v>8327</v>
      </c>
      <c r="G43" s="5" t="s">
        <v>8328</v>
      </c>
      <c r="H43" s="5">
        <v>0</v>
      </c>
      <c r="I43" s="5" t="s">
        <v>8354</v>
      </c>
      <c r="J43" s="5" t="s">
        <v>8355</v>
      </c>
    </row>
    <row r="44" spans="1:10" x14ac:dyDescent="0.3">
      <c r="A44" s="5" t="s">
        <v>2330</v>
      </c>
      <c r="B44" s="5">
        <v>38.06</v>
      </c>
      <c r="C44" s="5">
        <v>6.98</v>
      </c>
      <c r="D44" s="5" t="s">
        <v>8327</v>
      </c>
      <c r="E44" s="5" t="s">
        <v>8327</v>
      </c>
      <c r="F44" s="5" t="s">
        <v>8327</v>
      </c>
      <c r="G44" s="5" t="s">
        <v>8328</v>
      </c>
      <c r="H44" s="5">
        <v>0</v>
      </c>
      <c r="I44" s="5" t="s">
        <v>8354</v>
      </c>
      <c r="J44" s="5" t="s">
        <v>8355</v>
      </c>
    </row>
    <row r="45" spans="1:10" x14ac:dyDescent="0.3">
      <c r="A45" s="5" t="s">
        <v>2329</v>
      </c>
      <c r="B45" s="5">
        <v>34.21</v>
      </c>
      <c r="C45" s="5">
        <v>8.34</v>
      </c>
      <c r="D45" s="5" t="s">
        <v>8327</v>
      </c>
      <c r="E45" s="5" t="s">
        <v>8327</v>
      </c>
      <c r="F45" s="5" t="s">
        <v>8327</v>
      </c>
      <c r="G45" s="5" t="s">
        <v>8328</v>
      </c>
      <c r="H45" s="5">
        <v>0</v>
      </c>
      <c r="I45" s="5" t="s">
        <v>8354</v>
      </c>
      <c r="J45" s="5" t="s">
        <v>8355</v>
      </c>
    </row>
    <row r="46" spans="1:10" x14ac:dyDescent="0.3">
      <c r="A46" s="5" t="s">
        <v>2328</v>
      </c>
      <c r="B46" s="5">
        <v>38.94</v>
      </c>
      <c r="C46" s="5">
        <v>8.49</v>
      </c>
      <c r="D46" s="5" t="s">
        <v>8328</v>
      </c>
      <c r="E46" s="5" t="s">
        <v>8327</v>
      </c>
      <c r="F46" s="5" t="s">
        <v>8327</v>
      </c>
      <c r="G46" s="5" t="s">
        <v>8328</v>
      </c>
      <c r="H46" s="5">
        <v>1</v>
      </c>
      <c r="I46" s="5" t="s">
        <v>8354</v>
      </c>
      <c r="J46" s="5" t="s">
        <v>8355</v>
      </c>
    </row>
    <row r="47" spans="1:10" x14ac:dyDescent="0.3">
      <c r="A47" s="5" t="s">
        <v>2327</v>
      </c>
      <c r="B47" s="5">
        <v>30.21</v>
      </c>
      <c r="C47" s="5">
        <v>5.34</v>
      </c>
      <c r="D47" s="5" t="s">
        <v>8328</v>
      </c>
      <c r="E47" s="5" t="s">
        <v>8327</v>
      </c>
      <c r="F47" s="5" t="s">
        <v>8327</v>
      </c>
      <c r="G47" s="5" t="s">
        <v>8328</v>
      </c>
      <c r="H47" s="5">
        <v>1</v>
      </c>
      <c r="I47" s="5" t="s">
        <v>8354</v>
      </c>
      <c r="J47" s="5" t="s">
        <v>8357</v>
      </c>
    </row>
    <row r="48" spans="1:10" x14ac:dyDescent="0.3">
      <c r="A48" s="5" t="s">
        <v>2326</v>
      </c>
      <c r="B48" s="5">
        <v>33.630000000000003</v>
      </c>
      <c r="C48" s="5">
        <v>4.43</v>
      </c>
      <c r="D48" s="5" t="s">
        <v>8328</v>
      </c>
      <c r="E48" s="5" t="s">
        <v>8327</v>
      </c>
      <c r="F48" s="5" t="s">
        <v>8327</v>
      </c>
      <c r="G48" s="5" t="s">
        <v>8328</v>
      </c>
      <c r="H48" s="5">
        <v>2</v>
      </c>
      <c r="I48" s="5" t="s">
        <v>8354</v>
      </c>
      <c r="J48" s="5" t="s">
        <v>8357</v>
      </c>
    </row>
    <row r="49" spans="1:10" x14ac:dyDescent="0.3">
      <c r="A49" s="5" t="s">
        <v>2325</v>
      </c>
      <c r="B49" s="5">
        <v>40.369999999999997</v>
      </c>
      <c r="C49" s="5">
        <v>4.47</v>
      </c>
      <c r="D49" s="5" t="s">
        <v>8327</v>
      </c>
      <c r="E49" s="5" t="s">
        <v>8327</v>
      </c>
      <c r="F49" s="5" t="s">
        <v>8327</v>
      </c>
      <c r="G49" s="5" t="s">
        <v>8328</v>
      </c>
      <c r="H49" s="5">
        <v>0</v>
      </c>
      <c r="I49" s="5" t="s">
        <v>8354</v>
      </c>
      <c r="J49" s="5" t="s">
        <v>8357</v>
      </c>
    </row>
    <row r="50" spans="1:10" x14ac:dyDescent="0.3">
      <c r="A50" s="5" t="s">
        <v>2324</v>
      </c>
      <c r="B50" s="5">
        <v>53.09</v>
      </c>
      <c r="C50" s="5">
        <v>4.82</v>
      </c>
      <c r="D50" s="5" t="s">
        <v>8328</v>
      </c>
      <c r="E50" s="5" t="s">
        <v>8327</v>
      </c>
      <c r="F50" s="5" t="s">
        <v>8327</v>
      </c>
      <c r="G50" s="5" t="s">
        <v>8328</v>
      </c>
      <c r="H50" s="5">
        <v>2</v>
      </c>
      <c r="I50" s="5" t="s">
        <v>8354</v>
      </c>
      <c r="J50" s="5" t="s">
        <v>8357</v>
      </c>
    </row>
    <row r="51" spans="1:10" x14ac:dyDescent="0.3">
      <c r="A51" s="5" t="s">
        <v>2323</v>
      </c>
      <c r="B51" s="5">
        <v>31.79</v>
      </c>
      <c r="C51" s="5">
        <v>5.51</v>
      </c>
      <c r="D51" s="5" t="s">
        <v>8328</v>
      </c>
      <c r="E51" s="5" t="s">
        <v>8327</v>
      </c>
      <c r="F51" s="5" t="s">
        <v>8327</v>
      </c>
      <c r="G51" s="5" t="s">
        <v>8328</v>
      </c>
      <c r="H51" s="5">
        <v>2</v>
      </c>
      <c r="I51" s="5" t="s">
        <v>8354</v>
      </c>
      <c r="J51" s="5" t="s">
        <v>8357</v>
      </c>
    </row>
    <row r="52" spans="1:10" x14ac:dyDescent="0.3">
      <c r="A52" s="5" t="s">
        <v>2322</v>
      </c>
      <c r="B52" s="5">
        <v>41.895000000000003</v>
      </c>
      <c r="C52" s="5">
        <v>10.87</v>
      </c>
      <c r="D52" s="5" t="s">
        <v>8328</v>
      </c>
      <c r="E52" s="5" t="s">
        <v>8327</v>
      </c>
      <c r="F52" s="5" t="s">
        <v>8327</v>
      </c>
      <c r="G52" s="5" t="s">
        <v>8328</v>
      </c>
      <c r="H52" s="5">
        <v>1</v>
      </c>
      <c r="I52" s="5" t="s">
        <v>8354</v>
      </c>
      <c r="J52" s="5" t="s">
        <v>8355</v>
      </c>
    </row>
    <row r="53" spans="1:10" x14ac:dyDescent="0.3">
      <c r="A53" s="5" t="s">
        <v>2321</v>
      </c>
      <c r="B53" s="5">
        <v>31.16</v>
      </c>
      <c r="C53" s="5">
        <v>9.34</v>
      </c>
      <c r="D53" s="5" t="s">
        <v>8327</v>
      </c>
      <c r="E53" s="5" t="s">
        <v>8327</v>
      </c>
      <c r="F53" s="5" t="s">
        <v>8327</v>
      </c>
      <c r="G53" s="5" t="s">
        <v>8328</v>
      </c>
      <c r="H53" s="5">
        <v>0</v>
      </c>
      <c r="I53" s="5" t="s">
        <v>8354</v>
      </c>
      <c r="J53" s="5" t="s">
        <v>8355</v>
      </c>
    </row>
    <row r="54" spans="1:10" x14ac:dyDescent="0.3">
      <c r="A54" s="5" t="s">
        <v>2320</v>
      </c>
      <c r="B54" s="5">
        <v>34.104999999999997</v>
      </c>
      <c r="C54" s="5">
        <v>5.03</v>
      </c>
      <c r="D54" s="5" t="s">
        <v>8328</v>
      </c>
      <c r="E54" s="5" t="s">
        <v>8327</v>
      </c>
      <c r="F54" s="5" t="s">
        <v>8328</v>
      </c>
      <c r="G54" s="5" t="s">
        <v>8328</v>
      </c>
      <c r="H54" s="5">
        <v>1</v>
      </c>
      <c r="I54" s="5" t="s">
        <v>8354</v>
      </c>
      <c r="J54" s="5" t="s">
        <v>8357</v>
      </c>
    </row>
    <row r="55" spans="1:10" x14ac:dyDescent="0.3">
      <c r="A55" s="5" t="s">
        <v>2319</v>
      </c>
      <c r="B55" s="5">
        <v>51.93</v>
      </c>
      <c r="C55" s="5">
        <v>11.05</v>
      </c>
      <c r="D55" s="5" t="s">
        <v>8327</v>
      </c>
      <c r="E55" s="5" t="s">
        <v>8327</v>
      </c>
      <c r="F55" s="5" t="s">
        <v>8327</v>
      </c>
      <c r="G55" s="5" t="s">
        <v>8328</v>
      </c>
      <c r="H55" s="5">
        <v>0</v>
      </c>
      <c r="I55" s="5" t="s">
        <v>8354</v>
      </c>
      <c r="J55" s="5" t="s">
        <v>8355</v>
      </c>
    </row>
    <row r="56" spans="1:10" x14ac:dyDescent="0.3">
      <c r="A56" s="5" t="s">
        <v>2318</v>
      </c>
      <c r="B56" s="5">
        <v>38.950000000000003</v>
      </c>
      <c r="C56" s="5">
        <v>11.95</v>
      </c>
      <c r="D56" s="5" t="s">
        <v>8327</v>
      </c>
      <c r="E56" s="5" t="s">
        <v>8327</v>
      </c>
      <c r="F56" s="5" t="s">
        <v>8327</v>
      </c>
      <c r="G56" s="5" t="s">
        <v>8328</v>
      </c>
      <c r="H56" s="5">
        <v>0</v>
      </c>
      <c r="I56" s="5" t="s">
        <v>8354</v>
      </c>
      <c r="J56" s="5" t="s">
        <v>8355</v>
      </c>
    </row>
    <row r="57" spans="1:10" x14ac:dyDescent="0.3">
      <c r="A57" s="5" t="s">
        <v>2317</v>
      </c>
      <c r="B57" s="5">
        <v>36.630000000000003</v>
      </c>
      <c r="C57" s="5">
        <v>7.72</v>
      </c>
      <c r="D57" s="5" t="s">
        <v>8328</v>
      </c>
      <c r="E57" s="5" t="s">
        <v>8327</v>
      </c>
      <c r="F57" s="5" t="s">
        <v>8327</v>
      </c>
      <c r="G57" s="5" t="s">
        <v>8328</v>
      </c>
      <c r="H57" s="5">
        <v>1</v>
      </c>
      <c r="I57" s="5" t="s">
        <v>8354</v>
      </c>
      <c r="J57" s="5" t="s">
        <v>8355</v>
      </c>
    </row>
    <row r="58" spans="1:10" x14ac:dyDescent="0.3">
      <c r="A58" s="5" t="s">
        <v>2316</v>
      </c>
      <c r="B58" s="5">
        <v>34.200000000000003</v>
      </c>
      <c r="C58" s="5">
        <v>5.75</v>
      </c>
      <c r="D58" s="5" t="s">
        <v>8327</v>
      </c>
      <c r="E58" s="5" t="s">
        <v>8327</v>
      </c>
      <c r="F58" s="5" t="s">
        <v>8327</v>
      </c>
      <c r="G58" s="5" t="s">
        <v>8328</v>
      </c>
      <c r="H58" s="5">
        <v>2</v>
      </c>
      <c r="I58" s="5" t="s">
        <v>8354</v>
      </c>
      <c r="J58" s="5" t="s">
        <v>8356</v>
      </c>
    </row>
    <row r="59" spans="1:10" x14ac:dyDescent="0.3">
      <c r="A59" s="5" t="s">
        <v>2315</v>
      </c>
      <c r="B59" s="5">
        <v>50.63</v>
      </c>
      <c r="C59" s="5">
        <v>11.89</v>
      </c>
      <c r="D59" s="5" t="s">
        <v>8327</v>
      </c>
      <c r="E59" s="5" t="s">
        <v>8327</v>
      </c>
      <c r="F59" s="5" t="s">
        <v>8327</v>
      </c>
      <c r="G59" s="5" t="s">
        <v>8328</v>
      </c>
      <c r="H59" s="5">
        <v>0</v>
      </c>
      <c r="I59" s="5" t="s">
        <v>8354</v>
      </c>
      <c r="J59" s="5" t="s">
        <v>8355</v>
      </c>
    </row>
    <row r="60" spans="1:10" x14ac:dyDescent="0.3">
      <c r="A60" s="5" t="s">
        <v>2314</v>
      </c>
      <c r="B60" s="5">
        <v>36.479999999999997</v>
      </c>
      <c r="C60" s="5">
        <v>6.2</v>
      </c>
      <c r="D60" s="5" t="s">
        <v>8327</v>
      </c>
      <c r="E60" s="5" t="s">
        <v>8327</v>
      </c>
      <c r="F60" s="5" t="s">
        <v>8327</v>
      </c>
      <c r="G60" s="5" t="s">
        <v>8328</v>
      </c>
      <c r="H60" s="5">
        <v>0</v>
      </c>
      <c r="I60" s="5" t="s">
        <v>8354</v>
      </c>
      <c r="J60" s="5" t="s">
        <v>8356</v>
      </c>
    </row>
    <row r="61" spans="1:10" x14ac:dyDescent="0.3">
      <c r="A61" s="5" t="s">
        <v>2313</v>
      </c>
      <c r="B61" s="5">
        <v>54.82</v>
      </c>
      <c r="C61" s="5">
        <v>10.61</v>
      </c>
      <c r="D61" s="5" t="s">
        <v>8327</v>
      </c>
      <c r="E61" s="5" t="s">
        <v>8327</v>
      </c>
      <c r="F61" s="5" t="s">
        <v>8327</v>
      </c>
      <c r="G61" s="5" t="s">
        <v>8328</v>
      </c>
      <c r="H61" s="5">
        <v>0</v>
      </c>
      <c r="I61" s="5" t="s">
        <v>8354</v>
      </c>
      <c r="J61" s="5" t="s">
        <v>8355</v>
      </c>
    </row>
    <row r="62" spans="1:10" x14ac:dyDescent="0.3">
      <c r="A62" s="5" t="s">
        <v>2312</v>
      </c>
      <c r="B62" s="5">
        <v>38.06</v>
      </c>
      <c r="C62" s="5">
        <v>6.04</v>
      </c>
      <c r="D62" s="5" t="s">
        <v>8327</v>
      </c>
      <c r="E62" s="5" t="s">
        <v>8327</v>
      </c>
      <c r="F62" s="5" t="s">
        <v>8328</v>
      </c>
      <c r="G62" s="5" t="s">
        <v>8328</v>
      </c>
      <c r="H62" s="5">
        <v>1</v>
      </c>
      <c r="I62" s="5" t="s">
        <v>8354</v>
      </c>
      <c r="J62" s="5" t="s">
        <v>8356</v>
      </c>
    </row>
    <row r="63" spans="1:10" x14ac:dyDescent="0.3">
      <c r="A63" s="5" t="s">
        <v>2311</v>
      </c>
      <c r="B63" s="5">
        <v>51.48</v>
      </c>
      <c r="C63" s="5">
        <v>9.33</v>
      </c>
      <c r="D63" s="5" t="s">
        <v>8328</v>
      </c>
      <c r="E63" s="5" t="s">
        <v>8327</v>
      </c>
      <c r="F63" s="5" t="s">
        <v>8327</v>
      </c>
      <c r="G63" s="5" t="s">
        <v>8328</v>
      </c>
      <c r="H63" s="5">
        <v>0</v>
      </c>
      <c r="I63" s="5" t="s">
        <v>8354</v>
      </c>
      <c r="J63" s="5" t="s">
        <v>8355</v>
      </c>
    </row>
    <row r="64" spans="1:10" x14ac:dyDescent="0.3">
      <c r="A64" s="5" t="s">
        <v>2310</v>
      </c>
      <c r="B64" s="5">
        <v>52.06</v>
      </c>
      <c r="C64" s="5">
        <v>11.47</v>
      </c>
      <c r="D64" s="5" t="s">
        <v>8327</v>
      </c>
      <c r="E64" s="5" t="s">
        <v>8327</v>
      </c>
      <c r="F64" s="5" t="s">
        <v>8327</v>
      </c>
      <c r="G64" s="5" t="s">
        <v>8328</v>
      </c>
      <c r="H64" s="5">
        <v>0</v>
      </c>
      <c r="I64" s="5" t="s">
        <v>8354</v>
      </c>
      <c r="J64" s="5" t="s">
        <v>8355</v>
      </c>
    </row>
    <row r="65" spans="1:10" x14ac:dyDescent="0.3">
      <c r="A65" s="5" t="s">
        <v>2309</v>
      </c>
      <c r="B65" s="5">
        <v>30.684999999999999</v>
      </c>
      <c r="C65" s="5">
        <v>7.02</v>
      </c>
      <c r="D65" s="5" t="s">
        <v>8328</v>
      </c>
      <c r="E65" s="5" t="s">
        <v>8327</v>
      </c>
      <c r="F65" s="5" t="s">
        <v>8327</v>
      </c>
      <c r="G65" s="5" t="s">
        <v>8328</v>
      </c>
      <c r="H65" s="5">
        <v>0</v>
      </c>
      <c r="I65" s="5" t="s">
        <v>8354</v>
      </c>
      <c r="J65" s="5" t="s">
        <v>8355</v>
      </c>
    </row>
    <row r="66" spans="1:10" x14ac:dyDescent="0.3">
      <c r="A66" s="5" t="s">
        <v>2308</v>
      </c>
      <c r="B66" s="5">
        <v>36.08</v>
      </c>
      <c r="C66" s="5">
        <v>8.8000000000000007</v>
      </c>
      <c r="D66" s="5" t="s">
        <v>8328</v>
      </c>
      <c r="E66" s="5" t="s">
        <v>8327</v>
      </c>
      <c r="F66" s="5" t="s">
        <v>8327</v>
      </c>
      <c r="G66" s="5" t="s">
        <v>8328</v>
      </c>
      <c r="H66" s="5">
        <v>1</v>
      </c>
      <c r="I66" s="5" t="s">
        <v>8354</v>
      </c>
      <c r="J66" s="5" t="s">
        <v>8355</v>
      </c>
    </row>
    <row r="67" spans="1:10" x14ac:dyDescent="0.3">
      <c r="A67" s="5" t="s">
        <v>2307</v>
      </c>
      <c r="B67" s="5">
        <v>54.99</v>
      </c>
      <c r="C67" s="5">
        <v>8.68</v>
      </c>
      <c r="D67" s="5" t="s">
        <v>8327</v>
      </c>
      <c r="E67" s="5" t="s">
        <v>8327</v>
      </c>
      <c r="F67" s="5" t="s">
        <v>8327</v>
      </c>
      <c r="G67" s="5" t="s">
        <v>8328</v>
      </c>
      <c r="H67" s="5">
        <v>2</v>
      </c>
      <c r="I67" s="5" t="s">
        <v>8354</v>
      </c>
      <c r="J67" s="5" t="s">
        <v>8355</v>
      </c>
    </row>
    <row r="68" spans="1:10" x14ac:dyDescent="0.3">
      <c r="A68" s="5" t="s">
        <v>2306</v>
      </c>
      <c r="B68" s="5">
        <v>35.97</v>
      </c>
      <c r="C68" s="5">
        <v>6.12</v>
      </c>
      <c r="D68" s="5" t="s">
        <v>8327</v>
      </c>
      <c r="E68" s="5" t="s">
        <v>8327</v>
      </c>
      <c r="F68" s="5" t="s">
        <v>8328</v>
      </c>
      <c r="G68" s="5" t="s">
        <v>8328</v>
      </c>
      <c r="H68" s="5">
        <v>1</v>
      </c>
      <c r="I68" s="5" t="s">
        <v>8354</v>
      </c>
      <c r="J68" s="5" t="s">
        <v>8356</v>
      </c>
    </row>
    <row r="69" spans="1:10" x14ac:dyDescent="0.3">
      <c r="A69" s="5" t="s">
        <v>2305</v>
      </c>
      <c r="B69" s="5">
        <v>45.54</v>
      </c>
      <c r="C69" s="5">
        <v>5.4</v>
      </c>
      <c r="D69" s="5" t="s">
        <v>8328</v>
      </c>
      <c r="E69" s="5" t="s">
        <v>8327</v>
      </c>
      <c r="F69" s="5" t="s">
        <v>8328</v>
      </c>
      <c r="G69" s="5" t="s">
        <v>8328</v>
      </c>
      <c r="H69" s="5">
        <v>1</v>
      </c>
      <c r="I69" s="5" t="s">
        <v>8354</v>
      </c>
      <c r="J69" s="5" t="s">
        <v>8357</v>
      </c>
    </row>
    <row r="70" spans="1:10" x14ac:dyDescent="0.3">
      <c r="A70" s="5" t="s">
        <v>2304</v>
      </c>
      <c r="B70" s="5">
        <v>35.53</v>
      </c>
      <c r="C70" s="5">
        <v>4.3600000000000003</v>
      </c>
      <c r="D70" s="5" t="s">
        <v>8328</v>
      </c>
      <c r="E70" s="5" t="s">
        <v>8327</v>
      </c>
      <c r="F70" s="5" t="s">
        <v>8327</v>
      </c>
      <c r="G70" s="5" t="s">
        <v>8328</v>
      </c>
      <c r="H70" s="5">
        <v>0</v>
      </c>
      <c r="I70" s="5" t="s">
        <v>8354</v>
      </c>
      <c r="J70" s="5" t="s">
        <v>8357</v>
      </c>
    </row>
    <row r="71" spans="1:10" x14ac:dyDescent="0.3">
      <c r="A71" s="5" t="s">
        <v>2303</v>
      </c>
      <c r="B71" s="5">
        <v>30.8</v>
      </c>
      <c r="C71" s="5">
        <v>9.77</v>
      </c>
      <c r="D71" s="5" t="s">
        <v>8327</v>
      </c>
      <c r="E71" s="5" t="s">
        <v>8327</v>
      </c>
      <c r="F71" s="5" t="s">
        <v>8327</v>
      </c>
      <c r="G71" s="5" t="s">
        <v>8328</v>
      </c>
      <c r="H71" s="5">
        <v>0</v>
      </c>
      <c r="I71" s="5" t="s">
        <v>8354</v>
      </c>
      <c r="J71" s="5" t="s">
        <v>8355</v>
      </c>
    </row>
    <row r="72" spans="1:10" x14ac:dyDescent="0.3">
      <c r="A72" s="5" t="s">
        <v>2302</v>
      </c>
      <c r="B72" s="5">
        <v>38.39</v>
      </c>
      <c r="C72" s="5">
        <v>4.25</v>
      </c>
      <c r="D72" s="5" t="s">
        <v>8327</v>
      </c>
      <c r="E72" s="5" t="s">
        <v>8327</v>
      </c>
      <c r="F72" s="5" t="s">
        <v>8327</v>
      </c>
      <c r="G72" s="5" t="s">
        <v>8328</v>
      </c>
      <c r="H72" s="5">
        <v>1</v>
      </c>
      <c r="I72" s="5" t="s">
        <v>8354</v>
      </c>
      <c r="J72" s="5" t="s">
        <v>8357</v>
      </c>
    </row>
    <row r="73" spans="1:10" x14ac:dyDescent="0.3">
      <c r="A73" s="5" t="s">
        <v>2301</v>
      </c>
      <c r="B73" s="5">
        <v>32.299999999999997</v>
      </c>
      <c r="C73" s="5">
        <v>4.76</v>
      </c>
      <c r="D73" s="5" t="s">
        <v>8327</v>
      </c>
      <c r="E73" s="5" t="s">
        <v>8327</v>
      </c>
      <c r="F73" s="5" t="s">
        <v>8327</v>
      </c>
      <c r="G73" s="5" t="s">
        <v>8328</v>
      </c>
      <c r="H73" s="5">
        <v>2</v>
      </c>
      <c r="I73" s="5" t="s">
        <v>8354</v>
      </c>
      <c r="J73" s="5" t="s">
        <v>8357</v>
      </c>
    </row>
    <row r="74" spans="1:10" x14ac:dyDescent="0.3">
      <c r="A74" s="5" t="s">
        <v>2300</v>
      </c>
      <c r="B74" s="5">
        <v>48.8</v>
      </c>
      <c r="C74" s="5">
        <v>6.22</v>
      </c>
      <c r="D74" s="5" t="s">
        <v>8328</v>
      </c>
      <c r="E74" s="5" t="s">
        <v>8327</v>
      </c>
      <c r="F74" s="5" t="s">
        <v>8327</v>
      </c>
      <c r="G74" s="5" t="s">
        <v>8328</v>
      </c>
      <c r="H74" s="5">
        <v>2</v>
      </c>
      <c r="I74" s="5" t="s">
        <v>8354</v>
      </c>
      <c r="J74" s="5" t="s">
        <v>8356</v>
      </c>
    </row>
    <row r="75" spans="1:10" x14ac:dyDescent="0.3">
      <c r="A75" s="5" t="s">
        <v>2299</v>
      </c>
      <c r="B75" s="5">
        <v>45.5</v>
      </c>
      <c r="C75" s="5">
        <v>7.96</v>
      </c>
      <c r="D75" s="5" t="s">
        <v>8327</v>
      </c>
      <c r="E75" s="5" t="s">
        <v>8327</v>
      </c>
      <c r="F75" s="5" t="s">
        <v>8327</v>
      </c>
      <c r="G75" s="5" t="s">
        <v>8328</v>
      </c>
      <c r="H75" s="5">
        <v>0</v>
      </c>
      <c r="I75" s="5" t="s">
        <v>8354</v>
      </c>
      <c r="J75" s="5" t="s">
        <v>8355</v>
      </c>
    </row>
    <row r="76" spans="1:10" x14ac:dyDescent="0.3">
      <c r="A76" s="5" t="s">
        <v>2298</v>
      </c>
      <c r="B76" s="5">
        <v>53.61</v>
      </c>
      <c r="C76" s="5">
        <v>10.92</v>
      </c>
      <c r="D76" s="5" t="s">
        <v>8328</v>
      </c>
      <c r="E76" s="5" t="s">
        <v>8327</v>
      </c>
      <c r="F76" s="5" t="s">
        <v>8327</v>
      </c>
      <c r="G76" s="5" t="s">
        <v>8328</v>
      </c>
      <c r="H76" s="5">
        <v>1</v>
      </c>
      <c r="I76" s="5" t="s">
        <v>8354</v>
      </c>
      <c r="J76" s="5" t="s">
        <v>8355</v>
      </c>
    </row>
    <row r="77" spans="1:10" x14ac:dyDescent="0.3">
      <c r="A77" s="5" t="s">
        <v>2297</v>
      </c>
      <c r="B77" s="5">
        <v>36.19</v>
      </c>
      <c r="C77" s="5">
        <v>11.51</v>
      </c>
      <c r="D77" s="5" t="s">
        <v>8328</v>
      </c>
      <c r="E77" s="5" t="s">
        <v>8327</v>
      </c>
      <c r="F77" s="5" t="s">
        <v>8327</v>
      </c>
      <c r="G77" s="5" t="s">
        <v>8328</v>
      </c>
      <c r="H77" s="5">
        <v>1</v>
      </c>
      <c r="I77" s="5" t="s">
        <v>8354</v>
      </c>
      <c r="J77" s="5" t="s">
        <v>8355</v>
      </c>
    </row>
    <row r="78" spans="1:10" x14ac:dyDescent="0.3">
      <c r="A78" s="5" t="s">
        <v>2296</v>
      </c>
      <c r="B78" s="5">
        <v>34.6</v>
      </c>
      <c r="C78" s="5">
        <v>5.99</v>
      </c>
      <c r="D78" s="5" t="s">
        <v>8328</v>
      </c>
      <c r="E78" s="5" t="s">
        <v>8327</v>
      </c>
      <c r="F78" s="5" t="s">
        <v>8327</v>
      </c>
      <c r="G78" s="5" t="s">
        <v>8328</v>
      </c>
      <c r="H78" s="5">
        <v>0</v>
      </c>
      <c r="I78" s="5" t="s">
        <v>8354</v>
      </c>
      <c r="J78" s="5" t="s">
        <v>8356</v>
      </c>
    </row>
    <row r="79" spans="1:10" x14ac:dyDescent="0.3">
      <c r="A79" s="5" t="s">
        <v>2295</v>
      </c>
      <c r="B79" s="5">
        <v>54.12</v>
      </c>
      <c r="C79" s="5">
        <v>11.57</v>
      </c>
      <c r="D79" s="5" t="s">
        <v>8327</v>
      </c>
      <c r="E79" s="5" t="s">
        <v>8327</v>
      </c>
      <c r="F79" s="5" t="s">
        <v>8327</v>
      </c>
      <c r="G79" s="5" t="s">
        <v>8328</v>
      </c>
      <c r="H79" s="5">
        <v>0</v>
      </c>
      <c r="I79" s="5" t="s">
        <v>8354</v>
      </c>
      <c r="J79" s="5" t="s">
        <v>8355</v>
      </c>
    </row>
    <row r="80" spans="1:10" x14ac:dyDescent="0.3">
      <c r="A80" s="5" t="s">
        <v>2294</v>
      </c>
      <c r="B80" s="5">
        <v>48.82</v>
      </c>
      <c r="C80" s="5">
        <v>6.67</v>
      </c>
      <c r="D80" s="5" t="s">
        <v>8328</v>
      </c>
      <c r="E80" s="5" t="s">
        <v>8327</v>
      </c>
      <c r="F80" s="5" t="s">
        <v>8327</v>
      </c>
      <c r="G80" s="5" t="s">
        <v>8328</v>
      </c>
      <c r="H80" s="5">
        <v>0</v>
      </c>
      <c r="I80" s="5" t="s">
        <v>8354</v>
      </c>
      <c r="J80" s="5" t="s">
        <v>8355</v>
      </c>
    </row>
    <row r="81" spans="1:10" x14ac:dyDescent="0.3">
      <c r="A81" s="5" t="s">
        <v>2293</v>
      </c>
      <c r="B81" s="5">
        <v>51.01</v>
      </c>
      <c r="C81" s="5">
        <v>9.1999999999999993</v>
      </c>
      <c r="D81" s="5" t="s">
        <v>8327</v>
      </c>
      <c r="E81" s="5" t="s">
        <v>8327</v>
      </c>
      <c r="F81" s="5" t="s">
        <v>8327</v>
      </c>
      <c r="G81" s="5" t="s">
        <v>8328</v>
      </c>
      <c r="H81" s="5">
        <v>0</v>
      </c>
      <c r="I81" s="5" t="s">
        <v>8354</v>
      </c>
      <c r="J81" s="5" t="s">
        <v>8355</v>
      </c>
    </row>
    <row r="82" spans="1:10" x14ac:dyDescent="0.3">
      <c r="A82" s="5" t="s">
        <v>2292</v>
      </c>
      <c r="B82" s="5">
        <v>45.65</v>
      </c>
      <c r="C82" s="5">
        <v>5.1100000000000003</v>
      </c>
      <c r="D82" s="5" t="s">
        <v>8328</v>
      </c>
      <c r="E82" s="5" t="s">
        <v>8327</v>
      </c>
      <c r="F82" s="5" t="s">
        <v>8327</v>
      </c>
      <c r="G82" s="5" t="s">
        <v>8328</v>
      </c>
      <c r="H82" s="5">
        <v>1</v>
      </c>
      <c r="I82" s="5" t="s">
        <v>8354</v>
      </c>
      <c r="J82" s="5" t="s">
        <v>8357</v>
      </c>
    </row>
    <row r="83" spans="1:10" x14ac:dyDescent="0.3">
      <c r="A83" s="5" t="s">
        <v>2291</v>
      </c>
      <c r="B83" s="5">
        <v>52.9</v>
      </c>
      <c r="C83" s="5">
        <v>5.34</v>
      </c>
      <c r="D83" s="5" t="s">
        <v>8327</v>
      </c>
      <c r="E83" s="5" t="s">
        <v>8327</v>
      </c>
      <c r="F83" s="5" t="s">
        <v>8327</v>
      </c>
      <c r="G83" s="5" t="s">
        <v>8328</v>
      </c>
      <c r="H83" s="5">
        <v>0</v>
      </c>
      <c r="I83" s="5" t="s">
        <v>8354</v>
      </c>
      <c r="J83" s="5" t="s">
        <v>8357</v>
      </c>
    </row>
    <row r="84" spans="1:10" x14ac:dyDescent="0.3">
      <c r="A84" s="5" t="s">
        <v>2290</v>
      </c>
      <c r="B84" s="5">
        <v>45.41</v>
      </c>
      <c r="C84" s="5">
        <v>4.03</v>
      </c>
      <c r="D84" s="5" t="s">
        <v>8328</v>
      </c>
      <c r="E84" s="5" t="s">
        <v>8327</v>
      </c>
      <c r="F84" s="5" t="s">
        <v>8327</v>
      </c>
      <c r="G84" s="5" t="s">
        <v>8328</v>
      </c>
      <c r="H84" s="5">
        <v>1</v>
      </c>
      <c r="I84" s="5" t="s">
        <v>8354</v>
      </c>
      <c r="J84" s="5" t="s">
        <v>8357</v>
      </c>
    </row>
    <row r="85" spans="1:10" x14ac:dyDescent="0.3">
      <c r="A85" s="5" t="s">
        <v>2289</v>
      </c>
      <c r="B85" s="5">
        <v>49.41</v>
      </c>
      <c r="C85" s="5">
        <v>4.2300000000000004</v>
      </c>
      <c r="D85" s="5" t="s">
        <v>8328</v>
      </c>
      <c r="E85" s="5" t="s">
        <v>8327</v>
      </c>
      <c r="F85" s="5" t="s">
        <v>8328</v>
      </c>
      <c r="G85" s="5" t="s">
        <v>8328</v>
      </c>
      <c r="H85" s="5">
        <v>1</v>
      </c>
      <c r="I85" s="5" t="s">
        <v>8354</v>
      </c>
      <c r="J85" s="5" t="s">
        <v>8357</v>
      </c>
    </row>
    <row r="86" spans="1:10" x14ac:dyDescent="0.3">
      <c r="A86" s="5" t="s">
        <v>2288</v>
      </c>
      <c r="B86" s="5">
        <v>31.824999999999999</v>
      </c>
      <c r="C86" s="5">
        <v>4.0599999999999996</v>
      </c>
      <c r="D86" s="5" t="s">
        <v>8327</v>
      </c>
      <c r="E86" s="5" t="s">
        <v>8327</v>
      </c>
      <c r="F86" s="5" t="s">
        <v>8327</v>
      </c>
      <c r="G86" s="5" t="s">
        <v>8328</v>
      </c>
      <c r="H86" s="5">
        <v>2</v>
      </c>
      <c r="I86" s="5" t="s">
        <v>8354</v>
      </c>
      <c r="J86" s="5" t="s">
        <v>8357</v>
      </c>
    </row>
    <row r="87" spans="1:10" x14ac:dyDescent="0.3">
      <c r="A87" s="5" t="s">
        <v>2287</v>
      </c>
      <c r="B87" s="5">
        <v>51.28</v>
      </c>
      <c r="C87" s="5">
        <v>4.68</v>
      </c>
      <c r="D87" s="5" t="s">
        <v>8327</v>
      </c>
      <c r="E87" s="5" t="s">
        <v>8327</v>
      </c>
      <c r="F87" s="5" t="s">
        <v>8327</v>
      </c>
      <c r="G87" s="5" t="s">
        <v>8328</v>
      </c>
      <c r="H87" s="5">
        <v>2</v>
      </c>
      <c r="I87" s="5" t="s">
        <v>8354</v>
      </c>
      <c r="J87" s="5" t="s">
        <v>8357</v>
      </c>
    </row>
    <row r="88" spans="1:10" x14ac:dyDescent="0.3">
      <c r="A88" s="5" t="s">
        <v>2286</v>
      </c>
      <c r="B88" s="5">
        <v>34.96</v>
      </c>
      <c r="C88" s="5">
        <v>4.34</v>
      </c>
      <c r="D88" s="5" t="s">
        <v>8327</v>
      </c>
      <c r="E88" s="5" t="s">
        <v>8327</v>
      </c>
      <c r="F88" s="5" t="s">
        <v>8328</v>
      </c>
      <c r="G88" s="5" t="s">
        <v>8328</v>
      </c>
      <c r="H88" s="5">
        <v>1</v>
      </c>
      <c r="I88" s="5" t="s">
        <v>8354</v>
      </c>
      <c r="J88" s="5" t="s">
        <v>8357</v>
      </c>
    </row>
    <row r="89" spans="1:10" x14ac:dyDescent="0.3">
      <c r="A89" s="5" t="s">
        <v>2285</v>
      </c>
      <c r="B89" s="5">
        <v>33.11</v>
      </c>
      <c r="C89" s="5">
        <v>10.51</v>
      </c>
      <c r="D89" s="5" t="s">
        <v>8327</v>
      </c>
      <c r="E89" s="5" t="s">
        <v>8327</v>
      </c>
      <c r="F89" s="5" t="s">
        <v>8327</v>
      </c>
      <c r="G89" s="5" t="s">
        <v>8328</v>
      </c>
      <c r="H89" s="5">
        <v>0</v>
      </c>
      <c r="I89" s="5" t="s">
        <v>8354</v>
      </c>
      <c r="J89" s="5" t="s">
        <v>8355</v>
      </c>
    </row>
    <row r="90" spans="1:10" x14ac:dyDescent="0.3">
      <c r="A90" s="5" t="s">
        <v>2284</v>
      </c>
      <c r="B90" s="5">
        <v>54.74</v>
      </c>
      <c r="C90" s="5">
        <v>5.84</v>
      </c>
      <c r="D90" s="5" t="s">
        <v>8328</v>
      </c>
      <c r="E90" s="5" t="s">
        <v>8327</v>
      </c>
      <c r="F90" s="5" t="s">
        <v>8328</v>
      </c>
      <c r="G90" s="5" t="s">
        <v>8328</v>
      </c>
      <c r="H90" s="5">
        <v>1</v>
      </c>
      <c r="I90" s="5" t="s">
        <v>8354</v>
      </c>
      <c r="J90" s="5" t="s">
        <v>8356</v>
      </c>
    </row>
    <row r="91" spans="1:10" x14ac:dyDescent="0.3">
      <c r="A91" s="5" t="s">
        <v>2283</v>
      </c>
      <c r="B91" s="5">
        <v>32.56</v>
      </c>
      <c r="C91" s="5">
        <v>5.41</v>
      </c>
      <c r="D91" s="5" t="s">
        <v>8327</v>
      </c>
      <c r="E91" s="5" t="s">
        <v>8327</v>
      </c>
      <c r="F91" s="5" t="s">
        <v>8328</v>
      </c>
      <c r="G91" s="5" t="s">
        <v>8328</v>
      </c>
      <c r="H91" s="5">
        <v>1</v>
      </c>
      <c r="I91" s="5" t="s">
        <v>8354</v>
      </c>
      <c r="J91" s="5" t="s">
        <v>8357</v>
      </c>
    </row>
    <row r="92" spans="1:10" x14ac:dyDescent="0.3">
      <c r="A92" s="5" t="s">
        <v>2282</v>
      </c>
      <c r="B92" s="5">
        <v>39.049999999999997</v>
      </c>
      <c r="C92" s="5">
        <v>6.06</v>
      </c>
      <c r="D92" s="5" t="s">
        <v>8327</v>
      </c>
      <c r="E92" s="5" t="s">
        <v>8327</v>
      </c>
      <c r="F92" s="5" t="s">
        <v>8327</v>
      </c>
      <c r="G92" s="5" t="s">
        <v>8328</v>
      </c>
      <c r="H92" s="5">
        <v>1</v>
      </c>
      <c r="I92" s="5" t="s">
        <v>8354</v>
      </c>
      <c r="J92" s="5" t="s">
        <v>8356</v>
      </c>
    </row>
    <row r="93" spans="1:10" x14ac:dyDescent="0.3">
      <c r="A93" s="5" t="s">
        <v>2281</v>
      </c>
      <c r="B93" s="5">
        <v>42.75</v>
      </c>
      <c r="C93" s="5">
        <v>4.22</v>
      </c>
      <c r="D93" s="5" t="s">
        <v>8327</v>
      </c>
      <c r="E93" s="5" t="s">
        <v>8327</v>
      </c>
      <c r="F93" s="5" t="s">
        <v>8327</v>
      </c>
      <c r="G93" s="5" t="s">
        <v>8328</v>
      </c>
      <c r="H93" s="5">
        <v>0</v>
      </c>
      <c r="I93" s="5" t="s">
        <v>8354</v>
      </c>
      <c r="J93" s="5" t="s">
        <v>8357</v>
      </c>
    </row>
    <row r="94" spans="1:10" x14ac:dyDescent="0.3">
      <c r="A94" s="5" t="s">
        <v>2280</v>
      </c>
      <c r="B94" s="5">
        <v>50.58</v>
      </c>
      <c r="C94" s="5">
        <v>5.12</v>
      </c>
      <c r="D94" s="5" t="s">
        <v>8327</v>
      </c>
      <c r="E94" s="5" t="s">
        <v>8327</v>
      </c>
      <c r="F94" s="5" t="s">
        <v>8327</v>
      </c>
      <c r="G94" s="5" t="s">
        <v>8328</v>
      </c>
      <c r="H94" s="5">
        <v>2</v>
      </c>
      <c r="I94" s="5" t="s">
        <v>8354</v>
      </c>
      <c r="J94" s="5" t="s">
        <v>8357</v>
      </c>
    </row>
    <row r="95" spans="1:10" x14ac:dyDescent="0.3">
      <c r="A95" s="5" t="s">
        <v>2279</v>
      </c>
      <c r="B95" s="5">
        <v>30.495000000000001</v>
      </c>
      <c r="C95" s="5">
        <v>4.57</v>
      </c>
      <c r="D95" s="5" t="s">
        <v>8328</v>
      </c>
      <c r="E95" s="5" t="s">
        <v>8327</v>
      </c>
      <c r="F95" s="5" t="s">
        <v>8327</v>
      </c>
      <c r="G95" s="5" t="s">
        <v>8328</v>
      </c>
      <c r="H95" s="5">
        <v>0</v>
      </c>
      <c r="I95" s="5" t="s">
        <v>8354</v>
      </c>
      <c r="J95" s="5" t="s">
        <v>8357</v>
      </c>
    </row>
    <row r="96" spans="1:10" x14ac:dyDescent="0.3">
      <c r="A96" s="5" t="s">
        <v>2278</v>
      </c>
      <c r="B96" s="5">
        <v>48.31</v>
      </c>
      <c r="C96" s="5">
        <v>9.58</v>
      </c>
      <c r="D96" s="5" t="s">
        <v>8328</v>
      </c>
      <c r="E96" s="5" t="s">
        <v>8327</v>
      </c>
      <c r="F96" s="5" t="s">
        <v>8327</v>
      </c>
      <c r="G96" s="5" t="s">
        <v>8328</v>
      </c>
      <c r="H96" s="5">
        <v>2</v>
      </c>
      <c r="I96" s="5" t="s">
        <v>8354</v>
      </c>
      <c r="J96" s="5" t="s">
        <v>8355</v>
      </c>
    </row>
    <row r="97" spans="1:10" x14ac:dyDescent="0.3">
      <c r="A97" s="5" t="s">
        <v>2277</v>
      </c>
      <c r="B97" s="5">
        <v>48.99</v>
      </c>
      <c r="C97" s="5">
        <v>9.7799999999999994</v>
      </c>
      <c r="D97" s="5" t="s">
        <v>8328</v>
      </c>
      <c r="E97" s="5" t="s">
        <v>8327</v>
      </c>
      <c r="F97" s="5" t="s">
        <v>8327</v>
      </c>
      <c r="G97" s="5" t="s">
        <v>8328</v>
      </c>
      <c r="H97" s="5">
        <v>1</v>
      </c>
      <c r="I97" s="5" t="s">
        <v>8354</v>
      </c>
      <c r="J97" s="5" t="s">
        <v>8355</v>
      </c>
    </row>
    <row r="98" spans="1:10" x14ac:dyDescent="0.3">
      <c r="A98" s="5" t="s">
        <v>2276</v>
      </c>
      <c r="B98" s="5">
        <v>38.39</v>
      </c>
      <c r="C98" s="5">
        <v>4.1100000000000003</v>
      </c>
      <c r="D98" s="5" t="s">
        <v>8328</v>
      </c>
      <c r="E98" s="5" t="s">
        <v>8327</v>
      </c>
      <c r="F98" s="5" t="s">
        <v>8327</v>
      </c>
      <c r="G98" s="5" t="s">
        <v>8328</v>
      </c>
      <c r="H98" s="5">
        <v>0</v>
      </c>
      <c r="I98" s="5" t="s">
        <v>8354</v>
      </c>
      <c r="J98" s="5" t="s">
        <v>8357</v>
      </c>
    </row>
    <row r="99" spans="1:10" x14ac:dyDescent="0.3">
      <c r="A99" s="5" t="s">
        <v>2275</v>
      </c>
      <c r="B99" s="5">
        <v>44.34</v>
      </c>
      <c r="C99" s="5">
        <v>4.0199999999999996</v>
      </c>
      <c r="D99" s="5" t="s">
        <v>8328</v>
      </c>
      <c r="E99" s="5" t="s">
        <v>8327</v>
      </c>
      <c r="F99" s="5" t="s">
        <v>8327</v>
      </c>
      <c r="G99" s="5" t="s">
        <v>8328</v>
      </c>
      <c r="H99" s="5">
        <v>2</v>
      </c>
      <c r="I99" s="5" t="s">
        <v>8354</v>
      </c>
      <c r="J99" s="5" t="s">
        <v>8357</v>
      </c>
    </row>
    <row r="100" spans="1:10" x14ac:dyDescent="0.3">
      <c r="A100" s="5" t="s">
        <v>2274</v>
      </c>
      <c r="B100" s="5">
        <v>41.51</v>
      </c>
      <c r="C100" s="5">
        <v>6.92</v>
      </c>
      <c r="D100" s="5" t="s">
        <v>8327</v>
      </c>
      <c r="E100" s="5" t="s">
        <v>8327</v>
      </c>
      <c r="F100" s="5" t="s">
        <v>8327</v>
      </c>
      <c r="G100" s="5" t="s">
        <v>8328</v>
      </c>
      <c r="H100" s="5">
        <v>0</v>
      </c>
      <c r="I100" s="5" t="s">
        <v>8354</v>
      </c>
      <c r="J100" s="5" t="s">
        <v>8355</v>
      </c>
    </row>
    <row r="101" spans="1:10" x14ac:dyDescent="0.3">
      <c r="A101" s="5" t="s">
        <v>2273</v>
      </c>
      <c r="B101" s="5">
        <v>48.2</v>
      </c>
      <c r="C101" s="5">
        <v>4.84</v>
      </c>
      <c r="D101" s="5" t="s">
        <v>8327</v>
      </c>
      <c r="E101" s="5" t="s">
        <v>8327</v>
      </c>
      <c r="F101" s="5" t="s">
        <v>8327</v>
      </c>
      <c r="G101" s="5" t="s">
        <v>8328</v>
      </c>
      <c r="H101" s="5">
        <v>0</v>
      </c>
      <c r="I101" s="5" t="s">
        <v>8354</v>
      </c>
      <c r="J101" s="5" t="s">
        <v>8357</v>
      </c>
    </row>
    <row r="102" spans="1:10" x14ac:dyDescent="0.3">
      <c r="A102" s="5" t="s">
        <v>2272</v>
      </c>
      <c r="B102" s="5">
        <v>35.75</v>
      </c>
      <c r="C102" s="5">
        <v>8</v>
      </c>
      <c r="D102" s="5" t="s">
        <v>8328</v>
      </c>
      <c r="E102" s="5" t="s">
        <v>8327</v>
      </c>
      <c r="F102" s="5" t="s">
        <v>8327</v>
      </c>
      <c r="G102" s="5" t="s">
        <v>8328</v>
      </c>
      <c r="H102" s="5">
        <v>0</v>
      </c>
      <c r="I102" s="5" t="s">
        <v>8354</v>
      </c>
      <c r="J102" s="5" t="s">
        <v>8355</v>
      </c>
    </row>
    <row r="103" spans="1:10" x14ac:dyDescent="0.3">
      <c r="A103" s="5" t="s">
        <v>2271</v>
      </c>
      <c r="B103" s="5">
        <v>53.81</v>
      </c>
      <c r="C103" s="5">
        <v>8.77</v>
      </c>
      <c r="D103" s="5" t="s">
        <v>8328</v>
      </c>
      <c r="E103" s="5" t="s">
        <v>8327</v>
      </c>
      <c r="F103" s="5" t="s">
        <v>8327</v>
      </c>
      <c r="G103" s="5" t="s">
        <v>8328</v>
      </c>
      <c r="H103" s="5">
        <v>0</v>
      </c>
      <c r="I103" s="5" t="s">
        <v>8354</v>
      </c>
      <c r="J103" s="5" t="s">
        <v>8355</v>
      </c>
    </row>
    <row r="104" spans="1:10" x14ac:dyDescent="0.3">
      <c r="A104" s="5" t="s">
        <v>2270</v>
      </c>
      <c r="B104" s="5">
        <v>49.48</v>
      </c>
      <c r="C104" s="5">
        <v>4.96</v>
      </c>
      <c r="D104" s="5" t="s">
        <v>8327</v>
      </c>
      <c r="E104" s="5" t="s">
        <v>8327</v>
      </c>
      <c r="F104" s="5" t="s">
        <v>8328</v>
      </c>
      <c r="G104" s="5" t="s">
        <v>8328</v>
      </c>
      <c r="H104" s="5">
        <v>1</v>
      </c>
      <c r="I104" s="5" t="s">
        <v>8354</v>
      </c>
      <c r="J104" s="5" t="s">
        <v>8357</v>
      </c>
    </row>
    <row r="105" spans="1:10" x14ac:dyDescent="0.3">
      <c r="A105" s="5" t="s">
        <v>2269</v>
      </c>
      <c r="B105" s="5">
        <v>34.1</v>
      </c>
      <c r="C105" s="5">
        <v>4.43</v>
      </c>
      <c r="D105" s="5" t="s">
        <v>8328</v>
      </c>
      <c r="E105" s="5" t="s">
        <v>8327</v>
      </c>
      <c r="F105" s="5" t="s">
        <v>8327</v>
      </c>
      <c r="G105" s="5" t="s">
        <v>8328</v>
      </c>
      <c r="H105" s="5">
        <v>0</v>
      </c>
      <c r="I105" s="5" t="s">
        <v>8354</v>
      </c>
      <c r="J105" s="5" t="s">
        <v>8357</v>
      </c>
    </row>
    <row r="106" spans="1:10" x14ac:dyDescent="0.3">
      <c r="A106" s="5" t="s">
        <v>2268</v>
      </c>
      <c r="B106" s="5">
        <v>35.299999999999997</v>
      </c>
      <c r="C106" s="5">
        <v>5.82</v>
      </c>
      <c r="D106" s="5" t="s">
        <v>8328</v>
      </c>
      <c r="E106" s="5" t="s">
        <v>8327</v>
      </c>
      <c r="F106" s="5" t="s">
        <v>8328</v>
      </c>
      <c r="G106" s="5" t="s">
        <v>8328</v>
      </c>
      <c r="H106" s="5">
        <v>1</v>
      </c>
      <c r="I106" s="5" t="s">
        <v>8354</v>
      </c>
      <c r="J106" s="5" t="s">
        <v>8356</v>
      </c>
    </row>
    <row r="107" spans="1:10" x14ac:dyDescent="0.3">
      <c r="A107" s="5" t="s">
        <v>2267</v>
      </c>
      <c r="B107" s="5">
        <v>43.83</v>
      </c>
      <c r="C107" s="5">
        <v>6.03</v>
      </c>
      <c r="D107" s="5" t="s">
        <v>8328</v>
      </c>
      <c r="E107" s="5" t="s">
        <v>8327</v>
      </c>
      <c r="F107" s="5" t="s">
        <v>8327</v>
      </c>
      <c r="G107" s="5" t="s">
        <v>8328</v>
      </c>
      <c r="H107" s="5">
        <v>2</v>
      </c>
      <c r="I107" s="5" t="s">
        <v>8354</v>
      </c>
      <c r="J107" s="5" t="s">
        <v>8356</v>
      </c>
    </row>
    <row r="108" spans="1:10" x14ac:dyDescent="0.3">
      <c r="A108" s="5" t="s">
        <v>2266</v>
      </c>
      <c r="B108" s="5">
        <v>50.07</v>
      </c>
      <c r="C108" s="5">
        <v>9.27</v>
      </c>
      <c r="D108" s="5" t="s">
        <v>8327</v>
      </c>
      <c r="E108" s="5" t="s">
        <v>8327</v>
      </c>
      <c r="F108" s="5" t="s">
        <v>8327</v>
      </c>
      <c r="G108" s="5" t="s">
        <v>8328</v>
      </c>
      <c r="H108" s="5">
        <v>0</v>
      </c>
      <c r="I108" s="5" t="s">
        <v>8354</v>
      </c>
      <c r="J108" s="5" t="s">
        <v>8355</v>
      </c>
    </row>
    <row r="109" spans="1:10" x14ac:dyDescent="0.3">
      <c r="A109" s="5" t="s">
        <v>2265</v>
      </c>
      <c r="B109" s="5">
        <v>32.774999999999999</v>
      </c>
      <c r="C109" s="5">
        <v>5.53</v>
      </c>
      <c r="D109" s="5" t="s">
        <v>8327</v>
      </c>
      <c r="E109" s="5" t="s">
        <v>8327</v>
      </c>
      <c r="F109" s="5" t="s">
        <v>8327</v>
      </c>
      <c r="G109" s="5" t="s">
        <v>8328</v>
      </c>
      <c r="H109" s="5">
        <v>0</v>
      </c>
      <c r="I109" s="5" t="s">
        <v>8354</v>
      </c>
      <c r="J109" s="5" t="s">
        <v>8357</v>
      </c>
    </row>
    <row r="110" spans="1:10" x14ac:dyDescent="0.3">
      <c r="A110" s="5" t="s">
        <v>2264</v>
      </c>
      <c r="B110" s="5">
        <v>34.104999999999997</v>
      </c>
      <c r="C110" s="5">
        <v>5.07</v>
      </c>
      <c r="D110" s="5" t="s">
        <v>8327</v>
      </c>
      <c r="E110" s="5" t="s">
        <v>8327</v>
      </c>
      <c r="F110" s="5" t="s">
        <v>8327</v>
      </c>
      <c r="G110" s="5" t="s">
        <v>8328</v>
      </c>
      <c r="H110" s="5">
        <v>1</v>
      </c>
      <c r="I110" s="5" t="s">
        <v>8354</v>
      </c>
      <c r="J110" s="5" t="s">
        <v>8357</v>
      </c>
    </row>
    <row r="111" spans="1:10" x14ac:dyDescent="0.3">
      <c r="A111" s="5" t="s">
        <v>2263</v>
      </c>
      <c r="B111" s="5">
        <v>48.93</v>
      </c>
      <c r="C111" s="5">
        <v>11.17</v>
      </c>
      <c r="D111" s="5" t="s">
        <v>8328</v>
      </c>
      <c r="E111" s="5" t="s">
        <v>8327</v>
      </c>
      <c r="F111" s="5" t="s">
        <v>8327</v>
      </c>
      <c r="G111" s="5" t="s">
        <v>8328</v>
      </c>
      <c r="H111" s="5">
        <v>1</v>
      </c>
      <c r="I111" s="5" t="s">
        <v>8354</v>
      </c>
      <c r="J111" s="5" t="s">
        <v>8355</v>
      </c>
    </row>
    <row r="112" spans="1:10" x14ac:dyDescent="0.3">
      <c r="A112" s="5" t="s">
        <v>2262</v>
      </c>
      <c r="B112" s="5">
        <v>37.07</v>
      </c>
      <c r="C112" s="5">
        <v>6.14</v>
      </c>
      <c r="D112" s="5" t="s">
        <v>8328</v>
      </c>
      <c r="E112" s="5" t="s">
        <v>8327</v>
      </c>
      <c r="F112" s="5" t="s">
        <v>8327</v>
      </c>
      <c r="G112" s="5" t="s">
        <v>8328</v>
      </c>
      <c r="H112" s="5">
        <v>0</v>
      </c>
      <c r="I112" s="5" t="s">
        <v>8354</v>
      </c>
      <c r="J112" s="5" t="s">
        <v>8356</v>
      </c>
    </row>
    <row r="113" spans="1:10" x14ac:dyDescent="0.3">
      <c r="A113" s="5" t="s">
        <v>2261</v>
      </c>
      <c r="B113" s="5">
        <v>51.51</v>
      </c>
      <c r="C113" s="5">
        <v>6.26</v>
      </c>
      <c r="D113" s="5" t="s">
        <v>8328</v>
      </c>
      <c r="E113" s="5" t="s">
        <v>8327</v>
      </c>
      <c r="F113" s="5" t="s">
        <v>8328</v>
      </c>
      <c r="G113" s="5" t="s">
        <v>8328</v>
      </c>
      <c r="H113" s="5">
        <v>1</v>
      </c>
      <c r="I113" s="5" t="s">
        <v>8354</v>
      </c>
      <c r="J113" s="5" t="s">
        <v>8356</v>
      </c>
    </row>
    <row r="114" spans="1:10" x14ac:dyDescent="0.3">
      <c r="A114" s="5" t="s">
        <v>2260</v>
      </c>
      <c r="B114" s="5">
        <v>34.799999999999997</v>
      </c>
      <c r="C114" s="5">
        <v>4.72</v>
      </c>
      <c r="D114" s="5" t="s">
        <v>8328</v>
      </c>
      <c r="E114" s="5" t="s">
        <v>8327</v>
      </c>
      <c r="F114" s="5" t="s">
        <v>8327</v>
      </c>
      <c r="G114" s="5" t="s">
        <v>8328</v>
      </c>
      <c r="H114" s="5">
        <v>0</v>
      </c>
      <c r="I114" s="5" t="s">
        <v>8354</v>
      </c>
      <c r="J114" s="5" t="s">
        <v>8357</v>
      </c>
    </row>
    <row r="115" spans="1:10" x14ac:dyDescent="0.3">
      <c r="A115" s="5" t="s">
        <v>2259</v>
      </c>
      <c r="B115" s="5">
        <v>36.67</v>
      </c>
      <c r="C115" s="5">
        <v>5.18</v>
      </c>
      <c r="D115" s="5" t="s">
        <v>8327</v>
      </c>
      <c r="E115" s="5" t="s">
        <v>8327</v>
      </c>
      <c r="F115" s="5" t="s">
        <v>8327</v>
      </c>
      <c r="G115" s="5" t="s">
        <v>8328</v>
      </c>
      <c r="H115" s="5">
        <v>1</v>
      </c>
      <c r="I115" s="5" t="s">
        <v>8354</v>
      </c>
      <c r="J115" s="5" t="s">
        <v>8357</v>
      </c>
    </row>
    <row r="116" spans="1:10" x14ac:dyDescent="0.3">
      <c r="A116" s="5" t="s">
        <v>2258</v>
      </c>
      <c r="B116" s="5">
        <v>30.9</v>
      </c>
      <c r="C116" s="5">
        <v>9.4</v>
      </c>
      <c r="D116" s="5" t="s">
        <v>8327</v>
      </c>
      <c r="E116" s="5" t="s">
        <v>8327</v>
      </c>
      <c r="F116" s="5" t="s">
        <v>8327</v>
      </c>
      <c r="G116" s="5" t="s">
        <v>8328</v>
      </c>
      <c r="H116" s="5">
        <v>2</v>
      </c>
      <c r="I116" s="5" t="s">
        <v>8354</v>
      </c>
      <c r="J116" s="5" t="s">
        <v>8355</v>
      </c>
    </row>
    <row r="117" spans="1:10" x14ac:dyDescent="0.3">
      <c r="A117" s="5" t="s">
        <v>2257</v>
      </c>
      <c r="B117" s="5">
        <v>30.495000000000001</v>
      </c>
      <c r="C117" s="5">
        <v>6.29</v>
      </c>
      <c r="D117" s="5" t="s">
        <v>8327</v>
      </c>
      <c r="E117" s="5" t="s">
        <v>8327</v>
      </c>
      <c r="F117" s="5" t="s">
        <v>8327</v>
      </c>
      <c r="G117" s="5" t="s">
        <v>8328</v>
      </c>
      <c r="H117" s="5">
        <v>0</v>
      </c>
      <c r="I117" s="5" t="s">
        <v>8354</v>
      </c>
      <c r="J117" s="5" t="s">
        <v>8356</v>
      </c>
    </row>
    <row r="118" spans="1:10" x14ac:dyDescent="0.3">
      <c r="A118" s="5" t="s">
        <v>2256</v>
      </c>
      <c r="B118" s="5">
        <v>44.88</v>
      </c>
      <c r="C118" s="5">
        <v>6.04</v>
      </c>
      <c r="D118" s="5" t="s">
        <v>8327</v>
      </c>
      <c r="E118" s="5" t="s">
        <v>8327</v>
      </c>
      <c r="F118" s="5" t="s">
        <v>8328</v>
      </c>
      <c r="G118" s="5" t="s">
        <v>8328</v>
      </c>
      <c r="H118" s="5">
        <v>1</v>
      </c>
      <c r="I118" s="5" t="s">
        <v>8354</v>
      </c>
      <c r="J118" s="5" t="s">
        <v>8356</v>
      </c>
    </row>
    <row r="119" spans="1:10" x14ac:dyDescent="0.3">
      <c r="A119" s="5" t="s">
        <v>2255</v>
      </c>
      <c r="B119" s="5">
        <v>44.32</v>
      </c>
      <c r="C119" s="5">
        <v>10.55</v>
      </c>
      <c r="D119" s="5" t="s">
        <v>8327</v>
      </c>
      <c r="E119" s="5" t="s">
        <v>8327</v>
      </c>
      <c r="F119" s="5" t="s">
        <v>8327</v>
      </c>
      <c r="G119" s="5" t="s">
        <v>8328</v>
      </c>
      <c r="H119" s="5">
        <v>0</v>
      </c>
      <c r="I119" s="5" t="s">
        <v>8354</v>
      </c>
      <c r="J119" s="5" t="s">
        <v>8355</v>
      </c>
    </row>
    <row r="120" spans="1:10" x14ac:dyDescent="0.3">
      <c r="A120" s="5" t="s">
        <v>2254</v>
      </c>
      <c r="B120" s="5">
        <v>46.39</v>
      </c>
      <c r="C120" s="5">
        <v>5.09</v>
      </c>
      <c r="D120" s="5" t="s">
        <v>8327</v>
      </c>
      <c r="E120" s="5" t="s">
        <v>8327</v>
      </c>
      <c r="F120" s="5" t="s">
        <v>8327</v>
      </c>
      <c r="G120" s="5" t="s">
        <v>8328</v>
      </c>
      <c r="H120" s="5">
        <v>0</v>
      </c>
      <c r="I120" s="5" t="s">
        <v>8354</v>
      </c>
      <c r="J120" s="5" t="s">
        <v>8357</v>
      </c>
    </row>
    <row r="121" spans="1:10" x14ac:dyDescent="0.3">
      <c r="A121" s="5" t="s">
        <v>2253</v>
      </c>
      <c r="B121" s="5">
        <v>42.13</v>
      </c>
      <c r="C121" s="5">
        <v>5.2</v>
      </c>
      <c r="D121" s="5" t="s">
        <v>8328</v>
      </c>
      <c r="E121" s="5" t="s">
        <v>8327</v>
      </c>
      <c r="F121" s="5" t="s">
        <v>8327</v>
      </c>
      <c r="G121" s="5" t="s">
        <v>8328</v>
      </c>
      <c r="H121" s="5">
        <v>1</v>
      </c>
      <c r="I121" s="5" t="s">
        <v>8354</v>
      </c>
      <c r="J121" s="5" t="s">
        <v>8357</v>
      </c>
    </row>
    <row r="122" spans="1:10" x14ac:dyDescent="0.3">
      <c r="A122" s="5" t="s">
        <v>2252</v>
      </c>
      <c r="B122" s="5">
        <v>30.78</v>
      </c>
      <c r="C122" s="5">
        <v>8.4499999999999993</v>
      </c>
      <c r="D122" s="5" t="s">
        <v>8328</v>
      </c>
      <c r="E122" s="5" t="s">
        <v>8327</v>
      </c>
      <c r="F122" s="5" t="s">
        <v>8327</v>
      </c>
      <c r="G122" s="5" t="s">
        <v>8328</v>
      </c>
      <c r="H122" s="5">
        <v>0</v>
      </c>
      <c r="I122" s="5" t="s">
        <v>8354</v>
      </c>
      <c r="J122" s="5" t="s">
        <v>8355</v>
      </c>
    </row>
    <row r="123" spans="1:10" x14ac:dyDescent="0.3">
      <c r="A123" s="5" t="s">
        <v>2251</v>
      </c>
      <c r="B123" s="5">
        <v>31.35</v>
      </c>
      <c r="C123" s="5">
        <v>9.5399999999999991</v>
      </c>
      <c r="D123" s="5" t="s">
        <v>8327</v>
      </c>
      <c r="E123" s="5" t="s">
        <v>8327</v>
      </c>
      <c r="F123" s="5" t="s">
        <v>8327</v>
      </c>
      <c r="G123" s="5" t="s">
        <v>8328</v>
      </c>
      <c r="H123" s="5">
        <v>0</v>
      </c>
      <c r="I123" s="5" t="s">
        <v>8354</v>
      </c>
      <c r="J123" s="5" t="s">
        <v>8355</v>
      </c>
    </row>
    <row r="124" spans="1:10" x14ac:dyDescent="0.3">
      <c r="A124" s="5" t="s">
        <v>2250</v>
      </c>
      <c r="B124" s="5">
        <v>41.46</v>
      </c>
      <c r="C124" s="5">
        <v>4.99</v>
      </c>
      <c r="D124" s="5" t="s">
        <v>8328</v>
      </c>
      <c r="E124" s="5" t="s">
        <v>8327</v>
      </c>
      <c r="F124" s="5" t="s">
        <v>8327</v>
      </c>
      <c r="G124" s="5" t="s">
        <v>8328</v>
      </c>
      <c r="H124" s="5">
        <v>2</v>
      </c>
      <c r="I124" s="5" t="s">
        <v>8354</v>
      </c>
      <c r="J124" s="5" t="s">
        <v>8357</v>
      </c>
    </row>
    <row r="125" spans="1:10" x14ac:dyDescent="0.3">
      <c r="A125" s="5" t="s">
        <v>2249</v>
      </c>
      <c r="B125" s="5">
        <v>48</v>
      </c>
      <c r="C125" s="5">
        <v>10.54</v>
      </c>
      <c r="D125" s="5" t="s">
        <v>8327</v>
      </c>
      <c r="E125" s="5" t="s">
        <v>8327</v>
      </c>
      <c r="F125" s="5" t="s">
        <v>8327</v>
      </c>
      <c r="G125" s="5" t="s">
        <v>8328</v>
      </c>
      <c r="H125" s="5">
        <v>0</v>
      </c>
      <c r="I125" s="5" t="s">
        <v>8354</v>
      </c>
      <c r="J125" s="5" t="s">
        <v>8355</v>
      </c>
    </row>
    <row r="126" spans="1:10" x14ac:dyDescent="0.3">
      <c r="A126" s="5" t="s">
        <v>2248</v>
      </c>
      <c r="B126" s="5">
        <v>49.13</v>
      </c>
      <c r="C126" s="5">
        <v>4.54</v>
      </c>
      <c r="D126" s="5" t="s">
        <v>8327</v>
      </c>
      <c r="E126" s="5" t="s">
        <v>8327</v>
      </c>
      <c r="F126" s="5" t="s">
        <v>8327</v>
      </c>
      <c r="G126" s="5" t="s">
        <v>8328</v>
      </c>
      <c r="H126" s="5">
        <v>0</v>
      </c>
      <c r="I126" s="5" t="s">
        <v>8354</v>
      </c>
      <c r="J126" s="5" t="s">
        <v>8357</v>
      </c>
    </row>
    <row r="127" spans="1:10" x14ac:dyDescent="0.3">
      <c r="A127" s="5" t="s">
        <v>2247</v>
      </c>
      <c r="B127" s="5">
        <v>37.799999999999997</v>
      </c>
      <c r="C127" s="5">
        <v>6.29</v>
      </c>
      <c r="D127" s="5" t="s">
        <v>8327</v>
      </c>
      <c r="E127" s="5" t="s">
        <v>8327</v>
      </c>
      <c r="F127" s="5" t="s">
        <v>8327</v>
      </c>
      <c r="G127" s="5" t="s">
        <v>8328</v>
      </c>
      <c r="H127" s="5">
        <v>1</v>
      </c>
      <c r="I127" s="5" t="s">
        <v>8354</v>
      </c>
      <c r="J127" s="5" t="s">
        <v>8356</v>
      </c>
    </row>
    <row r="128" spans="1:10" x14ac:dyDescent="0.3">
      <c r="A128" s="5" t="s">
        <v>2246</v>
      </c>
      <c r="B128" s="5">
        <v>38.299999999999997</v>
      </c>
      <c r="C128" s="5">
        <v>9.51</v>
      </c>
      <c r="D128" s="5" t="s">
        <v>8327</v>
      </c>
      <c r="E128" s="5" t="s">
        <v>8327</v>
      </c>
      <c r="F128" s="5" t="s">
        <v>8327</v>
      </c>
      <c r="G128" s="5" t="s">
        <v>8328</v>
      </c>
      <c r="H128" s="5">
        <v>0</v>
      </c>
      <c r="I128" s="5" t="s">
        <v>8354</v>
      </c>
      <c r="J128" s="5" t="s">
        <v>8355</v>
      </c>
    </row>
    <row r="129" spans="1:10" x14ac:dyDescent="0.3">
      <c r="A129" s="5" t="s">
        <v>2245</v>
      </c>
      <c r="B129" s="5">
        <v>32.774999999999999</v>
      </c>
      <c r="C129" s="5">
        <v>4.72</v>
      </c>
      <c r="D129" s="5" t="s">
        <v>8327</v>
      </c>
      <c r="E129" s="5" t="s">
        <v>8327</v>
      </c>
      <c r="F129" s="5" t="s">
        <v>8327</v>
      </c>
      <c r="G129" s="5" t="s">
        <v>8328</v>
      </c>
      <c r="H129" s="5">
        <v>0</v>
      </c>
      <c r="I129" s="5" t="s">
        <v>8354</v>
      </c>
      <c r="J129" s="5" t="s">
        <v>8357</v>
      </c>
    </row>
    <row r="130" spans="1:10" x14ac:dyDescent="0.3">
      <c r="A130" s="5" t="s">
        <v>2244</v>
      </c>
      <c r="B130" s="5">
        <v>34.200000000000003</v>
      </c>
      <c r="C130" s="5">
        <v>5.91</v>
      </c>
      <c r="D130" s="5" t="s">
        <v>8328</v>
      </c>
      <c r="E130" s="5" t="s">
        <v>8327</v>
      </c>
      <c r="F130" s="5" t="s">
        <v>8327</v>
      </c>
      <c r="G130" s="5" t="s">
        <v>8328</v>
      </c>
      <c r="H130" s="5">
        <v>0</v>
      </c>
      <c r="I130" s="5" t="s">
        <v>8354</v>
      </c>
      <c r="J130" s="5" t="s">
        <v>8356</v>
      </c>
    </row>
    <row r="131" spans="1:10" x14ac:dyDescent="0.3">
      <c r="A131" s="5" t="s">
        <v>2243</v>
      </c>
      <c r="B131" s="5">
        <v>30.2</v>
      </c>
      <c r="C131" s="5">
        <v>9.58</v>
      </c>
      <c r="D131" s="5" t="s">
        <v>8327</v>
      </c>
      <c r="E131" s="5" t="s">
        <v>8327</v>
      </c>
      <c r="F131" s="5" t="s">
        <v>8327</v>
      </c>
      <c r="G131" s="5" t="s">
        <v>8328</v>
      </c>
      <c r="H131" s="5">
        <v>0</v>
      </c>
      <c r="I131" s="5" t="s">
        <v>8354</v>
      </c>
      <c r="J131" s="5" t="s">
        <v>8355</v>
      </c>
    </row>
    <row r="132" spans="1:10" x14ac:dyDescent="0.3">
      <c r="A132" s="5" t="s">
        <v>2242</v>
      </c>
      <c r="B132" s="5">
        <v>48.32</v>
      </c>
      <c r="C132" s="5">
        <v>5.77</v>
      </c>
      <c r="D132" s="5" t="s">
        <v>8327</v>
      </c>
      <c r="E132" s="5" t="s">
        <v>8327</v>
      </c>
      <c r="F132" s="5" t="s">
        <v>8327</v>
      </c>
      <c r="G132" s="5" t="s">
        <v>8328</v>
      </c>
      <c r="H132" s="5">
        <v>0</v>
      </c>
      <c r="I132" s="5" t="s">
        <v>8354</v>
      </c>
      <c r="J132" s="5" t="s">
        <v>8356</v>
      </c>
    </row>
    <row r="133" spans="1:10" x14ac:dyDescent="0.3">
      <c r="A133" s="5" t="s">
        <v>2241</v>
      </c>
      <c r="B133" s="5">
        <v>44.86</v>
      </c>
      <c r="C133" s="5">
        <v>4.38</v>
      </c>
      <c r="D133" s="5" t="s">
        <v>8328</v>
      </c>
      <c r="E133" s="5" t="s">
        <v>8327</v>
      </c>
      <c r="F133" s="5" t="s">
        <v>8327</v>
      </c>
      <c r="G133" s="5" t="s">
        <v>8328</v>
      </c>
      <c r="H133" s="5">
        <v>0</v>
      </c>
      <c r="I133" s="5" t="s">
        <v>8354</v>
      </c>
      <c r="J133" s="5" t="s">
        <v>8357</v>
      </c>
    </row>
    <row r="134" spans="1:10" x14ac:dyDescent="0.3">
      <c r="A134" s="5" t="s">
        <v>2240</v>
      </c>
      <c r="B134" s="5">
        <v>52.15</v>
      </c>
      <c r="C134" s="5">
        <v>5.65</v>
      </c>
      <c r="D134" s="5" t="s">
        <v>8327</v>
      </c>
      <c r="E134" s="5" t="s">
        <v>8327</v>
      </c>
      <c r="F134" s="5" t="s">
        <v>8327</v>
      </c>
      <c r="G134" s="5" t="s">
        <v>8328</v>
      </c>
      <c r="H134" s="5">
        <v>1</v>
      </c>
      <c r="I134" s="5" t="s">
        <v>8354</v>
      </c>
      <c r="J134" s="5" t="s">
        <v>8357</v>
      </c>
    </row>
    <row r="135" spans="1:10" x14ac:dyDescent="0.3">
      <c r="A135" s="5" t="s">
        <v>2239</v>
      </c>
      <c r="B135" s="5">
        <v>41.12</v>
      </c>
      <c r="C135" s="5">
        <v>7.54</v>
      </c>
      <c r="D135" s="5" t="s">
        <v>8328</v>
      </c>
      <c r="E135" s="5" t="s">
        <v>8327</v>
      </c>
      <c r="F135" s="5" t="s">
        <v>8327</v>
      </c>
      <c r="G135" s="5" t="s">
        <v>8328</v>
      </c>
      <c r="H135" s="5">
        <v>0</v>
      </c>
      <c r="I135" s="5" t="s">
        <v>8354</v>
      </c>
      <c r="J135" s="5" t="s">
        <v>8355</v>
      </c>
    </row>
    <row r="136" spans="1:10" x14ac:dyDescent="0.3">
      <c r="A136" s="5" t="s">
        <v>2238</v>
      </c>
      <c r="B136" s="5">
        <v>38.39</v>
      </c>
      <c r="C136" s="5">
        <v>5.1100000000000003</v>
      </c>
      <c r="D136" s="5" t="s">
        <v>8328</v>
      </c>
      <c r="E136" s="5" t="s">
        <v>8327</v>
      </c>
      <c r="F136" s="5" t="s">
        <v>8327</v>
      </c>
      <c r="G136" s="5" t="s">
        <v>8328</v>
      </c>
      <c r="H136" s="5">
        <v>1</v>
      </c>
      <c r="I136" s="5" t="s">
        <v>8354</v>
      </c>
      <c r="J136" s="5" t="s">
        <v>8357</v>
      </c>
    </row>
    <row r="137" spans="1:10" x14ac:dyDescent="0.3">
      <c r="A137" s="5" t="s">
        <v>2237</v>
      </c>
      <c r="B137" s="5">
        <v>46.85</v>
      </c>
      <c r="C137" s="5">
        <v>4.25</v>
      </c>
      <c r="D137" s="5" t="s">
        <v>8327</v>
      </c>
      <c r="E137" s="5" t="s">
        <v>8327</v>
      </c>
      <c r="F137" s="5" t="s">
        <v>8328</v>
      </c>
      <c r="G137" s="5" t="s">
        <v>8328</v>
      </c>
      <c r="H137" s="5">
        <v>1</v>
      </c>
      <c r="I137" s="5" t="s">
        <v>8354</v>
      </c>
      <c r="J137" s="5" t="s">
        <v>8357</v>
      </c>
    </row>
    <row r="138" spans="1:10" x14ac:dyDescent="0.3">
      <c r="A138" s="5" t="s">
        <v>2236</v>
      </c>
      <c r="B138" s="5">
        <v>42.24</v>
      </c>
      <c r="C138" s="5">
        <v>5.55</v>
      </c>
      <c r="D138" s="5" t="s">
        <v>8327</v>
      </c>
      <c r="E138" s="5" t="s">
        <v>8328</v>
      </c>
      <c r="F138" s="5" t="s">
        <v>8327</v>
      </c>
      <c r="G138" s="5" t="s">
        <v>8328</v>
      </c>
      <c r="H138" s="5">
        <v>1</v>
      </c>
      <c r="I138" s="5" t="s">
        <v>8354</v>
      </c>
      <c r="J138" s="5" t="s">
        <v>8357</v>
      </c>
    </row>
    <row r="139" spans="1:10" x14ac:dyDescent="0.3">
      <c r="A139" s="5" t="s">
        <v>2235</v>
      </c>
      <c r="B139" s="5">
        <v>34.39</v>
      </c>
      <c r="C139" s="5">
        <v>5.78</v>
      </c>
      <c r="D139" s="5" t="s">
        <v>8327</v>
      </c>
      <c r="E139" s="5" t="s">
        <v>8327</v>
      </c>
      <c r="F139" s="5" t="s">
        <v>8327</v>
      </c>
      <c r="G139" s="5" t="s">
        <v>8328</v>
      </c>
      <c r="H139" s="5">
        <v>0</v>
      </c>
      <c r="I139" s="5" t="s">
        <v>8354</v>
      </c>
      <c r="J139" s="5" t="s">
        <v>8356</v>
      </c>
    </row>
    <row r="140" spans="1:10" x14ac:dyDescent="0.3">
      <c r="A140" s="5" t="s">
        <v>2234</v>
      </c>
      <c r="B140" s="5">
        <v>42.89</v>
      </c>
      <c r="C140" s="5">
        <v>5.28</v>
      </c>
      <c r="D140" s="5" t="s">
        <v>8328</v>
      </c>
      <c r="E140" s="5" t="s">
        <v>8327</v>
      </c>
      <c r="F140" s="5" t="s">
        <v>8327</v>
      </c>
      <c r="G140" s="5" t="s">
        <v>8328</v>
      </c>
      <c r="H140" s="5">
        <v>0</v>
      </c>
      <c r="I140" s="5" t="s">
        <v>8354</v>
      </c>
      <c r="J140" s="5" t="s">
        <v>8357</v>
      </c>
    </row>
    <row r="141" spans="1:10" x14ac:dyDescent="0.3">
      <c r="A141" s="5" t="s">
        <v>2233</v>
      </c>
      <c r="B141" s="5">
        <v>36.299999999999997</v>
      </c>
      <c r="C141" s="5">
        <v>5.39</v>
      </c>
      <c r="D141" s="5" t="s">
        <v>8327</v>
      </c>
      <c r="E141" s="5" t="s">
        <v>8327</v>
      </c>
      <c r="F141" s="5" t="s">
        <v>8327</v>
      </c>
      <c r="G141" s="5" t="s">
        <v>8328</v>
      </c>
      <c r="H141" s="5">
        <v>0</v>
      </c>
      <c r="I141" s="5" t="s">
        <v>8354</v>
      </c>
      <c r="J141" s="5" t="s">
        <v>8357</v>
      </c>
    </row>
    <row r="142" spans="1:10" x14ac:dyDescent="0.3">
      <c r="A142" s="5" t="s">
        <v>2232</v>
      </c>
      <c r="B142" s="5">
        <v>35.200000000000003</v>
      </c>
      <c r="C142" s="5">
        <v>8.01</v>
      </c>
      <c r="D142" s="5" t="s">
        <v>8328</v>
      </c>
      <c r="E142" s="5" t="s">
        <v>8327</v>
      </c>
      <c r="F142" s="5" t="s">
        <v>8327</v>
      </c>
      <c r="G142" s="5" t="s">
        <v>8328</v>
      </c>
      <c r="H142" s="5">
        <v>1</v>
      </c>
      <c r="I142" s="5" t="s">
        <v>8354</v>
      </c>
      <c r="J142" s="5" t="s">
        <v>8355</v>
      </c>
    </row>
    <row r="143" spans="1:10" x14ac:dyDescent="0.3">
      <c r="A143" s="5" t="s">
        <v>2231</v>
      </c>
      <c r="B143" s="5">
        <v>53.62</v>
      </c>
      <c r="C143" s="5">
        <v>5.21</v>
      </c>
      <c r="D143" s="5" t="s">
        <v>8327</v>
      </c>
      <c r="E143" s="5" t="s">
        <v>8327</v>
      </c>
      <c r="F143" s="5" t="s">
        <v>8327</v>
      </c>
      <c r="G143" s="5" t="s">
        <v>8328</v>
      </c>
      <c r="H143" s="5">
        <v>0</v>
      </c>
      <c r="I143" s="5" t="s">
        <v>8354</v>
      </c>
      <c r="J143" s="5" t="s">
        <v>8357</v>
      </c>
    </row>
    <row r="144" spans="1:10" x14ac:dyDescent="0.3">
      <c r="A144" s="5" t="s">
        <v>2230</v>
      </c>
      <c r="B144" s="5">
        <v>36.67</v>
      </c>
      <c r="C144" s="5">
        <v>6.27</v>
      </c>
      <c r="D144" s="5" t="s">
        <v>8327</v>
      </c>
      <c r="E144" s="5" t="s">
        <v>8327</v>
      </c>
      <c r="F144" s="5" t="s">
        <v>8327</v>
      </c>
      <c r="G144" s="5" t="s">
        <v>8328</v>
      </c>
      <c r="H144" s="5">
        <v>0</v>
      </c>
      <c r="I144" s="5" t="s">
        <v>8354</v>
      </c>
      <c r="J144" s="5" t="s">
        <v>8356</v>
      </c>
    </row>
    <row r="145" spans="1:10" x14ac:dyDescent="0.3">
      <c r="A145" s="5" t="s">
        <v>2229</v>
      </c>
      <c r="B145" s="5">
        <v>33.4</v>
      </c>
      <c r="C145" s="5">
        <v>10.73</v>
      </c>
      <c r="D145" s="5" t="s">
        <v>8328</v>
      </c>
      <c r="E145" s="5" t="s">
        <v>8327</v>
      </c>
      <c r="F145" s="5" t="s">
        <v>8327</v>
      </c>
      <c r="G145" s="5" t="s">
        <v>8328</v>
      </c>
      <c r="H145" s="5">
        <v>1</v>
      </c>
      <c r="I145" s="5" t="s">
        <v>8354</v>
      </c>
      <c r="J145" s="5" t="s">
        <v>8355</v>
      </c>
    </row>
    <row r="146" spans="1:10" x14ac:dyDescent="0.3">
      <c r="A146" s="5" t="s">
        <v>2228</v>
      </c>
      <c r="B146" s="5">
        <v>42.71</v>
      </c>
      <c r="C146" s="5">
        <v>10.52</v>
      </c>
      <c r="D146" s="5" t="s">
        <v>8327</v>
      </c>
      <c r="E146" s="5" t="s">
        <v>8327</v>
      </c>
      <c r="F146" s="5" t="s">
        <v>8327</v>
      </c>
      <c r="G146" s="5" t="s">
        <v>8328</v>
      </c>
      <c r="H146" s="5">
        <v>0</v>
      </c>
      <c r="I146" s="5" t="s">
        <v>8354</v>
      </c>
      <c r="J146" s="5" t="s">
        <v>8355</v>
      </c>
    </row>
    <row r="147" spans="1:10" x14ac:dyDescent="0.3">
      <c r="A147" s="5" t="s">
        <v>2227</v>
      </c>
      <c r="B147" s="5">
        <v>41.52</v>
      </c>
      <c r="C147" s="5">
        <v>11.82</v>
      </c>
      <c r="D147" s="5" t="s">
        <v>8328</v>
      </c>
      <c r="E147" s="5" t="s">
        <v>8327</v>
      </c>
      <c r="F147" s="5" t="s">
        <v>8327</v>
      </c>
      <c r="G147" s="5" t="s">
        <v>8328</v>
      </c>
      <c r="H147" s="5">
        <v>2</v>
      </c>
      <c r="I147" s="5" t="s">
        <v>8354</v>
      </c>
      <c r="J147" s="5" t="s">
        <v>8355</v>
      </c>
    </row>
    <row r="148" spans="1:10" x14ac:dyDescent="0.3">
      <c r="A148" s="5" t="s">
        <v>2226</v>
      </c>
      <c r="B148" s="5">
        <v>39.4</v>
      </c>
      <c r="C148" s="5">
        <v>6.76</v>
      </c>
      <c r="D148" s="5" t="s">
        <v>8327</v>
      </c>
      <c r="E148" s="5" t="s">
        <v>8327</v>
      </c>
      <c r="F148" s="5" t="s">
        <v>8327</v>
      </c>
      <c r="G148" s="5" t="s">
        <v>8328</v>
      </c>
      <c r="H148" s="5">
        <v>0</v>
      </c>
      <c r="I148" s="5" t="s">
        <v>8354</v>
      </c>
      <c r="J148" s="5" t="s">
        <v>8355</v>
      </c>
    </row>
    <row r="149" spans="1:10" x14ac:dyDescent="0.3">
      <c r="A149" s="5" t="s">
        <v>2225</v>
      </c>
      <c r="B149" s="5">
        <v>46.45</v>
      </c>
      <c r="C149" s="5">
        <v>5.62</v>
      </c>
      <c r="D149" s="5" t="s">
        <v>8327</v>
      </c>
      <c r="E149" s="5" t="s">
        <v>8327</v>
      </c>
      <c r="F149" s="5" t="s">
        <v>8327</v>
      </c>
      <c r="G149" s="5" t="s">
        <v>8328</v>
      </c>
      <c r="H149" s="5">
        <v>0</v>
      </c>
      <c r="I149" s="5" t="s">
        <v>8354</v>
      </c>
      <c r="J149" s="5" t="s">
        <v>8357</v>
      </c>
    </row>
    <row r="150" spans="1:10" x14ac:dyDescent="0.3">
      <c r="A150" s="5" t="s">
        <v>2224</v>
      </c>
      <c r="B150" s="5">
        <v>35.75</v>
      </c>
      <c r="C150" s="5">
        <v>4.1900000000000004</v>
      </c>
      <c r="D150" s="5" t="s">
        <v>8327</v>
      </c>
      <c r="E150" s="5" t="s">
        <v>8327</v>
      </c>
      <c r="F150" s="5" t="s">
        <v>8327</v>
      </c>
      <c r="G150" s="5" t="s">
        <v>8328</v>
      </c>
      <c r="H150" s="5">
        <v>0</v>
      </c>
      <c r="I150" s="5" t="s">
        <v>8354</v>
      </c>
      <c r="J150" s="5" t="s">
        <v>8357</v>
      </c>
    </row>
    <row r="151" spans="1:10" x14ac:dyDescent="0.3">
      <c r="A151" s="5" t="s">
        <v>2223</v>
      </c>
      <c r="B151" s="5">
        <v>26.07</v>
      </c>
      <c r="C151" s="5">
        <v>5.32</v>
      </c>
      <c r="D151" s="5" t="s">
        <v>8327</v>
      </c>
      <c r="E151" s="5" t="s">
        <v>8327</v>
      </c>
      <c r="F151" s="5" t="s">
        <v>8327</v>
      </c>
      <c r="G151" s="5" t="s">
        <v>8328</v>
      </c>
      <c r="H151" s="5">
        <v>0</v>
      </c>
      <c r="I151" s="5" t="s">
        <v>8358</v>
      </c>
      <c r="J151" s="5" t="s">
        <v>8357</v>
      </c>
    </row>
    <row r="152" spans="1:10" x14ac:dyDescent="0.3">
      <c r="A152" s="5" t="s">
        <v>2222</v>
      </c>
      <c r="B152" s="5">
        <v>36.54</v>
      </c>
      <c r="C152" s="5">
        <v>4.46</v>
      </c>
      <c r="D152" s="5" t="s">
        <v>8328</v>
      </c>
      <c r="E152" s="5" t="s">
        <v>8327</v>
      </c>
      <c r="F152" s="5" t="s">
        <v>8327</v>
      </c>
      <c r="G152" s="5" t="s">
        <v>8328</v>
      </c>
      <c r="H152" s="5">
        <v>1</v>
      </c>
      <c r="I152" s="5" t="s">
        <v>8354</v>
      </c>
      <c r="J152" s="5" t="s">
        <v>8357</v>
      </c>
    </row>
    <row r="153" spans="1:10" x14ac:dyDescent="0.3">
      <c r="A153" s="5" t="s">
        <v>2221</v>
      </c>
      <c r="B153" s="5">
        <v>51.64</v>
      </c>
      <c r="C153" s="5">
        <v>5.65</v>
      </c>
      <c r="D153" s="5" t="s">
        <v>8327</v>
      </c>
      <c r="E153" s="5" t="s">
        <v>8327</v>
      </c>
      <c r="F153" s="5" t="s">
        <v>8327</v>
      </c>
      <c r="G153" s="5" t="s">
        <v>8328</v>
      </c>
      <c r="H153" s="5">
        <v>0</v>
      </c>
      <c r="I153" s="5" t="s">
        <v>8354</v>
      </c>
      <c r="J153" s="5" t="s">
        <v>8357</v>
      </c>
    </row>
    <row r="154" spans="1:10" x14ac:dyDescent="0.3">
      <c r="A154" s="5" t="s">
        <v>2220</v>
      </c>
      <c r="B154" s="5">
        <v>42.83</v>
      </c>
      <c r="C154" s="5">
        <v>6.04</v>
      </c>
      <c r="D154" s="5" t="s">
        <v>8327</v>
      </c>
      <c r="E154" s="5" t="s">
        <v>8327</v>
      </c>
      <c r="F154" s="5" t="s">
        <v>8327</v>
      </c>
      <c r="G154" s="5" t="s">
        <v>8328</v>
      </c>
      <c r="H154" s="5">
        <v>2</v>
      </c>
      <c r="I154" s="5" t="s">
        <v>8354</v>
      </c>
      <c r="J154" s="5" t="s">
        <v>8356</v>
      </c>
    </row>
    <row r="155" spans="1:10" x14ac:dyDescent="0.3">
      <c r="A155" s="5" t="s">
        <v>2219</v>
      </c>
      <c r="B155" s="5">
        <v>40.15</v>
      </c>
      <c r="C155" s="5">
        <v>5.76</v>
      </c>
      <c r="D155" s="5" t="s">
        <v>8327</v>
      </c>
      <c r="E155" s="5" t="s">
        <v>8327</v>
      </c>
      <c r="F155" s="5" t="s">
        <v>8327</v>
      </c>
      <c r="G155" s="5" t="s">
        <v>8328</v>
      </c>
      <c r="H155" s="5">
        <v>1</v>
      </c>
      <c r="I155" s="5" t="s">
        <v>8354</v>
      </c>
      <c r="J155" s="5" t="s">
        <v>8356</v>
      </c>
    </row>
    <row r="156" spans="1:10" x14ac:dyDescent="0.3">
      <c r="A156" s="5" t="s">
        <v>2218</v>
      </c>
      <c r="B156" s="5">
        <v>27.8</v>
      </c>
      <c r="C156" s="5">
        <v>4.3600000000000003</v>
      </c>
      <c r="D156" s="5" t="s">
        <v>8327</v>
      </c>
      <c r="E156" s="5" t="s">
        <v>8327</v>
      </c>
      <c r="F156" s="5" t="s">
        <v>8328</v>
      </c>
      <c r="G156" s="5" t="s">
        <v>8328</v>
      </c>
      <c r="H156" s="5">
        <v>1</v>
      </c>
      <c r="I156" s="5" t="s">
        <v>8358</v>
      </c>
      <c r="J156" s="5" t="s">
        <v>8357</v>
      </c>
    </row>
    <row r="157" spans="1:10" x14ac:dyDescent="0.3">
      <c r="A157" s="5" t="s">
        <v>2217</v>
      </c>
      <c r="B157" s="5">
        <v>45.81</v>
      </c>
      <c r="C157" s="5">
        <v>4.76</v>
      </c>
      <c r="D157" s="5" t="s">
        <v>8328</v>
      </c>
      <c r="E157" s="5" t="s">
        <v>8327</v>
      </c>
      <c r="F157" s="5" t="s">
        <v>8328</v>
      </c>
      <c r="G157" s="5" t="s">
        <v>8328</v>
      </c>
      <c r="H157" s="5">
        <v>1</v>
      </c>
      <c r="I157" s="5" t="s">
        <v>8354</v>
      </c>
      <c r="J157" s="5" t="s">
        <v>8357</v>
      </c>
    </row>
    <row r="158" spans="1:10" x14ac:dyDescent="0.3">
      <c r="A158" s="5" t="s">
        <v>2216</v>
      </c>
      <c r="B158" s="5">
        <v>34.43</v>
      </c>
      <c r="C158" s="5">
        <v>10.82</v>
      </c>
      <c r="D158" s="5" t="s">
        <v>8328</v>
      </c>
      <c r="E158" s="5" t="s">
        <v>8327</v>
      </c>
      <c r="F158" s="5" t="s">
        <v>8327</v>
      </c>
      <c r="G158" s="5" t="s">
        <v>8328</v>
      </c>
      <c r="H158" s="5">
        <v>1</v>
      </c>
      <c r="I158" s="5" t="s">
        <v>8354</v>
      </c>
      <c r="J158" s="5" t="s">
        <v>8355</v>
      </c>
    </row>
    <row r="159" spans="1:10" x14ac:dyDescent="0.3">
      <c r="A159" s="5" t="s">
        <v>2215</v>
      </c>
      <c r="B159" s="5">
        <v>41.33</v>
      </c>
      <c r="C159" s="5">
        <v>4.01</v>
      </c>
      <c r="D159" s="5" t="s">
        <v>8328</v>
      </c>
      <c r="E159" s="5" t="s">
        <v>8327</v>
      </c>
      <c r="F159" s="5" t="s">
        <v>8327</v>
      </c>
      <c r="G159" s="5" t="s">
        <v>8328</v>
      </c>
      <c r="H159" s="5">
        <v>0</v>
      </c>
      <c r="I159" s="5" t="s">
        <v>8354</v>
      </c>
      <c r="J159" s="5" t="s">
        <v>8357</v>
      </c>
    </row>
    <row r="160" spans="1:10" x14ac:dyDescent="0.3">
      <c r="A160" s="5" t="s">
        <v>2214</v>
      </c>
      <c r="B160" s="5">
        <v>31.92</v>
      </c>
      <c r="C160" s="5">
        <v>5.12</v>
      </c>
      <c r="D160" s="5" t="s">
        <v>8328</v>
      </c>
      <c r="E160" s="5" t="s">
        <v>8327</v>
      </c>
      <c r="F160" s="5" t="s">
        <v>8327</v>
      </c>
      <c r="G160" s="5" t="s">
        <v>8328</v>
      </c>
      <c r="H160" s="5">
        <v>1</v>
      </c>
      <c r="I160" s="5" t="s">
        <v>8354</v>
      </c>
      <c r="J160" s="5" t="s">
        <v>8357</v>
      </c>
    </row>
    <row r="161" spans="1:10" x14ac:dyDescent="0.3">
      <c r="A161" s="5" t="s">
        <v>2213</v>
      </c>
      <c r="B161" s="5">
        <v>39.799999999999997</v>
      </c>
      <c r="C161" s="5">
        <v>10.54</v>
      </c>
      <c r="D161" s="5" t="s">
        <v>8328</v>
      </c>
      <c r="E161" s="5" t="s">
        <v>8327</v>
      </c>
      <c r="F161" s="5" t="s">
        <v>8327</v>
      </c>
      <c r="G161" s="5" t="s">
        <v>8328</v>
      </c>
      <c r="H161" s="5">
        <v>2</v>
      </c>
      <c r="I161" s="5" t="s">
        <v>8354</v>
      </c>
      <c r="J161" s="5" t="s">
        <v>8355</v>
      </c>
    </row>
    <row r="162" spans="1:10" x14ac:dyDescent="0.3">
      <c r="A162" s="5" t="s">
        <v>2212</v>
      </c>
      <c r="B162" s="5">
        <v>42.82</v>
      </c>
      <c r="C162" s="5">
        <v>4.21</v>
      </c>
      <c r="D162" s="5" t="s">
        <v>8327</v>
      </c>
      <c r="E162" s="5" t="s">
        <v>8327</v>
      </c>
      <c r="F162" s="5" t="s">
        <v>8327</v>
      </c>
      <c r="G162" s="5" t="s">
        <v>8328</v>
      </c>
      <c r="H162" s="5">
        <v>0</v>
      </c>
      <c r="I162" s="5" t="s">
        <v>8354</v>
      </c>
      <c r="J162" s="5" t="s">
        <v>8357</v>
      </c>
    </row>
    <row r="163" spans="1:10" x14ac:dyDescent="0.3">
      <c r="A163" s="5" t="s">
        <v>2211</v>
      </c>
      <c r="B163" s="5">
        <v>33.630000000000003</v>
      </c>
      <c r="C163" s="5">
        <v>5.42</v>
      </c>
      <c r="D163" s="5" t="s">
        <v>8327</v>
      </c>
      <c r="E163" s="5" t="s">
        <v>8327</v>
      </c>
      <c r="F163" s="5" t="s">
        <v>8327</v>
      </c>
      <c r="G163" s="5" t="s">
        <v>8328</v>
      </c>
      <c r="H163" s="5">
        <v>0</v>
      </c>
      <c r="I163" s="5" t="s">
        <v>8354</v>
      </c>
      <c r="J163" s="5" t="s">
        <v>8357</v>
      </c>
    </row>
    <row r="164" spans="1:10" x14ac:dyDescent="0.3">
      <c r="A164" s="5" t="s">
        <v>2210</v>
      </c>
      <c r="B164" s="5">
        <v>37.07</v>
      </c>
      <c r="C164" s="5">
        <v>4.28</v>
      </c>
      <c r="D164" s="5" t="s">
        <v>8327</v>
      </c>
      <c r="E164" s="5" t="s">
        <v>8328</v>
      </c>
      <c r="F164" s="5" t="s">
        <v>8327</v>
      </c>
      <c r="G164" s="5" t="s">
        <v>8328</v>
      </c>
      <c r="H164" s="5">
        <v>1</v>
      </c>
      <c r="I164" s="5" t="s">
        <v>8354</v>
      </c>
      <c r="J164" s="5" t="s">
        <v>8357</v>
      </c>
    </row>
    <row r="165" spans="1:10" x14ac:dyDescent="0.3">
      <c r="A165" s="5" t="s">
        <v>2209</v>
      </c>
      <c r="B165" s="5">
        <v>35.625</v>
      </c>
      <c r="C165" s="5">
        <v>8.9</v>
      </c>
      <c r="D165" s="5" t="s">
        <v>8327</v>
      </c>
      <c r="E165" s="5" t="s">
        <v>8327</v>
      </c>
      <c r="F165" s="5" t="s">
        <v>8327</v>
      </c>
      <c r="G165" s="5" t="s">
        <v>8328</v>
      </c>
      <c r="H165" s="5">
        <v>0</v>
      </c>
      <c r="I165" s="5" t="s">
        <v>8354</v>
      </c>
      <c r="J165" s="5" t="s">
        <v>8355</v>
      </c>
    </row>
    <row r="166" spans="1:10" x14ac:dyDescent="0.3">
      <c r="A166" s="5" t="s">
        <v>2208</v>
      </c>
      <c r="B166" s="5">
        <v>42.69</v>
      </c>
      <c r="C166" s="5">
        <v>4.8899999999999997</v>
      </c>
      <c r="D166" s="5" t="s">
        <v>8327</v>
      </c>
      <c r="E166" s="5" t="s">
        <v>8327</v>
      </c>
      <c r="F166" s="5" t="s">
        <v>8328</v>
      </c>
      <c r="G166" s="5" t="s">
        <v>8328</v>
      </c>
      <c r="H166" s="5">
        <v>1</v>
      </c>
      <c r="I166" s="5" t="s">
        <v>8354</v>
      </c>
      <c r="J166" s="5" t="s">
        <v>8357</v>
      </c>
    </row>
    <row r="167" spans="1:10" x14ac:dyDescent="0.3">
      <c r="A167" s="5" t="s">
        <v>2207</v>
      </c>
      <c r="B167" s="5">
        <v>37.869999999999997</v>
      </c>
      <c r="C167" s="5">
        <v>4.29</v>
      </c>
      <c r="D167" s="5" t="s">
        <v>8328</v>
      </c>
      <c r="E167" s="5" t="s">
        <v>8327</v>
      </c>
      <c r="F167" s="5" t="s">
        <v>8328</v>
      </c>
      <c r="G167" s="5" t="s">
        <v>8328</v>
      </c>
      <c r="H167" s="5">
        <v>1</v>
      </c>
      <c r="I167" s="5" t="s">
        <v>8354</v>
      </c>
      <c r="J167" s="5" t="s">
        <v>8357</v>
      </c>
    </row>
    <row r="168" spans="1:10" x14ac:dyDescent="0.3">
      <c r="A168" s="5" t="s">
        <v>2206</v>
      </c>
      <c r="B168" s="5">
        <v>40.61</v>
      </c>
      <c r="C168" s="5">
        <v>8</v>
      </c>
      <c r="D168" s="5" t="s">
        <v>8328</v>
      </c>
      <c r="E168" s="5" t="s">
        <v>8327</v>
      </c>
      <c r="F168" s="5" t="s">
        <v>8327</v>
      </c>
      <c r="G168" s="5" t="s">
        <v>8328</v>
      </c>
      <c r="H168" s="5">
        <v>1</v>
      </c>
      <c r="I168" s="5" t="s">
        <v>8354</v>
      </c>
      <c r="J168" s="5" t="s">
        <v>8355</v>
      </c>
    </row>
    <row r="169" spans="1:10" x14ac:dyDescent="0.3">
      <c r="A169" s="5" t="s">
        <v>2205</v>
      </c>
      <c r="B169" s="5">
        <v>30.78</v>
      </c>
      <c r="C169" s="5">
        <v>4.67</v>
      </c>
      <c r="D169" s="5" t="s">
        <v>8328</v>
      </c>
      <c r="E169" s="5" t="s">
        <v>8327</v>
      </c>
      <c r="F169" s="5" t="s">
        <v>8327</v>
      </c>
      <c r="G169" s="5" t="s">
        <v>8328</v>
      </c>
      <c r="H169" s="5">
        <v>0</v>
      </c>
      <c r="I169" s="5" t="s">
        <v>8354</v>
      </c>
      <c r="J169" s="5" t="s">
        <v>8357</v>
      </c>
    </row>
    <row r="170" spans="1:10" x14ac:dyDescent="0.3">
      <c r="A170" s="5" t="s">
        <v>2204</v>
      </c>
      <c r="B170" s="5">
        <v>49.49</v>
      </c>
      <c r="C170" s="5">
        <v>4.5</v>
      </c>
      <c r="D170" s="5" t="s">
        <v>8327</v>
      </c>
      <c r="E170" s="5" t="s">
        <v>8327</v>
      </c>
      <c r="F170" s="5" t="s">
        <v>8327</v>
      </c>
      <c r="G170" s="5" t="s">
        <v>8328</v>
      </c>
      <c r="H170" s="5">
        <v>0</v>
      </c>
      <c r="I170" s="5" t="s">
        <v>8354</v>
      </c>
      <c r="J170" s="5" t="s">
        <v>8357</v>
      </c>
    </row>
    <row r="171" spans="1:10" x14ac:dyDescent="0.3">
      <c r="A171" s="5" t="s">
        <v>2203</v>
      </c>
      <c r="B171" s="5">
        <v>37.619999999999997</v>
      </c>
      <c r="C171" s="5">
        <v>6.32</v>
      </c>
      <c r="D171" s="5" t="s">
        <v>8328</v>
      </c>
      <c r="E171" s="5" t="s">
        <v>8328</v>
      </c>
      <c r="F171" s="5" t="s">
        <v>8327</v>
      </c>
      <c r="G171" s="5" t="s">
        <v>8328</v>
      </c>
      <c r="H171" s="5">
        <v>2</v>
      </c>
      <c r="I171" s="5" t="s">
        <v>8354</v>
      </c>
      <c r="J171" s="5" t="s">
        <v>8356</v>
      </c>
    </row>
    <row r="172" spans="1:10" x14ac:dyDescent="0.3">
      <c r="A172" s="5" t="s">
        <v>2202</v>
      </c>
      <c r="B172" s="5">
        <v>36.08</v>
      </c>
      <c r="C172" s="5">
        <v>6.1</v>
      </c>
      <c r="D172" s="5" t="s">
        <v>8328</v>
      </c>
      <c r="E172" s="5" t="s">
        <v>8327</v>
      </c>
      <c r="F172" s="5" t="s">
        <v>8327</v>
      </c>
      <c r="G172" s="5" t="s">
        <v>8328</v>
      </c>
      <c r="H172" s="5">
        <v>1</v>
      </c>
      <c r="I172" s="5" t="s">
        <v>8354</v>
      </c>
      <c r="J172" s="5" t="s">
        <v>8356</v>
      </c>
    </row>
    <row r="173" spans="1:10" x14ac:dyDescent="0.3">
      <c r="A173" s="5" t="s">
        <v>2201</v>
      </c>
      <c r="B173" s="5">
        <v>33.5</v>
      </c>
      <c r="C173" s="5">
        <v>5.4</v>
      </c>
      <c r="D173" s="5" t="s">
        <v>8327</v>
      </c>
      <c r="E173" s="5" t="s">
        <v>8327</v>
      </c>
      <c r="F173" s="5" t="s">
        <v>8327</v>
      </c>
      <c r="G173" s="5" t="s">
        <v>8328</v>
      </c>
      <c r="H173" s="5">
        <v>0</v>
      </c>
      <c r="I173" s="5" t="s">
        <v>8354</v>
      </c>
      <c r="J173" s="5" t="s">
        <v>8357</v>
      </c>
    </row>
    <row r="174" spans="1:10" x14ac:dyDescent="0.3">
      <c r="A174" s="5" t="s">
        <v>2200</v>
      </c>
      <c r="B174" s="5">
        <v>47.46</v>
      </c>
      <c r="C174" s="5">
        <v>6.24</v>
      </c>
      <c r="D174" s="5" t="s">
        <v>8328</v>
      </c>
      <c r="E174" s="5" t="s">
        <v>8327</v>
      </c>
      <c r="F174" s="5" t="s">
        <v>8327</v>
      </c>
      <c r="G174" s="5" t="s">
        <v>8328</v>
      </c>
      <c r="H174" s="5">
        <v>1</v>
      </c>
      <c r="I174" s="5" t="s">
        <v>8354</v>
      </c>
      <c r="J174" s="5" t="s">
        <v>8356</v>
      </c>
    </row>
    <row r="175" spans="1:10" x14ac:dyDescent="0.3">
      <c r="A175" s="5" t="s">
        <v>2199</v>
      </c>
      <c r="B175" s="5">
        <v>49.24</v>
      </c>
      <c r="C175" s="5">
        <v>4.45</v>
      </c>
      <c r="D175" s="5" t="s">
        <v>8327</v>
      </c>
      <c r="E175" s="5" t="s">
        <v>8327</v>
      </c>
      <c r="F175" s="5" t="s">
        <v>8327</v>
      </c>
      <c r="G175" s="5" t="s">
        <v>8328</v>
      </c>
      <c r="H175" s="5">
        <v>0</v>
      </c>
      <c r="I175" s="5" t="s">
        <v>8354</v>
      </c>
      <c r="J175" s="5" t="s">
        <v>8357</v>
      </c>
    </row>
    <row r="176" spans="1:10" x14ac:dyDescent="0.3">
      <c r="A176" s="5" t="s">
        <v>2198</v>
      </c>
      <c r="B176" s="5">
        <v>54.4</v>
      </c>
      <c r="C176" s="5">
        <v>5.22</v>
      </c>
      <c r="D176" s="5" t="s">
        <v>8327</v>
      </c>
      <c r="E176" s="5" t="s">
        <v>8327</v>
      </c>
      <c r="F176" s="5" t="s">
        <v>8327</v>
      </c>
      <c r="G176" s="5" t="s">
        <v>8328</v>
      </c>
      <c r="H176" s="5">
        <v>1</v>
      </c>
      <c r="I176" s="5" t="s">
        <v>8354</v>
      </c>
      <c r="J176" s="5" t="s">
        <v>8357</v>
      </c>
    </row>
    <row r="177" spans="1:10" x14ac:dyDescent="0.3">
      <c r="A177" s="5" t="s">
        <v>2197</v>
      </c>
      <c r="B177" s="5">
        <v>35.53</v>
      </c>
      <c r="C177" s="5">
        <v>4.6100000000000003</v>
      </c>
      <c r="D177" s="5" t="s">
        <v>8327</v>
      </c>
      <c r="E177" s="5" t="s">
        <v>8327</v>
      </c>
      <c r="F177" s="5" t="s">
        <v>8327</v>
      </c>
      <c r="G177" s="5" t="s">
        <v>8328</v>
      </c>
      <c r="H177" s="5">
        <v>1</v>
      </c>
      <c r="I177" s="5" t="s">
        <v>8354</v>
      </c>
      <c r="J177" s="5" t="s">
        <v>8357</v>
      </c>
    </row>
    <row r="178" spans="1:10" x14ac:dyDescent="0.3">
      <c r="A178" s="5" t="s">
        <v>2196</v>
      </c>
      <c r="B178" s="5">
        <v>39.729999999999997</v>
      </c>
      <c r="C178" s="5">
        <v>6.24</v>
      </c>
      <c r="D178" s="5" t="s">
        <v>8327</v>
      </c>
      <c r="E178" s="5" t="s">
        <v>8327</v>
      </c>
      <c r="F178" s="5" t="s">
        <v>8327</v>
      </c>
      <c r="G178" s="5" t="s">
        <v>8328</v>
      </c>
      <c r="H178" s="5">
        <v>0</v>
      </c>
      <c r="I178" s="5" t="s">
        <v>8354</v>
      </c>
      <c r="J178" s="5" t="s">
        <v>8356</v>
      </c>
    </row>
    <row r="179" spans="1:10" x14ac:dyDescent="0.3">
      <c r="A179" s="5" t="s">
        <v>2195</v>
      </c>
      <c r="B179" s="5">
        <v>35.68</v>
      </c>
      <c r="C179" s="5">
        <v>10.039999999999999</v>
      </c>
      <c r="D179" s="5" t="s">
        <v>8327</v>
      </c>
      <c r="E179" s="5" t="s">
        <v>8327</v>
      </c>
      <c r="F179" s="5" t="s">
        <v>8327</v>
      </c>
      <c r="G179" s="5" t="s">
        <v>8328</v>
      </c>
      <c r="H179" s="5">
        <v>0</v>
      </c>
      <c r="I179" s="5" t="s">
        <v>8354</v>
      </c>
      <c r="J179" s="5" t="s">
        <v>8355</v>
      </c>
    </row>
    <row r="180" spans="1:10" x14ac:dyDescent="0.3">
      <c r="A180" s="5" t="s">
        <v>2194</v>
      </c>
      <c r="B180" s="5">
        <v>48.86</v>
      </c>
      <c r="C180" s="5">
        <v>6.09</v>
      </c>
      <c r="D180" s="5" t="s">
        <v>8327</v>
      </c>
      <c r="E180" s="5" t="s">
        <v>8327</v>
      </c>
      <c r="F180" s="5" t="s">
        <v>8327</v>
      </c>
      <c r="G180" s="5" t="s">
        <v>8328</v>
      </c>
      <c r="H180" s="5">
        <v>0</v>
      </c>
      <c r="I180" s="5" t="s">
        <v>8354</v>
      </c>
      <c r="J180" s="5" t="s">
        <v>8356</v>
      </c>
    </row>
    <row r="181" spans="1:10" x14ac:dyDescent="0.3">
      <c r="A181" s="5" t="s">
        <v>2193</v>
      </c>
      <c r="B181" s="5">
        <v>34.799999999999997</v>
      </c>
      <c r="C181" s="5">
        <v>11.4</v>
      </c>
      <c r="D181" s="5" t="s">
        <v>8328</v>
      </c>
      <c r="E181" s="5" t="s">
        <v>8327</v>
      </c>
      <c r="F181" s="5" t="s">
        <v>8328</v>
      </c>
      <c r="G181" s="5" t="s">
        <v>8327</v>
      </c>
      <c r="H181" s="5">
        <v>1</v>
      </c>
      <c r="I181" s="5" t="s">
        <v>8354</v>
      </c>
      <c r="J181" s="5" t="s">
        <v>8355</v>
      </c>
    </row>
    <row r="182" spans="1:10" x14ac:dyDescent="0.3">
      <c r="A182" s="5" t="s">
        <v>2192</v>
      </c>
      <c r="B182" s="5">
        <v>32.49</v>
      </c>
      <c r="C182" s="5">
        <v>4.29</v>
      </c>
      <c r="D182" s="5" t="s">
        <v>8327</v>
      </c>
      <c r="E182" s="5" t="s">
        <v>8327</v>
      </c>
      <c r="F182" s="5" t="s">
        <v>8328</v>
      </c>
      <c r="G182" s="5" t="s">
        <v>8328</v>
      </c>
      <c r="H182" s="5">
        <v>1</v>
      </c>
      <c r="I182" s="5" t="s">
        <v>8354</v>
      </c>
      <c r="J182" s="5" t="s">
        <v>8357</v>
      </c>
    </row>
    <row r="183" spans="1:10" x14ac:dyDescent="0.3">
      <c r="A183" s="5" t="s">
        <v>2191</v>
      </c>
      <c r="B183" s="5">
        <v>39</v>
      </c>
      <c r="C183" s="5">
        <v>5.7</v>
      </c>
      <c r="D183" s="5" t="s">
        <v>8327</v>
      </c>
      <c r="E183" s="5" t="s">
        <v>8327</v>
      </c>
      <c r="F183" s="5" t="s">
        <v>8327</v>
      </c>
      <c r="G183" s="5" t="s">
        <v>8328</v>
      </c>
      <c r="H183" s="5">
        <v>2</v>
      </c>
      <c r="I183" s="5" t="s">
        <v>8354</v>
      </c>
      <c r="J183" s="5" t="s">
        <v>8356</v>
      </c>
    </row>
    <row r="184" spans="1:10" x14ac:dyDescent="0.3">
      <c r="A184" s="5" t="s">
        <v>2190</v>
      </c>
      <c r="B184" s="5">
        <v>35.299999999999997</v>
      </c>
      <c r="C184" s="5">
        <v>6.09</v>
      </c>
      <c r="D184" s="5" t="s">
        <v>8327</v>
      </c>
      <c r="E184" s="5" t="s">
        <v>8327</v>
      </c>
      <c r="F184" s="5" t="s">
        <v>8327</v>
      </c>
      <c r="G184" s="5" t="s">
        <v>8328</v>
      </c>
      <c r="H184" s="5">
        <v>1</v>
      </c>
      <c r="I184" s="5" t="s">
        <v>8354</v>
      </c>
      <c r="J184" s="5" t="s">
        <v>8356</v>
      </c>
    </row>
    <row r="185" spans="1:10" x14ac:dyDescent="0.3">
      <c r="A185" s="5" t="s">
        <v>2189</v>
      </c>
      <c r="B185" s="5">
        <v>33.42</v>
      </c>
      <c r="C185" s="5">
        <v>10.67</v>
      </c>
      <c r="D185" s="5" t="s">
        <v>8327</v>
      </c>
      <c r="E185" s="5" t="s">
        <v>8327</v>
      </c>
      <c r="F185" s="5" t="s">
        <v>8327</v>
      </c>
      <c r="G185" s="5" t="s">
        <v>8328</v>
      </c>
      <c r="H185" s="5">
        <v>0</v>
      </c>
      <c r="I185" s="5" t="s">
        <v>8354</v>
      </c>
      <c r="J185" s="5" t="s">
        <v>8355</v>
      </c>
    </row>
    <row r="186" spans="1:10" x14ac:dyDescent="0.3">
      <c r="A186" s="5" t="s">
        <v>2188</v>
      </c>
      <c r="B186" s="5">
        <v>37.18</v>
      </c>
      <c r="C186" s="5">
        <v>6.75</v>
      </c>
      <c r="D186" s="5" t="s">
        <v>8328</v>
      </c>
      <c r="E186" s="5" t="s">
        <v>8327</v>
      </c>
      <c r="F186" s="5" t="s">
        <v>8327</v>
      </c>
      <c r="G186" s="5" t="s">
        <v>8328</v>
      </c>
      <c r="H186" s="5">
        <v>2</v>
      </c>
      <c r="I186" s="5" t="s">
        <v>8354</v>
      </c>
      <c r="J186" s="5" t="s">
        <v>8355</v>
      </c>
    </row>
    <row r="187" spans="1:10" x14ac:dyDescent="0.3">
      <c r="A187" s="5" t="s">
        <v>2187</v>
      </c>
      <c r="B187" s="5">
        <v>33.33</v>
      </c>
      <c r="C187" s="5">
        <v>9.26</v>
      </c>
      <c r="D187" s="5" t="s">
        <v>8328</v>
      </c>
      <c r="E187" s="5" t="s">
        <v>8327</v>
      </c>
      <c r="F187" s="5" t="s">
        <v>8327</v>
      </c>
      <c r="G187" s="5" t="s">
        <v>8327</v>
      </c>
      <c r="H187" s="5">
        <v>2</v>
      </c>
      <c r="I187" s="5" t="s">
        <v>8354</v>
      </c>
      <c r="J187" s="5" t="s">
        <v>8355</v>
      </c>
    </row>
    <row r="188" spans="1:10" x14ac:dyDescent="0.3">
      <c r="A188" s="5" t="s">
        <v>2186</v>
      </c>
      <c r="B188" s="5">
        <v>53.21</v>
      </c>
      <c r="C188" s="5">
        <v>4.2699999999999996</v>
      </c>
      <c r="D188" s="5" t="s">
        <v>8327</v>
      </c>
      <c r="E188" s="5" t="s">
        <v>8327</v>
      </c>
      <c r="F188" s="5" t="s">
        <v>8327</v>
      </c>
      <c r="G188" s="5" t="s">
        <v>8328</v>
      </c>
      <c r="H188" s="5">
        <v>1</v>
      </c>
      <c r="I188" s="5" t="s">
        <v>8354</v>
      </c>
      <c r="J188" s="5" t="s">
        <v>8357</v>
      </c>
    </row>
    <row r="189" spans="1:10" x14ac:dyDescent="0.3">
      <c r="A189" s="5" t="s">
        <v>2185</v>
      </c>
      <c r="B189" s="5">
        <v>38.729999999999997</v>
      </c>
      <c r="C189" s="5">
        <v>11.51</v>
      </c>
      <c r="D189" s="5" t="s">
        <v>8327</v>
      </c>
      <c r="E189" s="5" t="s">
        <v>8327</v>
      </c>
      <c r="F189" s="5" t="s">
        <v>8327</v>
      </c>
      <c r="G189" s="5" t="s">
        <v>8328</v>
      </c>
      <c r="H189" s="5">
        <v>2</v>
      </c>
      <c r="I189" s="5" t="s">
        <v>8354</v>
      </c>
      <c r="J189" s="5" t="s">
        <v>8355</v>
      </c>
    </row>
    <row r="190" spans="1:10" x14ac:dyDescent="0.3">
      <c r="A190" s="5" t="s">
        <v>2184</v>
      </c>
      <c r="B190" s="5">
        <v>29.73</v>
      </c>
      <c r="C190" s="5">
        <v>7.22</v>
      </c>
      <c r="D190" s="5" t="s">
        <v>8327</v>
      </c>
      <c r="E190" s="5" t="s">
        <v>8327</v>
      </c>
      <c r="F190" s="5" t="s">
        <v>8327</v>
      </c>
      <c r="G190" s="5" t="s">
        <v>8328</v>
      </c>
      <c r="H190" s="5">
        <v>0</v>
      </c>
      <c r="I190" s="5" t="s">
        <v>8358</v>
      </c>
      <c r="J190" s="5" t="s">
        <v>8355</v>
      </c>
    </row>
    <row r="191" spans="1:10" x14ac:dyDescent="0.3">
      <c r="A191" s="5" t="s">
        <v>2183</v>
      </c>
      <c r="B191" s="5">
        <v>34.700000000000003</v>
      </c>
      <c r="C191" s="5">
        <v>4.37</v>
      </c>
      <c r="D191" s="5" t="s">
        <v>8327</v>
      </c>
      <c r="E191" s="5" t="s">
        <v>8327</v>
      </c>
      <c r="F191" s="5" t="s">
        <v>8328</v>
      </c>
      <c r="G191" s="5" t="s">
        <v>8328</v>
      </c>
      <c r="H191" s="5">
        <v>1</v>
      </c>
      <c r="I191" s="5" t="s">
        <v>8354</v>
      </c>
      <c r="J191" s="5" t="s">
        <v>8357</v>
      </c>
    </row>
    <row r="192" spans="1:10" x14ac:dyDescent="0.3">
      <c r="A192" s="5" t="s">
        <v>2182</v>
      </c>
      <c r="B192" s="5">
        <v>38.28</v>
      </c>
      <c r="C192" s="5">
        <v>11.56</v>
      </c>
      <c r="D192" s="5" t="s">
        <v>8328</v>
      </c>
      <c r="E192" s="5" t="s">
        <v>8327</v>
      </c>
      <c r="F192" s="5" t="s">
        <v>8327</v>
      </c>
      <c r="G192" s="5" t="s">
        <v>8328</v>
      </c>
      <c r="H192" s="5">
        <v>1</v>
      </c>
      <c r="I192" s="5" t="s">
        <v>8354</v>
      </c>
      <c r="J192" s="5" t="s">
        <v>8355</v>
      </c>
    </row>
    <row r="193" spans="1:10" x14ac:dyDescent="0.3">
      <c r="A193" s="5" t="s">
        <v>2181</v>
      </c>
      <c r="B193" s="5">
        <v>33.57</v>
      </c>
      <c r="C193" s="5">
        <v>8.82</v>
      </c>
      <c r="D193" s="5" t="s">
        <v>8328</v>
      </c>
      <c r="E193" s="5" t="s">
        <v>8327</v>
      </c>
      <c r="F193" s="5" t="s">
        <v>8327</v>
      </c>
      <c r="G193" s="5" t="s">
        <v>8328</v>
      </c>
      <c r="H193" s="5">
        <v>0</v>
      </c>
      <c r="I193" s="5" t="s">
        <v>8354</v>
      </c>
      <c r="J193" s="5" t="s">
        <v>8355</v>
      </c>
    </row>
    <row r="194" spans="1:10" x14ac:dyDescent="0.3">
      <c r="A194" s="5" t="s">
        <v>2180</v>
      </c>
      <c r="B194" s="5">
        <v>52.06</v>
      </c>
      <c r="C194" s="5">
        <v>4.6900000000000004</v>
      </c>
      <c r="D194" s="5" t="s">
        <v>8327</v>
      </c>
      <c r="E194" s="5" t="s">
        <v>8327</v>
      </c>
      <c r="F194" s="5" t="s">
        <v>8327</v>
      </c>
      <c r="G194" s="5" t="s">
        <v>8328</v>
      </c>
      <c r="H194" s="5">
        <v>1</v>
      </c>
      <c r="I194" s="5" t="s">
        <v>8354</v>
      </c>
      <c r="J194" s="5" t="s">
        <v>8357</v>
      </c>
    </row>
    <row r="195" spans="1:10" x14ac:dyDescent="0.3">
      <c r="A195" s="5" t="s">
        <v>2179</v>
      </c>
      <c r="B195" s="5">
        <v>38.17</v>
      </c>
      <c r="C195" s="5">
        <v>4.53</v>
      </c>
      <c r="D195" s="5" t="s">
        <v>8327</v>
      </c>
      <c r="E195" s="5" t="s">
        <v>8328</v>
      </c>
      <c r="F195" s="5" t="s">
        <v>8327</v>
      </c>
      <c r="G195" s="5" t="s">
        <v>8328</v>
      </c>
      <c r="H195" s="5">
        <v>1</v>
      </c>
      <c r="I195" s="5" t="s">
        <v>8354</v>
      </c>
      <c r="J195" s="5" t="s">
        <v>8357</v>
      </c>
    </row>
    <row r="196" spans="1:10" x14ac:dyDescent="0.3">
      <c r="A196" s="5" t="s">
        <v>2178</v>
      </c>
      <c r="B196" s="5">
        <v>36.954999999999998</v>
      </c>
      <c r="C196" s="5">
        <v>5.84</v>
      </c>
      <c r="D196" s="5" t="s">
        <v>8327</v>
      </c>
      <c r="E196" s="5" t="s">
        <v>8327</v>
      </c>
      <c r="F196" s="5" t="s">
        <v>8328</v>
      </c>
      <c r="G196" s="5" t="s">
        <v>8328</v>
      </c>
      <c r="H196" s="5">
        <v>1</v>
      </c>
      <c r="I196" s="5" t="s">
        <v>8354</v>
      </c>
      <c r="J196" s="5" t="s">
        <v>8356</v>
      </c>
    </row>
    <row r="197" spans="1:10" x14ac:dyDescent="0.3">
      <c r="A197" s="5" t="s">
        <v>2177</v>
      </c>
      <c r="B197" s="5">
        <v>34.4</v>
      </c>
      <c r="C197" s="5">
        <v>4.9000000000000004</v>
      </c>
      <c r="D197" s="5" t="s">
        <v>8327</v>
      </c>
      <c r="E197" s="5" t="s">
        <v>8327</v>
      </c>
      <c r="F197" s="5" t="s">
        <v>8328</v>
      </c>
      <c r="G197" s="5" t="s">
        <v>8328</v>
      </c>
      <c r="H197" s="5">
        <v>1</v>
      </c>
      <c r="I197" s="5" t="s">
        <v>8354</v>
      </c>
      <c r="J197" s="5" t="s">
        <v>8357</v>
      </c>
    </row>
    <row r="198" spans="1:10" x14ac:dyDescent="0.3">
      <c r="A198" s="5" t="s">
        <v>2176</v>
      </c>
      <c r="B198" s="5">
        <v>31.73</v>
      </c>
      <c r="C198" s="5">
        <v>4.3</v>
      </c>
      <c r="D198" s="5" t="s">
        <v>8327</v>
      </c>
      <c r="E198" s="5" t="s">
        <v>8327</v>
      </c>
      <c r="F198" s="5" t="s">
        <v>8327</v>
      </c>
      <c r="G198" s="5" t="s">
        <v>8328</v>
      </c>
      <c r="H198" s="5">
        <v>0</v>
      </c>
      <c r="I198" s="5" t="s">
        <v>8354</v>
      </c>
      <c r="J198" s="5" t="s">
        <v>8357</v>
      </c>
    </row>
    <row r="199" spans="1:10" x14ac:dyDescent="0.3">
      <c r="A199" s="5" t="s">
        <v>2175</v>
      </c>
      <c r="B199" s="5">
        <v>36.64</v>
      </c>
      <c r="C199" s="5">
        <v>11.34</v>
      </c>
      <c r="D199" s="5" t="s">
        <v>8327</v>
      </c>
      <c r="E199" s="5" t="s">
        <v>8327</v>
      </c>
      <c r="F199" s="5" t="s">
        <v>8327</v>
      </c>
      <c r="G199" s="5" t="s">
        <v>8328</v>
      </c>
      <c r="H199" s="5">
        <v>0</v>
      </c>
      <c r="I199" s="5" t="s">
        <v>8354</v>
      </c>
      <c r="J199" s="5" t="s">
        <v>8355</v>
      </c>
    </row>
    <row r="200" spans="1:10" x14ac:dyDescent="0.3">
      <c r="A200" s="5" t="s">
        <v>2174</v>
      </c>
      <c r="B200" s="5">
        <v>36.85</v>
      </c>
      <c r="C200" s="5">
        <v>5.88</v>
      </c>
      <c r="D200" s="5" t="s">
        <v>8327</v>
      </c>
      <c r="E200" s="5" t="s">
        <v>8328</v>
      </c>
      <c r="F200" s="5" t="s">
        <v>8327</v>
      </c>
      <c r="G200" s="5" t="s">
        <v>8328</v>
      </c>
      <c r="H200" s="5">
        <v>1</v>
      </c>
      <c r="I200" s="5" t="s">
        <v>8354</v>
      </c>
      <c r="J200" s="5" t="s">
        <v>8356</v>
      </c>
    </row>
    <row r="201" spans="1:10" x14ac:dyDescent="0.3">
      <c r="A201" s="5" t="s">
        <v>2173</v>
      </c>
      <c r="B201" s="5">
        <v>33.33</v>
      </c>
      <c r="C201" s="5">
        <v>5.01</v>
      </c>
      <c r="D201" s="5" t="s">
        <v>8328</v>
      </c>
      <c r="E201" s="5" t="s">
        <v>8327</v>
      </c>
      <c r="F201" s="5" t="s">
        <v>8328</v>
      </c>
      <c r="G201" s="5" t="s">
        <v>8328</v>
      </c>
      <c r="H201" s="5">
        <v>1</v>
      </c>
      <c r="I201" s="5" t="s">
        <v>8354</v>
      </c>
      <c r="J201" s="5" t="s">
        <v>8357</v>
      </c>
    </row>
    <row r="202" spans="1:10" x14ac:dyDescent="0.3">
      <c r="A202" s="5" t="s">
        <v>2172</v>
      </c>
      <c r="B202" s="5">
        <v>39.14</v>
      </c>
      <c r="C202" s="5">
        <v>4.4000000000000004</v>
      </c>
      <c r="D202" s="5" t="s">
        <v>8327</v>
      </c>
      <c r="E202" s="5" t="s">
        <v>8327</v>
      </c>
      <c r="F202" s="5" t="s">
        <v>8328</v>
      </c>
      <c r="G202" s="5" t="s">
        <v>8328</v>
      </c>
      <c r="H202" s="5">
        <v>1</v>
      </c>
      <c r="I202" s="5" t="s">
        <v>8354</v>
      </c>
      <c r="J202" s="5" t="s">
        <v>8357</v>
      </c>
    </row>
    <row r="203" spans="1:10" x14ac:dyDescent="0.3">
      <c r="A203" s="5" t="s">
        <v>2171</v>
      </c>
      <c r="B203" s="5">
        <v>32.9</v>
      </c>
      <c r="C203" s="5">
        <v>6.26</v>
      </c>
      <c r="D203" s="5" t="s">
        <v>8328</v>
      </c>
      <c r="E203" s="5" t="s">
        <v>8327</v>
      </c>
      <c r="F203" s="5" t="s">
        <v>8327</v>
      </c>
      <c r="G203" s="5" t="s">
        <v>8328</v>
      </c>
      <c r="H203" s="5">
        <v>0</v>
      </c>
      <c r="I203" s="5" t="s">
        <v>8354</v>
      </c>
      <c r="J203" s="5" t="s">
        <v>8356</v>
      </c>
    </row>
    <row r="204" spans="1:10" x14ac:dyDescent="0.3">
      <c r="A204" s="5" t="s">
        <v>2170</v>
      </c>
      <c r="B204" s="5">
        <v>29.78</v>
      </c>
      <c r="C204" s="5">
        <v>10.27</v>
      </c>
      <c r="D204" s="5" t="s">
        <v>8328</v>
      </c>
      <c r="E204" s="5" t="s">
        <v>8327</v>
      </c>
      <c r="F204" s="5" t="s">
        <v>8328</v>
      </c>
      <c r="G204" s="5" t="s">
        <v>8328</v>
      </c>
      <c r="H204" s="5">
        <v>1</v>
      </c>
      <c r="I204" s="5" t="s">
        <v>8358</v>
      </c>
      <c r="J204" s="5" t="s">
        <v>8355</v>
      </c>
    </row>
    <row r="205" spans="1:10" x14ac:dyDescent="0.3">
      <c r="A205" s="5" t="s">
        <v>2169</v>
      </c>
      <c r="B205" s="5">
        <v>32.78</v>
      </c>
      <c r="C205" s="5">
        <v>5.27</v>
      </c>
      <c r="D205" s="5" t="s">
        <v>8327</v>
      </c>
      <c r="E205" s="5" t="s">
        <v>8327</v>
      </c>
      <c r="F205" s="5" t="s">
        <v>8327</v>
      </c>
      <c r="G205" s="5" t="s">
        <v>8328</v>
      </c>
      <c r="H205" s="5">
        <v>0</v>
      </c>
      <c r="I205" s="5" t="s">
        <v>8354</v>
      </c>
      <c r="J205" s="5" t="s">
        <v>8357</v>
      </c>
    </row>
    <row r="206" spans="1:10" x14ac:dyDescent="0.3">
      <c r="A206" s="5" t="s">
        <v>2168</v>
      </c>
      <c r="B206" s="5">
        <v>41.65</v>
      </c>
      <c r="C206" s="5">
        <v>10.73</v>
      </c>
      <c r="D206" s="5" t="s">
        <v>8328</v>
      </c>
      <c r="E206" s="5" t="s">
        <v>8327</v>
      </c>
      <c r="F206" s="5" t="s">
        <v>8327</v>
      </c>
      <c r="G206" s="5" t="s">
        <v>8328</v>
      </c>
      <c r="H206" s="5">
        <v>0</v>
      </c>
      <c r="I206" s="5" t="s">
        <v>8354</v>
      </c>
      <c r="J206" s="5" t="s">
        <v>8355</v>
      </c>
    </row>
    <row r="207" spans="1:10" x14ac:dyDescent="0.3">
      <c r="A207" s="5" t="s">
        <v>2167</v>
      </c>
      <c r="B207" s="5">
        <v>50.79</v>
      </c>
      <c r="C207" s="5">
        <v>4.45</v>
      </c>
      <c r="D207" s="5" t="s">
        <v>8327</v>
      </c>
      <c r="E207" s="5" t="s">
        <v>8327</v>
      </c>
      <c r="F207" s="5" t="s">
        <v>8327</v>
      </c>
      <c r="G207" s="5" t="s">
        <v>8328</v>
      </c>
      <c r="H207" s="5">
        <v>1</v>
      </c>
      <c r="I207" s="5" t="s">
        <v>8354</v>
      </c>
      <c r="J207" s="5" t="s">
        <v>8357</v>
      </c>
    </row>
    <row r="208" spans="1:10" x14ac:dyDescent="0.3">
      <c r="A208" s="5" t="s">
        <v>2166</v>
      </c>
      <c r="B208" s="5">
        <v>35.43</v>
      </c>
      <c r="C208" s="5">
        <v>5.25</v>
      </c>
      <c r="D208" s="5" t="s">
        <v>8328</v>
      </c>
      <c r="E208" s="5" t="s">
        <v>8327</v>
      </c>
      <c r="F208" s="5" t="s">
        <v>8327</v>
      </c>
      <c r="G208" s="5" t="s">
        <v>8328</v>
      </c>
      <c r="H208" s="5">
        <v>0</v>
      </c>
      <c r="I208" s="5" t="s">
        <v>8354</v>
      </c>
      <c r="J208" s="5" t="s">
        <v>8357</v>
      </c>
    </row>
    <row r="209" spans="1:10" x14ac:dyDescent="0.3">
      <c r="A209" s="5" t="s">
        <v>2165</v>
      </c>
      <c r="B209" s="5">
        <v>35.25</v>
      </c>
      <c r="C209" s="5">
        <v>9.51</v>
      </c>
      <c r="D209" s="5" t="s">
        <v>8327</v>
      </c>
      <c r="E209" s="5" t="s">
        <v>8327</v>
      </c>
      <c r="F209" s="5" t="s">
        <v>8327</v>
      </c>
      <c r="G209" s="5" t="s">
        <v>8328</v>
      </c>
      <c r="H209" s="5">
        <v>0</v>
      </c>
      <c r="I209" s="5" t="s">
        <v>8354</v>
      </c>
      <c r="J209" s="5" t="s">
        <v>8355</v>
      </c>
    </row>
    <row r="210" spans="1:10" x14ac:dyDescent="0.3">
      <c r="A210" s="5" t="s">
        <v>2164</v>
      </c>
      <c r="B210" s="5">
        <v>36.85</v>
      </c>
      <c r="C210" s="5">
        <v>11.12</v>
      </c>
      <c r="D210" s="5" t="s">
        <v>8327</v>
      </c>
      <c r="E210" s="5" t="s">
        <v>8327</v>
      </c>
      <c r="F210" s="5" t="s">
        <v>8327</v>
      </c>
      <c r="G210" s="5" t="s">
        <v>8328</v>
      </c>
      <c r="H210" s="5">
        <v>0</v>
      </c>
      <c r="I210" s="5" t="s">
        <v>8354</v>
      </c>
      <c r="J210" s="5" t="s">
        <v>8355</v>
      </c>
    </row>
    <row r="211" spans="1:10" x14ac:dyDescent="0.3">
      <c r="A211" s="5" t="s">
        <v>2163</v>
      </c>
      <c r="B211" s="5">
        <v>31.02</v>
      </c>
      <c r="C211" s="5">
        <v>4.5599999999999996</v>
      </c>
      <c r="D211" s="5" t="s">
        <v>8327</v>
      </c>
      <c r="E211" s="5" t="s">
        <v>8328</v>
      </c>
      <c r="F211" s="5" t="s">
        <v>8327</v>
      </c>
      <c r="G211" s="5" t="s">
        <v>8328</v>
      </c>
      <c r="H211" s="5">
        <v>1</v>
      </c>
      <c r="I211" s="5" t="s">
        <v>8354</v>
      </c>
      <c r="J211" s="5" t="s">
        <v>8357</v>
      </c>
    </row>
    <row r="212" spans="1:10" x14ac:dyDescent="0.3">
      <c r="A212" s="5" t="s">
        <v>2162</v>
      </c>
      <c r="B212" s="5">
        <v>35.6</v>
      </c>
      <c r="C212" s="5">
        <v>4.0199999999999996</v>
      </c>
      <c r="D212" s="5" t="s">
        <v>8328</v>
      </c>
      <c r="E212" s="5" t="s">
        <v>8328</v>
      </c>
      <c r="F212" s="5" t="s">
        <v>8327</v>
      </c>
      <c r="G212" s="5" t="s">
        <v>8328</v>
      </c>
      <c r="H212" s="5">
        <v>2</v>
      </c>
      <c r="I212" s="5" t="s">
        <v>8354</v>
      </c>
      <c r="J212" s="5" t="s">
        <v>8357</v>
      </c>
    </row>
    <row r="213" spans="1:10" x14ac:dyDescent="0.3">
      <c r="A213" s="5" t="s">
        <v>2161</v>
      </c>
      <c r="B213" s="5">
        <v>34.39</v>
      </c>
      <c r="C213" s="5">
        <v>8.7200000000000006</v>
      </c>
      <c r="D213" s="5" t="s">
        <v>8327</v>
      </c>
      <c r="E213" s="5" t="s">
        <v>8327</v>
      </c>
      <c r="F213" s="5" t="s">
        <v>8327</v>
      </c>
      <c r="G213" s="5" t="s">
        <v>8328</v>
      </c>
      <c r="H213" s="5">
        <v>0</v>
      </c>
      <c r="I213" s="5" t="s">
        <v>8354</v>
      </c>
      <c r="J213" s="5" t="s">
        <v>8355</v>
      </c>
    </row>
    <row r="214" spans="1:10" x14ac:dyDescent="0.3">
      <c r="A214" s="5" t="s">
        <v>2160</v>
      </c>
      <c r="B214" s="5">
        <v>29.06</v>
      </c>
      <c r="C214" s="5">
        <v>6.25</v>
      </c>
      <c r="D214" s="5" t="s">
        <v>8328</v>
      </c>
      <c r="E214" s="5" t="s">
        <v>8327</v>
      </c>
      <c r="F214" s="5" t="s">
        <v>8327</v>
      </c>
      <c r="G214" s="5" t="s">
        <v>8328</v>
      </c>
      <c r="H214" s="5">
        <v>1</v>
      </c>
      <c r="I214" s="5" t="s">
        <v>8358</v>
      </c>
      <c r="J214" s="5" t="s">
        <v>8356</v>
      </c>
    </row>
    <row r="215" spans="1:10" x14ac:dyDescent="0.3">
      <c r="A215" s="5" t="s">
        <v>2159</v>
      </c>
      <c r="B215" s="5">
        <v>35.799999999999997</v>
      </c>
      <c r="C215" s="5">
        <v>7.32</v>
      </c>
      <c r="D215" s="5" t="s">
        <v>8327</v>
      </c>
      <c r="E215" s="5" t="s">
        <v>8327</v>
      </c>
      <c r="F215" s="5" t="s">
        <v>8327</v>
      </c>
      <c r="G215" s="5" t="s">
        <v>8328</v>
      </c>
      <c r="H215" s="5">
        <v>2</v>
      </c>
      <c r="I215" s="5" t="s">
        <v>8354</v>
      </c>
      <c r="J215" s="5" t="s">
        <v>8355</v>
      </c>
    </row>
    <row r="216" spans="1:10" x14ac:dyDescent="0.3">
      <c r="A216" s="5" t="s">
        <v>2158</v>
      </c>
      <c r="B216" s="5">
        <v>49.8</v>
      </c>
      <c r="C216" s="5">
        <v>4.24</v>
      </c>
      <c r="D216" s="5" t="s">
        <v>8327</v>
      </c>
      <c r="E216" s="5" t="s">
        <v>8327</v>
      </c>
      <c r="F216" s="5" t="s">
        <v>8327</v>
      </c>
      <c r="G216" s="5" t="s">
        <v>8328</v>
      </c>
      <c r="H216" s="5">
        <v>1</v>
      </c>
      <c r="I216" s="5" t="s">
        <v>8354</v>
      </c>
      <c r="J216" s="5" t="s">
        <v>8357</v>
      </c>
    </row>
    <row r="217" spans="1:10" x14ac:dyDescent="0.3">
      <c r="A217" s="5" t="s">
        <v>2157</v>
      </c>
      <c r="B217" s="5">
        <v>35.71</v>
      </c>
      <c r="C217" s="5">
        <v>6.84</v>
      </c>
      <c r="D217" s="5" t="s">
        <v>8327</v>
      </c>
      <c r="E217" s="5" t="s">
        <v>8327</v>
      </c>
      <c r="F217" s="5" t="s">
        <v>8327</v>
      </c>
      <c r="G217" s="5" t="s">
        <v>8328</v>
      </c>
      <c r="H217" s="5">
        <v>2</v>
      </c>
      <c r="I217" s="5" t="s">
        <v>8354</v>
      </c>
      <c r="J217" s="5" t="s">
        <v>8355</v>
      </c>
    </row>
    <row r="218" spans="1:10" x14ac:dyDescent="0.3">
      <c r="A218" s="5" t="s">
        <v>2156</v>
      </c>
      <c r="B218" s="5">
        <v>30.8</v>
      </c>
      <c r="C218" s="5">
        <v>5.23</v>
      </c>
      <c r="D218" s="5" t="s">
        <v>8328</v>
      </c>
      <c r="E218" s="5" t="s">
        <v>8327</v>
      </c>
      <c r="F218" s="5" t="s">
        <v>8327</v>
      </c>
      <c r="G218" s="5" t="s">
        <v>8328</v>
      </c>
      <c r="H218" s="5">
        <v>1</v>
      </c>
      <c r="I218" s="5" t="s">
        <v>8354</v>
      </c>
      <c r="J218" s="5" t="s">
        <v>8357</v>
      </c>
    </row>
    <row r="219" spans="1:10" x14ac:dyDescent="0.3">
      <c r="A219" s="5" t="s">
        <v>2155</v>
      </c>
      <c r="B219" s="5">
        <v>33.69</v>
      </c>
      <c r="C219" s="5">
        <v>9.68</v>
      </c>
      <c r="D219" s="5" t="s">
        <v>8327</v>
      </c>
      <c r="E219" s="5" t="s">
        <v>8327</v>
      </c>
      <c r="F219" s="5" t="s">
        <v>8327</v>
      </c>
      <c r="G219" s="5" t="s">
        <v>8328</v>
      </c>
      <c r="H219" s="5">
        <v>0</v>
      </c>
      <c r="I219" s="5" t="s">
        <v>8354</v>
      </c>
      <c r="J219" s="5" t="s">
        <v>8355</v>
      </c>
    </row>
    <row r="220" spans="1:10" x14ac:dyDescent="0.3">
      <c r="A220" s="5" t="s">
        <v>2154</v>
      </c>
      <c r="B220" s="5">
        <v>42.27</v>
      </c>
      <c r="C220" s="5">
        <v>6.05</v>
      </c>
      <c r="D220" s="5" t="s">
        <v>8328</v>
      </c>
      <c r="E220" s="5" t="s">
        <v>8327</v>
      </c>
      <c r="F220" s="5" t="s">
        <v>8327</v>
      </c>
      <c r="G220" s="5" t="s">
        <v>8328</v>
      </c>
      <c r="H220" s="5">
        <v>1</v>
      </c>
      <c r="I220" s="5" t="s">
        <v>8354</v>
      </c>
      <c r="J220" s="5" t="s">
        <v>8356</v>
      </c>
    </row>
    <row r="221" spans="1:10" x14ac:dyDescent="0.3">
      <c r="A221" s="5" t="s">
        <v>2153</v>
      </c>
      <c r="B221" s="5">
        <v>53.25</v>
      </c>
      <c r="C221" s="5">
        <v>6.11</v>
      </c>
      <c r="D221" s="5" t="s">
        <v>8328</v>
      </c>
      <c r="E221" s="5" t="s">
        <v>8327</v>
      </c>
      <c r="F221" s="5" t="s">
        <v>8328</v>
      </c>
      <c r="G221" s="5" t="s">
        <v>8328</v>
      </c>
      <c r="H221" s="5">
        <v>1</v>
      </c>
      <c r="I221" s="5" t="s">
        <v>8354</v>
      </c>
      <c r="J221" s="5" t="s">
        <v>8356</v>
      </c>
    </row>
    <row r="222" spans="1:10" x14ac:dyDescent="0.3">
      <c r="A222" s="5" t="s">
        <v>2152</v>
      </c>
      <c r="B222" s="5">
        <v>26.8</v>
      </c>
      <c r="C222" s="5">
        <v>10.93</v>
      </c>
      <c r="D222" s="5" t="s">
        <v>8328</v>
      </c>
      <c r="E222" s="5" t="s">
        <v>8327</v>
      </c>
      <c r="F222" s="5" t="s">
        <v>8327</v>
      </c>
      <c r="G222" s="5" t="s">
        <v>8327</v>
      </c>
      <c r="H222" s="5">
        <v>0</v>
      </c>
      <c r="I222" s="5" t="s">
        <v>8358</v>
      </c>
      <c r="J222" s="5" t="s">
        <v>8355</v>
      </c>
    </row>
    <row r="223" spans="1:10" x14ac:dyDescent="0.3">
      <c r="A223" s="5" t="s">
        <v>2151</v>
      </c>
      <c r="B223" s="5">
        <v>28.5</v>
      </c>
      <c r="C223" s="5">
        <v>5.12</v>
      </c>
      <c r="D223" s="5" t="s">
        <v>8327</v>
      </c>
      <c r="E223" s="5" t="s">
        <v>8327</v>
      </c>
      <c r="F223" s="5" t="s">
        <v>8327</v>
      </c>
      <c r="G223" s="5" t="s">
        <v>8328</v>
      </c>
      <c r="H223" s="5">
        <v>1</v>
      </c>
      <c r="I223" s="5" t="s">
        <v>8358</v>
      </c>
      <c r="J223" s="5" t="s">
        <v>8357</v>
      </c>
    </row>
    <row r="224" spans="1:10" x14ac:dyDescent="0.3">
      <c r="A224" s="5" t="s">
        <v>2150</v>
      </c>
      <c r="B224" s="5">
        <v>22.895</v>
      </c>
      <c r="C224" s="5">
        <v>5.72</v>
      </c>
      <c r="D224" s="5" t="s">
        <v>8327</v>
      </c>
      <c r="E224" s="5" t="s">
        <v>8327</v>
      </c>
      <c r="F224" s="5" t="s">
        <v>8327</v>
      </c>
      <c r="G224" s="5" t="s">
        <v>8328</v>
      </c>
      <c r="H224" s="5">
        <v>0</v>
      </c>
      <c r="I224" s="5" t="s">
        <v>8359</v>
      </c>
      <c r="J224" s="5" t="s">
        <v>8356</v>
      </c>
    </row>
    <row r="225" spans="1:10" x14ac:dyDescent="0.3">
      <c r="A225" s="5" t="s">
        <v>2149</v>
      </c>
      <c r="B225" s="5">
        <v>34.06</v>
      </c>
      <c r="C225" s="5">
        <v>11.83</v>
      </c>
      <c r="D225" s="5" t="s">
        <v>8328</v>
      </c>
      <c r="E225" s="5" t="s">
        <v>8327</v>
      </c>
      <c r="F225" s="5" t="s">
        <v>8327</v>
      </c>
      <c r="G225" s="5" t="s">
        <v>8328</v>
      </c>
      <c r="H225" s="5">
        <v>1</v>
      </c>
      <c r="I225" s="5" t="s">
        <v>8354</v>
      </c>
      <c r="J225" s="5" t="s">
        <v>8355</v>
      </c>
    </row>
    <row r="226" spans="1:10" x14ac:dyDescent="0.3">
      <c r="A226" s="5" t="s">
        <v>2148</v>
      </c>
      <c r="B226" s="5">
        <v>36.409999999999997</v>
      </c>
      <c r="C226" s="5">
        <v>4.55</v>
      </c>
      <c r="D226" s="5" t="s">
        <v>8327</v>
      </c>
      <c r="E226" s="5" t="s">
        <v>8327</v>
      </c>
      <c r="F226" s="5" t="s">
        <v>8327</v>
      </c>
      <c r="G226" s="5" t="s">
        <v>8328</v>
      </c>
      <c r="H226" s="5">
        <v>0</v>
      </c>
      <c r="I226" s="5" t="s">
        <v>8354</v>
      </c>
      <c r="J226" s="5" t="s">
        <v>8357</v>
      </c>
    </row>
    <row r="227" spans="1:10" x14ac:dyDescent="0.3">
      <c r="A227" s="5" t="s">
        <v>2147</v>
      </c>
      <c r="B227" s="5">
        <v>52.3</v>
      </c>
      <c r="C227" s="5">
        <v>4.87</v>
      </c>
      <c r="D227" s="5" t="s">
        <v>8328</v>
      </c>
      <c r="E227" s="5" t="s">
        <v>8327</v>
      </c>
      <c r="F227" s="5" t="s">
        <v>8328</v>
      </c>
      <c r="G227" s="5" t="s">
        <v>8328</v>
      </c>
      <c r="H227" s="5">
        <v>1</v>
      </c>
      <c r="I227" s="5" t="s">
        <v>8354</v>
      </c>
      <c r="J227" s="5" t="s">
        <v>8357</v>
      </c>
    </row>
    <row r="228" spans="1:10" x14ac:dyDescent="0.3">
      <c r="A228" s="5" t="s">
        <v>2146</v>
      </c>
      <c r="B228" s="5">
        <v>52.66</v>
      </c>
      <c r="C228" s="5">
        <v>4.45</v>
      </c>
      <c r="D228" s="5" t="s">
        <v>8327</v>
      </c>
      <c r="E228" s="5" t="s">
        <v>8327</v>
      </c>
      <c r="F228" s="5" t="s">
        <v>8327</v>
      </c>
      <c r="G228" s="5" t="s">
        <v>8328</v>
      </c>
      <c r="H228" s="5">
        <v>1</v>
      </c>
      <c r="I228" s="5" t="s">
        <v>8354</v>
      </c>
      <c r="J228" s="5" t="s">
        <v>8357</v>
      </c>
    </row>
    <row r="229" spans="1:10" x14ac:dyDescent="0.3">
      <c r="A229" s="5" t="s">
        <v>2145</v>
      </c>
      <c r="B229" s="5">
        <v>29.57</v>
      </c>
      <c r="C229" s="5">
        <v>9.42</v>
      </c>
      <c r="D229" s="5" t="s">
        <v>8328</v>
      </c>
      <c r="E229" s="5" t="s">
        <v>8327</v>
      </c>
      <c r="F229" s="5" t="s">
        <v>8327</v>
      </c>
      <c r="G229" s="5" t="s">
        <v>8328</v>
      </c>
      <c r="H229" s="5">
        <v>0</v>
      </c>
      <c r="I229" s="5" t="s">
        <v>8358</v>
      </c>
      <c r="J229" s="5" t="s">
        <v>8355</v>
      </c>
    </row>
    <row r="230" spans="1:10" x14ac:dyDescent="0.3">
      <c r="A230" s="5" t="s">
        <v>2144</v>
      </c>
      <c r="B230" s="5">
        <v>36.99</v>
      </c>
      <c r="C230" s="5">
        <v>5.37</v>
      </c>
      <c r="D230" s="5" t="s">
        <v>8328</v>
      </c>
      <c r="E230" s="5" t="s">
        <v>8327</v>
      </c>
      <c r="F230" s="5" t="s">
        <v>8328</v>
      </c>
      <c r="G230" s="5" t="s">
        <v>8328</v>
      </c>
      <c r="H230" s="5">
        <v>1</v>
      </c>
      <c r="I230" s="5" t="s">
        <v>8354</v>
      </c>
      <c r="J230" s="5" t="s">
        <v>8357</v>
      </c>
    </row>
    <row r="231" spans="1:10" x14ac:dyDescent="0.3">
      <c r="A231" s="5" t="s">
        <v>2143</v>
      </c>
      <c r="B231" s="5">
        <v>31.4</v>
      </c>
      <c r="C231" s="5">
        <v>4.5999999999999996</v>
      </c>
      <c r="D231" s="5" t="s">
        <v>8328</v>
      </c>
      <c r="E231" s="5" t="s">
        <v>8327</v>
      </c>
      <c r="F231" s="5" t="s">
        <v>8327</v>
      </c>
      <c r="G231" s="5" t="s">
        <v>8328</v>
      </c>
      <c r="H231" s="5">
        <v>1</v>
      </c>
      <c r="I231" s="5" t="s">
        <v>8354</v>
      </c>
      <c r="J231" s="5" t="s">
        <v>8357</v>
      </c>
    </row>
    <row r="232" spans="1:10" x14ac:dyDescent="0.3">
      <c r="A232" s="5" t="s">
        <v>2142</v>
      </c>
      <c r="B232" s="5">
        <v>34.9</v>
      </c>
      <c r="C232" s="5">
        <v>6.22</v>
      </c>
      <c r="D232" s="5" t="s">
        <v>8327</v>
      </c>
      <c r="E232" s="5" t="s">
        <v>8327</v>
      </c>
      <c r="F232" s="5" t="s">
        <v>8328</v>
      </c>
      <c r="G232" s="5" t="s">
        <v>8328</v>
      </c>
      <c r="H232" s="5">
        <v>1</v>
      </c>
      <c r="I232" s="5" t="s">
        <v>8354</v>
      </c>
      <c r="J232" s="5" t="s">
        <v>8356</v>
      </c>
    </row>
    <row r="233" spans="1:10" x14ac:dyDescent="0.3">
      <c r="A233" s="5" t="s">
        <v>2141</v>
      </c>
      <c r="B233" s="5">
        <v>31.13</v>
      </c>
      <c r="C233" s="5">
        <v>4.5199999999999996</v>
      </c>
      <c r="D233" s="5" t="s">
        <v>8328</v>
      </c>
      <c r="E233" s="5" t="s">
        <v>8327</v>
      </c>
      <c r="F233" s="5" t="s">
        <v>8327</v>
      </c>
      <c r="G233" s="5" t="s">
        <v>8328</v>
      </c>
      <c r="H233" s="5">
        <v>1</v>
      </c>
      <c r="I233" s="5" t="s">
        <v>8354</v>
      </c>
      <c r="J233" s="5" t="s">
        <v>8357</v>
      </c>
    </row>
    <row r="234" spans="1:10" x14ac:dyDescent="0.3">
      <c r="A234" s="5" t="s">
        <v>2140</v>
      </c>
      <c r="B234" s="5">
        <v>34.799999999999997</v>
      </c>
      <c r="C234" s="5">
        <v>6.18</v>
      </c>
      <c r="D234" s="5" t="s">
        <v>8327</v>
      </c>
      <c r="E234" s="5" t="s">
        <v>8327</v>
      </c>
      <c r="F234" s="5" t="s">
        <v>8328</v>
      </c>
      <c r="G234" s="5" t="s">
        <v>8328</v>
      </c>
      <c r="H234" s="5">
        <v>1</v>
      </c>
      <c r="I234" s="5" t="s">
        <v>8354</v>
      </c>
      <c r="J234" s="5" t="s">
        <v>8356</v>
      </c>
    </row>
    <row r="235" spans="1:10" x14ac:dyDescent="0.3">
      <c r="A235" s="5" t="s">
        <v>2139</v>
      </c>
      <c r="B235" s="5">
        <v>31.68</v>
      </c>
      <c r="C235" s="5">
        <v>4.4000000000000004</v>
      </c>
      <c r="D235" s="5" t="s">
        <v>8327</v>
      </c>
      <c r="E235" s="5" t="s">
        <v>8327</v>
      </c>
      <c r="F235" s="5" t="s">
        <v>8327</v>
      </c>
      <c r="G235" s="5" t="s">
        <v>8328</v>
      </c>
      <c r="H235" s="5">
        <v>0</v>
      </c>
      <c r="I235" s="5" t="s">
        <v>8354</v>
      </c>
      <c r="J235" s="5" t="s">
        <v>8357</v>
      </c>
    </row>
    <row r="236" spans="1:10" x14ac:dyDescent="0.3">
      <c r="A236" s="5" t="s">
        <v>2138</v>
      </c>
      <c r="B236" s="5">
        <v>33.534999999999997</v>
      </c>
      <c r="C236" s="5">
        <v>6.23</v>
      </c>
      <c r="D236" s="5" t="s">
        <v>8327</v>
      </c>
      <c r="E236" s="5" t="s">
        <v>8328</v>
      </c>
      <c r="F236" s="5" t="s">
        <v>8327</v>
      </c>
      <c r="G236" s="5" t="s">
        <v>8328</v>
      </c>
      <c r="H236" s="5">
        <v>1</v>
      </c>
      <c r="I236" s="5" t="s">
        <v>8354</v>
      </c>
      <c r="J236" s="5" t="s">
        <v>8356</v>
      </c>
    </row>
    <row r="237" spans="1:10" x14ac:dyDescent="0.3">
      <c r="A237" s="5" t="s">
        <v>2137</v>
      </c>
      <c r="B237" s="5">
        <v>31.92</v>
      </c>
      <c r="C237" s="5">
        <v>5.33</v>
      </c>
      <c r="D237" s="5" t="s">
        <v>8328</v>
      </c>
      <c r="E237" s="5" t="s">
        <v>8327</v>
      </c>
      <c r="F237" s="5" t="s">
        <v>8327</v>
      </c>
      <c r="G237" s="5" t="s">
        <v>8328</v>
      </c>
      <c r="H237" s="5">
        <v>0</v>
      </c>
      <c r="I237" s="5" t="s">
        <v>8354</v>
      </c>
      <c r="J237" s="5" t="s">
        <v>8357</v>
      </c>
    </row>
    <row r="238" spans="1:10" x14ac:dyDescent="0.3">
      <c r="A238" s="5" t="s">
        <v>2136</v>
      </c>
      <c r="B238" s="5">
        <v>32.700000000000003</v>
      </c>
      <c r="C238" s="5">
        <v>4.09</v>
      </c>
      <c r="D238" s="5" t="s">
        <v>8327</v>
      </c>
      <c r="E238" s="5" t="s">
        <v>8327</v>
      </c>
      <c r="F238" s="5" t="s">
        <v>8327</v>
      </c>
      <c r="G238" s="5" t="s">
        <v>8328</v>
      </c>
      <c r="H238" s="5">
        <v>1</v>
      </c>
      <c r="I238" s="5" t="s">
        <v>8354</v>
      </c>
      <c r="J238" s="5" t="s">
        <v>8357</v>
      </c>
    </row>
    <row r="239" spans="1:10" x14ac:dyDescent="0.3">
      <c r="A239" s="5" t="s">
        <v>2135</v>
      </c>
      <c r="B239" s="5">
        <v>41.25</v>
      </c>
      <c r="C239" s="5">
        <v>5.19</v>
      </c>
      <c r="D239" s="5" t="s">
        <v>8327</v>
      </c>
      <c r="E239" s="5" t="s">
        <v>8327</v>
      </c>
      <c r="F239" s="5" t="s">
        <v>8327</v>
      </c>
      <c r="G239" s="5" t="s">
        <v>8328</v>
      </c>
      <c r="H239" s="5">
        <v>0</v>
      </c>
      <c r="I239" s="5" t="s">
        <v>8354</v>
      </c>
      <c r="J239" s="5" t="s">
        <v>8357</v>
      </c>
    </row>
    <row r="240" spans="1:10" x14ac:dyDescent="0.3">
      <c r="A240" s="5" t="s">
        <v>2134</v>
      </c>
      <c r="B240" s="5">
        <v>33.11</v>
      </c>
      <c r="C240" s="5">
        <v>4.12</v>
      </c>
      <c r="D240" s="5" t="s">
        <v>8327</v>
      </c>
      <c r="E240" s="5" t="s">
        <v>8327</v>
      </c>
      <c r="F240" s="5" t="s">
        <v>8328</v>
      </c>
      <c r="G240" s="5" t="s">
        <v>8328</v>
      </c>
      <c r="H240" s="5">
        <v>1</v>
      </c>
      <c r="I240" s="5" t="s">
        <v>8354</v>
      </c>
      <c r="J240" s="5" t="s">
        <v>8357</v>
      </c>
    </row>
    <row r="241" spans="1:10" x14ac:dyDescent="0.3">
      <c r="A241" s="5" t="s">
        <v>2133</v>
      </c>
      <c r="B241" s="5">
        <v>36.159999999999997</v>
      </c>
      <c r="C241" s="5">
        <v>5.0999999999999996</v>
      </c>
      <c r="D241" s="5" t="s">
        <v>8327</v>
      </c>
      <c r="E241" s="5" t="s">
        <v>8327</v>
      </c>
      <c r="F241" s="5" t="s">
        <v>8327</v>
      </c>
      <c r="G241" s="5" t="s">
        <v>8328</v>
      </c>
      <c r="H241" s="5">
        <v>1</v>
      </c>
      <c r="I241" s="5" t="s">
        <v>8354</v>
      </c>
      <c r="J241" s="5" t="s">
        <v>8357</v>
      </c>
    </row>
    <row r="242" spans="1:10" x14ac:dyDescent="0.3">
      <c r="A242" s="5" t="s">
        <v>2132</v>
      </c>
      <c r="B242" s="5">
        <v>33.72</v>
      </c>
      <c r="C242" s="5">
        <v>6.21</v>
      </c>
      <c r="D242" s="5" t="s">
        <v>8328</v>
      </c>
      <c r="E242" s="5" t="s">
        <v>8327</v>
      </c>
      <c r="F242" s="5" t="s">
        <v>8328</v>
      </c>
      <c r="G242" s="5" t="s">
        <v>8328</v>
      </c>
      <c r="H242" s="5">
        <v>1</v>
      </c>
      <c r="I242" s="5" t="s">
        <v>8354</v>
      </c>
      <c r="J242" s="5" t="s">
        <v>8356</v>
      </c>
    </row>
    <row r="243" spans="1:10" x14ac:dyDescent="0.3">
      <c r="A243" s="5" t="s">
        <v>2130</v>
      </c>
      <c r="B243" s="5">
        <v>37.74</v>
      </c>
      <c r="C243" s="5">
        <v>9.5299999999999994</v>
      </c>
      <c r="D243" s="5" t="s">
        <v>8328</v>
      </c>
      <c r="E243" s="5" t="s">
        <v>8327</v>
      </c>
      <c r="F243" s="5" t="s">
        <v>8327</v>
      </c>
      <c r="G243" s="5" t="s">
        <v>8328</v>
      </c>
      <c r="H243" s="5">
        <v>1</v>
      </c>
      <c r="I243" s="5" t="s">
        <v>8354</v>
      </c>
      <c r="J243" s="5" t="s">
        <v>8355</v>
      </c>
    </row>
    <row r="244" spans="1:10" x14ac:dyDescent="0.3">
      <c r="A244" s="5" t="s">
        <v>2129</v>
      </c>
      <c r="B244" s="5">
        <v>48.75</v>
      </c>
      <c r="C244" s="5">
        <v>4.6399999999999997</v>
      </c>
      <c r="D244" s="5" t="s">
        <v>8328</v>
      </c>
      <c r="E244" s="5" t="s">
        <v>8327</v>
      </c>
      <c r="F244" s="5" t="s">
        <v>8327</v>
      </c>
      <c r="G244" s="5" t="s">
        <v>8328</v>
      </c>
      <c r="H244" s="5">
        <v>1</v>
      </c>
      <c r="I244" s="5" t="s">
        <v>8354</v>
      </c>
      <c r="J244" s="5" t="s">
        <v>8357</v>
      </c>
    </row>
    <row r="245" spans="1:10" x14ac:dyDescent="0.3">
      <c r="A245" s="5" t="s">
        <v>2128</v>
      </c>
      <c r="B245" s="5">
        <v>31.065000000000001</v>
      </c>
      <c r="C245" s="5">
        <v>5.05</v>
      </c>
      <c r="D245" s="5" t="s">
        <v>8327</v>
      </c>
      <c r="E245" s="5" t="s">
        <v>8327</v>
      </c>
      <c r="F245" s="5" t="s">
        <v>8327</v>
      </c>
      <c r="G245" s="5" t="s">
        <v>8328</v>
      </c>
      <c r="H245" s="5">
        <v>1</v>
      </c>
      <c r="I245" s="5" t="s">
        <v>8354</v>
      </c>
      <c r="J245" s="5" t="s">
        <v>8357</v>
      </c>
    </row>
    <row r="246" spans="1:10" x14ac:dyDescent="0.3">
      <c r="A246" s="5" t="s">
        <v>2127</v>
      </c>
      <c r="B246" s="5">
        <v>23.55</v>
      </c>
      <c r="C246" s="5">
        <v>10.38</v>
      </c>
      <c r="D246" s="5" t="s">
        <v>8327</v>
      </c>
      <c r="E246" s="5" t="s">
        <v>8327</v>
      </c>
      <c r="F246" s="5" t="s">
        <v>8327</v>
      </c>
      <c r="G246" s="5" t="s">
        <v>8328</v>
      </c>
      <c r="H246" s="5">
        <v>0</v>
      </c>
      <c r="I246" s="5" t="s">
        <v>8359</v>
      </c>
      <c r="J246" s="5" t="s">
        <v>8355</v>
      </c>
    </row>
    <row r="247" spans="1:10" x14ac:dyDescent="0.3">
      <c r="A247" s="5" t="s">
        <v>2126</v>
      </c>
      <c r="B247" s="5">
        <v>30.18</v>
      </c>
      <c r="C247" s="5">
        <v>8.31</v>
      </c>
      <c r="D247" s="5" t="s">
        <v>8328</v>
      </c>
      <c r="E247" s="5" t="s">
        <v>8327</v>
      </c>
      <c r="F247" s="5" t="s">
        <v>8327</v>
      </c>
      <c r="G247" s="5" t="s">
        <v>8328</v>
      </c>
      <c r="H247" s="5">
        <v>1</v>
      </c>
      <c r="I247" s="5" t="s">
        <v>8354</v>
      </c>
      <c r="J247" s="5" t="s">
        <v>8355</v>
      </c>
    </row>
    <row r="248" spans="1:10" x14ac:dyDescent="0.3">
      <c r="A248" s="5" t="s">
        <v>2125</v>
      </c>
      <c r="B248" s="5">
        <v>29.94</v>
      </c>
      <c r="C248" s="5">
        <v>7.59</v>
      </c>
      <c r="D248" s="5" t="s">
        <v>8327</v>
      </c>
      <c r="E248" s="5" t="s">
        <v>8327</v>
      </c>
      <c r="F248" s="5" t="s">
        <v>8327</v>
      </c>
      <c r="G248" s="5" t="s">
        <v>8328</v>
      </c>
      <c r="H248" s="5">
        <v>0</v>
      </c>
      <c r="I248" s="5" t="s">
        <v>8354</v>
      </c>
      <c r="J248" s="5" t="s">
        <v>8355</v>
      </c>
    </row>
    <row r="249" spans="1:10" x14ac:dyDescent="0.3">
      <c r="A249" s="5" t="s">
        <v>2124</v>
      </c>
      <c r="B249" s="5">
        <v>31.4</v>
      </c>
      <c r="C249" s="5">
        <v>5.49</v>
      </c>
      <c r="D249" s="5" t="s">
        <v>8327</v>
      </c>
      <c r="E249" s="5" t="s">
        <v>8327</v>
      </c>
      <c r="F249" s="5" t="s">
        <v>8327</v>
      </c>
      <c r="G249" s="5" t="s">
        <v>8328</v>
      </c>
      <c r="H249" s="5">
        <v>0</v>
      </c>
      <c r="I249" s="5" t="s">
        <v>8354</v>
      </c>
      <c r="J249" s="5" t="s">
        <v>8357</v>
      </c>
    </row>
    <row r="250" spans="1:10" x14ac:dyDescent="0.3">
      <c r="A250" s="5" t="s">
        <v>2123</v>
      </c>
      <c r="B250" s="5">
        <v>53.06</v>
      </c>
      <c r="C250" s="5">
        <v>11.68</v>
      </c>
      <c r="D250" s="5" t="s">
        <v>8327</v>
      </c>
      <c r="E250" s="5" t="s">
        <v>8327</v>
      </c>
      <c r="F250" s="5" t="s">
        <v>8327</v>
      </c>
      <c r="G250" s="5" t="s">
        <v>8328</v>
      </c>
      <c r="H250" s="5">
        <v>0</v>
      </c>
      <c r="I250" s="5" t="s">
        <v>8354</v>
      </c>
      <c r="J250" s="5" t="s">
        <v>8355</v>
      </c>
    </row>
    <row r="251" spans="1:10" x14ac:dyDescent="0.3">
      <c r="A251" s="5" t="s">
        <v>2122</v>
      </c>
      <c r="B251" s="5">
        <v>30.25</v>
      </c>
      <c r="C251" s="5">
        <v>4.1900000000000004</v>
      </c>
      <c r="D251" s="5" t="s">
        <v>8327</v>
      </c>
      <c r="E251" s="5" t="s">
        <v>8327</v>
      </c>
      <c r="F251" s="5" t="s">
        <v>8327</v>
      </c>
      <c r="G251" s="5" t="s">
        <v>8328</v>
      </c>
      <c r="H251" s="5">
        <v>2</v>
      </c>
      <c r="I251" s="5" t="s">
        <v>8354</v>
      </c>
      <c r="J251" s="5" t="s">
        <v>8357</v>
      </c>
    </row>
    <row r="252" spans="1:10" x14ac:dyDescent="0.3">
      <c r="A252" s="5" t="s">
        <v>2121</v>
      </c>
      <c r="B252" s="5">
        <v>46.68</v>
      </c>
      <c r="C252" s="5">
        <v>4.01</v>
      </c>
      <c r="D252" s="5" t="s">
        <v>8327</v>
      </c>
      <c r="E252" s="5" t="s">
        <v>8327</v>
      </c>
      <c r="F252" s="5" t="s">
        <v>8327</v>
      </c>
      <c r="G252" s="5" t="s">
        <v>8328</v>
      </c>
      <c r="H252" s="5">
        <v>0</v>
      </c>
      <c r="I252" s="5" t="s">
        <v>8354</v>
      </c>
      <c r="J252" s="5" t="s">
        <v>8357</v>
      </c>
    </row>
    <row r="253" spans="1:10" x14ac:dyDescent="0.3">
      <c r="A253" s="5" t="s">
        <v>2120</v>
      </c>
      <c r="B253" s="5">
        <v>30.4</v>
      </c>
      <c r="C253" s="5">
        <v>5.91</v>
      </c>
      <c r="D253" s="5" t="s">
        <v>8327</v>
      </c>
      <c r="E253" s="5" t="s">
        <v>8328</v>
      </c>
      <c r="F253" s="5" t="s">
        <v>8327</v>
      </c>
      <c r="G253" s="5" t="s">
        <v>8328</v>
      </c>
      <c r="H253" s="5">
        <v>2</v>
      </c>
      <c r="I253" s="5" t="s">
        <v>8354</v>
      </c>
      <c r="J253" s="5" t="s">
        <v>8356</v>
      </c>
    </row>
    <row r="254" spans="1:10" x14ac:dyDescent="0.3">
      <c r="A254" s="5" t="s">
        <v>2119</v>
      </c>
      <c r="B254" s="5">
        <v>30.2</v>
      </c>
      <c r="C254" s="5">
        <v>4.47</v>
      </c>
      <c r="D254" s="5" t="s">
        <v>8328</v>
      </c>
      <c r="E254" s="5" t="s">
        <v>8327</v>
      </c>
      <c r="F254" s="5" t="s">
        <v>8328</v>
      </c>
      <c r="G254" s="5" t="s">
        <v>8328</v>
      </c>
      <c r="H254" s="5">
        <v>1</v>
      </c>
      <c r="I254" s="5" t="s">
        <v>8354</v>
      </c>
      <c r="J254" s="5" t="s">
        <v>8357</v>
      </c>
    </row>
    <row r="255" spans="1:10" x14ac:dyDescent="0.3">
      <c r="A255" s="5" t="s">
        <v>2118</v>
      </c>
      <c r="B255" s="5">
        <v>51.18</v>
      </c>
      <c r="C255" s="5">
        <v>4.5599999999999996</v>
      </c>
      <c r="D255" s="5" t="s">
        <v>8328</v>
      </c>
      <c r="E255" s="5" t="s">
        <v>8328</v>
      </c>
      <c r="F255" s="5" t="s">
        <v>8327</v>
      </c>
      <c r="G255" s="5" t="s">
        <v>8328</v>
      </c>
      <c r="H255" s="5">
        <v>2</v>
      </c>
      <c r="I255" s="5" t="s">
        <v>8354</v>
      </c>
      <c r="J255" s="5" t="s">
        <v>8357</v>
      </c>
    </row>
    <row r="256" spans="1:10" x14ac:dyDescent="0.3">
      <c r="A256" s="5" t="s">
        <v>2117</v>
      </c>
      <c r="B256" s="5">
        <v>22.18</v>
      </c>
      <c r="C256" s="5">
        <v>9.9</v>
      </c>
      <c r="D256" s="5" t="s">
        <v>8327</v>
      </c>
      <c r="E256" s="5" t="s">
        <v>8327</v>
      </c>
      <c r="F256" s="5" t="s">
        <v>8327</v>
      </c>
      <c r="G256" s="5" t="s">
        <v>8328</v>
      </c>
      <c r="H256" s="5">
        <v>0</v>
      </c>
      <c r="I256" s="5" t="s">
        <v>8359</v>
      </c>
      <c r="J256" s="5" t="s">
        <v>8355</v>
      </c>
    </row>
    <row r="257" spans="1:10" x14ac:dyDescent="0.3">
      <c r="A257" s="5" t="s">
        <v>2116</v>
      </c>
      <c r="B257" s="5">
        <v>31.92</v>
      </c>
      <c r="C257" s="5">
        <v>5.1100000000000003</v>
      </c>
      <c r="D257" s="5" t="s">
        <v>8327</v>
      </c>
      <c r="E257" s="5" t="s">
        <v>8327</v>
      </c>
      <c r="F257" s="5" t="s">
        <v>8328</v>
      </c>
      <c r="G257" s="5" t="s">
        <v>8328</v>
      </c>
      <c r="H257" s="5">
        <v>1</v>
      </c>
      <c r="I257" s="5" t="s">
        <v>8354</v>
      </c>
      <c r="J257" s="5" t="s">
        <v>8357</v>
      </c>
    </row>
    <row r="258" spans="1:10" x14ac:dyDescent="0.3">
      <c r="A258" s="5" t="s">
        <v>2115</v>
      </c>
      <c r="B258" s="5">
        <v>31.73</v>
      </c>
      <c r="C258" s="5">
        <v>5.73</v>
      </c>
      <c r="D258" s="5" t="s">
        <v>8327</v>
      </c>
      <c r="E258" s="5" t="s">
        <v>8328</v>
      </c>
      <c r="F258" s="5" t="s">
        <v>8327</v>
      </c>
      <c r="G258" s="5" t="s">
        <v>8328</v>
      </c>
      <c r="H258" s="5">
        <v>1</v>
      </c>
      <c r="I258" s="5" t="s">
        <v>8354</v>
      </c>
      <c r="J258" s="5" t="s">
        <v>8356</v>
      </c>
    </row>
    <row r="259" spans="1:10" x14ac:dyDescent="0.3">
      <c r="A259" s="5" t="s">
        <v>2114</v>
      </c>
      <c r="B259" s="5">
        <v>45.52</v>
      </c>
      <c r="C259" s="5">
        <v>6.04</v>
      </c>
      <c r="D259" s="5" t="s">
        <v>8327</v>
      </c>
      <c r="E259" s="5" t="s">
        <v>8327</v>
      </c>
      <c r="F259" s="5" t="s">
        <v>8328</v>
      </c>
      <c r="G259" s="5" t="s">
        <v>8328</v>
      </c>
      <c r="H259" s="5">
        <v>1</v>
      </c>
      <c r="I259" s="5" t="s">
        <v>8354</v>
      </c>
      <c r="J259" s="5" t="s">
        <v>8356</v>
      </c>
    </row>
    <row r="260" spans="1:10" x14ac:dyDescent="0.3">
      <c r="A260" s="5" t="s">
        <v>2113</v>
      </c>
      <c r="B260" s="5">
        <v>52.81</v>
      </c>
      <c r="C260" s="5">
        <v>5.19</v>
      </c>
      <c r="D260" s="5" t="s">
        <v>8327</v>
      </c>
      <c r="E260" s="5" t="s">
        <v>8327</v>
      </c>
      <c r="F260" s="5" t="s">
        <v>8328</v>
      </c>
      <c r="G260" s="5" t="s">
        <v>8328</v>
      </c>
      <c r="H260" s="5">
        <v>1</v>
      </c>
      <c r="I260" s="5" t="s">
        <v>8354</v>
      </c>
      <c r="J260" s="5" t="s">
        <v>8357</v>
      </c>
    </row>
    <row r="261" spans="1:10" x14ac:dyDescent="0.3">
      <c r="A261" s="5" t="s">
        <v>2112</v>
      </c>
      <c r="B261" s="5">
        <v>33.58</v>
      </c>
      <c r="C261" s="5">
        <v>5.56</v>
      </c>
      <c r="D261" s="5" t="s">
        <v>8327</v>
      </c>
      <c r="E261" s="5" t="s">
        <v>8327</v>
      </c>
      <c r="F261" s="5" t="s">
        <v>8327</v>
      </c>
      <c r="G261" s="5" t="s">
        <v>8328</v>
      </c>
      <c r="H261" s="5">
        <v>1</v>
      </c>
      <c r="I261" s="5" t="s">
        <v>8354</v>
      </c>
      <c r="J261" s="5" t="s">
        <v>8357</v>
      </c>
    </row>
    <row r="262" spans="1:10" x14ac:dyDescent="0.3">
      <c r="A262" s="5" t="s">
        <v>2111</v>
      </c>
      <c r="B262" s="5">
        <v>30.684999999999999</v>
      </c>
      <c r="C262" s="5">
        <v>8.23</v>
      </c>
      <c r="D262" s="5" t="s">
        <v>8327</v>
      </c>
      <c r="E262" s="5" t="s">
        <v>8327</v>
      </c>
      <c r="F262" s="5" t="s">
        <v>8327</v>
      </c>
      <c r="G262" s="5" t="s">
        <v>8328</v>
      </c>
      <c r="H262" s="5">
        <v>0</v>
      </c>
      <c r="I262" s="5" t="s">
        <v>8354</v>
      </c>
      <c r="J262" s="5" t="s">
        <v>8355</v>
      </c>
    </row>
    <row r="263" spans="1:10" x14ac:dyDescent="0.3">
      <c r="A263" s="5" t="s">
        <v>2110</v>
      </c>
      <c r="B263" s="5">
        <v>37.524999999999999</v>
      </c>
      <c r="C263" s="5">
        <v>9.0299999999999994</v>
      </c>
      <c r="D263" s="5" t="s">
        <v>8328</v>
      </c>
      <c r="E263" s="5" t="s">
        <v>8327</v>
      </c>
      <c r="F263" s="5" t="s">
        <v>8327</v>
      </c>
      <c r="G263" s="5" t="s">
        <v>8327</v>
      </c>
      <c r="H263" s="5">
        <v>2</v>
      </c>
      <c r="I263" s="5" t="s">
        <v>8354</v>
      </c>
      <c r="J263" s="5" t="s">
        <v>8355</v>
      </c>
    </row>
    <row r="264" spans="1:10" x14ac:dyDescent="0.3">
      <c r="A264" s="5" t="s">
        <v>2109</v>
      </c>
      <c r="B264" s="5">
        <v>34.5</v>
      </c>
      <c r="C264" s="5">
        <v>4.07</v>
      </c>
      <c r="D264" s="5" t="s">
        <v>8328</v>
      </c>
      <c r="E264" s="5" t="s">
        <v>8327</v>
      </c>
      <c r="F264" s="5" t="s">
        <v>8327</v>
      </c>
      <c r="G264" s="5" t="s">
        <v>8328</v>
      </c>
      <c r="H264" s="5">
        <v>0</v>
      </c>
      <c r="I264" s="5" t="s">
        <v>8354</v>
      </c>
      <c r="J264" s="5" t="s">
        <v>8357</v>
      </c>
    </row>
    <row r="265" spans="1:10" x14ac:dyDescent="0.3">
      <c r="A265" s="5" t="s">
        <v>2108</v>
      </c>
      <c r="B265" s="5">
        <v>28.16</v>
      </c>
      <c r="C265" s="5">
        <v>5.77</v>
      </c>
      <c r="D265" s="5" t="s">
        <v>8327</v>
      </c>
      <c r="E265" s="5" t="s">
        <v>8327</v>
      </c>
      <c r="F265" s="5" t="s">
        <v>8327</v>
      </c>
      <c r="G265" s="5" t="s">
        <v>8328</v>
      </c>
      <c r="H265" s="5">
        <v>2</v>
      </c>
      <c r="I265" s="5" t="s">
        <v>8358</v>
      </c>
      <c r="J265" s="5" t="s">
        <v>8356</v>
      </c>
    </row>
    <row r="266" spans="1:10" x14ac:dyDescent="0.3">
      <c r="A266" s="5" t="s">
        <v>2107</v>
      </c>
      <c r="B266" s="5">
        <v>30.02</v>
      </c>
      <c r="C266" s="5">
        <v>5.98</v>
      </c>
      <c r="D266" s="5" t="s">
        <v>8327</v>
      </c>
      <c r="E266" s="5" t="s">
        <v>8327</v>
      </c>
      <c r="F266" s="5" t="s">
        <v>8328</v>
      </c>
      <c r="G266" s="5" t="s">
        <v>8328</v>
      </c>
      <c r="H266" s="5">
        <v>1</v>
      </c>
      <c r="I266" s="5" t="s">
        <v>8354</v>
      </c>
      <c r="J266" s="5" t="s">
        <v>8356</v>
      </c>
    </row>
    <row r="267" spans="1:10" x14ac:dyDescent="0.3">
      <c r="A267" s="5" t="s">
        <v>2106</v>
      </c>
      <c r="B267" s="5">
        <v>37.82</v>
      </c>
      <c r="C267" s="5">
        <v>6.01</v>
      </c>
      <c r="D267" s="5" t="s">
        <v>8327</v>
      </c>
      <c r="E267" s="5" t="s">
        <v>8327</v>
      </c>
      <c r="F267" s="5" t="s">
        <v>8327</v>
      </c>
      <c r="G267" s="5" t="s">
        <v>8328</v>
      </c>
      <c r="H267" s="5">
        <v>0</v>
      </c>
      <c r="I267" s="5" t="s">
        <v>8354</v>
      </c>
      <c r="J267" s="5" t="s">
        <v>8356</v>
      </c>
    </row>
    <row r="268" spans="1:10" x14ac:dyDescent="0.3">
      <c r="A268" s="5" t="s">
        <v>2105</v>
      </c>
      <c r="B268" s="5">
        <v>33.14</v>
      </c>
      <c r="C268" s="5">
        <v>5.67</v>
      </c>
      <c r="D268" s="5" t="s">
        <v>8328</v>
      </c>
      <c r="E268" s="5" t="s">
        <v>8327</v>
      </c>
      <c r="F268" s="5" t="s">
        <v>8327</v>
      </c>
      <c r="G268" s="5" t="s">
        <v>8328</v>
      </c>
      <c r="H268" s="5">
        <v>0</v>
      </c>
      <c r="I268" s="5" t="s">
        <v>8354</v>
      </c>
      <c r="J268" s="5" t="s">
        <v>8357</v>
      </c>
    </row>
    <row r="269" spans="1:10" x14ac:dyDescent="0.3">
      <c r="A269" s="5" t="s">
        <v>2104</v>
      </c>
      <c r="B269" s="5">
        <v>25.14</v>
      </c>
      <c r="C269" s="5">
        <v>6.02</v>
      </c>
      <c r="D269" s="5" t="s">
        <v>8328</v>
      </c>
      <c r="E269" s="5" t="s">
        <v>8327</v>
      </c>
      <c r="F269" s="5" t="s">
        <v>8328</v>
      </c>
      <c r="G269" s="5" t="s">
        <v>8328</v>
      </c>
      <c r="H269" s="5">
        <v>1</v>
      </c>
      <c r="I269" s="5" t="s">
        <v>8358</v>
      </c>
      <c r="J269" s="5" t="s">
        <v>8356</v>
      </c>
    </row>
    <row r="270" spans="1:10" x14ac:dyDescent="0.3">
      <c r="A270" s="5" t="s">
        <v>2103</v>
      </c>
      <c r="B270" s="5">
        <v>20.18</v>
      </c>
      <c r="C270" s="5">
        <v>11.19</v>
      </c>
      <c r="D270" s="5" t="s">
        <v>8327</v>
      </c>
      <c r="E270" s="5" t="s">
        <v>8327</v>
      </c>
      <c r="F270" s="5" t="s">
        <v>8327</v>
      </c>
      <c r="G270" s="5" t="s">
        <v>8328</v>
      </c>
      <c r="H270" s="5">
        <v>0</v>
      </c>
      <c r="I270" s="5" t="s">
        <v>8359</v>
      </c>
      <c r="J270" s="5" t="s">
        <v>8355</v>
      </c>
    </row>
    <row r="271" spans="1:10" x14ac:dyDescent="0.3">
      <c r="A271" s="5" t="s">
        <v>2102</v>
      </c>
      <c r="B271" s="5">
        <v>44.36</v>
      </c>
      <c r="C271" s="5">
        <v>5.1100000000000003</v>
      </c>
      <c r="D271" s="5" t="s">
        <v>8327</v>
      </c>
      <c r="E271" s="5" t="s">
        <v>8327</v>
      </c>
      <c r="F271" s="5" t="s">
        <v>8327</v>
      </c>
      <c r="G271" s="5" t="s">
        <v>8328</v>
      </c>
      <c r="H271" s="5">
        <v>0</v>
      </c>
      <c r="I271" s="5" t="s">
        <v>8354</v>
      </c>
      <c r="J271" s="5" t="s">
        <v>8357</v>
      </c>
    </row>
    <row r="272" spans="1:10" x14ac:dyDescent="0.3">
      <c r="A272" s="5" t="s">
        <v>2101</v>
      </c>
      <c r="B272" s="5">
        <v>23.82</v>
      </c>
      <c r="C272" s="5">
        <v>10.85</v>
      </c>
      <c r="D272" s="5" t="s">
        <v>8328</v>
      </c>
      <c r="E272" s="5" t="s">
        <v>8327</v>
      </c>
      <c r="F272" s="5" t="s">
        <v>8327</v>
      </c>
      <c r="G272" s="5" t="s">
        <v>8328</v>
      </c>
      <c r="H272" s="5">
        <v>0</v>
      </c>
      <c r="I272" s="5" t="s">
        <v>8359</v>
      </c>
      <c r="J272" s="5" t="s">
        <v>8355</v>
      </c>
    </row>
    <row r="273" spans="1:10" x14ac:dyDescent="0.3">
      <c r="A273" s="5" t="s">
        <v>2100</v>
      </c>
      <c r="B273" s="5">
        <v>45</v>
      </c>
      <c r="C273" s="5">
        <v>5.24</v>
      </c>
      <c r="D273" s="5" t="s">
        <v>8328</v>
      </c>
      <c r="E273" s="5" t="s">
        <v>8327</v>
      </c>
      <c r="F273" s="5" t="s">
        <v>8327</v>
      </c>
      <c r="G273" s="5" t="s">
        <v>8328</v>
      </c>
      <c r="H273" s="5">
        <v>1</v>
      </c>
      <c r="I273" s="5" t="s">
        <v>8354</v>
      </c>
      <c r="J273" s="5" t="s">
        <v>8357</v>
      </c>
    </row>
    <row r="274" spans="1:10" x14ac:dyDescent="0.3">
      <c r="A274" s="5" t="s">
        <v>2099</v>
      </c>
      <c r="B274" s="5">
        <v>26.62</v>
      </c>
      <c r="C274" s="5">
        <v>10.08</v>
      </c>
      <c r="D274" s="5" t="s">
        <v>8327</v>
      </c>
      <c r="E274" s="5" t="s">
        <v>8327</v>
      </c>
      <c r="F274" s="5" t="s">
        <v>8327</v>
      </c>
      <c r="G274" s="5" t="s">
        <v>8328</v>
      </c>
      <c r="H274" s="5">
        <v>0</v>
      </c>
      <c r="I274" s="5" t="s">
        <v>8358</v>
      </c>
      <c r="J274" s="5" t="s">
        <v>8355</v>
      </c>
    </row>
    <row r="275" spans="1:10" x14ac:dyDescent="0.3">
      <c r="A275" s="5" t="s">
        <v>2098</v>
      </c>
      <c r="B275" s="5">
        <v>32.67</v>
      </c>
      <c r="C275" s="5">
        <v>10.97</v>
      </c>
      <c r="D275" s="5" t="s">
        <v>8328</v>
      </c>
      <c r="E275" s="5" t="s">
        <v>8327</v>
      </c>
      <c r="F275" s="5" t="s">
        <v>8327</v>
      </c>
      <c r="G275" s="5" t="s">
        <v>8328</v>
      </c>
      <c r="H275" s="5">
        <v>0</v>
      </c>
      <c r="I275" s="5" t="s">
        <v>8354</v>
      </c>
      <c r="J275" s="5" t="s">
        <v>8355</v>
      </c>
    </row>
    <row r="276" spans="1:10" x14ac:dyDescent="0.3">
      <c r="A276" s="5" t="s">
        <v>2097</v>
      </c>
      <c r="B276" s="5">
        <v>44.44</v>
      </c>
      <c r="C276" s="5">
        <v>4.9000000000000004</v>
      </c>
      <c r="D276" s="5" t="s">
        <v>8328</v>
      </c>
      <c r="E276" s="5" t="s">
        <v>8327</v>
      </c>
      <c r="F276" s="5" t="s">
        <v>8327</v>
      </c>
      <c r="G276" s="5" t="s">
        <v>8328</v>
      </c>
      <c r="H276" s="5">
        <v>1</v>
      </c>
      <c r="I276" s="5" t="s">
        <v>8354</v>
      </c>
      <c r="J276" s="5" t="s">
        <v>8357</v>
      </c>
    </row>
    <row r="277" spans="1:10" x14ac:dyDescent="0.3">
      <c r="A277" s="5" t="s">
        <v>2096</v>
      </c>
      <c r="B277" s="5">
        <v>28.31</v>
      </c>
      <c r="C277" s="5">
        <v>5.33</v>
      </c>
      <c r="D277" s="5" t="s">
        <v>8327</v>
      </c>
      <c r="E277" s="5" t="s">
        <v>8327</v>
      </c>
      <c r="F277" s="5" t="s">
        <v>8327</v>
      </c>
      <c r="G277" s="5" t="s">
        <v>8328</v>
      </c>
      <c r="H277" s="5">
        <v>0</v>
      </c>
      <c r="I277" s="5" t="s">
        <v>8358</v>
      </c>
      <c r="J277" s="5" t="s">
        <v>8357</v>
      </c>
    </row>
    <row r="278" spans="1:10" x14ac:dyDescent="0.3">
      <c r="A278" s="5" t="s">
        <v>2095</v>
      </c>
      <c r="B278" s="5">
        <v>25.05</v>
      </c>
      <c r="C278" s="5">
        <v>4.6100000000000003</v>
      </c>
      <c r="D278" s="5" t="s">
        <v>8327</v>
      </c>
      <c r="E278" s="5" t="s">
        <v>8327</v>
      </c>
      <c r="F278" s="5" t="s">
        <v>8327</v>
      </c>
      <c r="G278" s="5" t="s">
        <v>8328</v>
      </c>
      <c r="H278" s="5">
        <v>2</v>
      </c>
      <c r="I278" s="5" t="s">
        <v>8358</v>
      </c>
      <c r="J278" s="5" t="s">
        <v>8357</v>
      </c>
    </row>
    <row r="279" spans="1:10" x14ac:dyDescent="0.3">
      <c r="A279" s="5" t="s">
        <v>2094</v>
      </c>
      <c r="B279" s="5">
        <v>28.34</v>
      </c>
      <c r="C279" s="5">
        <v>8.18</v>
      </c>
      <c r="D279" s="5" t="s">
        <v>8327</v>
      </c>
      <c r="E279" s="5" t="s">
        <v>8327</v>
      </c>
      <c r="F279" s="5" t="s">
        <v>8327</v>
      </c>
      <c r="G279" s="5" t="s">
        <v>8328</v>
      </c>
      <c r="H279" s="5">
        <v>0</v>
      </c>
      <c r="I279" s="5" t="s">
        <v>8358</v>
      </c>
      <c r="J279" s="5" t="s">
        <v>8355</v>
      </c>
    </row>
    <row r="280" spans="1:10" x14ac:dyDescent="0.3">
      <c r="A280" s="5" t="s">
        <v>2093</v>
      </c>
      <c r="B280" s="5">
        <v>17.765000000000001</v>
      </c>
      <c r="C280" s="5">
        <v>5.62</v>
      </c>
      <c r="D280" s="5" t="s">
        <v>8327</v>
      </c>
      <c r="E280" s="5" t="s">
        <v>8327</v>
      </c>
      <c r="F280" s="5" t="s">
        <v>8327</v>
      </c>
      <c r="G280" s="5" t="s">
        <v>8328</v>
      </c>
      <c r="H280" s="5">
        <v>0</v>
      </c>
      <c r="I280" s="5" t="s">
        <v>8360</v>
      </c>
      <c r="J280" s="5" t="s">
        <v>8357</v>
      </c>
    </row>
    <row r="281" spans="1:10" x14ac:dyDescent="0.3">
      <c r="A281" s="5" t="s">
        <v>2092</v>
      </c>
      <c r="B281" s="5">
        <v>36.119999999999997</v>
      </c>
      <c r="C281" s="5">
        <v>5.82</v>
      </c>
      <c r="D281" s="5" t="s">
        <v>8327</v>
      </c>
      <c r="E281" s="5" t="s">
        <v>8327</v>
      </c>
      <c r="F281" s="5" t="s">
        <v>8327</v>
      </c>
      <c r="G281" s="5" t="s">
        <v>8328</v>
      </c>
      <c r="H281" s="5">
        <v>0</v>
      </c>
      <c r="I281" s="5" t="s">
        <v>8354</v>
      </c>
      <c r="J281" s="5" t="s">
        <v>8356</v>
      </c>
    </row>
    <row r="282" spans="1:10" x14ac:dyDescent="0.3">
      <c r="A282" s="5" t="s">
        <v>2091</v>
      </c>
      <c r="B282" s="5">
        <v>23.19</v>
      </c>
      <c r="C282" s="5">
        <v>7.66</v>
      </c>
      <c r="D282" s="5" t="s">
        <v>8327</v>
      </c>
      <c r="E282" s="5" t="s">
        <v>8327</v>
      </c>
      <c r="F282" s="5" t="s">
        <v>8327</v>
      </c>
      <c r="G282" s="5" t="s">
        <v>8328</v>
      </c>
      <c r="H282" s="5">
        <v>0</v>
      </c>
      <c r="I282" s="5" t="s">
        <v>8359</v>
      </c>
      <c r="J282" s="5" t="s">
        <v>8355</v>
      </c>
    </row>
    <row r="283" spans="1:10" x14ac:dyDescent="0.3">
      <c r="A283" s="5" t="s">
        <v>2090</v>
      </c>
      <c r="B283" s="5">
        <v>35.99</v>
      </c>
      <c r="C283" s="5">
        <v>4.2300000000000004</v>
      </c>
      <c r="D283" s="5" t="s">
        <v>8327</v>
      </c>
      <c r="E283" s="5" t="s">
        <v>8327</v>
      </c>
      <c r="F283" s="5" t="s">
        <v>8327</v>
      </c>
      <c r="G283" s="5" t="s">
        <v>8328</v>
      </c>
      <c r="H283" s="5">
        <v>0</v>
      </c>
      <c r="I283" s="5" t="s">
        <v>8354</v>
      </c>
      <c r="J283" s="5" t="s">
        <v>8357</v>
      </c>
    </row>
    <row r="284" spans="1:10" x14ac:dyDescent="0.3">
      <c r="A284" s="5" t="s">
        <v>2089</v>
      </c>
      <c r="B284" s="5">
        <v>30.25</v>
      </c>
      <c r="C284" s="5">
        <v>5.58</v>
      </c>
      <c r="D284" s="5" t="s">
        <v>8327</v>
      </c>
      <c r="E284" s="5" t="s">
        <v>8327</v>
      </c>
      <c r="F284" s="5" t="s">
        <v>8328</v>
      </c>
      <c r="G284" s="5" t="s">
        <v>8328</v>
      </c>
      <c r="H284" s="5">
        <v>1</v>
      </c>
      <c r="I284" s="5" t="s">
        <v>8354</v>
      </c>
      <c r="J284" s="5" t="s">
        <v>8357</v>
      </c>
    </row>
    <row r="285" spans="1:10" x14ac:dyDescent="0.3">
      <c r="A285" s="5" t="s">
        <v>2088</v>
      </c>
      <c r="B285" s="5">
        <v>26.24</v>
      </c>
      <c r="C285" s="5">
        <v>6.26</v>
      </c>
      <c r="D285" s="5" t="s">
        <v>8328</v>
      </c>
      <c r="E285" s="5" t="s">
        <v>8327</v>
      </c>
      <c r="F285" s="5" t="s">
        <v>8327</v>
      </c>
      <c r="G285" s="5" t="s">
        <v>8328</v>
      </c>
      <c r="H285" s="5">
        <v>0</v>
      </c>
      <c r="I285" s="5" t="s">
        <v>8358</v>
      </c>
      <c r="J285" s="5" t="s">
        <v>8356</v>
      </c>
    </row>
    <row r="286" spans="1:10" x14ac:dyDescent="0.3">
      <c r="A286" s="5" t="s">
        <v>2087</v>
      </c>
      <c r="B286" s="5">
        <v>31.36</v>
      </c>
      <c r="C286" s="5">
        <v>10.6</v>
      </c>
      <c r="D286" s="5" t="s">
        <v>8328</v>
      </c>
      <c r="E286" s="5" t="s">
        <v>8327</v>
      </c>
      <c r="F286" s="5" t="s">
        <v>8327</v>
      </c>
      <c r="G286" s="5" t="s">
        <v>8328</v>
      </c>
      <c r="H286" s="5">
        <v>0</v>
      </c>
      <c r="I286" s="5" t="s">
        <v>8354</v>
      </c>
      <c r="J286" s="5" t="s">
        <v>8355</v>
      </c>
    </row>
    <row r="287" spans="1:10" x14ac:dyDescent="0.3">
      <c r="A287" s="5" t="s">
        <v>2086</v>
      </c>
      <c r="B287" s="5">
        <v>25.69</v>
      </c>
      <c r="C287" s="5">
        <v>4.78</v>
      </c>
      <c r="D287" s="5" t="s">
        <v>8328</v>
      </c>
      <c r="E287" s="5" t="s">
        <v>8327</v>
      </c>
      <c r="F287" s="5" t="s">
        <v>8327</v>
      </c>
      <c r="G287" s="5" t="s">
        <v>8328</v>
      </c>
      <c r="H287" s="5">
        <v>0</v>
      </c>
      <c r="I287" s="5" t="s">
        <v>8358</v>
      </c>
      <c r="J287" s="5" t="s">
        <v>8357</v>
      </c>
    </row>
    <row r="288" spans="1:10" x14ac:dyDescent="0.3">
      <c r="A288" s="5" t="s">
        <v>2085</v>
      </c>
      <c r="B288" s="5">
        <v>25.46</v>
      </c>
      <c r="C288" s="5">
        <v>6.03</v>
      </c>
      <c r="D288" s="5" t="s">
        <v>8327</v>
      </c>
      <c r="E288" s="5" t="s">
        <v>8327</v>
      </c>
      <c r="F288" s="5" t="s">
        <v>8327</v>
      </c>
      <c r="G288" s="5" t="s">
        <v>8328</v>
      </c>
      <c r="H288" s="5">
        <v>2</v>
      </c>
      <c r="I288" s="5" t="s">
        <v>8358</v>
      </c>
      <c r="J288" s="5" t="s">
        <v>8356</v>
      </c>
    </row>
    <row r="289" spans="1:10" x14ac:dyDescent="0.3">
      <c r="A289" s="5" t="s">
        <v>2084</v>
      </c>
      <c r="B289" s="5">
        <v>31.83</v>
      </c>
      <c r="C289" s="5">
        <v>11.55</v>
      </c>
      <c r="D289" s="5" t="s">
        <v>8328</v>
      </c>
      <c r="E289" s="5" t="s">
        <v>8327</v>
      </c>
      <c r="F289" s="5" t="s">
        <v>8327</v>
      </c>
      <c r="G289" s="5" t="s">
        <v>8328</v>
      </c>
      <c r="H289" s="5">
        <v>1</v>
      </c>
      <c r="I289" s="5" t="s">
        <v>8354</v>
      </c>
      <c r="J289" s="5" t="s">
        <v>8355</v>
      </c>
    </row>
    <row r="290" spans="1:10" x14ac:dyDescent="0.3">
      <c r="A290" s="5" t="s">
        <v>2083</v>
      </c>
      <c r="B290" s="5">
        <v>24.43</v>
      </c>
      <c r="C290" s="5">
        <v>7.59</v>
      </c>
      <c r="D290" s="5" t="s">
        <v>8328</v>
      </c>
      <c r="E290" s="5" t="s">
        <v>8327</v>
      </c>
      <c r="F290" s="5" t="s">
        <v>8327</v>
      </c>
      <c r="G290" s="5" t="s">
        <v>8328</v>
      </c>
      <c r="H290" s="5">
        <v>1</v>
      </c>
      <c r="I290" s="5" t="s">
        <v>8359</v>
      </c>
      <c r="J290" s="5" t="s">
        <v>8355</v>
      </c>
    </row>
    <row r="291" spans="1:10" x14ac:dyDescent="0.3">
      <c r="A291" s="5" t="s">
        <v>2082</v>
      </c>
      <c r="B291" s="5">
        <v>41.9</v>
      </c>
      <c r="C291" s="5">
        <v>4.26</v>
      </c>
      <c r="D291" s="5" t="s">
        <v>8327</v>
      </c>
      <c r="E291" s="5" t="s">
        <v>8327</v>
      </c>
      <c r="F291" s="5" t="s">
        <v>8327</v>
      </c>
      <c r="G291" s="5" t="s">
        <v>8328</v>
      </c>
      <c r="H291" s="5">
        <v>0</v>
      </c>
      <c r="I291" s="5" t="s">
        <v>8354</v>
      </c>
      <c r="J291" s="5" t="s">
        <v>8357</v>
      </c>
    </row>
    <row r="292" spans="1:10" x14ac:dyDescent="0.3">
      <c r="A292" s="5" t="s">
        <v>2081</v>
      </c>
      <c r="B292" s="5">
        <v>22.88</v>
      </c>
      <c r="C292" s="5">
        <v>5.9</v>
      </c>
      <c r="D292" s="5" t="s">
        <v>8328</v>
      </c>
      <c r="E292" s="5" t="s">
        <v>8327</v>
      </c>
      <c r="F292" s="5" t="s">
        <v>8328</v>
      </c>
      <c r="G292" s="5" t="s">
        <v>8328</v>
      </c>
      <c r="H292" s="5">
        <v>1</v>
      </c>
      <c r="I292" s="5" t="s">
        <v>8359</v>
      </c>
      <c r="J292" s="5" t="s">
        <v>8356</v>
      </c>
    </row>
    <row r="293" spans="1:10" x14ac:dyDescent="0.3">
      <c r="A293" s="5" t="s">
        <v>2080</v>
      </c>
      <c r="B293" s="5">
        <v>29.734999999999999</v>
      </c>
      <c r="C293" s="5">
        <v>7.79</v>
      </c>
      <c r="D293" s="5" t="s">
        <v>8327</v>
      </c>
      <c r="E293" s="5" t="s">
        <v>8327</v>
      </c>
      <c r="F293" s="5" t="s">
        <v>8327</v>
      </c>
      <c r="G293" s="5" t="s">
        <v>8327</v>
      </c>
      <c r="H293" s="5">
        <v>0</v>
      </c>
      <c r="I293" s="5" t="s">
        <v>8358</v>
      </c>
      <c r="J293" s="5" t="s">
        <v>8355</v>
      </c>
    </row>
    <row r="294" spans="1:10" x14ac:dyDescent="0.3">
      <c r="A294" s="5" t="s">
        <v>2079</v>
      </c>
      <c r="B294" s="5">
        <v>40.74</v>
      </c>
      <c r="C294" s="5">
        <v>5.28</v>
      </c>
      <c r="D294" s="5" t="s">
        <v>8327</v>
      </c>
      <c r="E294" s="5" t="s">
        <v>8327</v>
      </c>
      <c r="F294" s="5" t="s">
        <v>8328</v>
      </c>
      <c r="G294" s="5" t="s">
        <v>8328</v>
      </c>
      <c r="H294" s="5">
        <v>1</v>
      </c>
      <c r="I294" s="5" t="s">
        <v>8354</v>
      </c>
      <c r="J294" s="5" t="s">
        <v>8357</v>
      </c>
    </row>
    <row r="295" spans="1:10" x14ac:dyDescent="0.3">
      <c r="A295" s="5" t="s">
        <v>2078</v>
      </c>
      <c r="B295" s="5">
        <v>24.14</v>
      </c>
      <c r="C295" s="5">
        <v>5.87</v>
      </c>
      <c r="D295" s="5" t="s">
        <v>8327</v>
      </c>
      <c r="E295" s="5" t="s">
        <v>8327</v>
      </c>
      <c r="F295" s="5" t="s">
        <v>8327</v>
      </c>
      <c r="G295" s="5" t="s">
        <v>8328</v>
      </c>
      <c r="H295" s="5">
        <v>2</v>
      </c>
      <c r="I295" s="5" t="s">
        <v>8359</v>
      </c>
      <c r="J295" s="5" t="s">
        <v>8356</v>
      </c>
    </row>
    <row r="296" spans="1:10" x14ac:dyDescent="0.3">
      <c r="A296" s="5" t="s">
        <v>2077</v>
      </c>
      <c r="B296" s="5">
        <v>25.15</v>
      </c>
      <c r="C296" s="5">
        <v>9.08</v>
      </c>
      <c r="D296" s="5" t="s">
        <v>8328</v>
      </c>
      <c r="E296" s="5" t="s">
        <v>8327</v>
      </c>
      <c r="F296" s="5" t="s">
        <v>8327</v>
      </c>
      <c r="G296" s="5" t="s">
        <v>8328</v>
      </c>
      <c r="H296" s="5">
        <v>1</v>
      </c>
      <c r="I296" s="5" t="s">
        <v>8358</v>
      </c>
      <c r="J296" s="5" t="s">
        <v>8355</v>
      </c>
    </row>
    <row r="297" spans="1:10" x14ac:dyDescent="0.3">
      <c r="A297" s="5" t="s">
        <v>2076</v>
      </c>
      <c r="B297" s="5">
        <v>28.71</v>
      </c>
      <c r="C297" s="5">
        <v>5.2</v>
      </c>
      <c r="D297" s="5" t="s">
        <v>8327</v>
      </c>
      <c r="E297" s="5" t="s">
        <v>8327</v>
      </c>
      <c r="F297" s="5" t="s">
        <v>8327</v>
      </c>
      <c r="G297" s="5" t="s">
        <v>8328</v>
      </c>
      <c r="H297" s="5">
        <v>1</v>
      </c>
      <c r="I297" s="5" t="s">
        <v>8358</v>
      </c>
      <c r="J297" s="5" t="s">
        <v>8357</v>
      </c>
    </row>
    <row r="298" spans="1:10" x14ac:dyDescent="0.3">
      <c r="A298" s="5" t="s">
        <v>2075</v>
      </c>
      <c r="B298" s="5">
        <v>23</v>
      </c>
      <c r="C298" s="5">
        <v>5.48</v>
      </c>
      <c r="D298" s="5" t="s">
        <v>8327</v>
      </c>
      <c r="E298" s="5" t="s">
        <v>8327</v>
      </c>
      <c r="F298" s="5" t="s">
        <v>8327</v>
      </c>
      <c r="G298" s="5" t="s">
        <v>8328</v>
      </c>
      <c r="H298" s="5">
        <v>0</v>
      </c>
      <c r="I298" s="5" t="s">
        <v>8359</v>
      </c>
      <c r="J298" s="5" t="s">
        <v>8357</v>
      </c>
    </row>
    <row r="299" spans="1:10" x14ac:dyDescent="0.3">
      <c r="A299" s="5" t="s">
        <v>2074</v>
      </c>
      <c r="B299" s="5">
        <v>36.86</v>
      </c>
      <c r="C299" s="5">
        <v>11.95</v>
      </c>
      <c r="D299" s="5" t="s">
        <v>8327</v>
      </c>
      <c r="E299" s="5" t="s">
        <v>8327</v>
      </c>
      <c r="F299" s="5" t="s">
        <v>8327</v>
      </c>
      <c r="G299" s="5" t="s">
        <v>8327</v>
      </c>
      <c r="H299" s="5">
        <v>0</v>
      </c>
      <c r="I299" s="5" t="s">
        <v>8354</v>
      </c>
      <c r="J299" s="5" t="s">
        <v>8355</v>
      </c>
    </row>
    <row r="300" spans="1:10" x14ac:dyDescent="0.3">
      <c r="A300" s="5" t="s">
        <v>2073</v>
      </c>
      <c r="B300" s="5">
        <v>24.25</v>
      </c>
      <c r="C300" s="5">
        <v>8.6999999999999993</v>
      </c>
      <c r="D300" s="5" t="s">
        <v>8328</v>
      </c>
      <c r="E300" s="5" t="s">
        <v>8327</v>
      </c>
      <c r="F300" s="5" t="s">
        <v>8327</v>
      </c>
      <c r="G300" s="5" t="s">
        <v>8328</v>
      </c>
      <c r="H300" s="5">
        <v>1</v>
      </c>
      <c r="I300" s="5" t="s">
        <v>8359</v>
      </c>
      <c r="J300" s="5" t="s">
        <v>8355</v>
      </c>
    </row>
    <row r="301" spans="1:10" x14ac:dyDescent="0.3">
      <c r="A301" s="5" t="s">
        <v>2072</v>
      </c>
      <c r="B301" s="5">
        <v>23.85</v>
      </c>
      <c r="C301" s="5">
        <v>7.84</v>
      </c>
      <c r="D301" s="5" t="s">
        <v>8327</v>
      </c>
      <c r="E301" s="5" t="s">
        <v>8327</v>
      </c>
      <c r="F301" s="5" t="s">
        <v>8327</v>
      </c>
      <c r="G301" s="5" t="s">
        <v>8328</v>
      </c>
      <c r="H301" s="5">
        <v>0</v>
      </c>
      <c r="I301" s="5" t="s">
        <v>8359</v>
      </c>
      <c r="J301" s="5" t="s">
        <v>8355</v>
      </c>
    </row>
    <row r="302" spans="1:10" x14ac:dyDescent="0.3">
      <c r="A302" s="5" t="s">
        <v>2071</v>
      </c>
      <c r="B302" s="5">
        <v>40.020000000000003</v>
      </c>
      <c r="C302" s="5">
        <v>5.19</v>
      </c>
      <c r="D302" s="5" t="s">
        <v>8328</v>
      </c>
      <c r="E302" s="5" t="s">
        <v>8327</v>
      </c>
      <c r="F302" s="5" t="s">
        <v>8327</v>
      </c>
      <c r="G302" s="5" t="s">
        <v>8328</v>
      </c>
      <c r="H302" s="5">
        <v>1</v>
      </c>
      <c r="I302" s="5" t="s">
        <v>8354</v>
      </c>
      <c r="J302" s="5" t="s">
        <v>8357</v>
      </c>
    </row>
    <row r="303" spans="1:10" x14ac:dyDescent="0.3">
      <c r="A303" s="5" t="s">
        <v>2070</v>
      </c>
      <c r="B303" s="5">
        <v>19.170000000000002</v>
      </c>
      <c r="C303" s="5">
        <v>8.41</v>
      </c>
      <c r="D303" s="5" t="s">
        <v>8327</v>
      </c>
      <c r="E303" s="5" t="s">
        <v>8327</v>
      </c>
      <c r="F303" s="5" t="s">
        <v>8327</v>
      </c>
      <c r="G303" s="5" t="s">
        <v>8328</v>
      </c>
      <c r="H303" s="5">
        <v>0</v>
      </c>
      <c r="I303" s="5" t="s">
        <v>8359</v>
      </c>
      <c r="J303" s="5" t="s">
        <v>8355</v>
      </c>
    </row>
    <row r="304" spans="1:10" x14ac:dyDescent="0.3">
      <c r="A304" s="5" t="s">
        <v>2069</v>
      </c>
      <c r="B304" s="5">
        <v>43.53</v>
      </c>
      <c r="C304" s="5">
        <v>5.86</v>
      </c>
      <c r="D304" s="5" t="s">
        <v>8328</v>
      </c>
      <c r="E304" s="5" t="s">
        <v>8328</v>
      </c>
      <c r="F304" s="5" t="s">
        <v>8327</v>
      </c>
      <c r="G304" s="5" t="s">
        <v>8328</v>
      </c>
      <c r="H304" s="5">
        <v>2</v>
      </c>
      <c r="I304" s="5" t="s">
        <v>8354</v>
      </c>
      <c r="J304" s="5" t="s">
        <v>8356</v>
      </c>
    </row>
    <row r="305" spans="1:10" x14ac:dyDescent="0.3">
      <c r="A305" s="5" t="s">
        <v>2068</v>
      </c>
      <c r="B305" s="5">
        <v>46.06</v>
      </c>
      <c r="C305" s="5">
        <v>4.18</v>
      </c>
      <c r="D305" s="5" t="s">
        <v>8327</v>
      </c>
      <c r="E305" s="5" t="s">
        <v>8328</v>
      </c>
      <c r="F305" s="5" t="s">
        <v>8327</v>
      </c>
      <c r="G305" s="5" t="s">
        <v>8328</v>
      </c>
      <c r="H305" s="5">
        <v>1</v>
      </c>
      <c r="I305" s="5" t="s">
        <v>8354</v>
      </c>
      <c r="J305" s="5" t="s">
        <v>8357</v>
      </c>
    </row>
    <row r="306" spans="1:10" x14ac:dyDescent="0.3">
      <c r="A306" s="5" t="s">
        <v>2067</v>
      </c>
      <c r="B306" s="5">
        <v>29.92</v>
      </c>
      <c r="C306" s="5">
        <v>11.99</v>
      </c>
      <c r="D306" s="5" t="s">
        <v>8328</v>
      </c>
      <c r="E306" s="5" t="s">
        <v>8327</v>
      </c>
      <c r="F306" s="5" t="s">
        <v>8327</v>
      </c>
      <c r="G306" s="5" t="s">
        <v>8328</v>
      </c>
      <c r="H306" s="5">
        <v>2</v>
      </c>
      <c r="I306" s="5" t="s">
        <v>8354</v>
      </c>
      <c r="J306" s="5" t="s">
        <v>8355</v>
      </c>
    </row>
    <row r="307" spans="1:10" x14ac:dyDescent="0.3">
      <c r="A307" s="5" t="s">
        <v>2066</v>
      </c>
      <c r="B307" s="5">
        <v>28.46</v>
      </c>
      <c r="C307" s="5">
        <v>4.8499999999999996</v>
      </c>
      <c r="D307" s="5" t="s">
        <v>8328</v>
      </c>
      <c r="E307" s="5" t="s">
        <v>8327</v>
      </c>
      <c r="F307" s="5" t="s">
        <v>8327</v>
      </c>
      <c r="G307" s="5" t="s">
        <v>8328</v>
      </c>
      <c r="H307" s="5">
        <v>1</v>
      </c>
      <c r="I307" s="5" t="s">
        <v>8358</v>
      </c>
      <c r="J307" s="5" t="s">
        <v>8357</v>
      </c>
    </row>
    <row r="308" spans="1:10" x14ac:dyDescent="0.3">
      <c r="A308" s="5" t="s">
        <v>2065</v>
      </c>
      <c r="B308" s="5">
        <v>24.56</v>
      </c>
      <c r="C308" s="5">
        <v>6.18</v>
      </c>
      <c r="D308" s="5" t="s">
        <v>8328</v>
      </c>
      <c r="E308" s="5" t="s">
        <v>8327</v>
      </c>
      <c r="F308" s="5" t="s">
        <v>8328</v>
      </c>
      <c r="G308" s="5" t="s">
        <v>8328</v>
      </c>
      <c r="H308" s="5">
        <v>1</v>
      </c>
      <c r="I308" s="5" t="s">
        <v>8359</v>
      </c>
      <c r="J308" s="5" t="s">
        <v>8356</v>
      </c>
    </row>
    <row r="309" spans="1:10" x14ac:dyDescent="0.3">
      <c r="A309" s="5" t="s">
        <v>2064</v>
      </c>
      <c r="B309" s="5">
        <v>41.19</v>
      </c>
      <c r="C309" s="5">
        <v>6.37</v>
      </c>
      <c r="D309" s="5" t="s">
        <v>8327</v>
      </c>
      <c r="E309" s="5" t="s">
        <v>8327</v>
      </c>
      <c r="F309" s="5" t="s">
        <v>8327</v>
      </c>
      <c r="G309" s="5" t="s">
        <v>8328</v>
      </c>
      <c r="H309" s="5">
        <v>0</v>
      </c>
      <c r="I309" s="5" t="s">
        <v>8354</v>
      </c>
      <c r="J309" s="5" t="s">
        <v>8356</v>
      </c>
    </row>
    <row r="310" spans="1:10" x14ac:dyDescent="0.3">
      <c r="A310" s="5" t="s">
        <v>2063</v>
      </c>
      <c r="B310" s="5">
        <v>18.63</v>
      </c>
      <c r="C310" s="5">
        <v>9.81</v>
      </c>
      <c r="D310" s="5" t="s">
        <v>8328</v>
      </c>
      <c r="E310" s="5" t="s">
        <v>8327</v>
      </c>
      <c r="F310" s="5" t="s">
        <v>8327</v>
      </c>
      <c r="G310" s="5" t="s">
        <v>8328</v>
      </c>
      <c r="H310" s="5">
        <v>2</v>
      </c>
      <c r="I310" s="5" t="s">
        <v>8359</v>
      </c>
      <c r="J310" s="5" t="s">
        <v>8355</v>
      </c>
    </row>
    <row r="311" spans="1:10" x14ac:dyDescent="0.3">
      <c r="A311" s="5" t="s">
        <v>2062</v>
      </c>
      <c r="B311" s="5">
        <v>26.26</v>
      </c>
      <c r="C311" s="5">
        <v>11.8</v>
      </c>
      <c r="D311" s="5" t="s">
        <v>8328</v>
      </c>
      <c r="E311" s="5" t="s">
        <v>8327</v>
      </c>
      <c r="F311" s="5" t="s">
        <v>8327</v>
      </c>
      <c r="G311" s="5" t="s">
        <v>8328</v>
      </c>
      <c r="H311" s="5">
        <v>1</v>
      </c>
      <c r="I311" s="5" t="s">
        <v>8358</v>
      </c>
      <c r="J311" s="5" t="s">
        <v>8355</v>
      </c>
    </row>
    <row r="312" spans="1:10" x14ac:dyDescent="0.3">
      <c r="A312" s="5" t="s">
        <v>2061</v>
      </c>
      <c r="B312" s="5">
        <v>22.37</v>
      </c>
      <c r="C312" s="5">
        <v>5.86</v>
      </c>
      <c r="D312" s="5" t="s">
        <v>8328</v>
      </c>
      <c r="E312" s="5" t="s">
        <v>8327</v>
      </c>
      <c r="F312" s="5" t="s">
        <v>8328</v>
      </c>
      <c r="G312" s="5" t="s">
        <v>8328</v>
      </c>
      <c r="H312" s="5">
        <v>1</v>
      </c>
      <c r="I312" s="5" t="s">
        <v>8359</v>
      </c>
      <c r="J312" s="5" t="s">
        <v>8356</v>
      </c>
    </row>
    <row r="313" spans="1:10" x14ac:dyDescent="0.3">
      <c r="A313" s="5" t="s">
        <v>2060</v>
      </c>
      <c r="B313" s="5">
        <v>39.619999999999997</v>
      </c>
      <c r="C313" s="5">
        <v>4.28</v>
      </c>
      <c r="D313" s="5" t="s">
        <v>8327</v>
      </c>
      <c r="E313" s="5" t="s">
        <v>8327</v>
      </c>
      <c r="F313" s="5" t="s">
        <v>8327</v>
      </c>
      <c r="G313" s="5" t="s">
        <v>8328</v>
      </c>
      <c r="H313" s="5">
        <v>1</v>
      </c>
      <c r="I313" s="5" t="s">
        <v>8354</v>
      </c>
      <c r="J313" s="5" t="s">
        <v>8357</v>
      </c>
    </row>
    <row r="314" spans="1:10" x14ac:dyDescent="0.3">
      <c r="A314" s="5" t="s">
        <v>2059</v>
      </c>
      <c r="B314" s="5">
        <v>18.329999999999998</v>
      </c>
      <c r="C314" s="5">
        <v>4.16</v>
      </c>
      <c r="D314" s="5" t="s">
        <v>8328</v>
      </c>
      <c r="E314" s="5" t="s">
        <v>8327</v>
      </c>
      <c r="F314" s="5" t="s">
        <v>8327</v>
      </c>
      <c r="G314" s="5" t="s">
        <v>8328</v>
      </c>
      <c r="H314" s="5">
        <v>0</v>
      </c>
      <c r="I314" s="5" t="s">
        <v>8360</v>
      </c>
      <c r="J314" s="5" t="s">
        <v>8357</v>
      </c>
    </row>
    <row r="315" spans="1:10" x14ac:dyDescent="0.3">
      <c r="A315" s="5" t="s">
        <v>2058</v>
      </c>
      <c r="B315" s="5">
        <v>17.11</v>
      </c>
      <c r="C315" s="5">
        <v>4.9800000000000004</v>
      </c>
      <c r="D315" s="5" t="s">
        <v>8328</v>
      </c>
      <c r="E315" s="5" t="s">
        <v>8327</v>
      </c>
      <c r="F315" s="5" t="s">
        <v>8328</v>
      </c>
      <c r="G315" s="5" t="s">
        <v>8328</v>
      </c>
      <c r="H315" s="5">
        <v>1</v>
      </c>
      <c r="I315" s="5" t="s">
        <v>8360</v>
      </c>
      <c r="J315" s="5" t="s">
        <v>8357</v>
      </c>
    </row>
    <row r="316" spans="1:10" x14ac:dyDescent="0.3">
      <c r="A316" s="5" t="s">
        <v>2057</v>
      </c>
      <c r="B316" s="5">
        <v>43.5</v>
      </c>
      <c r="C316" s="5">
        <v>6.38</v>
      </c>
      <c r="D316" s="5" t="s">
        <v>8327</v>
      </c>
      <c r="E316" s="5" t="s">
        <v>8328</v>
      </c>
      <c r="F316" s="5" t="s">
        <v>8327</v>
      </c>
      <c r="G316" s="5" t="s">
        <v>8328</v>
      </c>
      <c r="H316" s="5">
        <v>1</v>
      </c>
      <c r="I316" s="5" t="s">
        <v>8354</v>
      </c>
      <c r="J316" s="5" t="s">
        <v>8356</v>
      </c>
    </row>
    <row r="317" spans="1:10" x14ac:dyDescent="0.3">
      <c r="A317" s="5" t="s">
        <v>2056</v>
      </c>
      <c r="B317" s="5">
        <v>25.364999999999998</v>
      </c>
      <c r="C317" s="5">
        <v>5.19</v>
      </c>
      <c r="D317" s="5" t="s">
        <v>8327</v>
      </c>
      <c r="E317" s="5" t="s">
        <v>8327</v>
      </c>
      <c r="F317" s="5" t="s">
        <v>8327</v>
      </c>
      <c r="G317" s="5" t="s">
        <v>8327</v>
      </c>
      <c r="H317" s="5">
        <v>2</v>
      </c>
      <c r="I317" s="5" t="s">
        <v>8358</v>
      </c>
      <c r="J317" s="5" t="s">
        <v>8357</v>
      </c>
    </row>
    <row r="318" spans="1:10" x14ac:dyDescent="0.3">
      <c r="A318" s="5" t="s">
        <v>2055</v>
      </c>
      <c r="B318" s="5">
        <v>28.594999999999999</v>
      </c>
      <c r="C318" s="5">
        <v>10.210000000000001</v>
      </c>
      <c r="D318" s="5" t="s">
        <v>8327</v>
      </c>
      <c r="E318" s="5" t="s">
        <v>8327</v>
      </c>
      <c r="F318" s="5" t="s">
        <v>8327</v>
      </c>
      <c r="G318" s="5" t="s">
        <v>8327</v>
      </c>
      <c r="H318" s="5">
        <v>0</v>
      </c>
      <c r="I318" s="5" t="s">
        <v>8358</v>
      </c>
      <c r="J318" s="5" t="s">
        <v>8355</v>
      </c>
    </row>
    <row r="319" spans="1:10" x14ac:dyDescent="0.3">
      <c r="A319" s="5" t="s">
        <v>2054</v>
      </c>
      <c r="B319" s="5">
        <v>29.83</v>
      </c>
      <c r="C319" s="5">
        <v>9.6999999999999993</v>
      </c>
      <c r="D319" s="5" t="s">
        <v>8328</v>
      </c>
      <c r="E319" s="5" t="s">
        <v>8327</v>
      </c>
      <c r="F319" s="5" t="s">
        <v>8328</v>
      </c>
      <c r="G319" s="5" t="s">
        <v>8328</v>
      </c>
      <c r="H319" s="5">
        <v>1</v>
      </c>
      <c r="I319" s="5" t="s">
        <v>8358</v>
      </c>
      <c r="J319" s="5" t="s">
        <v>8355</v>
      </c>
    </row>
    <row r="320" spans="1:10" x14ac:dyDescent="0.3">
      <c r="A320" s="5" t="s">
        <v>2053</v>
      </c>
      <c r="B320" s="5">
        <v>24.7</v>
      </c>
      <c r="C320" s="5">
        <v>10.25</v>
      </c>
      <c r="D320" s="5" t="s">
        <v>8327</v>
      </c>
      <c r="E320" s="5" t="s">
        <v>8327</v>
      </c>
      <c r="F320" s="5" t="s">
        <v>8327</v>
      </c>
      <c r="G320" s="5" t="s">
        <v>8327</v>
      </c>
      <c r="H320" s="5">
        <v>3</v>
      </c>
      <c r="I320" s="5" t="s">
        <v>8359</v>
      </c>
      <c r="J320" s="5" t="s">
        <v>8355</v>
      </c>
    </row>
    <row r="321" spans="1:10" x14ac:dyDescent="0.3">
      <c r="A321" s="5" t="s">
        <v>2052</v>
      </c>
      <c r="B321" s="5">
        <v>17.940000000000001</v>
      </c>
      <c r="C321" s="5">
        <v>9.77</v>
      </c>
      <c r="D321" s="5" t="s">
        <v>8327</v>
      </c>
      <c r="E321" s="5" t="s">
        <v>8327</v>
      </c>
      <c r="F321" s="5" t="s">
        <v>8327</v>
      </c>
      <c r="G321" s="5" t="s">
        <v>8328</v>
      </c>
      <c r="H321" s="5">
        <v>0</v>
      </c>
      <c r="I321" s="5" t="s">
        <v>8360</v>
      </c>
      <c r="J321" s="5" t="s">
        <v>8355</v>
      </c>
    </row>
    <row r="322" spans="1:10" x14ac:dyDescent="0.3">
      <c r="A322" s="5" t="s">
        <v>2051</v>
      </c>
      <c r="B322" s="5">
        <v>21.08</v>
      </c>
      <c r="C322" s="5">
        <v>4.83</v>
      </c>
      <c r="D322" s="5" t="s">
        <v>8327</v>
      </c>
      <c r="E322" s="5" t="s">
        <v>8327</v>
      </c>
      <c r="F322" s="5" t="s">
        <v>8328</v>
      </c>
      <c r="G322" s="5" t="s">
        <v>8328</v>
      </c>
      <c r="H322" s="5">
        <v>1</v>
      </c>
      <c r="I322" s="5" t="s">
        <v>8359</v>
      </c>
      <c r="J322" s="5" t="s">
        <v>8357</v>
      </c>
    </row>
    <row r="323" spans="1:10" x14ac:dyDescent="0.3">
      <c r="A323" s="5" t="s">
        <v>2050</v>
      </c>
      <c r="B323" s="5">
        <v>37.715000000000003</v>
      </c>
      <c r="C323" s="5">
        <v>10.86</v>
      </c>
      <c r="D323" s="5" t="s">
        <v>8328</v>
      </c>
      <c r="E323" s="5" t="s">
        <v>8327</v>
      </c>
      <c r="F323" s="5" t="s">
        <v>8327</v>
      </c>
      <c r="G323" s="5" t="s">
        <v>8327</v>
      </c>
      <c r="H323" s="5">
        <v>0</v>
      </c>
      <c r="I323" s="5" t="s">
        <v>8354</v>
      </c>
      <c r="J323" s="5" t="s">
        <v>8355</v>
      </c>
    </row>
    <row r="324" spans="1:10" x14ac:dyDescent="0.3">
      <c r="A324" s="5" t="s">
        <v>2049</v>
      </c>
      <c r="B324" s="5">
        <v>22.39</v>
      </c>
      <c r="C324" s="5">
        <v>9.5299999999999994</v>
      </c>
      <c r="D324" s="5" t="s">
        <v>8328</v>
      </c>
      <c r="E324" s="5" t="s">
        <v>8327</v>
      </c>
      <c r="F324" s="5" t="s">
        <v>8327</v>
      </c>
      <c r="G324" s="5" t="s">
        <v>8328</v>
      </c>
      <c r="H324" s="5">
        <v>0</v>
      </c>
      <c r="I324" s="5" t="s">
        <v>8359</v>
      </c>
      <c r="J324" s="5" t="s">
        <v>8355</v>
      </c>
    </row>
    <row r="325" spans="1:10" x14ac:dyDescent="0.3">
      <c r="A325" s="5" t="s">
        <v>2048</v>
      </c>
      <c r="B325" s="5">
        <v>28.78</v>
      </c>
      <c r="C325" s="5">
        <v>5.68</v>
      </c>
      <c r="D325" s="5" t="s">
        <v>8327</v>
      </c>
      <c r="E325" s="5" t="s">
        <v>8327</v>
      </c>
      <c r="F325" s="5" t="s">
        <v>8327</v>
      </c>
      <c r="G325" s="5" t="s">
        <v>8328</v>
      </c>
      <c r="H325" s="5">
        <v>0</v>
      </c>
      <c r="I325" s="5" t="s">
        <v>8358</v>
      </c>
      <c r="J325" s="5" t="s">
        <v>8357</v>
      </c>
    </row>
    <row r="326" spans="1:10" x14ac:dyDescent="0.3">
      <c r="A326" s="5" t="s">
        <v>2047</v>
      </c>
      <c r="B326" s="5">
        <v>18.329999999999998</v>
      </c>
      <c r="C326" s="5">
        <v>5.57</v>
      </c>
      <c r="D326" s="5" t="s">
        <v>8328</v>
      </c>
      <c r="E326" s="5" t="s">
        <v>8327</v>
      </c>
      <c r="F326" s="5" t="s">
        <v>8327</v>
      </c>
      <c r="G326" s="5" t="s">
        <v>8328</v>
      </c>
      <c r="H326" s="5">
        <v>0</v>
      </c>
      <c r="I326" s="5" t="s">
        <v>8360</v>
      </c>
      <c r="J326" s="5" t="s">
        <v>8357</v>
      </c>
    </row>
    <row r="327" spans="1:10" x14ac:dyDescent="0.3">
      <c r="A327" s="5" t="s">
        <v>2046</v>
      </c>
      <c r="B327" s="5">
        <v>26.39</v>
      </c>
      <c r="C327" s="5">
        <v>4.58</v>
      </c>
      <c r="D327" s="5" t="s">
        <v>8328</v>
      </c>
      <c r="E327" s="5" t="s">
        <v>8327</v>
      </c>
      <c r="F327" s="5" t="s">
        <v>8327</v>
      </c>
      <c r="G327" s="5" t="s">
        <v>8328</v>
      </c>
      <c r="H327" s="5">
        <v>1</v>
      </c>
      <c r="I327" s="5" t="s">
        <v>8358</v>
      </c>
      <c r="J327" s="5" t="s">
        <v>8357</v>
      </c>
    </row>
    <row r="328" spans="1:10" x14ac:dyDescent="0.3">
      <c r="A328" s="5" t="s">
        <v>2045</v>
      </c>
      <c r="B328" s="5">
        <v>19.260000000000002</v>
      </c>
      <c r="C328" s="5">
        <v>8.9600000000000009</v>
      </c>
      <c r="D328" s="5" t="s">
        <v>8328</v>
      </c>
      <c r="E328" s="5" t="s">
        <v>8327</v>
      </c>
      <c r="F328" s="5" t="s">
        <v>8327</v>
      </c>
      <c r="G328" s="5" t="s">
        <v>8328</v>
      </c>
      <c r="H328" s="5">
        <v>1</v>
      </c>
      <c r="I328" s="5" t="s">
        <v>8359</v>
      </c>
      <c r="J328" s="5" t="s">
        <v>8355</v>
      </c>
    </row>
    <row r="329" spans="1:10" x14ac:dyDescent="0.3">
      <c r="A329" s="5" t="s">
        <v>2044</v>
      </c>
      <c r="B329" s="5">
        <v>26.92</v>
      </c>
      <c r="C329" s="5">
        <v>6.09</v>
      </c>
      <c r="D329" s="5" t="s">
        <v>8327</v>
      </c>
      <c r="E329" s="5" t="s">
        <v>8327</v>
      </c>
      <c r="F329" s="5" t="s">
        <v>8327</v>
      </c>
      <c r="G329" s="5" t="s">
        <v>8328</v>
      </c>
      <c r="H329" s="5">
        <v>0</v>
      </c>
      <c r="I329" s="5" t="s">
        <v>8358</v>
      </c>
      <c r="J329" s="5" t="s">
        <v>8356</v>
      </c>
    </row>
    <row r="330" spans="1:10" x14ac:dyDescent="0.3">
      <c r="A330" s="5" t="s">
        <v>2043</v>
      </c>
      <c r="B330" s="5">
        <v>19.73</v>
      </c>
      <c r="C330" s="5">
        <v>4.3600000000000003</v>
      </c>
      <c r="D330" s="5" t="s">
        <v>8327</v>
      </c>
      <c r="E330" s="5" t="s">
        <v>8327</v>
      </c>
      <c r="F330" s="5" t="s">
        <v>8327</v>
      </c>
      <c r="G330" s="5" t="s">
        <v>8328</v>
      </c>
      <c r="H330" s="5">
        <v>0</v>
      </c>
      <c r="I330" s="5" t="s">
        <v>8359</v>
      </c>
      <c r="J330" s="5" t="s">
        <v>8357</v>
      </c>
    </row>
    <row r="331" spans="1:10" x14ac:dyDescent="0.3">
      <c r="A331" s="5" t="s">
        <v>2042</v>
      </c>
      <c r="B331" s="5">
        <v>23.56</v>
      </c>
      <c r="C331" s="5">
        <v>11.74</v>
      </c>
      <c r="D331" s="5" t="s">
        <v>8328</v>
      </c>
      <c r="E331" s="5" t="s">
        <v>8327</v>
      </c>
      <c r="F331" s="5" t="s">
        <v>8327</v>
      </c>
      <c r="G331" s="5" t="s">
        <v>8328</v>
      </c>
      <c r="H331" s="5">
        <v>0</v>
      </c>
      <c r="I331" s="5" t="s">
        <v>8359</v>
      </c>
      <c r="J331" s="5" t="s">
        <v>8355</v>
      </c>
    </row>
    <row r="332" spans="1:10" x14ac:dyDescent="0.3">
      <c r="A332" s="5" t="s">
        <v>2041</v>
      </c>
      <c r="B332" s="5">
        <v>37.67</v>
      </c>
      <c r="C332" s="5">
        <v>5.89</v>
      </c>
      <c r="D332" s="5" t="s">
        <v>8327</v>
      </c>
      <c r="E332" s="5" t="s">
        <v>8327</v>
      </c>
      <c r="F332" s="5" t="s">
        <v>8327</v>
      </c>
      <c r="G332" s="5" t="s">
        <v>8328</v>
      </c>
      <c r="H332" s="5">
        <v>1</v>
      </c>
      <c r="I332" s="5" t="s">
        <v>8354</v>
      </c>
      <c r="J332" s="5" t="s">
        <v>8356</v>
      </c>
    </row>
    <row r="333" spans="1:10" x14ac:dyDescent="0.3">
      <c r="A333" s="5" t="s">
        <v>2040</v>
      </c>
      <c r="B333" s="5">
        <v>18.73</v>
      </c>
      <c r="C333" s="5">
        <v>10.64</v>
      </c>
      <c r="D333" s="5" t="s">
        <v>8327</v>
      </c>
      <c r="E333" s="5" t="s">
        <v>8327</v>
      </c>
      <c r="F333" s="5" t="s">
        <v>8327</v>
      </c>
      <c r="G333" s="5" t="s">
        <v>8328</v>
      </c>
      <c r="H333" s="5">
        <v>2</v>
      </c>
      <c r="I333" s="5" t="s">
        <v>8359</v>
      </c>
      <c r="J333" s="5" t="s">
        <v>8355</v>
      </c>
    </row>
    <row r="334" spans="1:10" x14ac:dyDescent="0.3">
      <c r="A334" s="5" t="s">
        <v>2039</v>
      </c>
      <c r="B334" s="5">
        <v>33.090000000000003</v>
      </c>
      <c r="C334" s="5">
        <v>6.06</v>
      </c>
      <c r="D334" s="5" t="s">
        <v>8327</v>
      </c>
      <c r="E334" s="5" t="s">
        <v>8327</v>
      </c>
      <c r="F334" s="5" t="s">
        <v>8328</v>
      </c>
      <c r="G334" s="5" t="s">
        <v>8328</v>
      </c>
      <c r="H334" s="5">
        <v>1</v>
      </c>
      <c r="I334" s="5" t="s">
        <v>8354</v>
      </c>
      <c r="J334" s="5" t="s">
        <v>8356</v>
      </c>
    </row>
    <row r="335" spans="1:10" x14ac:dyDescent="0.3">
      <c r="A335" s="5" t="s">
        <v>2038</v>
      </c>
      <c r="B335" s="5">
        <v>18.329999999999998</v>
      </c>
      <c r="C335" s="5">
        <v>7.46</v>
      </c>
      <c r="D335" s="5" t="s">
        <v>8328</v>
      </c>
      <c r="E335" s="5" t="s">
        <v>8327</v>
      </c>
      <c r="F335" s="5" t="s">
        <v>8327</v>
      </c>
      <c r="G335" s="5" t="s">
        <v>8328</v>
      </c>
      <c r="H335" s="5">
        <v>1</v>
      </c>
      <c r="I335" s="5" t="s">
        <v>8360</v>
      </c>
      <c r="J335" s="5" t="s">
        <v>8355</v>
      </c>
    </row>
    <row r="336" spans="1:10" x14ac:dyDescent="0.3">
      <c r="A336" s="5" t="s">
        <v>2037</v>
      </c>
      <c r="B336" s="5">
        <v>27.74</v>
      </c>
      <c r="C336" s="5">
        <v>4.68</v>
      </c>
      <c r="D336" s="5" t="s">
        <v>8328</v>
      </c>
      <c r="E336" s="5" t="s">
        <v>8327</v>
      </c>
      <c r="F336" s="5" t="s">
        <v>8327</v>
      </c>
      <c r="G336" s="5" t="s">
        <v>8328</v>
      </c>
      <c r="H336" s="5">
        <v>2</v>
      </c>
      <c r="I336" s="5" t="s">
        <v>8358</v>
      </c>
      <c r="J336" s="5" t="s">
        <v>8357</v>
      </c>
    </row>
    <row r="337" spans="1:10" x14ac:dyDescent="0.3">
      <c r="A337" s="5" t="s">
        <v>2036</v>
      </c>
      <c r="B337" s="5">
        <v>24.2</v>
      </c>
      <c r="C337" s="5">
        <v>6.15</v>
      </c>
      <c r="D337" s="5" t="s">
        <v>8327</v>
      </c>
      <c r="E337" s="5" t="s">
        <v>8327</v>
      </c>
      <c r="F337" s="5" t="s">
        <v>8327</v>
      </c>
      <c r="G337" s="5" t="s">
        <v>8328</v>
      </c>
      <c r="H337" s="5">
        <v>1</v>
      </c>
      <c r="I337" s="5" t="s">
        <v>8359</v>
      </c>
      <c r="J337" s="5" t="s">
        <v>8356</v>
      </c>
    </row>
    <row r="338" spans="1:10" x14ac:dyDescent="0.3">
      <c r="A338" s="5" t="s">
        <v>2035</v>
      </c>
      <c r="B338" s="5">
        <v>22.03</v>
      </c>
      <c r="C338" s="5">
        <v>4.28</v>
      </c>
      <c r="D338" s="5" t="s">
        <v>8328</v>
      </c>
      <c r="E338" s="5" t="s">
        <v>8327</v>
      </c>
      <c r="F338" s="5" t="s">
        <v>8327</v>
      </c>
      <c r="G338" s="5" t="s">
        <v>8328</v>
      </c>
      <c r="H338" s="5">
        <v>0</v>
      </c>
      <c r="I338" s="5" t="s">
        <v>8359</v>
      </c>
      <c r="J338" s="5" t="s">
        <v>8357</v>
      </c>
    </row>
    <row r="339" spans="1:10" x14ac:dyDescent="0.3">
      <c r="A339" s="5" t="s">
        <v>2034</v>
      </c>
      <c r="B339" s="5">
        <v>26.885000000000002</v>
      </c>
      <c r="C339" s="5">
        <v>9.86</v>
      </c>
      <c r="D339" s="5" t="s">
        <v>8327</v>
      </c>
      <c r="E339" s="5" t="s">
        <v>8327</v>
      </c>
      <c r="F339" s="5" t="s">
        <v>8327</v>
      </c>
      <c r="G339" s="5" t="s">
        <v>8328</v>
      </c>
      <c r="H339" s="5">
        <v>3</v>
      </c>
      <c r="I339" s="5" t="s">
        <v>8358</v>
      </c>
      <c r="J339" s="5" t="s">
        <v>8355</v>
      </c>
    </row>
    <row r="340" spans="1:10" x14ac:dyDescent="0.3">
      <c r="A340" s="5" t="s">
        <v>2033</v>
      </c>
      <c r="B340" s="5">
        <v>16.36</v>
      </c>
      <c r="C340" s="5">
        <v>11.19</v>
      </c>
      <c r="D340" s="5" t="s">
        <v>8327</v>
      </c>
      <c r="E340" s="5" t="s">
        <v>8327</v>
      </c>
      <c r="F340" s="5" t="s">
        <v>8327</v>
      </c>
      <c r="G340" s="5" t="s">
        <v>8328</v>
      </c>
      <c r="H340" s="5">
        <v>0</v>
      </c>
      <c r="I340" s="5" t="s">
        <v>8360</v>
      </c>
      <c r="J340" s="5" t="s">
        <v>8355</v>
      </c>
    </row>
    <row r="341" spans="1:10" x14ac:dyDescent="0.3">
      <c r="A341" s="5" t="s">
        <v>2032</v>
      </c>
      <c r="B341" s="5">
        <v>32.299999999999997</v>
      </c>
      <c r="C341" s="5">
        <v>4.8899999999999997</v>
      </c>
      <c r="D341" s="5" t="s">
        <v>8328</v>
      </c>
      <c r="E341" s="5" t="s">
        <v>8327</v>
      </c>
      <c r="F341" s="5" t="s">
        <v>8328</v>
      </c>
      <c r="G341" s="5" t="s">
        <v>8327</v>
      </c>
      <c r="H341" s="5">
        <v>1</v>
      </c>
      <c r="I341" s="5" t="s">
        <v>8354</v>
      </c>
      <c r="J341" s="5" t="s">
        <v>8357</v>
      </c>
    </row>
    <row r="342" spans="1:10" x14ac:dyDescent="0.3">
      <c r="A342" s="5" t="s">
        <v>2031</v>
      </c>
      <c r="B342" s="5">
        <v>16.05</v>
      </c>
      <c r="C342" s="5">
        <v>4.3499999999999996</v>
      </c>
      <c r="D342" s="5" t="s">
        <v>8328</v>
      </c>
      <c r="E342" s="5" t="s">
        <v>8327</v>
      </c>
      <c r="F342" s="5" t="s">
        <v>8327</v>
      </c>
      <c r="G342" s="5" t="s">
        <v>8328</v>
      </c>
      <c r="H342" s="5">
        <v>0</v>
      </c>
      <c r="I342" s="5" t="s">
        <v>8360</v>
      </c>
      <c r="J342" s="5" t="s">
        <v>8357</v>
      </c>
    </row>
    <row r="343" spans="1:10" x14ac:dyDescent="0.3">
      <c r="A343" s="5" t="s">
        <v>2030</v>
      </c>
      <c r="B343" s="5">
        <v>29.07</v>
      </c>
      <c r="C343" s="5">
        <v>8.66</v>
      </c>
      <c r="D343" s="5" t="s">
        <v>8328</v>
      </c>
      <c r="E343" s="5" t="s">
        <v>8327</v>
      </c>
      <c r="F343" s="5" t="s">
        <v>8327</v>
      </c>
      <c r="G343" s="5" t="s">
        <v>8328</v>
      </c>
      <c r="H343" s="5">
        <v>2</v>
      </c>
      <c r="I343" s="5" t="s">
        <v>8358</v>
      </c>
      <c r="J343" s="5" t="s">
        <v>8355</v>
      </c>
    </row>
    <row r="344" spans="1:10" x14ac:dyDescent="0.3">
      <c r="A344" s="5" t="s">
        <v>2029</v>
      </c>
      <c r="B344" s="5">
        <v>17.43</v>
      </c>
      <c r="C344" s="5">
        <v>8.64</v>
      </c>
      <c r="D344" s="5" t="s">
        <v>8327</v>
      </c>
      <c r="E344" s="5" t="s">
        <v>8327</v>
      </c>
      <c r="F344" s="5" t="s">
        <v>8327</v>
      </c>
      <c r="G344" s="5" t="s">
        <v>8328</v>
      </c>
      <c r="H344" s="5">
        <v>0</v>
      </c>
      <c r="I344" s="5" t="s">
        <v>8360</v>
      </c>
      <c r="J344" s="5" t="s">
        <v>8355</v>
      </c>
    </row>
    <row r="345" spans="1:10" x14ac:dyDescent="0.3">
      <c r="A345" s="5" t="s">
        <v>2028</v>
      </c>
      <c r="B345" s="5">
        <v>19.329999999999998</v>
      </c>
      <c r="C345" s="5">
        <v>4.2699999999999996</v>
      </c>
      <c r="D345" s="5" t="s">
        <v>8327</v>
      </c>
      <c r="E345" s="5" t="s">
        <v>8327</v>
      </c>
      <c r="F345" s="5" t="s">
        <v>8327</v>
      </c>
      <c r="G345" s="5" t="s">
        <v>8328</v>
      </c>
      <c r="H345" s="5">
        <v>0</v>
      </c>
      <c r="I345" s="5" t="s">
        <v>8359</v>
      </c>
      <c r="J345" s="5" t="s">
        <v>8357</v>
      </c>
    </row>
    <row r="346" spans="1:10" x14ac:dyDescent="0.3">
      <c r="A346" s="5" t="s">
        <v>2027</v>
      </c>
      <c r="B346" s="5">
        <v>30.52</v>
      </c>
      <c r="C346" s="5">
        <v>4.21</v>
      </c>
      <c r="D346" s="5" t="s">
        <v>8327</v>
      </c>
      <c r="E346" s="5" t="s">
        <v>8327</v>
      </c>
      <c r="F346" s="5" t="s">
        <v>8327</v>
      </c>
      <c r="G346" s="5" t="s">
        <v>8328</v>
      </c>
      <c r="H346" s="5">
        <v>1</v>
      </c>
      <c r="I346" s="5" t="s">
        <v>8354</v>
      </c>
      <c r="J346" s="5" t="s">
        <v>8357</v>
      </c>
    </row>
    <row r="347" spans="1:10" x14ac:dyDescent="0.3">
      <c r="A347" s="5" t="s">
        <v>2026</v>
      </c>
      <c r="B347" s="5">
        <v>39.21</v>
      </c>
      <c r="C347" s="5">
        <v>5.04</v>
      </c>
      <c r="D347" s="5" t="s">
        <v>8327</v>
      </c>
      <c r="E347" s="5" t="s">
        <v>8327</v>
      </c>
      <c r="F347" s="5" t="s">
        <v>8328</v>
      </c>
      <c r="G347" s="5" t="s">
        <v>8328</v>
      </c>
      <c r="H347" s="5">
        <v>1</v>
      </c>
      <c r="I347" s="5" t="s">
        <v>8354</v>
      </c>
      <c r="J347" s="5" t="s">
        <v>8357</v>
      </c>
    </row>
    <row r="348" spans="1:10" x14ac:dyDescent="0.3">
      <c r="A348" s="5" t="s">
        <v>2025</v>
      </c>
      <c r="B348" s="5">
        <v>26.98</v>
      </c>
      <c r="C348" s="5">
        <v>5.21</v>
      </c>
      <c r="D348" s="5" t="s">
        <v>8328</v>
      </c>
      <c r="E348" s="5" t="s">
        <v>8327</v>
      </c>
      <c r="F348" s="5" t="s">
        <v>8327</v>
      </c>
      <c r="G348" s="5" t="s">
        <v>8328</v>
      </c>
      <c r="H348" s="5">
        <v>2</v>
      </c>
      <c r="I348" s="5" t="s">
        <v>8358</v>
      </c>
      <c r="J348" s="5" t="s">
        <v>8357</v>
      </c>
    </row>
    <row r="349" spans="1:10" x14ac:dyDescent="0.3">
      <c r="A349" s="5" t="s">
        <v>2024</v>
      </c>
      <c r="B349" s="5">
        <v>25.84</v>
      </c>
      <c r="C349" s="5">
        <v>8.83</v>
      </c>
      <c r="D349" s="5" t="s">
        <v>8327</v>
      </c>
      <c r="E349" s="5" t="s">
        <v>8327</v>
      </c>
      <c r="F349" s="5" t="s">
        <v>8327</v>
      </c>
      <c r="G349" s="5" t="s">
        <v>8327</v>
      </c>
      <c r="H349" s="5">
        <v>0</v>
      </c>
      <c r="I349" s="5" t="s">
        <v>8358</v>
      </c>
      <c r="J349" s="5" t="s">
        <v>8355</v>
      </c>
    </row>
    <row r="350" spans="1:10" x14ac:dyDescent="0.3">
      <c r="A350" s="5" t="s">
        <v>2023</v>
      </c>
      <c r="B350" s="5">
        <v>28.31</v>
      </c>
      <c r="C350" s="5">
        <v>8.4700000000000006</v>
      </c>
      <c r="D350" s="5" t="s">
        <v>8328</v>
      </c>
      <c r="E350" s="5" t="s">
        <v>8327</v>
      </c>
      <c r="F350" s="5" t="s">
        <v>8327</v>
      </c>
      <c r="G350" s="5" t="s">
        <v>8328</v>
      </c>
      <c r="H350" s="5">
        <v>2</v>
      </c>
      <c r="I350" s="5" t="s">
        <v>8358</v>
      </c>
      <c r="J350" s="5" t="s">
        <v>8355</v>
      </c>
    </row>
    <row r="351" spans="1:10" x14ac:dyDescent="0.3">
      <c r="A351" s="5" t="s">
        <v>2022</v>
      </c>
      <c r="B351" s="5">
        <v>23.94</v>
      </c>
      <c r="C351" s="5">
        <v>4.2</v>
      </c>
      <c r="D351" s="5" t="s">
        <v>8327</v>
      </c>
      <c r="E351" s="5" t="s">
        <v>8327</v>
      </c>
      <c r="F351" s="5" t="s">
        <v>8327</v>
      </c>
      <c r="G351" s="5" t="s">
        <v>8328</v>
      </c>
      <c r="H351" s="5">
        <v>0</v>
      </c>
      <c r="I351" s="5" t="s">
        <v>8359</v>
      </c>
      <c r="J351" s="5" t="s">
        <v>8357</v>
      </c>
    </row>
    <row r="352" spans="1:10" x14ac:dyDescent="0.3">
      <c r="A352" s="5" t="s">
        <v>2021</v>
      </c>
      <c r="B352" s="5">
        <v>20.03</v>
      </c>
      <c r="C352" s="5">
        <v>6.14</v>
      </c>
      <c r="D352" s="5" t="s">
        <v>8328</v>
      </c>
      <c r="E352" s="5" t="s">
        <v>8327</v>
      </c>
      <c r="F352" s="5" t="s">
        <v>8327</v>
      </c>
      <c r="G352" s="5" t="s">
        <v>8328</v>
      </c>
      <c r="H352" s="5">
        <v>0</v>
      </c>
      <c r="I352" s="5" t="s">
        <v>8359</v>
      </c>
      <c r="J352" s="5" t="s">
        <v>8356</v>
      </c>
    </row>
    <row r="353" spans="1:10" x14ac:dyDescent="0.3">
      <c r="A353" s="5" t="s">
        <v>2020</v>
      </c>
      <c r="B353" s="5">
        <v>41.42</v>
      </c>
      <c r="C353" s="5">
        <v>6.07</v>
      </c>
      <c r="D353" s="5" t="s">
        <v>8327</v>
      </c>
      <c r="E353" s="5" t="s">
        <v>8327</v>
      </c>
      <c r="F353" s="5" t="s">
        <v>8327</v>
      </c>
      <c r="G353" s="5" t="s">
        <v>8327</v>
      </c>
      <c r="H353" s="5">
        <v>0</v>
      </c>
      <c r="I353" s="5" t="s">
        <v>8354</v>
      </c>
      <c r="J353" s="5" t="s">
        <v>8356</v>
      </c>
    </row>
    <row r="354" spans="1:10" x14ac:dyDescent="0.3">
      <c r="A354" s="5" t="s">
        <v>2019</v>
      </c>
      <c r="B354" s="5">
        <v>36.67</v>
      </c>
      <c r="C354" s="5">
        <v>10.210000000000001</v>
      </c>
      <c r="D354" s="5" t="s">
        <v>8327</v>
      </c>
      <c r="E354" s="5" t="s">
        <v>8327</v>
      </c>
      <c r="F354" s="5" t="s">
        <v>8327</v>
      </c>
      <c r="G354" s="5" t="s">
        <v>8327</v>
      </c>
      <c r="H354" s="5">
        <v>0</v>
      </c>
      <c r="I354" s="5" t="s">
        <v>8354</v>
      </c>
      <c r="J354" s="5" t="s">
        <v>8355</v>
      </c>
    </row>
    <row r="355" spans="1:10" x14ac:dyDescent="0.3">
      <c r="A355" s="5" t="s">
        <v>2018</v>
      </c>
      <c r="B355" s="5">
        <v>27.645</v>
      </c>
      <c r="C355" s="5">
        <v>4.6900000000000004</v>
      </c>
      <c r="D355" s="5" t="s">
        <v>8327</v>
      </c>
      <c r="E355" s="5" t="s">
        <v>8327</v>
      </c>
      <c r="F355" s="5" t="s">
        <v>8327</v>
      </c>
      <c r="G355" s="5" t="s">
        <v>8327</v>
      </c>
      <c r="H355" s="5">
        <v>0</v>
      </c>
      <c r="I355" s="5" t="s">
        <v>8358</v>
      </c>
      <c r="J355" s="5" t="s">
        <v>8357</v>
      </c>
    </row>
    <row r="356" spans="1:10" x14ac:dyDescent="0.3">
      <c r="A356" s="5" t="s">
        <v>2017</v>
      </c>
      <c r="B356" s="5">
        <v>22.72</v>
      </c>
      <c r="C356" s="5">
        <v>5.71</v>
      </c>
      <c r="D356" s="5" t="s">
        <v>8327</v>
      </c>
      <c r="E356" s="5" t="s">
        <v>8327</v>
      </c>
      <c r="F356" s="5" t="s">
        <v>8327</v>
      </c>
      <c r="G356" s="5" t="s">
        <v>8328</v>
      </c>
      <c r="H356" s="5">
        <v>0</v>
      </c>
      <c r="I356" s="5" t="s">
        <v>8359</v>
      </c>
      <c r="J356" s="5" t="s">
        <v>8356</v>
      </c>
    </row>
    <row r="357" spans="1:10" x14ac:dyDescent="0.3">
      <c r="A357" s="5" t="s">
        <v>2016</v>
      </c>
      <c r="B357" s="5">
        <v>36.520000000000003</v>
      </c>
      <c r="C357" s="5">
        <v>9.07</v>
      </c>
      <c r="D357" s="5" t="s">
        <v>8328</v>
      </c>
      <c r="E357" s="5" t="s">
        <v>8327</v>
      </c>
      <c r="F357" s="5" t="s">
        <v>8328</v>
      </c>
      <c r="G357" s="5" t="s">
        <v>8327</v>
      </c>
      <c r="H357" s="5">
        <v>1</v>
      </c>
      <c r="I357" s="5" t="s">
        <v>8354</v>
      </c>
      <c r="J357" s="5" t="s">
        <v>8355</v>
      </c>
    </row>
    <row r="358" spans="1:10" x14ac:dyDescent="0.3">
      <c r="A358" s="5" t="s">
        <v>2015</v>
      </c>
      <c r="B358" s="5">
        <v>33.96</v>
      </c>
      <c r="C358" s="5">
        <v>4.99</v>
      </c>
      <c r="D358" s="5" t="s">
        <v>8327</v>
      </c>
      <c r="E358" s="5" t="s">
        <v>8327</v>
      </c>
      <c r="F358" s="5" t="s">
        <v>8327</v>
      </c>
      <c r="G358" s="5" t="s">
        <v>8328</v>
      </c>
      <c r="H358" s="5">
        <v>0</v>
      </c>
      <c r="I358" s="5" t="s">
        <v>8354</v>
      </c>
      <c r="J358" s="5" t="s">
        <v>8357</v>
      </c>
    </row>
    <row r="359" spans="1:10" x14ac:dyDescent="0.3">
      <c r="A359" s="5" t="s">
        <v>2014</v>
      </c>
      <c r="B359" s="5">
        <v>26.695</v>
      </c>
      <c r="C359" s="5">
        <v>8.31</v>
      </c>
      <c r="D359" s="5" t="s">
        <v>8327</v>
      </c>
      <c r="E359" s="5" t="s">
        <v>8327</v>
      </c>
      <c r="F359" s="5" t="s">
        <v>8327</v>
      </c>
      <c r="G359" s="5" t="s">
        <v>8328</v>
      </c>
      <c r="H359" s="5">
        <v>0</v>
      </c>
      <c r="I359" s="5" t="s">
        <v>8358</v>
      </c>
      <c r="J359" s="5" t="s">
        <v>8355</v>
      </c>
    </row>
    <row r="360" spans="1:10" x14ac:dyDescent="0.3">
      <c r="A360" s="5" t="s">
        <v>2013</v>
      </c>
      <c r="B360" s="5">
        <v>18.45</v>
      </c>
      <c r="C360" s="5">
        <v>5.07</v>
      </c>
      <c r="D360" s="5" t="s">
        <v>8328</v>
      </c>
      <c r="E360" s="5" t="s">
        <v>8327</v>
      </c>
      <c r="F360" s="5" t="s">
        <v>8327</v>
      </c>
      <c r="G360" s="5" t="s">
        <v>8328</v>
      </c>
      <c r="H360" s="5">
        <v>0</v>
      </c>
      <c r="I360" s="5" t="s">
        <v>8360</v>
      </c>
      <c r="J360" s="5" t="s">
        <v>8357</v>
      </c>
    </row>
    <row r="361" spans="1:10" x14ac:dyDescent="0.3">
      <c r="A361" s="5" t="s">
        <v>2012</v>
      </c>
      <c r="B361" s="5">
        <v>33.18</v>
      </c>
      <c r="C361" s="5">
        <v>4.79</v>
      </c>
      <c r="D361" s="5" t="s">
        <v>8327</v>
      </c>
      <c r="E361" s="5" t="s">
        <v>8327</v>
      </c>
      <c r="F361" s="5" t="s">
        <v>8327</v>
      </c>
      <c r="G361" s="5" t="s">
        <v>8328</v>
      </c>
      <c r="H361" s="5">
        <v>0</v>
      </c>
      <c r="I361" s="5" t="s">
        <v>8354</v>
      </c>
      <c r="J361" s="5" t="s">
        <v>8357</v>
      </c>
    </row>
    <row r="362" spans="1:10" x14ac:dyDescent="0.3">
      <c r="A362" s="5" t="s">
        <v>2011</v>
      </c>
      <c r="B362" s="5">
        <v>36.1</v>
      </c>
      <c r="C362" s="5">
        <v>11.39</v>
      </c>
      <c r="D362" s="5" t="s">
        <v>8328</v>
      </c>
      <c r="E362" s="5" t="s">
        <v>8327</v>
      </c>
      <c r="F362" s="5" t="s">
        <v>8327</v>
      </c>
      <c r="G362" s="5" t="s">
        <v>8327</v>
      </c>
      <c r="H362" s="5">
        <v>2</v>
      </c>
      <c r="I362" s="5" t="s">
        <v>8354</v>
      </c>
      <c r="J362" s="5" t="s">
        <v>8355</v>
      </c>
    </row>
    <row r="363" spans="1:10" x14ac:dyDescent="0.3">
      <c r="A363" s="5" t="s">
        <v>2010</v>
      </c>
      <c r="B363" s="5">
        <v>22.77</v>
      </c>
      <c r="C363" s="5">
        <v>6</v>
      </c>
      <c r="D363" s="5" t="s">
        <v>8327</v>
      </c>
      <c r="E363" s="5" t="s">
        <v>8327</v>
      </c>
      <c r="F363" s="5" t="s">
        <v>8327</v>
      </c>
      <c r="G363" s="5" t="s">
        <v>8328</v>
      </c>
      <c r="H363" s="5">
        <v>0</v>
      </c>
      <c r="I363" s="5" t="s">
        <v>8359</v>
      </c>
      <c r="J363" s="5" t="s">
        <v>8356</v>
      </c>
    </row>
    <row r="364" spans="1:10" x14ac:dyDescent="0.3">
      <c r="A364" s="5" t="s">
        <v>2009</v>
      </c>
      <c r="B364" s="5">
        <v>21.24</v>
      </c>
      <c r="C364" s="5">
        <v>5.13</v>
      </c>
      <c r="D364" s="5" t="s">
        <v>8327</v>
      </c>
      <c r="E364" s="5" t="s">
        <v>8327</v>
      </c>
      <c r="F364" s="5" t="s">
        <v>8327</v>
      </c>
      <c r="G364" s="5" t="s">
        <v>8328</v>
      </c>
      <c r="H364" s="5">
        <v>0</v>
      </c>
      <c r="I364" s="5" t="s">
        <v>8359</v>
      </c>
      <c r="J364" s="5" t="s">
        <v>8357</v>
      </c>
    </row>
    <row r="365" spans="1:10" x14ac:dyDescent="0.3">
      <c r="A365" s="5" t="s">
        <v>2008</v>
      </c>
      <c r="B365" s="5">
        <v>17.600000000000001</v>
      </c>
      <c r="C365" s="5">
        <v>5.26</v>
      </c>
      <c r="D365" s="5" t="s">
        <v>8328</v>
      </c>
      <c r="E365" s="5" t="s">
        <v>8327</v>
      </c>
      <c r="F365" s="5" t="s">
        <v>8327</v>
      </c>
      <c r="G365" s="5" t="s">
        <v>8328</v>
      </c>
      <c r="H365" s="5">
        <v>0</v>
      </c>
      <c r="I365" s="5" t="s">
        <v>8360</v>
      </c>
      <c r="J365" s="5" t="s">
        <v>8357</v>
      </c>
    </row>
    <row r="366" spans="1:10" x14ac:dyDescent="0.3">
      <c r="A366" s="5" t="s">
        <v>2007</v>
      </c>
      <c r="B366" s="5">
        <v>26.29</v>
      </c>
      <c r="C366" s="5">
        <v>6.84</v>
      </c>
      <c r="D366" s="5" t="s">
        <v>8327</v>
      </c>
      <c r="E366" s="5" t="s">
        <v>8327</v>
      </c>
      <c r="F366" s="5" t="s">
        <v>8327</v>
      </c>
      <c r="G366" s="5" t="s">
        <v>8328</v>
      </c>
      <c r="H366" s="5">
        <v>0</v>
      </c>
      <c r="I366" s="5" t="s">
        <v>8358</v>
      </c>
      <c r="J366" s="5" t="s">
        <v>8355</v>
      </c>
    </row>
    <row r="367" spans="1:10" x14ac:dyDescent="0.3">
      <c r="A367" s="5" t="s">
        <v>2006</v>
      </c>
      <c r="B367" s="5">
        <v>35.31</v>
      </c>
      <c r="C367" s="5">
        <v>9.0399999999999991</v>
      </c>
      <c r="D367" s="5" t="s">
        <v>8327</v>
      </c>
      <c r="E367" s="5" t="s">
        <v>8327</v>
      </c>
      <c r="F367" s="5" t="s">
        <v>8327</v>
      </c>
      <c r="G367" s="5" t="s">
        <v>8327</v>
      </c>
      <c r="H367" s="5">
        <v>0</v>
      </c>
      <c r="I367" s="5" t="s">
        <v>8354</v>
      </c>
      <c r="J367" s="5" t="s">
        <v>8355</v>
      </c>
    </row>
    <row r="368" spans="1:10" x14ac:dyDescent="0.3">
      <c r="A368" s="5" t="s">
        <v>2005</v>
      </c>
      <c r="B368" s="5">
        <v>27.04</v>
      </c>
      <c r="C368" s="5">
        <v>4.0999999999999996</v>
      </c>
      <c r="D368" s="5" t="s">
        <v>8327</v>
      </c>
      <c r="E368" s="5" t="s">
        <v>8327</v>
      </c>
      <c r="F368" s="5" t="s">
        <v>8327</v>
      </c>
      <c r="G368" s="5" t="s">
        <v>8328</v>
      </c>
      <c r="H368" s="5">
        <v>1</v>
      </c>
      <c r="I368" s="5" t="s">
        <v>8358</v>
      </c>
      <c r="J368" s="5" t="s">
        <v>8357</v>
      </c>
    </row>
    <row r="369" spans="1:10" x14ac:dyDescent="0.3">
      <c r="A369" s="5" t="s">
        <v>2004</v>
      </c>
      <c r="B369" s="5">
        <v>30.23</v>
      </c>
      <c r="C369" s="5">
        <v>4.2300000000000004</v>
      </c>
      <c r="D369" s="5" t="s">
        <v>8328</v>
      </c>
      <c r="E369" s="5" t="s">
        <v>8327</v>
      </c>
      <c r="F369" s="5" t="s">
        <v>8328</v>
      </c>
      <c r="G369" s="5" t="s">
        <v>8328</v>
      </c>
      <c r="H369" s="5">
        <v>1</v>
      </c>
      <c r="I369" s="5" t="s">
        <v>8354</v>
      </c>
      <c r="J369" s="5" t="s">
        <v>8357</v>
      </c>
    </row>
    <row r="370" spans="1:10" x14ac:dyDescent="0.3">
      <c r="A370" s="5" t="s">
        <v>2003</v>
      </c>
      <c r="B370" s="5">
        <v>30.6</v>
      </c>
      <c r="C370" s="5">
        <v>6.48</v>
      </c>
      <c r="D370" s="5" t="s">
        <v>8328</v>
      </c>
      <c r="E370" s="5" t="s">
        <v>8327</v>
      </c>
      <c r="F370" s="5" t="s">
        <v>8328</v>
      </c>
      <c r="G370" s="5" t="s">
        <v>8328</v>
      </c>
      <c r="H370" s="5">
        <v>1</v>
      </c>
      <c r="I370" s="5" t="s">
        <v>8354</v>
      </c>
      <c r="J370" s="5" t="s">
        <v>8355</v>
      </c>
    </row>
    <row r="371" spans="1:10" x14ac:dyDescent="0.3">
      <c r="A371" s="5" t="s">
        <v>2002</v>
      </c>
      <c r="B371" s="5">
        <v>26.8</v>
      </c>
      <c r="C371" s="5">
        <v>5.53</v>
      </c>
      <c r="D371" s="5" t="s">
        <v>8327</v>
      </c>
      <c r="E371" s="5" t="s">
        <v>8327</v>
      </c>
      <c r="F371" s="5" t="s">
        <v>8327</v>
      </c>
      <c r="G371" s="5" t="s">
        <v>8328</v>
      </c>
      <c r="H371" s="5">
        <v>1</v>
      </c>
      <c r="I371" s="5" t="s">
        <v>8358</v>
      </c>
      <c r="J371" s="5" t="s">
        <v>8357</v>
      </c>
    </row>
    <row r="372" spans="1:10" x14ac:dyDescent="0.3">
      <c r="A372" s="5" t="s">
        <v>2001</v>
      </c>
      <c r="B372" s="5">
        <v>16.86</v>
      </c>
      <c r="C372" s="5">
        <v>4.07</v>
      </c>
      <c r="D372" s="5" t="s">
        <v>8328</v>
      </c>
      <c r="E372" s="5" t="s">
        <v>8327</v>
      </c>
      <c r="F372" s="5" t="s">
        <v>8327</v>
      </c>
      <c r="G372" s="5" t="s">
        <v>8328</v>
      </c>
      <c r="H372" s="5">
        <v>0</v>
      </c>
      <c r="I372" s="5" t="s">
        <v>8360</v>
      </c>
      <c r="J372" s="5" t="s">
        <v>8357</v>
      </c>
    </row>
    <row r="373" spans="1:10" x14ac:dyDescent="0.3">
      <c r="A373" s="5" t="s">
        <v>2000</v>
      </c>
      <c r="B373" s="5">
        <v>16.3</v>
      </c>
      <c r="C373" s="5">
        <v>5.51</v>
      </c>
      <c r="D373" s="5" t="s">
        <v>8327</v>
      </c>
      <c r="E373" s="5" t="s">
        <v>8327</v>
      </c>
      <c r="F373" s="5" t="s">
        <v>8327</v>
      </c>
      <c r="G373" s="5" t="s">
        <v>8328</v>
      </c>
      <c r="H373" s="5">
        <v>1</v>
      </c>
      <c r="I373" s="5" t="s">
        <v>8360</v>
      </c>
      <c r="J373" s="5" t="s">
        <v>8357</v>
      </c>
    </row>
    <row r="374" spans="1:10" x14ac:dyDescent="0.3">
      <c r="A374" s="5" t="s">
        <v>1999</v>
      </c>
      <c r="B374" s="5">
        <v>29.81</v>
      </c>
      <c r="C374" s="5">
        <v>11.66</v>
      </c>
      <c r="D374" s="5" t="s">
        <v>8327</v>
      </c>
      <c r="E374" s="5" t="s">
        <v>8327</v>
      </c>
      <c r="F374" s="5" t="s">
        <v>8327</v>
      </c>
      <c r="G374" s="5" t="s">
        <v>8328</v>
      </c>
      <c r="H374" s="5">
        <v>0</v>
      </c>
      <c r="I374" s="5" t="s">
        <v>8358</v>
      </c>
      <c r="J374" s="5" t="s">
        <v>8355</v>
      </c>
    </row>
    <row r="375" spans="1:10" x14ac:dyDescent="0.3">
      <c r="A375" s="5" t="s">
        <v>1998</v>
      </c>
      <c r="B375" s="5">
        <v>16.329999999999998</v>
      </c>
      <c r="C375" s="5">
        <v>7.26</v>
      </c>
      <c r="D375" s="5" t="s">
        <v>8328</v>
      </c>
      <c r="E375" s="5" t="s">
        <v>8327</v>
      </c>
      <c r="F375" s="5" t="s">
        <v>8327</v>
      </c>
      <c r="G375" s="5" t="s">
        <v>8328</v>
      </c>
      <c r="H375" s="5">
        <v>0</v>
      </c>
      <c r="I375" s="5" t="s">
        <v>8360</v>
      </c>
      <c r="J375" s="5" t="s">
        <v>8355</v>
      </c>
    </row>
    <row r="376" spans="1:10" x14ac:dyDescent="0.3">
      <c r="A376" s="5" t="s">
        <v>1997</v>
      </c>
      <c r="B376" s="5">
        <v>16.37</v>
      </c>
      <c r="C376" s="5">
        <v>4.79</v>
      </c>
      <c r="D376" s="5" t="s">
        <v>8328</v>
      </c>
      <c r="E376" s="5" t="s">
        <v>8327</v>
      </c>
      <c r="F376" s="5" t="s">
        <v>8327</v>
      </c>
      <c r="G376" s="5" t="s">
        <v>8328</v>
      </c>
      <c r="H376" s="5">
        <v>0</v>
      </c>
      <c r="I376" s="5" t="s">
        <v>8360</v>
      </c>
      <c r="J376" s="5" t="s">
        <v>8357</v>
      </c>
    </row>
    <row r="377" spans="1:10" x14ac:dyDescent="0.3">
      <c r="A377" s="5" t="s">
        <v>1996</v>
      </c>
      <c r="B377" s="5">
        <v>22.42</v>
      </c>
      <c r="C377" s="5">
        <v>4.68</v>
      </c>
      <c r="D377" s="5" t="s">
        <v>8328</v>
      </c>
      <c r="E377" s="5" t="s">
        <v>8327</v>
      </c>
      <c r="F377" s="5" t="s">
        <v>8327</v>
      </c>
      <c r="G377" s="5" t="s">
        <v>8327</v>
      </c>
      <c r="H377" s="5">
        <v>1</v>
      </c>
      <c r="I377" s="5" t="s">
        <v>8359</v>
      </c>
      <c r="J377" s="5" t="s">
        <v>8357</v>
      </c>
    </row>
    <row r="378" spans="1:10" x14ac:dyDescent="0.3">
      <c r="A378" s="5" t="s">
        <v>1995</v>
      </c>
      <c r="B378" s="5">
        <v>31.35</v>
      </c>
      <c r="C378" s="5">
        <v>4.33</v>
      </c>
      <c r="D378" s="5" t="s">
        <v>8328</v>
      </c>
      <c r="E378" s="5" t="s">
        <v>8327</v>
      </c>
      <c r="F378" s="5" t="s">
        <v>8328</v>
      </c>
      <c r="G378" s="5" t="s">
        <v>8327</v>
      </c>
      <c r="H378" s="5">
        <v>1</v>
      </c>
      <c r="I378" s="5" t="s">
        <v>8354</v>
      </c>
      <c r="J378" s="5" t="s">
        <v>8357</v>
      </c>
    </row>
    <row r="379" spans="1:10" x14ac:dyDescent="0.3">
      <c r="A379" s="5" t="s">
        <v>1994</v>
      </c>
      <c r="B379" s="5">
        <v>31.9</v>
      </c>
      <c r="C379" s="5">
        <v>11.89</v>
      </c>
      <c r="D379" s="5" t="s">
        <v>8327</v>
      </c>
      <c r="E379" s="5" t="s">
        <v>8327</v>
      </c>
      <c r="F379" s="5" t="s">
        <v>8327</v>
      </c>
      <c r="G379" s="5" t="s">
        <v>8327</v>
      </c>
      <c r="H379" s="5">
        <v>0</v>
      </c>
      <c r="I379" s="5" t="s">
        <v>8354</v>
      </c>
      <c r="J379" s="5" t="s">
        <v>8355</v>
      </c>
    </row>
    <row r="380" spans="1:10" x14ac:dyDescent="0.3">
      <c r="A380" s="5" t="s">
        <v>1993</v>
      </c>
      <c r="B380" s="5">
        <v>30.6</v>
      </c>
      <c r="C380" s="5">
        <v>5.24</v>
      </c>
      <c r="D380" s="5" t="s">
        <v>8327</v>
      </c>
      <c r="E380" s="5" t="s">
        <v>8327</v>
      </c>
      <c r="F380" s="5" t="s">
        <v>8327</v>
      </c>
      <c r="G380" s="5" t="s">
        <v>8328</v>
      </c>
      <c r="H380" s="5">
        <v>0</v>
      </c>
      <c r="I380" s="5" t="s">
        <v>8354</v>
      </c>
      <c r="J380" s="5" t="s">
        <v>8357</v>
      </c>
    </row>
    <row r="381" spans="1:10" x14ac:dyDescent="0.3">
      <c r="A381" s="5" t="s">
        <v>1992</v>
      </c>
      <c r="B381" s="5">
        <v>28.975000000000001</v>
      </c>
      <c r="C381" s="5">
        <v>7.63</v>
      </c>
      <c r="D381" s="5" t="s">
        <v>8327</v>
      </c>
      <c r="E381" s="5" t="s">
        <v>8327</v>
      </c>
      <c r="F381" s="5" t="s">
        <v>8327</v>
      </c>
      <c r="G381" s="5" t="s">
        <v>8328</v>
      </c>
      <c r="H381" s="5">
        <v>0</v>
      </c>
      <c r="I381" s="5" t="s">
        <v>8358</v>
      </c>
      <c r="J381" s="5" t="s">
        <v>8355</v>
      </c>
    </row>
    <row r="382" spans="1:10" x14ac:dyDescent="0.3">
      <c r="A382" s="5" t="s">
        <v>1991</v>
      </c>
      <c r="B382" s="5">
        <v>24.86</v>
      </c>
      <c r="C382" s="5">
        <v>8.92</v>
      </c>
      <c r="D382" s="5" t="s">
        <v>8328</v>
      </c>
      <c r="E382" s="5" t="s">
        <v>8327</v>
      </c>
      <c r="F382" s="5" t="s">
        <v>8327</v>
      </c>
      <c r="G382" s="5" t="s">
        <v>8327</v>
      </c>
      <c r="H382" s="5">
        <v>2</v>
      </c>
      <c r="I382" s="5" t="s">
        <v>8359</v>
      </c>
      <c r="J382" s="5" t="s">
        <v>8355</v>
      </c>
    </row>
    <row r="383" spans="1:10" x14ac:dyDescent="0.3">
      <c r="A383" s="5" t="s">
        <v>1990</v>
      </c>
      <c r="B383" s="5">
        <v>19.54</v>
      </c>
      <c r="C383" s="5">
        <v>5.37</v>
      </c>
      <c r="D383" s="5" t="s">
        <v>8327</v>
      </c>
      <c r="E383" s="5" t="s">
        <v>8327</v>
      </c>
      <c r="F383" s="5" t="s">
        <v>8327</v>
      </c>
      <c r="G383" s="5" t="s">
        <v>8328</v>
      </c>
      <c r="H383" s="5">
        <v>0</v>
      </c>
      <c r="I383" s="5" t="s">
        <v>8359</v>
      </c>
      <c r="J383" s="5" t="s">
        <v>8357</v>
      </c>
    </row>
    <row r="384" spans="1:10" x14ac:dyDescent="0.3">
      <c r="A384" s="5" t="s">
        <v>1989</v>
      </c>
      <c r="B384" s="5">
        <v>26.74</v>
      </c>
      <c r="C384" s="5">
        <v>4.3099999999999996</v>
      </c>
      <c r="D384" s="5" t="s">
        <v>8327</v>
      </c>
      <c r="E384" s="5" t="s">
        <v>8327</v>
      </c>
      <c r="F384" s="5" t="s">
        <v>8327</v>
      </c>
      <c r="G384" s="5" t="s">
        <v>8328</v>
      </c>
      <c r="H384" s="5">
        <v>0</v>
      </c>
      <c r="I384" s="5" t="s">
        <v>8358</v>
      </c>
      <c r="J384" s="5" t="s">
        <v>8357</v>
      </c>
    </row>
    <row r="385" spans="1:10" x14ac:dyDescent="0.3">
      <c r="A385" s="5" t="s">
        <v>1988</v>
      </c>
      <c r="B385" s="5">
        <v>22.99</v>
      </c>
      <c r="C385" s="5">
        <v>10.46</v>
      </c>
      <c r="D385" s="5" t="s">
        <v>8327</v>
      </c>
      <c r="E385" s="5" t="s">
        <v>8327</v>
      </c>
      <c r="F385" s="5" t="s">
        <v>8327</v>
      </c>
      <c r="G385" s="5" t="s">
        <v>8328</v>
      </c>
      <c r="H385" s="5">
        <v>3</v>
      </c>
      <c r="I385" s="5" t="s">
        <v>8359</v>
      </c>
      <c r="J385" s="5" t="s">
        <v>8355</v>
      </c>
    </row>
    <row r="386" spans="1:10" x14ac:dyDescent="0.3">
      <c r="A386" s="5" t="s">
        <v>1987</v>
      </c>
      <c r="B386" s="5">
        <v>31.46</v>
      </c>
      <c r="C386" s="5">
        <v>7.39</v>
      </c>
      <c r="D386" s="5" t="s">
        <v>8327</v>
      </c>
      <c r="E386" s="5" t="s">
        <v>8327</v>
      </c>
      <c r="F386" s="5" t="s">
        <v>8327</v>
      </c>
      <c r="G386" s="5" t="s">
        <v>8327</v>
      </c>
      <c r="H386" s="5">
        <v>0</v>
      </c>
      <c r="I386" s="5" t="s">
        <v>8354</v>
      </c>
      <c r="J386" s="5" t="s">
        <v>8355</v>
      </c>
    </row>
    <row r="387" spans="1:10" x14ac:dyDescent="0.3">
      <c r="A387" s="5" t="s">
        <v>1986</v>
      </c>
      <c r="B387" s="5">
        <v>30.86</v>
      </c>
      <c r="C387" s="5">
        <v>6.18</v>
      </c>
      <c r="D387" s="5" t="s">
        <v>8327</v>
      </c>
      <c r="E387" s="5" t="s">
        <v>8328</v>
      </c>
      <c r="F387" s="5" t="s">
        <v>8327</v>
      </c>
      <c r="G387" s="5" t="s">
        <v>8328</v>
      </c>
      <c r="H387" s="5">
        <v>2</v>
      </c>
      <c r="I387" s="5" t="s">
        <v>8354</v>
      </c>
      <c r="J387" s="5" t="s">
        <v>8356</v>
      </c>
    </row>
    <row r="388" spans="1:10" x14ac:dyDescent="0.3">
      <c r="A388" s="5" t="s">
        <v>1985</v>
      </c>
      <c r="B388" s="5">
        <v>31.96</v>
      </c>
      <c r="C388" s="5">
        <v>8.86</v>
      </c>
      <c r="D388" s="5" t="s">
        <v>8327</v>
      </c>
      <c r="E388" s="5" t="s">
        <v>8327</v>
      </c>
      <c r="F388" s="5" t="s">
        <v>8327</v>
      </c>
      <c r="G388" s="5" t="s">
        <v>8328</v>
      </c>
      <c r="H388" s="5">
        <v>0</v>
      </c>
      <c r="I388" s="5" t="s">
        <v>8354</v>
      </c>
      <c r="J388" s="5" t="s">
        <v>8355</v>
      </c>
    </row>
    <row r="389" spans="1:10" x14ac:dyDescent="0.3">
      <c r="A389" s="5" t="s">
        <v>1984</v>
      </c>
      <c r="B389" s="5">
        <v>23.76</v>
      </c>
      <c r="C389" s="5">
        <v>10.96</v>
      </c>
      <c r="D389" s="5" t="s">
        <v>8327</v>
      </c>
      <c r="E389" s="5" t="s">
        <v>8327</v>
      </c>
      <c r="F389" s="5" t="s">
        <v>8327</v>
      </c>
      <c r="G389" s="5" t="s">
        <v>8328</v>
      </c>
      <c r="H389" s="5">
        <v>3</v>
      </c>
      <c r="I389" s="5" t="s">
        <v>8359</v>
      </c>
      <c r="J389" s="5" t="s">
        <v>8355</v>
      </c>
    </row>
    <row r="390" spans="1:10" x14ac:dyDescent="0.3">
      <c r="A390" s="5" t="s">
        <v>1983</v>
      </c>
      <c r="B390" s="5">
        <v>19.38</v>
      </c>
      <c r="C390" s="5">
        <v>6.28</v>
      </c>
      <c r="D390" s="5" t="s">
        <v>8327</v>
      </c>
      <c r="E390" s="5" t="s">
        <v>8327</v>
      </c>
      <c r="F390" s="5" t="s">
        <v>8327</v>
      </c>
      <c r="G390" s="5" t="s">
        <v>8328</v>
      </c>
      <c r="H390" s="5">
        <v>0</v>
      </c>
      <c r="I390" s="5" t="s">
        <v>8359</v>
      </c>
      <c r="J390" s="5" t="s">
        <v>8356</v>
      </c>
    </row>
    <row r="391" spans="1:10" x14ac:dyDescent="0.3">
      <c r="A391" s="5" t="s">
        <v>1982</v>
      </c>
      <c r="B391" s="5">
        <v>16.21</v>
      </c>
      <c r="C391" s="5">
        <v>6.29</v>
      </c>
      <c r="D391" s="5" t="s">
        <v>8328</v>
      </c>
      <c r="E391" s="5" t="s">
        <v>8327</v>
      </c>
      <c r="F391" s="5" t="s">
        <v>8327</v>
      </c>
      <c r="G391" s="5" t="s">
        <v>8328</v>
      </c>
      <c r="H391" s="5">
        <v>1</v>
      </c>
      <c r="I391" s="5" t="s">
        <v>8360</v>
      </c>
      <c r="J391" s="5" t="s">
        <v>8356</v>
      </c>
    </row>
    <row r="392" spans="1:10" x14ac:dyDescent="0.3">
      <c r="A392" s="5" t="s">
        <v>1981</v>
      </c>
      <c r="B392" s="5">
        <v>32.54</v>
      </c>
      <c r="C392" s="5">
        <v>4.0199999999999996</v>
      </c>
      <c r="D392" s="5" t="s">
        <v>8327</v>
      </c>
      <c r="E392" s="5" t="s">
        <v>8328</v>
      </c>
      <c r="F392" s="5" t="s">
        <v>8327</v>
      </c>
      <c r="G392" s="5" t="s">
        <v>8328</v>
      </c>
      <c r="H392" s="5">
        <v>1</v>
      </c>
      <c r="I392" s="5" t="s">
        <v>8354</v>
      </c>
      <c r="J392" s="5" t="s">
        <v>8357</v>
      </c>
    </row>
    <row r="393" spans="1:10" x14ac:dyDescent="0.3">
      <c r="A393" s="5" t="s">
        <v>1980</v>
      </c>
      <c r="B393" s="5">
        <v>36.765000000000001</v>
      </c>
      <c r="C393" s="5">
        <v>11.95</v>
      </c>
      <c r="D393" s="5" t="s">
        <v>8328</v>
      </c>
      <c r="E393" s="5" t="s">
        <v>8327</v>
      </c>
      <c r="F393" s="5" t="s">
        <v>8327</v>
      </c>
      <c r="G393" s="5" t="s">
        <v>8327</v>
      </c>
      <c r="H393" s="5">
        <v>2</v>
      </c>
      <c r="I393" s="5" t="s">
        <v>8354</v>
      </c>
      <c r="J393" s="5" t="s">
        <v>8355</v>
      </c>
    </row>
    <row r="394" spans="1:10" x14ac:dyDescent="0.3">
      <c r="A394" s="5" t="s">
        <v>1979</v>
      </c>
      <c r="B394" s="5">
        <v>35.909999999999997</v>
      </c>
      <c r="C394" s="5">
        <v>8.7100000000000009</v>
      </c>
      <c r="D394" s="5" t="s">
        <v>8327</v>
      </c>
      <c r="E394" s="5" t="s">
        <v>8327</v>
      </c>
      <c r="F394" s="5" t="s">
        <v>8327</v>
      </c>
      <c r="G394" s="5" t="s">
        <v>8327</v>
      </c>
      <c r="H394" s="5">
        <v>0</v>
      </c>
      <c r="I394" s="5" t="s">
        <v>8354</v>
      </c>
      <c r="J394" s="5" t="s">
        <v>8355</v>
      </c>
    </row>
    <row r="395" spans="1:10" x14ac:dyDescent="0.3">
      <c r="A395" s="5" t="s">
        <v>1978</v>
      </c>
      <c r="B395" s="5">
        <v>32.06</v>
      </c>
      <c r="C395" s="5">
        <v>4.67</v>
      </c>
      <c r="D395" s="5" t="s">
        <v>8327</v>
      </c>
      <c r="E395" s="5" t="s">
        <v>8328</v>
      </c>
      <c r="F395" s="5" t="s">
        <v>8327</v>
      </c>
      <c r="G395" s="5" t="s">
        <v>8328</v>
      </c>
      <c r="H395" s="5">
        <v>1</v>
      </c>
      <c r="I395" s="5" t="s">
        <v>8354</v>
      </c>
      <c r="J395" s="5" t="s">
        <v>8357</v>
      </c>
    </row>
    <row r="396" spans="1:10" x14ac:dyDescent="0.3">
      <c r="A396" s="5" t="s">
        <v>1977</v>
      </c>
      <c r="B396" s="5">
        <v>24.1</v>
      </c>
      <c r="C396" s="5">
        <v>11.14</v>
      </c>
      <c r="D396" s="5" t="s">
        <v>8328</v>
      </c>
      <c r="E396" s="5" t="s">
        <v>8327</v>
      </c>
      <c r="F396" s="5" t="s">
        <v>8327</v>
      </c>
      <c r="G396" s="5" t="s">
        <v>8327</v>
      </c>
      <c r="H396" s="5">
        <v>1</v>
      </c>
      <c r="I396" s="5" t="s">
        <v>8359</v>
      </c>
      <c r="J396" s="5" t="s">
        <v>8355</v>
      </c>
    </row>
    <row r="397" spans="1:10" x14ac:dyDescent="0.3">
      <c r="A397" s="5" t="s">
        <v>1976</v>
      </c>
      <c r="B397" s="5">
        <v>27.1</v>
      </c>
      <c r="C397" s="5">
        <v>9.0500000000000007</v>
      </c>
      <c r="D397" s="5" t="s">
        <v>8327</v>
      </c>
      <c r="E397" s="5" t="s">
        <v>8327</v>
      </c>
      <c r="F397" s="5" t="s">
        <v>8327</v>
      </c>
      <c r="G397" s="5" t="s">
        <v>8327</v>
      </c>
      <c r="H397" s="5">
        <v>2</v>
      </c>
      <c r="I397" s="5" t="s">
        <v>8358</v>
      </c>
      <c r="J397" s="5" t="s">
        <v>8355</v>
      </c>
    </row>
    <row r="398" spans="1:10" x14ac:dyDescent="0.3">
      <c r="A398" s="5" t="s">
        <v>1975</v>
      </c>
      <c r="B398" s="5">
        <v>24.42</v>
      </c>
      <c r="C398" s="5">
        <v>11.31</v>
      </c>
      <c r="D398" s="5" t="s">
        <v>8327</v>
      </c>
      <c r="E398" s="5" t="s">
        <v>8327</v>
      </c>
      <c r="F398" s="5" t="s">
        <v>8327</v>
      </c>
      <c r="G398" s="5" t="s">
        <v>8328</v>
      </c>
      <c r="H398" s="5">
        <v>0</v>
      </c>
      <c r="I398" s="5" t="s">
        <v>8359</v>
      </c>
      <c r="J398" s="5" t="s">
        <v>8355</v>
      </c>
    </row>
    <row r="399" spans="1:10" x14ac:dyDescent="0.3">
      <c r="A399" s="5" t="s">
        <v>1974</v>
      </c>
      <c r="B399" s="5">
        <v>26.695</v>
      </c>
      <c r="C399" s="5">
        <v>4.68</v>
      </c>
      <c r="D399" s="5" t="s">
        <v>8328</v>
      </c>
      <c r="E399" s="5" t="s">
        <v>8327</v>
      </c>
      <c r="F399" s="5" t="s">
        <v>8327</v>
      </c>
      <c r="G399" s="5" t="s">
        <v>8328</v>
      </c>
      <c r="H399" s="5">
        <v>2</v>
      </c>
      <c r="I399" s="5" t="s">
        <v>8358</v>
      </c>
      <c r="J399" s="5" t="s">
        <v>8357</v>
      </c>
    </row>
    <row r="400" spans="1:10" x14ac:dyDescent="0.3">
      <c r="A400" s="5" t="s">
        <v>1973</v>
      </c>
      <c r="B400" s="5">
        <v>27.79</v>
      </c>
      <c r="C400" s="5">
        <v>6.05</v>
      </c>
      <c r="D400" s="5" t="s">
        <v>8328</v>
      </c>
      <c r="E400" s="5" t="s">
        <v>8328</v>
      </c>
      <c r="F400" s="5" t="s">
        <v>8327</v>
      </c>
      <c r="G400" s="5" t="s">
        <v>8328</v>
      </c>
      <c r="H400" s="5">
        <v>1</v>
      </c>
      <c r="I400" s="5" t="s">
        <v>8358</v>
      </c>
      <c r="J400" s="5" t="s">
        <v>8356</v>
      </c>
    </row>
    <row r="401" spans="1:10" x14ac:dyDescent="0.3">
      <c r="A401" s="5" t="s">
        <v>1972</v>
      </c>
      <c r="B401" s="5">
        <v>32.68</v>
      </c>
      <c r="C401" s="5">
        <v>4.68</v>
      </c>
      <c r="D401" s="5" t="s">
        <v>8328</v>
      </c>
      <c r="E401" s="5" t="s">
        <v>8327</v>
      </c>
      <c r="F401" s="5" t="s">
        <v>8327</v>
      </c>
      <c r="G401" s="5" t="s">
        <v>8327</v>
      </c>
      <c r="H401" s="5">
        <v>0</v>
      </c>
      <c r="I401" s="5" t="s">
        <v>8354</v>
      </c>
      <c r="J401" s="5" t="s">
        <v>8357</v>
      </c>
    </row>
    <row r="402" spans="1:10" x14ac:dyDescent="0.3">
      <c r="A402" s="5" t="s">
        <v>1971</v>
      </c>
      <c r="B402" s="5">
        <v>26.4</v>
      </c>
      <c r="C402" s="5">
        <v>9.5</v>
      </c>
      <c r="D402" s="5" t="s">
        <v>8328</v>
      </c>
      <c r="E402" s="5" t="s">
        <v>8327</v>
      </c>
      <c r="F402" s="5" t="s">
        <v>8327</v>
      </c>
      <c r="G402" s="5" t="s">
        <v>8327</v>
      </c>
      <c r="H402" s="5">
        <v>2</v>
      </c>
      <c r="I402" s="5" t="s">
        <v>8358</v>
      </c>
      <c r="J402" s="5" t="s">
        <v>8355</v>
      </c>
    </row>
    <row r="403" spans="1:10" x14ac:dyDescent="0.3">
      <c r="A403" s="5" t="s">
        <v>1970</v>
      </c>
      <c r="B403" s="5">
        <v>23.655000000000001</v>
      </c>
      <c r="C403" s="5">
        <v>10.84</v>
      </c>
      <c r="D403" s="5" t="s">
        <v>8328</v>
      </c>
      <c r="E403" s="5" t="s">
        <v>8327</v>
      </c>
      <c r="F403" s="5" t="s">
        <v>8328</v>
      </c>
      <c r="G403" s="5" t="s">
        <v>8328</v>
      </c>
      <c r="H403" s="5">
        <v>1</v>
      </c>
      <c r="I403" s="5" t="s">
        <v>8359</v>
      </c>
      <c r="J403" s="5" t="s">
        <v>8355</v>
      </c>
    </row>
    <row r="404" spans="1:10" x14ac:dyDescent="0.3">
      <c r="A404" s="5" t="s">
        <v>1969</v>
      </c>
      <c r="B404" s="5">
        <v>27.36</v>
      </c>
      <c r="C404" s="5">
        <v>5.88</v>
      </c>
      <c r="D404" s="5" t="s">
        <v>8327</v>
      </c>
      <c r="E404" s="5" t="s">
        <v>8327</v>
      </c>
      <c r="F404" s="5" t="s">
        <v>8327</v>
      </c>
      <c r="G404" s="5" t="s">
        <v>8327</v>
      </c>
      <c r="H404" s="5">
        <v>2</v>
      </c>
      <c r="I404" s="5" t="s">
        <v>8358</v>
      </c>
      <c r="J404" s="5" t="s">
        <v>8356</v>
      </c>
    </row>
    <row r="405" spans="1:10" x14ac:dyDescent="0.3">
      <c r="A405" s="5" t="s">
        <v>1968</v>
      </c>
      <c r="B405" s="5">
        <v>27.82</v>
      </c>
      <c r="C405" s="5">
        <v>5.24</v>
      </c>
      <c r="D405" s="5" t="s">
        <v>8328</v>
      </c>
      <c r="E405" s="5" t="s">
        <v>8327</v>
      </c>
      <c r="F405" s="5" t="s">
        <v>8327</v>
      </c>
      <c r="G405" s="5" t="s">
        <v>8328</v>
      </c>
      <c r="H405" s="5">
        <v>0</v>
      </c>
      <c r="I405" s="5" t="s">
        <v>8358</v>
      </c>
      <c r="J405" s="5" t="s">
        <v>8357</v>
      </c>
    </row>
    <row r="406" spans="1:10" x14ac:dyDescent="0.3">
      <c r="A406" s="5" t="s">
        <v>1967</v>
      </c>
      <c r="B406" s="5">
        <v>25.46</v>
      </c>
      <c r="C406" s="5">
        <v>11.75</v>
      </c>
      <c r="D406" s="5" t="s">
        <v>8327</v>
      </c>
      <c r="E406" s="5" t="s">
        <v>8327</v>
      </c>
      <c r="F406" s="5" t="s">
        <v>8327</v>
      </c>
      <c r="G406" s="5" t="s">
        <v>8327</v>
      </c>
      <c r="H406" s="5">
        <v>0</v>
      </c>
      <c r="I406" s="5" t="s">
        <v>8358</v>
      </c>
      <c r="J406" s="5" t="s">
        <v>8355</v>
      </c>
    </row>
    <row r="407" spans="1:10" x14ac:dyDescent="0.3">
      <c r="A407" s="5" t="s">
        <v>1966</v>
      </c>
      <c r="B407" s="5">
        <v>25.1</v>
      </c>
      <c r="C407" s="5">
        <v>6.97</v>
      </c>
      <c r="D407" s="5" t="s">
        <v>8327</v>
      </c>
      <c r="E407" s="5" t="s">
        <v>8327</v>
      </c>
      <c r="F407" s="5" t="s">
        <v>8327</v>
      </c>
      <c r="G407" s="5" t="s">
        <v>8328</v>
      </c>
      <c r="H407" s="5">
        <v>0</v>
      </c>
      <c r="I407" s="5" t="s">
        <v>8358</v>
      </c>
      <c r="J407" s="5" t="s">
        <v>8355</v>
      </c>
    </row>
    <row r="408" spans="1:10" x14ac:dyDescent="0.3">
      <c r="A408" s="5" t="s">
        <v>1965</v>
      </c>
      <c r="B408" s="5">
        <v>32.11</v>
      </c>
      <c r="C408" s="5">
        <v>4.76</v>
      </c>
      <c r="D408" s="5" t="s">
        <v>8327</v>
      </c>
      <c r="E408" s="5" t="s">
        <v>8327</v>
      </c>
      <c r="F408" s="5" t="s">
        <v>8327</v>
      </c>
      <c r="G408" s="5" t="s">
        <v>8327</v>
      </c>
      <c r="H408" s="5">
        <v>2</v>
      </c>
      <c r="I408" s="5" t="s">
        <v>8354</v>
      </c>
      <c r="J408" s="5" t="s">
        <v>8357</v>
      </c>
    </row>
    <row r="409" spans="1:10" x14ac:dyDescent="0.3">
      <c r="A409" s="5" t="s">
        <v>1964</v>
      </c>
      <c r="B409" s="5">
        <v>29.8</v>
      </c>
      <c r="C409" s="5">
        <v>8.24</v>
      </c>
      <c r="D409" s="5" t="s">
        <v>8328</v>
      </c>
      <c r="E409" s="5" t="s">
        <v>8327</v>
      </c>
      <c r="F409" s="5" t="s">
        <v>8327</v>
      </c>
      <c r="G409" s="5" t="s">
        <v>8328</v>
      </c>
      <c r="H409" s="5">
        <v>1</v>
      </c>
      <c r="I409" s="5" t="s">
        <v>8358</v>
      </c>
      <c r="J409" s="5" t="s">
        <v>8355</v>
      </c>
    </row>
    <row r="410" spans="1:10" x14ac:dyDescent="0.3">
      <c r="A410" s="5" t="s">
        <v>1963</v>
      </c>
      <c r="B410" s="5">
        <v>24.01</v>
      </c>
      <c r="C410" s="5">
        <v>4.76</v>
      </c>
      <c r="D410" s="5" t="s">
        <v>8327</v>
      </c>
      <c r="E410" s="5" t="s">
        <v>8327</v>
      </c>
      <c r="F410" s="5" t="s">
        <v>8327</v>
      </c>
      <c r="G410" s="5" t="s">
        <v>8328</v>
      </c>
      <c r="H410" s="5">
        <v>1</v>
      </c>
      <c r="I410" s="5" t="s">
        <v>8359</v>
      </c>
      <c r="J410" s="5" t="s">
        <v>8357</v>
      </c>
    </row>
    <row r="411" spans="1:10" x14ac:dyDescent="0.3">
      <c r="A411" s="5" t="s">
        <v>1962</v>
      </c>
      <c r="B411" s="5">
        <v>23.21</v>
      </c>
      <c r="C411" s="5">
        <v>6.03</v>
      </c>
      <c r="D411" s="5" t="s">
        <v>8327</v>
      </c>
      <c r="E411" s="5" t="s">
        <v>8327</v>
      </c>
      <c r="F411" s="5" t="s">
        <v>8327</v>
      </c>
      <c r="G411" s="5" t="s">
        <v>8327</v>
      </c>
      <c r="H411" s="5">
        <v>1</v>
      </c>
      <c r="I411" s="5" t="s">
        <v>8359</v>
      </c>
      <c r="J411" s="5" t="s">
        <v>8356</v>
      </c>
    </row>
    <row r="412" spans="1:10" x14ac:dyDescent="0.3">
      <c r="A412" s="5" t="s">
        <v>1961</v>
      </c>
      <c r="B412" s="5">
        <v>21.2</v>
      </c>
      <c r="C412" s="5">
        <v>4.07</v>
      </c>
      <c r="D412" s="5" t="s">
        <v>8328</v>
      </c>
      <c r="E412" s="5" t="s">
        <v>8327</v>
      </c>
      <c r="F412" s="5" t="s">
        <v>8327</v>
      </c>
      <c r="G412" s="5" t="s">
        <v>8328</v>
      </c>
      <c r="H412" s="5">
        <v>1</v>
      </c>
      <c r="I412" s="5" t="s">
        <v>8359</v>
      </c>
      <c r="J412" s="5" t="s">
        <v>8357</v>
      </c>
    </row>
    <row r="413" spans="1:10" x14ac:dyDescent="0.3">
      <c r="A413" s="5" t="s">
        <v>1960</v>
      </c>
      <c r="B413" s="5">
        <v>28.215</v>
      </c>
      <c r="C413" s="5">
        <v>8.26</v>
      </c>
      <c r="D413" s="5" t="s">
        <v>8328</v>
      </c>
      <c r="E413" s="5" t="s">
        <v>8327</v>
      </c>
      <c r="F413" s="5" t="s">
        <v>8327</v>
      </c>
      <c r="G413" s="5" t="s">
        <v>8328</v>
      </c>
      <c r="H413" s="5">
        <v>1</v>
      </c>
      <c r="I413" s="5" t="s">
        <v>8358</v>
      </c>
      <c r="J413" s="5" t="s">
        <v>8355</v>
      </c>
    </row>
    <row r="414" spans="1:10" x14ac:dyDescent="0.3">
      <c r="A414" s="5" t="s">
        <v>1959</v>
      </c>
      <c r="B414" s="5">
        <v>38.094999999999999</v>
      </c>
      <c r="C414" s="5">
        <v>4.76</v>
      </c>
      <c r="D414" s="5" t="s">
        <v>8327</v>
      </c>
      <c r="E414" s="5" t="s">
        <v>8327</v>
      </c>
      <c r="F414" s="5" t="s">
        <v>8327</v>
      </c>
      <c r="G414" s="5" t="s">
        <v>8327</v>
      </c>
      <c r="H414" s="5">
        <v>1</v>
      </c>
      <c r="I414" s="5" t="s">
        <v>8354</v>
      </c>
      <c r="J414" s="5" t="s">
        <v>8357</v>
      </c>
    </row>
    <row r="415" spans="1:10" x14ac:dyDescent="0.3">
      <c r="A415" s="5" t="s">
        <v>1958</v>
      </c>
      <c r="B415" s="5">
        <v>22.61</v>
      </c>
      <c r="C415" s="5">
        <v>6.13</v>
      </c>
      <c r="D415" s="5" t="s">
        <v>8328</v>
      </c>
      <c r="E415" s="5" t="s">
        <v>8327</v>
      </c>
      <c r="F415" s="5" t="s">
        <v>8328</v>
      </c>
      <c r="G415" s="5" t="s">
        <v>8328</v>
      </c>
      <c r="H415" s="5">
        <v>1</v>
      </c>
      <c r="I415" s="5" t="s">
        <v>8359</v>
      </c>
      <c r="J415" s="5" t="s">
        <v>8356</v>
      </c>
    </row>
    <row r="416" spans="1:10" x14ac:dyDescent="0.3">
      <c r="A416" s="5" t="s">
        <v>1957</v>
      </c>
      <c r="B416" s="5">
        <v>24.32</v>
      </c>
      <c r="C416" s="5">
        <v>10.47</v>
      </c>
      <c r="D416" s="5" t="s">
        <v>8328</v>
      </c>
      <c r="E416" s="5" t="s">
        <v>8327</v>
      </c>
      <c r="F416" s="5" t="s">
        <v>8327</v>
      </c>
      <c r="G416" s="5" t="s">
        <v>8328</v>
      </c>
      <c r="H416" s="5">
        <v>2</v>
      </c>
      <c r="I416" s="5" t="s">
        <v>8359</v>
      </c>
      <c r="J416" s="5" t="s">
        <v>8355</v>
      </c>
    </row>
    <row r="417" spans="1:10" x14ac:dyDescent="0.3">
      <c r="A417" s="5" t="s">
        <v>1956</v>
      </c>
      <c r="B417" s="5">
        <v>20.96</v>
      </c>
      <c r="C417" s="5">
        <v>4.04</v>
      </c>
      <c r="D417" s="5" t="s">
        <v>8328</v>
      </c>
      <c r="E417" s="5" t="s">
        <v>8327</v>
      </c>
      <c r="F417" s="5" t="s">
        <v>8327</v>
      </c>
      <c r="G417" s="5" t="s">
        <v>8328</v>
      </c>
      <c r="H417" s="5">
        <v>1</v>
      </c>
      <c r="I417" s="5" t="s">
        <v>8359</v>
      </c>
      <c r="J417" s="5" t="s">
        <v>8357</v>
      </c>
    </row>
    <row r="418" spans="1:10" x14ac:dyDescent="0.3">
      <c r="A418" s="5" t="s">
        <v>1955</v>
      </c>
      <c r="B418" s="5">
        <v>19.68</v>
      </c>
      <c r="C418" s="5">
        <v>5.74</v>
      </c>
      <c r="D418" s="5" t="s">
        <v>8327</v>
      </c>
      <c r="E418" s="5" t="s">
        <v>8327</v>
      </c>
      <c r="F418" s="5" t="s">
        <v>8327</v>
      </c>
      <c r="G418" s="5" t="s">
        <v>8328</v>
      </c>
      <c r="H418" s="5">
        <v>0</v>
      </c>
      <c r="I418" s="5" t="s">
        <v>8359</v>
      </c>
      <c r="J418" s="5" t="s">
        <v>8356</v>
      </c>
    </row>
    <row r="419" spans="1:10" x14ac:dyDescent="0.3">
      <c r="A419" s="5" t="s">
        <v>1954</v>
      </c>
      <c r="B419" s="5">
        <v>18.100000000000001</v>
      </c>
      <c r="C419" s="5">
        <v>6.33</v>
      </c>
      <c r="D419" s="5" t="s">
        <v>8327</v>
      </c>
      <c r="E419" s="5" t="s">
        <v>8327</v>
      </c>
      <c r="F419" s="5" t="s">
        <v>8327</v>
      </c>
      <c r="G419" s="5" t="s">
        <v>8328</v>
      </c>
      <c r="H419" s="5">
        <v>1</v>
      </c>
      <c r="I419" s="5" t="s">
        <v>8360</v>
      </c>
      <c r="J419" s="5" t="s">
        <v>8356</v>
      </c>
    </row>
    <row r="420" spans="1:10" x14ac:dyDescent="0.3">
      <c r="A420" s="5" t="s">
        <v>1953</v>
      </c>
      <c r="B420" s="5">
        <v>29.64</v>
      </c>
      <c r="C420" s="5">
        <v>4.28</v>
      </c>
      <c r="D420" s="5" t="s">
        <v>8328</v>
      </c>
      <c r="E420" s="5" t="s">
        <v>8327</v>
      </c>
      <c r="F420" s="5" t="s">
        <v>8327</v>
      </c>
      <c r="G420" s="5" t="s">
        <v>8327</v>
      </c>
      <c r="H420" s="5">
        <v>0</v>
      </c>
      <c r="I420" s="5" t="s">
        <v>8358</v>
      </c>
      <c r="J420" s="5" t="s">
        <v>8357</v>
      </c>
    </row>
    <row r="421" spans="1:10" x14ac:dyDescent="0.3">
      <c r="A421" s="5" t="s">
        <v>1952</v>
      </c>
      <c r="B421" s="5">
        <v>25.3</v>
      </c>
      <c r="C421" s="5">
        <v>9.4700000000000006</v>
      </c>
      <c r="D421" s="5" t="s">
        <v>8328</v>
      </c>
      <c r="E421" s="5" t="s">
        <v>8327</v>
      </c>
      <c r="F421" s="5" t="s">
        <v>8327</v>
      </c>
      <c r="G421" s="5" t="s">
        <v>8328</v>
      </c>
      <c r="H421" s="5">
        <v>2</v>
      </c>
      <c r="I421" s="5" t="s">
        <v>8358</v>
      </c>
      <c r="J421" s="5" t="s">
        <v>8355</v>
      </c>
    </row>
    <row r="422" spans="1:10" x14ac:dyDescent="0.3">
      <c r="A422" s="5" t="s">
        <v>1951</v>
      </c>
      <c r="B422" s="5">
        <v>27.6</v>
      </c>
      <c r="C422" s="5">
        <v>4.8499999999999996</v>
      </c>
      <c r="D422" s="5" t="s">
        <v>8328</v>
      </c>
      <c r="E422" s="5" t="s">
        <v>8327</v>
      </c>
      <c r="F422" s="5" t="s">
        <v>8327</v>
      </c>
      <c r="G422" s="5" t="s">
        <v>8327</v>
      </c>
      <c r="H422" s="5">
        <v>0</v>
      </c>
      <c r="I422" s="5" t="s">
        <v>8358</v>
      </c>
      <c r="J422" s="5" t="s">
        <v>8357</v>
      </c>
    </row>
    <row r="423" spans="1:10" x14ac:dyDescent="0.3">
      <c r="A423" s="5" t="s">
        <v>1950</v>
      </c>
      <c r="B423" s="5">
        <v>27.645</v>
      </c>
      <c r="C423" s="5">
        <v>11.03</v>
      </c>
      <c r="D423" s="5" t="s">
        <v>8328</v>
      </c>
      <c r="E423" s="5" t="s">
        <v>8327</v>
      </c>
      <c r="F423" s="5" t="s">
        <v>8327</v>
      </c>
      <c r="G423" s="5" t="s">
        <v>8328</v>
      </c>
      <c r="H423" s="5">
        <v>1</v>
      </c>
      <c r="I423" s="5" t="s">
        <v>8358</v>
      </c>
      <c r="J423" s="5" t="s">
        <v>8355</v>
      </c>
    </row>
    <row r="424" spans="1:10" x14ac:dyDescent="0.3">
      <c r="A424" s="5" t="s">
        <v>1949</v>
      </c>
      <c r="B424" s="5">
        <v>27.6</v>
      </c>
      <c r="C424" s="5">
        <v>5.22</v>
      </c>
      <c r="D424" s="5" t="s">
        <v>8327</v>
      </c>
      <c r="E424" s="5" t="s">
        <v>8327</v>
      </c>
      <c r="F424" s="5" t="s">
        <v>8327</v>
      </c>
      <c r="G424" s="5" t="s">
        <v>8328</v>
      </c>
      <c r="H424" s="5">
        <v>2</v>
      </c>
      <c r="I424" s="5" t="s">
        <v>8358</v>
      </c>
      <c r="J424" s="5" t="s">
        <v>8357</v>
      </c>
    </row>
    <row r="425" spans="1:10" x14ac:dyDescent="0.3">
      <c r="A425" s="5" t="s">
        <v>1948</v>
      </c>
      <c r="B425" s="5">
        <v>25.08</v>
      </c>
      <c r="C425" s="5">
        <v>9.52</v>
      </c>
      <c r="D425" s="5" t="s">
        <v>8328</v>
      </c>
      <c r="E425" s="5" t="s">
        <v>8327</v>
      </c>
      <c r="F425" s="5" t="s">
        <v>8327</v>
      </c>
      <c r="G425" s="5" t="s">
        <v>8327</v>
      </c>
      <c r="H425" s="5">
        <v>2</v>
      </c>
      <c r="I425" s="5" t="s">
        <v>8358</v>
      </c>
      <c r="J425" s="5" t="s">
        <v>8355</v>
      </c>
    </row>
    <row r="426" spans="1:10" x14ac:dyDescent="0.3">
      <c r="A426" s="5" t="s">
        <v>1947</v>
      </c>
      <c r="B426" s="5">
        <v>30.02</v>
      </c>
      <c r="C426" s="5">
        <v>11.09</v>
      </c>
      <c r="D426" s="5" t="s">
        <v>8327</v>
      </c>
      <c r="E426" s="5" t="s">
        <v>8327</v>
      </c>
      <c r="F426" s="5" t="s">
        <v>8327</v>
      </c>
      <c r="G426" s="5" t="s">
        <v>8327</v>
      </c>
      <c r="H426" s="5">
        <v>0</v>
      </c>
      <c r="I426" s="5" t="s">
        <v>8354</v>
      </c>
      <c r="J426" s="5" t="s">
        <v>8355</v>
      </c>
    </row>
    <row r="427" spans="1:10" x14ac:dyDescent="0.3">
      <c r="A427" s="5" t="s">
        <v>1946</v>
      </c>
      <c r="B427" s="5">
        <v>27.36</v>
      </c>
      <c r="C427" s="5">
        <v>9.4499999999999993</v>
      </c>
      <c r="D427" s="5" t="s">
        <v>8328</v>
      </c>
      <c r="E427" s="5" t="s">
        <v>8327</v>
      </c>
      <c r="F427" s="5" t="s">
        <v>8327</v>
      </c>
      <c r="G427" s="5" t="s">
        <v>8328</v>
      </c>
      <c r="H427" s="5">
        <v>2</v>
      </c>
      <c r="I427" s="5" t="s">
        <v>8358</v>
      </c>
      <c r="J427" s="5" t="s">
        <v>8355</v>
      </c>
    </row>
    <row r="428" spans="1:10" x14ac:dyDescent="0.3">
      <c r="A428" s="5" t="s">
        <v>1945</v>
      </c>
      <c r="B428" s="5">
        <v>22.2</v>
      </c>
      <c r="C428" s="5">
        <v>5.51</v>
      </c>
      <c r="D428" s="5" t="s">
        <v>8327</v>
      </c>
      <c r="E428" s="5" t="s">
        <v>8327</v>
      </c>
      <c r="F428" s="5" t="s">
        <v>8327</v>
      </c>
      <c r="G428" s="5" t="s">
        <v>8328</v>
      </c>
      <c r="H428" s="5">
        <v>0</v>
      </c>
      <c r="I428" s="5" t="s">
        <v>8359</v>
      </c>
      <c r="J428" s="5" t="s">
        <v>8357</v>
      </c>
    </row>
    <row r="429" spans="1:10" x14ac:dyDescent="0.3">
      <c r="A429" s="5" t="s">
        <v>1944</v>
      </c>
      <c r="B429" s="5">
        <v>25.71</v>
      </c>
      <c r="C429" s="5">
        <v>4.18</v>
      </c>
      <c r="D429" s="5" t="s">
        <v>8327</v>
      </c>
      <c r="E429" s="5" t="s">
        <v>8328</v>
      </c>
      <c r="F429" s="5" t="s">
        <v>8327</v>
      </c>
      <c r="G429" s="5" t="s">
        <v>8328</v>
      </c>
      <c r="H429" s="5">
        <v>1</v>
      </c>
      <c r="I429" s="5" t="s">
        <v>8358</v>
      </c>
      <c r="J429" s="5" t="s">
        <v>8357</v>
      </c>
    </row>
    <row r="430" spans="1:10" x14ac:dyDescent="0.3">
      <c r="A430" s="5" t="s">
        <v>1943</v>
      </c>
      <c r="B430" s="5">
        <v>41.91</v>
      </c>
      <c r="C430" s="5">
        <v>5.98</v>
      </c>
      <c r="D430" s="5" t="s">
        <v>8328</v>
      </c>
      <c r="E430" s="5" t="s">
        <v>8327</v>
      </c>
      <c r="F430" s="5" t="s">
        <v>8327</v>
      </c>
      <c r="G430" s="5" t="s">
        <v>8327</v>
      </c>
      <c r="H430" s="5">
        <v>1</v>
      </c>
      <c r="I430" s="5" t="s">
        <v>8354</v>
      </c>
      <c r="J430" s="5" t="s">
        <v>8356</v>
      </c>
    </row>
    <row r="431" spans="1:10" x14ac:dyDescent="0.3">
      <c r="A431" s="5" t="s">
        <v>1942</v>
      </c>
      <c r="B431" s="5">
        <v>25.85</v>
      </c>
      <c r="C431" s="5">
        <v>10.16</v>
      </c>
      <c r="D431" s="5" t="s">
        <v>8327</v>
      </c>
      <c r="E431" s="5" t="s">
        <v>8327</v>
      </c>
      <c r="F431" s="5" t="s">
        <v>8327</v>
      </c>
      <c r="G431" s="5" t="s">
        <v>8328</v>
      </c>
      <c r="H431" s="5">
        <v>0</v>
      </c>
      <c r="I431" s="5" t="s">
        <v>8358</v>
      </c>
      <c r="J431" s="5" t="s">
        <v>8355</v>
      </c>
    </row>
    <row r="432" spans="1:10" x14ac:dyDescent="0.3">
      <c r="A432" s="5" t="s">
        <v>1941</v>
      </c>
      <c r="B432" s="5">
        <v>23.844999999999999</v>
      </c>
      <c r="C432" s="5">
        <v>11.71</v>
      </c>
      <c r="D432" s="5" t="s">
        <v>8327</v>
      </c>
      <c r="E432" s="5" t="s">
        <v>8327</v>
      </c>
      <c r="F432" s="5" t="s">
        <v>8327</v>
      </c>
      <c r="G432" s="5" t="s">
        <v>8328</v>
      </c>
      <c r="H432" s="5">
        <v>2</v>
      </c>
      <c r="I432" s="5" t="s">
        <v>8359</v>
      </c>
      <c r="J432" s="5" t="s">
        <v>8355</v>
      </c>
    </row>
    <row r="433" spans="1:10" x14ac:dyDescent="0.3">
      <c r="A433" s="5" t="s">
        <v>1940</v>
      </c>
      <c r="B433" s="5">
        <v>30.59</v>
      </c>
      <c r="C433" s="5">
        <v>5.23</v>
      </c>
      <c r="D433" s="5" t="s">
        <v>8327</v>
      </c>
      <c r="E433" s="5" t="s">
        <v>8327</v>
      </c>
      <c r="F433" s="5" t="s">
        <v>8328</v>
      </c>
      <c r="G433" s="5" t="s">
        <v>8327</v>
      </c>
      <c r="H433" s="5">
        <v>1</v>
      </c>
      <c r="I433" s="5" t="s">
        <v>8354</v>
      </c>
      <c r="J433" s="5" t="s">
        <v>8357</v>
      </c>
    </row>
    <row r="434" spans="1:10" x14ac:dyDescent="0.3">
      <c r="A434" s="5" t="s">
        <v>1939</v>
      </c>
      <c r="B434" s="5">
        <v>24.795000000000002</v>
      </c>
      <c r="C434" s="5">
        <v>6.85</v>
      </c>
      <c r="D434" s="5" t="s">
        <v>8327</v>
      </c>
      <c r="E434" s="5" t="s">
        <v>8327</v>
      </c>
      <c r="F434" s="5" t="s">
        <v>8327</v>
      </c>
      <c r="G434" s="5" t="s">
        <v>8328</v>
      </c>
      <c r="H434" s="5">
        <v>0</v>
      </c>
      <c r="I434" s="5" t="s">
        <v>8359</v>
      </c>
      <c r="J434" s="5" t="s">
        <v>8355</v>
      </c>
    </row>
    <row r="435" spans="1:10" x14ac:dyDescent="0.3">
      <c r="A435" s="5" t="s">
        <v>1938</v>
      </c>
      <c r="B435" s="5">
        <v>24.13</v>
      </c>
      <c r="C435" s="5">
        <v>7.05</v>
      </c>
      <c r="D435" s="5" t="s">
        <v>8328</v>
      </c>
      <c r="E435" s="5" t="s">
        <v>8327</v>
      </c>
      <c r="F435" s="5" t="s">
        <v>8327</v>
      </c>
      <c r="G435" s="5" t="s">
        <v>8328</v>
      </c>
      <c r="H435" s="5">
        <v>2</v>
      </c>
      <c r="I435" s="5" t="s">
        <v>8359</v>
      </c>
      <c r="J435" s="5" t="s">
        <v>8355</v>
      </c>
    </row>
    <row r="436" spans="1:10" x14ac:dyDescent="0.3">
      <c r="A436" s="5" t="s">
        <v>1937</v>
      </c>
      <c r="B436" s="5">
        <v>25.84</v>
      </c>
      <c r="C436" s="5">
        <v>11.64</v>
      </c>
      <c r="D436" s="5" t="s">
        <v>8327</v>
      </c>
      <c r="E436" s="5" t="s">
        <v>8327</v>
      </c>
      <c r="F436" s="5" t="s">
        <v>8327</v>
      </c>
      <c r="G436" s="5" t="s">
        <v>8328</v>
      </c>
      <c r="H436" s="5">
        <v>2</v>
      </c>
      <c r="I436" s="5" t="s">
        <v>8358</v>
      </c>
      <c r="J436" s="5" t="s">
        <v>8355</v>
      </c>
    </row>
    <row r="437" spans="1:10" x14ac:dyDescent="0.3">
      <c r="A437" s="5" t="s">
        <v>1936</v>
      </c>
      <c r="B437" s="5">
        <v>28</v>
      </c>
      <c r="C437" s="5">
        <v>10.52</v>
      </c>
      <c r="D437" s="5" t="s">
        <v>8327</v>
      </c>
      <c r="E437" s="5" t="s">
        <v>8327</v>
      </c>
      <c r="F437" s="5" t="s">
        <v>8327</v>
      </c>
      <c r="G437" s="5" t="s">
        <v>8328</v>
      </c>
      <c r="H437" s="5">
        <v>0</v>
      </c>
      <c r="I437" s="5" t="s">
        <v>8358</v>
      </c>
      <c r="J437" s="5" t="s">
        <v>8355</v>
      </c>
    </row>
    <row r="438" spans="1:10" x14ac:dyDescent="0.3">
      <c r="A438" s="5" t="s">
        <v>1935</v>
      </c>
      <c r="B438" s="5">
        <v>34.1</v>
      </c>
      <c r="C438" s="5">
        <v>4.01</v>
      </c>
      <c r="D438" s="5" t="s">
        <v>8328</v>
      </c>
      <c r="E438" s="5" t="s">
        <v>8327</v>
      </c>
      <c r="F438" s="5" t="s">
        <v>8328</v>
      </c>
      <c r="G438" s="5" t="s">
        <v>8327</v>
      </c>
      <c r="H438" s="5">
        <v>1</v>
      </c>
      <c r="I438" s="5" t="s">
        <v>8354</v>
      </c>
      <c r="J438" s="5" t="s">
        <v>8357</v>
      </c>
    </row>
    <row r="439" spans="1:10" x14ac:dyDescent="0.3">
      <c r="A439" s="5" t="s">
        <v>1934</v>
      </c>
      <c r="B439" s="5">
        <v>26.125</v>
      </c>
      <c r="C439" s="5">
        <v>8.56</v>
      </c>
      <c r="D439" s="5" t="s">
        <v>8328</v>
      </c>
      <c r="E439" s="5" t="s">
        <v>8327</v>
      </c>
      <c r="F439" s="5" t="s">
        <v>8327</v>
      </c>
      <c r="G439" s="5" t="s">
        <v>8328</v>
      </c>
      <c r="H439" s="5">
        <v>1</v>
      </c>
      <c r="I439" s="5" t="s">
        <v>8358</v>
      </c>
      <c r="J439" s="5" t="s">
        <v>8355</v>
      </c>
    </row>
    <row r="440" spans="1:10" x14ac:dyDescent="0.3">
      <c r="A440" s="5" t="s">
        <v>1933</v>
      </c>
      <c r="B440" s="5">
        <v>25.6</v>
      </c>
      <c r="C440" s="5">
        <v>10.5</v>
      </c>
      <c r="D440" s="5" t="s">
        <v>8327</v>
      </c>
      <c r="E440" s="5" t="s">
        <v>8327</v>
      </c>
      <c r="F440" s="5" t="s">
        <v>8327</v>
      </c>
      <c r="G440" s="5" t="s">
        <v>8328</v>
      </c>
      <c r="H440" s="5">
        <v>2</v>
      </c>
      <c r="I440" s="5" t="s">
        <v>8358</v>
      </c>
      <c r="J440" s="5" t="s">
        <v>8355</v>
      </c>
    </row>
    <row r="441" spans="1:10" x14ac:dyDescent="0.3">
      <c r="A441" s="5" t="s">
        <v>1932</v>
      </c>
      <c r="B441" s="5">
        <v>24.32</v>
      </c>
      <c r="C441" s="5">
        <v>6.39</v>
      </c>
      <c r="D441" s="5" t="s">
        <v>8327</v>
      </c>
      <c r="E441" s="5" t="s">
        <v>8327</v>
      </c>
      <c r="F441" s="5" t="s">
        <v>8327</v>
      </c>
      <c r="G441" s="5" t="s">
        <v>8327</v>
      </c>
      <c r="H441" s="5">
        <v>0</v>
      </c>
      <c r="I441" s="5" t="s">
        <v>8359</v>
      </c>
      <c r="J441" s="5" t="s">
        <v>8356</v>
      </c>
    </row>
    <row r="442" spans="1:10" x14ac:dyDescent="0.3">
      <c r="A442" s="5" t="s">
        <v>1931</v>
      </c>
      <c r="B442" s="5">
        <v>22.88</v>
      </c>
      <c r="C442" s="5">
        <v>5.71</v>
      </c>
      <c r="D442" s="5" t="s">
        <v>8328</v>
      </c>
      <c r="E442" s="5" t="s">
        <v>8327</v>
      </c>
      <c r="F442" s="5" t="s">
        <v>8328</v>
      </c>
      <c r="G442" s="5" t="s">
        <v>8328</v>
      </c>
      <c r="H442" s="5">
        <v>1</v>
      </c>
      <c r="I442" s="5" t="s">
        <v>8359</v>
      </c>
      <c r="J442" s="5" t="s">
        <v>8356</v>
      </c>
    </row>
    <row r="443" spans="1:10" x14ac:dyDescent="0.3">
      <c r="A443" s="5" t="s">
        <v>1930</v>
      </c>
      <c r="B443" s="5">
        <v>24.984999999999999</v>
      </c>
      <c r="C443" s="5">
        <v>4.43</v>
      </c>
      <c r="D443" s="5" t="s">
        <v>8328</v>
      </c>
      <c r="E443" s="5" t="s">
        <v>8327</v>
      </c>
      <c r="F443" s="5" t="s">
        <v>8328</v>
      </c>
      <c r="G443" s="5" t="s">
        <v>8327</v>
      </c>
      <c r="H443" s="5">
        <v>1</v>
      </c>
      <c r="I443" s="5" t="s">
        <v>8358</v>
      </c>
      <c r="J443" s="5" t="s">
        <v>8357</v>
      </c>
    </row>
    <row r="444" spans="1:10" x14ac:dyDescent="0.3">
      <c r="A444" s="5" t="s">
        <v>1929</v>
      </c>
      <c r="B444" s="5">
        <v>33.1</v>
      </c>
      <c r="C444" s="5">
        <v>5.52</v>
      </c>
      <c r="D444" s="5" t="s">
        <v>8327</v>
      </c>
      <c r="E444" s="5" t="s">
        <v>8327</v>
      </c>
      <c r="F444" s="5" t="s">
        <v>8328</v>
      </c>
      <c r="G444" s="5" t="s">
        <v>8327</v>
      </c>
      <c r="H444" s="5">
        <v>1</v>
      </c>
      <c r="I444" s="5" t="s">
        <v>8354</v>
      </c>
      <c r="J444" s="5" t="s">
        <v>8357</v>
      </c>
    </row>
    <row r="445" spans="1:10" x14ac:dyDescent="0.3">
      <c r="A445" s="5" t="s">
        <v>1928</v>
      </c>
      <c r="B445" s="5">
        <v>27.83</v>
      </c>
      <c r="C445" s="5">
        <v>9.1999999999999993</v>
      </c>
      <c r="D445" s="5" t="s">
        <v>8328</v>
      </c>
      <c r="E445" s="5" t="s">
        <v>8327</v>
      </c>
      <c r="F445" s="5" t="s">
        <v>8327</v>
      </c>
      <c r="G445" s="5" t="s">
        <v>8328</v>
      </c>
      <c r="H445" s="5">
        <v>1</v>
      </c>
      <c r="I445" s="5" t="s">
        <v>8358</v>
      </c>
      <c r="J445" s="5" t="s">
        <v>8355</v>
      </c>
    </row>
    <row r="446" spans="1:10" x14ac:dyDescent="0.3">
      <c r="A446" s="5" t="s">
        <v>1927</v>
      </c>
      <c r="B446" s="5">
        <v>30.875</v>
      </c>
      <c r="C446" s="5">
        <v>10.97</v>
      </c>
      <c r="D446" s="5" t="s">
        <v>8328</v>
      </c>
      <c r="E446" s="5" t="s">
        <v>8327</v>
      </c>
      <c r="F446" s="5" t="s">
        <v>8327</v>
      </c>
      <c r="G446" s="5" t="s">
        <v>8327</v>
      </c>
      <c r="H446" s="5">
        <v>2</v>
      </c>
      <c r="I446" s="5" t="s">
        <v>8354</v>
      </c>
      <c r="J446" s="5" t="s">
        <v>8355</v>
      </c>
    </row>
    <row r="447" spans="1:10" x14ac:dyDescent="0.3">
      <c r="A447" s="5" t="s">
        <v>1926</v>
      </c>
      <c r="B447" s="5">
        <v>27.265000000000001</v>
      </c>
      <c r="C447" s="5">
        <v>4.25</v>
      </c>
      <c r="D447" s="5" t="s">
        <v>8327</v>
      </c>
      <c r="E447" s="5" t="s">
        <v>8327</v>
      </c>
      <c r="F447" s="5" t="s">
        <v>8328</v>
      </c>
      <c r="G447" s="5" t="s">
        <v>8327</v>
      </c>
      <c r="H447" s="5">
        <v>1</v>
      </c>
      <c r="I447" s="5" t="s">
        <v>8358</v>
      </c>
      <c r="J447" s="5" t="s">
        <v>8357</v>
      </c>
    </row>
    <row r="448" spans="1:10" x14ac:dyDescent="0.3">
      <c r="A448" s="5" t="s">
        <v>1925</v>
      </c>
      <c r="B448" s="5">
        <v>26.7</v>
      </c>
      <c r="C448" s="5">
        <v>5.23</v>
      </c>
      <c r="D448" s="5" t="s">
        <v>8327</v>
      </c>
      <c r="E448" s="5" t="s">
        <v>8327</v>
      </c>
      <c r="F448" s="5" t="s">
        <v>8328</v>
      </c>
      <c r="G448" s="5" t="s">
        <v>8328</v>
      </c>
      <c r="H448" s="5">
        <v>1</v>
      </c>
      <c r="I448" s="5" t="s">
        <v>8358</v>
      </c>
      <c r="J448" s="5" t="s">
        <v>8357</v>
      </c>
    </row>
    <row r="449" spans="1:10" x14ac:dyDescent="0.3">
      <c r="A449" s="5" t="s">
        <v>1924</v>
      </c>
      <c r="B449" s="5">
        <v>29.925000000000001</v>
      </c>
      <c r="C449" s="5">
        <v>5.96</v>
      </c>
      <c r="D449" s="5" t="s">
        <v>8328</v>
      </c>
      <c r="E449" s="5" t="s">
        <v>8327</v>
      </c>
      <c r="F449" s="5" t="s">
        <v>8328</v>
      </c>
      <c r="G449" s="5" t="s">
        <v>8328</v>
      </c>
      <c r="H449" s="5">
        <v>1</v>
      </c>
      <c r="I449" s="5" t="s">
        <v>8354</v>
      </c>
      <c r="J449" s="5" t="s">
        <v>8356</v>
      </c>
    </row>
    <row r="450" spans="1:10" x14ac:dyDescent="0.3">
      <c r="A450" s="5" t="s">
        <v>1923</v>
      </c>
      <c r="B450" s="5">
        <v>19.95</v>
      </c>
      <c r="C450" s="5">
        <v>4.29</v>
      </c>
      <c r="D450" s="5" t="s">
        <v>8328</v>
      </c>
      <c r="E450" s="5" t="s">
        <v>8327</v>
      </c>
      <c r="F450" s="5" t="s">
        <v>8327</v>
      </c>
      <c r="G450" s="5" t="s">
        <v>8328</v>
      </c>
      <c r="H450" s="5">
        <v>2</v>
      </c>
      <c r="I450" s="5" t="s">
        <v>8359</v>
      </c>
      <c r="J450" s="5" t="s">
        <v>8357</v>
      </c>
    </row>
    <row r="451" spans="1:10" x14ac:dyDescent="0.3">
      <c r="A451" s="5" t="s">
        <v>1922</v>
      </c>
      <c r="B451" s="5">
        <v>24.225000000000001</v>
      </c>
      <c r="C451" s="5">
        <v>4.09</v>
      </c>
      <c r="D451" s="5" t="s">
        <v>8327</v>
      </c>
      <c r="E451" s="5" t="s">
        <v>8327</v>
      </c>
      <c r="F451" s="5" t="s">
        <v>8327</v>
      </c>
      <c r="G451" s="5" t="s">
        <v>8327</v>
      </c>
      <c r="H451" s="5">
        <v>0</v>
      </c>
      <c r="I451" s="5" t="s">
        <v>8359</v>
      </c>
      <c r="J451" s="5" t="s">
        <v>8357</v>
      </c>
    </row>
    <row r="452" spans="1:10" x14ac:dyDescent="0.3">
      <c r="A452" s="5" t="s">
        <v>1921</v>
      </c>
      <c r="B452" s="5">
        <v>28.12</v>
      </c>
      <c r="C452" s="5">
        <v>4.88</v>
      </c>
      <c r="D452" s="5" t="s">
        <v>8327</v>
      </c>
      <c r="E452" s="5" t="s">
        <v>8327</v>
      </c>
      <c r="F452" s="5" t="s">
        <v>8327</v>
      </c>
      <c r="G452" s="5" t="s">
        <v>8328</v>
      </c>
      <c r="H452" s="5">
        <v>0</v>
      </c>
      <c r="I452" s="5" t="s">
        <v>8358</v>
      </c>
      <c r="J452" s="5" t="s">
        <v>8357</v>
      </c>
    </row>
    <row r="453" spans="1:10" x14ac:dyDescent="0.3">
      <c r="A453" s="5" t="s">
        <v>1920</v>
      </c>
      <c r="B453" s="5">
        <v>23.21</v>
      </c>
      <c r="C453" s="5">
        <v>6.76</v>
      </c>
      <c r="D453" s="5" t="s">
        <v>8327</v>
      </c>
      <c r="E453" s="5" t="s">
        <v>8327</v>
      </c>
      <c r="F453" s="5" t="s">
        <v>8327</v>
      </c>
      <c r="G453" s="5" t="s">
        <v>8328</v>
      </c>
      <c r="H453" s="5">
        <v>0</v>
      </c>
      <c r="I453" s="5" t="s">
        <v>8359</v>
      </c>
      <c r="J453" s="5" t="s">
        <v>8355</v>
      </c>
    </row>
    <row r="454" spans="1:10" x14ac:dyDescent="0.3">
      <c r="A454" s="5" t="s">
        <v>1919</v>
      </c>
      <c r="B454" s="5">
        <v>23.98</v>
      </c>
      <c r="C454" s="5">
        <v>10.67</v>
      </c>
      <c r="D454" s="5" t="s">
        <v>8327</v>
      </c>
      <c r="E454" s="5" t="s">
        <v>8327</v>
      </c>
      <c r="F454" s="5" t="s">
        <v>8327</v>
      </c>
      <c r="G454" s="5" t="s">
        <v>8327</v>
      </c>
      <c r="H454" s="5">
        <v>0</v>
      </c>
      <c r="I454" s="5" t="s">
        <v>8359</v>
      </c>
      <c r="J454" s="5" t="s">
        <v>8355</v>
      </c>
    </row>
    <row r="455" spans="1:10" x14ac:dyDescent="0.3">
      <c r="A455" s="5" t="s">
        <v>1918</v>
      </c>
      <c r="B455" s="5">
        <v>30</v>
      </c>
      <c r="C455" s="5">
        <v>6.21</v>
      </c>
      <c r="D455" s="5" t="s">
        <v>8327</v>
      </c>
      <c r="E455" s="5" t="s">
        <v>8327</v>
      </c>
      <c r="F455" s="5" t="s">
        <v>8327</v>
      </c>
      <c r="G455" s="5" t="s">
        <v>8328</v>
      </c>
      <c r="H455" s="5">
        <v>0</v>
      </c>
      <c r="I455" s="5" t="s">
        <v>8354</v>
      </c>
      <c r="J455" s="5" t="s">
        <v>8356</v>
      </c>
    </row>
    <row r="456" spans="1:10" x14ac:dyDescent="0.3">
      <c r="A456" s="5" t="s">
        <v>1917</v>
      </c>
      <c r="B456" s="5">
        <v>17.350000000000001</v>
      </c>
      <c r="C456" s="5">
        <v>5.03</v>
      </c>
      <c r="D456" s="5" t="s">
        <v>8328</v>
      </c>
      <c r="E456" s="5" t="s">
        <v>8327</v>
      </c>
      <c r="F456" s="5" t="s">
        <v>8327</v>
      </c>
      <c r="G456" s="5" t="s">
        <v>8328</v>
      </c>
      <c r="H456" s="5">
        <v>0</v>
      </c>
      <c r="I456" s="5" t="s">
        <v>8360</v>
      </c>
      <c r="J456" s="5" t="s">
        <v>8357</v>
      </c>
    </row>
    <row r="457" spans="1:10" x14ac:dyDescent="0.3">
      <c r="A457" s="5" t="s">
        <v>1916</v>
      </c>
      <c r="B457" s="5">
        <v>22.704999999999998</v>
      </c>
      <c r="C457" s="5">
        <v>5.27</v>
      </c>
      <c r="D457" s="5" t="s">
        <v>8327</v>
      </c>
      <c r="E457" s="5" t="s">
        <v>8327</v>
      </c>
      <c r="F457" s="5" t="s">
        <v>8327</v>
      </c>
      <c r="G457" s="5" t="s">
        <v>8327</v>
      </c>
      <c r="H457" s="5">
        <v>0</v>
      </c>
      <c r="I457" s="5" t="s">
        <v>8359</v>
      </c>
      <c r="J457" s="5" t="s">
        <v>8357</v>
      </c>
    </row>
    <row r="458" spans="1:10" x14ac:dyDescent="0.3">
      <c r="A458" s="5" t="s">
        <v>1915</v>
      </c>
      <c r="B458" s="5">
        <v>25.41</v>
      </c>
      <c r="C458" s="5">
        <v>10.53</v>
      </c>
      <c r="D458" s="5" t="s">
        <v>8328</v>
      </c>
      <c r="E458" s="5" t="s">
        <v>8327</v>
      </c>
      <c r="F458" s="5" t="s">
        <v>8327</v>
      </c>
      <c r="G458" s="5" t="s">
        <v>8328</v>
      </c>
      <c r="H458" s="5">
        <v>1</v>
      </c>
      <c r="I458" s="5" t="s">
        <v>8358</v>
      </c>
      <c r="J458" s="5" t="s">
        <v>8355</v>
      </c>
    </row>
    <row r="459" spans="1:10" x14ac:dyDescent="0.3">
      <c r="A459" s="5" t="s">
        <v>1914</v>
      </c>
      <c r="B459" s="5">
        <v>18.23</v>
      </c>
      <c r="C459" s="5">
        <v>5.78</v>
      </c>
      <c r="D459" s="5" t="s">
        <v>8327</v>
      </c>
      <c r="E459" s="5" t="s">
        <v>8327</v>
      </c>
      <c r="F459" s="5" t="s">
        <v>8328</v>
      </c>
      <c r="G459" s="5" t="s">
        <v>8328</v>
      </c>
      <c r="H459" s="5">
        <v>1</v>
      </c>
      <c r="I459" s="5" t="s">
        <v>8360</v>
      </c>
      <c r="J459" s="5" t="s">
        <v>8356</v>
      </c>
    </row>
    <row r="460" spans="1:10" x14ac:dyDescent="0.3">
      <c r="A460" s="5" t="s">
        <v>1913</v>
      </c>
      <c r="B460" s="5">
        <v>24.7</v>
      </c>
      <c r="C460" s="5">
        <v>4.3600000000000003</v>
      </c>
      <c r="D460" s="5" t="s">
        <v>8327</v>
      </c>
      <c r="E460" s="5" t="s">
        <v>8327</v>
      </c>
      <c r="F460" s="5" t="s">
        <v>8328</v>
      </c>
      <c r="G460" s="5" t="s">
        <v>8328</v>
      </c>
      <c r="H460" s="5">
        <v>1</v>
      </c>
      <c r="I460" s="5" t="s">
        <v>8359</v>
      </c>
      <c r="J460" s="5" t="s">
        <v>8357</v>
      </c>
    </row>
    <row r="461" spans="1:10" x14ac:dyDescent="0.3">
      <c r="A461" s="5" t="s">
        <v>1912</v>
      </c>
      <c r="B461" s="5">
        <v>37.4</v>
      </c>
      <c r="C461" s="5">
        <v>9.7200000000000006</v>
      </c>
      <c r="D461" s="5" t="s">
        <v>8328</v>
      </c>
      <c r="E461" s="5" t="s">
        <v>8327</v>
      </c>
      <c r="F461" s="5" t="s">
        <v>8328</v>
      </c>
      <c r="G461" s="5" t="s">
        <v>8327</v>
      </c>
      <c r="H461" s="5">
        <v>1</v>
      </c>
      <c r="I461" s="5" t="s">
        <v>8354</v>
      </c>
      <c r="J461" s="5" t="s">
        <v>8355</v>
      </c>
    </row>
    <row r="462" spans="1:10" x14ac:dyDescent="0.3">
      <c r="A462" s="5" t="s">
        <v>1911</v>
      </c>
      <c r="B462" s="5">
        <v>26.885000000000002</v>
      </c>
      <c r="C462" s="5">
        <v>5.18</v>
      </c>
      <c r="D462" s="5" t="s">
        <v>8327</v>
      </c>
      <c r="E462" s="5" t="s">
        <v>8327</v>
      </c>
      <c r="F462" s="5" t="s">
        <v>8328</v>
      </c>
      <c r="G462" s="5" t="s">
        <v>8328</v>
      </c>
      <c r="H462" s="5">
        <v>1</v>
      </c>
      <c r="I462" s="5" t="s">
        <v>8358</v>
      </c>
      <c r="J462" s="5" t="s">
        <v>8357</v>
      </c>
    </row>
    <row r="463" spans="1:10" x14ac:dyDescent="0.3">
      <c r="A463" s="5" t="s">
        <v>1910</v>
      </c>
      <c r="B463" s="5">
        <v>25.27</v>
      </c>
      <c r="C463" s="5">
        <v>5.29</v>
      </c>
      <c r="D463" s="5" t="s">
        <v>8327</v>
      </c>
      <c r="E463" s="5" t="s">
        <v>8327</v>
      </c>
      <c r="F463" s="5" t="s">
        <v>8328</v>
      </c>
      <c r="G463" s="5" t="s">
        <v>8328</v>
      </c>
      <c r="H463" s="5">
        <v>1</v>
      </c>
      <c r="I463" s="5" t="s">
        <v>8358</v>
      </c>
      <c r="J463" s="5" t="s">
        <v>8357</v>
      </c>
    </row>
    <row r="464" spans="1:10" x14ac:dyDescent="0.3">
      <c r="A464" s="5" t="s">
        <v>1909</v>
      </c>
      <c r="B464" s="5">
        <v>23.655000000000001</v>
      </c>
      <c r="C464" s="5">
        <v>4.8600000000000003</v>
      </c>
      <c r="D464" s="5" t="s">
        <v>8328</v>
      </c>
      <c r="E464" s="5" t="s">
        <v>8327</v>
      </c>
      <c r="F464" s="5" t="s">
        <v>8327</v>
      </c>
      <c r="G464" s="5" t="s">
        <v>8328</v>
      </c>
      <c r="H464" s="5">
        <v>0</v>
      </c>
      <c r="I464" s="5" t="s">
        <v>8359</v>
      </c>
      <c r="J464" s="5" t="s">
        <v>8357</v>
      </c>
    </row>
    <row r="465" spans="1:10" x14ac:dyDescent="0.3">
      <c r="A465" s="5" t="s">
        <v>1908</v>
      </c>
      <c r="B465" s="5">
        <v>55.05</v>
      </c>
      <c r="C465" s="5">
        <v>7.66</v>
      </c>
      <c r="D465" s="5" t="s">
        <v>8327</v>
      </c>
      <c r="E465" s="5" t="s">
        <v>8327</v>
      </c>
      <c r="F465" s="5" t="s">
        <v>8327</v>
      </c>
      <c r="G465" s="5" t="s">
        <v>8327</v>
      </c>
      <c r="H465" s="5">
        <v>0</v>
      </c>
      <c r="I465" s="5" t="s">
        <v>8354</v>
      </c>
      <c r="J465" s="5" t="s">
        <v>8355</v>
      </c>
    </row>
    <row r="466" spans="1:10" x14ac:dyDescent="0.3">
      <c r="A466" s="5" t="s">
        <v>1907</v>
      </c>
      <c r="B466" s="5">
        <v>24.89</v>
      </c>
      <c r="C466" s="5">
        <v>6.1</v>
      </c>
      <c r="D466" s="5" t="s">
        <v>8328</v>
      </c>
      <c r="E466" s="5" t="s">
        <v>8327</v>
      </c>
      <c r="F466" s="5" t="s">
        <v>8328</v>
      </c>
      <c r="G466" s="5" t="s">
        <v>8328</v>
      </c>
      <c r="H466" s="5">
        <v>1</v>
      </c>
      <c r="I466" s="5" t="s">
        <v>8359</v>
      </c>
      <c r="J466" s="5" t="s">
        <v>8356</v>
      </c>
    </row>
    <row r="467" spans="1:10" x14ac:dyDescent="0.3">
      <c r="A467" s="5" t="s">
        <v>1906</v>
      </c>
      <c r="B467" s="5">
        <v>18.715</v>
      </c>
      <c r="C467" s="5">
        <v>4.4400000000000004</v>
      </c>
      <c r="D467" s="5" t="s">
        <v>8327</v>
      </c>
      <c r="E467" s="5" t="s">
        <v>8327</v>
      </c>
      <c r="F467" s="5" t="s">
        <v>8327</v>
      </c>
      <c r="G467" s="5" t="s">
        <v>8327</v>
      </c>
      <c r="H467" s="5">
        <v>0</v>
      </c>
      <c r="I467" s="5" t="s">
        <v>8359</v>
      </c>
      <c r="J467" s="5" t="s">
        <v>8357</v>
      </c>
    </row>
    <row r="468" spans="1:10" x14ac:dyDescent="0.3">
      <c r="A468" s="5" t="s">
        <v>1905</v>
      </c>
      <c r="B468" s="5">
        <v>28.12</v>
      </c>
      <c r="C468" s="5">
        <v>6.15</v>
      </c>
      <c r="D468" s="5" t="s">
        <v>8327</v>
      </c>
      <c r="E468" s="5" t="s">
        <v>8327</v>
      </c>
      <c r="F468" s="5" t="s">
        <v>8327</v>
      </c>
      <c r="G468" s="5" t="s">
        <v>8328</v>
      </c>
      <c r="H468" s="5">
        <v>0</v>
      </c>
      <c r="I468" s="5" t="s">
        <v>8358</v>
      </c>
      <c r="J468" s="5" t="s">
        <v>8356</v>
      </c>
    </row>
    <row r="469" spans="1:10" x14ac:dyDescent="0.3">
      <c r="A469" s="5" t="s">
        <v>1904</v>
      </c>
      <c r="B469" s="5">
        <v>26.6</v>
      </c>
      <c r="C469" s="5">
        <v>4.53</v>
      </c>
      <c r="D469" s="5" t="s">
        <v>8327</v>
      </c>
      <c r="E469" s="5" t="s">
        <v>8327</v>
      </c>
      <c r="F469" s="5" t="s">
        <v>8327</v>
      </c>
      <c r="G469" s="5" t="s">
        <v>8328</v>
      </c>
      <c r="H469" s="5">
        <v>0</v>
      </c>
      <c r="I469" s="5" t="s">
        <v>8358</v>
      </c>
      <c r="J469" s="5" t="s">
        <v>8357</v>
      </c>
    </row>
    <row r="470" spans="1:10" x14ac:dyDescent="0.3">
      <c r="A470" s="5" t="s">
        <v>1903</v>
      </c>
      <c r="B470" s="5">
        <v>30.114999999999998</v>
      </c>
      <c r="C470" s="5">
        <v>5.48</v>
      </c>
      <c r="D470" s="5" t="s">
        <v>8327</v>
      </c>
      <c r="E470" s="5" t="s">
        <v>8328</v>
      </c>
      <c r="F470" s="5" t="s">
        <v>8327</v>
      </c>
      <c r="G470" s="5" t="s">
        <v>8327</v>
      </c>
      <c r="H470" s="5">
        <v>1</v>
      </c>
      <c r="I470" s="5" t="s">
        <v>8354</v>
      </c>
      <c r="J470" s="5" t="s">
        <v>8357</v>
      </c>
    </row>
    <row r="471" spans="1:10" x14ac:dyDescent="0.3">
      <c r="A471" s="5" t="s">
        <v>1902</v>
      </c>
      <c r="B471" s="5">
        <v>24.605</v>
      </c>
      <c r="C471" s="5">
        <v>5.48</v>
      </c>
      <c r="D471" s="5" t="s">
        <v>8327</v>
      </c>
      <c r="E471" s="5" t="s">
        <v>8327</v>
      </c>
      <c r="F471" s="5" t="s">
        <v>8327</v>
      </c>
      <c r="G471" s="5" t="s">
        <v>8328</v>
      </c>
      <c r="H471" s="5">
        <v>0</v>
      </c>
      <c r="I471" s="5" t="s">
        <v>8359</v>
      </c>
      <c r="J471" s="5" t="s">
        <v>8357</v>
      </c>
    </row>
    <row r="472" spans="1:10" x14ac:dyDescent="0.3">
      <c r="A472" s="5" t="s">
        <v>1901</v>
      </c>
      <c r="B472" s="5">
        <v>29.6</v>
      </c>
      <c r="C472" s="5">
        <v>8.1</v>
      </c>
      <c r="D472" s="5" t="s">
        <v>8327</v>
      </c>
      <c r="E472" s="5" t="s">
        <v>8327</v>
      </c>
      <c r="F472" s="5" t="s">
        <v>8327</v>
      </c>
      <c r="G472" s="5" t="s">
        <v>8327</v>
      </c>
      <c r="H472" s="5">
        <v>0</v>
      </c>
      <c r="I472" s="5" t="s">
        <v>8358</v>
      </c>
      <c r="J472" s="5" t="s">
        <v>8355</v>
      </c>
    </row>
    <row r="473" spans="1:10" x14ac:dyDescent="0.3">
      <c r="A473" s="5" t="s">
        <v>1900</v>
      </c>
      <c r="B473" s="5">
        <v>24.42</v>
      </c>
      <c r="C473" s="5">
        <v>7.16</v>
      </c>
      <c r="D473" s="5" t="s">
        <v>8327</v>
      </c>
      <c r="E473" s="5" t="s">
        <v>8327</v>
      </c>
      <c r="F473" s="5" t="s">
        <v>8327</v>
      </c>
      <c r="G473" s="5" t="s">
        <v>8328</v>
      </c>
      <c r="H473" s="5">
        <v>0</v>
      </c>
      <c r="I473" s="5" t="s">
        <v>8359</v>
      </c>
      <c r="J473" s="5" t="s">
        <v>8355</v>
      </c>
    </row>
    <row r="474" spans="1:10" x14ac:dyDescent="0.3">
      <c r="A474" s="5" t="s">
        <v>1899</v>
      </c>
      <c r="B474" s="5">
        <v>20.9</v>
      </c>
      <c r="C474" s="5">
        <v>4.55</v>
      </c>
      <c r="D474" s="5" t="s">
        <v>8328</v>
      </c>
      <c r="E474" s="5" t="s">
        <v>8327</v>
      </c>
      <c r="F474" s="5" t="s">
        <v>8328</v>
      </c>
      <c r="G474" s="5" t="s">
        <v>8328</v>
      </c>
      <c r="H474" s="5">
        <v>1</v>
      </c>
      <c r="I474" s="5" t="s">
        <v>8359</v>
      </c>
      <c r="J474" s="5" t="s">
        <v>8357</v>
      </c>
    </row>
    <row r="475" spans="1:10" x14ac:dyDescent="0.3">
      <c r="A475" s="5" t="s">
        <v>1898</v>
      </c>
      <c r="B475" s="5">
        <v>22.895</v>
      </c>
      <c r="C475" s="5">
        <v>6.03</v>
      </c>
      <c r="D475" s="5" t="s">
        <v>8327</v>
      </c>
      <c r="E475" s="5" t="s">
        <v>8327</v>
      </c>
      <c r="F475" s="5" t="s">
        <v>8327</v>
      </c>
      <c r="G475" s="5" t="s">
        <v>8328</v>
      </c>
      <c r="H475" s="5">
        <v>0</v>
      </c>
      <c r="I475" s="5" t="s">
        <v>8359</v>
      </c>
      <c r="J475" s="5" t="s">
        <v>8356</v>
      </c>
    </row>
    <row r="476" spans="1:10" x14ac:dyDescent="0.3">
      <c r="A476" s="5" t="s">
        <v>1897</v>
      </c>
      <c r="B476" s="5">
        <v>28.3</v>
      </c>
      <c r="C476" s="5">
        <v>5.47</v>
      </c>
      <c r="D476" s="5" t="s">
        <v>8328</v>
      </c>
      <c r="E476" s="5" t="s">
        <v>8327</v>
      </c>
      <c r="F476" s="5" t="s">
        <v>8328</v>
      </c>
      <c r="G476" s="5" t="s">
        <v>8328</v>
      </c>
      <c r="H476" s="5">
        <v>1</v>
      </c>
      <c r="I476" s="5" t="s">
        <v>8358</v>
      </c>
      <c r="J476" s="5" t="s">
        <v>8357</v>
      </c>
    </row>
    <row r="477" spans="1:10" x14ac:dyDescent="0.3">
      <c r="A477" s="5" t="s">
        <v>1895</v>
      </c>
      <c r="B477" s="5">
        <v>54.3</v>
      </c>
      <c r="C477" s="5">
        <v>4.1500000000000004</v>
      </c>
      <c r="D477" s="5" t="s">
        <v>8328</v>
      </c>
      <c r="E477" s="5" t="s">
        <v>8327</v>
      </c>
      <c r="F477" s="5" t="s">
        <v>8327</v>
      </c>
      <c r="G477" s="5" t="s">
        <v>8327</v>
      </c>
      <c r="H477" s="5">
        <v>1</v>
      </c>
      <c r="I477" s="5" t="s">
        <v>8354</v>
      </c>
      <c r="J477" s="5" t="s">
        <v>8357</v>
      </c>
    </row>
    <row r="478" spans="1:10" x14ac:dyDescent="0.3">
      <c r="A478" s="5" t="s">
        <v>1894</v>
      </c>
      <c r="B478" s="5">
        <v>33.344999999999999</v>
      </c>
      <c r="C478" s="5">
        <v>11.32</v>
      </c>
      <c r="D478" s="5" t="s">
        <v>8328</v>
      </c>
      <c r="E478" s="5" t="s">
        <v>8327</v>
      </c>
      <c r="F478" s="5" t="s">
        <v>8327</v>
      </c>
      <c r="G478" s="5" t="s">
        <v>8327</v>
      </c>
      <c r="H478" s="5">
        <v>1</v>
      </c>
      <c r="I478" s="5" t="s">
        <v>8354</v>
      </c>
      <c r="J478" s="5" t="s">
        <v>8355</v>
      </c>
    </row>
    <row r="479" spans="1:10" x14ac:dyDescent="0.3">
      <c r="A479" s="5" t="s">
        <v>1893</v>
      </c>
      <c r="B479" s="5">
        <v>33</v>
      </c>
      <c r="C479" s="5">
        <v>9.51</v>
      </c>
      <c r="D479" s="5" t="s">
        <v>8328</v>
      </c>
      <c r="E479" s="5" t="s">
        <v>8327</v>
      </c>
      <c r="F479" s="5" t="s">
        <v>8327</v>
      </c>
      <c r="G479" s="5" t="s">
        <v>8327</v>
      </c>
      <c r="H479" s="5">
        <v>0</v>
      </c>
      <c r="I479" s="5" t="s">
        <v>8354</v>
      </c>
      <c r="J479" s="5" t="s">
        <v>8355</v>
      </c>
    </row>
    <row r="480" spans="1:10" x14ac:dyDescent="0.3">
      <c r="A480" s="5" t="s">
        <v>1892</v>
      </c>
      <c r="B480" s="5">
        <v>28.024999999999999</v>
      </c>
      <c r="C480" s="5">
        <v>7.67</v>
      </c>
      <c r="D480" s="5" t="s">
        <v>8328</v>
      </c>
      <c r="E480" s="5" t="s">
        <v>8327</v>
      </c>
      <c r="F480" s="5" t="s">
        <v>8327</v>
      </c>
      <c r="G480" s="5" t="s">
        <v>8328</v>
      </c>
      <c r="H480" s="5">
        <v>1</v>
      </c>
      <c r="I480" s="5" t="s">
        <v>8358</v>
      </c>
      <c r="J480" s="5" t="s">
        <v>8355</v>
      </c>
    </row>
    <row r="481" spans="1:10" x14ac:dyDescent="0.3">
      <c r="A481" s="5" t="s">
        <v>1891</v>
      </c>
      <c r="B481" s="5">
        <v>28.69</v>
      </c>
      <c r="C481" s="5">
        <v>6.23</v>
      </c>
      <c r="D481" s="5" t="s">
        <v>8327</v>
      </c>
      <c r="E481" s="5" t="s">
        <v>8327</v>
      </c>
      <c r="F481" s="5" t="s">
        <v>8327</v>
      </c>
      <c r="G481" s="5" t="s">
        <v>8328</v>
      </c>
      <c r="H481" s="5">
        <v>1</v>
      </c>
      <c r="I481" s="5" t="s">
        <v>8358</v>
      </c>
      <c r="J481" s="5" t="s">
        <v>8356</v>
      </c>
    </row>
    <row r="482" spans="1:10" x14ac:dyDescent="0.3">
      <c r="A482" s="5" t="s">
        <v>1890</v>
      </c>
      <c r="B482" s="5">
        <v>40.28</v>
      </c>
      <c r="C482" s="5">
        <v>8.9</v>
      </c>
      <c r="D482" s="5" t="s">
        <v>8327</v>
      </c>
      <c r="E482" s="5" t="s">
        <v>8327</v>
      </c>
      <c r="F482" s="5" t="s">
        <v>8327</v>
      </c>
      <c r="G482" s="5" t="s">
        <v>8327</v>
      </c>
      <c r="H482" s="5">
        <v>0</v>
      </c>
      <c r="I482" s="5" t="s">
        <v>8354</v>
      </c>
      <c r="J482" s="5" t="s">
        <v>8355</v>
      </c>
    </row>
    <row r="483" spans="1:10" x14ac:dyDescent="0.3">
      <c r="A483" s="5" t="s">
        <v>1889</v>
      </c>
      <c r="B483" s="5">
        <v>37.299999999999997</v>
      </c>
      <c r="C483" s="5">
        <v>7.79</v>
      </c>
      <c r="D483" s="5" t="s">
        <v>8328</v>
      </c>
      <c r="E483" s="5" t="s">
        <v>8327</v>
      </c>
      <c r="F483" s="5" t="s">
        <v>8327</v>
      </c>
      <c r="G483" s="5" t="s">
        <v>8327</v>
      </c>
      <c r="H483" s="5">
        <v>0</v>
      </c>
      <c r="I483" s="5" t="s">
        <v>8354</v>
      </c>
      <c r="J483" s="5" t="s">
        <v>8355</v>
      </c>
    </row>
    <row r="484" spans="1:10" x14ac:dyDescent="0.3">
      <c r="A484" s="5" t="s">
        <v>1888</v>
      </c>
      <c r="B484" s="5">
        <v>54.47</v>
      </c>
      <c r="C484" s="5">
        <v>4.49</v>
      </c>
      <c r="D484" s="5" t="s">
        <v>8328</v>
      </c>
      <c r="E484" s="5" t="s">
        <v>8327</v>
      </c>
      <c r="F484" s="5" t="s">
        <v>8327</v>
      </c>
      <c r="G484" s="5" t="s">
        <v>8327</v>
      </c>
      <c r="H484" s="5">
        <v>2</v>
      </c>
      <c r="I484" s="5" t="s">
        <v>8354</v>
      </c>
      <c r="J484" s="5" t="s">
        <v>8357</v>
      </c>
    </row>
    <row r="485" spans="1:10" x14ac:dyDescent="0.3">
      <c r="A485" s="5" t="s">
        <v>1887</v>
      </c>
      <c r="B485" s="5">
        <v>38.06</v>
      </c>
      <c r="C485" s="5">
        <v>5.24</v>
      </c>
      <c r="D485" s="5" t="s">
        <v>8328</v>
      </c>
      <c r="E485" s="5" t="s">
        <v>8327</v>
      </c>
      <c r="F485" s="5" t="s">
        <v>8328</v>
      </c>
      <c r="G485" s="5" t="s">
        <v>8327</v>
      </c>
      <c r="H485" s="5">
        <v>1</v>
      </c>
      <c r="I485" s="5" t="s">
        <v>8354</v>
      </c>
      <c r="J485" s="5" t="s">
        <v>8357</v>
      </c>
    </row>
    <row r="486" spans="1:10" x14ac:dyDescent="0.3">
      <c r="A486" s="5" t="s">
        <v>1886</v>
      </c>
      <c r="B486" s="5">
        <v>51.47</v>
      </c>
      <c r="C486" s="5">
        <v>9.6</v>
      </c>
      <c r="D486" s="5" t="s">
        <v>8327</v>
      </c>
      <c r="E486" s="5" t="s">
        <v>8327</v>
      </c>
      <c r="F486" s="5" t="s">
        <v>8327</v>
      </c>
      <c r="G486" s="5" t="s">
        <v>8327</v>
      </c>
      <c r="H486" s="5">
        <v>0</v>
      </c>
      <c r="I486" s="5" t="s">
        <v>8354</v>
      </c>
      <c r="J486" s="5" t="s">
        <v>8355</v>
      </c>
    </row>
    <row r="487" spans="1:10" x14ac:dyDescent="0.3">
      <c r="A487" s="5" t="s">
        <v>1885</v>
      </c>
      <c r="B487" s="5">
        <v>29.8</v>
      </c>
      <c r="C487" s="5">
        <v>5.78</v>
      </c>
      <c r="D487" s="5" t="s">
        <v>8328</v>
      </c>
      <c r="E487" s="5" t="s">
        <v>8327</v>
      </c>
      <c r="F487" s="5" t="s">
        <v>8327</v>
      </c>
      <c r="G487" s="5" t="s">
        <v>8327</v>
      </c>
      <c r="H487" s="5">
        <v>0</v>
      </c>
      <c r="I487" s="5" t="s">
        <v>8358</v>
      </c>
      <c r="J487" s="5" t="s">
        <v>8356</v>
      </c>
    </row>
    <row r="488" spans="1:10" x14ac:dyDescent="0.3">
      <c r="A488" s="5" t="s">
        <v>1884</v>
      </c>
      <c r="B488" s="5">
        <v>49.77</v>
      </c>
      <c r="C488" s="5">
        <v>7.02</v>
      </c>
      <c r="D488" s="5" t="s">
        <v>8327</v>
      </c>
      <c r="E488" s="5" t="s">
        <v>8327</v>
      </c>
      <c r="F488" s="5" t="s">
        <v>8327</v>
      </c>
      <c r="G488" s="5" t="s">
        <v>8327</v>
      </c>
      <c r="H488" s="5">
        <v>0</v>
      </c>
      <c r="I488" s="5" t="s">
        <v>8354</v>
      </c>
      <c r="J488" s="5" t="s">
        <v>8355</v>
      </c>
    </row>
    <row r="489" spans="1:10" x14ac:dyDescent="0.3">
      <c r="A489" s="5" t="s">
        <v>1883</v>
      </c>
      <c r="B489" s="5">
        <v>25.555</v>
      </c>
      <c r="C489" s="5">
        <v>4.09</v>
      </c>
      <c r="D489" s="5" t="s">
        <v>8328</v>
      </c>
      <c r="E489" s="5" t="s">
        <v>8327</v>
      </c>
      <c r="F489" s="5" t="s">
        <v>8327</v>
      </c>
      <c r="G489" s="5" t="s">
        <v>8328</v>
      </c>
      <c r="H489" s="5">
        <v>0</v>
      </c>
      <c r="I489" s="5" t="s">
        <v>8358</v>
      </c>
      <c r="J489" s="5" t="s">
        <v>8357</v>
      </c>
    </row>
    <row r="490" spans="1:10" x14ac:dyDescent="0.3">
      <c r="A490" s="5" t="s">
        <v>1882</v>
      </c>
      <c r="B490" s="5">
        <v>29.64</v>
      </c>
      <c r="C490" s="5">
        <v>4.93</v>
      </c>
      <c r="D490" s="5" t="s">
        <v>8327</v>
      </c>
      <c r="E490" s="5" t="s">
        <v>8327</v>
      </c>
      <c r="F490" s="5" t="s">
        <v>8328</v>
      </c>
      <c r="G490" s="5" t="s">
        <v>8327</v>
      </c>
      <c r="H490" s="5">
        <v>1</v>
      </c>
      <c r="I490" s="5" t="s">
        <v>8358</v>
      </c>
      <c r="J490" s="5" t="s">
        <v>8357</v>
      </c>
    </row>
    <row r="491" spans="1:10" x14ac:dyDescent="0.3">
      <c r="A491" s="5" t="s">
        <v>1881</v>
      </c>
      <c r="B491" s="5">
        <v>53.93</v>
      </c>
      <c r="C491" s="5">
        <v>5.34</v>
      </c>
      <c r="D491" s="5" t="s">
        <v>8328</v>
      </c>
      <c r="E491" s="5" t="s">
        <v>8327</v>
      </c>
      <c r="F491" s="5" t="s">
        <v>8327</v>
      </c>
      <c r="G491" s="5" t="s">
        <v>8327</v>
      </c>
      <c r="H491" s="5">
        <v>2</v>
      </c>
      <c r="I491" s="5" t="s">
        <v>8354</v>
      </c>
      <c r="J491" s="5" t="s">
        <v>8357</v>
      </c>
    </row>
    <row r="492" spans="1:10" x14ac:dyDescent="0.3">
      <c r="A492" s="5" t="s">
        <v>1880</v>
      </c>
      <c r="B492" s="5">
        <v>28.024999999999999</v>
      </c>
      <c r="C492" s="5">
        <v>5.65</v>
      </c>
      <c r="D492" s="5" t="s">
        <v>8327</v>
      </c>
      <c r="E492" s="5" t="s">
        <v>8327</v>
      </c>
      <c r="F492" s="5" t="s">
        <v>8327</v>
      </c>
      <c r="G492" s="5" t="s">
        <v>8328</v>
      </c>
      <c r="H492" s="5">
        <v>1</v>
      </c>
      <c r="I492" s="5" t="s">
        <v>8358</v>
      </c>
      <c r="J492" s="5" t="s">
        <v>8357</v>
      </c>
    </row>
    <row r="493" spans="1:10" x14ac:dyDescent="0.3">
      <c r="A493" s="5" t="s">
        <v>1879</v>
      </c>
      <c r="B493" s="5">
        <v>27.5</v>
      </c>
      <c r="C493" s="5">
        <v>4.49</v>
      </c>
      <c r="D493" s="5" t="s">
        <v>8327</v>
      </c>
      <c r="E493" s="5" t="s">
        <v>8327</v>
      </c>
      <c r="F493" s="5" t="s">
        <v>8327</v>
      </c>
      <c r="G493" s="5" t="s">
        <v>8327</v>
      </c>
      <c r="H493" s="5">
        <v>0</v>
      </c>
      <c r="I493" s="5" t="s">
        <v>8358</v>
      </c>
      <c r="J493" s="5" t="s">
        <v>8357</v>
      </c>
    </row>
    <row r="494" spans="1:10" x14ac:dyDescent="0.3">
      <c r="A494" s="5" t="s">
        <v>1878</v>
      </c>
      <c r="B494" s="5">
        <v>21.8</v>
      </c>
      <c r="C494" s="5">
        <v>10.55</v>
      </c>
      <c r="D494" s="5" t="s">
        <v>8327</v>
      </c>
      <c r="E494" s="5" t="s">
        <v>8327</v>
      </c>
      <c r="F494" s="5" t="s">
        <v>8327</v>
      </c>
      <c r="G494" s="5" t="s">
        <v>8328</v>
      </c>
      <c r="H494" s="5">
        <v>0</v>
      </c>
      <c r="I494" s="5" t="s">
        <v>8359</v>
      </c>
      <c r="J494" s="5" t="s">
        <v>8355</v>
      </c>
    </row>
    <row r="495" spans="1:10" x14ac:dyDescent="0.3">
      <c r="A495" s="5" t="s">
        <v>1877</v>
      </c>
      <c r="B495" s="5">
        <v>26.41</v>
      </c>
      <c r="C495" s="5">
        <v>4.92</v>
      </c>
      <c r="D495" s="5" t="s">
        <v>8328</v>
      </c>
      <c r="E495" s="5" t="s">
        <v>8327</v>
      </c>
      <c r="F495" s="5" t="s">
        <v>8328</v>
      </c>
      <c r="G495" s="5" t="s">
        <v>8328</v>
      </c>
      <c r="H495" s="5">
        <v>1</v>
      </c>
      <c r="I495" s="5" t="s">
        <v>8358</v>
      </c>
      <c r="J495" s="5" t="s">
        <v>8357</v>
      </c>
    </row>
    <row r="496" spans="1:10" x14ac:dyDescent="0.3">
      <c r="A496" s="5" t="s">
        <v>1876</v>
      </c>
      <c r="B496" s="5">
        <v>27.835000000000001</v>
      </c>
      <c r="C496" s="5">
        <v>5.9</v>
      </c>
      <c r="D496" s="5" t="s">
        <v>8328</v>
      </c>
      <c r="E496" s="5" t="s">
        <v>8327</v>
      </c>
      <c r="F496" s="5" t="s">
        <v>8327</v>
      </c>
      <c r="G496" s="5" t="s">
        <v>8328</v>
      </c>
      <c r="H496" s="5">
        <v>1</v>
      </c>
      <c r="I496" s="5" t="s">
        <v>8358</v>
      </c>
      <c r="J496" s="5" t="s">
        <v>8356</v>
      </c>
    </row>
    <row r="497" spans="1:10" x14ac:dyDescent="0.3">
      <c r="A497" s="5" t="s">
        <v>1875</v>
      </c>
      <c r="B497" s="5">
        <v>51.74</v>
      </c>
      <c r="C497" s="5">
        <v>4.9800000000000004</v>
      </c>
      <c r="D497" s="5" t="s">
        <v>8328</v>
      </c>
      <c r="E497" s="5" t="s">
        <v>8327</v>
      </c>
      <c r="F497" s="5" t="s">
        <v>8327</v>
      </c>
      <c r="G497" s="5" t="s">
        <v>8327</v>
      </c>
      <c r="H497" s="5">
        <v>2</v>
      </c>
      <c r="I497" s="5" t="s">
        <v>8354</v>
      </c>
      <c r="J497" s="5" t="s">
        <v>8357</v>
      </c>
    </row>
    <row r="498" spans="1:10" x14ac:dyDescent="0.3">
      <c r="A498" s="5" t="s">
        <v>1874</v>
      </c>
      <c r="B498" s="5">
        <v>23.37</v>
      </c>
      <c r="C498" s="5">
        <v>5.8</v>
      </c>
      <c r="D498" s="5" t="s">
        <v>8327</v>
      </c>
      <c r="E498" s="5" t="s">
        <v>8327</v>
      </c>
      <c r="F498" s="5" t="s">
        <v>8327</v>
      </c>
      <c r="G498" s="5" t="s">
        <v>8328</v>
      </c>
      <c r="H498" s="5">
        <v>0</v>
      </c>
      <c r="I498" s="5" t="s">
        <v>8359</v>
      </c>
      <c r="J498" s="5" t="s">
        <v>8356</v>
      </c>
    </row>
    <row r="499" spans="1:10" x14ac:dyDescent="0.3">
      <c r="A499" s="5" t="s">
        <v>1873</v>
      </c>
      <c r="B499" s="5">
        <v>29.7</v>
      </c>
      <c r="C499" s="5">
        <v>6.21</v>
      </c>
      <c r="D499" s="5" t="s">
        <v>8328</v>
      </c>
      <c r="E499" s="5" t="s">
        <v>8327</v>
      </c>
      <c r="F499" s="5" t="s">
        <v>8328</v>
      </c>
      <c r="G499" s="5" t="s">
        <v>8328</v>
      </c>
      <c r="H499" s="5">
        <v>1</v>
      </c>
      <c r="I499" s="5" t="s">
        <v>8358</v>
      </c>
      <c r="J499" s="5" t="s">
        <v>8356</v>
      </c>
    </row>
    <row r="500" spans="1:10" x14ac:dyDescent="0.3">
      <c r="A500" s="5" t="s">
        <v>1872</v>
      </c>
      <c r="B500" s="5">
        <v>20.045000000000002</v>
      </c>
      <c r="C500" s="5">
        <v>6.17</v>
      </c>
      <c r="D500" s="5" t="s">
        <v>8327</v>
      </c>
      <c r="E500" s="5" t="s">
        <v>8327</v>
      </c>
      <c r="F500" s="5" t="s">
        <v>8328</v>
      </c>
      <c r="G500" s="5" t="s">
        <v>8328</v>
      </c>
      <c r="H500" s="5">
        <v>1</v>
      </c>
      <c r="I500" s="5" t="s">
        <v>8359</v>
      </c>
      <c r="J500" s="5" t="s">
        <v>8356</v>
      </c>
    </row>
    <row r="501" spans="1:10" x14ac:dyDescent="0.3">
      <c r="A501" s="5" t="s">
        <v>1871</v>
      </c>
      <c r="B501" s="5">
        <v>27.83</v>
      </c>
      <c r="C501" s="5">
        <v>5.36</v>
      </c>
      <c r="D501" s="5" t="s">
        <v>8327</v>
      </c>
      <c r="E501" s="5" t="s">
        <v>8327</v>
      </c>
      <c r="F501" s="5" t="s">
        <v>8327</v>
      </c>
      <c r="G501" s="5" t="s">
        <v>8327</v>
      </c>
      <c r="H501" s="5">
        <v>2</v>
      </c>
      <c r="I501" s="5" t="s">
        <v>8358</v>
      </c>
      <c r="J501" s="5" t="s">
        <v>8357</v>
      </c>
    </row>
    <row r="502" spans="1:10" x14ac:dyDescent="0.3">
      <c r="A502" s="5" t="s">
        <v>1870</v>
      </c>
      <c r="B502" s="5">
        <v>28.93</v>
      </c>
      <c r="C502" s="5">
        <v>5.2</v>
      </c>
      <c r="D502" s="5" t="s">
        <v>8327</v>
      </c>
      <c r="E502" s="5" t="s">
        <v>8327</v>
      </c>
      <c r="F502" s="5" t="s">
        <v>8327</v>
      </c>
      <c r="G502" s="5" t="s">
        <v>8328</v>
      </c>
      <c r="H502" s="5">
        <v>0</v>
      </c>
      <c r="I502" s="5" t="s">
        <v>8358</v>
      </c>
      <c r="J502" s="5" t="s">
        <v>8357</v>
      </c>
    </row>
    <row r="503" spans="1:10" x14ac:dyDescent="0.3">
      <c r="A503" s="5" t="s">
        <v>1869</v>
      </c>
      <c r="B503" s="5">
        <v>33.82</v>
      </c>
      <c r="C503" s="5">
        <v>5.42</v>
      </c>
      <c r="D503" s="5" t="s">
        <v>8327</v>
      </c>
      <c r="E503" s="5" t="s">
        <v>8327</v>
      </c>
      <c r="F503" s="5" t="s">
        <v>8327</v>
      </c>
      <c r="G503" s="5" t="s">
        <v>8327</v>
      </c>
      <c r="H503" s="5">
        <v>0</v>
      </c>
      <c r="I503" s="5" t="s">
        <v>8354</v>
      </c>
      <c r="J503" s="5" t="s">
        <v>8357</v>
      </c>
    </row>
    <row r="504" spans="1:10" x14ac:dyDescent="0.3">
      <c r="A504" s="5" t="s">
        <v>1868</v>
      </c>
      <c r="B504" s="5">
        <v>20.234999999999999</v>
      </c>
      <c r="C504" s="5">
        <v>6.84</v>
      </c>
      <c r="D504" s="5" t="s">
        <v>8327</v>
      </c>
      <c r="E504" s="5" t="s">
        <v>8327</v>
      </c>
      <c r="F504" s="5" t="s">
        <v>8327</v>
      </c>
      <c r="G504" s="5" t="s">
        <v>8328</v>
      </c>
      <c r="H504" s="5">
        <v>0</v>
      </c>
      <c r="I504" s="5" t="s">
        <v>8359</v>
      </c>
      <c r="J504" s="5" t="s">
        <v>8355</v>
      </c>
    </row>
    <row r="505" spans="1:10" x14ac:dyDescent="0.3">
      <c r="A505" s="5" t="s">
        <v>1867</v>
      </c>
      <c r="B505" s="5">
        <v>49.2</v>
      </c>
      <c r="C505" s="5">
        <v>10.9</v>
      </c>
      <c r="D505" s="5" t="s">
        <v>8328</v>
      </c>
      <c r="E505" s="5" t="s">
        <v>8327</v>
      </c>
      <c r="F505" s="5" t="s">
        <v>8328</v>
      </c>
      <c r="G505" s="5" t="s">
        <v>8327</v>
      </c>
      <c r="H505" s="5">
        <v>1</v>
      </c>
      <c r="I505" s="5" t="s">
        <v>8354</v>
      </c>
      <c r="J505" s="5" t="s">
        <v>8355</v>
      </c>
    </row>
    <row r="506" spans="1:10" x14ac:dyDescent="0.3">
      <c r="A506" s="5" t="s">
        <v>1866</v>
      </c>
      <c r="B506" s="5">
        <v>26.4</v>
      </c>
      <c r="C506" s="5">
        <v>4.87</v>
      </c>
      <c r="D506" s="5" t="s">
        <v>8328</v>
      </c>
      <c r="E506" s="5" t="s">
        <v>8327</v>
      </c>
      <c r="F506" s="5" t="s">
        <v>8327</v>
      </c>
      <c r="G506" s="5" t="s">
        <v>8328</v>
      </c>
      <c r="H506" s="5">
        <v>0</v>
      </c>
      <c r="I506" s="5" t="s">
        <v>8358</v>
      </c>
      <c r="J506" s="5" t="s">
        <v>8357</v>
      </c>
    </row>
    <row r="507" spans="1:10" x14ac:dyDescent="0.3">
      <c r="A507" s="5" t="s">
        <v>1865</v>
      </c>
      <c r="B507" s="5">
        <v>28.38</v>
      </c>
      <c r="C507" s="5">
        <v>6.07</v>
      </c>
      <c r="D507" s="5" t="s">
        <v>8327</v>
      </c>
      <c r="E507" s="5" t="s">
        <v>8327</v>
      </c>
      <c r="F507" s="5" t="s">
        <v>8327</v>
      </c>
      <c r="G507" s="5" t="s">
        <v>8328</v>
      </c>
      <c r="H507" s="5">
        <v>1</v>
      </c>
      <c r="I507" s="5" t="s">
        <v>8358</v>
      </c>
      <c r="J507" s="5" t="s">
        <v>8356</v>
      </c>
    </row>
    <row r="508" spans="1:10" x14ac:dyDescent="0.3">
      <c r="A508" s="5" t="s">
        <v>1864</v>
      </c>
      <c r="B508" s="5">
        <v>24.64</v>
      </c>
      <c r="C508" s="5">
        <v>4.33</v>
      </c>
      <c r="D508" s="5" t="s">
        <v>8327</v>
      </c>
      <c r="E508" s="5" t="s">
        <v>8327</v>
      </c>
      <c r="F508" s="5" t="s">
        <v>8327</v>
      </c>
      <c r="G508" s="5" t="s">
        <v>8328</v>
      </c>
      <c r="H508" s="5">
        <v>0</v>
      </c>
      <c r="I508" s="5" t="s">
        <v>8359</v>
      </c>
      <c r="J508" s="5" t="s">
        <v>8357</v>
      </c>
    </row>
    <row r="509" spans="1:10" x14ac:dyDescent="0.3">
      <c r="A509" s="5" t="s">
        <v>1863</v>
      </c>
      <c r="B509" s="5">
        <v>39.71</v>
      </c>
      <c r="C509" s="5">
        <v>5.83</v>
      </c>
      <c r="D509" s="5" t="s">
        <v>8327</v>
      </c>
      <c r="E509" s="5" t="s">
        <v>8327</v>
      </c>
      <c r="F509" s="5" t="s">
        <v>8327</v>
      </c>
      <c r="G509" s="5" t="s">
        <v>8327</v>
      </c>
      <c r="H509" s="5">
        <v>1</v>
      </c>
      <c r="I509" s="5" t="s">
        <v>8354</v>
      </c>
      <c r="J509" s="5" t="s">
        <v>8356</v>
      </c>
    </row>
    <row r="510" spans="1:10" x14ac:dyDescent="0.3">
      <c r="A510" s="5" t="s">
        <v>1862</v>
      </c>
      <c r="B510" s="5">
        <v>22.22</v>
      </c>
      <c r="C510" s="5">
        <v>5.5</v>
      </c>
      <c r="D510" s="5" t="s">
        <v>8327</v>
      </c>
      <c r="E510" s="5" t="s">
        <v>8327</v>
      </c>
      <c r="F510" s="5" t="s">
        <v>8327</v>
      </c>
      <c r="G510" s="5" t="s">
        <v>8328</v>
      </c>
      <c r="H510" s="5">
        <v>0</v>
      </c>
      <c r="I510" s="5" t="s">
        <v>8359</v>
      </c>
      <c r="J510" s="5" t="s">
        <v>8357</v>
      </c>
    </row>
    <row r="511" spans="1:10" x14ac:dyDescent="0.3">
      <c r="A511" s="5" t="s">
        <v>1861</v>
      </c>
      <c r="B511" s="5">
        <v>33.344999999999999</v>
      </c>
      <c r="C511" s="5">
        <v>4.79</v>
      </c>
      <c r="D511" s="5" t="s">
        <v>8327</v>
      </c>
      <c r="E511" s="5" t="s">
        <v>8327</v>
      </c>
      <c r="F511" s="5" t="s">
        <v>8328</v>
      </c>
      <c r="G511" s="5" t="s">
        <v>8327</v>
      </c>
      <c r="H511" s="5">
        <v>1</v>
      </c>
      <c r="I511" s="5" t="s">
        <v>8354</v>
      </c>
      <c r="J511" s="5" t="s">
        <v>8357</v>
      </c>
    </row>
    <row r="512" spans="1:10" x14ac:dyDescent="0.3">
      <c r="A512" s="5" t="s">
        <v>1860</v>
      </c>
      <c r="B512" s="5">
        <v>24.42</v>
      </c>
      <c r="C512" s="5">
        <v>5.81</v>
      </c>
      <c r="D512" s="5" t="s">
        <v>8327</v>
      </c>
      <c r="E512" s="5" t="s">
        <v>8327</v>
      </c>
      <c r="F512" s="5" t="s">
        <v>8327</v>
      </c>
      <c r="G512" s="5" t="s">
        <v>8328</v>
      </c>
      <c r="H512" s="5">
        <v>1</v>
      </c>
      <c r="I512" s="5" t="s">
        <v>8359</v>
      </c>
      <c r="J512" s="5" t="s">
        <v>8356</v>
      </c>
    </row>
    <row r="513" spans="1:10" x14ac:dyDescent="0.3">
      <c r="A513" s="5" t="s">
        <v>1859</v>
      </c>
      <c r="B513" s="5">
        <v>29.81</v>
      </c>
      <c r="C513" s="5">
        <v>5.58</v>
      </c>
      <c r="D513" s="5" t="s">
        <v>8327</v>
      </c>
      <c r="E513" s="5" t="s">
        <v>8327</v>
      </c>
      <c r="F513" s="5" t="s">
        <v>8327</v>
      </c>
      <c r="G513" s="5" t="s">
        <v>8328</v>
      </c>
      <c r="H513" s="5">
        <v>0</v>
      </c>
      <c r="I513" s="5" t="s">
        <v>8358</v>
      </c>
      <c r="J513" s="5" t="s">
        <v>8357</v>
      </c>
    </row>
    <row r="514" spans="1:10" x14ac:dyDescent="0.3">
      <c r="A514" s="5" t="s">
        <v>1858</v>
      </c>
      <c r="B514" s="5">
        <v>51.18</v>
      </c>
      <c r="C514" s="5">
        <v>4.4000000000000004</v>
      </c>
      <c r="D514" s="5" t="s">
        <v>8328</v>
      </c>
      <c r="E514" s="5" t="s">
        <v>8327</v>
      </c>
      <c r="F514" s="5" t="s">
        <v>8327</v>
      </c>
      <c r="G514" s="5" t="s">
        <v>8327</v>
      </c>
      <c r="H514" s="5">
        <v>2</v>
      </c>
      <c r="I514" s="5" t="s">
        <v>8354</v>
      </c>
      <c r="J514" s="5" t="s">
        <v>8357</v>
      </c>
    </row>
    <row r="515" spans="1:10" x14ac:dyDescent="0.3">
      <c r="A515" s="5" t="s">
        <v>1857</v>
      </c>
      <c r="B515" s="5">
        <v>51.37</v>
      </c>
      <c r="C515" s="5">
        <v>8.18</v>
      </c>
      <c r="D515" s="5" t="s">
        <v>8328</v>
      </c>
      <c r="E515" s="5" t="s">
        <v>8327</v>
      </c>
      <c r="F515" s="5" t="s">
        <v>8327</v>
      </c>
      <c r="G515" s="5" t="s">
        <v>8327</v>
      </c>
      <c r="H515" s="5">
        <v>0</v>
      </c>
      <c r="I515" s="5" t="s">
        <v>8354</v>
      </c>
      <c r="J515" s="5" t="s">
        <v>8355</v>
      </c>
    </row>
    <row r="516" spans="1:10" x14ac:dyDescent="0.3">
      <c r="A516" s="5" t="s">
        <v>1856</v>
      </c>
      <c r="B516" s="5">
        <v>36.19</v>
      </c>
      <c r="C516" s="5">
        <v>5.52</v>
      </c>
      <c r="D516" s="5" t="s">
        <v>8328</v>
      </c>
      <c r="E516" s="5" t="s">
        <v>8327</v>
      </c>
      <c r="F516" s="5" t="s">
        <v>8327</v>
      </c>
      <c r="G516" s="5" t="s">
        <v>8327</v>
      </c>
      <c r="H516" s="5">
        <v>0</v>
      </c>
      <c r="I516" s="5" t="s">
        <v>8354</v>
      </c>
      <c r="J516" s="5" t="s">
        <v>8357</v>
      </c>
    </row>
    <row r="517" spans="1:10" x14ac:dyDescent="0.3">
      <c r="A517" s="5" t="s">
        <v>1855</v>
      </c>
      <c r="B517" s="5">
        <v>25.9</v>
      </c>
      <c r="C517" s="5">
        <v>4.84</v>
      </c>
      <c r="D517" s="5" t="s">
        <v>8327</v>
      </c>
      <c r="E517" s="5" t="s">
        <v>8327</v>
      </c>
      <c r="F517" s="5" t="s">
        <v>8327</v>
      </c>
      <c r="G517" s="5" t="s">
        <v>8328</v>
      </c>
      <c r="H517" s="5">
        <v>0</v>
      </c>
      <c r="I517" s="5" t="s">
        <v>8358</v>
      </c>
      <c r="J517" s="5" t="s">
        <v>8357</v>
      </c>
    </row>
    <row r="518" spans="1:10" x14ac:dyDescent="0.3">
      <c r="A518" s="5" t="s">
        <v>1854</v>
      </c>
      <c r="B518" s="5">
        <v>35.72</v>
      </c>
      <c r="C518" s="5">
        <v>4.08</v>
      </c>
      <c r="D518" s="5" t="s">
        <v>8327</v>
      </c>
      <c r="E518" s="5" t="s">
        <v>8327</v>
      </c>
      <c r="F518" s="5" t="s">
        <v>8328</v>
      </c>
      <c r="G518" s="5" t="s">
        <v>8327</v>
      </c>
      <c r="H518" s="5">
        <v>1</v>
      </c>
      <c r="I518" s="5" t="s">
        <v>8354</v>
      </c>
      <c r="J518" s="5" t="s">
        <v>8357</v>
      </c>
    </row>
    <row r="519" spans="1:10" x14ac:dyDescent="0.3">
      <c r="A519" s="5" t="s">
        <v>1853</v>
      </c>
      <c r="B519" s="5">
        <v>27.94</v>
      </c>
      <c r="C519" s="5">
        <v>4.4800000000000004</v>
      </c>
      <c r="D519" s="5" t="s">
        <v>8327</v>
      </c>
      <c r="E519" s="5" t="s">
        <v>8327</v>
      </c>
      <c r="F519" s="5" t="s">
        <v>8328</v>
      </c>
      <c r="G519" s="5" t="s">
        <v>8328</v>
      </c>
      <c r="H519" s="5">
        <v>1</v>
      </c>
      <c r="I519" s="5" t="s">
        <v>8358</v>
      </c>
      <c r="J519" s="5" t="s">
        <v>8357</v>
      </c>
    </row>
    <row r="520" spans="1:10" x14ac:dyDescent="0.3">
      <c r="A520" s="5" t="s">
        <v>1852</v>
      </c>
      <c r="B520" s="5">
        <v>27.1</v>
      </c>
      <c r="C520" s="5">
        <v>5.73</v>
      </c>
      <c r="D520" s="5" t="s">
        <v>8327</v>
      </c>
      <c r="E520" s="5" t="s">
        <v>8327</v>
      </c>
      <c r="F520" s="5" t="s">
        <v>8327</v>
      </c>
      <c r="G520" s="5" t="s">
        <v>8328</v>
      </c>
      <c r="H520" s="5">
        <v>0</v>
      </c>
      <c r="I520" s="5" t="s">
        <v>8358</v>
      </c>
      <c r="J520" s="5" t="s">
        <v>8356</v>
      </c>
    </row>
    <row r="521" spans="1:10" x14ac:dyDescent="0.3">
      <c r="A521" s="5" t="s">
        <v>1851</v>
      </c>
      <c r="B521" s="5">
        <v>18.3</v>
      </c>
      <c r="C521" s="5">
        <v>5.46</v>
      </c>
      <c r="D521" s="5" t="s">
        <v>8328</v>
      </c>
      <c r="E521" s="5" t="s">
        <v>8327</v>
      </c>
      <c r="F521" s="5" t="s">
        <v>8328</v>
      </c>
      <c r="G521" s="5" t="s">
        <v>8328</v>
      </c>
      <c r="H521" s="5">
        <v>1</v>
      </c>
      <c r="I521" s="5" t="s">
        <v>8360</v>
      </c>
      <c r="J521" s="5" t="s">
        <v>8357</v>
      </c>
    </row>
    <row r="522" spans="1:10" x14ac:dyDescent="0.3">
      <c r="A522" s="5" t="s">
        <v>1850</v>
      </c>
      <c r="B522" s="5">
        <v>25.3</v>
      </c>
      <c r="C522" s="5">
        <v>5.0199999999999996</v>
      </c>
      <c r="D522" s="5" t="s">
        <v>8328</v>
      </c>
      <c r="E522" s="5" t="s">
        <v>8327</v>
      </c>
      <c r="F522" s="5" t="s">
        <v>8327</v>
      </c>
      <c r="G522" s="5" t="s">
        <v>8328</v>
      </c>
      <c r="H522" s="5">
        <v>1</v>
      </c>
      <c r="I522" s="5" t="s">
        <v>8358</v>
      </c>
      <c r="J522" s="5" t="s">
        <v>8357</v>
      </c>
    </row>
    <row r="523" spans="1:10" x14ac:dyDescent="0.3">
      <c r="A523" s="5" t="s">
        <v>1849</v>
      </c>
      <c r="B523" s="5">
        <v>38.83</v>
      </c>
      <c r="C523" s="5">
        <v>6.36</v>
      </c>
      <c r="D523" s="5" t="s">
        <v>8327</v>
      </c>
      <c r="E523" s="5" t="s">
        <v>8327</v>
      </c>
      <c r="F523" s="5" t="s">
        <v>8327</v>
      </c>
      <c r="G523" s="5" t="s">
        <v>8327</v>
      </c>
      <c r="H523" s="5">
        <v>1</v>
      </c>
      <c r="I523" s="5" t="s">
        <v>8354</v>
      </c>
      <c r="J523" s="5" t="s">
        <v>8356</v>
      </c>
    </row>
    <row r="524" spans="1:10" x14ac:dyDescent="0.3">
      <c r="A524" s="5" t="s">
        <v>1848</v>
      </c>
      <c r="B524" s="5">
        <v>27.6</v>
      </c>
      <c r="C524" s="5">
        <v>5.36</v>
      </c>
      <c r="D524" s="5" t="s">
        <v>8327</v>
      </c>
      <c r="E524" s="5" t="s">
        <v>8327</v>
      </c>
      <c r="F524" s="5" t="s">
        <v>8327</v>
      </c>
      <c r="G524" s="5" t="s">
        <v>8327</v>
      </c>
      <c r="H524" s="5">
        <v>1</v>
      </c>
      <c r="I524" s="5" t="s">
        <v>8358</v>
      </c>
      <c r="J524" s="5" t="s">
        <v>8357</v>
      </c>
    </row>
    <row r="525" spans="1:10" x14ac:dyDescent="0.3">
      <c r="A525" s="5" t="s">
        <v>1847</v>
      </c>
      <c r="B525" s="5">
        <v>46.4</v>
      </c>
      <c r="C525" s="5">
        <v>8.3699999999999992</v>
      </c>
      <c r="D525" s="5" t="s">
        <v>8328</v>
      </c>
      <c r="E525" s="5" t="s">
        <v>8327</v>
      </c>
      <c r="F525" s="5" t="s">
        <v>8328</v>
      </c>
      <c r="G525" s="5" t="s">
        <v>8327</v>
      </c>
      <c r="H525" s="5">
        <v>1</v>
      </c>
      <c r="I525" s="5" t="s">
        <v>8354</v>
      </c>
      <c r="J525" s="5" t="s">
        <v>8355</v>
      </c>
    </row>
    <row r="526" spans="1:10" x14ac:dyDescent="0.3">
      <c r="A526" s="5" t="s">
        <v>1846</v>
      </c>
      <c r="B526" s="5">
        <v>51.92</v>
      </c>
      <c r="C526" s="5">
        <v>5.18</v>
      </c>
      <c r="D526" s="5" t="s">
        <v>8328</v>
      </c>
      <c r="E526" s="5" t="s">
        <v>8327</v>
      </c>
      <c r="F526" s="5" t="s">
        <v>8328</v>
      </c>
      <c r="G526" s="5" t="s">
        <v>8327</v>
      </c>
      <c r="H526" s="5">
        <v>1</v>
      </c>
      <c r="I526" s="5" t="s">
        <v>8354</v>
      </c>
      <c r="J526" s="5" t="s">
        <v>8357</v>
      </c>
    </row>
    <row r="527" spans="1:10" x14ac:dyDescent="0.3">
      <c r="A527" s="5" t="s">
        <v>1845</v>
      </c>
      <c r="B527" s="5">
        <v>32.395000000000003</v>
      </c>
      <c r="C527" s="5">
        <v>5.68</v>
      </c>
      <c r="D527" s="5" t="s">
        <v>8328</v>
      </c>
      <c r="E527" s="5" t="s">
        <v>8327</v>
      </c>
      <c r="F527" s="5" t="s">
        <v>8327</v>
      </c>
      <c r="G527" s="5" t="s">
        <v>8327</v>
      </c>
      <c r="H527" s="5">
        <v>1</v>
      </c>
      <c r="I527" s="5" t="s">
        <v>8354</v>
      </c>
      <c r="J527" s="5" t="s">
        <v>8357</v>
      </c>
    </row>
    <row r="528" spans="1:10" x14ac:dyDescent="0.3">
      <c r="A528" s="5" t="s">
        <v>1844</v>
      </c>
      <c r="B528" s="5">
        <v>46.19</v>
      </c>
      <c r="C528" s="5">
        <v>7.31</v>
      </c>
      <c r="D528" s="5" t="s">
        <v>8328</v>
      </c>
      <c r="E528" s="5" t="s">
        <v>8327</v>
      </c>
      <c r="F528" s="5" t="s">
        <v>8328</v>
      </c>
      <c r="G528" s="5" t="s">
        <v>8327</v>
      </c>
      <c r="H528" s="5">
        <v>1</v>
      </c>
      <c r="I528" s="5" t="s">
        <v>8354</v>
      </c>
      <c r="J528" s="5" t="s">
        <v>8355</v>
      </c>
    </row>
    <row r="529" spans="1:10" x14ac:dyDescent="0.3">
      <c r="A529" s="5" t="s">
        <v>1843</v>
      </c>
      <c r="B529" s="5">
        <v>27.93</v>
      </c>
      <c r="C529" s="5">
        <v>4.67</v>
      </c>
      <c r="D529" s="5" t="s">
        <v>8327</v>
      </c>
      <c r="E529" s="5" t="s">
        <v>8327</v>
      </c>
      <c r="F529" s="5" t="s">
        <v>8328</v>
      </c>
      <c r="G529" s="5" t="s">
        <v>8327</v>
      </c>
      <c r="H529" s="5">
        <v>1</v>
      </c>
      <c r="I529" s="5" t="s">
        <v>8358</v>
      </c>
      <c r="J529" s="5" t="s">
        <v>8357</v>
      </c>
    </row>
    <row r="530" spans="1:10" x14ac:dyDescent="0.3">
      <c r="A530" s="5" t="s">
        <v>1842</v>
      </c>
      <c r="B530" s="5">
        <v>45.62</v>
      </c>
      <c r="C530" s="5">
        <v>6.87</v>
      </c>
      <c r="D530" s="5" t="s">
        <v>8327</v>
      </c>
      <c r="E530" s="5" t="s">
        <v>8327</v>
      </c>
      <c r="F530" s="5" t="s">
        <v>8327</v>
      </c>
      <c r="G530" s="5" t="s">
        <v>8327</v>
      </c>
      <c r="H530" s="5">
        <v>0</v>
      </c>
      <c r="I530" s="5" t="s">
        <v>8354</v>
      </c>
      <c r="J530" s="5" t="s">
        <v>8355</v>
      </c>
    </row>
    <row r="531" spans="1:10" x14ac:dyDescent="0.3">
      <c r="A531" s="5" t="s">
        <v>1841</v>
      </c>
      <c r="B531" s="5">
        <v>35.31</v>
      </c>
      <c r="C531" s="5">
        <v>5.87</v>
      </c>
      <c r="D531" s="5" t="s">
        <v>8327</v>
      </c>
      <c r="E531" s="5" t="s">
        <v>8327</v>
      </c>
      <c r="F531" s="5" t="s">
        <v>8328</v>
      </c>
      <c r="G531" s="5" t="s">
        <v>8327</v>
      </c>
      <c r="H531" s="5">
        <v>1</v>
      </c>
      <c r="I531" s="5" t="s">
        <v>8354</v>
      </c>
      <c r="J531" s="5" t="s">
        <v>8356</v>
      </c>
    </row>
    <row r="532" spans="1:10" x14ac:dyDescent="0.3">
      <c r="A532" s="5" t="s">
        <v>1840</v>
      </c>
      <c r="B532" s="5">
        <v>30.4</v>
      </c>
      <c r="C532" s="5">
        <v>4.07</v>
      </c>
      <c r="D532" s="5" t="s">
        <v>8328</v>
      </c>
      <c r="E532" s="5" t="s">
        <v>8327</v>
      </c>
      <c r="F532" s="5" t="s">
        <v>8327</v>
      </c>
      <c r="G532" s="5" t="s">
        <v>8327</v>
      </c>
      <c r="H532" s="5">
        <v>1</v>
      </c>
      <c r="I532" s="5" t="s">
        <v>8354</v>
      </c>
      <c r="J532" s="5" t="s">
        <v>8357</v>
      </c>
    </row>
    <row r="533" spans="1:10" x14ac:dyDescent="0.3">
      <c r="A533" s="5" t="s">
        <v>1839</v>
      </c>
      <c r="B533" s="5">
        <v>20.13</v>
      </c>
      <c r="C533" s="5">
        <v>6.47</v>
      </c>
      <c r="D533" s="5" t="s">
        <v>8327</v>
      </c>
      <c r="E533" s="5" t="s">
        <v>8327</v>
      </c>
      <c r="F533" s="5" t="s">
        <v>8328</v>
      </c>
      <c r="G533" s="5" t="s">
        <v>8328</v>
      </c>
      <c r="H533" s="5">
        <v>1</v>
      </c>
      <c r="I533" s="5" t="s">
        <v>8359</v>
      </c>
      <c r="J533" s="5" t="s">
        <v>8355</v>
      </c>
    </row>
    <row r="534" spans="1:10" x14ac:dyDescent="0.3">
      <c r="A534" s="5" t="s">
        <v>1838</v>
      </c>
      <c r="B534" s="5">
        <v>23.655000000000001</v>
      </c>
      <c r="C534" s="5">
        <v>5.14</v>
      </c>
      <c r="D534" s="5" t="s">
        <v>8327</v>
      </c>
      <c r="E534" s="5" t="s">
        <v>8327</v>
      </c>
      <c r="F534" s="5" t="s">
        <v>8327</v>
      </c>
      <c r="G534" s="5" t="s">
        <v>8328</v>
      </c>
      <c r="H534" s="5">
        <v>1</v>
      </c>
      <c r="I534" s="5" t="s">
        <v>8359</v>
      </c>
      <c r="J534" s="5" t="s">
        <v>8357</v>
      </c>
    </row>
    <row r="535" spans="1:10" x14ac:dyDescent="0.3">
      <c r="A535" s="5" t="s">
        <v>1837</v>
      </c>
      <c r="B535" s="5">
        <v>49.05</v>
      </c>
      <c r="C535" s="5">
        <v>9.77</v>
      </c>
      <c r="D535" s="5" t="s">
        <v>8328</v>
      </c>
      <c r="E535" s="5" t="s">
        <v>8327</v>
      </c>
      <c r="F535" s="5" t="s">
        <v>8327</v>
      </c>
      <c r="G535" s="5" t="s">
        <v>8327</v>
      </c>
      <c r="H535" s="5">
        <v>0</v>
      </c>
      <c r="I535" s="5" t="s">
        <v>8354</v>
      </c>
      <c r="J535" s="5" t="s">
        <v>8355</v>
      </c>
    </row>
    <row r="536" spans="1:10" x14ac:dyDescent="0.3">
      <c r="A536" s="5" t="s">
        <v>1836</v>
      </c>
      <c r="B536" s="5">
        <v>51.94</v>
      </c>
      <c r="C536" s="5">
        <v>8.8000000000000007</v>
      </c>
      <c r="D536" s="5" t="s">
        <v>8328</v>
      </c>
      <c r="E536" s="5" t="s">
        <v>8327</v>
      </c>
      <c r="F536" s="5" t="s">
        <v>8327</v>
      </c>
      <c r="G536" s="5" t="s">
        <v>8327</v>
      </c>
      <c r="H536" s="5">
        <v>2</v>
      </c>
      <c r="I536" s="5" t="s">
        <v>8354</v>
      </c>
      <c r="J536" s="5" t="s">
        <v>8355</v>
      </c>
    </row>
    <row r="537" spans="1:10" x14ac:dyDescent="0.3">
      <c r="A537" s="5" t="s">
        <v>1835</v>
      </c>
      <c r="B537" s="5">
        <v>29.83</v>
      </c>
      <c r="C537" s="5">
        <v>5.84</v>
      </c>
      <c r="D537" s="5" t="s">
        <v>8327</v>
      </c>
      <c r="E537" s="5" t="s">
        <v>8327</v>
      </c>
      <c r="F537" s="5" t="s">
        <v>8327</v>
      </c>
      <c r="G537" s="5" t="s">
        <v>8328</v>
      </c>
      <c r="H537" s="5">
        <v>1</v>
      </c>
      <c r="I537" s="5" t="s">
        <v>8358</v>
      </c>
      <c r="J537" s="5" t="s">
        <v>8356</v>
      </c>
    </row>
    <row r="538" spans="1:10" x14ac:dyDescent="0.3">
      <c r="A538" s="5" t="s">
        <v>1834</v>
      </c>
      <c r="B538" s="5">
        <v>22.6</v>
      </c>
      <c r="C538" s="5">
        <v>10.43</v>
      </c>
      <c r="D538" s="5" t="s">
        <v>8328</v>
      </c>
      <c r="E538" s="5" t="s">
        <v>8327</v>
      </c>
      <c r="F538" s="5" t="s">
        <v>8327</v>
      </c>
      <c r="G538" s="5" t="s">
        <v>8328</v>
      </c>
      <c r="H538" s="5">
        <v>1</v>
      </c>
      <c r="I538" s="5" t="s">
        <v>8359</v>
      </c>
      <c r="J538" s="5" t="s">
        <v>8355</v>
      </c>
    </row>
    <row r="539" spans="1:10" x14ac:dyDescent="0.3">
      <c r="A539" s="5" t="s">
        <v>1833</v>
      </c>
      <c r="B539" s="5">
        <v>46.69</v>
      </c>
      <c r="C539" s="5">
        <v>4.25</v>
      </c>
      <c r="D539" s="5" t="s">
        <v>8328</v>
      </c>
      <c r="E539" s="5" t="s">
        <v>8327</v>
      </c>
      <c r="F539" s="5" t="s">
        <v>8327</v>
      </c>
      <c r="G539" s="5" t="s">
        <v>8327</v>
      </c>
      <c r="H539" s="5">
        <v>1</v>
      </c>
      <c r="I539" s="5" t="s">
        <v>8354</v>
      </c>
      <c r="J539" s="5" t="s">
        <v>8357</v>
      </c>
    </row>
    <row r="540" spans="1:10" x14ac:dyDescent="0.3">
      <c r="A540" s="5" t="s">
        <v>1832</v>
      </c>
      <c r="B540" s="5">
        <v>28.49</v>
      </c>
      <c r="C540" s="5">
        <v>4.8899999999999997</v>
      </c>
      <c r="D540" s="5" t="s">
        <v>8327</v>
      </c>
      <c r="E540" s="5" t="s">
        <v>8327</v>
      </c>
      <c r="F540" s="5" t="s">
        <v>8327</v>
      </c>
      <c r="G540" s="5" t="s">
        <v>8328</v>
      </c>
      <c r="H540" s="5">
        <v>0</v>
      </c>
      <c r="I540" s="5" t="s">
        <v>8358</v>
      </c>
      <c r="J540" s="5" t="s">
        <v>8357</v>
      </c>
    </row>
    <row r="541" spans="1:10" x14ac:dyDescent="0.3">
      <c r="A541" s="5" t="s">
        <v>1831</v>
      </c>
      <c r="B541" s="5">
        <v>28.5</v>
      </c>
      <c r="C541" s="5">
        <v>5.55</v>
      </c>
      <c r="D541" s="5" t="s">
        <v>8328</v>
      </c>
      <c r="E541" s="5" t="s">
        <v>8327</v>
      </c>
      <c r="F541" s="5" t="s">
        <v>8327</v>
      </c>
      <c r="G541" s="5" t="s">
        <v>8328</v>
      </c>
      <c r="H541" s="5">
        <v>1</v>
      </c>
      <c r="I541" s="5" t="s">
        <v>8358</v>
      </c>
      <c r="J541" s="5" t="s">
        <v>8357</v>
      </c>
    </row>
    <row r="542" spans="1:10" x14ac:dyDescent="0.3">
      <c r="A542" s="5" t="s">
        <v>1830</v>
      </c>
      <c r="B542" s="5">
        <v>24.4</v>
      </c>
      <c r="C542" s="5">
        <v>4.5199999999999996</v>
      </c>
      <c r="D542" s="5" t="s">
        <v>8327</v>
      </c>
      <c r="E542" s="5" t="s">
        <v>8327</v>
      </c>
      <c r="F542" s="5" t="s">
        <v>8327</v>
      </c>
      <c r="G542" s="5" t="s">
        <v>8328</v>
      </c>
      <c r="H542" s="5">
        <v>1</v>
      </c>
      <c r="I542" s="5" t="s">
        <v>8359</v>
      </c>
      <c r="J542" s="5" t="s">
        <v>8357</v>
      </c>
    </row>
    <row r="543" spans="1:10" x14ac:dyDescent="0.3">
      <c r="A543" s="5" t="s">
        <v>1829</v>
      </c>
      <c r="B543" s="5">
        <v>29.15</v>
      </c>
      <c r="C543" s="5">
        <v>4.45</v>
      </c>
      <c r="D543" s="5" t="s">
        <v>8328</v>
      </c>
      <c r="E543" s="5" t="s">
        <v>8327</v>
      </c>
      <c r="F543" s="5" t="s">
        <v>8327</v>
      </c>
      <c r="G543" s="5" t="s">
        <v>8328</v>
      </c>
      <c r="H543" s="5">
        <v>1</v>
      </c>
      <c r="I543" s="5" t="s">
        <v>8358</v>
      </c>
      <c r="J543" s="5" t="s">
        <v>8357</v>
      </c>
    </row>
    <row r="544" spans="1:10" x14ac:dyDescent="0.3">
      <c r="A544" s="5" t="s">
        <v>1828</v>
      </c>
      <c r="B544" s="5">
        <v>27.28</v>
      </c>
      <c r="C544" s="5">
        <v>4.72</v>
      </c>
      <c r="D544" s="5" t="s">
        <v>8327</v>
      </c>
      <c r="E544" s="5" t="s">
        <v>8328</v>
      </c>
      <c r="F544" s="5" t="s">
        <v>8327</v>
      </c>
      <c r="G544" s="5" t="s">
        <v>8328</v>
      </c>
      <c r="H544" s="5">
        <v>1</v>
      </c>
      <c r="I544" s="5" t="s">
        <v>8358</v>
      </c>
      <c r="J544" s="5" t="s">
        <v>8357</v>
      </c>
    </row>
    <row r="545" spans="1:10" x14ac:dyDescent="0.3">
      <c r="A545" s="5" t="s">
        <v>1827</v>
      </c>
      <c r="B545" s="5">
        <v>32.229999999999997</v>
      </c>
      <c r="C545" s="5">
        <v>4.6500000000000004</v>
      </c>
      <c r="D545" s="5" t="s">
        <v>8328</v>
      </c>
      <c r="E545" s="5" t="s">
        <v>8327</v>
      </c>
      <c r="F545" s="5" t="s">
        <v>8328</v>
      </c>
      <c r="G545" s="5" t="s">
        <v>8327</v>
      </c>
      <c r="H545" s="5">
        <v>1</v>
      </c>
      <c r="I545" s="5" t="s">
        <v>8354</v>
      </c>
      <c r="J545" s="5" t="s">
        <v>8357</v>
      </c>
    </row>
    <row r="546" spans="1:10" x14ac:dyDescent="0.3">
      <c r="A546" s="5" t="s">
        <v>1826</v>
      </c>
      <c r="B546" s="5">
        <v>44.2</v>
      </c>
      <c r="C546" s="5">
        <v>11.34</v>
      </c>
      <c r="D546" s="5" t="s">
        <v>8328</v>
      </c>
      <c r="E546" s="5" t="s">
        <v>8327</v>
      </c>
      <c r="F546" s="5" t="s">
        <v>8328</v>
      </c>
      <c r="G546" s="5" t="s">
        <v>8327</v>
      </c>
      <c r="H546" s="5">
        <v>1</v>
      </c>
      <c r="I546" s="5" t="s">
        <v>8354</v>
      </c>
      <c r="J546" s="5" t="s">
        <v>8355</v>
      </c>
    </row>
    <row r="547" spans="1:10" x14ac:dyDescent="0.3">
      <c r="A547" s="5" t="s">
        <v>1825</v>
      </c>
      <c r="B547" s="5">
        <v>29.734999999999999</v>
      </c>
      <c r="C547" s="5">
        <v>4.53</v>
      </c>
      <c r="D547" s="5" t="s">
        <v>8327</v>
      </c>
      <c r="E547" s="5" t="s">
        <v>8327</v>
      </c>
      <c r="F547" s="5" t="s">
        <v>8328</v>
      </c>
      <c r="G547" s="5" t="s">
        <v>8327</v>
      </c>
      <c r="H547" s="5">
        <v>1</v>
      </c>
      <c r="I547" s="5" t="s">
        <v>8358</v>
      </c>
      <c r="J547" s="5" t="s">
        <v>8357</v>
      </c>
    </row>
    <row r="548" spans="1:10" x14ac:dyDescent="0.3">
      <c r="A548" s="5" t="s">
        <v>1824</v>
      </c>
      <c r="B548" s="5">
        <v>28.31</v>
      </c>
      <c r="C548" s="5">
        <v>6.35</v>
      </c>
      <c r="D548" s="5" t="s">
        <v>8327</v>
      </c>
      <c r="E548" s="5" t="s">
        <v>8327</v>
      </c>
      <c r="F548" s="5" t="s">
        <v>8327</v>
      </c>
      <c r="G548" s="5" t="s">
        <v>8328</v>
      </c>
      <c r="H548" s="5">
        <v>0</v>
      </c>
      <c r="I548" s="5" t="s">
        <v>8358</v>
      </c>
      <c r="J548" s="5" t="s">
        <v>8356</v>
      </c>
    </row>
    <row r="549" spans="1:10" x14ac:dyDescent="0.3">
      <c r="A549" s="5" t="s">
        <v>1823</v>
      </c>
      <c r="B549" s="5">
        <v>46.62</v>
      </c>
      <c r="C549" s="5">
        <v>8.51</v>
      </c>
      <c r="D549" s="5" t="s">
        <v>8327</v>
      </c>
      <c r="E549" s="5" t="s">
        <v>8327</v>
      </c>
      <c r="F549" s="5" t="s">
        <v>8327</v>
      </c>
      <c r="G549" s="5" t="s">
        <v>8327</v>
      </c>
      <c r="H549" s="5">
        <v>0</v>
      </c>
      <c r="I549" s="5" t="s">
        <v>8354</v>
      </c>
      <c r="J549" s="5" t="s">
        <v>8355</v>
      </c>
    </row>
    <row r="550" spans="1:10" x14ac:dyDescent="0.3">
      <c r="A550" s="5" t="s">
        <v>1822</v>
      </c>
      <c r="B550" s="5">
        <v>51.75</v>
      </c>
      <c r="C550" s="5">
        <v>8.59</v>
      </c>
      <c r="D550" s="5" t="s">
        <v>8328</v>
      </c>
      <c r="E550" s="5" t="s">
        <v>8327</v>
      </c>
      <c r="F550" s="5" t="s">
        <v>8327</v>
      </c>
      <c r="G550" s="5" t="s">
        <v>8327</v>
      </c>
      <c r="H550" s="5">
        <v>1</v>
      </c>
      <c r="I550" s="5" t="s">
        <v>8354</v>
      </c>
      <c r="J550" s="5" t="s">
        <v>8355</v>
      </c>
    </row>
    <row r="551" spans="1:10" x14ac:dyDescent="0.3">
      <c r="A551" s="5" t="s">
        <v>1821</v>
      </c>
      <c r="B551" s="5">
        <v>25.7</v>
      </c>
      <c r="C551" s="5">
        <v>4.13</v>
      </c>
      <c r="D551" s="5" t="s">
        <v>8328</v>
      </c>
      <c r="E551" s="5" t="s">
        <v>8327</v>
      </c>
      <c r="F551" s="5" t="s">
        <v>8327</v>
      </c>
      <c r="G551" s="5" t="s">
        <v>8328</v>
      </c>
      <c r="H551" s="5">
        <v>0</v>
      </c>
      <c r="I551" s="5" t="s">
        <v>8358</v>
      </c>
      <c r="J551" s="5" t="s">
        <v>8357</v>
      </c>
    </row>
    <row r="552" spans="1:10" x14ac:dyDescent="0.3">
      <c r="A552" s="5" t="s">
        <v>1820</v>
      </c>
      <c r="B552" s="5">
        <v>31.79</v>
      </c>
      <c r="C552" s="5">
        <v>4.55</v>
      </c>
      <c r="D552" s="5" t="s">
        <v>8327</v>
      </c>
      <c r="E552" s="5" t="s">
        <v>8327</v>
      </c>
      <c r="F552" s="5" t="s">
        <v>8327</v>
      </c>
      <c r="G552" s="5" t="s">
        <v>8327</v>
      </c>
      <c r="H552" s="5">
        <v>0</v>
      </c>
      <c r="I552" s="5" t="s">
        <v>8354</v>
      </c>
      <c r="J552" s="5" t="s">
        <v>8357</v>
      </c>
    </row>
    <row r="553" spans="1:10" x14ac:dyDescent="0.3">
      <c r="A553" s="5" t="s">
        <v>1819</v>
      </c>
      <c r="B553" s="5">
        <v>24.795000000000002</v>
      </c>
      <c r="C553" s="5">
        <v>4.5199999999999996</v>
      </c>
      <c r="D553" s="5" t="s">
        <v>8327</v>
      </c>
      <c r="E553" s="5" t="s">
        <v>8327</v>
      </c>
      <c r="F553" s="5" t="s">
        <v>8327</v>
      </c>
      <c r="G553" s="5" t="s">
        <v>8328</v>
      </c>
      <c r="H553" s="5">
        <v>0</v>
      </c>
      <c r="I553" s="5" t="s">
        <v>8359</v>
      </c>
      <c r="J553" s="5" t="s">
        <v>8357</v>
      </c>
    </row>
    <row r="554" spans="1:10" x14ac:dyDescent="0.3">
      <c r="A554" s="5" t="s">
        <v>1818</v>
      </c>
      <c r="B554" s="5">
        <v>53.98</v>
      </c>
      <c r="C554" s="5">
        <v>5.07</v>
      </c>
      <c r="D554" s="5" t="s">
        <v>8327</v>
      </c>
      <c r="E554" s="5" t="s">
        <v>8327</v>
      </c>
      <c r="F554" s="5" t="s">
        <v>8328</v>
      </c>
      <c r="G554" s="5" t="s">
        <v>8327</v>
      </c>
      <c r="H554" s="5">
        <v>1</v>
      </c>
      <c r="I554" s="5" t="s">
        <v>8354</v>
      </c>
      <c r="J554" s="5" t="s">
        <v>8357</v>
      </c>
    </row>
    <row r="555" spans="1:10" x14ac:dyDescent="0.3">
      <c r="A555" s="5" t="s">
        <v>1817</v>
      </c>
      <c r="B555" s="5">
        <v>41.325000000000003</v>
      </c>
      <c r="C555" s="5">
        <v>4.04</v>
      </c>
      <c r="D555" s="5" t="s">
        <v>8328</v>
      </c>
      <c r="E555" s="5" t="s">
        <v>8327</v>
      </c>
      <c r="F555" s="5" t="s">
        <v>8328</v>
      </c>
      <c r="G555" s="5" t="s">
        <v>8327</v>
      </c>
      <c r="H555" s="5">
        <v>1</v>
      </c>
      <c r="I555" s="5" t="s">
        <v>8354</v>
      </c>
      <c r="J555" s="5" t="s">
        <v>8357</v>
      </c>
    </row>
    <row r="556" spans="1:10" x14ac:dyDescent="0.3">
      <c r="A556" s="5" t="s">
        <v>1816</v>
      </c>
      <c r="B556" s="5">
        <v>51.65</v>
      </c>
      <c r="C556" s="5">
        <v>5.3</v>
      </c>
      <c r="D556" s="5" t="s">
        <v>8328</v>
      </c>
      <c r="E556" s="5" t="s">
        <v>8327</v>
      </c>
      <c r="F556" s="5" t="s">
        <v>8327</v>
      </c>
      <c r="G556" s="5" t="s">
        <v>8327</v>
      </c>
      <c r="H556" s="5">
        <v>0</v>
      </c>
      <c r="I556" s="5" t="s">
        <v>8354</v>
      </c>
      <c r="J556" s="5" t="s">
        <v>8357</v>
      </c>
    </row>
    <row r="557" spans="1:10" x14ac:dyDescent="0.3">
      <c r="A557" s="5" t="s">
        <v>1815</v>
      </c>
      <c r="B557" s="5">
        <v>44.52</v>
      </c>
      <c r="C557" s="5">
        <v>8.64</v>
      </c>
      <c r="D557" s="5" t="s">
        <v>8328</v>
      </c>
      <c r="E557" s="5" t="s">
        <v>8327</v>
      </c>
      <c r="F557" s="5" t="s">
        <v>8328</v>
      </c>
      <c r="G557" s="5" t="s">
        <v>8327</v>
      </c>
      <c r="H557" s="5">
        <v>1</v>
      </c>
      <c r="I557" s="5" t="s">
        <v>8354</v>
      </c>
      <c r="J557" s="5" t="s">
        <v>8355</v>
      </c>
    </row>
    <row r="558" spans="1:10" x14ac:dyDescent="0.3">
      <c r="A558" s="5" t="s">
        <v>1814</v>
      </c>
      <c r="B558" s="5">
        <v>53.29</v>
      </c>
      <c r="C558" s="5">
        <v>4.03</v>
      </c>
      <c r="D558" s="5" t="s">
        <v>8327</v>
      </c>
      <c r="E558" s="5" t="s">
        <v>8327</v>
      </c>
      <c r="F558" s="5" t="s">
        <v>8328</v>
      </c>
      <c r="G558" s="5" t="s">
        <v>8327</v>
      </c>
      <c r="H558" s="5">
        <v>1</v>
      </c>
      <c r="I558" s="5" t="s">
        <v>8354</v>
      </c>
      <c r="J558" s="5" t="s">
        <v>8357</v>
      </c>
    </row>
    <row r="559" spans="1:10" x14ac:dyDescent="0.3">
      <c r="A559" s="5" t="s">
        <v>1813</v>
      </c>
      <c r="B559" s="5">
        <v>46.63</v>
      </c>
      <c r="C559" s="5">
        <v>4.26</v>
      </c>
      <c r="D559" s="5" t="s">
        <v>8328</v>
      </c>
      <c r="E559" s="5" t="s">
        <v>8327</v>
      </c>
      <c r="F559" s="5" t="s">
        <v>8327</v>
      </c>
      <c r="G559" s="5" t="s">
        <v>8327</v>
      </c>
      <c r="H559" s="5">
        <v>2</v>
      </c>
      <c r="I559" s="5" t="s">
        <v>8354</v>
      </c>
      <c r="J559" s="5" t="s">
        <v>8357</v>
      </c>
    </row>
    <row r="560" spans="1:10" x14ac:dyDescent="0.3">
      <c r="A560" s="5" t="s">
        <v>1812</v>
      </c>
      <c r="B560" s="5">
        <v>28.88</v>
      </c>
      <c r="C560" s="5">
        <v>5.35</v>
      </c>
      <c r="D560" s="5" t="s">
        <v>8327</v>
      </c>
      <c r="E560" s="5" t="s">
        <v>8327</v>
      </c>
      <c r="F560" s="5" t="s">
        <v>8328</v>
      </c>
      <c r="G560" s="5" t="s">
        <v>8328</v>
      </c>
      <c r="H560" s="5">
        <v>1</v>
      </c>
      <c r="I560" s="5" t="s">
        <v>8358</v>
      </c>
      <c r="J560" s="5" t="s">
        <v>8357</v>
      </c>
    </row>
    <row r="561" spans="1:10" x14ac:dyDescent="0.3">
      <c r="A561" s="5" t="s">
        <v>1811</v>
      </c>
      <c r="B561" s="5">
        <v>23.98</v>
      </c>
      <c r="C561" s="5">
        <v>4.9000000000000004</v>
      </c>
      <c r="D561" s="5" t="s">
        <v>8327</v>
      </c>
      <c r="E561" s="5" t="s">
        <v>8327</v>
      </c>
      <c r="F561" s="5" t="s">
        <v>8327</v>
      </c>
      <c r="G561" s="5" t="s">
        <v>8328</v>
      </c>
      <c r="H561" s="5">
        <v>0</v>
      </c>
      <c r="I561" s="5" t="s">
        <v>8359</v>
      </c>
      <c r="J561" s="5" t="s">
        <v>8357</v>
      </c>
    </row>
    <row r="562" spans="1:10" x14ac:dyDescent="0.3">
      <c r="A562" s="5" t="s">
        <v>1810</v>
      </c>
      <c r="B562" s="5">
        <v>23.65</v>
      </c>
      <c r="C562" s="5">
        <v>4.5</v>
      </c>
      <c r="D562" s="5" t="s">
        <v>8327</v>
      </c>
      <c r="E562" s="5" t="s">
        <v>8327</v>
      </c>
      <c r="F562" s="5" t="s">
        <v>8327</v>
      </c>
      <c r="G562" s="5" t="s">
        <v>8327</v>
      </c>
      <c r="H562" s="5">
        <v>0</v>
      </c>
      <c r="I562" s="5" t="s">
        <v>8359</v>
      </c>
      <c r="J562" s="5" t="s">
        <v>8357</v>
      </c>
    </row>
    <row r="563" spans="1:10" x14ac:dyDescent="0.3">
      <c r="A563" s="5" t="s">
        <v>1809</v>
      </c>
      <c r="B563" s="5">
        <v>49.09</v>
      </c>
      <c r="C563" s="5">
        <v>8.3800000000000008</v>
      </c>
      <c r="D563" s="5" t="s">
        <v>8328</v>
      </c>
      <c r="E563" s="5" t="s">
        <v>8327</v>
      </c>
      <c r="F563" s="5" t="s">
        <v>8327</v>
      </c>
      <c r="G563" s="5" t="s">
        <v>8327</v>
      </c>
      <c r="H563" s="5">
        <v>2</v>
      </c>
      <c r="I563" s="5" t="s">
        <v>8354</v>
      </c>
      <c r="J563" s="5" t="s">
        <v>8355</v>
      </c>
    </row>
    <row r="564" spans="1:10" x14ac:dyDescent="0.3">
      <c r="A564" s="5" t="s">
        <v>1808</v>
      </c>
      <c r="B564" s="5">
        <v>28.024999999999999</v>
      </c>
      <c r="C564" s="5">
        <v>7.03</v>
      </c>
      <c r="D564" s="5" t="s">
        <v>8327</v>
      </c>
      <c r="E564" s="5" t="s">
        <v>8327</v>
      </c>
      <c r="F564" s="5" t="s">
        <v>8327</v>
      </c>
      <c r="G564" s="5" t="s">
        <v>8328</v>
      </c>
      <c r="H564" s="5">
        <v>0</v>
      </c>
      <c r="I564" s="5" t="s">
        <v>8358</v>
      </c>
      <c r="J564" s="5" t="s">
        <v>8355</v>
      </c>
    </row>
    <row r="565" spans="1:10" x14ac:dyDescent="0.3">
      <c r="A565" s="5" t="s">
        <v>1807</v>
      </c>
      <c r="B565" s="5">
        <v>43.32</v>
      </c>
      <c r="C565" s="5">
        <v>8.75</v>
      </c>
      <c r="D565" s="5" t="s">
        <v>8328</v>
      </c>
      <c r="E565" s="5" t="s">
        <v>8327</v>
      </c>
      <c r="F565" s="5" t="s">
        <v>8328</v>
      </c>
      <c r="G565" s="5" t="s">
        <v>8327</v>
      </c>
      <c r="H565" s="5">
        <v>1</v>
      </c>
      <c r="I565" s="5" t="s">
        <v>8354</v>
      </c>
      <c r="J565" s="5" t="s">
        <v>8355</v>
      </c>
    </row>
    <row r="566" spans="1:10" x14ac:dyDescent="0.3">
      <c r="A566" s="5" t="s">
        <v>1806</v>
      </c>
      <c r="B566" s="5">
        <v>45.92</v>
      </c>
      <c r="C566" s="5">
        <v>9.51</v>
      </c>
      <c r="D566" s="5" t="s">
        <v>8327</v>
      </c>
      <c r="E566" s="5" t="s">
        <v>8327</v>
      </c>
      <c r="F566" s="5" t="s">
        <v>8327</v>
      </c>
      <c r="G566" s="5" t="s">
        <v>8327</v>
      </c>
      <c r="H566" s="5">
        <v>0</v>
      </c>
      <c r="I566" s="5" t="s">
        <v>8354</v>
      </c>
      <c r="J566" s="5" t="s">
        <v>8355</v>
      </c>
    </row>
    <row r="567" spans="1:10" x14ac:dyDescent="0.3">
      <c r="A567" s="5" t="s">
        <v>1805</v>
      </c>
      <c r="B567" s="5">
        <v>44.03</v>
      </c>
      <c r="C567" s="5">
        <v>9.36</v>
      </c>
      <c r="D567" s="5" t="s">
        <v>8327</v>
      </c>
      <c r="E567" s="5" t="s">
        <v>8327</v>
      </c>
      <c r="F567" s="5" t="s">
        <v>8327</v>
      </c>
      <c r="G567" s="5" t="s">
        <v>8327</v>
      </c>
      <c r="H567" s="5">
        <v>0</v>
      </c>
      <c r="I567" s="5" t="s">
        <v>8354</v>
      </c>
      <c r="J567" s="5" t="s">
        <v>8355</v>
      </c>
    </row>
    <row r="568" spans="1:10" x14ac:dyDescent="0.3">
      <c r="A568" s="5" t="s">
        <v>1804</v>
      </c>
      <c r="B568" s="5">
        <v>24.6</v>
      </c>
      <c r="C568" s="5">
        <v>4.8099999999999996</v>
      </c>
      <c r="D568" s="5" t="s">
        <v>8327</v>
      </c>
      <c r="E568" s="5" t="s">
        <v>8327</v>
      </c>
      <c r="F568" s="5" t="s">
        <v>8327</v>
      </c>
      <c r="G568" s="5" t="s">
        <v>8328</v>
      </c>
      <c r="H568" s="5">
        <v>0</v>
      </c>
      <c r="I568" s="5" t="s">
        <v>8359</v>
      </c>
      <c r="J568" s="5" t="s">
        <v>8357</v>
      </c>
    </row>
    <row r="569" spans="1:10" x14ac:dyDescent="0.3">
      <c r="A569" s="5" t="s">
        <v>1803</v>
      </c>
      <c r="B569" s="5">
        <v>49.15</v>
      </c>
      <c r="C569" s="5">
        <v>8.08</v>
      </c>
      <c r="D569" s="5" t="s">
        <v>8327</v>
      </c>
      <c r="E569" s="5" t="s">
        <v>8327</v>
      </c>
      <c r="F569" s="5" t="s">
        <v>8327</v>
      </c>
      <c r="G569" s="5" t="s">
        <v>8327</v>
      </c>
      <c r="H569" s="5">
        <v>0</v>
      </c>
      <c r="I569" s="5" t="s">
        <v>8354</v>
      </c>
      <c r="J569" s="5" t="s">
        <v>8355</v>
      </c>
    </row>
    <row r="570" spans="1:10" x14ac:dyDescent="0.3">
      <c r="A570" s="5" t="s">
        <v>1802</v>
      </c>
      <c r="B570" s="5">
        <v>28.31</v>
      </c>
      <c r="C570" s="5">
        <v>6.29</v>
      </c>
      <c r="D570" s="5" t="s">
        <v>8327</v>
      </c>
      <c r="E570" s="5" t="s">
        <v>8327</v>
      </c>
      <c r="F570" s="5" t="s">
        <v>8328</v>
      </c>
      <c r="G570" s="5" t="s">
        <v>8328</v>
      </c>
      <c r="H570" s="5">
        <v>1</v>
      </c>
      <c r="I570" s="5" t="s">
        <v>8358</v>
      </c>
      <c r="J570" s="5" t="s">
        <v>8356</v>
      </c>
    </row>
    <row r="571" spans="1:10" x14ac:dyDescent="0.3">
      <c r="A571" s="5" t="s">
        <v>1801</v>
      </c>
      <c r="B571" s="5">
        <v>22.99</v>
      </c>
      <c r="C571" s="5">
        <v>6.29</v>
      </c>
      <c r="D571" s="5" t="s">
        <v>8327</v>
      </c>
      <c r="E571" s="5" t="s">
        <v>8327</v>
      </c>
      <c r="F571" s="5" t="s">
        <v>8327</v>
      </c>
      <c r="G571" s="5" t="s">
        <v>8328</v>
      </c>
      <c r="H571" s="5">
        <v>1</v>
      </c>
      <c r="I571" s="5" t="s">
        <v>8359</v>
      </c>
      <c r="J571" s="5" t="s">
        <v>8356</v>
      </c>
    </row>
    <row r="572" spans="1:10" x14ac:dyDescent="0.3">
      <c r="A572" s="5" t="s">
        <v>1800</v>
      </c>
      <c r="B572" s="5">
        <v>29.07</v>
      </c>
      <c r="C572" s="5">
        <v>5.12</v>
      </c>
      <c r="D572" s="5" t="s">
        <v>8327</v>
      </c>
      <c r="E572" s="5" t="s">
        <v>8327</v>
      </c>
      <c r="F572" s="5" t="s">
        <v>8328</v>
      </c>
      <c r="G572" s="5" t="s">
        <v>8328</v>
      </c>
      <c r="H572" s="5">
        <v>1</v>
      </c>
      <c r="I572" s="5" t="s">
        <v>8358</v>
      </c>
      <c r="J572" s="5" t="s">
        <v>8357</v>
      </c>
    </row>
    <row r="573" spans="1:10" x14ac:dyDescent="0.3">
      <c r="A573" s="5" t="s">
        <v>1799</v>
      </c>
      <c r="B573" s="5">
        <v>42.02</v>
      </c>
      <c r="C573" s="5">
        <v>9.9499999999999993</v>
      </c>
      <c r="D573" s="5" t="s">
        <v>8328</v>
      </c>
      <c r="E573" s="5" t="s">
        <v>8327</v>
      </c>
      <c r="F573" s="5" t="s">
        <v>8328</v>
      </c>
      <c r="G573" s="5" t="s">
        <v>8327</v>
      </c>
      <c r="H573" s="5">
        <v>1</v>
      </c>
      <c r="I573" s="5" t="s">
        <v>8354</v>
      </c>
      <c r="J573" s="5" t="s">
        <v>8355</v>
      </c>
    </row>
    <row r="574" spans="1:10" x14ac:dyDescent="0.3">
      <c r="A574" s="5" t="s">
        <v>1798</v>
      </c>
      <c r="B574" s="5">
        <v>49.07</v>
      </c>
      <c r="C574" s="5">
        <v>9.08</v>
      </c>
      <c r="D574" s="5" t="s">
        <v>8328</v>
      </c>
      <c r="E574" s="5" t="s">
        <v>8327</v>
      </c>
      <c r="F574" s="5" t="s">
        <v>8327</v>
      </c>
      <c r="G574" s="5" t="s">
        <v>8327</v>
      </c>
      <c r="H574" s="5">
        <v>1</v>
      </c>
      <c r="I574" s="5" t="s">
        <v>8354</v>
      </c>
      <c r="J574" s="5" t="s">
        <v>8355</v>
      </c>
    </row>
    <row r="575" spans="1:10" x14ac:dyDescent="0.3">
      <c r="A575" s="5" t="s">
        <v>1797</v>
      </c>
      <c r="B575" s="5">
        <v>19.8</v>
      </c>
      <c r="C575" s="5">
        <v>4.82</v>
      </c>
      <c r="D575" s="5" t="s">
        <v>8327</v>
      </c>
      <c r="E575" s="5" t="s">
        <v>8327</v>
      </c>
      <c r="F575" s="5" t="s">
        <v>8327</v>
      </c>
      <c r="G575" s="5" t="s">
        <v>8328</v>
      </c>
      <c r="H575" s="5">
        <v>0</v>
      </c>
      <c r="I575" s="5" t="s">
        <v>8359</v>
      </c>
      <c r="J575" s="5" t="s">
        <v>8357</v>
      </c>
    </row>
    <row r="576" spans="1:10" x14ac:dyDescent="0.3">
      <c r="A576" s="5" t="s">
        <v>1796</v>
      </c>
      <c r="B576" s="5">
        <v>27.36</v>
      </c>
      <c r="C576" s="5">
        <v>4.6500000000000004</v>
      </c>
      <c r="D576" s="5" t="s">
        <v>8327</v>
      </c>
      <c r="E576" s="5" t="s">
        <v>8328</v>
      </c>
      <c r="F576" s="5" t="s">
        <v>8327</v>
      </c>
      <c r="G576" s="5" t="s">
        <v>8328</v>
      </c>
      <c r="H576" s="5">
        <v>1</v>
      </c>
      <c r="I576" s="5" t="s">
        <v>8358</v>
      </c>
      <c r="J576" s="5" t="s">
        <v>8357</v>
      </c>
    </row>
    <row r="577" spans="1:10" x14ac:dyDescent="0.3">
      <c r="A577" s="5" t="s">
        <v>1795</v>
      </c>
      <c r="B577" s="5">
        <v>42.95</v>
      </c>
      <c r="C577" s="5">
        <v>5.16</v>
      </c>
      <c r="D577" s="5" t="s">
        <v>8328</v>
      </c>
      <c r="E577" s="5" t="s">
        <v>8327</v>
      </c>
      <c r="F577" s="5" t="s">
        <v>8327</v>
      </c>
      <c r="G577" s="5" t="s">
        <v>8327</v>
      </c>
      <c r="H577" s="5">
        <v>1</v>
      </c>
      <c r="I577" s="5" t="s">
        <v>8354</v>
      </c>
      <c r="J577" s="5" t="s">
        <v>8357</v>
      </c>
    </row>
    <row r="578" spans="1:10" x14ac:dyDescent="0.3">
      <c r="A578" s="5" t="s">
        <v>1794</v>
      </c>
      <c r="B578" s="5">
        <v>42.66</v>
      </c>
      <c r="C578" s="5">
        <v>10.44</v>
      </c>
      <c r="D578" s="5" t="s">
        <v>8327</v>
      </c>
      <c r="E578" s="5" t="s">
        <v>8327</v>
      </c>
      <c r="F578" s="5" t="s">
        <v>8327</v>
      </c>
      <c r="G578" s="5" t="s">
        <v>8327</v>
      </c>
      <c r="H578" s="5">
        <v>0</v>
      </c>
      <c r="I578" s="5" t="s">
        <v>8354</v>
      </c>
      <c r="J578" s="5" t="s">
        <v>8355</v>
      </c>
    </row>
    <row r="579" spans="1:10" x14ac:dyDescent="0.3">
      <c r="A579" s="5" t="s">
        <v>1793</v>
      </c>
      <c r="B579" s="5">
        <v>33.630000000000003</v>
      </c>
      <c r="C579" s="5">
        <v>5.69</v>
      </c>
      <c r="D579" s="5" t="s">
        <v>8327</v>
      </c>
      <c r="E579" s="5" t="s">
        <v>8327</v>
      </c>
      <c r="F579" s="5" t="s">
        <v>8327</v>
      </c>
      <c r="G579" s="5" t="s">
        <v>8327</v>
      </c>
      <c r="H579" s="5">
        <v>1</v>
      </c>
      <c r="I579" s="5" t="s">
        <v>8354</v>
      </c>
      <c r="J579" s="5" t="s">
        <v>8357</v>
      </c>
    </row>
    <row r="580" spans="1:10" x14ac:dyDescent="0.3">
      <c r="A580" s="5" t="s">
        <v>1792</v>
      </c>
      <c r="B580" s="5">
        <v>26.84</v>
      </c>
      <c r="C580" s="5">
        <v>6.5</v>
      </c>
      <c r="D580" s="5" t="s">
        <v>8327</v>
      </c>
      <c r="E580" s="5" t="s">
        <v>8327</v>
      </c>
      <c r="F580" s="5" t="s">
        <v>8327</v>
      </c>
      <c r="G580" s="5" t="s">
        <v>8328</v>
      </c>
      <c r="H580" s="5">
        <v>0</v>
      </c>
      <c r="I580" s="5" t="s">
        <v>8358</v>
      </c>
      <c r="J580" s="5" t="s">
        <v>8355</v>
      </c>
    </row>
    <row r="581" spans="1:10" x14ac:dyDescent="0.3">
      <c r="A581" s="5" t="s">
        <v>1791</v>
      </c>
      <c r="B581" s="5">
        <v>28.3</v>
      </c>
      <c r="C581" s="5">
        <v>5.73</v>
      </c>
      <c r="D581" s="5" t="s">
        <v>8327</v>
      </c>
      <c r="E581" s="5" t="s">
        <v>8327</v>
      </c>
      <c r="F581" s="5" t="s">
        <v>8328</v>
      </c>
      <c r="G581" s="5" t="s">
        <v>8328</v>
      </c>
      <c r="H581" s="5">
        <v>1</v>
      </c>
      <c r="I581" s="5" t="s">
        <v>8358</v>
      </c>
      <c r="J581" s="5" t="s">
        <v>8356</v>
      </c>
    </row>
    <row r="582" spans="1:10" x14ac:dyDescent="0.3">
      <c r="A582" s="5" t="s">
        <v>1790</v>
      </c>
      <c r="B582" s="5">
        <v>27.06</v>
      </c>
      <c r="C582" s="5">
        <v>5.74</v>
      </c>
      <c r="D582" s="5" t="s">
        <v>8328</v>
      </c>
      <c r="E582" s="5" t="s">
        <v>8327</v>
      </c>
      <c r="F582" s="5" t="s">
        <v>8327</v>
      </c>
      <c r="G582" s="5" t="s">
        <v>8328</v>
      </c>
      <c r="H582" s="5">
        <v>0</v>
      </c>
      <c r="I582" s="5" t="s">
        <v>8358</v>
      </c>
      <c r="J582" s="5" t="s">
        <v>8356</v>
      </c>
    </row>
    <row r="583" spans="1:10" x14ac:dyDescent="0.3">
      <c r="A583" s="5" t="s">
        <v>1789</v>
      </c>
      <c r="B583" s="5">
        <v>47.13</v>
      </c>
      <c r="C583" s="5">
        <v>8.6999999999999993</v>
      </c>
      <c r="D583" s="5" t="s">
        <v>8327</v>
      </c>
      <c r="E583" s="5" t="s">
        <v>8327</v>
      </c>
      <c r="F583" s="5" t="s">
        <v>8327</v>
      </c>
      <c r="G583" s="5" t="s">
        <v>8327</v>
      </c>
      <c r="H583" s="5">
        <v>0</v>
      </c>
      <c r="I583" s="5" t="s">
        <v>8354</v>
      </c>
      <c r="J583" s="5" t="s">
        <v>8355</v>
      </c>
    </row>
    <row r="584" spans="1:10" x14ac:dyDescent="0.3">
      <c r="A584" s="5" t="s">
        <v>1788</v>
      </c>
      <c r="B584" s="5">
        <v>51.72</v>
      </c>
      <c r="C584" s="5">
        <v>5.09</v>
      </c>
      <c r="D584" s="5" t="s">
        <v>8327</v>
      </c>
      <c r="E584" s="5" t="s">
        <v>8327</v>
      </c>
      <c r="F584" s="5" t="s">
        <v>8327</v>
      </c>
      <c r="G584" s="5" t="s">
        <v>8327</v>
      </c>
      <c r="H584" s="5">
        <v>0</v>
      </c>
      <c r="I584" s="5" t="s">
        <v>8354</v>
      </c>
      <c r="J584" s="5" t="s">
        <v>8357</v>
      </c>
    </row>
    <row r="585" spans="1:10" x14ac:dyDescent="0.3">
      <c r="A585" s="5" t="s">
        <v>1787</v>
      </c>
      <c r="B585" s="5">
        <v>48.59</v>
      </c>
      <c r="C585" s="5">
        <v>5.57</v>
      </c>
      <c r="D585" s="5" t="s">
        <v>8327</v>
      </c>
      <c r="E585" s="5" t="s">
        <v>8327</v>
      </c>
      <c r="F585" s="5" t="s">
        <v>8327</v>
      </c>
      <c r="G585" s="5" t="s">
        <v>8327</v>
      </c>
      <c r="H585" s="5">
        <v>0</v>
      </c>
      <c r="I585" s="5" t="s">
        <v>8354</v>
      </c>
      <c r="J585" s="5" t="s">
        <v>8357</v>
      </c>
    </row>
    <row r="586" spans="1:10" x14ac:dyDescent="0.3">
      <c r="A586" s="5" t="s">
        <v>1786</v>
      </c>
      <c r="B586" s="5">
        <v>45.18</v>
      </c>
      <c r="C586" s="5">
        <v>10.87</v>
      </c>
      <c r="D586" s="5" t="s">
        <v>8327</v>
      </c>
      <c r="E586" s="5" t="s">
        <v>8327</v>
      </c>
      <c r="F586" s="5" t="s">
        <v>8327</v>
      </c>
      <c r="G586" s="5" t="s">
        <v>8327</v>
      </c>
      <c r="H586" s="5">
        <v>0</v>
      </c>
      <c r="I586" s="5" t="s">
        <v>8354</v>
      </c>
      <c r="J586" s="5" t="s">
        <v>8355</v>
      </c>
    </row>
    <row r="587" spans="1:10" x14ac:dyDescent="0.3">
      <c r="A587" s="5" t="s">
        <v>1785</v>
      </c>
      <c r="B587" s="5">
        <v>27.9</v>
      </c>
      <c r="C587" s="5">
        <v>6.02</v>
      </c>
      <c r="D587" s="5" t="s">
        <v>8327</v>
      </c>
      <c r="E587" s="5" t="s">
        <v>8327</v>
      </c>
      <c r="F587" s="5" t="s">
        <v>8328</v>
      </c>
      <c r="G587" s="5" t="s">
        <v>8328</v>
      </c>
      <c r="H587" s="5">
        <v>1</v>
      </c>
      <c r="I587" s="5" t="s">
        <v>8358</v>
      </c>
      <c r="J587" s="5" t="s">
        <v>8356</v>
      </c>
    </row>
    <row r="588" spans="1:10" x14ac:dyDescent="0.3">
      <c r="A588" s="5" t="s">
        <v>1784</v>
      </c>
      <c r="B588" s="5">
        <v>51.33</v>
      </c>
      <c r="C588" s="5">
        <v>7</v>
      </c>
      <c r="D588" s="5" t="s">
        <v>8327</v>
      </c>
      <c r="E588" s="5" t="s">
        <v>8327</v>
      </c>
      <c r="F588" s="5" t="s">
        <v>8327</v>
      </c>
      <c r="G588" s="5" t="s">
        <v>8327</v>
      </c>
      <c r="H588" s="5">
        <v>0</v>
      </c>
      <c r="I588" s="5" t="s">
        <v>8354</v>
      </c>
      <c r="J588" s="5" t="s">
        <v>8355</v>
      </c>
    </row>
    <row r="589" spans="1:10" x14ac:dyDescent="0.3">
      <c r="A589" s="5" t="s">
        <v>1783</v>
      </c>
      <c r="B589" s="5">
        <v>30.59</v>
      </c>
      <c r="C589" s="5">
        <v>5.56</v>
      </c>
      <c r="D589" s="5" t="s">
        <v>8328</v>
      </c>
      <c r="E589" s="5" t="s">
        <v>8327</v>
      </c>
      <c r="F589" s="5" t="s">
        <v>8327</v>
      </c>
      <c r="G589" s="5" t="s">
        <v>8327</v>
      </c>
      <c r="H589" s="5">
        <v>1</v>
      </c>
      <c r="I589" s="5" t="s">
        <v>8354</v>
      </c>
      <c r="J589" s="5" t="s">
        <v>8357</v>
      </c>
    </row>
    <row r="590" spans="1:10" x14ac:dyDescent="0.3">
      <c r="A590" s="5" t="s">
        <v>1782</v>
      </c>
      <c r="B590" s="5">
        <v>39.229999999999997</v>
      </c>
      <c r="C590" s="5">
        <v>8.4499999999999993</v>
      </c>
      <c r="D590" s="5" t="s">
        <v>8327</v>
      </c>
      <c r="E590" s="5" t="s">
        <v>8327</v>
      </c>
      <c r="F590" s="5" t="s">
        <v>8327</v>
      </c>
      <c r="G590" s="5" t="s">
        <v>8327</v>
      </c>
      <c r="H590" s="5">
        <v>0</v>
      </c>
      <c r="I590" s="5" t="s">
        <v>8354</v>
      </c>
      <c r="J590" s="5" t="s">
        <v>8355</v>
      </c>
    </row>
    <row r="591" spans="1:10" x14ac:dyDescent="0.3">
      <c r="A591" s="5" t="s">
        <v>1781</v>
      </c>
      <c r="B591" s="5">
        <v>19.094999999999999</v>
      </c>
      <c r="C591" s="5">
        <v>6.19</v>
      </c>
      <c r="D591" s="5" t="s">
        <v>8327</v>
      </c>
      <c r="E591" s="5" t="s">
        <v>8327</v>
      </c>
      <c r="F591" s="5" t="s">
        <v>8327</v>
      </c>
      <c r="G591" s="5" t="s">
        <v>8328</v>
      </c>
      <c r="H591" s="5">
        <v>0</v>
      </c>
      <c r="I591" s="5" t="s">
        <v>8359</v>
      </c>
      <c r="J591" s="5" t="s">
        <v>8356</v>
      </c>
    </row>
    <row r="592" spans="1:10" x14ac:dyDescent="0.3">
      <c r="A592" s="5" t="s">
        <v>1780</v>
      </c>
      <c r="B592" s="5">
        <v>49.72</v>
      </c>
      <c r="C592" s="5">
        <v>7.71</v>
      </c>
      <c r="D592" s="5" t="s">
        <v>8327</v>
      </c>
      <c r="E592" s="5" t="s">
        <v>8327</v>
      </c>
      <c r="F592" s="5" t="s">
        <v>8327</v>
      </c>
      <c r="G592" s="5" t="s">
        <v>8327</v>
      </c>
      <c r="H592" s="5">
        <v>0</v>
      </c>
      <c r="I592" s="5" t="s">
        <v>8354</v>
      </c>
      <c r="J592" s="5" t="s">
        <v>8355</v>
      </c>
    </row>
    <row r="593" spans="1:10" x14ac:dyDescent="0.3">
      <c r="A593" s="5" t="s">
        <v>1779</v>
      </c>
      <c r="B593" s="5">
        <v>21.754999999999999</v>
      </c>
      <c r="C593" s="5">
        <v>4.63</v>
      </c>
      <c r="D593" s="5" t="s">
        <v>8327</v>
      </c>
      <c r="E593" s="5" t="s">
        <v>8327</v>
      </c>
      <c r="F593" s="5" t="s">
        <v>8328</v>
      </c>
      <c r="G593" s="5" t="s">
        <v>8328</v>
      </c>
      <c r="H593" s="5">
        <v>1</v>
      </c>
      <c r="I593" s="5" t="s">
        <v>8359</v>
      </c>
      <c r="J593" s="5" t="s">
        <v>8357</v>
      </c>
    </row>
    <row r="594" spans="1:10" x14ac:dyDescent="0.3">
      <c r="A594" s="5" t="s">
        <v>1778</v>
      </c>
      <c r="B594" s="5">
        <v>48.39</v>
      </c>
      <c r="C594" s="5">
        <v>4.6100000000000003</v>
      </c>
      <c r="D594" s="5" t="s">
        <v>8327</v>
      </c>
      <c r="E594" s="5" t="s">
        <v>8327</v>
      </c>
      <c r="F594" s="5" t="s">
        <v>8327</v>
      </c>
      <c r="G594" s="5" t="s">
        <v>8327</v>
      </c>
      <c r="H594" s="5">
        <v>0</v>
      </c>
      <c r="I594" s="5" t="s">
        <v>8354</v>
      </c>
      <c r="J594" s="5" t="s">
        <v>8357</v>
      </c>
    </row>
    <row r="595" spans="1:10" x14ac:dyDescent="0.3">
      <c r="A595" s="5" t="s">
        <v>1777</v>
      </c>
      <c r="B595" s="5">
        <v>47.15</v>
      </c>
      <c r="C595" s="5">
        <v>9.5299999999999994</v>
      </c>
      <c r="D595" s="5" t="s">
        <v>8328</v>
      </c>
      <c r="E595" s="5" t="s">
        <v>8327</v>
      </c>
      <c r="F595" s="5" t="s">
        <v>8327</v>
      </c>
      <c r="G595" s="5" t="s">
        <v>8327</v>
      </c>
      <c r="H595" s="5">
        <v>1</v>
      </c>
      <c r="I595" s="5" t="s">
        <v>8354</v>
      </c>
      <c r="J595" s="5" t="s">
        <v>8355</v>
      </c>
    </row>
    <row r="596" spans="1:10" x14ac:dyDescent="0.3">
      <c r="A596" s="5" t="s">
        <v>1776</v>
      </c>
      <c r="B596" s="5">
        <v>47.59</v>
      </c>
      <c r="C596" s="5">
        <v>11.43</v>
      </c>
      <c r="D596" s="5" t="s">
        <v>8328</v>
      </c>
      <c r="E596" s="5" t="s">
        <v>8327</v>
      </c>
      <c r="F596" s="5" t="s">
        <v>8327</v>
      </c>
      <c r="G596" s="5" t="s">
        <v>8327</v>
      </c>
      <c r="H596" s="5">
        <v>2</v>
      </c>
      <c r="I596" s="5" t="s">
        <v>8354</v>
      </c>
      <c r="J596" s="5" t="s">
        <v>8355</v>
      </c>
    </row>
    <row r="597" spans="1:10" x14ac:dyDescent="0.3">
      <c r="A597" s="5" t="s">
        <v>1775</v>
      </c>
      <c r="B597" s="5">
        <v>39.81</v>
      </c>
      <c r="C597" s="5">
        <v>7.65</v>
      </c>
      <c r="D597" s="5" t="s">
        <v>8328</v>
      </c>
      <c r="E597" s="5" t="s">
        <v>8327</v>
      </c>
      <c r="F597" s="5" t="s">
        <v>8328</v>
      </c>
      <c r="G597" s="5" t="s">
        <v>8327</v>
      </c>
      <c r="H597" s="5">
        <v>1</v>
      </c>
      <c r="I597" s="5" t="s">
        <v>8354</v>
      </c>
      <c r="J597" s="5" t="s">
        <v>8355</v>
      </c>
    </row>
    <row r="598" spans="1:10" x14ac:dyDescent="0.3">
      <c r="A598" s="5" t="s">
        <v>1774</v>
      </c>
      <c r="B598" s="5">
        <v>31.02</v>
      </c>
      <c r="C598" s="5">
        <v>5.87</v>
      </c>
      <c r="D598" s="5" t="s">
        <v>8328</v>
      </c>
      <c r="E598" s="5" t="s">
        <v>8327</v>
      </c>
      <c r="F598" s="5" t="s">
        <v>8327</v>
      </c>
      <c r="G598" s="5" t="s">
        <v>8327</v>
      </c>
      <c r="H598" s="5">
        <v>0</v>
      </c>
      <c r="I598" s="5" t="s">
        <v>8354</v>
      </c>
      <c r="J598" s="5" t="s">
        <v>8356</v>
      </c>
    </row>
    <row r="599" spans="1:10" x14ac:dyDescent="0.3">
      <c r="A599" s="5" t="s">
        <v>1773</v>
      </c>
      <c r="B599" s="5">
        <v>24.75</v>
      </c>
      <c r="C599" s="5">
        <v>4.3600000000000003</v>
      </c>
      <c r="D599" s="5" t="s">
        <v>8328</v>
      </c>
      <c r="E599" s="5" t="s">
        <v>8327</v>
      </c>
      <c r="F599" s="5" t="s">
        <v>8327</v>
      </c>
      <c r="G599" s="5" t="s">
        <v>8328</v>
      </c>
      <c r="H599" s="5">
        <v>1</v>
      </c>
      <c r="I599" s="5" t="s">
        <v>8359</v>
      </c>
      <c r="J599" s="5" t="s">
        <v>8357</v>
      </c>
    </row>
    <row r="600" spans="1:10" x14ac:dyDescent="0.3">
      <c r="A600" s="5" t="s">
        <v>1772</v>
      </c>
      <c r="B600" s="5">
        <v>30.114999999999998</v>
      </c>
      <c r="C600" s="5">
        <v>10.119999999999999</v>
      </c>
      <c r="D600" s="5" t="s">
        <v>8327</v>
      </c>
      <c r="E600" s="5" t="s">
        <v>8327</v>
      </c>
      <c r="F600" s="5" t="s">
        <v>8327</v>
      </c>
      <c r="G600" s="5" t="s">
        <v>8327</v>
      </c>
      <c r="H600" s="5">
        <v>3</v>
      </c>
      <c r="I600" s="5" t="s">
        <v>8354</v>
      </c>
      <c r="J600" s="5" t="s">
        <v>8355</v>
      </c>
    </row>
    <row r="601" spans="1:10" x14ac:dyDescent="0.3">
      <c r="A601" s="5" t="s">
        <v>1771</v>
      </c>
      <c r="B601" s="5">
        <v>26.03</v>
      </c>
      <c r="C601" s="5">
        <v>4.01</v>
      </c>
      <c r="D601" s="5" t="s">
        <v>8327</v>
      </c>
      <c r="E601" s="5" t="s">
        <v>8327</v>
      </c>
      <c r="F601" s="5" t="s">
        <v>8328</v>
      </c>
      <c r="G601" s="5" t="s">
        <v>8328</v>
      </c>
      <c r="H601" s="5">
        <v>1</v>
      </c>
      <c r="I601" s="5" t="s">
        <v>8358</v>
      </c>
      <c r="J601" s="5" t="s">
        <v>8357</v>
      </c>
    </row>
    <row r="602" spans="1:10" x14ac:dyDescent="0.3">
      <c r="A602" s="5" t="s">
        <v>1770</v>
      </c>
      <c r="B602" s="5">
        <v>20.045000000000002</v>
      </c>
      <c r="C602" s="5">
        <v>4.7699999999999996</v>
      </c>
      <c r="D602" s="5" t="s">
        <v>8328</v>
      </c>
      <c r="E602" s="5" t="s">
        <v>8327</v>
      </c>
      <c r="F602" s="5" t="s">
        <v>8327</v>
      </c>
      <c r="G602" s="5" t="s">
        <v>8328</v>
      </c>
      <c r="H602" s="5">
        <v>1</v>
      </c>
      <c r="I602" s="5" t="s">
        <v>8359</v>
      </c>
      <c r="J602" s="5" t="s">
        <v>8357</v>
      </c>
    </row>
    <row r="603" spans="1:10" x14ac:dyDescent="0.3">
      <c r="A603" s="5" t="s">
        <v>1769</v>
      </c>
      <c r="B603" s="5">
        <v>40.24</v>
      </c>
      <c r="C603" s="5">
        <v>6.83</v>
      </c>
      <c r="D603" s="5" t="s">
        <v>8327</v>
      </c>
      <c r="E603" s="5" t="s">
        <v>8327</v>
      </c>
      <c r="F603" s="5" t="s">
        <v>8327</v>
      </c>
      <c r="G603" s="5" t="s">
        <v>8327</v>
      </c>
      <c r="H603" s="5">
        <v>0</v>
      </c>
      <c r="I603" s="5" t="s">
        <v>8354</v>
      </c>
      <c r="J603" s="5" t="s">
        <v>8355</v>
      </c>
    </row>
    <row r="604" spans="1:10" x14ac:dyDescent="0.3">
      <c r="A604" s="5" t="s">
        <v>1768</v>
      </c>
      <c r="B604" s="5">
        <v>43.15</v>
      </c>
      <c r="C604" s="5">
        <v>6.14</v>
      </c>
      <c r="D604" s="5" t="s">
        <v>8328</v>
      </c>
      <c r="E604" s="5" t="s">
        <v>8327</v>
      </c>
      <c r="F604" s="5" t="s">
        <v>8328</v>
      </c>
      <c r="G604" s="5" t="s">
        <v>8327</v>
      </c>
      <c r="H604" s="5">
        <v>1</v>
      </c>
      <c r="I604" s="5" t="s">
        <v>8354</v>
      </c>
      <c r="J604" s="5" t="s">
        <v>8356</v>
      </c>
    </row>
    <row r="605" spans="1:10" x14ac:dyDescent="0.3">
      <c r="A605" s="5" t="s">
        <v>1767</v>
      </c>
      <c r="B605" s="5">
        <v>27.7</v>
      </c>
      <c r="C605" s="5">
        <v>5.6</v>
      </c>
      <c r="D605" s="5" t="s">
        <v>8327</v>
      </c>
      <c r="E605" s="5" t="s">
        <v>8327</v>
      </c>
      <c r="F605" s="5" t="s">
        <v>8328</v>
      </c>
      <c r="G605" s="5" t="s">
        <v>8328</v>
      </c>
      <c r="H605" s="5">
        <v>1</v>
      </c>
      <c r="I605" s="5" t="s">
        <v>8358</v>
      </c>
      <c r="J605" s="5" t="s">
        <v>8357</v>
      </c>
    </row>
    <row r="606" spans="1:10" x14ac:dyDescent="0.3">
      <c r="A606" s="5" t="s">
        <v>1766</v>
      </c>
      <c r="B606" s="5">
        <v>45.68</v>
      </c>
      <c r="C606" s="5">
        <v>4.8</v>
      </c>
      <c r="D606" s="5" t="s">
        <v>8327</v>
      </c>
      <c r="E606" s="5" t="s">
        <v>8327</v>
      </c>
      <c r="F606" s="5" t="s">
        <v>8327</v>
      </c>
      <c r="G606" s="5" t="s">
        <v>8327</v>
      </c>
      <c r="H606" s="5">
        <v>2</v>
      </c>
      <c r="I606" s="5" t="s">
        <v>8354</v>
      </c>
      <c r="J606" s="5" t="s">
        <v>8357</v>
      </c>
    </row>
    <row r="607" spans="1:10" x14ac:dyDescent="0.3">
      <c r="A607" s="5" t="s">
        <v>1765</v>
      </c>
      <c r="B607" s="5">
        <v>27.3</v>
      </c>
      <c r="C607" s="5">
        <v>11.89</v>
      </c>
      <c r="D607" s="5" t="s">
        <v>8327</v>
      </c>
      <c r="E607" s="5" t="s">
        <v>8327</v>
      </c>
      <c r="F607" s="5" t="s">
        <v>8327</v>
      </c>
      <c r="G607" s="5" t="s">
        <v>8328</v>
      </c>
      <c r="H607" s="5">
        <v>0</v>
      </c>
      <c r="I607" s="5" t="s">
        <v>8358</v>
      </c>
      <c r="J607" s="5" t="s">
        <v>8355</v>
      </c>
    </row>
    <row r="608" spans="1:10" x14ac:dyDescent="0.3">
      <c r="A608" s="5" t="s">
        <v>1764</v>
      </c>
      <c r="B608" s="5">
        <v>54.45</v>
      </c>
      <c r="C608" s="5">
        <v>4.7300000000000004</v>
      </c>
      <c r="D608" s="5" t="s">
        <v>8328</v>
      </c>
      <c r="E608" s="5" t="s">
        <v>8327</v>
      </c>
      <c r="F608" s="5" t="s">
        <v>8327</v>
      </c>
      <c r="G608" s="5" t="s">
        <v>8327</v>
      </c>
      <c r="H608" s="5">
        <v>1</v>
      </c>
      <c r="I608" s="5" t="s">
        <v>8354</v>
      </c>
      <c r="J608" s="5" t="s">
        <v>8357</v>
      </c>
    </row>
    <row r="609" spans="1:10" x14ac:dyDescent="0.3">
      <c r="A609" s="5" t="s">
        <v>1763</v>
      </c>
      <c r="B609" s="5">
        <v>54.43</v>
      </c>
      <c r="C609" s="5">
        <v>4.6100000000000003</v>
      </c>
      <c r="D609" s="5" t="s">
        <v>8328</v>
      </c>
      <c r="E609" s="5" t="s">
        <v>8327</v>
      </c>
      <c r="F609" s="5" t="s">
        <v>8327</v>
      </c>
      <c r="G609" s="5" t="s">
        <v>8327</v>
      </c>
      <c r="H609" s="5">
        <v>1</v>
      </c>
      <c r="I609" s="5" t="s">
        <v>8354</v>
      </c>
      <c r="J609" s="5" t="s">
        <v>8357</v>
      </c>
    </row>
    <row r="610" spans="1:10" x14ac:dyDescent="0.3">
      <c r="A610" s="5" t="s">
        <v>1762</v>
      </c>
      <c r="B610" s="5">
        <v>48.01</v>
      </c>
      <c r="C610" s="5">
        <v>7.3</v>
      </c>
      <c r="D610" s="5" t="s">
        <v>8327</v>
      </c>
      <c r="E610" s="5" t="s">
        <v>8327</v>
      </c>
      <c r="F610" s="5" t="s">
        <v>8327</v>
      </c>
      <c r="G610" s="5" t="s">
        <v>8327</v>
      </c>
      <c r="H610" s="5">
        <v>0</v>
      </c>
      <c r="I610" s="5" t="s">
        <v>8354</v>
      </c>
      <c r="J610" s="5" t="s">
        <v>8355</v>
      </c>
    </row>
    <row r="611" spans="1:10" x14ac:dyDescent="0.3">
      <c r="A611" s="5" t="s">
        <v>1761</v>
      </c>
      <c r="B611" s="5">
        <v>48.32</v>
      </c>
      <c r="C611" s="5">
        <v>5.88</v>
      </c>
      <c r="D611" s="5" t="s">
        <v>8327</v>
      </c>
      <c r="E611" s="5" t="s">
        <v>8327</v>
      </c>
      <c r="F611" s="5" t="s">
        <v>8327</v>
      </c>
      <c r="G611" s="5" t="s">
        <v>8327</v>
      </c>
      <c r="H611" s="5">
        <v>0</v>
      </c>
      <c r="I611" s="5" t="s">
        <v>8354</v>
      </c>
      <c r="J611" s="5" t="s">
        <v>8356</v>
      </c>
    </row>
    <row r="612" spans="1:10" x14ac:dyDescent="0.3">
      <c r="A612" s="5" t="s">
        <v>1760</v>
      </c>
      <c r="B612" s="5">
        <v>22.895</v>
      </c>
      <c r="C612" s="5">
        <v>4.0599999999999996</v>
      </c>
      <c r="D612" s="5" t="s">
        <v>8327</v>
      </c>
      <c r="E612" s="5" t="s">
        <v>8327</v>
      </c>
      <c r="F612" s="5" t="s">
        <v>8328</v>
      </c>
      <c r="G612" s="5" t="s">
        <v>8328</v>
      </c>
      <c r="H612" s="5">
        <v>1</v>
      </c>
      <c r="I612" s="5" t="s">
        <v>8359</v>
      </c>
      <c r="J612" s="5" t="s">
        <v>8357</v>
      </c>
    </row>
    <row r="613" spans="1:10" x14ac:dyDescent="0.3">
      <c r="A613" s="5" t="s">
        <v>1759</v>
      </c>
      <c r="B613" s="5">
        <v>54.85</v>
      </c>
      <c r="C613" s="5">
        <v>4.9000000000000004</v>
      </c>
      <c r="D613" s="5" t="s">
        <v>8327</v>
      </c>
      <c r="E613" s="5" t="s">
        <v>8327</v>
      </c>
      <c r="F613" s="5" t="s">
        <v>8327</v>
      </c>
      <c r="G613" s="5" t="s">
        <v>8327</v>
      </c>
      <c r="H613" s="5">
        <v>1</v>
      </c>
      <c r="I613" s="5" t="s">
        <v>8354</v>
      </c>
      <c r="J613" s="5" t="s">
        <v>8357</v>
      </c>
    </row>
    <row r="614" spans="1:10" x14ac:dyDescent="0.3">
      <c r="A614" s="5" t="s">
        <v>1758</v>
      </c>
      <c r="B614" s="5">
        <v>21.85</v>
      </c>
      <c r="C614" s="5">
        <v>5.52</v>
      </c>
      <c r="D614" s="5" t="s">
        <v>8327</v>
      </c>
      <c r="E614" s="5" t="s">
        <v>8327</v>
      </c>
      <c r="F614" s="5" t="s">
        <v>8328</v>
      </c>
      <c r="G614" s="5" t="s">
        <v>8328</v>
      </c>
      <c r="H614" s="5">
        <v>1</v>
      </c>
      <c r="I614" s="5" t="s">
        <v>8359</v>
      </c>
      <c r="J614" s="5" t="s">
        <v>8357</v>
      </c>
    </row>
    <row r="615" spans="1:10" x14ac:dyDescent="0.3">
      <c r="A615" s="5" t="s">
        <v>1757</v>
      </c>
      <c r="B615" s="5">
        <v>51.86</v>
      </c>
      <c r="C615" s="5">
        <v>5.2</v>
      </c>
      <c r="D615" s="5" t="s">
        <v>8328</v>
      </c>
      <c r="E615" s="5" t="s">
        <v>8327</v>
      </c>
      <c r="F615" s="5" t="s">
        <v>8327</v>
      </c>
      <c r="G615" s="5" t="s">
        <v>8327</v>
      </c>
      <c r="H615" s="5">
        <v>0</v>
      </c>
      <c r="I615" s="5" t="s">
        <v>8354</v>
      </c>
      <c r="J615" s="5" t="s">
        <v>8357</v>
      </c>
    </row>
    <row r="616" spans="1:10" x14ac:dyDescent="0.3">
      <c r="A616" s="5" t="s">
        <v>1756</v>
      </c>
      <c r="B616" s="5">
        <v>39.049999999999997</v>
      </c>
      <c r="C616" s="5">
        <v>7.59</v>
      </c>
      <c r="D616" s="5" t="s">
        <v>8327</v>
      </c>
      <c r="E616" s="5" t="s">
        <v>8327</v>
      </c>
      <c r="F616" s="5" t="s">
        <v>8327</v>
      </c>
      <c r="G616" s="5" t="s">
        <v>8327</v>
      </c>
      <c r="H616" s="5">
        <v>3</v>
      </c>
      <c r="I616" s="5" t="s">
        <v>8354</v>
      </c>
      <c r="J616" s="5" t="s">
        <v>8355</v>
      </c>
    </row>
    <row r="617" spans="1:10" x14ac:dyDescent="0.3">
      <c r="A617" s="5" t="s">
        <v>1755</v>
      </c>
      <c r="B617" s="5">
        <v>31.824999999999999</v>
      </c>
      <c r="C617" s="5">
        <v>8.2799999999999994</v>
      </c>
      <c r="D617" s="5" t="s">
        <v>8327</v>
      </c>
      <c r="E617" s="5" t="s">
        <v>8327</v>
      </c>
      <c r="F617" s="5" t="s">
        <v>8327</v>
      </c>
      <c r="G617" s="5" t="s">
        <v>8327</v>
      </c>
      <c r="H617" s="5">
        <v>3</v>
      </c>
      <c r="I617" s="5" t="s">
        <v>8354</v>
      </c>
      <c r="J617" s="5" t="s">
        <v>8355</v>
      </c>
    </row>
    <row r="618" spans="1:10" x14ac:dyDescent="0.3">
      <c r="A618" s="5" t="s">
        <v>1754</v>
      </c>
      <c r="B618" s="5">
        <v>46.43</v>
      </c>
      <c r="C618" s="5">
        <v>6.72</v>
      </c>
      <c r="D618" s="5" t="s">
        <v>8327</v>
      </c>
      <c r="E618" s="5" t="s">
        <v>8327</v>
      </c>
      <c r="F618" s="5" t="s">
        <v>8327</v>
      </c>
      <c r="G618" s="5" t="s">
        <v>8327</v>
      </c>
      <c r="H618" s="5">
        <v>0</v>
      </c>
      <c r="I618" s="5" t="s">
        <v>8354</v>
      </c>
      <c r="J618" s="5" t="s">
        <v>8355</v>
      </c>
    </row>
    <row r="619" spans="1:10" x14ac:dyDescent="0.3">
      <c r="A619" s="5" t="s">
        <v>1753</v>
      </c>
      <c r="B619" s="5">
        <v>53.63</v>
      </c>
      <c r="C619" s="5">
        <v>5.47</v>
      </c>
      <c r="D619" s="5" t="s">
        <v>8328</v>
      </c>
      <c r="E619" s="5" t="s">
        <v>8327</v>
      </c>
      <c r="F619" s="5" t="s">
        <v>8327</v>
      </c>
      <c r="G619" s="5" t="s">
        <v>8327</v>
      </c>
      <c r="H619" s="5">
        <v>1</v>
      </c>
      <c r="I619" s="5" t="s">
        <v>8354</v>
      </c>
      <c r="J619" s="5" t="s">
        <v>8357</v>
      </c>
    </row>
    <row r="620" spans="1:10" x14ac:dyDescent="0.3">
      <c r="A620" s="5" t="s">
        <v>1752</v>
      </c>
      <c r="B620" s="5">
        <v>48.7</v>
      </c>
      <c r="C620" s="5">
        <v>4.71</v>
      </c>
      <c r="D620" s="5" t="s">
        <v>8327</v>
      </c>
      <c r="E620" s="5" t="s">
        <v>8327</v>
      </c>
      <c r="F620" s="5" t="s">
        <v>8327</v>
      </c>
      <c r="G620" s="5" t="s">
        <v>8327</v>
      </c>
      <c r="H620" s="5">
        <v>0</v>
      </c>
      <c r="I620" s="5" t="s">
        <v>8354</v>
      </c>
      <c r="J620" s="5" t="s">
        <v>8357</v>
      </c>
    </row>
    <row r="621" spans="1:10" x14ac:dyDescent="0.3">
      <c r="A621" s="5" t="s">
        <v>1751</v>
      </c>
      <c r="B621" s="5">
        <v>48.81</v>
      </c>
      <c r="C621" s="5">
        <v>5.49</v>
      </c>
      <c r="D621" s="5" t="s">
        <v>8327</v>
      </c>
      <c r="E621" s="5" t="s">
        <v>8327</v>
      </c>
      <c r="F621" s="5" t="s">
        <v>8327</v>
      </c>
      <c r="G621" s="5" t="s">
        <v>8327</v>
      </c>
      <c r="H621" s="5">
        <v>0</v>
      </c>
      <c r="I621" s="5" t="s">
        <v>8354</v>
      </c>
      <c r="J621" s="5" t="s">
        <v>8357</v>
      </c>
    </row>
    <row r="622" spans="1:10" x14ac:dyDescent="0.3">
      <c r="A622" s="5" t="s">
        <v>1750</v>
      </c>
      <c r="B622" s="5">
        <v>47.53</v>
      </c>
      <c r="C622" s="5">
        <v>4.72</v>
      </c>
      <c r="D622" s="5" t="s">
        <v>8327</v>
      </c>
      <c r="E622" s="5" t="s">
        <v>8327</v>
      </c>
      <c r="F622" s="5" t="s">
        <v>8327</v>
      </c>
      <c r="G622" s="5" t="s">
        <v>8327</v>
      </c>
      <c r="H622" s="5">
        <v>0</v>
      </c>
      <c r="I622" s="5" t="s">
        <v>8354</v>
      </c>
      <c r="J622" s="5" t="s">
        <v>8357</v>
      </c>
    </row>
    <row r="623" spans="1:10" x14ac:dyDescent="0.3">
      <c r="A623" s="5" t="s">
        <v>1749</v>
      </c>
      <c r="B623" s="5">
        <v>36.85</v>
      </c>
      <c r="C623" s="5">
        <v>6.7</v>
      </c>
      <c r="D623" s="5" t="s">
        <v>8327</v>
      </c>
      <c r="E623" s="5" t="s">
        <v>8327</v>
      </c>
      <c r="F623" s="5" t="s">
        <v>8327</v>
      </c>
      <c r="G623" s="5" t="s">
        <v>8327</v>
      </c>
      <c r="H623" s="5">
        <v>0</v>
      </c>
      <c r="I623" s="5" t="s">
        <v>8354</v>
      </c>
      <c r="J623" s="5" t="s">
        <v>8355</v>
      </c>
    </row>
    <row r="624" spans="1:10" x14ac:dyDescent="0.3">
      <c r="A624" s="5" t="s">
        <v>1748</v>
      </c>
      <c r="B624" s="5">
        <v>29.3</v>
      </c>
      <c r="C624" s="5">
        <v>5.5</v>
      </c>
      <c r="D624" s="5" t="s">
        <v>8327</v>
      </c>
      <c r="E624" s="5" t="s">
        <v>8327</v>
      </c>
      <c r="F624" s="5" t="s">
        <v>8327</v>
      </c>
      <c r="G624" s="5" t="s">
        <v>8327</v>
      </c>
      <c r="H624" s="5">
        <v>0</v>
      </c>
      <c r="I624" s="5" t="s">
        <v>8358</v>
      </c>
      <c r="J624" s="5" t="s">
        <v>8357</v>
      </c>
    </row>
    <row r="625" spans="1:10" x14ac:dyDescent="0.3">
      <c r="A625" s="5" t="s">
        <v>1747</v>
      </c>
      <c r="B625" s="5">
        <v>19.3</v>
      </c>
      <c r="C625" s="5">
        <v>4.46</v>
      </c>
      <c r="D625" s="5" t="s">
        <v>8327</v>
      </c>
      <c r="E625" s="5" t="s">
        <v>8327</v>
      </c>
      <c r="F625" s="5" t="s">
        <v>8327</v>
      </c>
      <c r="G625" s="5" t="s">
        <v>8328</v>
      </c>
      <c r="H625" s="5">
        <v>1</v>
      </c>
      <c r="I625" s="5" t="s">
        <v>8359</v>
      </c>
      <c r="J625" s="5" t="s">
        <v>8357</v>
      </c>
    </row>
    <row r="626" spans="1:10" x14ac:dyDescent="0.3">
      <c r="A626" s="5" t="s">
        <v>1746</v>
      </c>
      <c r="B626" s="5">
        <v>24.13</v>
      </c>
      <c r="C626" s="5">
        <v>5.29</v>
      </c>
      <c r="D626" s="5" t="s">
        <v>8328</v>
      </c>
      <c r="E626" s="5" t="s">
        <v>8327</v>
      </c>
      <c r="F626" s="5" t="s">
        <v>8328</v>
      </c>
      <c r="G626" s="5" t="s">
        <v>8328</v>
      </c>
      <c r="H626" s="5">
        <v>1</v>
      </c>
      <c r="I626" s="5" t="s">
        <v>8359</v>
      </c>
      <c r="J626" s="5" t="s">
        <v>8357</v>
      </c>
    </row>
    <row r="627" spans="1:10" x14ac:dyDescent="0.3">
      <c r="A627" s="5" t="s">
        <v>1745</v>
      </c>
      <c r="B627" s="5">
        <v>46.7</v>
      </c>
      <c r="C627" s="5">
        <v>10.99</v>
      </c>
      <c r="D627" s="5" t="s">
        <v>8327</v>
      </c>
      <c r="E627" s="5" t="s">
        <v>8327</v>
      </c>
      <c r="F627" s="5" t="s">
        <v>8327</v>
      </c>
      <c r="G627" s="5" t="s">
        <v>8327</v>
      </c>
      <c r="H627" s="5">
        <v>0</v>
      </c>
      <c r="I627" s="5" t="s">
        <v>8354</v>
      </c>
      <c r="J627" s="5" t="s">
        <v>8355</v>
      </c>
    </row>
    <row r="628" spans="1:10" x14ac:dyDescent="0.3">
      <c r="A628" s="5" t="s">
        <v>1744</v>
      </c>
      <c r="B628" s="5">
        <v>45.27</v>
      </c>
      <c r="C628" s="5">
        <v>5.2</v>
      </c>
      <c r="D628" s="5" t="s">
        <v>8328</v>
      </c>
      <c r="E628" s="5" t="s">
        <v>8327</v>
      </c>
      <c r="F628" s="5" t="s">
        <v>8327</v>
      </c>
      <c r="G628" s="5" t="s">
        <v>8327</v>
      </c>
      <c r="H628" s="5">
        <v>0</v>
      </c>
      <c r="I628" s="5" t="s">
        <v>8354</v>
      </c>
      <c r="J628" s="5" t="s">
        <v>8357</v>
      </c>
    </row>
    <row r="629" spans="1:10" x14ac:dyDescent="0.3">
      <c r="A629" s="5" t="s">
        <v>1743</v>
      </c>
      <c r="B629" s="5">
        <v>44.29</v>
      </c>
      <c r="C629" s="5">
        <v>9.66</v>
      </c>
      <c r="D629" s="5" t="s">
        <v>8327</v>
      </c>
      <c r="E629" s="5" t="s">
        <v>8327</v>
      </c>
      <c r="F629" s="5" t="s">
        <v>8327</v>
      </c>
      <c r="G629" s="5" t="s">
        <v>8327</v>
      </c>
      <c r="H629" s="5">
        <v>2</v>
      </c>
      <c r="I629" s="5" t="s">
        <v>8354</v>
      </c>
      <c r="J629" s="5" t="s">
        <v>8355</v>
      </c>
    </row>
    <row r="630" spans="1:10" x14ac:dyDescent="0.3">
      <c r="A630" s="5" t="s">
        <v>1742</v>
      </c>
      <c r="B630" s="5">
        <v>54.59</v>
      </c>
      <c r="C630" s="5">
        <v>4.22</v>
      </c>
      <c r="D630" s="5" t="s">
        <v>8328</v>
      </c>
      <c r="E630" s="5" t="s">
        <v>8327</v>
      </c>
      <c r="F630" s="5" t="s">
        <v>8327</v>
      </c>
      <c r="G630" s="5" t="s">
        <v>8327</v>
      </c>
      <c r="H630" s="5">
        <v>1</v>
      </c>
      <c r="I630" s="5" t="s">
        <v>8354</v>
      </c>
      <c r="J630" s="5" t="s">
        <v>8357</v>
      </c>
    </row>
    <row r="631" spans="1:10" x14ac:dyDescent="0.3">
      <c r="A631" s="5" t="s">
        <v>1741</v>
      </c>
      <c r="B631" s="5">
        <v>32.965000000000003</v>
      </c>
      <c r="C631" s="5">
        <v>11.78</v>
      </c>
      <c r="D631" s="5" t="s">
        <v>8327</v>
      </c>
      <c r="E631" s="5" t="s">
        <v>8327</v>
      </c>
      <c r="F631" s="5" t="s">
        <v>8327</v>
      </c>
      <c r="G631" s="5" t="s">
        <v>8327</v>
      </c>
      <c r="H631" s="5">
        <v>0</v>
      </c>
      <c r="I631" s="5" t="s">
        <v>8354</v>
      </c>
      <c r="J631" s="5" t="s">
        <v>8355</v>
      </c>
    </row>
    <row r="632" spans="1:10" x14ac:dyDescent="0.3">
      <c r="A632" s="5" t="s">
        <v>1740</v>
      </c>
      <c r="B632" s="5">
        <v>38.049999999999997</v>
      </c>
      <c r="C632" s="5">
        <v>9.6199999999999992</v>
      </c>
      <c r="D632" s="5" t="s">
        <v>8327</v>
      </c>
      <c r="E632" s="5" t="s">
        <v>8327</v>
      </c>
      <c r="F632" s="5" t="s">
        <v>8327</v>
      </c>
      <c r="G632" s="5" t="s">
        <v>8327</v>
      </c>
      <c r="H632" s="5">
        <v>0</v>
      </c>
      <c r="I632" s="5" t="s">
        <v>8354</v>
      </c>
      <c r="J632" s="5" t="s">
        <v>8355</v>
      </c>
    </row>
    <row r="633" spans="1:10" x14ac:dyDescent="0.3">
      <c r="A633" s="5" t="s">
        <v>1739</v>
      </c>
      <c r="B633" s="5">
        <v>46.14</v>
      </c>
      <c r="C633" s="5">
        <v>10.78</v>
      </c>
      <c r="D633" s="5" t="s">
        <v>8327</v>
      </c>
      <c r="E633" s="5" t="s">
        <v>8327</v>
      </c>
      <c r="F633" s="5" t="s">
        <v>8327</v>
      </c>
      <c r="G633" s="5" t="s">
        <v>8327</v>
      </c>
      <c r="H633" s="5">
        <v>0</v>
      </c>
      <c r="I633" s="5" t="s">
        <v>8354</v>
      </c>
      <c r="J633" s="5" t="s">
        <v>8355</v>
      </c>
    </row>
    <row r="634" spans="1:10" x14ac:dyDescent="0.3">
      <c r="A634" s="5" t="s">
        <v>1738</v>
      </c>
      <c r="B634" s="5">
        <v>41.325000000000003</v>
      </c>
      <c r="C634" s="5">
        <v>5.1100000000000003</v>
      </c>
      <c r="D634" s="5" t="s">
        <v>8328</v>
      </c>
      <c r="E634" s="5" t="s">
        <v>8327</v>
      </c>
      <c r="F634" s="5" t="s">
        <v>8327</v>
      </c>
      <c r="G634" s="5" t="s">
        <v>8327</v>
      </c>
      <c r="H634" s="5">
        <v>2</v>
      </c>
      <c r="I634" s="5" t="s">
        <v>8354</v>
      </c>
      <c r="J634" s="5" t="s">
        <v>8357</v>
      </c>
    </row>
    <row r="635" spans="1:10" x14ac:dyDescent="0.3">
      <c r="A635" s="5" t="s">
        <v>1737</v>
      </c>
      <c r="B635" s="5">
        <v>44.64</v>
      </c>
      <c r="C635" s="5">
        <v>7.18</v>
      </c>
      <c r="D635" s="5" t="s">
        <v>8327</v>
      </c>
      <c r="E635" s="5" t="s">
        <v>8327</v>
      </c>
      <c r="F635" s="5" t="s">
        <v>8327</v>
      </c>
      <c r="G635" s="5" t="s">
        <v>8327</v>
      </c>
      <c r="H635" s="5">
        <v>0</v>
      </c>
      <c r="I635" s="5" t="s">
        <v>8354</v>
      </c>
      <c r="J635" s="5" t="s">
        <v>8355</v>
      </c>
    </row>
    <row r="636" spans="1:10" x14ac:dyDescent="0.3">
      <c r="A636" s="5" t="s">
        <v>1736</v>
      </c>
      <c r="B636" s="5">
        <v>25.175000000000001</v>
      </c>
      <c r="C636" s="5">
        <v>4.96</v>
      </c>
      <c r="D636" s="5" t="s">
        <v>8327</v>
      </c>
      <c r="E636" s="5" t="s">
        <v>8328</v>
      </c>
      <c r="F636" s="5" t="s">
        <v>8327</v>
      </c>
      <c r="G636" s="5" t="s">
        <v>8328</v>
      </c>
      <c r="H636" s="5">
        <v>1</v>
      </c>
      <c r="I636" s="5" t="s">
        <v>8358</v>
      </c>
      <c r="J636" s="5" t="s">
        <v>8357</v>
      </c>
    </row>
    <row r="637" spans="1:10" x14ac:dyDescent="0.3">
      <c r="A637" s="5" t="s">
        <v>1735</v>
      </c>
      <c r="B637" s="5">
        <v>43.11</v>
      </c>
      <c r="C637" s="5">
        <v>4.67</v>
      </c>
      <c r="D637" s="5" t="s">
        <v>8328</v>
      </c>
      <c r="E637" s="5" t="s">
        <v>8327</v>
      </c>
      <c r="F637" s="5" t="s">
        <v>8327</v>
      </c>
      <c r="G637" s="5" t="s">
        <v>8327</v>
      </c>
      <c r="H637" s="5">
        <v>0</v>
      </c>
      <c r="I637" s="5" t="s">
        <v>8354</v>
      </c>
      <c r="J637" s="5" t="s">
        <v>8357</v>
      </c>
    </row>
    <row r="638" spans="1:10" x14ac:dyDescent="0.3">
      <c r="A638" s="5" t="s">
        <v>1734</v>
      </c>
      <c r="B638" s="5">
        <v>53.32</v>
      </c>
      <c r="C638" s="5">
        <v>5.0599999999999996</v>
      </c>
      <c r="D638" s="5" t="s">
        <v>8327</v>
      </c>
      <c r="E638" s="5" t="s">
        <v>8327</v>
      </c>
      <c r="F638" s="5" t="s">
        <v>8327</v>
      </c>
      <c r="G638" s="5" t="s">
        <v>8327</v>
      </c>
      <c r="H638" s="5">
        <v>0</v>
      </c>
      <c r="I638" s="5" t="s">
        <v>8354</v>
      </c>
      <c r="J638" s="5" t="s">
        <v>8357</v>
      </c>
    </row>
    <row r="639" spans="1:10" x14ac:dyDescent="0.3">
      <c r="A639" s="5" t="s">
        <v>1733</v>
      </c>
      <c r="B639" s="5">
        <v>38.04</v>
      </c>
      <c r="C639" s="5">
        <v>5.0199999999999996</v>
      </c>
      <c r="D639" s="5" t="s">
        <v>8328</v>
      </c>
      <c r="E639" s="5" t="s">
        <v>8327</v>
      </c>
      <c r="F639" s="5" t="s">
        <v>8327</v>
      </c>
      <c r="G639" s="5" t="s">
        <v>8327</v>
      </c>
      <c r="H639" s="5">
        <v>1</v>
      </c>
      <c r="I639" s="5" t="s">
        <v>8354</v>
      </c>
      <c r="J639" s="5" t="s">
        <v>8357</v>
      </c>
    </row>
    <row r="640" spans="1:10" x14ac:dyDescent="0.3">
      <c r="A640" s="5" t="s">
        <v>1732</v>
      </c>
      <c r="B640" s="5">
        <v>37.9</v>
      </c>
      <c r="C640" s="5">
        <v>7.76</v>
      </c>
      <c r="D640" s="5" t="s">
        <v>8327</v>
      </c>
      <c r="E640" s="5" t="s">
        <v>8327</v>
      </c>
      <c r="F640" s="5" t="s">
        <v>8327</v>
      </c>
      <c r="G640" s="5" t="s">
        <v>8327</v>
      </c>
      <c r="H640" s="5">
        <v>0</v>
      </c>
      <c r="I640" s="5" t="s">
        <v>8354</v>
      </c>
      <c r="J640" s="5" t="s">
        <v>8355</v>
      </c>
    </row>
    <row r="641" spans="1:10" x14ac:dyDescent="0.3">
      <c r="A641" s="5" t="s">
        <v>1731</v>
      </c>
      <c r="B641" s="5">
        <v>39.6</v>
      </c>
      <c r="C641" s="5">
        <v>9.32</v>
      </c>
      <c r="D641" s="5" t="s">
        <v>8327</v>
      </c>
      <c r="E641" s="5" t="s">
        <v>8327</v>
      </c>
      <c r="F641" s="5" t="s">
        <v>8327</v>
      </c>
      <c r="G641" s="5" t="s">
        <v>8327</v>
      </c>
      <c r="H641" s="5">
        <v>0</v>
      </c>
      <c r="I641" s="5" t="s">
        <v>8354</v>
      </c>
      <c r="J641" s="5" t="s">
        <v>8355</v>
      </c>
    </row>
    <row r="642" spans="1:10" x14ac:dyDescent="0.3">
      <c r="A642" s="5" t="s">
        <v>1730</v>
      </c>
      <c r="B642" s="5">
        <v>50.92</v>
      </c>
      <c r="C642" s="5">
        <v>5.31</v>
      </c>
      <c r="D642" s="5" t="s">
        <v>8328</v>
      </c>
      <c r="E642" s="5" t="s">
        <v>8327</v>
      </c>
      <c r="F642" s="5" t="s">
        <v>8327</v>
      </c>
      <c r="G642" s="5" t="s">
        <v>8327</v>
      </c>
      <c r="H642" s="5">
        <v>1</v>
      </c>
      <c r="I642" s="5" t="s">
        <v>8354</v>
      </c>
      <c r="J642" s="5" t="s">
        <v>8357</v>
      </c>
    </row>
    <row r="643" spans="1:10" x14ac:dyDescent="0.3">
      <c r="A643" s="5" t="s">
        <v>1729</v>
      </c>
      <c r="B643" s="5">
        <v>21.85</v>
      </c>
      <c r="C643" s="5">
        <v>5.56</v>
      </c>
      <c r="D643" s="5" t="s">
        <v>8328</v>
      </c>
      <c r="E643" s="5" t="s">
        <v>8327</v>
      </c>
      <c r="F643" s="5" t="s">
        <v>8327</v>
      </c>
      <c r="G643" s="5" t="s">
        <v>8328</v>
      </c>
      <c r="H643" s="5">
        <v>0</v>
      </c>
      <c r="I643" s="5" t="s">
        <v>8359</v>
      </c>
      <c r="J643" s="5" t="s">
        <v>8357</v>
      </c>
    </row>
    <row r="644" spans="1:10" x14ac:dyDescent="0.3">
      <c r="A644" s="5" t="s">
        <v>1728</v>
      </c>
      <c r="B644" s="5">
        <v>36.08</v>
      </c>
      <c r="C644" s="5">
        <v>7.11</v>
      </c>
      <c r="D644" s="5" t="s">
        <v>8328</v>
      </c>
      <c r="E644" s="5" t="s">
        <v>8327</v>
      </c>
      <c r="F644" s="5" t="s">
        <v>8328</v>
      </c>
      <c r="G644" s="5" t="s">
        <v>8327</v>
      </c>
      <c r="H644" s="5">
        <v>1</v>
      </c>
      <c r="I644" s="5" t="s">
        <v>8354</v>
      </c>
      <c r="J644" s="5" t="s">
        <v>8355</v>
      </c>
    </row>
    <row r="645" spans="1:10" x14ac:dyDescent="0.3">
      <c r="A645" s="5" t="s">
        <v>1727</v>
      </c>
      <c r="B645" s="5">
        <v>40.44</v>
      </c>
      <c r="C645" s="5">
        <v>5.13</v>
      </c>
      <c r="D645" s="5" t="s">
        <v>8328</v>
      </c>
      <c r="E645" s="5" t="s">
        <v>8327</v>
      </c>
      <c r="F645" s="5" t="s">
        <v>8328</v>
      </c>
      <c r="G645" s="5" t="s">
        <v>8327</v>
      </c>
      <c r="H645" s="5">
        <v>1</v>
      </c>
      <c r="I645" s="5" t="s">
        <v>8354</v>
      </c>
      <c r="J645" s="5" t="s">
        <v>8357</v>
      </c>
    </row>
    <row r="646" spans="1:10" x14ac:dyDescent="0.3">
      <c r="A646" s="5" t="s">
        <v>1726</v>
      </c>
      <c r="B646" s="5">
        <v>38.094999999999999</v>
      </c>
      <c r="C646" s="5">
        <v>10.199999999999999</v>
      </c>
      <c r="D646" s="5" t="s">
        <v>8327</v>
      </c>
      <c r="E646" s="5" t="s">
        <v>8327</v>
      </c>
      <c r="F646" s="5" t="s">
        <v>8327</v>
      </c>
      <c r="G646" s="5" t="s">
        <v>8327</v>
      </c>
      <c r="H646" s="5">
        <v>0</v>
      </c>
      <c r="I646" s="5" t="s">
        <v>8354</v>
      </c>
      <c r="J646" s="5" t="s">
        <v>8355</v>
      </c>
    </row>
    <row r="647" spans="1:10" x14ac:dyDescent="0.3">
      <c r="A647" s="5" t="s">
        <v>1725</v>
      </c>
      <c r="B647" s="5">
        <v>44.95</v>
      </c>
      <c r="C647" s="5">
        <v>10.4</v>
      </c>
      <c r="D647" s="5" t="s">
        <v>8327</v>
      </c>
      <c r="E647" s="5" t="s">
        <v>8327</v>
      </c>
      <c r="F647" s="5" t="s">
        <v>8327</v>
      </c>
      <c r="G647" s="5" t="s">
        <v>8327</v>
      </c>
      <c r="H647" s="5">
        <v>0</v>
      </c>
      <c r="I647" s="5" t="s">
        <v>8354</v>
      </c>
      <c r="J647" s="5" t="s">
        <v>8355</v>
      </c>
    </row>
    <row r="648" spans="1:10" x14ac:dyDescent="0.3">
      <c r="A648" s="5" t="s">
        <v>1724</v>
      </c>
      <c r="B648" s="5">
        <v>35.54</v>
      </c>
      <c r="C648" s="5">
        <v>10.67</v>
      </c>
      <c r="D648" s="5" t="s">
        <v>8327</v>
      </c>
      <c r="E648" s="5" t="s">
        <v>8327</v>
      </c>
      <c r="F648" s="5" t="s">
        <v>8327</v>
      </c>
      <c r="G648" s="5" t="s">
        <v>8327</v>
      </c>
      <c r="H648" s="5">
        <v>0</v>
      </c>
      <c r="I648" s="5" t="s">
        <v>8354</v>
      </c>
      <c r="J648" s="5" t="s">
        <v>8355</v>
      </c>
    </row>
    <row r="649" spans="1:10" x14ac:dyDescent="0.3">
      <c r="A649" s="5" t="s">
        <v>1723</v>
      </c>
      <c r="B649" s="5">
        <v>39.799999999999997</v>
      </c>
      <c r="C649" s="5">
        <v>4.6500000000000004</v>
      </c>
      <c r="D649" s="5" t="s">
        <v>8328</v>
      </c>
      <c r="E649" s="5" t="s">
        <v>8327</v>
      </c>
      <c r="F649" s="5" t="s">
        <v>8327</v>
      </c>
      <c r="G649" s="5" t="s">
        <v>8327</v>
      </c>
      <c r="H649" s="5">
        <v>2</v>
      </c>
      <c r="I649" s="5" t="s">
        <v>8354</v>
      </c>
      <c r="J649" s="5" t="s">
        <v>8357</v>
      </c>
    </row>
    <row r="650" spans="1:10" x14ac:dyDescent="0.3">
      <c r="A650" s="5" t="s">
        <v>1722</v>
      </c>
      <c r="B650" s="5">
        <v>33.659999999999997</v>
      </c>
      <c r="C650" s="5">
        <v>5.65</v>
      </c>
      <c r="D650" s="5" t="s">
        <v>8328</v>
      </c>
      <c r="E650" s="5" t="s">
        <v>8327</v>
      </c>
      <c r="F650" s="5" t="s">
        <v>8327</v>
      </c>
      <c r="G650" s="5" t="s">
        <v>8327</v>
      </c>
      <c r="H650" s="5">
        <v>2</v>
      </c>
      <c r="I650" s="5" t="s">
        <v>8354</v>
      </c>
      <c r="J650" s="5" t="s">
        <v>8357</v>
      </c>
    </row>
    <row r="651" spans="1:10" x14ac:dyDescent="0.3">
      <c r="A651" s="5" t="s">
        <v>1721</v>
      </c>
      <c r="B651" s="5">
        <v>35.5</v>
      </c>
      <c r="C651" s="5">
        <v>11.97</v>
      </c>
      <c r="D651" s="5" t="s">
        <v>8327</v>
      </c>
      <c r="E651" s="5" t="s">
        <v>8327</v>
      </c>
      <c r="F651" s="5" t="s">
        <v>8327</v>
      </c>
      <c r="G651" s="5" t="s">
        <v>8327</v>
      </c>
      <c r="H651" s="5">
        <v>0</v>
      </c>
      <c r="I651" s="5" t="s">
        <v>8354</v>
      </c>
      <c r="J651" s="5" t="s">
        <v>8355</v>
      </c>
    </row>
    <row r="652" spans="1:10" x14ac:dyDescent="0.3">
      <c r="A652" s="5" t="s">
        <v>1720</v>
      </c>
      <c r="B652" s="5">
        <v>41.63</v>
      </c>
      <c r="C652" s="5">
        <v>6.71</v>
      </c>
      <c r="D652" s="5" t="s">
        <v>8327</v>
      </c>
      <c r="E652" s="5" t="s">
        <v>8327</v>
      </c>
      <c r="F652" s="5" t="s">
        <v>8327</v>
      </c>
      <c r="G652" s="5" t="s">
        <v>8327</v>
      </c>
      <c r="H652" s="5">
        <v>0</v>
      </c>
      <c r="I652" s="5" t="s">
        <v>8354</v>
      </c>
      <c r="J652" s="5" t="s">
        <v>8355</v>
      </c>
    </row>
    <row r="653" spans="1:10" x14ac:dyDescent="0.3">
      <c r="A653" s="5" t="s">
        <v>1719</v>
      </c>
      <c r="B653" s="5">
        <v>46.49</v>
      </c>
      <c r="C653" s="5">
        <v>11.92</v>
      </c>
      <c r="D653" s="5" t="s">
        <v>8327</v>
      </c>
      <c r="E653" s="5" t="s">
        <v>8327</v>
      </c>
      <c r="F653" s="5" t="s">
        <v>8327</v>
      </c>
      <c r="G653" s="5" t="s">
        <v>8327</v>
      </c>
      <c r="H653" s="5">
        <v>0</v>
      </c>
      <c r="I653" s="5" t="s">
        <v>8354</v>
      </c>
      <c r="J653" s="5" t="s">
        <v>8355</v>
      </c>
    </row>
    <row r="654" spans="1:10" x14ac:dyDescent="0.3">
      <c r="A654" s="5" t="s">
        <v>1718</v>
      </c>
      <c r="B654" s="5">
        <v>43.29</v>
      </c>
      <c r="C654" s="5">
        <v>5.35</v>
      </c>
      <c r="D654" s="5" t="s">
        <v>8327</v>
      </c>
      <c r="E654" s="5" t="s">
        <v>8327</v>
      </c>
      <c r="F654" s="5" t="s">
        <v>8327</v>
      </c>
      <c r="G654" s="5" t="s">
        <v>8327</v>
      </c>
      <c r="H654" s="5">
        <v>2</v>
      </c>
      <c r="I654" s="5" t="s">
        <v>8354</v>
      </c>
      <c r="J654" s="5" t="s">
        <v>8357</v>
      </c>
    </row>
    <row r="655" spans="1:10" x14ac:dyDescent="0.3">
      <c r="A655" s="5" t="s">
        <v>1717</v>
      </c>
      <c r="B655" s="5">
        <v>43.08</v>
      </c>
      <c r="C655" s="5">
        <v>8.9600000000000009</v>
      </c>
      <c r="D655" s="5" t="s">
        <v>8328</v>
      </c>
      <c r="E655" s="5" t="s">
        <v>8327</v>
      </c>
      <c r="F655" s="5" t="s">
        <v>8327</v>
      </c>
      <c r="G655" s="5" t="s">
        <v>8327</v>
      </c>
      <c r="H655" s="5">
        <v>1</v>
      </c>
      <c r="I655" s="5" t="s">
        <v>8354</v>
      </c>
      <c r="J655" s="5" t="s">
        <v>8355</v>
      </c>
    </row>
    <row r="656" spans="1:10" x14ac:dyDescent="0.3">
      <c r="A656" s="5" t="s">
        <v>1716</v>
      </c>
      <c r="B656" s="5">
        <v>39.07</v>
      </c>
      <c r="C656" s="5">
        <v>11.93</v>
      </c>
      <c r="D656" s="5" t="s">
        <v>8327</v>
      </c>
      <c r="E656" s="5" t="s">
        <v>8327</v>
      </c>
      <c r="F656" s="5" t="s">
        <v>8327</v>
      </c>
      <c r="G656" s="5" t="s">
        <v>8327</v>
      </c>
      <c r="H656" s="5">
        <v>0</v>
      </c>
      <c r="I656" s="5" t="s">
        <v>8354</v>
      </c>
      <c r="J656" s="5" t="s">
        <v>8355</v>
      </c>
    </row>
    <row r="657" spans="1:10" x14ac:dyDescent="0.3">
      <c r="A657" s="5" t="s">
        <v>1715</v>
      </c>
      <c r="B657" s="5">
        <v>41.3</v>
      </c>
      <c r="C657" s="5">
        <v>9.59</v>
      </c>
      <c r="D657" s="5" t="s">
        <v>8327</v>
      </c>
      <c r="E657" s="5" t="s">
        <v>8327</v>
      </c>
      <c r="F657" s="5" t="s">
        <v>8327</v>
      </c>
      <c r="G657" s="5" t="s">
        <v>8327</v>
      </c>
      <c r="H657" s="5">
        <v>0</v>
      </c>
      <c r="I657" s="5" t="s">
        <v>8354</v>
      </c>
      <c r="J657" s="5" t="s">
        <v>8355</v>
      </c>
    </row>
    <row r="658" spans="1:10" x14ac:dyDescent="0.3">
      <c r="A658" s="5" t="s">
        <v>1714</v>
      </c>
      <c r="B658" s="5">
        <v>42.95</v>
      </c>
      <c r="C658" s="5">
        <v>11.88</v>
      </c>
      <c r="D658" s="5" t="s">
        <v>8328</v>
      </c>
      <c r="E658" s="5" t="s">
        <v>8327</v>
      </c>
      <c r="F658" s="5" t="s">
        <v>8327</v>
      </c>
      <c r="G658" s="5" t="s">
        <v>8327</v>
      </c>
      <c r="H658" s="5">
        <v>2</v>
      </c>
      <c r="I658" s="5" t="s">
        <v>8354</v>
      </c>
      <c r="J658" s="5" t="s">
        <v>8355</v>
      </c>
    </row>
    <row r="659" spans="1:10" x14ac:dyDescent="0.3">
      <c r="A659" s="5" t="s">
        <v>1713</v>
      </c>
      <c r="B659" s="5">
        <v>46.96</v>
      </c>
      <c r="C659" s="5">
        <v>4.6399999999999997</v>
      </c>
      <c r="D659" s="5" t="s">
        <v>8327</v>
      </c>
      <c r="E659" s="5" t="s">
        <v>8327</v>
      </c>
      <c r="F659" s="5" t="s">
        <v>8328</v>
      </c>
      <c r="G659" s="5" t="s">
        <v>8327</v>
      </c>
      <c r="H659" s="5">
        <v>1</v>
      </c>
      <c r="I659" s="5" t="s">
        <v>8354</v>
      </c>
      <c r="J659" s="5" t="s">
        <v>8357</v>
      </c>
    </row>
    <row r="660" spans="1:10" x14ac:dyDescent="0.3">
      <c r="A660" s="5" t="s">
        <v>1712</v>
      </c>
      <c r="B660" s="5">
        <v>30.495000000000001</v>
      </c>
      <c r="C660" s="5">
        <v>9.5299999999999994</v>
      </c>
      <c r="D660" s="5" t="s">
        <v>8327</v>
      </c>
      <c r="E660" s="5" t="s">
        <v>8327</v>
      </c>
      <c r="F660" s="5" t="s">
        <v>8327</v>
      </c>
      <c r="G660" s="5" t="s">
        <v>8327</v>
      </c>
      <c r="H660" s="5">
        <v>0</v>
      </c>
      <c r="I660" s="5" t="s">
        <v>8354</v>
      </c>
      <c r="J660" s="5" t="s">
        <v>8355</v>
      </c>
    </row>
    <row r="661" spans="1:10" x14ac:dyDescent="0.3">
      <c r="A661" s="5" t="s">
        <v>1711</v>
      </c>
      <c r="B661" s="5">
        <v>17.954999999999998</v>
      </c>
      <c r="C661" s="5">
        <v>5.29</v>
      </c>
      <c r="D661" s="5" t="s">
        <v>8328</v>
      </c>
      <c r="E661" s="5" t="s">
        <v>8327</v>
      </c>
      <c r="F661" s="5" t="s">
        <v>8327</v>
      </c>
      <c r="G661" s="5" t="s">
        <v>8328</v>
      </c>
      <c r="H661" s="5">
        <v>1</v>
      </c>
      <c r="I661" s="5" t="s">
        <v>8360</v>
      </c>
      <c r="J661" s="5" t="s">
        <v>8357</v>
      </c>
    </row>
    <row r="662" spans="1:10" x14ac:dyDescent="0.3">
      <c r="A662" s="5" t="s">
        <v>1710</v>
      </c>
      <c r="B662" s="5">
        <v>25.6</v>
      </c>
      <c r="C662" s="5">
        <v>10.95</v>
      </c>
      <c r="D662" s="5" t="s">
        <v>8327</v>
      </c>
      <c r="E662" s="5" t="s">
        <v>8327</v>
      </c>
      <c r="F662" s="5" t="s">
        <v>8327</v>
      </c>
      <c r="G662" s="5" t="s">
        <v>8327</v>
      </c>
      <c r="H662" s="5">
        <v>3</v>
      </c>
      <c r="I662" s="5" t="s">
        <v>8358</v>
      </c>
      <c r="J662" s="5" t="s">
        <v>8355</v>
      </c>
    </row>
    <row r="663" spans="1:10" x14ac:dyDescent="0.3">
      <c r="A663" s="5" t="s">
        <v>1709</v>
      </c>
      <c r="B663" s="5">
        <v>34.21</v>
      </c>
      <c r="C663" s="5">
        <v>9.17</v>
      </c>
      <c r="D663" s="5" t="s">
        <v>8327</v>
      </c>
      <c r="E663" s="5" t="s">
        <v>8327</v>
      </c>
      <c r="F663" s="5" t="s">
        <v>8327</v>
      </c>
      <c r="G663" s="5" t="s">
        <v>8327</v>
      </c>
      <c r="H663" s="5">
        <v>0</v>
      </c>
      <c r="I663" s="5" t="s">
        <v>8354</v>
      </c>
      <c r="J663" s="5" t="s">
        <v>8355</v>
      </c>
    </row>
    <row r="664" spans="1:10" x14ac:dyDescent="0.3">
      <c r="A664" s="5" t="s">
        <v>1708</v>
      </c>
      <c r="B664" s="5">
        <v>39.74</v>
      </c>
      <c r="C664" s="5">
        <v>7.39</v>
      </c>
      <c r="D664" s="5" t="s">
        <v>8327</v>
      </c>
      <c r="E664" s="5" t="s">
        <v>8327</v>
      </c>
      <c r="F664" s="5" t="s">
        <v>8327</v>
      </c>
      <c r="G664" s="5" t="s">
        <v>8327</v>
      </c>
      <c r="H664" s="5">
        <v>0</v>
      </c>
      <c r="I664" s="5" t="s">
        <v>8354</v>
      </c>
      <c r="J664" s="5" t="s">
        <v>8355</v>
      </c>
    </row>
    <row r="665" spans="1:10" x14ac:dyDescent="0.3">
      <c r="A665" s="5" t="s">
        <v>1707</v>
      </c>
      <c r="B665" s="5">
        <v>49.53</v>
      </c>
      <c r="C665" s="5">
        <v>9.1300000000000008</v>
      </c>
      <c r="D665" s="5" t="s">
        <v>8328</v>
      </c>
      <c r="E665" s="5" t="s">
        <v>8327</v>
      </c>
      <c r="F665" s="5" t="s">
        <v>8327</v>
      </c>
      <c r="G665" s="5" t="s">
        <v>8327</v>
      </c>
      <c r="H665" s="5">
        <v>0</v>
      </c>
      <c r="I665" s="5" t="s">
        <v>8354</v>
      </c>
      <c r="J665" s="5" t="s">
        <v>8355</v>
      </c>
    </row>
    <row r="666" spans="1:10" x14ac:dyDescent="0.3">
      <c r="A666" s="5" t="s">
        <v>1706</v>
      </c>
      <c r="B666" s="5">
        <v>39.33</v>
      </c>
      <c r="C666" s="5">
        <v>10.4</v>
      </c>
      <c r="D666" s="5" t="s">
        <v>8327</v>
      </c>
      <c r="E666" s="5" t="s">
        <v>8327</v>
      </c>
      <c r="F666" s="5" t="s">
        <v>8327</v>
      </c>
      <c r="G666" s="5" t="s">
        <v>8327</v>
      </c>
      <c r="H666" s="5">
        <v>3</v>
      </c>
      <c r="I666" s="5" t="s">
        <v>8354</v>
      </c>
      <c r="J666" s="5" t="s">
        <v>8355</v>
      </c>
    </row>
    <row r="667" spans="1:10" x14ac:dyDescent="0.3">
      <c r="A667" s="5" t="s">
        <v>1705</v>
      </c>
      <c r="B667" s="5">
        <v>39.979999999999997</v>
      </c>
      <c r="C667" s="5">
        <v>9.4600000000000009</v>
      </c>
      <c r="D667" s="5" t="s">
        <v>8328</v>
      </c>
      <c r="E667" s="5" t="s">
        <v>8327</v>
      </c>
      <c r="F667" s="5" t="s">
        <v>8327</v>
      </c>
      <c r="G667" s="5" t="s">
        <v>8327</v>
      </c>
      <c r="H667" s="5">
        <v>2</v>
      </c>
      <c r="I667" s="5" t="s">
        <v>8354</v>
      </c>
      <c r="J667" s="5" t="s">
        <v>8355</v>
      </c>
    </row>
    <row r="668" spans="1:10" x14ac:dyDescent="0.3">
      <c r="A668" s="5" t="s">
        <v>1704</v>
      </c>
      <c r="B668" s="5">
        <v>46.51</v>
      </c>
      <c r="C668" s="5">
        <v>8.69</v>
      </c>
      <c r="D668" s="5" t="s">
        <v>8328</v>
      </c>
      <c r="E668" s="5" t="s">
        <v>8327</v>
      </c>
      <c r="F668" s="5" t="s">
        <v>8327</v>
      </c>
      <c r="G668" s="5" t="s">
        <v>8327</v>
      </c>
      <c r="H668" s="5">
        <v>0</v>
      </c>
      <c r="I668" s="5" t="s">
        <v>8354</v>
      </c>
      <c r="J668" s="5" t="s">
        <v>8355</v>
      </c>
    </row>
    <row r="669" spans="1:10" x14ac:dyDescent="0.3">
      <c r="A669" s="5" t="s">
        <v>1703</v>
      </c>
      <c r="B669" s="5">
        <v>43.58</v>
      </c>
      <c r="C669" s="5">
        <v>4.2300000000000004</v>
      </c>
      <c r="D669" s="5" t="s">
        <v>8327</v>
      </c>
      <c r="E669" s="5" t="s">
        <v>8327</v>
      </c>
      <c r="F669" s="5" t="s">
        <v>8328</v>
      </c>
      <c r="G669" s="5" t="s">
        <v>8327</v>
      </c>
      <c r="H669" s="5">
        <v>1</v>
      </c>
      <c r="I669" s="5" t="s">
        <v>8354</v>
      </c>
      <c r="J669" s="5" t="s">
        <v>8357</v>
      </c>
    </row>
    <row r="670" spans="1:10" x14ac:dyDescent="0.3">
      <c r="A670" s="5" t="s">
        <v>1702</v>
      </c>
      <c r="B670" s="5">
        <v>42.28</v>
      </c>
      <c r="C670" s="5">
        <v>9.16</v>
      </c>
      <c r="D670" s="5" t="s">
        <v>8328</v>
      </c>
      <c r="E670" s="5" t="s">
        <v>8327</v>
      </c>
      <c r="F670" s="5" t="s">
        <v>8327</v>
      </c>
      <c r="G670" s="5" t="s">
        <v>8327</v>
      </c>
      <c r="H670" s="5">
        <v>1</v>
      </c>
      <c r="I670" s="5" t="s">
        <v>8354</v>
      </c>
      <c r="J670" s="5" t="s">
        <v>8355</v>
      </c>
    </row>
    <row r="671" spans="1:10" x14ac:dyDescent="0.3">
      <c r="A671" s="5" t="s">
        <v>1701</v>
      </c>
      <c r="B671" s="5">
        <v>35.520000000000003</v>
      </c>
      <c r="C671" s="5">
        <v>8.26</v>
      </c>
      <c r="D671" s="5" t="s">
        <v>8327</v>
      </c>
      <c r="E671" s="5" t="s">
        <v>8327</v>
      </c>
      <c r="F671" s="5" t="s">
        <v>8327</v>
      </c>
      <c r="G671" s="5" t="s">
        <v>8327</v>
      </c>
      <c r="H671" s="5">
        <v>0</v>
      </c>
      <c r="I671" s="5" t="s">
        <v>8354</v>
      </c>
      <c r="J671" s="5" t="s">
        <v>8355</v>
      </c>
    </row>
    <row r="672" spans="1:10" x14ac:dyDescent="0.3">
      <c r="A672" s="5" t="s">
        <v>1700</v>
      </c>
      <c r="B672" s="5">
        <v>33.6</v>
      </c>
      <c r="C672" s="5">
        <v>11.25</v>
      </c>
      <c r="D672" s="5" t="s">
        <v>8327</v>
      </c>
      <c r="E672" s="5" t="s">
        <v>8327</v>
      </c>
      <c r="F672" s="5" t="s">
        <v>8327</v>
      </c>
      <c r="G672" s="5" t="s">
        <v>8327</v>
      </c>
      <c r="H672" s="5">
        <v>0</v>
      </c>
      <c r="I672" s="5" t="s">
        <v>8354</v>
      </c>
      <c r="J672" s="5" t="s">
        <v>8355</v>
      </c>
    </row>
    <row r="673" spans="1:10" x14ac:dyDescent="0.3">
      <c r="A673" s="5" t="s">
        <v>1699</v>
      </c>
      <c r="B673" s="5">
        <v>22.42</v>
      </c>
      <c r="C673" s="5">
        <v>6.74</v>
      </c>
      <c r="D673" s="5" t="s">
        <v>8327</v>
      </c>
      <c r="E673" s="5" t="s">
        <v>8327</v>
      </c>
      <c r="F673" s="5" t="s">
        <v>8327</v>
      </c>
      <c r="G673" s="5" t="s">
        <v>8328</v>
      </c>
      <c r="H673" s="5">
        <v>0</v>
      </c>
      <c r="I673" s="5" t="s">
        <v>8359</v>
      </c>
      <c r="J673" s="5" t="s">
        <v>8355</v>
      </c>
    </row>
    <row r="674" spans="1:10" x14ac:dyDescent="0.3">
      <c r="A674" s="5" t="s">
        <v>1698</v>
      </c>
      <c r="B674" s="5">
        <v>46.86</v>
      </c>
      <c r="C674" s="5">
        <v>4.87</v>
      </c>
      <c r="D674" s="5" t="s">
        <v>8327</v>
      </c>
      <c r="E674" s="5" t="s">
        <v>8327</v>
      </c>
      <c r="F674" s="5" t="s">
        <v>8327</v>
      </c>
      <c r="G674" s="5" t="s">
        <v>8327</v>
      </c>
      <c r="H674" s="5">
        <v>0</v>
      </c>
      <c r="I674" s="5" t="s">
        <v>8354</v>
      </c>
      <c r="J674" s="5" t="s">
        <v>8357</v>
      </c>
    </row>
    <row r="675" spans="1:10" x14ac:dyDescent="0.3">
      <c r="A675" s="5" t="s">
        <v>1697</v>
      </c>
      <c r="B675" s="5">
        <v>32.965000000000003</v>
      </c>
      <c r="C675" s="5">
        <v>6.68</v>
      </c>
      <c r="D675" s="5" t="s">
        <v>8327</v>
      </c>
      <c r="E675" s="5" t="s">
        <v>8327</v>
      </c>
      <c r="F675" s="5" t="s">
        <v>8327</v>
      </c>
      <c r="G675" s="5" t="s">
        <v>8327</v>
      </c>
      <c r="H675" s="5">
        <v>3</v>
      </c>
      <c r="I675" s="5" t="s">
        <v>8354</v>
      </c>
      <c r="J675" s="5" t="s">
        <v>8355</v>
      </c>
    </row>
    <row r="676" spans="1:10" x14ac:dyDescent="0.3">
      <c r="A676" s="5" t="s">
        <v>1696</v>
      </c>
      <c r="B676" s="5">
        <v>39.340000000000003</v>
      </c>
      <c r="C676" s="5">
        <v>5.0199999999999996</v>
      </c>
      <c r="D676" s="5" t="s">
        <v>8328</v>
      </c>
      <c r="E676" s="5" t="s">
        <v>8327</v>
      </c>
      <c r="F676" s="5" t="s">
        <v>8328</v>
      </c>
      <c r="G676" s="5" t="s">
        <v>8327</v>
      </c>
      <c r="H676" s="5">
        <v>1</v>
      </c>
      <c r="I676" s="5" t="s">
        <v>8354</v>
      </c>
      <c r="J676" s="5" t="s">
        <v>8357</v>
      </c>
    </row>
    <row r="677" spans="1:10" x14ac:dyDescent="0.3">
      <c r="A677" s="5" t="s">
        <v>1695</v>
      </c>
      <c r="B677" s="5">
        <v>47</v>
      </c>
      <c r="C677" s="5">
        <v>10.64</v>
      </c>
      <c r="D677" s="5" t="s">
        <v>8328</v>
      </c>
      <c r="E677" s="5" t="s">
        <v>8327</v>
      </c>
      <c r="F677" s="5" t="s">
        <v>8327</v>
      </c>
      <c r="G677" s="5" t="s">
        <v>8327</v>
      </c>
      <c r="H677" s="5">
        <v>0</v>
      </c>
      <c r="I677" s="5" t="s">
        <v>8354</v>
      </c>
      <c r="J677" s="5" t="s">
        <v>8355</v>
      </c>
    </row>
    <row r="678" spans="1:10" x14ac:dyDescent="0.3">
      <c r="A678" s="5" t="s">
        <v>1694</v>
      </c>
      <c r="B678" s="5">
        <v>36.71</v>
      </c>
      <c r="C678" s="5">
        <v>8.74</v>
      </c>
      <c r="D678" s="5" t="s">
        <v>8328</v>
      </c>
      <c r="E678" s="5" t="s">
        <v>8327</v>
      </c>
      <c r="F678" s="5" t="s">
        <v>8327</v>
      </c>
      <c r="G678" s="5" t="s">
        <v>8327</v>
      </c>
      <c r="H678" s="5">
        <v>0</v>
      </c>
      <c r="I678" s="5" t="s">
        <v>8354</v>
      </c>
      <c r="J678" s="5" t="s">
        <v>8355</v>
      </c>
    </row>
    <row r="679" spans="1:10" x14ac:dyDescent="0.3">
      <c r="A679" s="5" t="s">
        <v>1693</v>
      </c>
      <c r="B679" s="5">
        <v>53.48</v>
      </c>
      <c r="C679" s="5">
        <v>5.64</v>
      </c>
      <c r="D679" s="5" t="s">
        <v>8327</v>
      </c>
      <c r="E679" s="5" t="s">
        <v>8327</v>
      </c>
      <c r="F679" s="5" t="s">
        <v>8327</v>
      </c>
      <c r="G679" s="5" t="s">
        <v>8327</v>
      </c>
      <c r="H679" s="5">
        <v>0</v>
      </c>
      <c r="I679" s="5" t="s">
        <v>8354</v>
      </c>
      <c r="J679" s="5" t="s">
        <v>8357</v>
      </c>
    </row>
    <row r="680" spans="1:10" x14ac:dyDescent="0.3">
      <c r="A680" s="5" t="s">
        <v>1692</v>
      </c>
      <c r="B680" s="5">
        <v>35.5</v>
      </c>
      <c r="C680" s="5">
        <v>10.37</v>
      </c>
      <c r="D680" s="5" t="s">
        <v>8327</v>
      </c>
      <c r="E680" s="5" t="s">
        <v>8327</v>
      </c>
      <c r="F680" s="5" t="s">
        <v>8327</v>
      </c>
      <c r="G680" s="5" t="s">
        <v>8327</v>
      </c>
      <c r="H680" s="5">
        <v>0</v>
      </c>
      <c r="I680" s="5" t="s">
        <v>8354</v>
      </c>
      <c r="J680" s="5" t="s">
        <v>8355</v>
      </c>
    </row>
    <row r="681" spans="1:10" x14ac:dyDescent="0.3">
      <c r="A681" s="5" t="s">
        <v>1691</v>
      </c>
      <c r="B681" s="5">
        <v>36.979999999999997</v>
      </c>
      <c r="C681" s="5">
        <v>9.56</v>
      </c>
      <c r="D681" s="5" t="s">
        <v>8328</v>
      </c>
      <c r="E681" s="5" t="s">
        <v>8327</v>
      </c>
      <c r="F681" s="5" t="s">
        <v>8327</v>
      </c>
      <c r="G681" s="5" t="s">
        <v>8327</v>
      </c>
      <c r="H681" s="5">
        <v>0</v>
      </c>
      <c r="I681" s="5" t="s">
        <v>8354</v>
      </c>
      <c r="J681" s="5" t="s">
        <v>8355</v>
      </c>
    </row>
    <row r="682" spans="1:10" x14ac:dyDescent="0.3">
      <c r="A682" s="5" t="s">
        <v>1690</v>
      </c>
      <c r="B682" s="5">
        <v>32.395000000000003</v>
      </c>
      <c r="C682" s="5">
        <v>8.23</v>
      </c>
      <c r="D682" s="5" t="s">
        <v>8328</v>
      </c>
      <c r="E682" s="5" t="s">
        <v>8327</v>
      </c>
      <c r="F682" s="5" t="s">
        <v>8328</v>
      </c>
      <c r="G682" s="5" t="s">
        <v>8327</v>
      </c>
      <c r="H682" s="5">
        <v>1</v>
      </c>
      <c r="I682" s="5" t="s">
        <v>8354</v>
      </c>
      <c r="J682" s="5" t="s">
        <v>8355</v>
      </c>
    </row>
    <row r="683" spans="1:10" x14ac:dyDescent="0.3">
      <c r="A683" s="5" t="s">
        <v>1689</v>
      </c>
      <c r="B683" s="5">
        <v>32.729999999999997</v>
      </c>
      <c r="C683" s="5">
        <v>7.03</v>
      </c>
      <c r="D683" s="5" t="s">
        <v>8327</v>
      </c>
      <c r="E683" s="5" t="s">
        <v>8327</v>
      </c>
      <c r="F683" s="5" t="s">
        <v>8327</v>
      </c>
      <c r="G683" s="5" t="s">
        <v>8327</v>
      </c>
      <c r="H683" s="5">
        <v>0</v>
      </c>
      <c r="I683" s="5" t="s">
        <v>8354</v>
      </c>
      <c r="J683" s="5" t="s">
        <v>8355</v>
      </c>
    </row>
    <row r="684" spans="1:10" x14ac:dyDescent="0.3">
      <c r="A684" s="5" t="s">
        <v>1688</v>
      </c>
      <c r="B684" s="5">
        <v>20.52</v>
      </c>
      <c r="C684" s="5">
        <v>5.45</v>
      </c>
      <c r="D684" s="5" t="s">
        <v>8327</v>
      </c>
      <c r="E684" s="5" t="s">
        <v>8327</v>
      </c>
      <c r="F684" s="5" t="s">
        <v>8327</v>
      </c>
      <c r="G684" s="5" t="s">
        <v>8328</v>
      </c>
      <c r="H684" s="5">
        <v>1</v>
      </c>
      <c r="I684" s="5" t="s">
        <v>8359</v>
      </c>
      <c r="J684" s="5" t="s">
        <v>8357</v>
      </c>
    </row>
    <row r="685" spans="1:10" x14ac:dyDescent="0.3">
      <c r="A685" s="5" t="s">
        <v>1687</v>
      </c>
      <c r="B685" s="5">
        <v>51.72</v>
      </c>
      <c r="C685" s="5">
        <v>5.76</v>
      </c>
      <c r="D685" s="5" t="s">
        <v>8327</v>
      </c>
      <c r="E685" s="5" t="s">
        <v>8327</v>
      </c>
      <c r="F685" s="5" t="s">
        <v>8327</v>
      </c>
      <c r="G685" s="5" t="s">
        <v>8327</v>
      </c>
      <c r="H685" s="5">
        <v>0</v>
      </c>
      <c r="I685" s="5" t="s">
        <v>8354</v>
      </c>
      <c r="J685" s="5" t="s">
        <v>8356</v>
      </c>
    </row>
    <row r="686" spans="1:10" x14ac:dyDescent="0.3">
      <c r="A686" s="5" t="s">
        <v>1686</v>
      </c>
      <c r="B686" s="5">
        <v>50.2</v>
      </c>
      <c r="C686" s="5">
        <v>5.4</v>
      </c>
      <c r="D686" s="5" t="s">
        <v>8327</v>
      </c>
      <c r="E686" s="5" t="s">
        <v>8327</v>
      </c>
      <c r="F686" s="5" t="s">
        <v>8327</v>
      </c>
      <c r="G686" s="5" t="s">
        <v>8327</v>
      </c>
      <c r="H686" s="5">
        <v>0</v>
      </c>
      <c r="I686" s="5" t="s">
        <v>8354</v>
      </c>
      <c r="J686" s="5" t="s">
        <v>8357</v>
      </c>
    </row>
    <row r="687" spans="1:10" x14ac:dyDescent="0.3">
      <c r="A687" s="5" t="s">
        <v>1685</v>
      </c>
      <c r="B687" s="5">
        <v>25.52</v>
      </c>
      <c r="C687" s="5">
        <v>6.35</v>
      </c>
      <c r="D687" s="5" t="s">
        <v>8327</v>
      </c>
      <c r="E687" s="5" t="s">
        <v>8327</v>
      </c>
      <c r="F687" s="5" t="s">
        <v>8328</v>
      </c>
      <c r="G687" s="5" t="s">
        <v>8327</v>
      </c>
      <c r="H687" s="5">
        <v>1</v>
      </c>
      <c r="I687" s="5" t="s">
        <v>8358</v>
      </c>
      <c r="J687" s="5" t="s">
        <v>8356</v>
      </c>
    </row>
    <row r="688" spans="1:10" x14ac:dyDescent="0.3">
      <c r="A688" s="5" t="s">
        <v>1684</v>
      </c>
      <c r="B688" s="5">
        <v>35.200000000000003</v>
      </c>
      <c r="C688" s="5">
        <v>6.26</v>
      </c>
      <c r="D688" s="5" t="s">
        <v>8328</v>
      </c>
      <c r="E688" s="5" t="s">
        <v>8327</v>
      </c>
      <c r="F688" s="5" t="s">
        <v>8327</v>
      </c>
      <c r="G688" s="5" t="s">
        <v>8327</v>
      </c>
      <c r="H688" s="5">
        <v>2</v>
      </c>
      <c r="I688" s="5" t="s">
        <v>8354</v>
      </c>
      <c r="J688" s="5" t="s">
        <v>8356</v>
      </c>
    </row>
    <row r="689" spans="1:10" x14ac:dyDescent="0.3">
      <c r="A689" s="5" t="s">
        <v>1683</v>
      </c>
      <c r="B689" s="5">
        <v>41.26</v>
      </c>
      <c r="C689" s="5">
        <v>5.97</v>
      </c>
      <c r="D689" s="5" t="s">
        <v>8328</v>
      </c>
      <c r="E689" s="5" t="s">
        <v>8327</v>
      </c>
      <c r="F689" s="5" t="s">
        <v>8327</v>
      </c>
      <c r="G689" s="5" t="s">
        <v>8327</v>
      </c>
      <c r="H689" s="5">
        <v>0</v>
      </c>
      <c r="I689" s="5" t="s">
        <v>8354</v>
      </c>
      <c r="J689" s="5" t="s">
        <v>8356</v>
      </c>
    </row>
    <row r="690" spans="1:10" x14ac:dyDescent="0.3">
      <c r="A690" s="5" t="s">
        <v>1682</v>
      </c>
      <c r="B690" s="5">
        <v>17.195</v>
      </c>
      <c r="C690" s="5">
        <v>5.29</v>
      </c>
      <c r="D690" s="5" t="s">
        <v>8328</v>
      </c>
      <c r="E690" s="5" t="s">
        <v>8327</v>
      </c>
      <c r="F690" s="5" t="s">
        <v>8327</v>
      </c>
      <c r="G690" s="5" t="s">
        <v>8328</v>
      </c>
      <c r="H690" s="5">
        <v>0</v>
      </c>
      <c r="I690" s="5" t="s">
        <v>8360</v>
      </c>
      <c r="J690" s="5" t="s">
        <v>8357</v>
      </c>
    </row>
    <row r="691" spans="1:10" x14ac:dyDescent="0.3">
      <c r="A691" s="5" t="s">
        <v>1681</v>
      </c>
      <c r="B691" s="5">
        <v>23.085000000000001</v>
      </c>
      <c r="C691" s="5">
        <v>4.2699999999999996</v>
      </c>
      <c r="D691" s="5" t="s">
        <v>8328</v>
      </c>
      <c r="E691" s="5" t="s">
        <v>8327</v>
      </c>
      <c r="F691" s="5" t="s">
        <v>8327</v>
      </c>
      <c r="G691" s="5" t="s">
        <v>8327</v>
      </c>
      <c r="H691" s="5">
        <v>2</v>
      </c>
      <c r="I691" s="5" t="s">
        <v>8359</v>
      </c>
      <c r="J691" s="5" t="s">
        <v>8357</v>
      </c>
    </row>
    <row r="692" spans="1:10" x14ac:dyDescent="0.3">
      <c r="A692" s="5" t="s">
        <v>1680</v>
      </c>
      <c r="B692" s="5">
        <v>21.66</v>
      </c>
      <c r="C692" s="5">
        <v>5.2</v>
      </c>
      <c r="D692" s="5" t="s">
        <v>8328</v>
      </c>
      <c r="E692" s="5" t="s">
        <v>8327</v>
      </c>
      <c r="F692" s="5" t="s">
        <v>8327</v>
      </c>
      <c r="G692" s="5" t="s">
        <v>8327</v>
      </c>
      <c r="H692" s="5">
        <v>2</v>
      </c>
      <c r="I692" s="5" t="s">
        <v>8359</v>
      </c>
      <c r="J692" s="5" t="s">
        <v>8357</v>
      </c>
    </row>
    <row r="693" spans="1:10" x14ac:dyDescent="0.3">
      <c r="A693" s="5" t="s">
        <v>1679</v>
      </c>
      <c r="B693" s="5">
        <v>36.47</v>
      </c>
      <c r="C693" s="5">
        <v>8.23</v>
      </c>
      <c r="D693" s="5" t="s">
        <v>8328</v>
      </c>
      <c r="E693" s="5" t="s">
        <v>8327</v>
      </c>
      <c r="F693" s="5" t="s">
        <v>8327</v>
      </c>
      <c r="G693" s="5" t="s">
        <v>8327</v>
      </c>
      <c r="H693" s="5">
        <v>0</v>
      </c>
      <c r="I693" s="5" t="s">
        <v>8354</v>
      </c>
      <c r="J693" s="5" t="s">
        <v>8355</v>
      </c>
    </row>
    <row r="694" spans="1:10" x14ac:dyDescent="0.3">
      <c r="A694" s="5" t="s">
        <v>1678</v>
      </c>
      <c r="B694" s="5">
        <v>36.08</v>
      </c>
      <c r="C694" s="5">
        <v>10.33</v>
      </c>
      <c r="D694" s="5" t="s">
        <v>8328</v>
      </c>
      <c r="E694" s="5" t="s">
        <v>8327</v>
      </c>
      <c r="F694" s="5" t="s">
        <v>8327</v>
      </c>
      <c r="G694" s="5" t="s">
        <v>8327</v>
      </c>
      <c r="H694" s="5">
        <v>0</v>
      </c>
      <c r="I694" s="5" t="s">
        <v>8354</v>
      </c>
      <c r="J694" s="5" t="s">
        <v>8355</v>
      </c>
    </row>
    <row r="695" spans="1:10" x14ac:dyDescent="0.3">
      <c r="A695" s="5" t="s">
        <v>1677</v>
      </c>
      <c r="B695" s="5">
        <v>23.18</v>
      </c>
      <c r="C695" s="5">
        <v>6.13</v>
      </c>
      <c r="D695" s="5" t="s">
        <v>8327</v>
      </c>
      <c r="E695" s="5" t="s">
        <v>8327</v>
      </c>
      <c r="F695" s="5" t="s">
        <v>8327</v>
      </c>
      <c r="G695" s="5" t="s">
        <v>8327</v>
      </c>
      <c r="H695" s="5">
        <v>0</v>
      </c>
      <c r="I695" s="5" t="s">
        <v>8359</v>
      </c>
      <c r="J695" s="5" t="s">
        <v>8356</v>
      </c>
    </row>
    <row r="696" spans="1:10" x14ac:dyDescent="0.3">
      <c r="A696" s="5" t="s">
        <v>1676</v>
      </c>
      <c r="B696" s="5">
        <v>39.159999999999997</v>
      </c>
      <c r="C696" s="5">
        <v>8.08</v>
      </c>
      <c r="D696" s="5" t="s">
        <v>8327</v>
      </c>
      <c r="E696" s="5" t="s">
        <v>8327</v>
      </c>
      <c r="F696" s="5" t="s">
        <v>8327</v>
      </c>
      <c r="G696" s="5" t="s">
        <v>8327</v>
      </c>
      <c r="H696" s="5">
        <v>3</v>
      </c>
      <c r="I696" s="5" t="s">
        <v>8354</v>
      </c>
      <c r="J696" s="5" t="s">
        <v>8355</v>
      </c>
    </row>
    <row r="697" spans="1:10" x14ac:dyDescent="0.3">
      <c r="A697" s="5" t="s">
        <v>1675</v>
      </c>
      <c r="B697" s="5">
        <v>38.19</v>
      </c>
      <c r="C697" s="5">
        <v>10.49</v>
      </c>
      <c r="D697" s="5" t="s">
        <v>8327</v>
      </c>
      <c r="E697" s="5" t="s">
        <v>8327</v>
      </c>
      <c r="F697" s="5" t="s">
        <v>8327</v>
      </c>
      <c r="G697" s="5" t="s">
        <v>8327</v>
      </c>
      <c r="H697" s="5">
        <v>3</v>
      </c>
      <c r="I697" s="5" t="s">
        <v>8354</v>
      </c>
      <c r="J697" s="5" t="s">
        <v>8355</v>
      </c>
    </row>
    <row r="698" spans="1:10" x14ac:dyDescent="0.3">
      <c r="A698" s="5" t="s">
        <v>1674</v>
      </c>
      <c r="B698" s="5">
        <v>26.41</v>
      </c>
      <c r="C698" s="5">
        <v>8.11</v>
      </c>
      <c r="D698" s="5" t="s">
        <v>8327</v>
      </c>
      <c r="E698" s="5" t="s">
        <v>8327</v>
      </c>
      <c r="F698" s="5" t="s">
        <v>8327</v>
      </c>
      <c r="G698" s="5" t="s">
        <v>8327</v>
      </c>
      <c r="H698" s="5">
        <v>3</v>
      </c>
      <c r="I698" s="5" t="s">
        <v>8358</v>
      </c>
      <c r="J698" s="5" t="s">
        <v>8355</v>
      </c>
    </row>
    <row r="699" spans="1:10" x14ac:dyDescent="0.3">
      <c r="A699" s="5" t="s">
        <v>1673</v>
      </c>
      <c r="B699" s="5">
        <v>28.785</v>
      </c>
      <c r="C699" s="5">
        <v>6.6</v>
      </c>
      <c r="D699" s="5" t="s">
        <v>8327</v>
      </c>
      <c r="E699" s="5" t="s">
        <v>8327</v>
      </c>
      <c r="F699" s="5" t="s">
        <v>8327</v>
      </c>
      <c r="G699" s="5" t="s">
        <v>8327</v>
      </c>
      <c r="H699" s="5">
        <v>0</v>
      </c>
      <c r="I699" s="5" t="s">
        <v>8358</v>
      </c>
      <c r="J699" s="5" t="s">
        <v>8355</v>
      </c>
    </row>
    <row r="700" spans="1:10" x14ac:dyDescent="0.3">
      <c r="A700" s="5" t="s">
        <v>1672</v>
      </c>
      <c r="B700" s="5">
        <v>26.695</v>
      </c>
      <c r="C700" s="5">
        <v>10.14</v>
      </c>
      <c r="D700" s="5" t="s">
        <v>8328</v>
      </c>
      <c r="E700" s="5" t="s">
        <v>8327</v>
      </c>
      <c r="F700" s="5" t="s">
        <v>8328</v>
      </c>
      <c r="G700" s="5" t="s">
        <v>8327</v>
      </c>
      <c r="H700" s="5">
        <v>1</v>
      </c>
      <c r="I700" s="5" t="s">
        <v>8358</v>
      </c>
      <c r="J700" s="5" t="s">
        <v>8355</v>
      </c>
    </row>
    <row r="701" spans="1:10" x14ac:dyDescent="0.3">
      <c r="A701" s="5" t="s">
        <v>1671</v>
      </c>
      <c r="B701" s="5">
        <v>32.799999999999997</v>
      </c>
      <c r="C701" s="5">
        <v>6.06</v>
      </c>
      <c r="D701" s="5" t="s">
        <v>8328</v>
      </c>
      <c r="E701" s="5" t="s">
        <v>8327</v>
      </c>
      <c r="F701" s="5" t="s">
        <v>8327</v>
      </c>
      <c r="G701" s="5" t="s">
        <v>8327</v>
      </c>
      <c r="H701" s="5">
        <v>1</v>
      </c>
      <c r="I701" s="5" t="s">
        <v>8354</v>
      </c>
      <c r="J701" s="5" t="s">
        <v>8356</v>
      </c>
    </row>
    <row r="702" spans="1:10" x14ac:dyDescent="0.3">
      <c r="A702" s="5" t="s">
        <v>1670</v>
      </c>
      <c r="B702" s="5">
        <v>35.869999999999997</v>
      </c>
      <c r="C702" s="5">
        <v>9.91</v>
      </c>
      <c r="D702" s="5" t="s">
        <v>8328</v>
      </c>
      <c r="E702" s="5" t="s">
        <v>8327</v>
      </c>
      <c r="F702" s="5" t="s">
        <v>8327</v>
      </c>
      <c r="G702" s="5" t="s">
        <v>8327</v>
      </c>
      <c r="H702" s="5">
        <v>0</v>
      </c>
      <c r="I702" s="5" t="s">
        <v>8354</v>
      </c>
      <c r="J702" s="5" t="s">
        <v>8355</v>
      </c>
    </row>
    <row r="703" spans="1:10" x14ac:dyDescent="0.3">
      <c r="A703" s="5" t="s">
        <v>1669</v>
      </c>
      <c r="B703" s="5">
        <v>21.66</v>
      </c>
      <c r="C703" s="5">
        <v>4.1399999999999997</v>
      </c>
      <c r="D703" s="5" t="s">
        <v>8328</v>
      </c>
      <c r="E703" s="5" t="s">
        <v>8327</v>
      </c>
      <c r="F703" s="5" t="s">
        <v>8327</v>
      </c>
      <c r="G703" s="5" t="s">
        <v>8327</v>
      </c>
      <c r="H703" s="5">
        <v>2</v>
      </c>
      <c r="I703" s="5" t="s">
        <v>8359</v>
      </c>
      <c r="J703" s="5" t="s">
        <v>8357</v>
      </c>
    </row>
    <row r="704" spans="1:10" x14ac:dyDescent="0.3">
      <c r="A704" s="5" t="s">
        <v>1668</v>
      </c>
      <c r="B704" s="5">
        <v>37.72</v>
      </c>
      <c r="C704" s="5">
        <v>4.38</v>
      </c>
      <c r="D704" s="5" t="s">
        <v>8328</v>
      </c>
      <c r="E704" s="5" t="s">
        <v>8327</v>
      </c>
      <c r="F704" s="5" t="s">
        <v>8328</v>
      </c>
      <c r="G704" s="5" t="s">
        <v>8327</v>
      </c>
      <c r="H704" s="5">
        <v>1</v>
      </c>
      <c r="I704" s="5" t="s">
        <v>8354</v>
      </c>
      <c r="J704" s="5" t="s">
        <v>8357</v>
      </c>
    </row>
    <row r="705" spans="1:10" x14ac:dyDescent="0.3">
      <c r="A705" s="5" t="s">
        <v>1667</v>
      </c>
      <c r="B705" s="5">
        <v>39.700000000000003</v>
      </c>
      <c r="C705" s="5">
        <v>9.83</v>
      </c>
      <c r="D705" s="5" t="s">
        <v>8327</v>
      </c>
      <c r="E705" s="5" t="s">
        <v>8327</v>
      </c>
      <c r="F705" s="5" t="s">
        <v>8327</v>
      </c>
      <c r="G705" s="5" t="s">
        <v>8327</v>
      </c>
      <c r="H705" s="5">
        <v>3</v>
      </c>
      <c r="I705" s="5" t="s">
        <v>8354</v>
      </c>
      <c r="J705" s="5" t="s">
        <v>8355</v>
      </c>
    </row>
    <row r="706" spans="1:10" x14ac:dyDescent="0.3">
      <c r="A706" s="5" t="s">
        <v>1666</v>
      </c>
      <c r="B706" s="5">
        <v>35.97</v>
      </c>
      <c r="C706" s="5">
        <v>11.08</v>
      </c>
      <c r="D706" s="5" t="s">
        <v>8327</v>
      </c>
      <c r="E706" s="5" t="s">
        <v>8327</v>
      </c>
      <c r="F706" s="5" t="s">
        <v>8327</v>
      </c>
      <c r="G706" s="5" t="s">
        <v>8327</v>
      </c>
      <c r="H706" s="5">
        <v>3</v>
      </c>
      <c r="I706" s="5" t="s">
        <v>8354</v>
      </c>
      <c r="J706" s="5" t="s">
        <v>8355</v>
      </c>
    </row>
    <row r="707" spans="1:10" x14ac:dyDescent="0.3">
      <c r="A707" s="5" t="s">
        <v>1665</v>
      </c>
      <c r="B707" s="5">
        <v>37.85</v>
      </c>
      <c r="C707" s="5">
        <v>11.01</v>
      </c>
      <c r="D707" s="5" t="s">
        <v>8327</v>
      </c>
      <c r="E707" s="5" t="s">
        <v>8327</v>
      </c>
      <c r="F707" s="5" t="s">
        <v>8327</v>
      </c>
      <c r="G707" s="5" t="s">
        <v>8327</v>
      </c>
      <c r="H707" s="5">
        <v>0</v>
      </c>
      <c r="I707" s="5" t="s">
        <v>8354</v>
      </c>
      <c r="J707" s="5" t="s">
        <v>8355</v>
      </c>
    </row>
    <row r="708" spans="1:10" x14ac:dyDescent="0.3">
      <c r="A708" s="5" t="s">
        <v>1664</v>
      </c>
      <c r="B708" s="5">
        <v>21.66</v>
      </c>
      <c r="C708" s="5">
        <v>4.37</v>
      </c>
      <c r="D708" s="5" t="s">
        <v>8327</v>
      </c>
      <c r="E708" s="5" t="s">
        <v>8328</v>
      </c>
      <c r="F708" s="5" t="s">
        <v>8327</v>
      </c>
      <c r="G708" s="5" t="s">
        <v>8328</v>
      </c>
      <c r="H708" s="5">
        <v>1</v>
      </c>
      <c r="I708" s="5" t="s">
        <v>8359</v>
      </c>
      <c r="J708" s="5" t="s">
        <v>8357</v>
      </c>
    </row>
    <row r="709" spans="1:10" x14ac:dyDescent="0.3">
      <c r="A709" s="5" t="s">
        <v>1663</v>
      </c>
      <c r="B709" s="5">
        <v>39.369999999999997</v>
      </c>
      <c r="C709" s="5">
        <v>5.91</v>
      </c>
      <c r="D709" s="5" t="s">
        <v>8327</v>
      </c>
      <c r="E709" s="5" t="s">
        <v>8327</v>
      </c>
      <c r="F709" s="5" t="s">
        <v>8327</v>
      </c>
      <c r="G709" s="5" t="s">
        <v>8327</v>
      </c>
      <c r="H709" s="5">
        <v>2</v>
      </c>
      <c r="I709" s="5" t="s">
        <v>8354</v>
      </c>
      <c r="J709" s="5" t="s">
        <v>8356</v>
      </c>
    </row>
    <row r="710" spans="1:10" x14ac:dyDescent="0.3">
      <c r="A710" s="5" t="s">
        <v>1662</v>
      </c>
      <c r="B710" s="5">
        <v>40.880000000000003</v>
      </c>
      <c r="C710" s="5">
        <v>7.65</v>
      </c>
      <c r="D710" s="5" t="s">
        <v>8327</v>
      </c>
      <c r="E710" s="5" t="s">
        <v>8327</v>
      </c>
      <c r="F710" s="5" t="s">
        <v>8327</v>
      </c>
      <c r="G710" s="5" t="s">
        <v>8327</v>
      </c>
      <c r="H710" s="5">
        <v>0</v>
      </c>
      <c r="I710" s="5" t="s">
        <v>8354</v>
      </c>
      <c r="J710" s="5" t="s">
        <v>8355</v>
      </c>
    </row>
    <row r="711" spans="1:10" x14ac:dyDescent="0.3">
      <c r="A711" s="5" t="s">
        <v>1661</v>
      </c>
      <c r="B711" s="5">
        <v>26.22</v>
      </c>
      <c r="C711" s="5">
        <v>5.37</v>
      </c>
      <c r="D711" s="5" t="s">
        <v>8328</v>
      </c>
      <c r="E711" s="5" t="s">
        <v>8327</v>
      </c>
      <c r="F711" s="5" t="s">
        <v>8327</v>
      </c>
      <c r="G711" s="5" t="s">
        <v>8327</v>
      </c>
      <c r="H711" s="5">
        <v>2</v>
      </c>
      <c r="I711" s="5" t="s">
        <v>8358</v>
      </c>
      <c r="J711" s="5" t="s">
        <v>8357</v>
      </c>
    </row>
    <row r="712" spans="1:10" x14ac:dyDescent="0.3">
      <c r="A712" s="5" t="s">
        <v>1660</v>
      </c>
      <c r="B712" s="5">
        <v>25.08</v>
      </c>
      <c r="C712" s="5">
        <v>5.75</v>
      </c>
      <c r="D712" s="5" t="s">
        <v>8328</v>
      </c>
      <c r="E712" s="5" t="s">
        <v>8327</v>
      </c>
      <c r="F712" s="5" t="s">
        <v>8327</v>
      </c>
      <c r="G712" s="5" t="s">
        <v>8327</v>
      </c>
      <c r="H712" s="5">
        <v>2</v>
      </c>
      <c r="I712" s="5" t="s">
        <v>8358</v>
      </c>
      <c r="J712" s="5" t="s">
        <v>8356</v>
      </c>
    </row>
    <row r="713" spans="1:10" x14ac:dyDescent="0.3">
      <c r="A713" s="5" t="s">
        <v>1659</v>
      </c>
      <c r="B713" s="5">
        <v>39.1</v>
      </c>
      <c r="C713" s="5">
        <v>6.79</v>
      </c>
      <c r="D713" s="5" t="s">
        <v>8328</v>
      </c>
      <c r="E713" s="5" t="s">
        <v>8327</v>
      </c>
      <c r="F713" s="5" t="s">
        <v>8327</v>
      </c>
      <c r="G713" s="5" t="s">
        <v>8327</v>
      </c>
      <c r="H713" s="5">
        <v>2</v>
      </c>
      <c r="I713" s="5" t="s">
        <v>8354</v>
      </c>
      <c r="J713" s="5" t="s">
        <v>8355</v>
      </c>
    </row>
    <row r="714" spans="1:10" x14ac:dyDescent="0.3">
      <c r="A714" s="5" t="s">
        <v>1658</v>
      </c>
      <c r="B714" s="5">
        <v>37.905000000000001</v>
      </c>
      <c r="C714" s="5">
        <v>7.03</v>
      </c>
      <c r="D714" s="5" t="s">
        <v>8327</v>
      </c>
      <c r="E714" s="5" t="s">
        <v>8327</v>
      </c>
      <c r="F714" s="5" t="s">
        <v>8327</v>
      </c>
      <c r="G714" s="5" t="s">
        <v>8327</v>
      </c>
      <c r="H714" s="5">
        <v>3</v>
      </c>
      <c r="I714" s="5" t="s">
        <v>8354</v>
      </c>
      <c r="J714" s="5" t="s">
        <v>8355</v>
      </c>
    </row>
    <row r="715" spans="1:10" x14ac:dyDescent="0.3">
      <c r="A715" s="5" t="s">
        <v>1657</v>
      </c>
      <c r="B715" s="5">
        <v>43.35</v>
      </c>
      <c r="C715" s="5">
        <v>5.41</v>
      </c>
      <c r="D715" s="5" t="s">
        <v>8328</v>
      </c>
      <c r="E715" s="5" t="s">
        <v>8327</v>
      </c>
      <c r="F715" s="5" t="s">
        <v>8328</v>
      </c>
      <c r="G715" s="5" t="s">
        <v>8327</v>
      </c>
      <c r="H715" s="5">
        <v>1</v>
      </c>
      <c r="I715" s="5" t="s">
        <v>8354</v>
      </c>
      <c r="J715" s="5" t="s">
        <v>8357</v>
      </c>
    </row>
    <row r="716" spans="1:10" x14ac:dyDescent="0.3">
      <c r="A716" s="5" t="s">
        <v>1656</v>
      </c>
      <c r="B716" s="5">
        <v>36.15</v>
      </c>
      <c r="C716" s="5">
        <v>8.0500000000000007</v>
      </c>
      <c r="D716" s="5" t="s">
        <v>8327</v>
      </c>
      <c r="E716" s="5" t="s">
        <v>8327</v>
      </c>
      <c r="F716" s="5" t="s">
        <v>8327</v>
      </c>
      <c r="G716" s="5" t="s">
        <v>8327</v>
      </c>
      <c r="H716" s="5">
        <v>0</v>
      </c>
      <c r="I716" s="5" t="s">
        <v>8354</v>
      </c>
      <c r="J716" s="5" t="s">
        <v>8355</v>
      </c>
    </row>
    <row r="717" spans="1:10" x14ac:dyDescent="0.3">
      <c r="A717" s="5" t="s">
        <v>1655</v>
      </c>
      <c r="B717" s="5">
        <v>44.98</v>
      </c>
      <c r="C717" s="5">
        <v>5.94</v>
      </c>
      <c r="D717" s="5" t="s">
        <v>8327</v>
      </c>
      <c r="E717" s="5" t="s">
        <v>8327</v>
      </c>
      <c r="F717" s="5" t="s">
        <v>8327</v>
      </c>
      <c r="G717" s="5" t="s">
        <v>8327</v>
      </c>
      <c r="H717" s="5">
        <v>1</v>
      </c>
      <c r="I717" s="5" t="s">
        <v>8354</v>
      </c>
      <c r="J717" s="5" t="s">
        <v>8356</v>
      </c>
    </row>
    <row r="718" spans="1:10" x14ac:dyDescent="0.3">
      <c r="A718" s="5" t="s">
        <v>1654</v>
      </c>
      <c r="B718" s="5">
        <v>38.28</v>
      </c>
      <c r="C718" s="5">
        <v>5.51</v>
      </c>
      <c r="D718" s="5" t="s">
        <v>8327</v>
      </c>
      <c r="E718" s="5" t="s">
        <v>8328</v>
      </c>
      <c r="F718" s="5" t="s">
        <v>8327</v>
      </c>
      <c r="G718" s="5" t="s">
        <v>8327</v>
      </c>
      <c r="H718" s="5">
        <v>1</v>
      </c>
      <c r="I718" s="5" t="s">
        <v>8354</v>
      </c>
      <c r="J718" s="5" t="s">
        <v>8357</v>
      </c>
    </row>
    <row r="719" spans="1:10" x14ac:dyDescent="0.3">
      <c r="A719" s="5" t="s">
        <v>1653</v>
      </c>
      <c r="B719" s="5">
        <v>32.299999999999997</v>
      </c>
      <c r="C719" s="5">
        <v>6.55</v>
      </c>
      <c r="D719" s="5" t="s">
        <v>8328</v>
      </c>
      <c r="E719" s="5" t="s">
        <v>8327</v>
      </c>
      <c r="F719" s="5" t="s">
        <v>8327</v>
      </c>
      <c r="G719" s="5" t="s">
        <v>8327</v>
      </c>
      <c r="H719" s="5">
        <v>2</v>
      </c>
      <c r="I719" s="5" t="s">
        <v>8354</v>
      </c>
      <c r="J719" s="5" t="s">
        <v>8355</v>
      </c>
    </row>
    <row r="720" spans="1:10" x14ac:dyDescent="0.3">
      <c r="A720" s="5" t="s">
        <v>1652</v>
      </c>
      <c r="B720" s="5">
        <v>39.51</v>
      </c>
      <c r="C720" s="5">
        <v>5.79</v>
      </c>
      <c r="D720" s="5" t="s">
        <v>8328</v>
      </c>
      <c r="E720" s="5" t="s">
        <v>8327</v>
      </c>
      <c r="F720" s="5" t="s">
        <v>8327</v>
      </c>
      <c r="G720" s="5" t="s">
        <v>8327</v>
      </c>
      <c r="H720" s="5">
        <v>0</v>
      </c>
      <c r="I720" s="5" t="s">
        <v>8354</v>
      </c>
      <c r="J720" s="5" t="s">
        <v>8356</v>
      </c>
    </row>
    <row r="721" spans="1:10" x14ac:dyDescent="0.3">
      <c r="A721" s="5" t="s">
        <v>1651</v>
      </c>
      <c r="B721" s="5">
        <v>50.46</v>
      </c>
      <c r="C721" s="5">
        <v>4.5599999999999996</v>
      </c>
      <c r="D721" s="5" t="s">
        <v>8327</v>
      </c>
      <c r="E721" s="5" t="s">
        <v>8327</v>
      </c>
      <c r="F721" s="5" t="s">
        <v>8327</v>
      </c>
      <c r="G721" s="5" t="s">
        <v>8327</v>
      </c>
      <c r="H721" s="5">
        <v>0</v>
      </c>
      <c r="I721" s="5" t="s">
        <v>8354</v>
      </c>
      <c r="J721" s="5" t="s">
        <v>8357</v>
      </c>
    </row>
    <row r="722" spans="1:10" x14ac:dyDescent="0.3">
      <c r="A722" s="5" t="s">
        <v>1650</v>
      </c>
      <c r="B722" s="5">
        <v>31.73</v>
      </c>
      <c r="C722" s="5">
        <v>7</v>
      </c>
      <c r="D722" s="5" t="s">
        <v>8327</v>
      </c>
      <c r="E722" s="5" t="s">
        <v>8327</v>
      </c>
      <c r="F722" s="5" t="s">
        <v>8327</v>
      </c>
      <c r="G722" s="5" t="s">
        <v>8327</v>
      </c>
      <c r="H722" s="5">
        <v>0</v>
      </c>
      <c r="I722" s="5" t="s">
        <v>8354</v>
      </c>
      <c r="J722" s="5" t="s">
        <v>8355</v>
      </c>
    </row>
    <row r="723" spans="1:10" x14ac:dyDescent="0.3">
      <c r="A723" s="5" t="s">
        <v>1649</v>
      </c>
      <c r="B723" s="5">
        <v>32.1</v>
      </c>
      <c r="C723" s="5">
        <v>6.57</v>
      </c>
      <c r="D723" s="5" t="s">
        <v>8328</v>
      </c>
      <c r="E723" s="5" t="s">
        <v>8327</v>
      </c>
      <c r="F723" s="5" t="s">
        <v>8328</v>
      </c>
      <c r="G723" s="5" t="s">
        <v>8327</v>
      </c>
      <c r="H723" s="5">
        <v>1</v>
      </c>
      <c r="I723" s="5" t="s">
        <v>8354</v>
      </c>
      <c r="J723" s="5" t="s">
        <v>8355</v>
      </c>
    </row>
    <row r="724" spans="1:10" x14ac:dyDescent="0.3">
      <c r="A724" s="5" t="s">
        <v>1648</v>
      </c>
      <c r="B724" s="5">
        <v>27.83</v>
      </c>
      <c r="C724" s="5">
        <v>11.61</v>
      </c>
      <c r="D724" s="5" t="s">
        <v>8328</v>
      </c>
      <c r="E724" s="5" t="s">
        <v>8327</v>
      </c>
      <c r="F724" s="5" t="s">
        <v>8328</v>
      </c>
      <c r="G724" s="5" t="s">
        <v>8327</v>
      </c>
      <c r="H724" s="5">
        <v>1</v>
      </c>
      <c r="I724" s="5" t="s">
        <v>8358</v>
      </c>
      <c r="J724" s="5" t="s">
        <v>8355</v>
      </c>
    </row>
    <row r="725" spans="1:10" x14ac:dyDescent="0.3">
      <c r="A725" s="5" t="s">
        <v>1647</v>
      </c>
      <c r="B725" s="5">
        <v>27.72</v>
      </c>
      <c r="C725" s="5">
        <v>8.16</v>
      </c>
      <c r="D725" s="5" t="s">
        <v>8328</v>
      </c>
      <c r="E725" s="5" t="s">
        <v>8327</v>
      </c>
      <c r="F725" s="5" t="s">
        <v>8328</v>
      </c>
      <c r="G725" s="5" t="s">
        <v>8327</v>
      </c>
      <c r="H725" s="5">
        <v>1</v>
      </c>
      <c r="I725" s="5" t="s">
        <v>8358</v>
      </c>
      <c r="J725" s="5" t="s">
        <v>8355</v>
      </c>
    </row>
    <row r="726" spans="1:10" x14ac:dyDescent="0.3">
      <c r="A726" s="5" t="s">
        <v>1646</v>
      </c>
      <c r="B726" s="5">
        <v>36.765000000000001</v>
      </c>
      <c r="C726" s="5">
        <v>4.4800000000000004</v>
      </c>
      <c r="D726" s="5" t="s">
        <v>8328</v>
      </c>
      <c r="E726" s="5" t="s">
        <v>8327</v>
      </c>
      <c r="F726" s="5" t="s">
        <v>8327</v>
      </c>
      <c r="G726" s="5" t="s">
        <v>8327</v>
      </c>
      <c r="H726" s="5">
        <v>2</v>
      </c>
      <c r="I726" s="5" t="s">
        <v>8354</v>
      </c>
      <c r="J726" s="5" t="s">
        <v>8357</v>
      </c>
    </row>
    <row r="727" spans="1:10" x14ac:dyDescent="0.3">
      <c r="A727" s="5" t="s">
        <v>1645</v>
      </c>
      <c r="B727" s="5">
        <v>48.36</v>
      </c>
      <c r="C727" s="5">
        <v>4.08</v>
      </c>
      <c r="D727" s="5" t="s">
        <v>8327</v>
      </c>
      <c r="E727" s="5" t="s">
        <v>8327</v>
      </c>
      <c r="F727" s="5" t="s">
        <v>8327</v>
      </c>
      <c r="G727" s="5" t="s">
        <v>8327</v>
      </c>
      <c r="H727" s="5">
        <v>0</v>
      </c>
      <c r="I727" s="5" t="s">
        <v>8354</v>
      </c>
      <c r="J727" s="5" t="s">
        <v>8357</v>
      </c>
    </row>
    <row r="728" spans="1:10" x14ac:dyDescent="0.3">
      <c r="A728" s="5" t="s">
        <v>1644</v>
      </c>
      <c r="B728" s="5">
        <v>31.445</v>
      </c>
      <c r="C728" s="5">
        <v>4.4000000000000004</v>
      </c>
      <c r="D728" s="5" t="s">
        <v>8328</v>
      </c>
      <c r="E728" s="5" t="s">
        <v>8327</v>
      </c>
      <c r="F728" s="5" t="s">
        <v>8327</v>
      </c>
      <c r="G728" s="5" t="s">
        <v>8327</v>
      </c>
      <c r="H728" s="5">
        <v>2</v>
      </c>
      <c r="I728" s="5" t="s">
        <v>8354</v>
      </c>
      <c r="J728" s="5" t="s">
        <v>8357</v>
      </c>
    </row>
    <row r="729" spans="1:10" x14ac:dyDescent="0.3">
      <c r="A729" s="5" t="s">
        <v>1643</v>
      </c>
      <c r="B729" s="5">
        <v>27.55</v>
      </c>
      <c r="C729" s="5">
        <v>9.02</v>
      </c>
      <c r="D729" s="5" t="s">
        <v>8327</v>
      </c>
      <c r="E729" s="5" t="s">
        <v>8327</v>
      </c>
      <c r="F729" s="5" t="s">
        <v>8327</v>
      </c>
      <c r="G729" s="5" t="s">
        <v>8327</v>
      </c>
      <c r="H729" s="5">
        <v>0</v>
      </c>
      <c r="I729" s="5" t="s">
        <v>8358</v>
      </c>
      <c r="J729" s="5" t="s">
        <v>8355</v>
      </c>
    </row>
    <row r="730" spans="1:10" x14ac:dyDescent="0.3">
      <c r="A730" s="5" t="s">
        <v>1642</v>
      </c>
      <c r="B730" s="5">
        <v>33.11</v>
      </c>
      <c r="C730" s="5">
        <v>8.06</v>
      </c>
      <c r="D730" s="5" t="s">
        <v>8327</v>
      </c>
      <c r="E730" s="5" t="s">
        <v>8327</v>
      </c>
      <c r="F730" s="5" t="s">
        <v>8327</v>
      </c>
      <c r="G730" s="5" t="s">
        <v>8327</v>
      </c>
      <c r="H730" s="5">
        <v>0</v>
      </c>
      <c r="I730" s="5" t="s">
        <v>8354</v>
      </c>
      <c r="J730" s="5" t="s">
        <v>8355</v>
      </c>
    </row>
    <row r="731" spans="1:10" x14ac:dyDescent="0.3">
      <c r="A731" s="5" t="s">
        <v>1641</v>
      </c>
      <c r="B731" s="5">
        <v>36.85</v>
      </c>
      <c r="C731" s="5">
        <v>6.21</v>
      </c>
      <c r="D731" s="5" t="s">
        <v>8328</v>
      </c>
      <c r="E731" s="5" t="s">
        <v>8327</v>
      </c>
      <c r="F731" s="5" t="s">
        <v>8327</v>
      </c>
      <c r="G731" s="5" t="s">
        <v>8327</v>
      </c>
      <c r="H731" s="5">
        <v>2</v>
      </c>
      <c r="I731" s="5" t="s">
        <v>8354</v>
      </c>
      <c r="J731" s="5" t="s">
        <v>8356</v>
      </c>
    </row>
    <row r="732" spans="1:10" x14ac:dyDescent="0.3">
      <c r="A732" s="5" t="s">
        <v>1640</v>
      </c>
      <c r="B732" s="5">
        <v>36.299999999999997</v>
      </c>
      <c r="C732" s="5">
        <v>5.79</v>
      </c>
      <c r="D732" s="5" t="s">
        <v>8328</v>
      </c>
      <c r="E732" s="5" t="s">
        <v>8327</v>
      </c>
      <c r="F732" s="5" t="s">
        <v>8327</v>
      </c>
      <c r="G732" s="5" t="s">
        <v>8327</v>
      </c>
      <c r="H732" s="5">
        <v>2</v>
      </c>
      <c r="I732" s="5" t="s">
        <v>8354</v>
      </c>
      <c r="J732" s="5" t="s">
        <v>8356</v>
      </c>
    </row>
    <row r="733" spans="1:10" x14ac:dyDescent="0.3">
      <c r="A733" s="5" t="s">
        <v>1639</v>
      </c>
      <c r="B733" s="5">
        <v>45.34</v>
      </c>
      <c r="C733" s="5">
        <v>5.69</v>
      </c>
      <c r="D733" s="5" t="s">
        <v>8328</v>
      </c>
      <c r="E733" s="5" t="s">
        <v>8327</v>
      </c>
      <c r="F733" s="5" t="s">
        <v>8327</v>
      </c>
      <c r="G733" s="5" t="s">
        <v>8327</v>
      </c>
      <c r="H733" s="5">
        <v>0</v>
      </c>
      <c r="I733" s="5" t="s">
        <v>8354</v>
      </c>
      <c r="J733" s="5" t="s">
        <v>8357</v>
      </c>
    </row>
    <row r="734" spans="1:10" x14ac:dyDescent="0.3">
      <c r="A734" s="5" t="s">
        <v>1638</v>
      </c>
      <c r="B734" s="5">
        <v>31.8</v>
      </c>
      <c r="C734" s="5">
        <v>5.36</v>
      </c>
      <c r="D734" s="5" t="s">
        <v>8328</v>
      </c>
      <c r="E734" s="5" t="s">
        <v>8327</v>
      </c>
      <c r="F734" s="5" t="s">
        <v>8327</v>
      </c>
      <c r="G734" s="5" t="s">
        <v>8327</v>
      </c>
      <c r="H734" s="5">
        <v>2</v>
      </c>
      <c r="I734" s="5" t="s">
        <v>8354</v>
      </c>
      <c r="J734" s="5" t="s">
        <v>8357</v>
      </c>
    </row>
    <row r="735" spans="1:10" x14ac:dyDescent="0.3">
      <c r="A735" s="5" t="s">
        <v>1637</v>
      </c>
      <c r="B735" s="5">
        <v>41.02</v>
      </c>
      <c r="C735" s="5">
        <v>11.37</v>
      </c>
      <c r="D735" s="5" t="s">
        <v>8327</v>
      </c>
      <c r="E735" s="5" t="s">
        <v>8327</v>
      </c>
      <c r="F735" s="5" t="s">
        <v>8327</v>
      </c>
      <c r="G735" s="5" t="s">
        <v>8327</v>
      </c>
      <c r="H735" s="5">
        <v>0</v>
      </c>
      <c r="I735" s="5" t="s">
        <v>8354</v>
      </c>
      <c r="J735" s="5" t="s">
        <v>8355</v>
      </c>
    </row>
    <row r="736" spans="1:10" x14ac:dyDescent="0.3">
      <c r="A736" s="5" t="s">
        <v>1636</v>
      </c>
      <c r="B736" s="5">
        <v>32.68</v>
      </c>
      <c r="C736" s="5">
        <v>11.87</v>
      </c>
      <c r="D736" s="5" t="s">
        <v>8327</v>
      </c>
      <c r="E736" s="5" t="s">
        <v>8327</v>
      </c>
      <c r="F736" s="5" t="s">
        <v>8327</v>
      </c>
      <c r="G736" s="5" t="s">
        <v>8327</v>
      </c>
      <c r="H736" s="5">
        <v>0</v>
      </c>
      <c r="I736" s="5" t="s">
        <v>8354</v>
      </c>
      <c r="J736" s="5" t="s">
        <v>8355</v>
      </c>
    </row>
    <row r="737" spans="1:10" x14ac:dyDescent="0.3">
      <c r="A737" s="5" t="s">
        <v>1635</v>
      </c>
      <c r="B737" s="5">
        <v>21.7</v>
      </c>
      <c r="C737" s="5">
        <v>4.9000000000000004</v>
      </c>
      <c r="D737" s="5" t="s">
        <v>8327</v>
      </c>
      <c r="E737" s="5" t="s">
        <v>8327</v>
      </c>
      <c r="F737" s="5" t="s">
        <v>8328</v>
      </c>
      <c r="G737" s="5" t="s">
        <v>8328</v>
      </c>
      <c r="H737" s="5">
        <v>1</v>
      </c>
      <c r="I737" s="5" t="s">
        <v>8359</v>
      </c>
      <c r="J737" s="5" t="s">
        <v>8357</v>
      </c>
    </row>
    <row r="738" spans="1:10" x14ac:dyDescent="0.3">
      <c r="A738" s="5" t="s">
        <v>1634</v>
      </c>
      <c r="B738" s="5">
        <v>40.479999999999997</v>
      </c>
      <c r="C738" s="5">
        <v>6.7</v>
      </c>
      <c r="D738" s="5" t="s">
        <v>8327</v>
      </c>
      <c r="E738" s="5" t="s">
        <v>8327</v>
      </c>
      <c r="F738" s="5" t="s">
        <v>8327</v>
      </c>
      <c r="G738" s="5" t="s">
        <v>8327</v>
      </c>
      <c r="H738" s="5">
        <v>3</v>
      </c>
      <c r="I738" s="5" t="s">
        <v>8354</v>
      </c>
      <c r="J738" s="5" t="s">
        <v>8355</v>
      </c>
    </row>
    <row r="739" spans="1:10" x14ac:dyDescent="0.3">
      <c r="A739" s="5" t="s">
        <v>1633</v>
      </c>
      <c r="B739" s="5">
        <v>34.5</v>
      </c>
      <c r="C739" s="5">
        <v>10.3</v>
      </c>
      <c r="D739" s="5" t="s">
        <v>8327</v>
      </c>
      <c r="E739" s="5" t="s">
        <v>8327</v>
      </c>
      <c r="F739" s="5" t="s">
        <v>8327</v>
      </c>
      <c r="G739" s="5" t="s">
        <v>8327</v>
      </c>
      <c r="H739" s="5">
        <v>3</v>
      </c>
      <c r="I739" s="5" t="s">
        <v>8354</v>
      </c>
      <c r="J739" s="5" t="s">
        <v>8355</v>
      </c>
    </row>
    <row r="740" spans="1:10" x14ac:dyDescent="0.3">
      <c r="A740" s="5" t="s">
        <v>1632</v>
      </c>
      <c r="B740" s="5">
        <v>45.9</v>
      </c>
      <c r="C740" s="5">
        <v>11.14</v>
      </c>
      <c r="D740" s="5" t="s">
        <v>8328</v>
      </c>
      <c r="E740" s="5" t="s">
        <v>8327</v>
      </c>
      <c r="F740" s="5" t="s">
        <v>8327</v>
      </c>
      <c r="G740" s="5" t="s">
        <v>8327</v>
      </c>
      <c r="H740" s="5">
        <v>1</v>
      </c>
      <c r="I740" s="5" t="s">
        <v>8354</v>
      </c>
      <c r="J740" s="5" t="s">
        <v>8355</v>
      </c>
    </row>
    <row r="741" spans="1:10" x14ac:dyDescent="0.3">
      <c r="A741" s="5" t="s">
        <v>1631</v>
      </c>
      <c r="B741" s="5">
        <v>33.479999999999997</v>
      </c>
      <c r="C741" s="5">
        <v>4.74</v>
      </c>
      <c r="D741" s="5" t="s">
        <v>8328</v>
      </c>
      <c r="E741" s="5" t="s">
        <v>8327</v>
      </c>
      <c r="F741" s="5" t="s">
        <v>8327</v>
      </c>
      <c r="G741" s="5" t="s">
        <v>8327</v>
      </c>
      <c r="H741" s="5">
        <v>2</v>
      </c>
      <c r="I741" s="5" t="s">
        <v>8354</v>
      </c>
      <c r="J741" s="5" t="s">
        <v>8357</v>
      </c>
    </row>
    <row r="742" spans="1:10" x14ac:dyDescent="0.3">
      <c r="A742" s="5" t="s">
        <v>1630</v>
      </c>
      <c r="B742" s="5">
        <v>28.31</v>
      </c>
      <c r="C742" s="5">
        <v>5.96</v>
      </c>
      <c r="D742" s="5" t="s">
        <v>8328</v>
      </c>
      <c r="E742" s="5" t="s">
        <v>8327</v>
      </c>
      <c r="F742" s="5" t="s">
        <v>8327</v>
      </c>
      <c r="G742" s="5" t="s">
        <v>8327</v>
      </c>
      <c r="H742" s="5">
        <v>2</v>
      </c>
      <c r="I742" s="5" t="s">
        <v>8358</v>
      </c>
      <c r="J742" s="5" t="s">
        <v>8356</v>
      </c>
    </row>
    <row r="743" spans="1:10" x14ac:dyDescent="0.3">
      <c r="A743" s="5" t="s">
        <v>1629</v>
      </c>
      <c r="B743" s="5">
        <v>21.565000000000001</v>
      </c>
      <c r="C743" s="5">
        <v>4.95</v>
      </c>
      <c r="D743" s="5" t="s">
        <v>8327</v>
      </c>
      <c r="E743" s="5" t="s">
        <v>8328</v>
      </c>
      <c r="F743" s="5" t="s">
        <v>8327</v>
      </c>
      <c r="G743" s="5" t="s">
        <v>8328</v>
      </c>
      <c r="H743" s="5">
        <v>1</v>
      </c>
      <c r="I743" s="5" t="s">
        <v>8359</v>
      </c>
      <c r="J743" s="5" t="s">
        <v>8357</v>
      </c>
    </row>
    <row r="744" spans="1:10" x14ac:dyDescent="0.3">
      <c r="A744" s="5" t="s">
        <v>1628</v>
      </c>
      <c r="B744" s="5">
        <v>35.590000000000003</v>
      </c>
      <c r="C744" s="5">
        <v>5.21</v>
      </c>
      <c r="D744" s="5" t="s">
        <v>8328</v>
      </c>
      <c r="E744" s="5" t="s">
        <v>8327</v>
      </c>
      <c r="F744" s="5" t="s">
        <v>8328</v>
      </c>
      <c r="G744" s="5" t="s">
        <v>8327</v>
      </c>
      <c r="H744" s="5">
        <v>1</v>
      </c>
      <c r="I744" s="5" t="s">
        <v>8354</v>
      </c>
      <c r="J744" s="5" t="s">
        <v>8357</v>
      </c>
    </row>
    <row r="745" spans="1:10" x14ac:dyDescent="0.3">
      <c r="A745" s="5" t="s">
        <v>1627</v>
      </c>
      <c r="B745" s="5">
        <v>43.44</v>
      </c>
      <c r="C745" s="5">
        <v>4.8600000000000003</v>
      </c>
      <c r="D745" s="5" t="s">
        <v>8328</v>
      </c>
      <c r="E745" s="5" t="s">
        <v>8327</v>
      </c>
      <c r="F745" s="5" t="s">
        <v>8327</v>
      </c>
      <c r="G745" s="5" t="s">
        <v>8327</v>
      </c>
      <c r="H745" s="5">
        <v>0</v>
      </c>
      <c r="I745" s="5" t="s">
        <v>8354</v>
      </c>
      <c r="J745" s="5" t="s">
        <v>8357</v>
      </c>
    </row>
    <row r="746" spans="1:10" x14ac:dyDescent="0.3">
      <c r="A746" s="5" t="s">
        <v>1626</v>
      </c>
      <c r="B746" s="5">
        <v>21.754999999999999</v>
      </c>
      <c r="C746" s="5">
        <v>7.79</v>
      </c>
      <c r="D746" s="5" t="s">
        <v>8328</v>
      </c>
      <c r="E746" s="5" t="s">
        <v>8327</v>
      </c>
      <c r="F746" s="5" t="s">
        <v>8327</v>
      </c>
      <c r="G746" s="5" t="s">
        <v>8327</v>
      </c>
      <c r="H746" s="5">
        <v>0</v>
      </c>
      <c r="I746" s="5" t="s">
        <v>8359</v>
      </c>
      <c r="J746" s="5" t="s">
        <v>8355</v>
      </c>
    </row>
    <row r="747" spans="1:10" x14ac:dyDescent="0.3">
      <c r="A747" s="5" t="s">
        <v>1625</v>
      </c>
      <c r="B747" s="5">
        <v>44.55</v>
      </c>
      <c r="C747" s="5">
        <v>7.12</v>
      </c>
      <c r="D747" s="5" t="s">
        <v>8328</v>
      </c>
      <c r="E747" s="5" t="s">
        <v>8327</v>
      </c>
      <c r="F747" s="5" t="s">
        <v>8327</v>
      </c>
      <c r="G747" s="5" t="s">
        <v>8327</v>
      </c>
      <c r="H747" s="5">
        <v>1</v>
      </c>
      <c r="I747" s="5" t="s">
        <v>8354</v>
      </c>
      <c r="J747" s="5" t="s">
        <v>8355</v>
      </c>
    </row>
    <row r="748" spans="1:10" x14ac:dyDescent="0.3">
      <c r="A748" s="5" t="s">
        <v>1624</v>
      </c>
      <c r="B748" s="5">
        <v>43.32</v>
      </c>
      <c r="C748" s="5">
        <v>4.67</v>
      </c>
      <c r="D748" s="5" t="s">
        <v>8328</v>
      </c>
      <c r="E748" s="5" t="s">
        <v>8327</v>
      </c>
      <c r="F748" s="5" t="s">
        <v>8327</v>
      </c>
      <c r="G748" s="5" t="s">
        <v>8327</v>
      </c>
      <c r="H748" s="5">
        <v>0</v>
      </c>
      <c r="I748" s="5" t="s">
        <v>8354</v>
      </c>
      <c r="J748" s="5" t="s">
        <v>8357</v>
      </c>
    </row>
    <row r="749" spans="1:10" x14ac:dyDescent="0.3">
      <c r="A749" s="5" t="s">
        <v>1623</v>
      </c>
      <c r="B749" s="5">
        <v>31.23</v>
      </c>
      <c r="C749" s="5">
        <v>9.1199999999999992</v>
      </c>
      <c r="D749" s="5" t="s">
        <v>8328</v>
      </c>
      <c r="E749" s="5" t="s">
        <v>8327</v>
      </c>
      <c r="F749" s="5" t="s">
        <v>8328</v>
      </c>
      <c r="G749" s="5" t="s">
        <v>8327</v>
      </c>
      <c r="H749" s="5">
        <v>1</v>
      </c>
      <c r="I749" s="5" t="s">
        <v>8354</v>
      </c>
      <c r="J749" s="5" t="s">
        <v>8355</v>
      </c>
    </row>
    <row r="750" spans="1:10" x14ac:dyDescent="0.3">
      <c r="A750" s="5" t="s">
        <v>1622</v>
      </c>
      <c r="B750" s="5">
        <v>42.81</v>
      </c>
      <c r="C750" s="5">
        <v>4.1500000000000004</v>
      </c>
      <c r="D750" s="5" t="s">
        <v>8327</v>
      </c>
      <c r="E750" s="5" t="s">
        <v>8327</v>
      </c>
      <c r="F750" s="5" t="s">
        <v>8327</v>
      </c>
      <c r="G750" s="5" t="s">
        <v>8327</v>
      </c>
      <c r="H750" s="5">
        <v>1</v>
      </c>
      <c r="I750" s="5" t="s">
        <v>8354</v>
      </c>
      <c r="J750" s="5" t="s">
        <v>8357</v>
      </c>
    </row>
    <row r="751" spans="1:10" x14ac:dyDescent="0.3">
      <c r="A751" s="5" t="s">
        <v>1621</v>
      </c>
      <c r="B751" s="5">
        <v>35.909999999999997</v>
      </c>
      <c r="C751" s="5">
        <v>6.72</v>
      </c>
      <c r="D751" s="5" t="s">
        <v>8328</v>
      </c>
      <c r="E751" s="5" t="s">
        <v>8327</v>
      </c>
      <c r="F751" s="5" t="s">
        <v>8327</v>
      </c>
      <c r="G751" s="5" t="s">
        <v>8327</v>
      </c>
      <c r="H751" s="5">
        <v>2</v>
      </c>
      <c r="I751" s="5" t="s">
        <v>8354</v>
      </c>
      <c r="J751" s="5" t="s">
        <v>8355</v>
      </c>
    </row>
    <row r="752" spans="1:10" x14ac:dyDescent="0.3">
      <c r="A752" s="5" t="s">
        <v>1620</v>
      </c>
      <c r="B752" s="5">
        <v>36.65</v>
      </c>
      <c r="C752" s="5">
        <v>5.01</v>
      </c>
      <c r="D752" s="5" t="s">
        <v>8328</v>
      </c>
      <c r="E752" s="5" t="s">
        <v>8327</v>
      </c>
      <c r="F752" s="5" t="s">
        <v>8328</v>
      </c>
      <c r="G752" s="5" t="s">
        <v>8327</v>
      </c>
      <c r="H752" s="5">
        <v>1</v>
      </c>
      <c r="I752" s="5" t="s">
        <v>8354</v>
      </c>
      <c r="J752" s="5" t="s">
        <v>8357</v>
      </c>
    </row>
    <row r="753" spans="1:10" x14ac:dyDescent="0.3">
      <c r="A753" s="5" t="s">
        <v>1619</v>
      </c>
      <c r="B753" s="5">
        <v>22.04</v>
      </c>
      <c r="C753" s="5">
        <v>10.9</v>
      </c>
      <c r="D753" s="5" t="s">
        <v>8328</v>
      </c>
      <c r="E753" s="5" t="s">
        <v>8327</v>
      </c>
      <c r="F753" s="5" t="s">
        <v>8327</v>
      </c>
      <c r="G753" s="5" t="s">
        <v>8327</v>
      </c>
      <c r="H753" s="5">
        <v>2</v>
      </c>
      <c r="I753" s="5" t="s">
        <v>8359</v>
      </c>
      <c r="J753" s="5" t="s">
        <v>8355</v>
      </c>
    </row>
    <row r="754" spans="1:10" x14ac:dyDescent="0.3">
      <c r="A754" s="5" t="s">
        <v>1618</v>
      </c>
      <c r="B754" s="5">
        <v>31.824999999999999</v>
      </c>
      <c r="C754" s="5">
        <v>5.52</v>
      </c>
      <c r="D754" s="5" t="s">
        <v>8328</v>
      </c>
      <c r="E754" s="5" t="s">
        <v>8327</v>
      </c>
      <c r="F754" s="5" t="s">
        <v>8327</v>
      </c>
      <c r="G754" s="5" t="s">
        <v>8327</v>
      </c>
      <c r="H754" s="5">
        <v>1</v>
      </c>
      <c r="I754" s="5" t="s">
        <v>8354</v>
      </c>
      <c r="J754" s="5" t="s">
        <v>8357</v>
      </c>
    </row>
    <row r="755" spans="1:10" x14ac:dyDescent="0.3">
      <c r="A755" s="5" t="s">
        <v>1617</v>
      </c>
      <c r="B755" s="5">
        <v>53.58</v>
      </c>
      <c r="C755" s="5">
        <v>4.55</v>
      </c>
      <c r="D755" s="5" t="s">
        <v>8327</v>
      </c>
      <c r="E755" s="5" t="s">
        <v>8327</v>
      </c>
      <c r="F755" s="5" t="s">
        <v>8327</v>
      </c>
      <c r="G755" s="5" t="s">
        <v>8327</v>
      </c>
      <c r="H755" s="5">
        <v>1</v>
      </c>
      <c r="I755" s="5" t="s">
        <v>8354</v>
      </c>
      <c r="J755" s="5" t="s">
        <v>8357</v>
      </c>
    </row>
    <row r="756" spans="1:10" x14ac:dyDescent="0.3">
      <c r="A756" s="5" t="s">
        <v>1616</v>
      </c>
      <c r="B756" s="5">
        <v>34.299999999999997</v>
      </c>
      <c r="C756" s="5">
        <v>11.76</v>
      </c>
      <c r="D756" s="5" t="s">
        <v>8327</v>
      </c>
      <c r="E756" s="5" t="s">
        <v>8327</v>
      </c>
      <c r="F756" s="5" t="s">
        <v>8327</v>
      </c>
      <c r="G756" s="5" t="s">
        <v>8327</v>
      </c>
      <c r="H756" s="5">
        <v>0</v>
      </c>
      <c r="I756" s="5" t="s">
        <v>8354</v>
      </c>
      <c r="J756" s="5" t="s">
        <v>8355</v>
      </c>
    </row>
    <row r="757" spans="1:10" x14ac:dyDescent="0.3">
      <c r="A757" s="5" t="s">
        <v>1615</v>
      </c>
      <c r="B757" s="5">
        <v>32.11</v>
      </c>
      <c r="C757" s="5">
        <v>7.06</v>
      </c>
      <c r="D757" s="5" t="s">
        <v>8327</v>
      </c>
      <c r="E757" s="5" t="s">
        <v>8327</v>
      </c>
      <c r="F757" s="5" t="s">
        <v>8327</v>
      </c>
      <c r="G757" s="5" t="s">
        <v>8327</v>
      </c>
      <c r="H757" s="5">
        <v>0</v>
      </c>
      <c r="I757" s="5" t="s">
        <v>8354</v>
      </c>
      <c r="J757" s="5" t="s">
        <v>8355</v>
      </c>
    </row>
    <row r="758" spans="1:10" x14ac:dyDescent="0.3">
      <c r="A758" s="5" t="s">
        <v>1614</v>
      </c>
      <c r="B758" s="5">
        <v>31.78</v>
      </c>
      <c r="C758" s="5">
        <v>11.35</v>
      </c>
      <c r="D758" s="5" t="s">
        <v>8328</v>
      </c>
      <c r="E758" s="5" t="s">
        <v>8327</v>
      </c>
      <c r="F758" s="5" t="s">
        <v>8328</v>
      </c>
      <c r="G758" s="5" t="s">
        <v>8327</v>
      </c>
      <c r="H758" s="5">
        <v>1</v>
      </c>
      <c r="I758" s="5" t="s">
        <v>8354</v>
      </c>
      <c r="J758" s="5" t="s">
        <v>8355</v>
      </c>
    </row>
    <row r="759" spans="1:10" x14ac:dyDescent="0.3">
      <c r="A759" s="5" t="s">
        <v>1613</v>
      </c>
      <c r="B759" s="5">
        <v>46.89</v>
      </c>
      <c r="C759" s="5">
        <v>5.52</v>
      </c>
      <c r="D759" s="5" t="s">
        <v>8327</v>
      </c>
      <c r="E759" s="5" t="s">
        <v>8327</v>
      </c>
      <c r="F759" s="5" t="s">
        <v>8327</v>
      </c>
      <c r="G759" s="5" t="s">
        <v>8327</v>
      </c>
      <c r="H759" s="5">
        <v>0</v>
      </c>
      <c r="I759" s="5" t="s">
        <v>8354</v>
      </c>
      <c r="J759" s="5" t="s">
        <v>8357</v>
      </c>
    </row>
    <row r="760" spans="1:10" x14ac:dyDescent="0.3">
      <c r="A760" s="5" t="s">
        <v>1612</v>
      </c>
      <c r="B760" s="5">
        <v>39.35</v>
      </c>
      <c r="C760" s="5">
        <v>7.86</v>
      </c>
      <c r="D760" s="5" t="s">
        <v>8328</v>
      </c>
      <c r="E760" s="5" t="s">
        <v>8327</v>
      </c>
      <c r="F760" s="5" t="s">
        <v>8327</v>
      </c>
      <c r="G760" s="5" t="s">
        <v>8327</v>
      </c>
      <c r="H760" s="5">
        <v>1</v>
      </c>
      <c r="I760" s="5" t="s">
        <v>8354</v>
      </c>
      <c r="J760" s="5" t="s">
        <v>8355</v>
      </c>
    </row>
    <row r="761" spans="1:10" x14ac:dyDescent="0.3">
      <c r="A761" s="5" t="s">
        <v>1611</v>
      </c>
      <c r="B761" s="5">
        <v>39.200000000000003</v>
      </c>
      <c r="C761" s="5">
        <v>11.38</v>
      </c>
      <c r="D761" s="5" t="s">
        <v>8327</v>
      </c>
      <c r="E761" s="5" t="s">
        <v>8327</v>
      </c>
      <c r="F761" s="5" t="s">
        <v>8327</v>
      </c>
      <c r="G761" s="5" t="s">
        <v>8327</v>
      </c>
      <c r="H761" s="5">
        <v>0</v>
      </c>
      <c r="I761" s="5" t="s">
        <v>8354</v>
      </c>
      <c r="J761" s="5" t="s">
        <v>8355</v>
      </c>
    </row>
    <row r="762" spans="1:10" x14ac:dyDescent="0.3">
      <c r="A762" s="5" t="s">
        <v>1610</v>
      </c>
      <c r="B762" s="5">
        <v>39.159999999999997</v>
      </c>
      <c r="C762" s="5">
        <v>10.48</v>
      </c>
      <c r="D762" s="5" t="s">
        <v>8327</v>
      </c>
      <c r="E762" s="5" t="s">
        <v>8327</v>
      </c>
      <c r="F762" s="5" t="s">
        <v>8327</v>
      </c>
      <c r="G762" s="5" t="s">
        <v>8327</v>
      </c>
      <c r="H762" s="5">
        <v>0</v>
      </c>
      <c r="I762" s="5" t="s">
        <v>8354</v>
      </c>
      <c r="J762" s="5" t="s">
        <v>8355</v>
      </c>
    </row>
    <row r="763" spans="1:10" x14ac:dyDescent="0.3">
      <c r="A763" s="5" t="s">
        <v>1609</v>
      </c>
      <c r="B763" s="5">
        <v>44.1</v>
      </c>
      <c r="C763" s="5">
        <v>5.04</v>
      </c>
      <c r="D763" s="5" t="s">
        <v>8328</v>
      </c>
      <c r="E763" s="5" t="s">
        <v>8327</v>
      </c>
      <c r="F763" s="5" t="s">
        <v>8327</v>
      </c>
      <c r="G763" s="5" t="s">
        <v>8327</v>
      </c>
      <c r="H763" s="5">
        <v>0</v>
      </c>
      <c r="I763" s="5" t="s">
        <v>8354</v>
      </c>
      <c r="J763" s="5" t="s">
        <v>8357</v>
      </c>
    </row>
    <row r="764" spans="1:10" x14ac:dyDescent="0.3">
      <c r="A764" s="5" t="s">
        <v>1608</v>
      </c>
      <c r="B764" s="5">
        <v>33.200000000000003</v>
      </c>
      <c r="C764" s="5">
        <v>9.06</v>
      </c>
      <c r="D764" s="5" t="s">
        <v>8327</v>
      </c>
      <c r="E764" s="5" t="s">
        <v>8327</v>
      </c>
      <c r="F764" s="5" t="s">
        <v>8327</v>
      </c>
      <c r="G764" s="5" t="s">
        <v>8327</v>
      </c>
      <c r="H764" s="5">
        <v>0</v>
      </c>
      <c r="I764" s="5" t="s">
        <v>8354</v>
      </c>
      <c r="J764" s="5" t="s">
        <v>8355</v>
      </c>
    </row>
    <row r="765" spans="1:10" x14ac:dyDescent="0.3">
      <c r="A765" s="5" t="s">
        <v>1607</v>
      </c>
      <c r="B765" s="5">
        <v>29.92</v>
      </c>
      <c r="C765" s="5">
        <v>11.07</v>
      </c>
      <c r="D765" s="5" t="s">
        <v>8327</v>
      </c>
      <c r="E765" s="5" t="s">
        <v>8327</v>
      </c>
      <c r="F765" s="5" t="s">
        <v>8327</v>
      </c>
      <c r="G765" s="5" t="s">
        <v>8327</v>
      </c>
      <c r="H765" s="5">
        <v>0</v>
      </c>
      <c r="I765" s="5" t="s">
        <v>8354</v>
      </c>
      <c r="J765" s="5" t="s">
        <v>8355</v>
      </c>
    </row>
    <row r="766" spans="1:10" x14ac:dyDescent="0.3">
      <c r="A766" s="5" t="s">
        <v>1606</v>
      </c>
      <c r="B766" s="5">
        <v>25</v>
      </c>
      <c r="C766" s="5">
        <v>10.45</v>
      </c>
      <c r="D766" s="5" t="s">
        <v>8327</v>
      </c>
      <c r="E766" s="5" t="s">
        <v>8327</v>
      </c>
      <c r="F766" s="5" t="s">
        <v>8327</v>
      </c>
      <c r="G766" s="5" t="s">
        <v>8327</v>
      </c>
      <c r="H766" s="5">
        <v>0</v>
      </c>
      <c r="I766" s="5" t="s">
        <v>8358</v>
      </c>
      <c r="J766" s="5" t="s">
        <v>8355</v>
      </c>
    </row>
    <row r="767" spans="1:10" x14ac:dyDescent="0.3">
      <c r="A767" s="5" t="s">
        <v>1605</v>
      </c>
      <c r="B767" s="5">
        <v>38.869999999999997</v>
      </c>
      <c r="C767" s="5">
        <v>8.6300000000000008</v>
      </c>
      <c r="D767" s="5" t="s">
        <v>8328</v>
      </c>
      <c r="E767" s="5" t="s">
        <v>8327</v>
      </c>
      <c r="F767" s="5" t="s">
        <v>8327</v>
      </c>
      <c r="G767" s="5" t="s">
        <v>8327</v>
      </c>
      <c r="H767" s="5">
        <v>1</v>
      </c>
      <c r="I767" s="5" t="s">
        <v>8354</v>
      </c>
      <c r="J767" s="5" t="s">
        <v>8355</v>
      </c>
    </row>
    <row r="768" spans="1:10" x14ac:dyDescent="0.3">
      <c r="A768" s="5" t="s">
        <v>1604</v>
      </c>
      <c r="B768" s="5">
        <v>32.299999999999997</v>
      </c>
      <c r="C768" s="5">
        <v>5.28</v>
      </c>
      <c r="D768" s="5" t="s">
        <v>8328</v>
      </c>
      <c r="E768" s="5" t="s">
        <v>8327</v>
      </c>
      <c r="F768" s="5" t="s">
        <v>8327</v>
      </c>
      <c r="G768" s="5" t="s">
        <v>8327</v>
      </c>
      <c r="H768" s="5">
        <v>2</v>
      </c>
      <c r="I768" s="5" t="s">
        <v>8354</v>
      </c>
      <c r="J768" s="5" t="s">
        <v>8357</v>
      </c>
    </row>
    <row r="769" spans="1:10" x14ac:dyDescent="0.3">
      <c r="A769" s="5" t="s">
        <v>1603</v>
      </c>
      <c r="B769" s="5">
        <v>31.16</v>
      </c>
      <c r="C769" s="5">
        <v>7.49</v>
      </c>
      <c r="D769" s="5" t="s">
        <v>8328</v>
      </c>
      <c r="E769" s="5" t="s">
        <v>8327</v>
      </c>
      <c r="F769" s="5" t="s">
        <v>8327</v>
      </c>
      <c r="G769" s="5" t="s">
        <v>8327</v>
      </c>
      <c r="H769" s="5">
        <v>2</v>
      </c>
      <c r="I769" s="5" t="s">
        <v>8354</v>
      </c>
      <c r="J769" s="5" t="s">
        <v>8355</v>
      </c>
    </row>
    <row r="770" spans="1:10" x14ac:dyDescent="0.3">
      <c r="A770" s="5" t="s">
        <v>1602</v>
      </c>
      <c r="B770" s="5">
        <v>54.59</v>
      </c>
      <c r="C770" s="5">
        <v>4.2699999999999996</v>
      </c>
      <c r="D770" s="5" t="s">
        <v>8327</v>
      </c>
      <c r="E770" s="5" t="s">
        <v>8327</v>
      </c>
      <c r="F770" s="5" t="s">
        <v>8327</v>
      </c>
      <c r="G770" s="5" t="s">
        <v>8327</v>
      </c>
      <c r="H770" s="5">
        <v>0</v>
      </c>
      <c r="I770" s="5" t="s">
        <v>8354</v>
      </c>
      <c r="J770" s="5" t="s">
        <v>8357</v>
      </c>
    </row>
    <row r="771" spans="1:10" x14ac:dyDescent="0.3">
      <c r="A771" s="5" t="s">
        <v>1601</v>
      </c>
      <c r="B771" s="5">
        <v>21.09</v>
      </c>
      <c r="C771" s="5">
        <v>9.2200000000000006</v>
      </c>
      <c r="D771" s="5" t="s">
        <v>8328</v>
      </c>
      <c r="E771" s="5" t="s">
        <v>8327</v>
      </c>
      <c r="F771" s="5" t="s">
        <v>8327</v>
      </c>
      <c r="G771" s="5" t="s">
        <v>8327</v>
      </c>
      <c r="H771" s="5">
        <v>2</v>
      </c>
      <c r="I771" s="5" t="s">
        <v>8359</v>
      </c>
      <c r="J771" s="5" t="s">
        <v>8355</v>
      </c>
    </row>
    <row r="772" spans="1:10" x14ac:dyDescent="0.3">
      <c r="A772" s="5" t="s">
        <v>1600</v>
      </c>
      <c r="B772" s="5">
        <v>52.41</v>
      </c>
      <c r="C772" s="5">
        <v>5.99</v>
      </c>
      <c r="D772" s="5" t="s">
        <v>8327</v>
      </c>
      <c r="E772" s="5" t="s">
        <v>8327</v>
      </c>
      <c r="F772" s="5" t="s">
        <v>8327</v>
      </c>
      <c r="G772" s="5" t="s">
        <v>8327</v>
      </c>
      <c r="H772" s="5">
        <v>1</v>
      </c>
      <c r="I772" s="5" t="s">
        <v>8354</v>
      </c>
      <c r="J772" s="5" t="s">
        <v>8356</v>
      </c>
    </row>
    <row r="773" spans="1:10" x14ac:dyDescent="0.3">
      <c r="A773" s="5" t="s">
        <v>1599</v>
      </c>
      <c r="B773" s="5">
        <v>41.47</v>
      </c>
      <c r="C773" s="5">
        <v>5.86</v>
      </c>
      <c r="D773" s="5" t="s">
        <v>8328</v>
      </c>
      <c r="E773" s="5" t="s">
        <v>8327</v>
      </c>
      <c r="F773" s="5" t="s">
        <v>8327</v>
      </c>
      <c r="G773" s="5" t="s">
        <v>8327</v>
      </c>
      <c r="H773" s="5">
        <v>2</v>
      </c>
      <c r="I773" s="5" t="s">
        <v>8354</v>
      </c>
      <c r="J773" s="5" t="s">
        <v>8356</v>
      </c>
    </row>
    <row r="774" spans="1:10" x14ac:dyDescent="0.3">
      <c r="A774" s="5" t="s">
        <v>1598</v>
      </c>
      <c r="B774" s="5">
        <v>33.1</v>
      </c>
      <c r="C774" s="5">
        <v>5.19</v>
      </c>
      <c r="D774" s="5" t="s">
        <v>8328</v>
      </c>
      <c r="E774" s="5" t="s">
        <v>8327</v>
      </c>
      <c r="F774" s="5" t="s">
        <v>8327</v>
      </c>
      <c r="G774" s="5" t="s">
        <v>8327</v>
      </c>
      <c r="H774" s="5">
        <v>2</v>
      </c>
      <c r="I774" s="5" t="s">
        <v>8354</v>
      </c>
      <c r="J774" s="5" t="s">
        <v>8357</v>
      </c>
    </row>
    <row r="775" spans="1:10" x14ac:dyDescent="0.3">
      <c r="A775" s="5" t="s">
        <v>1597</v>
      </c>
      <c r="B775" s="5">
        <v>30.8</v>
      </c>
      <c r="C775" s="5">
        <v>4.37</v>
      </c>
      <c r="D775" s="5" t="s">
        <v>8328</v>
      </c>
      <c r="E775" s="5" t="s">
        <v>8327</v>
      </c>
      <c r="F775" s="5" t="s">
        <v>8327</v>
      </c>
      <c r="G775" s="5" t="s">
        <v>8327</v>
      </c>
      <c r="H775" s="5">
        <v>2</v>
      </c>
      <c r="I775" s="5" t="s">
        <v>8354</v>
      </c>
      <c r="J775" s="5" t="s">
        <v>8357</v>
      </c>
    </row>
    <row r="776" spans="1:10" x14ac:dyDescent="0.3">
      <c r="A776" s="5" t="s">
        <v>1596</v>
      </c>
      <c r="B776" s="5">
        <v>42.06</v>
      </c>
      <c r="C776" s="5">
        <v>5.32</v>
      </c>
      <c r="D776" s="5" t="s">
        <v>8327</v>
      </c>
      <c r="E776" s="5" t="s">
        <v>8327</v>
      </c>
      <c r="F776" s="5" t="s">
        <v>8327</v>
      </c>
      <c r="G776" s="5" t="s">
        <v>8327</v>
      </c>
      <c r="H776" s="5">
        <v>1</v>
      </c>
      <c r="I776" s="5" t="s">
        <v>8354</v>
      </c>
      <c r="J776" s="5" t="s">
        <v>8357</v>
      </c>
    </row>
    <row r="777" spans="1:10" x14ac:dyDescent="0.3">
      <c r="A777" s="5" t="s">
        <v>1595</v>
      </c>
      <c r="B777" s="5">
        <v>39.270000000000003</v>
      </c>
      <c r="C777" s="5">
        <v>5.64</v>
      </c>
      <c r="D777" s="5" t="s">
        <v>8327</v>
      </c>
      <c r="E777" s="5" t="s">
        <v>8327</v>
      </c>
      <c r="F777" s="5" t="s">
        <v>8328</v>
      </c>
      <c r="G777" s="5" t="s">
        <v>8327</v>
      </c>
      <c r="H777" s="5">
        <v>1</v>
      </c>
      <c r="I777" s="5" t="s">
        <v>8354</v>
      </c>
      <c r="J777" s="5" t="s">
        <v>8357</v>
      </c>
    </row>
    <row r="778" spans="1:10" x14ac:dyDescent="0.3">
      <c r="A778" s="5" t="s">
        <v>1594</v>
      </c>
      <c r="B778" s="5">
        <v>30.71</v>
      </c>
      <c r="C778" s="5">
        <v>5.59</v>
      </c>
      <c r="D778" s="5" t="s">
        <v>8328</v>
      </c>
      <c r="E778" s="5" t="s">
        <v>8327</v>
      </c>
      <c r="F778" s="5" t="s">
        <v>8327</v>
      </c>
      <c r="G778" s="5" t="s">
        <v>8327</v>
      </c>
      <c r="H778" s="5">
        <v>1</v>
      </c>
      <c r="I778" s="5" t="s">
        <v>8354</v>
      </c>
      <c r="J778" s="5" t="s">
        <v>8357</v>
      </c>
    </row>
    <row r="779" spans="1:10" x14ac:dyDescent="0.3">
      <c r="A779" s="5" t="s">
        <v>1593</v>
      </c>
      <c r="B779" s="5">
        <v>47.19</v>
      </c>
      <c r="C779" s="5">
        <v>5.29</v>
      </c>
      <c r="D779" s="5" t="s">
        <v>8327</v>
      </c>
      <c r="E779" s="5" t="s">
        <v>8327</v>
      </c>
      <c r="F779" s="5" t="s">
        <v>8327</v>
      </c>
      <c r="G779" s="5" t="s">
        <v>8327</v>
      </c>
      <c r="H779" s="5">
        <v>0</v>
      </c>
      <c r="I779" s="5" t="s">
        <v>8354</v>
      </c>
      <c r="J779" s="5" t="s">
        <v>8357</v>
      </c>
    </row>
    <row r="780" spans="1:10" x14ac:dyDescent="0.3">
      <c r="A780" s="5" t="s">
        <v>1592</v>
      </c>
      <c r="B780" s="5">
        <v>30.02</v>
      </c>
      <c r="C780" s="5">
        <v>6.65</v>
      </c>
      <c r="D780" s="5" t="s">
        <v>8327</v>
      </c>
      <c r="E780" s="5" t="s">
        <v>8327</v>
      </c>
      <c r="F780" s="5" t="s">
        <v>8327</v>
      </c>
      <c r="G780" s="5" t="s">
        <v>8327</v>
      </c>
      <c r="H780" s="5">
        <v>0</v>
      </c>
      <c r="I780" s="5" t="s">
        <v>8354</v>
      </c>
      <c r="J780" s="5" t="s">
        <v>8355</v>
      </c>
    </row>
    <row r="781" spans="1:10" x14ac:dyDescent="0.3">
      <c r="A781" s="5" t="s">
        <v>1591</v>
      </c>
      <c r="B781" s="5">
        <v>37.909999999999997</v>
      </c>
      <c r="C781" s="5">
        <v>5.68</v>
      </c>
      <c r="D781" s="5" t="s">
        <v>8328</v>
      </c>
      <c r="E781" s="5" t="s">
        <v>8327</v>
      </c>
      <c r="F781" s="5" t="s">
        <v>8327</v>
      </c>
      <c r="G781" s="5" t="s">
        <v>8327</v>
      </c>
      <c r="H781" s="5">
        <v>0</v>
      </c>
      <c r="I781" s="5" t="s">
        <v>8354</v>
      </c>
      <c r="J781" s="5" t="s">
        <v>8357</v>
      </c>
    </row>
    <row r="782" spans="1:10" x14ac:dyDescent="0.3">
      <c r="A782" s="5" t="s">
        <v>1590</v>
      </c>
      <c r="B782" s="5">
        <v>54.61</v>
      </c>
      <c r="C782" s="5">
        <v>4.49</v>
      </c>
      <c r="D782" s="5" t="s">
        <v>8327</v>
      </c>
      <c r="E782" s="5" t="s">
        <v>8327</v>
      </c>
      <c r="F782" s="5" t="s">
        <v>8327</v>
      </c>
      <c r="G782" s="5" t="s">
        <v>8327</v>
      </c>
      <c r="H782" s="5">
        <v>0</v>
      </c>
      <c r="I782" s="5" t="s">
        <v>8354</v>
      </c>
      <c r="J782" s="5" t="s">
        <v>8357</v>
      </c>
    </row>
    <row r="783" spans="1:10" x14ac:dyDescent="0.3">
      <c r="A783" s="5" t="s">
        <v>1589</v>
      </c>
      <c r="B783" s="5">
        <v>36.005000000000003</v>
      </c>
      <c r="C783" s="5">
        <v>6.9</v>
      </c>
      <c r="D783" s="5" t="s">
        <v>8327</v>
      </c>
      <c r="E783" s="5" t="s">
        <v>8327</v>
      </c>
      <c r="F783" s="5" t="s">
        <v>8327</v>
      </c>
      <c r="G783" s="5" t="s">
        <v>8327</v>
      </c>
      <c r="H783" s="5">
        <v>0</v>
      </c>
      <c r="I783" s="5" t="s">
        <v>8354</v>
      </c>
      <c r="J783" s="5" t="s">
        <v>8355</v>
      </c>
    </row>
    <row r="784" spans="1:10" x14ac:dyDescent="0.3">
      <c r="A784" s="5" t="s">
        <v>1588</v>
      </c>
      <c r="B784" s="5">
        <v>28.7</v>
      </c>
      <c r="C784" s="5">
        <v>11.52</v>
      </c>
      <c r="D784" s="5" t="s">
        <v>8327</v>
      </c>
      <c r="E784" s="5" t="s">
        <v>8327</v>
      </c>
      <c r="F784" s="5" t="s">
        <v>8327</v>
      </c>
      <c r="G784" s="5" t="s">
        <v>8327</v>
      </c>
      <c r="H784" s="5">
        <v>0</v>
      </c>
      <c r="I784" s="5" t="s">
        <v>8358</v>
      </c>
      <c r="J784" s="5" t="s">
        <v>8355</v>
      </c>
    </row>
    <row r="785" spans="1:10" x14ac:dyDescent="0.3">
      <c r="A785" s="5" t="s">
        <v>1587</v>
      </c>
      <c r="B785" s="5">
        <v>34.295000000000002</v>
      </c>
      <c r="C785" s="5">
        <v>11.24</v>
      </c>
      <c r="D785" s="5" t="s">
        <v>8327</v>
      </c>
      <c r="E785" s="5" t="s">
        <v>8327</v>
      </c>
      <c r="F785" s="5" t="s">
        <v>8327</v>
      </c>
      <c r="G785" s="5" t="s">
        <v>8327</v>
      </c>
      <c r="H785" s="5">
        <v>0</v>
      </c>
      <c r="I785" s="5" t="s">
        <v>8354</v>
      </c>
      <c r="J785" s="5" t="s">
        <v>8355</v>
      </c>
    </row>
    <row r="786" spans="1:10" x14ac:dyDescent="0.3">
      <c r="A786" s="5" t="s">
        <v>1586</v>
      </c>
      <c r="B786" s="5">
        <v>27.55</v>
      </c>
      <c r="C786" s="5">
        <v>10.98</v>
      </c>
      <c r="D786" s="5" t="s">
        <v>8327</v>
      </c>
      <c r="E786" s="5" t="s">
        <v>8327</v>
      </c>
      <c r="F786" s="5" t="s">
        <v>8327</v>
      </c>
      <c r="G786" s="5" t="s">
        <v>8327</v>
      </c>
      <c r="H786" s="5">
        <v>0</v>
      </c>
      <c r="I786" s="5" t="s">
        <v>8358</v>
      </c>
      <c r="J786" s="5" t="s">
        <v>8355</v>
      </c>
    </row>
    <row r="787" spans="1:10" x14ac:dyDescent="0.3">
      <c r="A787" s="5" t="s">
        <v>1585</v>
      </c>
      <c r="B787" s="5">
        <v>40.700000000000003</v>
      </c>
      <c r="C787" s="5">
        <v>5.42</v>
      </c>
      <c r="D787" s="5" t="s">
        <v>8327</v>
      </c>
      <c r="E787" s="5" t="s">
        <v>8327</v>
      </c>
      <c r="F787" s="5" t="s">
        <v>8327</v>
      </c>
      <c r="G787" s="5" t="s">
        <v>8327</v>
      </c>
      <c r="H787" s="5">
        <v>0</v>
      </c>
      <c r="I787" s="5" t="s">
        <v>8354</v>
      </c>
      <c r="J787" s="5" t="s">
        <v>8357</v>
      </c>
    </row>
    <row r="788" spans="1:10" x14ac:dyDescent="0.3">
      <c r="A788" s="5" t="s">
        <v>1584</v>
      </c>
      <c r="B788" s="5">
        <v>18.335000000000001</v>
      </c>
      <c r="C788" s="5">
        <v>10.97</v>
      </c>
      <c r="D788" s="5" t="s">
        <v>8327</v>
      </c>
      <c r="E788" s="5" t="s">
        <v>8327</v>
      </c>
      <c r="F788" s="5" t="s">
        <v>8327</v>
      </c>
      <c r="G788" s="5" t="s">
        <v>8327</v>
      </c>
      <c r="H788" s="5">
        <v>0</v>
      </c>
      <c r="I788" s="5" t="s">
        <v>8360</v>
      </c>
      <c r="J788" s="5" t="s">
        <v>8355</v>
      </c>
    </row>
    <row r="789" spans="1:10" x14ac:dyDescent="0.3">
      <c r="A789" s="5" t="s">
        <v>1583</v>
      </c>
      <c r="B789" s="5">
        <v>33.914999999999999</v>
      </c>
      <c r="C789" s="5">
        <v>9.56</v>
      </c>
      <c r="D789" s="5" t="s">
        <v>8328</v>
      </c>
      <c r="E789" s="5" t="s">
        <v>8327</v>
      </c>
      <c r="F789" s="5" t="s">
        <v>8327</v>
      </c>
      <c r="G789" s="5" t="s">
        <v>8327</v>
      </c>
      <c r="H789" s="5">
        <v>2</v>
      </c>
      <c r="I789" s="5" t="s">
        <v>8354</v>
      </c>
      <c r="J789" s="5" t="s">
        <v>8355</v>
      </c>
    </row>
    <row r="790" spans="1:10" x14ac:dyDescent="0.3">
      <c r="A790" s="5" t="s">
        <v>1582</v>
      </c>
      <c r="B790" s="5">
        <v>33.534999999999997</v>
      </c>
      <c r="C790" s="5">
        <v>9.4</v>
      </c>
      <c r="D790" s="5" t="s">
        <v>8328</v>
      </c>
      <c r="E790" s="5" t="s">
        <v>8327</v>
      </c>
      <c r="F790" s="5" t="s">
        <v>8327</v>
      </c>
      <c r="G790" s="5" t="s">
        <v>8327</v>
      </c>
      <c r="H790" s="5">
        <v>2</v>
      </c>
      <c r="I790" s="5" t="s">
        <v>8354</v>
      </c>
      <c r="J790" s="5" t="s">
        <v>8355</v>
      </c>
    </row>
    <row r="791" spans="1:10" x14ac:dyDescent="0.3">
      <c r="A791" s="5" t="s">
        <v>1581</v>
      </c>
      <c r="B791" s="5">
        <v>23.655000000000001</v>
      </c>
      <c r="C791" s="5">
        <v>8.48</v>
      </c>
      <c r="D791" s="5" t="s">
        <v>8328</v>
      </c>
      <c r="E791" s="5" t="s">
        <v>8327</v>
      </c>
      <c r="F791" s="5" t="s">
        <v>8327</v>
      </c>
      <c r="G791" s="5" t="s">
        <v>8327</v>
      </c>
      <c r="H791" s="5">
        <v>2</v>
      </c>
      <c r="I791" s="5" t="s">
        <v>8359</v>
      </c>
      <c r="J791" s="5" t="s">
        <v>8355</v>
      </c>
    </row>
    <row r="792" spans="1:10" x14ac:dyDescent="0.3">
      <c r="A792" s="5" t="s">
        <v>1580</v>
      </c>
      <c r="B792" s="5">
        <v>28</v>
      </c>
      <c r="C792" s="5">
        <v>5.57</v>
      </c>
      <c r="D792" s="5" t="s">
        <v>8327</v>
      </c>
      <c r="E792" s="5" t="s">
        <v>8327</v>
      </c>
      <c r="F792" s="5" t="s">
        <v>8327</v>
      </c>
      <c r="G792" s="5" t="s">
        <v>8327</v>
      </c>
      <c r="H792" s="5">
        <v>0</v>
      </c>
      <c r="I792" s="5" t="s">
        <v>8358</v>
      </c>
      <c r="J792" s="5" t="s">
        <v>8357</v>
      </c>
    </row>
    <row r="793" spans="1:10" x14ac:dyDescent="0.3">
      <c r="A793" s="5" t="s">
        <v>1579</v>
      </c>
      <c r="B793" s="5">
        <v>30.23</v>
      </c>
      <c r="C793" s="5">
        <v>6.94</v>
      </c>
      <c r="D793" s="5" t="s">
        <v>8328</v>
      </c>
      <c r="E793" s="5" t="s">
        <v>8327</v>
      </c>
      <c r="F793" s="5" t="s">
        <v>8328</v>
      </c>
      <c r="G793" s="5" t="s">
        <v>8327</v>
      </c>
      <c r="H793" s="5">
        <v>1</v>
      </c>
      <c r="I793" s="5" t="s">
        <v>8354</v>
      </c>
      <c r="J793" s="5" t="s">
        <v>8355</v>
      </c>
    </row>
    <row r="794" spans="1:10" x14ac:dyDescent="0.3">
      <c r="A794" s="5" t="s">
        <v>1578</v>
      </c>
      <c r="B794" s="5">
        <v>51.14</v>
      </c>
      <c r="C794" s="5">
        <v>4.05</v>
      </c>
      <c r="D794" s="5" t="s">
        <v>8327</v>
      </c>
      <c r="E794" s="5" t="s">
        <v>8327</v>
      </c>
      <c r="F794" s="5" t="s">
        <v>8327</v>
      </c>
      <c r="G794" s="5" t="s">
        <v>8327</v>
      </c>
      <c r="H794" s="5">
        <v>1</v>
      </c>
      <c r="I794" s="5" t="s">
        <v>8354</v>
      </c>
      <c r="J794" s="5" t="s">
        <v>8357</v>
      </c>
    </row>
    <row r="795" spans="1:10" x14ac:dyDescent="0.3">
      <c r="A795" s="5" t="s">
        <v>1577</v>
      </c>
      <c r="B795" s="5">
        <v>24.32</v>
      </c>
      <c r="C795" s="5">
        <v>10.220000000000001</v>
      </c>
      <c r="D795" s="5" t="s">
        <v>8327</v>
      </c>
      <c r="E795" s="5" t="s">
        <v>8327</v>
      </c>
      <c r="F795" s="5" t="s">
        <v>8327</v>
      </c>
      <c r="G795" s="5" t="s">
        <v>8327</v>
      </c>
      <c r="H795" s="5">
        <v>0</v>
      </c>
      <c r="I795" s="5" t="s">
        <v>8359</v>
      </c>
      <c r="J795" s="5" t="s">
        <v>8355</v>
      </c>
    </row>
    <row r="796" spans="1:10" x14ac:dyDescent="0.3">
      <c r="A796" s="5" t="s">
        <v>1576</v>
      </c>
      <c r="B796" s="5">
        <v>38.06</v>
      </c>
      <c r="C796" s="5">
        <v>9.24</v>
      </c>
      <c r="D796" s="5" t="s">
        <v>8327</v>
      </c>
      <c r="E796" s="5" t="s">
        <v>8327</v>
      </c>
      <c r="F796" s="5" t="s">
        <v>8327</v>
      </c>
      <c r="G796" s="5" t="s">
        <v>8327</v>
      </c>
      <c r="H796" s="5">
        <v>0</v>
      </c>
      <c r="I796" s="5" t="s">
        <v>8354</v>
      </c>
      <c r="J796" s="5" t="s">
        <v>8355</v>
      </c>
    </row>
    <row r="797" spans="1:10" x14ac:dyDescent="0.3">
      <c r="A797" s="5" t="s">
        <v>1575</v>
      </c>
      <c r="B797" s="5">
        <v>37.700000000000003</v>
      </c>
      <c r="C797" s="5">
        <v>8.6</v>
      </c>
      <c r="D797" s="5" t="s">
        <v>8327</v>
      </c>
      <c r="E797" s="5" t="s">
        <v>8327</v>
      </c>
      <c r="F797" s="5" t="s">
        <v>8327</v>
      </c>
      <c r="G797" s="5" t="s">
        <v>8327</v>
      </c>
      <c r="H797" s="5">
        <v>0</v>
      </c>
      <c r="I797" s="5" t="s">
        <v>8354</v>
      </c>
      <c r="J797" s="5" t="s">
        <v>8355</v>
      </c>
    </row>
    <row r="798" spans="1:10" x14ac:dyDescent="0.3">
      <c r="A798" s="5" t="s">
        <v>1574</v>
      </c>
      <c r="B798" s="5">
        <v>44</v>
      </c>
      <c r="C798" s="5">
        <v>9.32</v>
      </c>
      <c r="D798" s="5" t="s">
        <v>8328</v>
      </c>
      <c r="E798" s="5" t="s">
        <v>8327</v>
      </c>
      <c r="F798" s="5" t="s">
        <v>8327</v>
      </c>
      <c r="G798" s="5" t="s">
        <v>8327</v>
      </c>
      <c r="H798" s="5">
        <v>2</v>
      </c>
      <c r="I798" s="5" t="s">
        <v>8354</v>
      </c>
      <c r="J798" s="5" t="s">
        <v>8355</v>
      </c>
    </row>
    <row r="799" spans="1:10" x14ac:dyDescent="0.3">
      <c r="A799" s="5" t="s">
        <v>1573</v>
      </c>
      <c r="B799" s="5">
        <v>41.45</v>
      </c>
      <c r="C799" s="5">
        <v>6.12</v>
      </c>
      <c r="D799" s="5" t="s">
        <v>8328</v>
      </c>
      <c r="E799" s="5" t="s">
        <v>8327</v>
      </c>
      <c r="F799" s="5" t="s">
        <v>8327</v>
      </c>
      <c r="G799" s="5" t="s">
        <v>8327</v>
      </c>
      <c r="H799" s="5">
        <v>0</v>
      </c>
      <c r="I799" s="5" t="s">
        <v>8354</v>
      </c>
      <c r="J799" s="5" t="s">
        <v>8356</v>
      </c>
    </row>
    <row r="800" spans="1:10" x14ac:dyDescent="0.3">
      <c r="A800" s="5" t="s">
        <v>1572</v>
      </c>
      <c r="B800" s="5">
        <v>25.364999999999998</v>
      </c>
      <c r="C800" s="5">
        <v>9.19</v>
      </c>
      <c r="D800" s="5" t="s">
        <v>8328</v>
      </c>
      <c r="E800" s="5" t="s">
        <v>8327</v>
      </c>
      <c r="F800" s="5" t="s">
        <v>8327</v>
      </c>
      <c r="G800" s="5" t="s">
        <v>8327</v>
      </c>
      <c r="H800" s="5">
        <v>0</v>
      </c>
      <c r="I800" s="5" t="s">
        <v>8358</v>
      </c>
      <c r="J800" s="5" t="s">
        <v>8355</v>
      </c>
    </row>
    <row r="801" spans="1:10" x14ac:dyDescent="0.3">
      <c r="A801" s="5" t="s">
        <v>1571</v>
      </c>
      <c r="B801" s="5">
        <v>34.56</v>
      </c>
      <c r="C801" s="5">
        <v>5.84</v>
      </c>
      <c r="D801" s="5" t="s">
        <v>8328</v>
      </c>
      <c r="E801" s="5" t="s">
        <v>8327</v>
      </c>
      <c r="F801" s="5" t="s">
        <v>8328</v>
      </c>
      <c r="G801" s="5" t="s">
        <v>8327</v>
      </c>
      <c r="H801" s="5">
        <v>1</v>
      </c>
      <c r="I801" s="5" t="s">
        <v>8354</v>
      </c>
      <c r="J801" s="5" t="s">
        <v>8356</v>
      </c>
    </row>
    <row r="802" spans="1:10" x14ac:dyDescent="0.3">
      <c r="A802" s="5" t="s">
        <v>1570</v>
      </c>
      <c r="B802" s="5">
        <v>28.2</v>
      </c>
      <c r="C802" s="5">
        <v>7.19</v>
      </c>
      <c r="D802" s="5" t="s">
        <v>8328</v>
      </c>
      <c r="E802" s="5" t="s">
        <v>8327</v>
      </c>
      <c r="F802" s="5" t="s">
        <v>8327</v>
      </c>
      <c r="G802" s="5" t="s">
        <v>8327</v>
      </c>
      <c r="H802" s="5">
        <v>2</v>
      </c>
      <c r="I802" s="5" t="s">
        <v>8358</v>
      </c>
      <c r="J802" s="5" t="s">
        <v>8355</v>
      </c>
    </row>
    <row r="803" spans="1:10" x14ac:dyDescent="0.3">
      <c r="A803" s="5" t="s">
        <v>1569</v>
      </c>
      <c r="B803" s="5">
        <v>30.43</v>
      </c>
      <c r="C803" s="5">
        <v>9.39</v>
      </c>
      <c r="D803" s="5" t="s">
        <v>8327</v>
      </c>
      <c r="E803" s="5" t="s">
        <v>8327</v>
      </c>
      <c r="F803" s="5" t="s">
        <v>8327</v>
      </c>
      <c r="G803" s="5" t="s">
        <v>8327</v>
      </c>
      <c r="H803" s="5">
        <v>0</v>
      </c>
      <c r="I803" s="5" t="s">
        <v>8354</v>
      </c>
      <c r="J803" s="5" t="s">
        <v>8355</v>
      </c>
    </row>
    <row r="804" spans="1:10" x14ac:dyDescent="0.3">
      <c r="A804" s="5" t="s">
        <v>1568</v>
      </c>
      <c r="B804" s="5">
        <v>32.395000000000003</v>
      </c>
      <c r="C804" s="5">
        <v>4.2699999999999996</v>
      </c>
      <c r="D804" s="5" t="s">
        <v>8328</v>
      </c>
      <c r="E804" s="5" t="s">
        <v>8327</v>
      </c>
      <c r="F804" s="5" t="s">
        <v>8327</v>
      </c>
      <c r="G804" s="5" t="s">
        <v>8327</v>
      </c>
      <c r="H804" s="5">
        <v>1</v>
      </c>
      <c r="I804" s="5" t="s">
        <v>8354</v>
      </c>
      <c r="J804" s="5" t="s">
        <v>8357</v>
      </c>
    </row>
    <row r="805" spans="1:10" x14ac:dyDescent="0.3">
      <c r="A805" s="5" t="s">
        <v>1567</v>
      </c>
      <c r="B805" s="5">
        <v>24.035</v>
      </c>
      <c r="C805" s="5">
        <v>11.71</v>
      </c>
      <c r="D805" s="5" t="s">
        <v>8327</v>
      </c>
      <c r="E805" s="5" t="s">
        <v>8327</v>
      </c>
      <c r="F805" s="5" t="s">
        <v>8327</v>
      </c>
      <c r="G805" s="5" t="s">
        <v>8327</v>
      </c>
      <c r="H805" s="5">
        <v>0</v>
      </c>
      <c r="I805" s="5" t="s">
        <v>8359</v>
      </c>
      <c r="J805" s="5" t="s">
        <v>8355</v>
      </c>
    </row>
    <row r="806" spans="1:10" x14ac:dyDescent="0.3">
      <c r="A806" s="5" t="s">
        <v>1566</v>
      </c>
      <c r="B806" s="5">
        <v>37.119999999999997</v>
      </c>
      <c r="C806" s="5">
        <v>5.29</v>
      </c>
      <c r="D806" s="5" t="s">
        <v>8327</v>
      </c>
      <c r="E806" s="5" t="s">
        <v>8327</v>
      </c>
      <c r="F806" s="5" t="s">
        <v>8327</v>
      </c>
      <c r="G806" s="5" t="s">
        <v>8327</v>
      </c>
      <c r="H806" s="5">
        <v>2</v>
      </c>
      <c r="I806" s="5" t="s">
        <v>8354</v>
      </c>
      <c r="J806" s="5" t="s">
        <v>8357</v>
      </c>
    </row>
    <row r="807" spans="1:10" x14ac:dyDescent="0.3">
      <c r="A807" s="5" t="s">
        <v>1565</v>
      </c>
      <c r="B807" s="5">
        <v>34.840000000000003</v>
      </c>
      <c r="C807" s="5">
        <v>6</v>
      </c>
      <c r="D807" s="5" t="s">
        <v>8328</v>
      </c>
      <c r="E807" s="5" t="s">
        <v>8327</v>
      </c>
      <c r="F807" s="5" t="s">
        <v>8328</v>
      </c>
      <c r="G807" s="5" t="s">
        <v>8327</v>
      </c>
      <c r="H807" s="5">
        <v>1</v>
      </c>
      <c r="I807" s="5" t="s">
        <v>8354</v>
      </c>
      <c r="J807" s="5" t="s">
        <v>8356</v>
      </c>
    </row>
    <row r="808" spans="1:10" x14ac:dyDescent="0.3">
      <c r="A808" s="5" t="s">
        <v>1564</v>
      </c>
      <c r="B808" s="5">
        <v>29.53</v>
      </c>
      <c r="C808" s="5">
        <v>10.64</v>
      </c>
      <c r="D808" s="5" t="s">
        <v>8327</v>
      </c>
      <c r="E808" s="5" t="s">
        <v>8327</v>
      </c>
      <c r="F808" s="5" t="s">
        <v>8327</v>
      </c>
      <c r="G808" s="5" t="s">
        <v>8327</v>
      </c>
      <c r="H808" s="5">
        <v>0</v>
      </c>
      <c r="I808" s="5" t="s">
        <v>8358</v>
      </c>
      <c r="J808" s="5" t="s">
        <v>8355</v>
      </c>
    </row>
    <row r="809" spans="1:10" x14ac:dyDescent="0.3">
      <c r="A809" s="5" t="s">
        <v>1563</v>
      </c>
      <c r="B809" s="5">
        <v>42.51</v>
      </c>
      <c r="C809" s="5">
        <v>8.2100000000000009</v>
      </c>
      <c r="D809" s="5" t="s">
        <v>8328</v>
      </c>
      <c r="E809" s="5" t="s">
        <v>8327</v>
      </c>
      <c r="F809" s="5" t="s">
        <v>8327</v>
      </c>
      <c r="G809" s="5" t="s">
        <v>8327</v>
      </c>
      <c r="H809" s="5">
        <v>0</v>
      </c>
      <c r="I809" s="5" t="s">
        <v>8354</v>
      </c>
      <c r="J809" s="5" t="s">
        <v>8355</v>
      </c>
    </row>
    <row r="810" spans="1:10" x14ac:dyDescent="0.3">
      <c r="A810" s="5" t="s">
        <v>1562</v>
      </c>
      <c r="B810" s="5">
        <v>38.14</v>
      </c>
      <c r="C810" s="5">
        <v>5.58</v>
      </c>
      <c r="D810" s="5" t="s">
        <v>8327</v>
      </c>
      <c r="E810" s="5" t="s">
        <v>8327</v>
      </c>
      <c r="F810" s="5" t="s">
        <v>8328</v>
      </c>
      <c r="G810" s="5" t="s">
        <v>8327</v>
      </c>
      <c r="H810" s="5">
        <v>1</v>
      </c>
      <c r="I810" s="5" t="s">
        <v>8354</v>
      </c>
      <c r="J810" s="5" t="s">
        <v>8357</v>
      </c>
    </row>
    <row r="811" spans="1:10" x14ac:dyDescent="0.3">
      <c r="A811" s="5" t="s">
        <v>1561</v>
      </c>
      <c r="B811" s="5">
        <v>39.93</v>
      </c>
      <c r="C811" s="5">
        <v>8.75</v>
      </c>
      <c r="D811" s="5" t="s">
        <v>8327</v>
      </c>
      <c r="E811" s="5" t="s">
        <v>8327</v>
      </c>
      <c r="F811" s="5" t="s">
        <v>8327</v>
      </c>
      <c r="G811" s="5" t="s">
        <v>8327</v>
      </c>
      <c r="H811" s="5">
        <v>0</v>
      </c>
      <c r="I811" s="5" t="s">
        <v>8354</v>
      </c>
      <c r="J811" s="5" t="s">
        <v>8355</v>
      </c>
    </row>
    <row r="812" spans="1:10" x14ac:dyDescent="0.3">
      <c r="A812" s="5" t="s">
        <v>1560</v>
      </c>
      <c r="B812" s="5">
        <v>38.83</v>
      </c>
      <c r="C812" s="5">
        <v>11.86</v>
      </c>
      <c r="D812" s="5" t="s">
        <v>8327</v>
      </c>
      <c r="E812" s="5" t="s">
        <v>8327</v>
      </c>
      <c r="F812" s="5" t="s">
        <v>8327</v>
      </c>
      <c r="G812" s="5" t="s">
        <v>8327</v>
      </c>
      <c r="H812" s="5">
        <v>0</v>
      </c>
      <c r="I812" s="5" t="s">
        <v>8354</v>
      </c>
      <c r="J812" s="5" t="s">
        <v>8355</v>
      </c>
    </row>
    <row r="813" spans="1:10" x14ac:dyDescent="0.3">
      <c r="A813" s="5" t="s">
        <v>1559</v>
      </c>
      <c r="B813" s="5">
        <v>37.4</v>
      </c>
      <c r="C813" s="5">
        <v>11.46</v>
      </c>
      <c r="D813" s="5" t="s">
        <v>8327</v>
      </c>
      <c r="E813" s="5" t="s">
        <v>8327</v>
      </c>
      <c r="F813" s="5" t="s">
        <v>8327</v>
      </c>
      <c r="G813" s="5" t="s">
        <v>8327</v>
      </c>
      <c r="H813" s="5">
        <v>0</v>
      </c>
      <c r="I813" s="5" t="s">
        <v>8354</v>
      </c>
      <c r="J813" s="5" t="s">
        <v>8355</v>
      </c>
    </row>
    <row r="814" spans="1:10" x14ac:dyDescent="0.3">
      <c r="A814" s="5" t="s">
        <v>1558</v>
      </c>
      <c r="B814" s="5">
        <v>21.4</v>
      </c>
      <c r="C814" s="5">
        <v>9.0299999999999994</v>
      </c>
      <c r="D814" s="5" t="s">
        <v>8327</v>
      </c>
      <c r="E814" s="5" t="s">
        <v>8327</v>
      </c>
      <c r="F814" s="5" t="s">
        <v>8327</v>
      </c>
      <c r="G814" s="5" t="s">
        <v>8327</v>
      </c>
      <c r="H814" s="5">
        <v>0</v>
      </c>
      <c r="I814" s="5" t="s">
        <v>8359</v>
      </c>
      <c r="J814" s="5" t="s">
        <v>8355</v>
      </c>
    </row>
    <row r="815" spans="1:10" x14ac:dyDescent="0.3">
      <c r="A815" s="5" t="s">
        <v>1557</v>
      </c>
      <c r="B815" s="5">
        <v>38.380000000000003</v>
      </c>
      <c r="C815" s="5">
        <v>8.26</v>
      </c>
      <c r="D815" s="5" t="s">
        <v>8328</v>
      </c>
      <c r="E815" s="5" t="s">
        <v>8327</v>
      </c>
      <c r="F815" s="5" t="s">
        <v>8327</v>
      </c>
      <c r="G815" s="5" t="s">
        <v>8327</v>
      </c>
      <c r="H815" s="5">
        <v>2</v>
      </c>
      <c r="I815" s="5" t="s">
        <v>8354</v>
      </c>
      <c r="J815" s="5" t="s">
        <v>8355</v>
      </c>
    </row>
    <row r="816" spans="1:10" x14ac:dyDescent="0.3">
      <c r="A816" s="5" t="s">
        <v>1556</v>
      </c>
      <c r="B816" s="5">
        <v>33.659999999999997</v>
      </c>
      <c r="C816" s="5">
        <v>5.42</v>
      </c>
      <c r="D816" s="5" t="s">
        <v>8328</v>
      </c>
      <c r="E816" s="5" t="s">
        <v>8327</v>
      </c>
      <c r="F816" s="5" t="s">
        <v>8327</v>
      </c>
      <c r="G816" s="5" t="s">
        <v>8327</v>
      </c>
      <c r="H816" s="5">
        <v>2</v>
      </c>
      <c r="I816" s="5" t="s">
        <v>8354</v>
      </c>
      <c r="J816" s="5" t="s">
        <v>8357</v>
      </c>
    </row>
    <row r="817" spans="1:10" x14ac:dyDescent="0.3">
      <c r="A817" s="5" t="s">
        <v>1555</v>
      </c>
      <c r="B817" s="5">
        <v>31.79</v>
      </c>
      <c r="C817" s="5">
        <v>11.33</v>
      </c>
      <c r="D817" s="5" t="s">
        <v>8328</v>
      </c>
      <c r="E817" s="5" t="s">
        <v>8327</v>
      </c>
      <c r="F817" s="5" t="s">
        <v>8328</v>
      </c>
      <c r="G817" s="5" t="s">
        <v>8327</v>
      </c>
      <c r="H817" s="5">
        <v>1</v>
      </c>
      <c r="I817" s="5" t="s">
        <v>8354</v>
      </c>
      <c r="J817" s="5" t="s">
        <v>8355</v>
      </c>
    </row>
    <row r="818" spans="1:10" x14ac:dyDescent="0.3">
      <c r="A818" s="5" t="s">
        <v>1554</v>
      </c>
      <c r="B818" s="5">
        <v>29.7</v>
      </c>
      <c r="C818" s="5">
        <v>7.69</v>
      </c>
      <c r="D818" s="5" t="s">
        <v>8328</v>
      </c>
      <c r="E818" s="5" t="s">
        <v>8327</v>
      </c>
      <c r="F818" s="5" t="s">
        <v>8328</v>
      </c>
      <c r="G818" s="5" t="s">
        <v>8327</v>
      </c>
      <c r="H818" s="5">
        <v>1</v>
      </c>
      <c r="I818" s="5" t="s">
        <v>8358</v>
      </c>
      <c r="J818" s="5" t="s">
        <v>8355</v>
      </c>
    </row>
    <row r="819" spans="1:10" x14ac:dyDescent="0.3">
      <c r="A819" s="5" t="s">
        <v>1553</v>
      </c>
      <c r="B819" s="5">
        <v>25.46</v>
      </c>
      <c r="C819" s="5">
        <v>8.77</v>
      </c>
      <c r="D819" s="5" t="s">
        <v>8328</v>
      </c>
      <c r="E819" s="5" t="s">
        <v>8327</v>
      </c>
      <c r="F819" s="5" t="s">
        <v>8328</v>
      </c>
      <c r="G819" s="5" t="s">
        <v>8327</v>
      </c>
      <c r="H819" s="5">
        <v>1</v>
      </c>
      <c r="I819" s="5" t="s">
        <v>8358</v>
      </c>
      <c r="J819" s="5" t="s">
        <v>8355</v>
      </c>
    </row>
    <row r="820" spans="1:10" x14ac:dyDescent="0.3">
      <c r="A820" s="5" t="s">
        <v>1552</v>
      </c>
      <c r="B820" s="5">
        <v>39.14</v>
      </c>
      <c r="C820" s="5">
        <v>4.91</v>
      </c>
      <c r="D820" s="5" t="s">
        <v>8327</v>
      </c>
      <c r="E820" s="5" t="s">
        <v>8328</v>
      </c>
      <c r="F820" s="5" t="s">
        <v>8327</v>
      </c>
      <c r="G820" s="5" t="s">
        <v>8327</v>
      </c>
      <c r="H820" s="5">
        <v>1</v>
      </c>
      <c r="I820" s="5" t="s">
        <v>8354</v>
      </c>
      <c r="J820" s="5" t="s">
        <v>8357</v>
      </c>
    </row>
    <row r="821" spans="1:10" x14ac:dyDescent="0.3">
      <c r="A821" s="5" t="s">
        <v>1551</v>
      </c>
      <c r="B821" s="5">
        <v>41.2</v>
      </c>
      <c r="C821" s="5">
        <v>4.95</v>
      </c>
      <c r="D821" s="5" t="s">
        <v>8327</v>
      </c>
      <c r="E821" s="5" t="s">
        <v>8327</v>
      </c>
      <c r="F821" s="5" t="s">
        <v>8327</v>
      </c>
      <c r="G821" s="5" t="s">
        <v>8327</v>
      </c>
      <c r="H821" s="5">
        <v>1</v>
      </c>
      <c r="I821" s="5" t="s">
        <v>8354</v>
      </c>
      <c r="J821" s="5" t="s">
        <v>8357</v>
      </c>
    </row>
    <row r="822" spans="1:10" x14ac:dyDescent="0.3">
      <c r="A822" s="5" t="s">
        <v>1550</v>
      </c>
      <c r="B822" s="5">
        <v>28.81</v>
      </c>
      <c r="C822" s="5">
        <v>10.8</v>
      </c>
      <c r="D822" s="5" t="s">
        <v>8328</v>
      </c>
      <c r="E822" s="5" t="s">
        <v>8327</v>
      </c>
      <c r="F822" s="5" t="s">
        <v>8328</v>
      </c>
      <c r="G822" s="5" t="s">
        <v>8327</v>
      </c>
      <c r="H822" s="5">
        <v>1</v>
      </c>
      <c r="I822" s="5" t="s">
        <v>8358</v>
      </c>
      <c r="J822" s="5" t="s">
        <v>8355</v>
      </c>
    </row>
    <row r="823" spans="1:10" x14ac:dyDescent="0.3">
      <c r="A823" s="5" t="s">
        <v>1549</v>
      </c>
      <c r="B823" s="5">
        <v>37.409999999999997</v>
      </c>
      <c r="C823" s="5">
        <v>7.21</v>
      </c>
      <c r="D823" s="5" t="s">
        <v>8327</v>
      </c>
      <c r="E823" s="5" t="s">
        <v>8327</v>
      </c>
      <c r="F823" s="5" t="s">
        <v>8327</v>
      </c>
      <c r="G823" s="5" t="s">
        <v>8327</v>
      </c>
      <c r="H823" s="5">
        <v>2</v>
      </c>
      <c r="I823" s="5" t="s">
        <v>8354</v>
      </c>
      <c r="J823" s="5" t="s">
        <v>8355</v>
      </c>
    </row>
    <row r="824" spans="1:10" x14ac:dyDescent="0.3">
      <c r="A824" s="5" t="s">
        <v>1548</v>
      </c>
      <c r="B824" s="5">
        <v>52.54</v>
      </c>
      <c r="C824" s="5">
        <v>5.12</v>
      </c>
      <c r="D824" s="5" t="s">
        <v>8327</v>
      </c>
      <c r="E824" s="5" t="s">
        <v>8327</v>
      </c>
      <c r="F824" s="5" t="s">
        <v>8328</v>
      </c>
      <c r="G824" s="5" t="s">
        <v>8327</v>
      </c>
      <c r="H824" s="5">
        <v>1</v>
      </c>
      <c r="I824" s="5" t="s">
        <v>8354</v>
      </c>
      <c r="J824" s="5" t="s">
        <v>8357</v>
      </c>
    </row>
    <row r="825" spans="1:10" x14ac:dyDescent="0.3">
      <c r="A825" s="5" t="s">
        <v>1547</v>
      </c>
      <c r="B825" s="5">
        <v>17.29</v>
      </c>
      <c r="C825" s="5">
        <v>4.62</v>
      </c>
      <c r="D825" s="5" t="s">
        <v>8327</v>
      </c>
      <c r="E825" s="5" t="s">
        <v>8328</v>
      </c>
      <c r="F825" s="5" t="s">
        <v>8327</v>
      </c>
      <c r="G825" s="5" t="s">
        <v>8328</v>
      </c>
      <c r="H825" s="5">
        <v>1</v>
      </c>
      <c r="I825" s="5" t="s">
        <v>8360</v>
      </c>
      <c r="J825" s="5" t="s">
        <v>8357</v>
      </c>
    </row>
    <row r="826" spans="1:10" x14ac:dyDescent="0.3">
      <c r="A826" s="5" t="s">
        <v>1546</v>
      </c>
      <c r="B826" s="5">
        <v>31.74</v>
      </c>
      <c r="C826" s="5">
        <v>7.68</v>
      </c>
      <c r="D826" s="5" t="s">
        <v>8328</v>
      </c>
      <c r="E826" s="5" t="s">
        <v>8327</v>
      </c>
      <c r="F826" s="5" t="s">
        <v>8327</v>
      </c>
      <c r="G826" s="5" t="s">
        <v>8327</v>
      </c>
      <c r="H826" s="5">
        <v>0</v>
      </c>
      <c r="I826" s="5" t="s">
        <v>8354</v>
      </c>
      <c r="J826" s="5" t="s">
        <v>8355</v>
      </c>
    </row>
    <row r="827" spans="1:10" x14ac:dyDescent="0.3">
      <c r="A827" s="5" t="s">
        <v>1545</v>
      </c>
      <c r="B827" s="5">
        <v>26.504999999999999</v>
      </c>
      <c r="C827" s="5">
        <v>6.79</v>
      </c>
      <c r="D827" s="5" t="s">
        <v>8328</v>
      </c>
      <c r="E827" s="5" t="s">
        <v>8327</v>
      </c>
      <c r="F827" s="5" t="s">
        <v>8328</v>
      </c>
      <c r="G827" s="5" t="s">
        <v>8327</v>
      </c>
      <c r="H827" s="5">
        <v>1</v>
      </c>
      <c r="I827" s="5" t="s">
        <v>8358</v>
      </c>
      <c r="J827" s="5" t="s">
        <v>8355</v>
      </c>
    </row>
    <row r="828" spans="1:10" x14ac:dyDescent="0.3">
      <c r="A828" s="5" t="s">
        <v>1544</v>
      </c>
      <c r="B828" s="5">
        <v>36.479999999999997</v>
      </c>
      <c r="C828" s="5">
        <v>11.09</v>
      </c>
      <c r="D828" s="5" t="s">
        <v>8327</v>
      </c>
      <c r="E828" s="5" t="s">
        <v>8327</v>
      </c>
      <c r="F828" s="5" t="s">
        <v>8327</v>
      </c>
      <c r="G828" s="5" t="s">
        <v>8327</v>
      </c>
      <c r="H828" s="5">
        <v>0</v>
      </c>
      <c r="I828" s="5" t="s">
        <v>8354</v>
      </c>
      <c r="J828" s="5" t="s">
        <v>8355</v>
      </c>
    </row>
    <row r="829" spans="1:10" x14ac:dyDescent="0.3">
      <c r="A829" s="5" t="s">
        <v>1543</v>
      </c>
      <c r="B829" s="5">
        <v>39.159999999999997</v>
      </c>
      <c r="C829" s="5">
        <v>5.24</v>
      </c>
      <c r="D829" s="5" t="s">
        <v>8328</v>
      </c>
      <c r="E829" s="5" t="s">
        <v>8327</v>
      </c>
      <c r="F829" s="5" t="s">
        <v>8328</v>
      </c>
      <c r="G829" s="5" t="s">
        <v>8327</v>
      </c>
      <c r="H829" s="5">
        <v>1</v>
      </c>
      <c r="I829" s="5" t="s">
        <v>8354</v>
      </c>
      <c r="J829" s="5" t="s">
        <v>8357</v>
      </c>
    </row>
    <row r="830" spans="1:10" x14ac:dyDescent="0.3">
      <c r="A830" s="5" t="s">
        <v>1542</v>
      </c>
      <c r="B830" s="5">
        <v>28.22</v>
      </c>
      <c r="C830" s="5">
        <v>7.51</v>
      </c>
      <c r="D830" s="5" t="s">
        <v>8328</v>
      </c>
      <c r="E830" s="5" t="s">
        <v>8327</v>
      </c>
      <c r="F830" s="5" t="s">
        <v>8328</v>
      </c>
      <c r="G830" s="5" t="s">
        <v>8327</v>
      </c>
      <c r="H830" s="5">
        <v>1</v>
      </c>
      <c r="I830" s="5" t="s">
        <v>8358</v>
      </c>
      <c r="J830" s="5" t="s">
        <v>8355</v>
      </c>
    </row>
    <row r="831" spans="1:10" x14ac:dyDescent="0.3">
      <c r="A831" s="5" t="s">
        <v>1541</v>
      </c>
      <c r="B831" s="5">
        <v>35</v>
      </c>
      <c r="C831" s="5">
        <v>4.13</v>
      </c>
      <c r="D831" s="5" t="s">
        <v>8327</v>
      </c>
      <c r="E831" s="5" t="s">
        <v>8327</v>
      </c>
      <c r="F831" s="5" t="s">
        <v>8327</v>
      </c>
      <c r="G831" s="5" t="s">
        <v>8327</v>
      </c>
      <c r="H831" s="5">
        <v>2</v>
      </c>
      <c r="I831" s="5" t="s">
        <v>8354</v>
      </c>
      <c r="J831" s="5" t="s">
        <v>8357</v>
      </c>
    </row>
    <row r="832" spans="1:10" x14ac:dyDescent="0.3">
      <c r="A832" s="5" t="s">
        <v>1540</v>
      </c>
      <c r="B832" s="5">
        <v>36.24</v>
      </c>
      <c r="C832" s="5">
        <v>8.3800000000000008</v>
      </c>
      <c r="D832" s="5" t="s">
        <v>8328</v>
      </c>
      <c r="E832" s="5" t="s">
        <v>8327</v>
      </c>
      <c r="F832" s="5" t="s">
        <v>8327</v>
      </c>
      <c r="G832" s="5" t="s">
        <v>8327</v>
      </c>
      <c r="H832" s="5">
        <v>1</v>
      </c>
      <c r="I832" s="5" t="s">
        <v>8354</v>
      </c>
      <c r="J832" s="5" t="s">
        <v>8355</v>
      </c>
    </row>
    <row r="833" spans="1:10" x14ac:dyDescent="0.3">
      <c r="A833" s="5" t="s">
        <v>1539</v>
      </c>
      <c r="B833" s="5">
        <v>36.954999999999998</v>
      </c>
      <c r="C833" s="5">
        <v>8.07</v>
      </c>
      <c r="D833" s="5" t="s">
        <v>8327</v>
      </c>
      <c r="E833" s="5" t="s">
        <v>8327</v>
      </c>
      <c r="F833" s="5" t="s">
        <v>8327</v>
      </c>
      <c r="G833" s="5" t="s">
        <v>8327</v>
      </c>
      <c r="H833" s="5">
        <v>0</v>
      </c>
      <c r="I833" s="5" t="s">
        <v>8354</v>
      </c>
      <c r="J833" s="5" t="s">
        <v>8355</v>
      </c>
    </row>
    <row r="834" spans="1:10" x14ac:dyDescent="0.3">
      <c r="A834" s="5" t="s">
        <v>1538</v>
      </c>
      <c r="B834" s="5">
        <v>29.64</v>
      </c>
      <c r="C834" s="5">
        <v>8.9499999999999993</v>
      </c>
      <c r="D834" s="5" t="s">
        <v>8327</v>
      </c>
      <c r="E834" s="5" t="s">
        <v>8327</v>
      </c>
      <c r="F834" s="5" t="s">
        <v>8327</v>
      </c>
      <c r="G834" s="5" t="s">
        <v>8327</v>
      </c>
      <c r="H834" s="5">
        <v>0</v>
      </c>
      <c r="I834" s="5" t="s">
        <v>8358</v>
      </c>
      <c r="J834" s="5" t="s">
        <v>8355</v>
      </c>
    </row>
    <row r="835" spans="1:10" x14ac:dyDescent="0.3">
      <c r="A835" s="5" t="s">
        <v>1537</v>
      </c>
      <c r="B835" s="5">
        <v>42.74</v>
      </c>
      <c r="C835" s="5">
        <v>6.31</v>
      </c>
      <c r="D835" s="5" t="s">
        <v>8328</v>
      </c>
      <c r="E835" s="5" t="s">
        <v>8327</v>
      </c>
      <c r="F835" s="5" t="s">
        <v>8327</v>
      </c>
      <c r="G835" s="5" t="s">
        <v>8327</v>
      </c>
      <c r="H835" s="5">
        <v>1</v>
      </c>
      <c r="I835" s="5" t="s">
        <v>8354</v>
      </c>
      <c r="J835" s="5" t="s">
        <v>8356</v>
      </c>
    </row>
    <row r="836" spans="1:10" x14ac:dyDescent="0.3">
      <c r="A836" s="5" t="s">
        <v>1536</v>
      </c>
      <c r="B836" s="5">
        <v>36.130000000000003</v>
      </c>
      <c r="C836" s="5">
        <v>7.19</v>
      </c>
      <c r="D836" s="5" t="s">
        <v>8328</v>
      </c>
      <c r="E836" s="5" t="s">
        <v>8327</v>
      </c>
      <c r="F836" s="5" t="s">
        <v>8327</v>
      </c>
      <c r="G836" s="5" t="s">
        <v>8327</v>
      </c>
      <c r="H836" s="5">
        <v>2</v>
      </c>
      <c r="I836" s="5" t="s">
        <v>8354</v>
      </c>
      <c r="J836" s="5" t="s">
        <v>8355</v>
      </c>
    </row>
    <row r="837" spans="1:10" x14ac:dyDescent="0.3">
      <c r="A837" s="5" t="s">
        <v>1535</v>
      </c>
      <c r="B837" s="5">
        <v>31.55</v>
      </c>
      <c r="C837" s="5">
        <v>6.11</v>
      </c>
      <c r="D837" s="5" t="s">
        <v>8328</v>
      </c>
      <c r="E837" s="5" t="s">
        <v>8327</v>
      </c>
      <c r="F837" s="5" t="s">
        <v>8327</v>
      </c>
      <c r="G837" s="5" t="s">
        <v>8327</v>
      </c>
      <c r="H837" s="5">
        <v>1</v>
      </c>
      <c r="I837" s="5" t="s">
        <v>8354</v>
      </c>
      <c r="J837" s="5" t="s">
        <v>8356</v>
      </c>
    </row>
    <row r="838" spans="1:10" x14ac:dyDescent="0.3">
      <c r="A838" s="5" t="s">
        <v>1534</v>
      </c>
      <c r="B838" s="5">
        <v>52.75</v>
      </c>
      <c r="C838" s="5">
        <v>6.02</v>
      </c>
      <c r="D838" s="5" t="s">
        <v>8327</v>
      </c>
      <c r="E838" s="5" t="s">
        <v>8327</v>
      </c>
      <c r="F838" s="5" t="s">
        <v>8327</v>
      </c>
      <c r="G838" s="5" t="s">
        <v>8327</v>
      </c>
      <c r="H838" s="5">
        <v>1</v>
      </c>
      <c r="I838" s="5" t="s">
        <v>8354</v>
      </c>
      <c r="J838" s="5" t="s">
        <v>8356</v>
      </c>
    </row>
    <row r="839" spans="1:10" x14ac:dyDescent="0.3">
      <c r="A839" s="5" t="s">
        <v>1533</v>
      </c>
      <c r="B839" s="5">
        <v>36.67</v>
      </c>
      <c r="C839" s="5">
        <v>11.86</v>
      </c>
      <c r="D839" s="5" t="s">
        <v>8327</v>
      </c>
      <c r="E839" s="5" t="s">
        <v>8327</v>
      </c>
      <c r="F839" s="5" t="s">
        <v>8327</v>
      </c>
      <c r="G839" s="5" t="s">
        <v>8327</v>
      </c>
      <c r="H839" s="5">
        <v>0</v>
      </c>
      <c r="I839" s="5" t="s">
        <v>8354</v>
      </c>
      <c r="J839" s="5" t="s">
        <v>8355</v>
      </c>
    </row>
    <row r="840" spans="1:10" x14ac:dyDescent="0.3">
      <c r="A840" s="5" t="s">
        <v>1532</v>
      </c>
      <c r="B840" s="5">
        <v>38.06</v>
      </c>
      <c r="C840" s="5">
        <v>8.25</v>
      </c>
      <c r="D840" s="5" t="s">
        <v>8327</v>
      </c>
      <c r="E840" s="5" t="s">
        <v>8327</v>
      </c>
      <c r="F840" s="5" t="s">
        <v>8327</v>
      </c>
      <c r="G840" s="5" t="s">
        <v>8327</v>
      </c>
      <c r="H840" s="5">
        <v>0</v>
      </c>
      <c r="I840" s="5" t="s">
        <v>8354</v>
      </c>
      <c r="J840" s="5" t="s">
        <v>8355</v>
      </c>
    </row>
    <row r="841" spans="1:10" x14ac:dyDescent="0.3">
      <c r="A841" s="5" t="s">
        <v>1531</v>
      </c>
      <c r="B841" s="5">
        <v>38</v>
      </c>
      <c r="C841" s="5">
        <v>8.1300000000000008</v>
      </c>
      <c r="D841" s="5" t="s">
        <v>8327</v>
      </c>
      <c r="E841" s="5" t="s">
        <v>8327</v>
      </c>
      <c r="F841" s="5" t="s">
        <v>8327</v>
      </c>
      <c r="G841" s="5" t="s">
        <v>8327</v>
      </c>
      <c r="H841" s="5">
        <v>0</v>
      </c>
      <c r="I841" s="5" t="s">
        <v>8354</v>
      </c>
      <c r="J841" s="5" t="s">
        <v>8355</v>
      </c>
    </row>
    <row r="842" spans="1:10" x14ac:dyDescent="0.3">
      <c r="A842" s="5" t="s">
        <v>1530</v>
      </c>
      <c r="B842" s="5">
        <v>35.1</v>
      </c>
      <c r="C842" s="5">
        <v>10.1</v>
      </c>
      <c r="D842" s="5" t="s">
        <v>8327</v>
      </c>
      <c r="E842" s="5" t="s">
        <v>8327</v>
      </c>
      <c r="F842" s="5" t="s">
        <v>8327</v>
      </c>
      <c r="G842" s="5" t="s">
        <v>8327</v>
      </c>
      <c r="H842" s="5">
        <v>0</v>
      </c>
      <c r="I842" s="5" t="s">
        <v>8354</v>
      </c>
      <c r="J842" s="5" t="s">
        <v>8355</v>
      </c>
    </row>
    <row r="843" spans="1:10" x14ac:dyDescent="0.3">
      <c r="A843" s="5" t="s">
        <v>1529</v>
      </c>
      <c r="B843" s="5">
        <v>33.82</v>
      </c>
      <c r="C843" s="5">
        <v>5.89</v>
      </c>
      <c r="D843" s="5" t="s">
        <v>8328</v>
      </c>
      <c r="E843" s="5" t="s">
        <v>8327</v>
      </c>
      <c r="F843" s="5" t="s">
        <v>8327</v>
      </c>
      <c r="G843" s="5" t="s">
        <v>8327</v>
      </c>
      <c r="H843" s="5">
        <v>2</v>
      </c>
      <c r="I843" s="5" t="s">
        <v>8354</v>
      </c>
      <c r="J843" s="5" t="s">
        <v>8356</v>
      </c>
    </row>
    <row r="844" spans="1:10" x14ac:dyDescent="0.3">
      <c r="A844" s="5" t="s">
        <v>1528</v>
      </c>
      <c r="B844" s="5">
        <v>37.43</v>
      </c>
      <c r="C844" s="5">
        <v>4.97</v>
      </c>
      <c r="D844" s="5" t="s">
        <v>8327</v>
      </c>
      <c r="E844" s="5" t="s">
        <v>8327</v>
      </c>
      <c r="F844" s="5" t="s">
        <v>8327</v>
      </c>
      <c r="G844" s="5" t="s">
        <v>8327</v>
      </c>
      <c r="H844" s="5">
        <v>2</v>
      </c>
      <c r="I844" s="5" t="s">
        <v>8354</v>
      </c>
      <c r="J844" s="5" t="s">
        <v>8357</v>
      </c>
    </row>
    <row r="845" spans="1:10" x14ac:dyDescent="0.3">
      <c r="A845" s="5" t="s">
        <v>1527</v>
      </c>
      <c r="B845" s="5">
        <v>30.5</v>
      </c>
      <c r="C845" s="5">
        <v>9.9</v>
      </c>
      <c r="D845" s="5" t="s">
        <v>8327</v>
      </c>
      <c r="E845" s="5" t="s">
        <v>8327</v>
      </c>
      <c r="F845" s="5" t="s">
        <v>8327</v>
      </c>
      <c r="G845" s="5" t="s">
        <v>8327</v>
      </c>
      <c r="H845" s="5">
        <v>0</v>
      </c>
      <c r="I845" s="5" t="s">
        <v>8354</v>
      </c>
      <c r="J845" s="5" t="s">
        <v>8355</v>
      </c>
    </row>
    <row r="846" spans="1:10" x14ac:dyDescent="0.3">
      <c r="A846" s="5" t="s">
        <v>1526</v>
      </c>
      <c r="B846" s="5">
        <v>24.53</v>
      </c>
      <c r="C846" s="5">
        <v>9.0500000000000007</v>
      </c>
      <c r="D846" s="5" t="s">
        <v>8327</v>
      </c>
      <c r="E846" s="5" t="s">
        <v>8327</v>
      </c>
      <c r="F846" s="5" t="s">
        <v>8327</v>
      </c>
      <c r="G846" s="5" t="s">
        <v>8327</v>
      </c>
      <c r="H846" s="5">
        <v>0</v>
      </c>
      <c r="I846" s="5" t="s">
        <v>8359</v>
      </c>
      <c r="J846" s="5" t="s">
        <v>8355</v>
      </c>
    </row>
    <row r="847" spans="1:10" x14ac:dyDescent="0.3">
      <c r="A847" s="5" t="s">
        <v>1525</v>
      </c>
      <c r="B847" s="5">
        <v>25.74</v>
      </c>
      <c r="C847" s="5">
        <v>10.93</v>
      </c>
      <c r="D847" s="5" t="s">
        <v>8327</v>
      </c>
      <c r="E847" s="5" t="s">
        <v>8327</v>
      </c>
      <c r="F847" s="5" t="s">
        <v>8327</v>
      </c>
      <c r="G847" s="5" t="s">
        <v>8327</v>
      </c>
      <c r="H847" s="5">
        <v>0</v>
      </c>
      <c r="I847" s="5" t="s">
        <v>8358</v>
      </c>
      <c r="J847" s="5" t="s">
        <v>8355</v>
      </c>
    </row>
    <row r="848" spans="1:10" x14ac:dyDescent="0.3">
      <c r="A848" s="5" t="s">
        <v>1524</v>
      </c>
      <c r="B848" s="5">
        <v>34.08</v>
      </c>
      <c r="C848" s="5">
        <v>7.58</v>
      </c>
      <c r="D848" s="5" t="s">
        <v>8328</v>
      </c>
      <c r="E848" s="5" t="s">
        <v>8327</v>
      </c>
      <c r="F848" s="5" t="s">
        <v>8327</v>
      </c>
      <c r="G848" s="5" t="s">
        <v>8327</v>
      </c>
      <c r="H848" s="5">
        <v>2</v>
      </c>
      <c r="I848" s="5" t="s">
        <v>8354</v>
      </c>
      <c r="J848" s="5" t="s">
        <v>8355</v>
      </c>
    </row>
    <row r="849" spans="1:10" x14ac:dyDescent="0.3">
      <c r="A849" s="5" t="s">
        <v>1523</v>
      </c>
      <c r="B849" s="5">
        <v>31.35</v>
      </c>
      <c r="C849" s="5">
        <v>11</v>
      </c>
      <c r="D849" s="5" t="s">
        <v>8328</v>
      </c>
      <c r="E849" s="5" t="s">
        <v>8327</v>
      </c>
      <c r="F849" s="5" t="s">
        <v>8328</v>
      </c>
      <c r="G849" s="5" t="s">
        <v>8327</v>
      </c>
      <c r="H849" s="5">
        <v>1</v>
      </c>
      <c r="I849" s="5" t="s">
        <v>8354</v>
      </c>
      <c r="J849" s="5" t="s">
        <v>8355</v>
      </c>
    </row>
    <row r="850" spans="1:10" x14ac:dyDescent="0.3">
      <c r="A850" s="5" t="s">
        <v>1522</v>
      </c>
      <c r="B850" s="5">
        <v>26.79</v>
      </c>
      <c r="C850" s="5">
        <v>5.0599999999999996</v>
      </c>
      <c r="D850" s="5" t="s">
        <v>8327</v>
      </c>
      <c r="E850" s="5" t="s">
        <v>8327</v>
      </c>
      <c r="F850" s="5" t="s">
        <v>8327</v>
      </c>
      <c r="G850" s="5" t="s">
        <v>8327</v>
      </c>
      <c r="H850" s="5">
        <v>1</v>
      </c>
      <c r="I850" s="5" t="s">
        <v>8358</v>
      </c>
      <c r="J850" s="5" t="s">
        <v>8357</v>
      </c>
    </row>
    <row r="851" spans="1:10" x14ac:dyDescent="0.3">
      <c r="A851" s="5" t="s">
        <v>1521</v>
      </c>
      <c r="B851" s="5">
        <v>42.78</v>
      </c>
      <c r="C851" s="5">
        <v>6.11</v>
      </c>
      <c r="D851" s="5" t="s">
        <v>8328</v>
      </c>
      <c r="E851" s="5" t="s">
        <v>8327</v>
      </c>
      <c r="F851" s="5" t="s">
        <v>8327</v>
      </c>
      <c r="G851" s="5" t="s">
        <v>8327</v>
      </c>
      <c r="H851" s="5">
        <v>1</v>
      </c>
      <c r="I851" s="5" t="s">
        <v>8354</v>
      </c>
      <c r="J851" s="5" t="s">
        <v>8356</v>
      </c>
    </row>
    <row r="852" spans="1:10" x14ac:dyDescent="0.3">
      <c r="A852" s="5" t="s">
        <v>1520</v>
      </c>
      <c r="B852" s="5">
        <v>46.75</v>
      </c>
      <c r="C852" s="5">
        <v>6.66</v>
      </c>
      <c r="D852" s="5" t="s">
        <v>8328</v>
      </c>
      <c r="E852" s="5" t="s">
        <v>8327</v>
      </c>
      <c r="F852" s="5" t="s">
        <v>8327</v>
      </c>
      <c r="G852" s="5" t="s">
        <v>8327</v>
      </c>
      <c r="H852" s="5">
        <v>2</v>
      </c>
      <c r="I852" s="5" t="s">
        <v>8354</v>
      </c>
      <c r="J852" s="5" t="s">
        <v>8355</v>
      </c>
    </row>
    <row r="853" spans="1:10" x14ac:dyDescent="0.3">
      <c r="A853" s="5" t="s">
        <v>1519</v>
      </c>
      <c r="B853" s="5">
        <v>32.15</v>
      </c>
      <c r="C853" s="5">
        <v>4.0199999999999996</v>
      </c>
      <c r="D853" s="5" t="s">
        <v>8328</v>
      </c>
      <c r="E853" s="5" t="s">
        <v>8327</v>
      </c>
      <c r="F853" s="5" t="s">
        <v>8328</v>
      </c>
      <c r="G853" s="5" t="s">
        <v>8327</v>
      </c>
      <c r="H853" s="5">
        <v>1</v>
      </c>
      <c r="I853" s="5" t="s">
        <v>8354</v>
      </c>
      <c r="J853" s="5" t="s">
        <v>8357</v>
      </c>
    </row>
    <row r="854" spans="1:10" x14ac:dyDescent="0.3">
      <c r="A854" s="5" t="s">
        <v>1518</v>
      </c>
      <c r="B854" s="5">
        <v>43.4</v>
      </c>
      <c r="C854" s="5">
        <v>8.81</v>
      </c>
      <c r="D854" s="5" t="s">
        <v>8328</v>
      </c>
      <c r="E854" s="5" t="s">
        <v>8327</v>
      </c>
      <c r="F854" s="5" t="s">
        <v>8327</v>
      </c>
      <c r="G854" s="5" t="s">
        <v>8327</v>
      </c>
      <c r="H854" s="5">
        <v>2</v>
      </c>
      <c r="I854" s="5" t="s">
        <v>8354</v>
      </c>
      <c r="J854" s="5" t="s">
        <v>8355</v>
      </c>
    </row>
    <row r="855" spans="1:10" x14ac:dyDescent="0.3">
      <c r="A855" s="5" t="s">
        <v>1517</v>
      </c>
      <c r="B855" s="5">
        <v>31.57</v>
      </c>
      <c r="C855" s="5">
        <v>7.92</v>
      </c>
      <c r="D855" s="5" t="s">
        <v>8328</v>
      </c>
      <c r="E855" s="5" t="s">
        <v>8327</v>
      </c>
      <c r="F855" s="5" t="s">
        <v>8327</v>
      </c>
      <c r="G855" s="5" t="s">
        <v>8327</v>
      </c>
      <c r="H855" s="5">
        <v>2</v>
      </c>
      <c r="I855" s="5" t="s">
        <v>8354</v>
      </c>
      <c r="J855" s="5" t="s">
        <v>8355</v>
      </c>
    </row>
    <row r="856" spans="1:10" x14ac:dyDescent="0.3">
      <c r="A856" s="5" t="s">
        <v>1516</v>
      </c>
      <c r="B856" s="5">
        <v>24.32</v>
      </c>
      <c r="C856" s="5">
        <v>7.48</v>
      </c>
      <c r="D856" s="5" t="s">
        <v>8327</v>
      </c>
      <c r="E856" s="5" t="s">
        <v>8327</v>
      </c>
      <c r="F856" s="5" t="s">
        <v>8327</v>
      </c>
      <c r="G856" s="5" t="s">
        <v>8327</v>
      </c>
      <c r="H856" s="5">
        <v>0</v>
      </c>
      <c r="I856" s="5" t="s">
        <v>8359</v>
      </c>
      <c r="J856" s="5" t="s">
        <v>8355</v>
      </c>
    </row>
    <row r="857" spans="1:10" x14ac:dyDescent="0.3">
      <c r="A857" s="5" t="s">
        <v>1515</v>
      </c>
      <c r="B857" s="5">
        <v>31.07</v>
      </c>
      <c r="C857" s="5">
        <v>4.62</v>
      </c>
      <c r="D857" s="5" t="s">
        <v>8328</v>
      </c>
      <c r="E857" s="5" t="s">
        <v>8327</v>
      </c>
      <c r="F857" s="5" t="s">
        <v>8327</v>
      </c>
      <c r="G857" s="5" t="s">
        <v>8327</v>
      </c>
      <c r="H857" s="5">
        <v>2</v>
      </c>
      <c r="I857" s="5" t="s">
        <v>8354</v>
      </c>
      <c r="J857" s="5" t="s">
        <v>8357</v>
      </c>
    </row>
    <row r="858" spans="1:10" x14ac:dyDescent="0.3">
      <c r="A858" s="5" t="s">
        <v>1514</v>
      </c>
      <c r="B858" s="5">
        <v>35.814999999999998</v>
      </c>
      <c r="C858" s="5">
        <v>8.4700000000000006</v>
      </c>
      <c r="D858" s="5" t="s">
        <v>8327</v>
      </c>
      <c r="E858" s="5" t="s">
        <v>8327</v>
      </c>
      <c r="F858" s="5" t="s">
        <v>8327</v>
      </c>
      <c r="G858" s="5" t="s">
        <v>8327</v>
      </c>
      <c r="H858" s="5">
        <v>0</v>
      </c>
      <c r="I858" s="5" t="s">
        <v>8354</v>
      </c>
      <c r="J858" s="5" t="s">
        <v>8355</v>
      </c>
    </row>
    <row r="859" spans="1:10" x14ac:dyDescent="0.3">
      <c r="A859" s="5" t="s">
        <v>1513</v>
      </c>
      <c r="B859" s="5">
        <v>40.81</v>
      </c>
      <c r="C859" s="5">
        <v>10.58</v>
      </c>
      <c r="D859" s="5" t="s">
        <v>8328</v>
      </c>
      <c r="E859" s="5" t="s">
        <v>8327</v>
      </c>
      <c r="F859" s="5" t="s">
        <v>8327</v>
      </c>
      <c r="G859" s="5" t="s">
        <v>8327</v>
      </c>
      <c r="H859" s="5">
        <v>0</v>
      </c>
      <c r="I859" s="5" t="s">
        <v>8354</v>
      </c>
      <c r="J859" s="5" t="s">
        <v>8355</v>
      </c>
    </row>
    <row r="860" spans="1:10" x14ac:dyDescent="0.3">
      <c r="A860" s="5" t="s">
        <v>1512</v>
      </c>
      <c r="B860" s="5">
        <v>24.605</v>
      </c>
      <c r="C860" s="5">
        <v>7.48</v>
      </c>
      <c r="D860" s="5" t="s">
        <v>8327</v>
      </c>
      <c r="E860" s="5" t="s">
        <v>8327</v>
      </c>
      <c r="F860" s="5" t="s">
        <v>8327</v>
      </c>
      <c r="G860" s="5" t="s">
        <v>8327</v>
      </c>
      <c r="H860" s="5">
        <v>0</v>
      </c>
      <c r="I860" s="5" t="s">
        <v>8359</v>
      </c>
      <c r="J860" s="5" t="s">
        <v>8355</v>
      </c>
    </row>
    <row r="861" spans="1:10" x14ac:dyDescent="0.3">
      <c r="A861" s="5" t="s">
        <v>1511</v>
      </c>
      <c r="B861" s="5">
        <v>21.47</v>
      </c>
      <c r="C861" s="5">
        <v>7.82</v>
      </c>
      <c r="D861" s="5" t="s">
        <v>8327</v>
      </c>
      <c r="E861" s="5" t="s">
        <v>8327</v>
      </c>
      <c r="F861" s="5" t="s">
        <v>8327</v>
      </c>
      <c r="G861" s="5" t="s">
        <v>8327</v>
      </c>
      <c r="H861" s="5">
        <v>0</v>
      </c>
      <c r="I861" s="5" t="s">
        <v>8359</v>
      </c>
      <c r="J861" s="5" t="s">
        <v>8355</v>
      </c>
    </row>
    <row r="862" spans="1:10" x14ac:dyDescent="0.3">
      <c r="A862" s="5" t="s">
        <v>1510</v>
      </c>
      <c r="B862" s="5">
        <v>52.89</v>
      </c>
      <c r="C862" s="5">
        <v>4.96</v>
      </c>
      <c r="D862" s="5" t="s">
        <v>8328</v>
      </c>
      <c r="E862" s="5" t="s">
        <v>8327</v>
      </c>
      <c r="F862" s="5" t="s">
        <v>8327</v>
      </c>
      <c r="G862" s="5" t="s">
        <v>8327</v>
      </c>
      <c r="H862" s="5">
        <v>1</v>
      </c>
      <c r="I862" s="5" t="s">
        <v>8354</v>
      </c>
      <c r="J862" s="5" t="s">
        <v>8357</v>
      </c>
    </row>
    <row r="863" spans="1:10" x14ac:dyDescent="0.3">
      <c r="A863" s="5" t="s">
        <v>1509</v>
      </c>
      <c r="B863" s="5">
        <v>32.965000000000003</v>
      </c>
      <c r="C863" s="5">
        <v>6.15</v>
      </c>
      <c r="D863" s="5" t="s">
        <v>8328</v>
      </c>
      <c r="E863" s="5" t="s">
        <v>8327</v>
      </c>
      <c r="F863" s="5" t="s">
        <v>8327</v>
      </c>
      <c r="G863" s="5" t="s">
        <v>8327</v>
      </c>
      <c r="H863" s="5">
        <v>1</v>
      </c>
      <c r="I863" s="5" t="s">
        <v>8354</v>
      </c>
      <c r="J863" s="5" t="s">
        <v>8356</v>
      </c>
    </row>
    <row r="864" spans="1:10" x14ac:dyDescent="0.3">
      <c r="A864" s="5" t="s">
        <v>1508</v>
      </c>
      <c r="B864" s="5">
        <v>36.799999999999997</v>
      </c>
      <c r="C864" s="5">
        <v>4.62</v>
      </c>
      <c r="D864" s="5" t="s">
        <v>8327</v>
      </c>
      <c r="E864" s="5" t="s">
        <v>8327</v>
      </c>
      <c r="F864" s="5" t="s">
        <v>8328</v>
      </c>
      <c r="G864" s="5" t="s">
        <v>8327</v>
      </c>
      <c r="H864" s="5">
        <v>1</v>
      </c>
      <c r="I864" s="5" t="s">
        <v>8354</v>
      </c>
      <c r="J864" s="5" t="s">
        <v>8357</v>
      </c>
    </row>
    <row r="865" spans="1:10" x14ac:dyDescent="0.3">
      <c r="A865" s="5" t="s">
        <v>1507</v>
      </c>
      <c r="B865" s="5">
        <v>34.299999999999997</v>
      </c>
      <c r="C865" s="5">
        <v>4.87</v>
      </c>
      <c r="D865" s="5" t="s">
        <v>8327</v>
      </c>
      <c r="E865" s="5" t="s">
        <v>8327</v>
      </c>
      <c r="F865" s="5" t="s">
        <v>8327</v>
      </c>
      <c r="G865" s="5" t="s">
        <v>8327</v>
      </c>
      <c r="H865" s="5">
        <v>2</v>
      </c>
      <c r="I865" s="5" t="s">
        <v>8354</v>
      </c>
      <c r="J865" s="5" t="s">
        <v>8357</v>
      </c>
    </row>
    <row r="866" spans="1:10" x14ac:dyDescent="0.3">
      <c r="A866" s="5" t="s">
        <v>1506</v>
      </c>
      <c r="B866" s="5">
        <v>35.244999999999997</v>
      </c>
      <c r="C866" s="5">
        <v>4.63</v>
      </c>
      <c r="D866" s="5" t="s">
        <v>8327</v>
      </c>
      <c r="E866" s="5" t="s">
        <v>8327</v>
      </c>
      <c r="F866" s="5" t="s">
        <v>8327</v>
      </c>
      <c r="G866" s="5" t="s">
        <v>8327</v>
      </c>
      <c r="H866" s="5">
        <v>0</v>
      </c>
      <c r="I866" s="5" t="s">
        <v>8354</v>
      </c>
      <c r="J866" s="5" t="s">
        <v>8357</v>
      </c>
    </row>
    <row r="867" spans="1:10" x14ac:dyDescent="0.3">
      <c r="A867" s="5" t="s">
        <v>1505</v>
      </c>
      <c r="B867" s="5">
        <v>26.23</v>
      </c>
      <c r="C867" s="5">
        <v>11.93</v>
      </c>
      <c r="D867" s="5" t="s">
        <v>8327</v>
      </c>
      <c r="E867" s="5" t="s">
        <v>8327</v>
      </c>
      <c r="F867" s="5" t="s">
        <v>8327</v>
      </c>
      <c r="G867" s="5" t="s">
        <v>8327</v>
      </c>
      <c r="H867" s="5">
        <v>0</v>
      </c>
      <c r="I867" s="5" t="s">
        <v>8358</v>
      </c>
      <c r="J867" s="5" t="s">
        <v>8355</v>
      </c>
    </row>
    <row r="868" spans="1:10" x14ac:dyDescent="0.3">
      <c r="A868" s="5" t="s">
        <v>1504</v>
      </c>
      <c r="B868" s="5">
        <v>36.1</v>
      </c>
      <c r="C868" s="5">
        <v>5.65</v>
      </c>
      <c r="D868" s="5" t="s">
        <v>8328</v>
      </c>
      <c r="E868" s="5" t="s">
        <v>8327</v>
      </c>
      <c r="F868" s="5" t="s">
        <v>8327</v>
      </c>
      <c r="G868" s="5" t="s">
        <v>8327</v>
      </c>
      <c r="H868" s="5">
        <v>2</v>
      </c>
      <c r="I868" s="5" t="s">
        <v>8354</v>
      </c>
      <c r="J868" s="5" t="s">
        <v>8357</v>
      </c>
    </row>
    <row r="869" spans="1:10" x14ac:dyDescent="0.3">
      <c r="A869" s="5" t="s">
        <v>1503</v>
      </c>
      <c r="B869" s="5">
        <v>37.1</v>
      </c>
      <c r="C869" s="5">
        <v>11.21</v>
      </c>
      <c r="D869" s="5" t="s">
        <v>8328</v>
      </c>
      <c r="E869" s="5" t="s">
        <v>8327</v>
      </c>
      <c r="F869" s="5" t="s">
        <v>8328</v>
      </c>
      <c r="G869" s="5" t="s">
        <v>8327</v>
      </c>
      <c r="H869" s="5">
        <v>1</v>
      </c>
      <c r="I869" s="5" t="s">
        <v>8354</v>
      </c>
      <c r="J869" s="5" t="s">
        <v>8355</v>
      </c>
    </row>
    <row r="870" spans="1:10" x14ac:dyDescent="0.3">
      <c r="A870" s="5" t="s">
        <v>1502</v>
      </c>
      <c r="B870" s="5">
        <v>27.5</v>
      </c>
      <c r="C870" s="5">
        <v>10.62</v>
      </c>
      <c r="D870" s="5" t="s">
        <v>8328</v>
      </c>
      <c r="E870" s="5" t="s">
        <v>8327</v>
      </c>
      <c r="F870" s="5" t="s">
        <v>8328</v>
      </c>
      <c r="G870" s="5" t="s">
        <v>8327</v>
      </c>
      <c r="H870" s="5">
        <v>1</v>
      </c>
      <c r="I870" s="5" t="s">
        <v>8358</v>
      </c>
      <c r="J870" s="5" t="s">
        <v>8355</v>
      </c>
    </row>
    <row r="871" spans="1:10" x14ac:dyDescent="0.3">
      <c r="A871" s="5" t="s">
        <v>1501</v>
      </c>
      <c r="B871" s="5">
        <v>24.7</v>
      </c>
      <c r="C871" s="5">
        <v>10.7</v>
      </c>
      <c r="D871" s="5" t="s">
        <v>8328</v>
      </c>
      <c r="E871" s="5" t="s">
        <v>8327</v>
      </c>
      <c r="F871" s="5" t="s">
        <v>8328</v>
      </c>
      <c r="G871" s="5" t="s">
        <v>8327</v>
      </c>
      <c r="H871" s="5">
        <v>1</v>
      </c>
      <c r="I871" s="5" t="s">
        <v>8359</v>
      </c>
      <c r="J871" s="5" t="s">
        <v>8355</v>
      </c>
    </row>
    <row r="872" spans="1:10" x14ac:dyDescent="0.3">
      <c r="A872" s="5" t="s">
        <v>1500</v>
      </c>
      <c r="B872" s="5">
        <v>26.78</v>
      </c>
      <c r="C872" s="5">
        <v>10.02</v>
      </c>
      <c r="D872" s="5" t="s">
        <v>8328</v>
      </c>
      <c r="E872" s="5" t="s">
        <v>8327</v>
      </c>
      <c r="F872" s="5" t="s">
        <v>8328</v>
      </c>
      <c r="G872" s="5" t="s">
        <v>8327</v>
      </c>
      <c r="H872" s="5">
        <v>1</v>
      </c>
      <c r="I872" s="5" t="s">
        <v>8358</v>
      </c>
      <c r="J872" s="5" t="s">
        <v>8355</v>
      </c>
    </row>
    <row r="873" spans="1:10" x14ac:dyDescent="0.3">
      <c r="A873" s="5" t="s">
        <v>1499</v>
      </c>
      <c r="B873" s="5">
        <v>45.8</v>
      </c>
      <c r="C873" s="5">
        <v>4.8499999999999996</v>
      </c>
      <c r="D873" s="5" t="s">
        <v>8327</v>
      </c>
      <c r="E873" s="5" t="s">
        <v>8327</v>
      </c>
      <c r="F873" s="5" t="s">
        <v>8327</v>
      </c>
      <c r="G873" s="5" t="s">
        <v>8327</v>
      </c>
      <c r="H873" s="5">
        <v>0</v>
      </c>
      <c r="I873" s="5" t="s">
        <v>8354</v>
      </c>
      <c r="J873" s="5" t="s">
        <v>8357</v>
      </c>
    </row>
    <row r="874" spans="1:10" x14ac:dyDescent="0.3">
      <c r="A874" s="5" t="s">
        <v>1498</v>
      </c>
      <c r="B874" s="5">
        <v>29</v>
      </c>
      <c r="C874" s="5">
        <v>4.3899999999999997</v>
      </c>
      <c r="D874" s="5" t="s">
        <v>8328</v>
      </c>
      <c r="E874" s="5" t="s">
        <v>8327</v>
      </c>
      <c r="F874" s="5" t="s">
        <v>8327</v>
      </c>
      <c r="G874" s="5" t="s">
        <v>8327</v>
      </c>
      <c r="H874" s="5">
        <v>2</v>
      </c>
      <c r="I874" s="5" t="s">
        <v>8358</v>
      </c>
      <c r="J874" s="5" t="s">
        <v>8357</v>
      </c>
    </row>
    <row r="875" spans="1:10" x14ac:dyDescent="0.3">
      <c r="A875" s="5" t="s">
        <v>1497</v>
      </c>
      <c r="B875" s="5">
        <v>33.534999999999997</v>
      </c>
      <c r="C875" s="5">
        <v>8.24</v>
      </c>
      <c r="D875" s="5" t="s">
        <v>8328</v>
      </c>
      <c r="E875" s="5" t="s">
        <v>8327</v>
      </c>
      <c r="F875" s="5" t="s">
        <v>8327</v>
      </c>
      <c r="G875" s="5" t="s">
        <v>8327</v>
      </c>
      <c r="H875" s="5">
        <v>0</v>
      </c>
      <c r="I875" s="5" t="s">
        <v>8354</v>
      </c>
      <c r="J875" s="5" t="s">
        <v>8355</v>
      </c>
    </row>
    <row r="876" spans="1:10" x14ac:dyDescent="0.3">
      <c r="A876" s="5" t="s">
        <v>1496</v>
      </c>
      <c r="B876" s="5">
        <v>32.774999999999999</v>
      </c>
      <c r="C876" s="5">
        <v>9.77</v>
      </c>
      <c r="D876" s="5" t="s">
        <v>8328</v>
      </c>
      <c r="E876" s="5" t="s">
        <v>8327</v>
      </c>
      <c r="F876" s="5" t="s">
        <v>8327</v>
      </c>
      <c r="G876" s="5" t="s">
        <v>8327</v>
      </c>
      <c r="H876" s="5">
        <v>0</v>
      </c>
      <c r="I876" s="5" t="s">
        <v>8354</v>
      </c>
      <c r="J876" s="5" t="s">
        <v>8355</v>
      </c>
    </row>
    <row r="877" spans="1:10" x14ac:dyDescent="0.3">
      <c r="A877" s="5" t="s">
        <v>1495</v>
      </c>
      <c r="B877" s="5">
        <v>37.51</v>
      </c>
      <c r="C877" s="5">
        <v>5.5</v>
      </c>
      <c r="D877" s="5" t="s">
        <v>8328</v>
      </c>
      <c r="E877" s="5" t="s">
        <v>8327</v>
      </c>
      <c r="F877" s="5" t="s">
        <v>8327</v>
      </c>
      <c r="G877" s="5" t="s">
        <v>8327</v>
      </c>
      <c r="H877" s="5">
        <v>2</v>
      </c>
      <c r="I877" s="5" t="s">
        <v>8354</v>
      </c>
      <c r="J877" s="5" t="s">
        <v>8357</v>
      </c>
    </row>
    <row r="878" spans="1:10" x14ac:dyDescent="0.3">
      <c r="A878" s="5" t="s">
        <v>1494</v>
      </c>
      <c r="B878" s="5">
        <v>39.86</v>
      </c>
      <c r="C878" s="5">
        <v>11.84</v>
      </c>
      <c r="D878" s="5" t="s">
        <v>8328</v>
      </c>
      <c r="E878" s="5" t="s">
        <v>8327</v>
      </c>
      <c r="F878" s="5" t="s">
        <v>8327</v>
      </c>
      <c r="G878" s="5" t="s">
        <v>8327</v>
      </c>
      <c r="H878" s="5">
        <v>1</v>
      </c>
      <c r="I878" s="5" t="s">
        <v>8354</v>
      </c>
      <c r="J878" s="5" t="s">
        <v>8355</v>
      </c>
    </row>
    <row r="879" spans="1:10" x14ac:dyDescent="0.3">
      <c r="A879" s="5" t="s">
        <v>1493</v>
      </c>
      <c r="B879" s="5">
        <v>42.13</v>
      </c>
      <c r="C879" s="5">
        <v>4.66</v>
      </c>
      <c r="D879" s="5" t="s">
        <v>8327</v>
      </c>
      <c r="E879" s="5" t="s">
        <v>8327</v>
      </c>
      <c r="F879" s="5" t="s">
        <v>8327</v>
      </c>
      <c r="G879" s="5" t="s">
        <v>8327</v>
      </c>
      <c r="H879" s="5">
        <v>0</v>
      </c>
      <c r="I879" s="5" t="s">
        <v>8354</v>
      </c>
      <c r="J879" s="5" t="s">
        <v>8357</v>
      </c>
    </row>
    <row r="880" spans="1:10" x14ac:dyDescent="0.3">
      <c r="A880" s="5" t="s">
        <v>1492</v>
      </c>
      <c r="B880" s="5">
        <v>35.99</v>
      </c>
      <c r="C880" s="5">
        <v>11.11</v>
      </c>
      <c r="D880" s="5" t="s">
        <v>8327</v>
      </c>
      <c r="E880" s="5" t="s">
        <v>8327</v>
      </c>
      <c r="F880" s="5" t="s">
        <v>8327</v>
      </c>
      <c r="G880" s="5" t="s">
        <v>8327</v>
      </c>
      <c r="H880" s="5">
        <v>0</v>
      </c>
      <c r="I880" s="5" t="s">
        <v>8354</v>
      </c>
      <c r="J880" s="5" t="s">
        <v>8355</v>
      </c>
    </row>
    <row r="881" spans="1:10" x14ac:dyDescent="0.3">
      <c r="A881" s="5" t="s">
        <v>1491</v>
      </c>
      <c r="B881" s="5">
        <v>35.200000000000003</v>
      </c>
      <c r="C881" s="5">
        <v>7.72</v>
      </c>
      <c r="D881" s="5" t="s">
        <v>8328</v>
      </c>
      <c r="E881" s="5" t="s">
        <v>8327</v>
      </c>
      <c r="F881" s="5" t="s">
        <v>8328</v>
      </c>
      <c r="G881" s="5" t="s">
        <v>8327</v>
      </c>
      <c r="H881" s="5">
        <v>1</v>
      </c>
      <c r="I881" s="5" t="s">
        <v>8354</v>
      </c>
      <c r="J881" s="5" t="s">
        <v>8355</v>
      </c>
    </row>
    <row r="882" spans="1:10" x14ac:dyDescent="0.3">
      <c r="A882" s="5" t="s">
        <v>1490</v>
      </c>
      <c r="B882" s="5">
        <v>29.91</v>
      </c>
      <c r="C882" s="5">
        <v>5.55</v>
      </c>
      <c r="D882" s="5" t="s">
        <v>8328</v>
      </c>
      <c r="E882" s="5" t="s">
        <v>8327</v>
      </c>
      <c r="F882" s="5" t="s">
        <v>8327</v>
      </c>
      <c r="G882" s="5" t="s">
        <v>8327</v>
      </c>
      <c r="H882" s="5">
        <v>2</v>
      </c>
      <c r="I882" s="5" t="s">
        <v>8354</v>
      </c>
      <c r="J882" s="5" t="s">
        <v>8357</v>
      </c>
    </row>
    <row r="883" spans="1:10" x14ac:dyDescent="0.3">
      <c r="A883" s="5" t="s">
        <v>1489</v>
      </c>
      <c r="B883" s="5">
        <v>36.479999999999997</v>
      </c>
      <c r="C883" s="5">
        <v>5.05</v>
      </c>
      <c r="D883" s="5" t="s">
        <v>8328</v>
      </c>
      <c r="E883" s="5" t="s">
        <v>8327</v>
      </c>
      <c r="F883" s="5" t="s">
        <v>8327</v>
      </c>
      <c r="G883" s="5" t="s">
        <v>8327</v>
      </c>
      <c r="H883" s="5">
        <v>1</v>
      </c>
      <c r="I883" s="5" t="s">
        <v>8354</v>
      </c>
      <c r="J883" s="5" t="s">
        <v>8357</v>
      </c>
    </row>
    <row r="884" spans="1:10" x14ac:dyDescent="0.3">
      <c r="A884" s="5" t="s">
        <v>1488</v>
      </c>
      <c r="B884" s="5">
        <v>27.5</v>
      </c>
      <c r="C884" s="5">
        <v>8.69</v>
      </c>
      <c r="D884" s="5" t="s">
        <v>8328</v>
      </c>
      <c r="E884" s="5" t="s">
        <v>8327</v>
      </c>
      <c r="F884" s="5" t="s">
        <v>8328</v>
      </c>
      <c r="G884" s="5" t="s">
        <v>8327</v>
      </c>
      <c r="H884" s="5">
        <v>1</v>
      </c>
      <c r="I884" s="5" t="s">
        <v>8358</v>
      </c>
      <c r="J884" s="5" t="s">
        <v>8355</v>
      </c>
    </row>
    <row r="885" spans="1:10" x14ac:dyDescent="0.3">
      <c r="A885" s="5" t="s">
        <v>1487</v>
      </c>
      <c r="B885" s="5">
        <v>33.44</v>
      </c>
      <c r="C885" s="5">
        <v>5.9</v>
      </c>
      <c r="D885" s="5" t="s">
        <v>8328</v>
      </c>
      <c r="E885" s="5" t="s">
        <v>8327</v>
      </c>
      <c r="F885" s="5" t="s">
        <v>8327</v>
      </c>
      <c r="G885" s="5" t="s">
        <v>8327</v>
      </c>
      <c r="H885" s="5">
        <v>1</v>
      </c>
      <c r="I885" s="5" t="s">
        <v>8354</v>
      </c>
      <c r="J885" s="5" t="s">
        <v>8356</v>
      </c>
    </row>
    <row r="886" spans="1:10" x14ac:dyDescent="0.3">
      <c r="A886" s="5" t="s">
        <v>1486</v>
      </c>
      <c r="B886" s="5">
        <v>28.215</v>
      </c>
      <c r="C886" s="5">
        <v>6.29</v>
      </c>
      <c r="D886" s="5" t="s">
        <v>8328</v>
      </c>
      <c r="E886" s="5" t="s">
        <v>8327</v>
      </c>
      <c r="F886" s="5" t="s">
        <v>8327</v>
      </c>
      <c r="G886" s="5" t="s">
        <v>8327</v>
      </c>
      <c r="H886" s="5">
        <v>1</v>
      </c>
      <c r="I886" s="5" t="s">
        <v>8358</v>
      </c>
      <c r="J886" s="5" t="s">
        <v>8356</v>
      </c>
    </row>
    <row r="887" spans="1:10" x14ac:dyDescent="0.3">
      <c r="A887" s="5" t="s">
        <v>1485</v>
      </c>
      <c r="B887" s="5">
        <v>27.17</v>
      </c>
      <c r="C887" s="5">
        <v>5.84</v>
      </c>
      <c r="D887" s="5" t="s">
        <v>8328</v>
      </c>
      <c r="E887" s="5" t="s">
        <v>8327</v>
      </c>
      <c r="F887" s="5" t="s">
        <v>8327</v>
      </c>
      <c r="G887" s="5" t="s">
        <v>8327</v>
      </c>
      <c r="H887" s="5">
        <v>1</v>
      </c>
      <c r="I887" s="5" t="s">
        <v>8358</v>
      </c>
      <c r="J887" s="5" t="s">
        <v>8356</v>
      </c>
    </row>
    <row r="888" spans="1:10" x14ac:dyDescent="0.3">
      <c r="A888" s="5" t="s">
        <v>1484</v>
      </c>
      <c r="B888" s="5">
        <v>35.380000000000003</v>
      </c>
      <c r="C888" s="5">
        <v>6.12</v>
      </c>
      <c r="D888" s="5" t="s">
        <v>8327</v>
      </c>
      <c r="E888" s="5" t="s">
        <v>8327</v>
      </c>
      <c r="F888" s="5" t="s">
        <v>8327</v>
      </c>
      <c r="G888" s="5" t="s">
        <v>8327</v>
      </c>
      <c r="H888" s="5">
        <v>0</v>
      </c>
      <c r="I888" s="5" t="s">
        <v>8354</v>
      </c>
      <c r="J888" s="5" t="s">
        <v>8356</v>
      </c>
    </row>
    <row r="889" spans="1:10" x14ac:dyDescent="0.3">
      <c r="A889" s="5" t="s">
        <v>1483</v>
      </c>
      <c r="B889" s="5">
        <v>43.48</v>
      </c>
      <c r="C889" s="5">
        <v>6.24</v>
      </c>
      <c r="D889" s="5" t="s">
        <v>8327</v>
      </c>
      <c r="E889" s="5" t="s">
        <v>8327</v>
      </c>
      <c r="F889" s="5" t="s">
        <v>8327</v>
      </c>
      <c r="G889" s="5" t="s">
        <v>8327</v>
      </c>
      <c r="H889" s="5">
        <v>0</v>
      </c>
      <c r="I889" s="5" t="s">
        <v>8354</v>
      </c>
      <c r="J889" s="5" t="s">
        <v>8356</v>
      </c>
    </row>
    <row r="890" spans="1:10" x14ac:dyDescent="0.3">
      <c r="A890" s="5" t="s">
        <v>1482</v>
      </c>
      <c r="B890" s="5">
        <v>41.73</v>
      </c>
      <c r="C890" s="5">
        <v>6.25</v>
      </c>
      <c r="D890" s="5" t="s">
        <v>8327</v>
      </c>
      <c r="E890" s="5" t="s">
        <v>8327</v>
      </c>
      <c r="F890" s="5" t="s">
        <v>8327</v>
      </c>
      <c r="G890" s="5" t="s">
        <v>8327</v>
      </c>
      <c r="H890" s="5">
        <v>1</v>
      </c>
      <c r="I890" s="5" t="s">
        <v>8354</v>
      </c>
      <c r="J890" s="5" t="s">
        <v>8356</v>
      </c>
    </row>
    <row r="891" spans="1:10" x14ac:dyDescent="0.3">
      <c r="A891" s="5" t="s">
        <v>1481</v>
      </c>
      <c r="B891" s="5">
        <v>28.9</v>
      </c>
      <c r="C891" s="5">
        <v>11.96</v>
      </c>
      <c r="D891" s="5" t="s">
        <v>8327</v>
      </c>
      <c r="E891" s="5" t="s">
        <v>8327</v>
      </c>
      <c r="F891" s="5" t="s">
        <v>8327</v>
      </c>
      <c r="G891" s="5" t="s">
        <v>8327</v>
      </c>
      <c r="H891" s="5">
        <v>0</v>
      </c>
      <c r="I891" s="5" t="s">
        <v>8358</v>
      </c>
      <c r="J891" s="5" t="s">
        <v>8355</v>
      </c>
    </row>
    <row r="892" spans="1:10" x14ac:dyDescent="0.3">
      <c r="A892" s="5" t="s">
        <v>1480</v>
      </c>
      <c r="B892" s="5">
        <v>25.74</v>
      </c>
      <c r="C892" s="5">
        <v>7.69</v>
      </c>
      <c r="D892" s="5" t="s">
        <v>8327</v>
      </c>
      <c r="E892" s="5" t="s">
        <v>8327</v>
      </c>
      <c r="F892" s="5" t="s">
        <v>8327</v>
      </c>
      <c r="G892" s="5" t="s">
        <v>8327</v>
      </c>
      <c r="H892" s="5">
        <v>0</v>
      </c>
      <c r="I892" s="5" t="s">
        <v>8358</v>
      </c>
      <c r="J892" s="5" t="s">
        <v>8355</v>
      </c>
    </row>
    <row r="893" spans="1:10" x14ac:dyDescent="0.3">
      <c r="A893" s="5" t="s">
        <v>1479</v>
      </c>
      <c r="B893" s="5">
        <v>36.06</v>
      </c>
      <c r="C893" s="5">
        <v>8.83</v>
      </c>
      <c r="D893" s="5" t="s">
        <v>8327</v>
      </c>
      <c r="E893" s="5" t="s">
        <v>8327</v>
      </c>
      <c r="F893" s="5" t="s">
        <v>8327</v>
      </c>
      <c r="G893" s="5" t="s">
        <v>8327</v>
      </c>
      <c r="H893" s="5">
        <v>0</v>
      </c>
      <c r="I893" s="5" t="s">
        <v>8354</v>
      </c>
      <c r="J893" s="5" t="s">
        <v>8355</v>
      </c>
    </row>
    <row r="894" spans="1:10" x14ac:dyDescent="0.3">
      <c r="A894" s="5" t="s">
        <v>1478</v>
      </c>
      <c r="B894" s="5">
        <v>43.28</v>
      </c>
      <c r="C894" s="5">
        <v>4.41</v>
      </c>
      <c r="D894" s="5" t="s">
        <v>8327</v>
      </c>
      <c r="E894" s="5" t="s">
        <v>8327</v>
      </c>
      <c r="F894" s="5" t="s">
        <v>8327</v>
      </c>
      <c r="G894" s="5" t="s">
        <v>8327</v>
      </c>
      <c r="H894" s="5">
        <v>0</v>
      </c>
      <c r="I894" s="5" t="s">
        <v>8354</v>
      </c>
      <c r="J894" s="5" t="s">
        <v>8357</v>
      </c>
    </row>
    <row r="895" spans="1:10" x14ac:dyDescent="0.3">
      <c r="A895" s="5" t="s">
        <v>1477</v>
      </c>
      <c r="B895" s="5">
        <v>28.785</v>
      </c>
      <c r="C895" s="5">
        <v>9.1</v>
      </c>
      <c r="D895" s="5" t="s">
        <v>8328</v>
      </c>
      <c r="E895" s="5" t="s">
        <v>8327</v>
      </c>
      <c r="F895" s="5" t="s">
        <v>8328</v>
      </c>
      <c r="G895" s="5" t="s">
        <v>8327</v>
      </c>
      <c r="H895" s="5">
        <v>1</v>
      </c>
      <c r="I895" s="5" t="s">
        <v>8358</v>
      </c>
      <c r="J895" s="5" t="s">
        <v>8355</v>
      </c>
    </row>
    <row r="896" spans="1:10" x14ac:dyDescent="0.3">
      <c r="A896" s="5" t="s">
        <v>1476</v>
      </c>
      <c r="B896" s="5">
        <v>25.46</v>
      </c>
      <c r="C896" s="5">
        <v>11.52</v>
      </c>
      <c r="D896" s="5" t="s">
        <v>8328</v>
      </c>
      <c r="E896" s="5" t="s">
        <v>8327</v>
      </c>
      <c r="F896" s="5" t="s">
        <v>8328</v>
      </c>
      <c r="G896" s="5" t="s">
        <v>8327</v>
      </c>
      <c r="H896" s="5">
        <v>1</v>
      </c>
      <c r="I896" s="5" t="s">
        <v>8358</v>
      </c>
      <c r="J896" s="5" t="s">
        <v>8355</v>
      </c>
    </row>
    <row r="897" spans="1:10" x14ac:dyDescent="0.3">
      <c r="A897" s="5" t="s">
        <v>1475</v>
      </c>
      <c r="B897" s="5">
        <v>30.8</v>
      </c>
      <c r="C897" s="5">
        <v>10.95</v>
      </c>
      <c r="D897" s="5" t="s">
        <v>8327</v>
      </c>
      <c r="E897" s="5" t="s">
        <v>8327</v>
      </c>
      <c r="F897" s="5" t="s">
        <v>8327</v>
      </c>
      <c r="G897" s="5" t="s">
        <v>8327</v>
      </c>
      <c r="H897" s="5">
        <v>0</v>
      </c>
      <c r="I897" s="5" t="s">
        <v>8354</v>
      </c>
      <c r="J897" s="5" t="s">
        <v>8355</v>
      </c>
    </row>
    <row r="898" spans="1:10" x14ac:dyDescent="0.3">
      <c r="A898" s="5" t="s">
        <v>1474</v>
      </c>
      <c r="B898" s="5">
        <v>28.88</v>
      </c>
      <c r="C898" s="5">
        <v>11.5</v>
      </c>
      <c r="D898" s="5" t="s">
        <v>8327</v>
      </c>
      <c r="E898" s="5" t="s">
        <v>8327</v>
      </c>
      <c r="F898" s="5" t="s">
        <v>8327</v>
      </c>
      <c r="G898" s="5" t="s">
        <v>8327</v>
      </c>
      <c r="H898" s="5">
        <v>0</v>
      </c>
      <c r="I898" s="5" t="s">
        <v>8358</v>
      </c>
      <c r="J898" s="5" t="s">
        <v>8355</v>
      </c>
    </row>
    <row r="899" spans="1:10" x14ac:dyDescent="0.3">
      <c r="A899" s="5" t="s">
        <v>1473</v>
      </c>
      <c r="B899" s="5">
        <v>23</v>
      </c>
      <c r="C899" s="5">
        <v>9.8800000000000008</v>
      </c>
      <c r="D899" s="5" t="s">
        <v>8327</v>
      </c>
      <c r="E899" s="5" t="s">
        <v>8327</v>
      </c>
      <c r="F899" s="5" t="s">
        <v>8327</v>
      </c>
      <c r="G899" s="5" t="s">
        <v>8327</v>
      </c>
      <c r="H899" s="5">
        <v>0</v>
      </c>
      <c r="I899" s="5" t="s">
        <v>8359</v>
      </c>
      <c r="J899" s="5" t="s">
        <v>8355</v>
      </c>
    </row>
    <row r="900" spans="1:10" x14ac:dyDescent="0.3">
      <c r="A900" s="5" t="s">
        <v>1472</v>
      </c>
      <c r="B900" s="5">
        <v>38.25</v>
      </c>
      <c r="C900" s="5">
        <v>6.2</v>
      </c>
      <c r="D900" s="5" t="s">
        <v>8327</v>
      </c>
      <c r="E900" s="5" t="s">
        <v>8327</v>
      </c>
      <c r="F900" s="5" t="s">
        <v>8327</v>
      </c>
      <c r="G900" s="5" t="s">
        <v>8327</v>
      </c>
      <c r="H900" s="5">
        <v>1</v>
      </c>
      <c r="I900" s="5" t="s">
        <v>8354</v>
      </c>
      <c r="J900" s="5" t="s">
        <v>8356</v>
      </c>
    </row>
    <row r="901" spans="1:10" x14ac:dyDescent="0.3">
      <c r="A901" s="5" t="s">
        <v>1471</v>
      </c>
      <c r="B901" s="5">
        <v>39.25</v>
      </c>
      <c r="C901" s="5">
        <v>8.41</v>
      </c>
      <c r="D901" s="5" t="s">
        <v>8328</v>
      </c>
      <c r="E901" s="5" t="s">
        <v>8327</v>
      </c>
      <c r="F901" s="5" t="s">
        <v>8327</v>
      </c>
      <c r="G901" s="5" t="s">
        <v>8327</v>
      </c>
      <c r="H901" s="5">
        <v>1</v>
      </c>
      <c r="I901" s="5" t="s">
        <v>8354</v>
      </c>
      <c r="J901" s="5" t="s">
        <v>8355</v>
      </c>
    </row>
    <row r="902" spans="1:10" x14ac:dyDescent="0.3">
      <c r="A902" s="5" t="s">
        <v>1470</v>
      </c>
      <c r="B902" s="5">
        <v>26.6</v>
      </c>
      <c r="C902" s="5">
        <v>5.07</v>
      </c>
      <c r="D902" s="5" t="s">
        <v>8328</v>
      </c>
      <c r="E902" s="5" t="s">
        <v>8327</v>
      </c>
      <c r="F902" s="5" t="s">
        <v>8327</v>
      </c>
      <c r="G902" s="5" t="s">
        <v>8327</v>
      </c>
      <c r="H902" s="5">
        <v>2</v>
      </c>
      <c r="I902" s="5" t="s">
        <v>8358</v>
      </c>
      <c r="J902" s="5" t="s">
        <v>8357</v>
      </c>
    </row>
    <row r="903" spans="1:10" x14ac:dyDescent="0.3">
      <c r="A903" s="5" t="s">
        <v>1469</v>
      </c>
      <c r="B903" s="5">
        <v>35.700000000000003</v>
      </c>
      <c r="C903" s="5">
        <v>4.0599999999999996</v>
      </c>
      <c r="D903" s="5" t="s">
        <v>8327</v>
      </c>
      <c r="E903" s="5" t="s">
        <v>8327</v>
      </c>
      <c r="F903" s="5" t="s">
        <v>8328</v>
      </c>
      <c r="G903" s="5" t="s">
        <v>8327</v>
      </c>
      <c r="H903" s="5">
        <v>1</v>
      </c>
      <c r="I903" s="5" t="s">
        <v>8354</v>
      </c>
      <c r="J903" s="5" t="s">
        <v>8357</v>
      </c>
    </row>
    <row r="904" spans="1:10" x14ac:dyDescent="0.3">
      <c r="A904" s="5" t="s">
        <v>1468</v>
      </c>
      <c r="B904" s="5">
        <v>20.100000000000001</v>
      </c>
      <c r="C904" s="5">
        <v>10.52</v>
      </c>
      <c r="D904" s="5" t="s">
        <v>8327</v>
      </c>
      <c r="E904" s="5" t="s">
        <v>8327</v>
      </c>
      <c r="F904" s="5" t="s">
        <v>8327</v>
      </c>
      <c r="G904" s="5" t="s">
        <v>8327</v>
      </c>
      <c r="H904" s="5">
        <v>0</v>
      </c>
      <c r="I904" s="5" t="s">
        <v>8359</v>
      </c>
      <c r="J904" s="5" t="s">
        <v>8355</v>
      </c>
    </row>
    <row r="905" spans="1:10" x14ac:dyDescent="0.3">
      <c r="A905" s="5" t="s">
        <v>1467</v>
      </c>
      <c r="B905" s="5">
        <v>22.23</v>
      </c>
      <c r="C905" s="5">
        <v>9.65</v>
      </c>
      <c r="D905" s="5" t="s">
        <v>8327</v>
      </c>
      <c r="E905" s="5" t="s">
        <v>8327</v>
      </c>
      <c r="F905" s="5" t="s">
        <v>8327</v>
      </c>
      <c r="G905" s="5" t="s">
        <v>8327</v>
      </c>
      <c r="H905" s="5">
        <v>0</v>
      </c>
      <c r="I905" s="5" t="s">
        <v>8359</v>
      </c>
      <c r="J905" s="5" t="s">
        <v>8355</v>
      </c>
    </row>
    <row r="906" spans="1:10" x14ac:dyDescent="0.3">
      <c r="A906" s="5" t="s">
        <v>1466</v>
      </c>
      <c r="B906" s="5">
        <v>36.47</v>
      </c>
      <c r="C906" s="5">
        <v>6.21</v>
      </c>
      <c r="D906" s="5" t="s">
        <v>8327</v>
      </c>
      <c r="E906" s="5" t="s">
        <v>8327</v>
      </c>
      <c r="F906" s="5" t="s">
        <v>8327</v>
      </c>
      <c r="G906" s="5" t="s">
        <v>8327</v>
      </c>
      <c r="H906" s="5">
        <v>0</v>
      </c>
      <c r="I906" s="5" t="s">
        <v>8354</v>
      </c>
      <c r="J906" s="5" t="s">
        <v>8356</v>
      </c>
    </row>
    <row r="907" spans="1:10" x14ac:dyDescent="0.3">
      <c r="A907" s="5" t="s">
        <v>1465</v>
      </c>
      <c r="B907" s="5">
        <v>49.64</v>
      </c>
      <c r="C907" s="5">
        <v>4.76</v>
      </c>
      <c r="D907" s="5" t="s">
        <v>8327</v>
      </c>
      <c r="E907" s="5" t="s">
        <v>8327</v>
      </c>
      <c r="F907" s="5" t="s">
        <v>8328</v>
      </c>
      <c r="G907" s="5" t="s">
        <v>8327</v>
      </c>
      <c r="H907" s="5">
        <v>1</v>
      </c>
      <c r="I907" s="5" t="s">
        <v>8354</v>
      </c>
      <c r="J907" s="5" t="s">
        <v>8357</v>
      </c>
    </row>
    <row r="908" spans="1:10" x14ac:dyDescent="0.3">
      <c r="A908" s="5" t="s">
        <v>1464</v>
      </c>
      <c r="B908" s="5">
        <v>36.799999999999997</v>
      </c>
      <c r="C908" s="5">
        <v>5.73</v>
      </c>
      <c r="D908" s="5" t="s">
        <v>8328</v>
      </c>
      <c r="E908" s="5" t="s">
        <v>8327</v>
      </c>
      <c r="F908" s="5" t="s">
        <v>8328</v>
      </c>
      <c r="G908" s="5" t="s">
        <v>8327</v>
      </c>
      <c r="H908" s="5">
        <v>1</v>
      </c>
      <c r="I908" s="5" t="s">
        <v>8354</v>
      </c>
      <c r="J908" s="5" t="s">
        <v>8356</v>
      </c>
    </row>
    <row r="909" spans="1:10" x14ac:dyDescent="0.3">
      <c r="A909" s="5" t="s">
        <v>1463</v>
      </c>
      <c r="B909" s="5">
        <v>33.880000000000003</v>
      </c>
      <c r="C909" s="5">
        <v>10.78</v>
      </c>
      <c r="D909" s="5" t="s">
        <v>8328</v>
      </c>
      <c r="E909" s="5" t="s">
        <v>8327</v>
      </c>
      <c r="F909" s="5" t="s">
        <v>8327</v>
      </c>
      <c r="G909" s="5" t="s">
        <v>8327</v>
      </c>
      <c r="H909" s="5">
        <v>0</v>
      </c>
      <c r="I909" s="5" t="s">
        <v>8354</v>
      </c>
      <c r="J909" s="5" t="s">
        <v>8355</v>
      </c>
    </row>
    <row r="910" spans="1:10" x14ac:dyDescent="0.3">
      <c r="A910" s="5" t="s">
        <v>1462</v>
      </c>
      <c r="B910" s="5">
        <v>32.01</v>
      </c>
      <c r="C910" s="5">
        <v>5.08</v>
      </c>
      <c r="D910" s="5" t="s">
        <v>8328</v>
      </c>
      <c r="E910" s="5" t="s">
        <v>8327</v>
      </c>
      <c r="F910" s="5" t="s">
        <v>8327</v>
      </c>
      <c r="G910" s="5" t="s">
        <v>8327</v>
      </c>
      <c r="H910" s="5">
        <v>1</v>
      </c>
      <c r="I910" s="5" t="s">
        <v>8354</v>
      </c>
      <c r="J910" s="5" t="s">
        <v>8357</v>
      </c>
    </row>
    <row r="911" spans="1:10" x14ac:dyDescent="0.3">
      <c r="A911" s="5" t="s">
        <v>1461</v>
      </c>
      <c r="B911" s="5">
        <v>33.630000000000003</v>
      </c>
      <c r="C911" s="5">
        <v>11.39</v>
      </c>
      <c r="D911" s="5" t="s">
        <v>8327</v>
      </c>
      <c r="E911" s="5" t="s">
        <v>8327</v>
      </c>
      <c r="F911" s="5" t="s">
        <v>8327</v>
      </c>
      <c r="G911" s="5" t="s">
        <v>8327</v>
      </c>
      <c r="H911" s="5">
        <v>0</v>
      </c>
      <c r="I911" s="5" t="s">
        <v>8354</v>
      </c>
      <c r="J911" s="5" t="s">
        <v>8355</v>
      </c>
    </row>
    <row r="912" spans="1:10" x14ac:dyDescent="0.3">
      <c r="A912" s="5" t="s">
        <v>1460</v>
      </c>
      <c r="B912" s="5">
        <v>34.865000000000002</v>
      </c>
      <c r="C912" s="5">
        <v>5.35</v>
      </c>
      <c r="D912" s="5" t="s">
        <v>8328</v>
      </c>
      <c r="E912" s="5" t="s">
        <v>8327</v>
      </c>
      <c r="F912" s="5" t="s">
        <v>8327</v>
      </c>
      <c r="G912" s="5" t="s">
        <v>8327</v>
      </c>
      <c r="H912" s="5">
        <v>1</v>
      </c>
      <c r="I912" s="5" t="s">
        <v>8354</v>
      </c>
      <c r="J912" s="5" t="s">
        <v>8357</v>
      </c>
    </row>
    <row r="913" spans="1:10" x14ac:dyDescent="0.3">
      <c r="A913" s="5" t="s">
        <v>1459</v>
      </c>
      <c r="B913" s="5">
        <v>43.11</v>
      </c>
      <c r="C913" s="5">
        <v>5.6</v>
      </c>
      <c r="D913" s="5" t="s">
        <v>8327</v>
      </c>
      <c r="E913" s="5" t="s">
        <v>8327</v>
      </c>
      <c r="F913" s="5" t="s">
        <v>8327</v>
      </c>
      <c r="G913" s="5" t="s">
        <v>8327</v>
      </c>
      <c r="H913" s="5">
        <v>0</v>
      </c>
      <c r="I913" s="5" t="s">
        <v>8354</v>
      </c>
      <c r="J913" s="5" t="s">
        <v>8357</v>
      </c>
    </row>
    <row r="914" spans="1:10" x14ac:dyDescent="0.3">
      <c r="A914" s="5" t="s">
        <v>1458</v>
      </c>
      <c r="B914" s="5">
        <v>30.305</v>
      </c>
      <c r="C914" s="5">
        <v>4.2699999999999996</v>
      </c>
      <c r="D914" s="5" t="s">
        <v>8328</v>
      </c>
      <c r="E914" s="5" t="s">
        <v>8327</v>
      </c>
      <c r="F914" s="5" t="s">
        <v>8327</v>
      </c>
      <c r="G914" s="5" t="s">
        <v>8327</v>
      </c>
      <c r="H914" s="5">
        <v>1</v>
      </c>
      <c r="I914" s="5" t="s">
        <v>8354</v>
      </c>
      <c r="J914" s="5" t="s">
        <v>8357</v>
      </c>
    </row>
    <row r="915" spans="1:10" x14ac:dyDescent="0.3">
      <c r="A915" s="5" t="s">
        <v>1457</v>
      </c>
      <c r="B915" s="5">
        <v>25.175000000000001</v>
      </c>
      <c r="C915" s="5">
        <v>5.57</v>
      </c>
      <c r="D915" s="5" t="s">
        <v>8328</v>
      </c>
      <c r="E915" s="5" t="s">
        <v>8327</v>
      </c>
      <c r="F915" s="5" t="s">
        <v>8327</v>
      </c>
      <c r="G915" s="5" t="s">
        <v>8327</v>
      </c>
      <c r="H915" s="5">
        <v>1</v>
      </c>
      <c r="I915" s="5" t="s">
        <v>8358</v>
      </c>
      <c r="J915" s="5" t="s">
        <v>8357</v>
      </c>
    </row>
    <row r="916" spans="1:10" x14ac:dyDescent="0.3">
      <c r="A916" s="5" t="s">
        <v>1456</v>
      </c>
      <c r="B916" s="5">
        <v>26.8</v>
      </c>
      <c r="C916" s="5">
        <v>5.68</v>
      </c>
      <c r="D916" s="5" t="s">
        <v>8328</v>
      </c>
      <c r="E916" s="5" t="s">
        <v>8327</v>
      </c>
      <c r="F916" s="5" t="s">
        <v>8327</v>
      </c>
      <c r="G916" s="5" t="s">
        <v>8327</v>
      </c>
      <c r="H916" s="5">
        <v>1</v>
      </c>
      <c r="I916" s="5" t="s">
        <v>8358</v>
      </c>
      <c r="J916" s="5" t="s">
        <v>8357</v>
      </c>
    </row>
    <row r="917" spans="1:10" x14ac:dyDescent="0.3">
      <c r="A917" s="5" t="s">
        <v>1455</v>
      </c>
      <c r="B917" s="5">
        <v>21.78</v>
      </c>
      <c r="C917" s="5">
        <v>5.3</v>
      </c>
      <c r="D917" s="5" t="s">
        <v>8327</v>
      </c>
      <c r="E917" s="5" t="s">
        <v>8328</v>
      </c>
      <c r="F917" s="5" t="s">
        <v>8327</v>
      </c>
      <c r="G917" s="5" t="s">
        <v>8327</v>
      </c>
      <c r="H917" s="5">
        <v>1</v>
      </c>
      <c r="I917" s="5" t="s">
        <v>8359</v>
      </c>
      <c r="J917" s="5" t="s">
        <v>8357</v>
      </c>
    </row>
    <row r="918" spans="1:10" x14ac:dyDescent="0.3">
      <c r="A918" s="5" t="s">
        <v>1454</v>
      </c>
      <c r="B918" s="5">
        <v>30.14</v>
      </c>
      <c r="C918" s="5">
        <v>9.4499999999999993</v>
      </c>
      <c r="D918" s="5" t="s">
        <v>8328</v>
      </c>
      <c r="E918" s="5" t="s">
        <v>8327</v>
      </c>
      <c r="F918" s="5" t="s">
        <v>8327</v>
      </c>
      <c r="G918" s="5" t="s">
        <v>8327</v>
      </c>
      <c r="H918" s="5">
        <v>0</v>
      </c>
      <c r="I918" s="5" t="s">
        <v>8354</v>
      </c>
      <c r="J918" s="5" t="s">
        <v>8355</v>
      </c>
    </row>
    <row r="919" spans="1:10" x14ac:dyDescent="0.3">
      <c r="A919" s="5" t="s">
        <v>1453</v>
      </c>
      <c r="B919" s="5">
        <v>29.7</v>
      </c>
      <c r="C919" s="5">
        <v>6.79</v>
      </c>
      <c r="D919" s="5" t="s">
        <v>8328</v>
      </c>
      <c r="E919" s="5" t="s">
        <v>8327</v>
      </c>
      <c r="F919" s="5" t="s">
        <v>8327</v>
      </c>
      <c r="G919" s="5" t="s">
        <v>8327</v>
      </c>
      <c r="H919" s="5">
        <v>0</v>
      </c>
      <c r="I919" s="5" t="s">
        <v>8358</v>
      </c>
      <c r="J919" s="5" t="s">
        <v>8355</v>
      </c>
    </row>
    <row r="920" spans="1:10" x14ac:dyDescent="0.3">
      <c r="A920" s="5" t="s">
        <v>1452</v>
      </c>
      <c r="B920" s="5">
        <v>32.395000000000003</v>
      </c>
      <c r="C920" s="5">
        <v>11.1</v>
      </c>
      <c r="D920" s="5" t="s">
        <v>8328</v>
      </c>
      <c r="E920" s="5" t="s">
        <v>8327</v>
      </c>
      <c r="F920" s="5" t="s">
        <v>8327</v>
      </c>
      <c r="G920" s="5" t="s">
        <v>8327</v>
      </c>
      <c r="H920" s="5">
        <v>0</v>
      </c>
      <c r="I920" s="5" t="s">
        <v>8354</v>
      </c>
      <c r="J920" s="5" t="s">
        <v>8355</v>
      </c>
    </row>
    <row r="921" spans="1:10" x14ac:dyDescent="0.3">
      <c r="A921" s="5" t="s">
        <v>1451</v>
      </c>
      <c r="B921" s="5">
        <v>36.64</v>
      </c>
      <c r="C921" s="5">
        <v>7.26</v>
      </c>
      <c r="D921" s="5" t="s">
        <v>8327</v>
      </c>
      <c r="E921" s="5" t="s">
        <v>8327</v>
      </c>
      <c r="F921" s="5" t="s">
        <v>8327</v>
      </c>
      <c r="G921" s="5" t="s">
        <v>8327</v>
      </c>
      <c r="H921" s="5">
        <v>0</v>
      </c>
      <c r="I921" s="5" t="s">
        <v>8354</v>
      </c>
      <c r="J921" s="5" t="s">
        <v>8355</v>
      </c>
    </row>
    <row r="922" spans="1:10" x14ac:dyDescent="0.3">
      <c r="A922" s="5" t="s">
        <v>1450</v>
      </c>
      <c r="B922" s="5">
        <v>39.049999999999997</v>
      </c>
      <c r="C922" s="5">
        <v>5.27</v>
      </c>
      <c r="D922" s="5" t="s">
        <v>8328</v>
      </c>
      <c r="E922" s="5" t="s">
        <v>8327</v>
      </c>
      <c r="F922" s="5" t="s">
        <v>8327</v>
      </c>
      <c r="G922" s="5" t="s">
        <v>8327</v>
      </c>
      <c r="H922" s="5">
        <v>1</v>
      </c>
      <c r="I922" s="5" t="s">
        <v>8354</v>
      </c>
      <c r="J922" s="5" t="s">
        <v>8357</v>
      </c>
    </row>
    <row r="923" spans="1:10" x14ac:dyDescent="0.3">
      <c r="A923" s="5" t="s">
        <v>1449</v>
      </c>
      <c r="B923" s="5">
        <v>33.1</v>
      </c>
      <c r="C923" s="5">
        <v>5.46</v>
      </c>
      <c r="D923" s="5" t="s">
        <v>8328</v>
      </c>
      <c r="E923" s="5" t="s">
        <v>8327</v>
      </c>
      <c r="F923" s="5" t="s">
        <v>8327</v>
      </c>
      <c r="G923" s="5" t="s">
        <v>8327</v>
      </c>
      <c r="H923" s="5">
        <v>1</v>
      </c>
      <c r="I923" s="5" t="s">
        <v>8354</v>
      </c>
      <c r="J923" s="5" t="s">
        <v>8357</v>
      </c>
    </row>
    <row r="924" spans="1:10" x14ac:dyDescent="0.3">
      <c r="A924" s="5" t="s">
        <v>1448</v>
      </c>
      <c r="B924" s="5">
        <v>31.824999999999999</v>
      </c>
      <c r="C924" s="5">
        <v>8.1300000000000008</v>
      </c>
      <c r="D924" s="5" t="s">
        <v>8327</v>
      </c>
      <c r="E924" s="5" t="s">
        <v>8327</v>
      </c>
      <c r="F924" s="5" t="s">
        <v>8327</v>
      </c>
      <c r="G924" s="5" t="s">
        <v>8327</v>
      </c>
      <c r="H924" s="5">
        <v>0</v>
      </c>
      <c r="I924" s="5" t="s">
        <v>8354</v>
      </c>
      <c r="J924" s="5" t="s">
        <v>8355</v>
      </c>
    </row>
    <row r="925" spans="1:10" x14ac:dyDescent="0.3">
      <c r="A925" s="5" t="s">
        <v>1447</v>
      </c>
      <c r="B925" s="5">
        <v>29</v>
      </c>
      <c r="C925" s="5">
        <v>4.25</v>
      </c>
      <c r="D925" s="5" t="s">
        <v>8328</v>
      </c>
      <c r="E925" s="5" t="s">
        <v>8327</v>
      </c>
      <c r="F925" s="5" t="s">
        <v>8327</v>
      </c>
      <c r="G925" s="5" t="s">
        <v>8327</v>
      </c>
      <c r="H925" s="5">
        <v>1</v>
      </c>
      <c r="I925" s="5" t="s">
        <v>8358</v>
      </c>
      <c r="J925" s="5" t="s">
        <v>8357</v>
      </c>
    </row>
    <row r="926" spans="1:10" x14ac:dyDescent="0.3">
      <c r="A926" s="5" t="s">
        <v>1446</v>
      </c>
      <c r="B926" s="5">
        <v>30.495000000000001</v>
      </c>
      <c r="C926" s="5">
        <v>8.68</v>
      </c>
      <c r="D926" s="5" t="s">
        <v>8327</v>
      </c>
      <c r="E926" s="5" t="s">
        <v>8327</v>
      </c>
      <c r="F926" s="5" t="s">
        <v>8327</v>
      </c>
      <c r="G926" s="5" t="s">
        <v>8327</v>
      </c>
      <c r="H926" s="5">
        <v>0</v>
      </c>
      <c r="I926" s="5" t="s">
        <v>8354</v>
      </c>
      <c r="J926" s="5" t="s">
        <v>8355</v>
      </c>
    </row>
    <row r="927" spans="1:10" x14ac:dyDescent="0.3">
      <c r="A927" s="5" t="s">
        <v>1445</v>
      </c>
      <c r="B927" s="5">
        <v>25.2</v>
      </c>
      <c r="C927" s="5">
        <v>6.25</v>
      </c>
      <c r="D927" s="5" t="s">
        <v>8328</v>
      </c>
      <c r="E927" s="5" t="s">
        <v>8327</v>
      </c>
      <c r="F927" s="5" t="s">
        <v>8327</v>
      </c>
      <c r="G927" s="5" t="s">
        <v>8327</v>
      </c>
      <c r="H927" s="5">
        <v>1</v>
      </c>
      <c r="I927" s="5" t="s">
        <v>8358</v>
      </c>
      <c r="J927" s="5" t="s">
        <v>8356</v>
      </c>
    </row>
    <row r="928" spans="1:10" x14ac:dyDescent="0.3">
      <c r="A928" s="5" t="s">
        <v>1444</v>
      </c>
      <c r="B928" s="5">
        <v>22.77</v>
      </c>
      <c r="C928" s="5">
        <v>4.47</v>
      </c>
      <c r="D928" s="5" t="s">
        <v>8328</v>
      </c>
      <c r="E928" s="5" t="s">
        <v>8327</v>
      </c>
      <c r="F928" s="5" t="s">
        <v>8327</v>
      </c>
      <c r="G928" s="5" t="s">
        <v>8327</v>
      </c>
      <c r="H928" s="5">
        <v>1</v>
      </c>
      <c r="I928" s="5" t="s">
        <v>8359</v>
      </c>
      <c r="J928" s="5" t="s">
        <v>8357</v>
      </c>
    </row>
    <row r="929" spans="1:10" x14ac:dyDescent="0.3">
      <c r="A929" s="5" t="s">
        <v>1443</v>
      </c>
      <c r="B929" s="5">
        <v>23.18</v>
      </c>
      <c r="C929" s="5">
        <v>8.31</v>
      </c>
      <c r="D929" s="5" t="s">
        <v>8327</v>
      </c>
      <c r="E929" s="5" t="s">
        <v>8327</v>
      </c>
      <c r="F929" s="5" t="s">
        <v>8327</v>
      </c>
      <c r="G929" s="5" t="s">
        <v>8327</v>
      </c>
      <c r="H929" s="5">
        <v>0</v>
      </c>
      <c r="I929" s="5" t="s">
        <v>8359</v>
      </c>
      <c r="J929" s="5" t="s">
        <v>8355</v>
      </c>
    </row>
    <row r="930" spans="1:10" x14ac:dyDescent="0.3">
      <c r="A930" s="5" t="s">
        <v>1442</v>
      </c>
      <c r="B930" s="5">
        <v>35.409999999999997</v>
      </c>
      <c r="C930" s="5">
        <v>5.68</v>
      </c>
      <c r="D930" s="5" t="s">
        <v>8327</v>
      </c>
      <c r="E930" s="5" t="s">
        <v>8327</v>
      </c>
      <c r="F930" s="5" t="s">
        <v>8327</v>
      </c>
      <c r="G930" s="5" t="s">
        <v>8327</v>
      </c>
      <c r="H930" s="5">
        <v>0</v>
      </c>
      <c r="I930" s="5" t="s">
        <v>8354</v>
      </c>
      <c r="J930" s="5" t="s">
        <v>8357</v>
      </c>
    </row>
    <row r="931" spans="1:10" x14ac:dyDescent="0.3">
      <c r="A931" s="5" t="s">
        <v>1441</v>
      </c>
      <c r="B931" s="5">
        <v>32.11</v>
      </c>
      <c r="C931" s="5">
        <v>4.75</v>
      </c>
      <c r="D931" s="5" t="s">
        <v>8328</v>
      </c>
      <c r="E931" s="5" t="s">
        <v>8327</v>
      </c>
      <c r="F931" s="5" t="s">
        <v>8327</v>
      </c>
      <c r="G931" s="5" t="s">
        <v>8327</v>
      </c>
      <c r="H931" s="5">
        <v>2</v>
      </c>
      <c r="I931" s="5" t="s">
        <v>8354</v>
      </c>
      <c r="J931" s="5" t="s">
        <v>8357</v>
      </c>
    </row>
    <row r="932" spans="1:10" x14ac:dyDescent="0.3">
      <c r="A932" s="5" t="s">
        <v>1440</v>
      </c>
      <c r="B932" s="5">
        <v>34.479999999999997</v>
      </c>
      <c r="C932" s="5">
        <v>6.31</v>
      </c>
      <c r="D932" s="5" t="s">
        <v>8327</v>
      </c>
      <c r="E932" s="5" t="s">
        <v>8327</v>
      </c>
      <c r="F932" s="5" t="s">
        <v>8328</v>
      </c>
      <c r="G932" s="5" t="s">
        <v>8327</v>
      </c>
      <c r="H932" s="5">
        <v>1</v>
      </c>
      <c r="I932" s="5" t="s">
        <v>8354</v>
      </c>
      <c r="J932" s="5" t="s">
        <v>8356</v>
      </c>
    </row>
    <row r="933" spans="1:10" x14ac:dyDescent="0.3">
      <c r="A933" s="5" t="s">
        <v>1439</v>
      </c>
      <c r="B933" s="5">
        <v>34.39</v>
      </c>
      <c r="C933" s="5">
        <v>6.28</v>
      </c>
      <c r="D933" s="5" t="s">
        <v>8328</v>
      </c>
      <c r="E933" s="5" t="s">
        <v>8327</v>
      </c>
      <c r="F933" s="5" t="s">
        <v>8327</v>
      </c>
      <c r="G933" s="5" t="s">
        <v>8327</v>
      </c>
      <c r="H933" s="5">
        <v>1</v>
      </c>
      <c r="I933" s="5" t="s">
        <v>8354</v>
      </c>
      <c r="J933" s="5" t="s">
        <v>8356</v>
      </c>
    </row>
    <row r="934" spans="1:10" x14ac:dyDescent="0.3">
      <c r="A934" s="5" t="s">
        <v>1438</v>
      </c>
      <c r="B934" s="5">
        <v>26.4</v>
      </c>
      <c r="C934" s="5">
        <v>9.2899999999999991</v>
      </c>
      <c r="D934" s="5" t="s">
        <v>8328</v>
      </c>
      <c r="E934" s="5" t="s">
        <v>8327</v>
      </c>
      <c r="F934" s="5" t="s">
        <v>8328</v>
      </c>
      <c r="G934" s="5" t="s">
        <v>8327</v>
      </c>
      <c r="H934" s="5">
        <v>1</v>
      </c>
      <c r="I934" s="5" t="s">
        <v>8358</v>
      </c>
      <c r="J934" s="5" t="s">
        <v>8355</v>
      </c>
    </row>
    <row r="935" spans="1:10" x14ac:dyDescent="0.3">
      <c r="A935" s="5" t="s">
        <v>1437</v>
      </c>
      <c r="B935" s="5">
        <v>28.1</v>
      </c>
      <c r="C935" s="5">
        <v>5.79</v>
      </c>
      <c r="D935" s="5" t="s">
        <v>8328</v>
      </c>
      <c r="E935" s="5" t="s">
        <v>8327</v>
      </c>
      <c r="F935" s="5" t="s">
        <v>8328</v>
      </c>
      <c r="G935" s="5" t="s">
        <v>8327</v>
      </c>
      <c r="H935" s="5">
        <v>1</v>
      </c>
      <c r="I935" s="5" t="s">
        <v>8358</v>
      </c>
      <c r="J935" s="5" t="s">
        <v>8356</v>
      </c>
    </row>
    <row r="936" spans="1:10" x14ac:dyDescent="0.3">
      <c r="A936" s="5" t="s">
        <v>1436</v>
      </c>
      <c r="B936" s="5">
        <v>27</v>
      </c>
      <c r="C936" s="5">
        <v>4.54</v>
      </c>
      <c r="D936" s="5" t="s">
        <v>8328</v>
      </c>
      <c r="E936" s="5" t="s">
        <v>8327</v>
      </c>
      <c r="F936" s="5" t="s">
        <v>8327</v>
      </c>
      <c r="G936" s="5" t="s">
        <v>8327</v>
      </c>
      <c r="H936" s="5">
        <v>1</v>
      </c>
      <c r="I936" s="5" t="s">
        <v>8358</v>
      </c>
      <c r="J936" s="5" t="s">
        <v>8357</v>
      </c>
    </row>
    <row r="937" spans="1:10" x14ac:dyDescent="0.3">
      <c r="A937" s="5" t="s">
        <v>1435</v>
      </c>
      <c r="B937" s="5">
        <v>28.594999999999999</v>
      </c>
      <c r="C937" s="5">
        <v>4.68</v>
      </c>
      <c r="D937" s="5" t="s">
        <v>8328</v>
      </c>
      <c r="E937" s="5" t="s">
        <v>8327</v>
      </c>
      <c r="F937" s="5" t="s">
        <v>8327</v>
      </c>
      <c r="G937" s="5" t="s">
        <v>8327</v>
      </c>
      <c r="H937" s="5">
        <v>1</v>
      </c>
      <c r="I937" s="5" t="s">
        <v>8358</v>
      </c>
      <c r="J937" s="5" t="s">
        <v>8357</v>
      </c>
    </row>
    <row r="938" spans="1:10" x14ac:dyDescent="0.3">
      <c r="A938" s="5" t="s">
        <v>1434</v>
      </c>
      <c r="B938" s="5">
        <v>36.799999999999997</v>
      </c>
      <c r="C938" s="5">
        <v>5.88</v>
      </c>
      <c r="D938" s="5" t="s">
        <v>8327</v>
      </c>
      <c r="E938" s="5" t="s">
        <v>8327</v>
      </c>
      <c r="F938" s="5" t="s">
        <v>8327</v>
      </c>
      <c r="G938" s="5" t="s">
        <v>8327</v>
      </c>
      <c r="H938" s="5">
        <v>1</v>
      </c>
      <c r="I938" s="5" t="s">
        <v>8354</v>
      </c>
      <c r="J938" s="5" t="s">
        <v>8356</v>
      </c>
    </row>
    <row r="939" spans="1:10" x14ac:dyDescent="0.3">
      <c r="A939" s="5" t="s">
        <v>1433</v>
      </c>
      <c r="B939" s="5">
        <v>23.75</v>
      </c>
      <c r="C939" s="5">
        <v>5.42</v>
      </c>
      <c r="D939" s="5" t="s">
        <v>8328</v>
      </c>
      <c r="E939" s="5" t="s">
        <v>8327</v>
      </c>
      <c r="F939" s="5" t="s">
        <v>8328</v>
      </c>
      <c r="G939" s="5" t="s">
        <v>8327</v>
      </c>
      <c r="H939" s="5">
        <v>1</v>
      </c>
      <c r="I939" s="5" t="s">
        <v>8359</v>
      </c>
      <c r="J939" s="5" t="s">
        <v>8357</v>
      </c>
    </row>
    <row r="940" spans="1:10" x14ac:dyDescent="0.3">
      <c r="A940" s="5" t="s">
        <v>1432</v>
      </c>
      <c r="B940" s="5">
        <v>35.619999999999997</v>
      </c>
      <c r="C940" s="5">
        <v>4.16</v>
      </c>
      <c r="D940" s="5" t="s">
        <v>8327</v>
      </c>
      <c r="E940" s="5" t="s">
        <v>8327</v>
      </c>
      <c r="F940" s="5" t="s">
        <v>8327</v>
      </c>
      <c r="G940" s="5" t="s">
        <v>8327</v>
      </c>
      <c r="H940" s="5">
        <v>0</v>
      </c>
      <c r="I940" s="5" t="s">
        <v>8354</v>
      </c>
      <c r="J940" s="5" t="s">
        <v>8357</v>
      </c>
    </row>
    <row r="941" spans="1:10" x14ac:dyDescent="0.3">
      <c r="A941" s="5" t="s">
        <v>1431</v>
      </c>
      <c r="B941" s="5">
        <v>30.69</v>
      </c>
      <c r="C941" s="5">
        <v>7.05</v>
      </c>
      <c r="D941" s="5" t="s">
        <v>8328</v>
      </c>
      <c r="E941" s="5" t="s">
        <v>8327</v>
      </c>
      <c r="F941" s="5" t="s">
        <v>8327</v>
      </c>
      <c r="G941" s="5" t="s">
        <v>8327</v>
      </c>
      <c r="H941" s="5">
        <v>2</v>
      </c>
      <c r="I941" s="5" t="s">
        <v>8354</v>
      </c>
      <c r="J941" s="5" t="s">
        <v>8355</v>
      </c>
    </row>
    <row r="942" spans="1:10" x14ac:dyDescent="0.3">
      <c r="A942" s="5" t="s">
        <v>1430</v>
      </c>
      <c r="B942" s="5">
        <v>35.799999999999997</v>
      </c>
      <c r="C942" s="5">
        <v>5.63</v>
      </c>
      <c r="D942" s="5" t="s">
        <v>8328</v>
      </c>
      <c r="E942" s="5" t="s">
        <v>8327</v>
      </c>
      <c r="F942" s="5" t="s">
        <v>8327</v>
      </c>
      <c r="G942" s="5" t="s">
        <v>8327</v>
      </c>
      <c r="H942" s="5">
        <v>2</v>
      </c>
      <c r="I942" s="5" t="s">
        <v>8354</v>
      </c>
      <c r="J942" s="5" t="s">
        <v>8357</v>
      </c>
    </row>
    <row r="943" spans="1:10" x14ac:dyDescent="0.3">
      <c r="A943" s="5" t="s">
        <v>1429</v>
      </c>
      <c r="B943" s="5">
        <v>28.785</v>
      </c>
      <c r="C943" s="5">
        <v>4.24</v>
      </c>
      <c r="D943" s="5" t="s">
        <v>8328</v>
      </c>
      <c r="E943" s="5" t="s">
        <v>8327</v>
      </c>
      <c r="F943" s="5" t="s">
        <v>8327</v>
      </c>
      <c r="G943" s="5" t="s">
        <v>8327</v>
      </c>
      <c r="H943" s="5">
        <v>2</v>
      </c>
      <c r="I943" s="5" t="s">
        <v>8358</v>
      </c>
      <c r="J943" s="5" t="s">
        <v>8357</v>
      </c>
    </row>
    <row r="944" spans="1:10" x14ac:dyDescent="0.3">
      <c r="A944" s="5" t="s">
        <v>1428</v>
      </c>
      <c r="B944" s="5">
        <v>28.594999999999999</v>
      </c>
      <c r="C944" s="5">
        <v>4.96</v>
      </c>
      <c r="D944" s="5" t="s">
        <v>8328</v>
      </c>
      <c r="E944" s="5" t="s">
        <v>8327</v>
      </c>
      <c r="F944" s="5" t="s">
        <v>8327</v>
      </c>
      <c r="G944" s="5" t="s">
        <v>8327</v>
      </c>
      <c r="H944" s="5">
        <v>2</v>
      </c>
      <c r="I944" s="5" t="s">
        <v>8358</v>
      </c>
      <c r="J944" s="5" t="s">
        <v>8357</v>
      </c>
    </row>
    <row r="945" spans="1:10" x14ac:dyDescent="0.3">
      <c r="A945" s="5" t="s">
        <v>1427</v>
      </c>
      <c r="B945" s="5">
        <v>48.75</v>
      </c>
      <c r="C945" s="5">
        <v>4.34</v>
      </c>
      <c r="D945" s="5" t="s">
        <v>8327</v>
      </c>
      <c r="E945" s="5" t="s">
        <v>8327</v>
      </c>
      <c r="F945" s="5" t="s">
        <v>8327</v>
      </c>
      <c r="G945" s="5" t="s">
        <v>8327</v>
      </c>
      <c r="H945" s="5">
        <v>0</v>
      </c>
      <c r="I945" s="5" t="s">
        <v>8354</v>
      </c>
      <c r="J945" s="5" t="s">
        <v>8357</v>
      </c>
    </row>
    <row r="946" spans="1:10" x14ac:dyDescent="0.3">
      <c r="A946" s="5" t="s">
        <v>1426</v>
      </c>
      <c r="B946" s="5">
        <v>28.31</v>
      </c>
      <c r="C946" s="5">
        <v>5.43</v>
      </c>
      <c r="D946" s="5" t="s">
        <v>8328</v>
      </c>
      <c r="E946" s="5" t="s">
        <v>8327</v>
      </c>
      <c r="F946" s="5" t="s">
        <v>8327</v>
      </c>
      <c r="G946" s="5" t="s">
        <v>8327</v>
      </c>
      <c r="H946" s="5">
        <v>2</v>
      </c>
      <c r="I946" s="5" t="s">
        <v>8358</v>
      </c>
      <c r="J946" s="5" t="s">
        <v>8357</v>
      </c>
    </row>
    <row r="947" spans="1:10" x14ac:dyDescent="0.3">
      <c r="A947" s="5" t="s">
        <v>1425</v>
      </c>
      <c r="B947" s="5">
        <v>38.39</v>
      </c>
      <c r="C947" s="5">
        <v>8.33</v>
      </c>
      <c r="D947" s="5" t="s">
        <v>8328</v>
      </c>
      <c r="E947" s="5" t="s">
        <v>8327</v>
      </c>
      <c r="F947" s="5" t="s">
        <v>8327</v>
      </c>
      <c r="G947" s="5" t="s">
        <v>8327</v>
      </c>
      <c r="H947" s="5">
        <v>1</v>
      </c>
      <c r="I947" s="5" t="s">
        <v>8354</v>
      </c>
      <c r="J947" s="5" t="s">
        <v>8355</v>
      </c>
    </row>
    <row r="948" spans="1:10" x14ac:dyDescent="0.3">
      <c r="A948" s="5" t="s">
        <v>1424</v>
      </c>
      <c r="B948" s="5">
        <v>25.87</v>
      </c>
      <c r="C948" s="5">
        <v>5.63</v>
      </c>
      <c r="D948" s="5" t="s">
        <v>8328</v>
      </c>
      <c r="E948" s="5" t="s">
        <v>8327</v>
      </c>
      <c r="F948" s="5" t="s">
        <v>8327</v>
      </c>
      <c r="G948" s="5" t="s">
        <v>8327</v>
      </c>
      <c r="H948" s="5">
        <v>1</v>
      </c>
      <c r="I948" s="5" t="s">
        <v>8358</v>
      </c>
      <c r="J948" s="5" t="s">
        <v>8357</v>
      </c>
    </row>
    <row r="949" spans="1:10" x14ac:dyDescent="0.3">
      <c r="A949" s="5" t="s">
        <v>1423</v>
      </c>
      <c r="B949" s="5">
        <v>43.7</v>
      </c>
      <c r="C949" s="5">
        <v>7.23</v>
      </c>
      <c r="D949" s="5" t="s">
        <v>8327</v>
      </c>
      <c r="E949" s="5" t="s">
        <v>8327</v>
      </c>
      <c r="F949" s="5" t="s">
        <v>8327</v>
      </c>
      <c r="G949" s="5" t="s">
        <v>8327</v>
      </c>
      <c r="H949" s="5">
        <v>0</v>
      </c>
      <c r="I949" s="5" t="s">
        <v>8354</v>
      </c>
      <c r="J949" s="5" t="s">
        <v>8355</v>
      </c>
    </row>
    <row r="950" spans="1:10" x14ac:dyDescent="0.3">
      <c r="A950" s="5" t="s">
        <v>1422</v>
      </c>
      <c r="B950" s="5">
        <v>40.945</v>
      </c>
      <c r="C950" s="5">
        <v>10.57</v>
      </c>
      <c r="D950" s="5" t="s">
        <v>8327</v>
      </c>
      <c r="E950" s="5" t="s">
        <v>8327</v>
      </c>
      <c r="F950" s="5" t="s">
        <v>8327</v>
      </c>
      <c r="G950" s="5" t="s">
        <v>8327</v>
      </c>
      <c r="H950" s="5">
        <v>0</v>
      </c>
      <c r="I950" s="5" t="s">
        <v>8354</v>
      </c>
      <c r="J950" s="5" t="s">
        <v>8355</v>
      </c>
    </row>
    <row r="951" spans="1:10" x14ac:dyDescent="0.3">
      <c r="A951" s="5" t="s">
        <v>1421</v>
      </c>
      <c r="B951" s="5">
        <v>27.94</v>
      </c>
      <c r="C951" s="5">
        <v>7.92</v>
      </c>
      <c r="D951" s="5" t="s">
        <v>8327</v>
      </c>
      <c r="E951" s="5" t="s">
        <v>8327</v>
      </c>
      <c r="F951" s="5" t="s">
        <v>8327</v>
      </c>
      <c r="G951" s="5" t="s">
        <v>8327</v>
      </c>
      <c r="H951" s="5">
        <v>0</v>
      </c>
      <c r="I951" s="5" t="s">
        <v>8358</v>
      </c>
      <c r="J951" s="5" t="s">
        <v>8355</v>
      </c>
    </row>
    <row r="952" spans="1:10" x14ac:dyDescent="0.3">
      <c r="A952" s="5" t="s">
        <v>1420</v>
      </c>
      <c r="B952" s="5">
        <v>31.9</v>
      </c>
      <c r="C952" s="5">
        <v>10.119999999999999</v>
      </c>
      <c r="D952" s="5" t="s">
        <v>8327</v>
      </c>
      <c r="E952" s="5" t="s">
        <v>8327</v>
      </c>
      <c r="F952" s="5" t="s">
        <v>8327</v>
      </c>
      <c r="G952" s="5" t="s">
        <v>8327</v>
      </c>
      <c r="H952" s="5">
        <v>2</v>
      </c>
      <c r="I952" s="5" t="s">
        <v>8354</v>
      </c>
      <c r="J952" s="5" t="s">
        <v>8355</v>
      </c>
    </row>
    <row r="953" spans="1:10" x14ac:dyDescent="0.3">
      <c r="A953" s="5" t="s">
        <v>1419</v>
      </c>
      <c r="B953" s="5">
        <v>31.64</v>
      </c>
      <c r="C953" s="5">
        <v>7.91</v>
      </c>
      <c r="D953" s="5" t="s">
        <v>8327</v>
      </c>
      <c r="E953" s="5" t="s">
        <v>8327</v>
      </c>
      <c r="F953" s="5" t="s">
        <v>8327</v>
      </c>
      <c r="G953" s="5" t="s">
        <v>8327</v>
      </c>
      <c r="H953" s="5">
        <v>0</v>
      </c>
      <c r="I953" s="5" t="s">
        <v>8354</v>
      </c>
      <c r="J953" s="5" t="s">
        <v>8355</v>
      </c>
    </row>
    <row r="954" spans="1:10" x14ac:dyDescent="0.3">
      <c r="A954" s="5" t="s">
        <v>1418</v>
      </c>
      <c r="B954" s="5">
        <v>46.7</v>
      </c>
      <c r="C954" s="5">
        <v>10.9</v>
      </c>
      <c r="D954" s="5" t="s">
        <v>8327</v>
      </c>
      <c r="E954" s="5" t="s">
        <v>8327</v>
      </c>
      <c r="F954" s="5" t="s">
        <v>8327</v>
      </c>
      <c r="G954" s="5" t="s">
        <v>8327</v>
      </c>
      <c r="H954" s="5">
        <v>0</v>
      </c>
      <c r="I954" s="5" t="s">
        <v>8354</v>
      </c>
      <c r="J954" s="5" t="s">
        <v>8355</v>
      </c>
    </row>
    <row r="955" spans="1:10" x14ac:dyDescent="0.3">
      <c r="A955" s="5" t="s">
        <v>1417</v>
      </c>
      <c r="B955" s="5">
        <v>18.335000000000001</v>
      </c>
      <c r="C955" s="5">
        <v>11.83</v>
      </c>
      <c r="D955" s="5" t="s">
        <v>8327</v>
      </c>
      <c r="E955" s="5" t="s">
        <v>8327</v>
      </c>
      <c r="F955" s="5" t="s">
        <v>8327</v>
      </c>
      <c r="G955" s="5" t="s">
        <v>8327</v>
      </c>
      <c r="H955" s="5">
        <v>0</v>
      </c>
      <c r="I955" s="5" t="s">
        <v>8360</v>
      </c>
      <c r="J955" s="5" t="s">
        <v>8355</v>
      </c>
    </row>
    <row r="956" spans="1:10" x14ac:dyDescent="0.3">
      <c r="A956" s="5" t="s">
        <v>1416</v>
      </c>
      <c r="B956" s="5">
        <v>31.24</v>
      </c>
      <c r="C956" s="5">
        <v>7.42</v>
      </c>
      <c r="D956" s="5" t="s">
        <v>8328</v>
      </c>
      <c r="E956" s="5" t="s">
        <v>8327</v>
      </c>
      <c r="F956" s="5" t="s">
        <v>8327</v>
      </c>
      <c r="G956" s="5" t="s">
        <v>8327</v>
      </c>
      <c r="H956" s="5">
        <v>2</v>
      </c>
      <c r="I956" s="5" t="s">
        <v>8354</v>
      </c>
      <c r="J956" s="5" t="s">
        <v>8355</v>
      </c>
    </row>
    <row r="957" spans="1:10" x14ac:dyDescent="0.3">
      <c r="A957" s="5" t="s">
        <v>1415</v>
      </c>
      <c r="B957" s="5">
        <v>39.22</v>
      </c>
      <c r="C957" s="5">
        <v>5.62</v>
      </c>
      <c r="D957" s="5" t="s">
        <v>8328</v>
      </c>
      <c r="E957" s="5" t="s">
        <v>8327</v>
      </c>
      <c r="F957" s="5" t="s">
        <v>8327</v>
      </c>
      <c r="G957" s="5" t="s">
        <v>8327</v>
      </c>
      <c r="H957" s="5">
        <v>1</v>
      </c>
      <c r="I957" s="5" t="s">
        <v>8354</v>
      </c>
      <c r="J957" s="5" t="s">
        <v>8357</v>
      </c>
    </row>
    <row r="958" spans="1:10" x14ac:dyDescent="0.3">
      <c r="A958" s="5" t="s">
        <v>1414</v>
      </c>
      <c r="B958" s="5">
        <v>24.414999999999999</v>
      </c>
      <c r="C958" s="5">
        <v>7.16</v>
      </c>
      <c r="D958" s="5" t="s">
        <v>8327</v>
      </c>
      <c r="E958" s="5" t="s">
        <v>8327</v>
      </c>
      <c r="F958" s="5" t="s">
        <v>8327</v>
      </c>
      <c r="G958" s="5" t="s">
        <v>8327</v>
      </c>
      <c r="H958" s="5">
        <v>0</v>
      </c>
      <c r="I958" s="5" t="s">
        <v>8359</v>
      </c>
      <c r="J958" s="5" t="s">
        <v>8355</v>
      </c>
    </row>
    <row r="959" spans="1:10" x14ac:dyDescent="0.3">
      <c r="A959" s="5" t="s">
        <v>1413</v>
      </c>
      <c r="B959" s="5">
        <v>32.299999999999997</v>
      </c>
      <c r="C959" s="5">
        <v>9.89</v>
      </c>
      <c r="D959" s="5" t="s">
        <v>8327</v>
      </c>
      <c r="E959" s="5" t="s">
        <v>8327</v>
      </c>
      <c r="F959" s="5" t="s">
        <v>8327</v>
      </c>
      <c r="G959" s="5" t="s">
        <v>8327</v>
      </c>
      <c r="H959" s="5">
        <v>0</v>
      </c>
      <c r="I959" s="5" t="s">
        <v>8354</v>
      </c>
      <c r="J959" s="5" t="s">
        <v>8355</v>
      </c>
    </row>
    <row r="960" spans="1:10" x14ac:dyDescent="0.3">
      <c r="A960" s="5" t="s">
        <v>1412</v>
      </c>
      <c r="B960" s="5">
        <v>39.94</v>
      </c>
      <c r="C960" s="5">
        <v>5.14</v>
      </c>
      <c r="D960" s="5" t="s">
        <v>8327</v>
      </c>
      <c r="E960" s="5" t="s">
        <v>8327</v>
      </c>
      <c r="F960" s="5" t="s">
        <v>8327</v>
      </c>
      <c r="G960" s="5" t="s">
        <v>8327</v>
      </c>
      <c r="H960" s="5">
        <v>0</v>
      </c>
      <c r="I960" s="5" t="s">
        <v>8354</v>
      </c>
      <c r="J960" s="5" t="s">
        <v>8357</v>
      </c>
    </row>
    <row r="961" spans="1:10" x14ac:dyDescent="0.3">
      <c r="A961" s="5" t="s">
        <v>1411</v>
      </c>
      <c r="B961" s="5">
        <v>30</v>
      </c>
      <c r="C961" s="5">
        <v>5.61</v>
      </c>
      <c r="D961" s="5" t="s">
        <v>8328</v>
      </c>
      <c r="E961" s="5" t="s">
        <v>8327</v>
      </c>
      <c r="F961" s="5" t="s">
        <v>8328</v>
      </c>
      <c r="G961" s="5" t="s">
        <v>8327</v>
      </c>
      <c r="H961" s="5">
        <v>1</v>
      </c>
      <c r="I961" s="5" t="s">
        <v>8354</v>
      </c>
      <c r="J961" s="5" t="s">
        <v>8357</v>
      </c>
    </row>
    <row r="962" spans="1:10" x14ac:dyDescent="0.3">
      <c r="A962" s="5" t="s">
        <v>1410</v>
      </c>
      <c r="B962" s="5">
        <v>35.340000000000003</v>
      </c>
      <c r="C962" s="5">
        <v>5.51</v>
      </c>
      <c r="D962" s="5" t="s">
        <v>8328</v>
      </c>
      <c r="E962" s="5" t="s">
        <v>8327</v>
      </c>
      <c r="F962" s="5" t="s">
        <v>8328</v>
      </c>
      <c r="G962" s="5" t="s">
        <v>8327</v>
      </c>
      <c r="H962" s="5">
        <v>1</v>
      </c>
      <c r="I962" s="5" t="s">
        <v>8354</v>
      </c>
      <c r="J962" s="5" t="s">
        <v>8357</v>
      </c>
    </row>
    <row r="963" spans="1:10" x14ac:dyDescent="0.3">
      <c r="A963" s="5" t="s">
        <v>1409</v>
      </c>
      <c r="B963" s="5">
        <v>32.204999999999998</v>
      </c>
      <c r="C963" s="5">
        <v>8.3800000000000008</v>
      </c>
      <c r="D963" s="5" t="s">
        <v>8328</v>
      </c>
      <c r="E963" s="5" t="s">
        <v>8327</v>
      </c>
      <c r="F963" s="5" t="s">
        <v>8327</v>
      </c>
      <c r="G963" s="5" t="s">
        <v>8327</v>
      </c>
      <c r="H963" s="5">
        <v>2</v>
      </c>
      <c r="I963" s="5" t="s">
        <v>8354</v>
      </c>
      <c r="J963" s="5" t="s">
        <v>8355</v>
      </c>
    </row>
    <row r="964" spans="1:10" x14ac:dyDescent="0.3">
      <c r="A964" s="5" t="s">
        <v>1408</v>
      </c>
      <c r="B964" s="5">
        <v>33.880000000000003</v>
      </c>
      <c r="C964" s="5">
        <v>4.68</v>
      </c>
      <c r="D964" s="5" t="s">
        <v>8327</v>
      </c>
      <c r="E964" s="5" t="s">
        <v>8328</v>
      </c>
      <c r="F964" s="5" t="s">
        <v>8327</v>
      </c>
      <c r="G964" s="5" t="s">
        <v>8327</v>
      </c>
      <c r="H964" s="5">
        <v>1</v>
      </c>
      <c r="I964" s="5" t="s">
        <v>8354</v>
      </c>
      <c r="J964" s="5" t="s">
        <v>8357</v>
      </c>
    </row>
    <row r="965" spans="1:10" x14ac:dyDescent="0.3">
      <c r="A965" s="5" t="s">
        <v>1407</v>
      </c>
      <c r="B965" s="5">
        <v>26.63</v>
      </c>
      <c r="C965" s="5">
        <v>4.3600000000000003</v>
      </c>
      <c r="D965" s="5" t="s">
        <v>8328</v>
      </c>
      <c r="E965" s="5" t="s">
        <v>8327</v>
      </c>
      <c r="F965" s="5" t="s">
        <v>8327</v>
      </c>
      <c r="G965" s="5" t="s">
        <v>8327</v>
      </c>
      <c r="H965" s="5">
        <v>2</v>
      </c>
      <c r="I965" s="5" t="s">
        <v>8358</v>
      </c>
      <c r="J965" s="5" t="s">
        <v>8357</v>
      </c>
    </row>
    <row r="966" spans="1:10" x14ac:dyDescent="0.3">
      <c r="A966" s="5" t="s">
        <v>1406</v>
      </c>
      <c r="B966" s="5">
        <v>28.7</v>
      </c>
      <c r="C966" s="5">
        <v>7.74</v>
      </c>
      <c r="D966" s="5" t="s">
        <v>8327</v>
      </c>
      <c r="E966" s="5" t="s">
        <v>8327</v>
      </c>
      <c r="F966" s="5" t="s">
        <v>8327</v>
      </c>
      <c r="G966" s="5" t="s">
        <v>8327</v>
      </c>
      <c r="H966" s="5">
        <v>0</v>
      </c>
      <c r="I966" s="5" t="s">
        <v>8358</v>
      </c>
      <c r="J966" s="5" t="s">
        <v>8355</v>
      </c>
    </row>
    <row r="967" spans="1:10" x14ac:dyDescent="0.3">
      <c r="A967" s="5" t="s">
        <v>1405</v>
      </c>
      <c r="B967" s="5">
        <v>25.65</v>
      </c>
      <c r="C967" s="5">
        <v>4.05</v>
      </c>
      <c r="D967" s="5" t="s">
        <v>8328</v>
      </c>
      <c r="E967" s="5" t="s">
        <v>8327</v>
      </c>
      <c r="F967" s="5" t="s">
        <v>8327</v>
      </c>
      <c r="G967" s="5" t="s">
        <v>8327</v>
      </c>
      <c r="H967" s="5">
        <v>2</v>
      </c>
      <c r="I967" s="5" t="s">
        <v>8358</v>
      </c>
      <c r="J967" s="5" t="s">
        <v>8357</v>
      </c>
    </row>
    <row r="968" spans="1:10" x14ac:dyDescent="0.3">
      <c r="A968" s="5" t="s">
        <v>1404</v>
      </c>
      <c r="B968" s="5">
        <v>36.384999999999998</v>
      </c>
      <c r="C968" s="5">
        <v>11.49</v>
      </c>
      <c r="D968" s="5" t="s">
        <v>8327</v>
      </c>
      <c r="E968" s="5" t="s">
        <v>8327</v>
      </c>
      <c r="F968" s="5" t="s">
        <v>8327</v>
      </c>
      <c r="G968" s="5" t="s">
        <v>8327</v>
      </c>
      <c r="H968" s="5">
        <v>0</v>
      </c>
      <c r="I968" s="5" t="s">
        <v>8354</v>
      </c>
      <c r="J968" s="5" t="s">
        <v>8355</v>
      </c>
    </row>
    <row r="969" spans="1:10" x14ac:dyDescent="0.3">
      <c r="A969" s="5" t="s">
        <v>1403</v>
      </c>
      <c r="B969" s="5">
        <v>34.69</v>
      </c>
      <c r="C969" s="5">
        <v>5.65</v>
      </c>
      <c r="D969" s="5" t="s">
        <v>8327</v>
      </c>
      <c r="E969" s="5" t="s">
        <v>8327</v>
      </c>
      <c r="F969" s="5" t="s">
        <v>8327</v>
      </c>
      <c r="G969" s="5" t="s">
        <v>8327</v>
      </c>
      <c r="H969" s="5">
        <v>0</v>
      </c>
      <c r="I969" s="5" t="s">
        <v>8354</v>
      </c>
      <c r="J969" s="5" t="s">
        <v>8357</v>
      </c>
    </row>
    <row r="970" spans="1:10" x14ac:dyDescent="0.3">
      <c r="A970" s="5" t="s">
        <v>1402</v>
      </c>
      <c r="B970" s="5">
        <v>37.68</v>
      </c>
      <c r="C970" s="5">
        <v>4.29</v>
      </c>
      <c r="D970" s="5" t="s">
        <v>8328</v>
      </c>
      <c r="E970" s="5" t="s">
        <v>8327</v>
      </c>
      <c r="F970" s="5" t="s">
        <v>8327</v>
      </c>
      <c r="G970" s="5" t="s">
        <v>8327</v>
      </c>
      <c r="H970" s="5">
        <v>0</v>
      </c>
      <c r="I970" s="5" t="s">
        <v>8354</v>
      </c>
      <c r="J970" s="5" t="s">
        <v>8357</v>
      </c>
    </row>
    <row r="971" spans="1:10" x14ac:dyDescent="0.3">
      <c r="A971" s="5" t="s">
        <v>1401</v>
      </c>
      <c r="B971" s="5">
        <v>35.49</v>
      </c>
      <c r="C971" s="5">
        <v>4.74</v>
      </c>
      <c r="D971" s="5" t="s">
        <v>8328</v>
      </c>
      <c r="E971" s="5" t="s">
        <v>8327</v>
      </c>
      <c r="F971" s="5" t="s">
        <v>8328</v>
      </c>
      <c r="G971" s="5" t="s">
        <v>8327</v>
      </c>
      <c r="H971" s="5">
        <v>1</v>
      </c>
      <c r="I971" s="5" t="s">
        <v>8354</v>
      </c>
      <c r="J971" s="5" t="s">
        <v>8357</v>
      </c>
    </row>
    <row r="972" spans="1:10" x14ac:dyDescent="0.3">
      <c r="A972" s="5" t="s">
        <v>1400</v>
      </c>
      <c r="B972" s="5">
        <v>44.7</v>
      </c>
      <c r="C972" s="5">
        <v>7.6</v>
      </c>
      <c r="D972" s="5" t="s">
        <v>8328</v>
      </c>
      <c r="E972" s="5" t="s">
        <v>8327</v>
      </c>
      <c r="F972" s="5" t="s">
        <v>8327</v>
      </c>
      <c r="G972" s="5" t="s">
        <v>8327</v>
      </c>
      <c r="H972" s="5">
        <v>2</v>
      </c>
      <c r="I972" s="5" t="s">
        <v>8354</v>
      </c>
      <c r="J972" s="5" t="s">
        <v>8355</v>
      </c>
    </row>
    <row r="973" spans="1:10" x14ac:dyDescent="0.3">
      <c r="A973" s="5" t="s">
        <v>1399</v>
      </c>
      <c r="B973" s="5">
        <v>38.380000000000003</v>
      </c>
      <c r="C973" s="5">
        <v>8.5</v>
      </c>
      <c r="D973" s="5" t="s">
        <v>8328</v>
      </c>
      <c r="E973" s="5" t="s">
        <v>8327</v>
      </c>
      <c r="F973" s="5" t="s">
        <v>8327</v>
      </c>
      <c r="G973" s="5" t="s">
        <v>8327</v>
      </c>
      <c r="H973" s="5">
        <v>2</v>
      </c>
      <c r="I973" s="5" t="s">
        <v>8354</v>
      </c>
      <c r="J973" s="5" t="s">
        <v>8355</v>
      </c>
    </row>
    <row r="974" spans="1:10" x14ac:dyDescent="0.3">
      <c r="A974" s="5" t="s">
        <v>1398</v>
      </c>
      <c r="B974" s="5">
        <v>35.244999999999997</v>
      </c>
      <c r="C974" s="5">
        <v>11.22</v>
      </c>
      <c r="D974" s="5" t="s">
        <v>8328</v>
      </c>
      <c r="E974" s="5" t="s">
        <v>8327</v>
      </c>
      <c r="F974" s="5" t="s">
        <v>8327</v>
      </c>
      <c r="G974" s="5" t="s">
        <v>8327</v>
      </c>
      <c r="H974" s="5">
        <v>0</v>
      </c>
      <c r="I974" s="5" t="s">
        <v>8354</v>
      </c>
      <c r="J974" s="5" t="s">
        <v>8355</v>
      </c>
    </row>
    <row r="975" spans="1:10" x14ac:dyDescent="0.3">
      <c r="A975" s="5" t="s">
        <v>1397</v>
      </c>
      <c r="B975" s="5">
        <v>49.84</v>
      </c>
      <c r="C975" s="5">
        <v>5.0999999999999996</v>
      </c>
      <c r="D975" s="5" t="s">
        <v>8328</v>
      </c>
      <c r="E975" s="5" t="s">
        <v>8327</v>
      </c>
      <c r="F975" s="5" t="s">
        <v>8328</v>
      </c>
      <c r="G975" s="5" t="s">
        <v>8327</v>
      </c>
      <c r="H975" s="5">
        <v>1</v>
      </c>
      <c r="I975" s="5" t="s">
        <v>8354</v>
      </c>
      <c r="J975" s="5" t="s">
        <v>8357</v>
      </c>
    </row>
    <row r="976" spans="1:10" x14ac:dyDescent="0.3">
      <c r="A976" s="5" t="s">
        <v>1396</v>
      </c>
      <c r="B976" s="5">
        <v>49.06</v>
      </c>
      <c r="C976" s="5">
        <v>5.43</v>
      </c>
      <c r="D976" s="5" t="s">
        <v>8328</v>
      </c>
      <c r="E976" s="5" t="s">
        <v>8327</v>
      </c>
      <c r="F976" s="5" t="s">
        <v>8327</v>
      </c>
      <c r="G976" s="5" t="s">
        <v>8327</v>
      </c>
      <c r="H976" s="5">
        <v>1</v>
      </c>
      <c r="I976" s="5" t="s">
        <v>8354</v>
      </c>
      <c r="J976" s="5" t="s">
        <v>8357</v>
      </c>
    </row>
    <row r="977" spans="1:10" x14ac:dyDescent="0.3">
      <c r="A977" s="5" t="s">
        <v>1395</v>
      </c>
      <c r="B977" s="5">
        <v>30.88</v>
      </c>
      <c r="C977" s="5">
        <v>5.82</v>
      </c>
      <c r="D977" s="5" t="s">
        <v>8327</v>
      </c>
      <c r="E977" s="5" t="s">
        <v>8327</v>
      </c>
      <c r="F977" s="5" t="s">
        <v>8327</v>
      </c>
      <c r="G977" s="5" t="s">
        <v>8327</v>
      </c>
      <c r="H977" s="5">
        <v>2</v>
      </c>
      <c r="I977" s="5" t="s">
        <v>8354</v>
      </c>
      <c r="J977" s="5" t="s">
        <v>8356</v>
      </c>
    </row>
    <row r="978" spans="1:10" x14ac:dyDescent="0.3">
      <c r="A978" s="5" t="s">
        <v>1394</v>
      </c>
      <c r="B978" s="5">
        <v>33.35</v>
      </c>
      <c r="C978" s="5">
        <v>6.05</v>
      </c>
      <c r="D978" s="5" t="s">
        <v>8327</v>
      </c>
      <c r="E978" s="5" t="s">
        <v>8327</v>
      </c>
      <c r="F978" s="5" t="s">
        <v>8328</v>
      </c>
      <c r="G978" s="5" t="s">
        <v>8327</v>
      </c>
      <c r="H978" s="5">
        <v>1</v>
      </c>
      <c r="I978" s="5" t="s">
        <v>8354</v>
      </c>
      <c r="J978" s="5" t="s">
        <v>8356</v>
      </c>
    </row>
    <row r="979" spans="1:10" x14ac:dyDescent="0.3">
      <c r="A979" s="5" t="s">
        <v>1393</v>
      </c>
      <c r="B979" s="5">
        <v>38</v>
      </c>
      <c r="C979" s="5">
        <v>6.38</v>
      </c>
      <c r="D979" s="5" t="s">
        <v>8328</v>
      </c>
      <c r="E979" s="5" t="s">
        <v>8327</v>
      </c>
      <c r="F979" s="5" t="s">
        <v>8327</v>
      </c>
      <c r="G979" s="5" t="s">
        <v>8327</v>
      </c>
      <c r="H979" s="5">
        <v>1</v>
      </c>
      <c r="I979" s="5" t="s">
        <v>8354</v>
      </c>
      <c r="J979" s="5" t="s">
        <v>8356</v>
      </c>
    </row>
    <row r="980" spans="1:10" x14ac:dyDescent="0.3">
      <c r="A980" s="5" t="s">
        <v>1392</v>
      </c>
      <c r="B980" s="5">
        <v>36.08</v>
      </c>
      <c r="C980" s="5">
        <v>5.73</v>
      </c>
      <c r="D980" s="5" t="s">
        <v>8328</v>
      </c>
      <c r="E980" s="5" t="s">
        <v>8327</v>
      </c>
      <c r="F980" s="5" t="s">
        <v>8327</v>
      </c>
      <c r="G980" s="5" t="s">
        <v>8327</v>
      </c>
      <c r="H980" s="5">
        <v>1</v>
      </c>
      <c r="I980" s="5" t="s">
        <v>8354</v>
      </c>
      <c r="J980" s="5" t="s">
        <v>8356</v>
      </c>
    </row>
    <row r="981" spans="1:10" x14ac:dyDescent="0.3">
      <c r="A981" s="5" t="s">
        <v>1391</v>
      </c>
      <c r="B981" s="5">
        <v>35.700000000000003</v>
      </c>
      <c r="C981" s="5">
        <v>5.47</v>
      </c>
      <c r="D981" s="5" t="s">
        <v>8328</v>
      </c>
      <c r="E981" s="5" t="s">
        <v>8327</v>
      </c>
      <c r="F981" s="5" t="s">
        <v>8327</v>
      </c>
      <c r="G981" s="5" t="s">
        <v>8327</v>
      </c>
      <c r="H981" s="5">
        <v>1</v>
      </c>
      <c r="I981" s="5" t="s">
        <v>8354</v>
      </c>
      <c r="J981" s="5" t="s">
        <v>8357</v>
      </c>
    </row>
    <row r="982" spans="1:10" x14ac:dyDescent="0.3">
      <c r="A982" s="5" t="s">
        <v>1390</v>
      </c>
      <c r="B982" s="5">
        <v>34.01</v>
      </c>
      <c r="C982" s="5">
        <v>11.3</v>
      </c>
      <c r="D982" s="5" t="s">
        <v>8327</v>
      </c>
      <c r="E982" s="5" t="s">
        <v>8327</v>
      </c>
      <c r="F982" s="5" t="s">
        <v>8327</v>
      </c>
      <c r="G982" s="5" t="s">
        <v>8327</v>
      </c>
      <c r="H982" s="5">
        <v>0</v>
      </c>
      <c r="I982" s="5" t="s">
        <v>8354</v>
      </c>
      <c r="J982" s="5" t="s">
        <v>8355</v>
      </c>
    </row>
    <row r="983" spans="1:10" x14ac:dyDescent="0.3">
      <c r="A983" s="5" t="s">
        <v>1389</v>
      </c>
      <c r="B983" s="5">
        <v>31.54</v>
      </c>
      <c r="C983" s="5">
        <v>6.72</v>
      </c>
      <c r="D983" s="5" t="s">
        <v>8327</v>
      </c>
      <c r="E983" s="5" t="s">
        <v>8327</v>
      </c>
      <c r="F983" s="5" t="s">
        <v>8327</v>
      </c>
      <c r="G983" s="5" t="s">
        <v>8327</v>
      </c>
      <c r="H983" s="5">
        <v>0</v>
      </c>
      <c r="I983" s="5" t="s">
        <v>8354</v>
      </c>
      <c r="J983" s="5" t="s">
        <v>8355</v>
      </c>
    </row>
    <row r="984" spans="1:10" x14ac:dyDescent="0.3">
      <c r="A984" s="5" t="s">
        <v>1388</v>
      </c>
      <c r="B984" s="5">
        <v>23.3</v>
      </c>
      <c r="C984" s="5">
        <v>5.36</v>
      </c>
      <c r="D984" s="5" t="s">
        <v>8328</v>
      </c>
      <c r="E984" s="5" t="s">
        <v>8327</v>
      </c>
      <c r="F984" s="5" t="s">
        <v>8327</v>
      </c>
      <c r="G984" s="5" t="s">
        <v>8327</v>
      </c>
      <c r="H984" s="5">
        <v>1</v>
      </c>
      <c r="I984" s="5" t="s">
        <v>8359</v>
      </c>
      <c r="J984" s="5" t="s">
        <v>8357</v>
      </c>
    </row>
    <row r="985" spans="1:10" x14ac:dyDescent="0.3">
      <c r="A985" s="5" t="s">
        <v>1387</v>
      </c>
      <c r="B985" s="5">
        <v>27.75</v>
      </c>
      <c r="C985" s="5">
        <v>9.8800000000000008</v>
      </c>
      <c r="D985" s="5" t="s">
        <v>8327</v>
      </c>
      <c r="E985" s="5" t="s">
        <v>8327</v>
      </c>
      <c r="F985" s="5" t="s">
        <v>8327</v>
      </c>
      <c r="G985" s="5" t="s">
        <v>8327</v>
      </c>
      <c r="H985" s="5">
        <v>0</v>
      </c>
      <c r="I985" s="5" t="s">
        <v>8358</v>
      </c>
      <c r="J985" s="5" t="s">
        <v>8355</v>
      </c>
    </row>
    <row r="986" spans="1:10" x14ac:dyDescent="0.3">
      <c r="A986" s="5" t="s">
        <v>1386</v>
      </c>
      <c r="B986" s="5">
        <v>42.46</v>
      </c>
      <c r="C986" s="5">
        <v>4.1100000000000003</v>
      </c>
      <c r="D986" s="5" t="s">
        <v>8327</v>
      </c>
      <c r="E986" s="5" t="s">
        <v>8327</v>
      </c>
      <c r="F986" s="5" t="s">
        <v>8327</v>
      </c>
      <c r="G986" s="5" t="s">
        <v>8327</v>
      </c>
      <c r="H986" s="5">
        <v>0</v>
      </c>
      <c r="I986" s="5" t="s">
        <v>8354</v>
      </c>
      <c r="J986" s="5" t="s">
        <v>8357</v>
      </c>
    </row>
    <row r="987" spans="1:10" x14ac:dyDescent="0.3">
      <c r="A987" s="5" t="s">
        <v>1385</v>
      </c>
      <c r="B987" s="5">
        <v>54.47</v>
      </c>
      <c r="C987" s="5">
        <v>7.48</v>
      </c>
      <c r="D987" s="5" t="s">
        <v>8327</v>
      </c>
      <c r="E987" s="5" t="s">
        <v>8327</v>
      </c>
      <c r="F987" s="5" t="s">
        <v>8327</v>
      </c>
      <c r="G987" s="5" t="s">
        <v>8327</v>
      </c>
      <c r="H987" s="5">
        <v>0</v>
      </c>
      <c r="I987" s="5" t="s">
        <v>8354</v>
      </c>
      <c r="J987" s="5" t="s">
        <v>8355</v>
      </c>
    </row>
    <row r="988" spans="1:10" x14ac:dyDescent="0.3">
      <c r="A988" s="5" t="s">
        <v>1384</v>
      </c>
      <c r="B988" s="5">
        <v>24.93</v>
      </c>
      <c r="C988" s="5">
        <v>9.18</v>
      </c>
      <c r="D988" s="5" t="s">
        <v>8328</v>
      </c>
      <c r="E988" s="5" t="s">
        <v>8327</v>
      </c>
      <c r="F988" s="5" t="s">
        <v>8328</v>
      </c>
      <c r="G988" s="5" t="s">
        <v>8327</v>
      </c>
      <c r="H988" s="5">
        <v>1</v>
      </c>
      <c r="I988" s="5" t="s">
        <v>8358</v>
      </c>
      <c r="J988" s="5" t="s">
        <v>8355</v>
      </c>
    </row>
    <row r="989" spans="1:10" x14ac:dyDescent="0.3">
      <c r="A989" s="5" t="s">
        <v>1383</v>
      </c>
      <c r="B989" s="5">
        <v>48.12</v>
      </c>
      <c r="C989" s="5">
        <v>4.51</v>
      </c>
      <c r="D989" s="5" t="s">
        <v>8328</v>
      </c>
      <c r="E989" s="5" t="s">
        <v>8327</v>
      </c>
      <c r="F989" s="5" t="s">
        <v>8327</v>
      </c>
      <c r="G989" s="5" t="s">
        <v>8327</v>
      </c>
      <c r="H989" s="5">
        <v>1</v>
      </c>
      <c r="I989" s="5" t="s">
        <v>8354</v>
      </c>
      <c r="J989" s="5" t="s">
        <v>8357</v>
      </c>
    </row>
    <row r="990" spans="1:10" x14ac:dyDescent="0.3">
      <c r="A990" s="5" t="s">
        <v>1382</v>
      </c>
      <c r="B990" s="5">
        <v>24.91</v>
      </c>
      <c r="C990" s="5">
        <v>7.33</v>
      </c>
      <c r="D990" s="5" t="s">
        <v>8328</v>
      </c>
      <c r="E990" s="5" t="s">
        <v>8327</v>
      </c>
      <c r="F990" s="5" t="s">
        <v>8328</v>
      </c>
      <c r="G990" s="5" t="s">
        <v>8327</v>
      </c>
      <c r="H990" s="5">
        <v>1</v>
      </c>
      <c r="I990" s="5" t="s">
        <v>8358</v>
      </c>
      <c r="J990" s="5" t="s">
        <v>8355</v>
      </c>
    </row>
    <row r="991" spans="1:10" x14ac:dyDescent="0.3">
      <c r="A991" s="5" t="s">
        <v>1381</v>
      </c>
      <c r="B991" s="5">
        <v>27.645</v>
      </c>
      <c r="C991" s="5">
        <v>10.56</v>
      </c>
      <c r="D991" s="5" t="s">
        <v>8327</v>
      </c>
      <c r="E991" s="5" t="s">
        <v>8327</v>
      </c>
      <c r="F991" s="5" t="s">
        <v>8327</v>
      </c>
      <c r="G991" s="5" t="s">
        <v>8327</v>
      </c>
      <c r="H991" s="5">
        <v>0</v>
      </c>
      <c r="I991" s="5" t="s">
        <v>8358</v>
      </c>
      <c r="J991" s="5" t="s">
        <v>8355</v>
      </c>
    </row>
    <row r="992" spans="1:10" x14ac:dyDescent="0.3">
      <c r="A992" s="5" t="s">
        <v>1380</v>
      </c>
      <c r="B992" s="5">
        <v>33.700000000000003</v>
      </c>
      <c r="C992" s="5">
        <v>4.01</v>
      </c>
      <c r="D992" s="5" t="s">
        <v>8327</v>
      </c>
      <c r="E992" s="5" t="s">
        <v>8327</v>
      </c>
      <c r="F992" s="5" t="s">
        <v>8327</v>
      </c>
      <c r="G992" s="5" t="s">
        <v>8327</v>
      </c>
      <c r="H992" s="5">
        <v>2</v>
      </c>
      <c r="I992" s="5" t="s">
        <v>8354</v>
      </c>
      <c r="J992" s="5" t="s">
        <v>8357</v>
      </c>
    </row>
    <row r="993" spans="1:10" x14ac:dyDescent="0.3">
      <c r="A993" s="5" t="s">
        <v>1379</v>
      </c>
      <c r="B993" s="5">
        <v>38.93</v>
      </c>
      <c r="C993" s="5">
        <v>5.64</v>
      </c>
      <c r="D993" s="5" t="s">
        <v>8328</v>
      </c>
      <c r="E993" s="5" t="s">
        <v>8327</v>
      </c>
      <c r="F993" s="5" t="s">
        <v>8327</v>
      </c>
      <c r="G993" s="5" t="s">
        <v>8327</v>
      </c>
      <c r="H993" s="5">
        <v>1</v>
      </c>
      <c r="I993" s="5" t="s">
        <v>8354</v>
      </c>
      <c r="J993" s="5" t="s">
        <v>8357</v>
      </c>
    </row>
    <row r="994" spans="1:10" x14ac:dyDescent="0.3">
      <c r="A994" s="5" t="s">
        <v>1378</v>
      </c>
      <c r="B994" s="5">
        <v>32.774999999999999</v>
      </c>
      <c r="C994" s="5">
        <v>8.02</v>
      </c>
      <c r="D994" s="5" t="s">
        <v>8328</v>
      </c>
      <c r="E994" s="5" t="s">
        <v>8327</v>
      </c>
      <c r="F994" s="5" t="s">
        <v>8327</v>
      </c>
      <c r="G994" s="5" t="s">
        <v>8327</v>
      </c>
      <c r="H994" s="5">
        <v>2</v>
      </c>
      <c r="I994" s="5" t="s">
        <v>8354</v>
      </c>
      <c r="J994" s="5" t="s">
        <v>8355</v>
      </c>
    </row>
    <row r="995" spans="1:10" x14ac:dyDescent="0.3">
      <c r="A995" s="5" t="s">
        <v>1377</v>
      </c>
      <c r="B995" s="5">
        <v>29.83</v>
      </c>
      <c r="C995" s="5">
        <v>7.2</v>
      </c>
      <c r="D995" s="5" t="s">
        <v>8328</v>
      </c>
      <c r="E995" s="5" t="s">
        <v>8327</v>
      </c>
      <c r="F995" s="5" t="s">
        <v>8327</v>
      </c>
      <c r="G995" s="5" t="s">
        <v>8327</v>
      </c>
      <c r="H995" s="5">
        <v>0</v>
      </c>
      <c r="I995" s="5" t="s">
        <v>8358</v>
      </c>
      <c r="J995" s="5" t="s">
        <v>8355</v>
      </c>
    </row>
    <row r="996" spans="1:10" x14ac:dyDescent="0.3">
      <c r="A996" s="5" t="s">
        <v>1376</v>
      </c>
      <c r="B996" s="5">
        <v>28.31</v>
      </c>
      <c r="C996" s="5">
        <v>4.55</v>
      </c>
      <c r="D996" s="5" t="s">
        <v>8327</v>
      </c>
      <c r="E996" s="5" t="s">
        <v>8328</v>
      </c>
      <c r="F996" s="5" t="s">
        <v>8327</v>
      </c>
      <c r="G996" s="5" t="s">
        <v>8327</v>
      </c>
      <c r="H996" s="5">
        <v>1</v>
      </c>
      <c r="I996" s="5" t="s">
        <v>8358</v>
      </c>
      <c r="J996" s="5" t="s">
        <v>8357</v>
      </c>
    </row>
    <row r="997" spans="1:10" x14ac:dyDescent="0.3">
      <c r="A997" s="5" t="s">
        <v>1375</v>
      </c>
      <c r="B997" s="5">
        <v>29.79</v>
      </c>
      <c r="C997" s="5">
        <v>9.0299999999999994</v>
      </c>
      <c r="D997" s="5" t="s">
        <v>8327</v>
      </c>
      <c r="E997" s="5" t="s">
        <v>8327</v>
      </c>
      <c r="F997" s="5" t="s">
        <v>8327</v>
      </c>
      <c r="G997" s="5" t="s">
        <v>8327</v>
      </c>
      <c r="H997" s="5">
        <v>0</v>
      </c>
      <c r="I997" s="5" t="s">
        <v>8358</v>
      </c>
      <c r="J997" s="5" t="s">
        <v>8355</v>
      </c>
    </row>
    <row r="998" spans="1:10" x14ac:dyDescent="0.3">
      <c r="A998" s="5" t="s">
        <v>1374</v>
      </c>
      <c r="B998" s="5">
        <v>36.6</v>
      </c>
      <c r="C998" s="5">
        <v>5.2</v>
      </c>
      <c r="D998" s="5" t="s">
        <v>8328</v>
      </c>
      <c r="E998" s="5" t="s">
        <v>8327</v>
      </c>
      <c r="F998" s="5" t="s">
        <v>8328</v>
      </c>
      <c r="G998" s="5" t="s">
        <v>8327</v>
      </c>
      <c r="H998" s="5">
        <v>1</v>
      </c>
      <c r="I998" s="5" t="s">
        <v>8354</v>
      </c>
      <c r="J998" s="5" t="s">
        <v>8357</v>
      </c>
    </row>
    <row r="999" spans="1:10" x14ac:dyDescent="0.3">
      <c r="A999" s="5" t="s">
        <v>1373</v>
      </c>
      <c r="B999" s="5">
        <v>35.93</v>
      </c>
      <c r="C999" s="5">
        <v>8.3000000000000007</v>
      </c>
      <c r="D999" s="5" t="s">
        <v>8328</v>
      </c>
      <c r="E999" s="5" t="s">
        <v>8327</v>
      </c>
      <c r="F999" s="5" t="s">
        <v>8327</v>
      </c>
      <c r="G999" s="5" t="s">
        <v>8327</v>
      </c>
      <c r="H999" s="5">
        <v>0</v>
      </c>
      <c r="I999" s="5" t="s">
        <v>8354</v>
      </c>
      <c r="J999" s="5" t="s">
        <v>8355</v>
      </c>
    </row>
    <row r="1000" spans="1:10" x14ac:dyDescent="0.3">
      <c r="A1000" s="5" t="s">
        <v>1372</v>
      </c>
      <c r="B1000" s="5">
        <v>28.6</v>
      </c>
      <c r="C1000" s="5">
        <v>5.56</v>
      </c>
      <c r="D1000" s="5" t="s">
        <v>8328</v>
      </c>
      <c r="E1000" s="5" t="s">
        <v>8327</v>
      </c>
      <c r="F1000" s="5" t="s">
        <v>8328</v>
      </c>
      <c r="G1000" s="5" t="s">
        <v>8327</v>
      </c>
      <c r="H1000" s="5">
        <v>1</v>
      </c>
      <c r="I1000" s="5" t="s">
        <v>8358</v>
      </c>
      <c r="J1000" s="5" t="s">
        <v>8357</v>
      </c>
    </row>
    <row r="1001" spans="1:10" x14ac:dyDescent="0.3">
      <c r="A1001" s="5" t="s">
        <v>1371</v>
      </c>
      <c r="B1001" s="5">
        <v>39.17</v>
      </c>
      <c r="C1001" s="5">
        <v>4.1500000000000004</v>
      </c>
      <c r="D1001" s="5" t="s">
        <v>8327</v>
      </c>
      <c r="E1001" s="5" t="s">
        <v>8327</v>
      </c>
      <c r="F1001" s="5" t="s">
        <v>8327</v>
      </c>
      <c r="G1001" s="5" t="s">
        <v>8327</v>
      </c>
      <c r="H1001" s="5">
        <v>0</v>
      </c>
      <c r="I1001" s="5" t="s">
        <v>8354</v>
      </c>
      <c r="J1001" s="5" t="s">
        <v>8357</v>
      </c>
    </row>
    <row r="1002" spans="1:10" x14ac:dyDescent="0.3">
      <c r="A1002" s="5" t="s">
        <v>1370</v>
      </c>
      <c r="B1002" s="5">
        <v>26.41</v>
      </c>
      <c r="C1002" s="5">
        <v>5.99</v>
      </c>
      <c r="D1002" s="5" t="s">
        <v>8328</v>
      </c>
      <c r="E1002" s="5" t="s">
        <v>8327</v>
      </c>
      <c r="F1002" s="5" t="s">
        <v>8328</v>
      </c>
      <c r="G1002" s="5" t="s">
        <v>8327</v>
      </c>
      <c r="H1002" s="5">
        <v>1</v>
      </c>
      <c r="I1002" s="5" t="s">
        <v>8358</v>
      </c>
      <c r="J1002" s="5" t="s">
        <v>8356</v>
      </c>
    </row>
    <row r="1003" spans="1:10" x14ac:dyDescent="0.3">
      <c r="A1003" s="5" t="s">
        <v>1369</v>
      </c>
      <c r="B1003" s="5">
        <v>30.63</v>
      </c>
      <c r="C1003" s="5">
        <v>5.8</v>
      </c>
      <c r="D1003" s="5" t="s">
        <v>8328</v>
      </c>
      <c r="E1003" s="5" t="s">
        <v>8327</v>
      </c>
      <c r="F1003" s="5" t="s">
        <v>8327</v>
      </c>
      <c r="G1003" s="5" t="s">
        <v>8327</v>
      </c>
      <c r="H1003" s="5">
        <v>0</v>
      </c>
      <c r="I1003" s="5" t="s">
        <v>8354</v>
      </c>
      <c r="J1003" s="5" t="s">
        <v>8356</v>
      </c>
    </row>
    <row r="1004" spans="1:10" x14ac:dyDescent="0.3">
      <c r="A1004" s="5" t="s">
        <v>1368</v>
      </c>
      <c r="B1004" s="5">
        <v>31.73</v>
      </c>
      <c r="C1004" s="5">
        <v>7.32</v>
      </c>
      <c r="D1004" s="5" t="s">
        <v>8328</v>
      </c>
      <c r="E1004" s="5" t="s">
        <v>8327</v>
      </c>
      <c r="F1004" s="5" t="s">
        <v>8327</v>
      </c>
      <c r="G1004" s="5" t="s">
        <v>8327</v>
      </c>
      <c r="H1004" s="5">
        <v>2</v>
      </c>
      <c r="I1004" s="5" t="s">
        <v>8354</v>
      </c>
      <c r="J1004" s="5" t="s">
        <v>8355</v>
      </c>
    </row>
    <row r="1005" spans="1:10" x14ac:dyDescent="0.3">
      <c r="A1005" s="5" t="s">
        <v>1367</v>
      </c>
      <c r="B1005" s="5">
        <v>30.7</v>
      </c>
      <c r="C1005" s="5">
        <v>5.16</v>
      </c>
      <c r="D1005" s="5" t="s">
        <v>8327</v>
      </c>
      <c r="E1005" s="5" t="s">
        <v>8327</v>
      </c>
      <c r="F1005" s="5" t="s">
        <v>8327</v>
      </c>
      <c r="G1005" s="5" t="s">
        <v>8327</v>
      </c>
      <c r="H1005" s="5">
        <v>2</v>
      </c>
      <c r="I1005" s="5" t="s">
        <v>8354</v>
      </c>
      <c r="J1005" s="5" t="s">
        <v>8357</v>
      </c>
    </row>
    <row r="1006" spans="1:10" x14ac:dyDescent="0.3">
      <c r="A1006" s="5" t="s">
        <v>1366</v>
      </c>
      <c r="B1006" s="5">
        <v>25.934999999999999</v>
      </c>
      <c r="C1006" s="5">
        <v>5.96</v>
      </c>
      <c r="D1006" s="5" t="s">
        <v>8328</v>
      </c>
      <c r="E1006" s="5" t="s">
        <v>8327</v>
      </c>
      <c r="F1006" s="5" t="s">
        <v>8327</v>
      </c>
      <c r="G1006" s="5" t="s">
        <v>8327</v>
      </c>
      <c r="H1006" s="5">
        <v>2</v>
      </c>
      <c r="I1006" s="5" t="s">
        <v>8358</v>
      </c>
      <c r="J1006" s="5" t="s">
        <v>8356</v>
      </c>
    </row>
    <row r="1007" spans="1:10" x14ac:dyDescent="0.3">
      <c r="A1007" s="5" t="s">
        <v>1365</v>
      </c>
      <c r="B1007" s="5">
        <v>35.9</v>
      </c>
      <c r="C1007" s="5">
        <v>4.8499999999999996</v>
      </c>
      <c r="D1007" s="5" t="s">
        <v>8328</v>
      </c>
      <c r="E1007" s="5" t="s">
        <v>8327</v>
      </c>
      <c r="F1007" s="5" t="s">
        <v>8328</v>
      </c>
      <c r="G1007" s="5" t="s">
        <v>8327</v>
      </c>
      <c r="H1007" s="5">
        <v>1</v>
      </c>
      <c r="I1007" s="5" t="s">
        <v>8354</v>
      </c>
      <c r="J1007" s="5" t="s">
        <v>8357</v>
      </c>
    </row>
    <row r="1008" spans="1:10" x14ac:dyDescent="0.3">
      <c r="A1008" s="5" t="s">
        <v>1364</v>
      </c>
      <c r="B1008" s="5">
        <v>26.7</v>
      </c>
      <c r="C1008" s="5">
        <v>5.09</v>
      </c>
      <c r="D1008" s="5" t="s">
        <v>8328</v>
      </c>
      <c r="E1008" s="5" t="s">
        <v>8327</v>
      </c>
      <c r="F1008" s="5" t="s">
        <v>8328</v>
      </c>
      <c r="G1008" s="5" t="s">
        <v>8327</v>
      </c>
      <c r="H1008" s="5">
        <v>1</v>
      </c>
      <c r="I1008" s="5" t="s">
        <v>8358</v>
      </c>
      <c r="J1008" s="5" t="s">
        <v>8357</v>
      </c>
    </row>
    <row r="1009" spans="1:10" x14ac:dyDescent="0.3">
      <c r="A1009" s="5" t="s">
        <v>1363</v>
      </c>
      <c r="B1009" s="5">
        <v>33.71</v>
      </c>
      <c r="C1009" s="5">
        <v>4.9400000000000004</v>
      </c>
      <c r="D1009" s="5" t="s">
        <v>8327</v>
      </c>
      <c r="E1009" s="5" t="s">
        <v>8327</v>
      </c>
      <c r="F1009" s="5" t="s">
        <v>8327</v>
      </c>
      <c r="G1009" s="5" t="s">
        <v>8327</v>
      </c>
      <c r="H1009" s="5">
        <v>0</v>
      </c>
      <c r="I1009" s="5" t="s">
        <v>8354</v>
      </c>
      <c r="J1009" s="5" t="s">
        <v>8357</v>
      </c>
    </row>
    <row r="1010" spans="1:10" x14ac:dyDescent="0.3">
      <c r="A1010" s="5" t="s">
        <v>1362</v>
      </c>
      <c r="B1010" s="5">
        <v>41.91</v>
      </c>
      <c r="C1010" s="5">
        <v>4.92</v>
      </c>
      <c r="D1010" s="5" t="s">
        <v>8328</v>
      </c>
      <c r="E1010" s="5" t="s">
        <v>8327</v>
      </c>
      <c r="F1010" s="5" t="s">
        <v>8327</v>
      </c>
      <c r="G1010" s="5" t="s">
        <v>8327</v>
      </c>
      <c r="H1010" s="5">
        <v>2</v>
      </c>
      <c r="I1010" s="5" t="s">
        <v>8354</v>
      </c>
      <c r="J1010" s="5" t="s">
        <v>8357</v>
      </c>
    </row>
    <row r="1011" spans="1:10" x14ac:dyDescent="0.3">
      <c r="A1011" s="5" t="s">
        <v>1361</v>
      </c>
      <c r="B1011" s="5">
        <v>39.82</v>
      </c>
      <c r="C1011" s="5">
        <v>6.05</v>
      </c>
      <c r="D1011" s="5" t="s">
        <v>8328</v>
      </c>
      <c r="E1011" s="5" t="s">
        <v>8327</v>
      </c>
      <c r="F1011" s="5" t="s">
        <v>8327</v>
      </c>
      <c r="G1011" s="5" t="s">
        <v>8327</v>
      </c>
      <c r="H1011" s="5">
        <v>2</v>
      </c>
      <c r="I1011" s="5" t="s">
        <v>8354</v>
      </c>
      <c r="J1011" s="5" t="s">
        <v>8356</v>
      </c>
    </row>
    <row r="1012" spans="1:10" x14ac:dyDescent="0.3">
      <c r="A1012" s="5" t="s">
        <v>1360</v>
      </c>
      <c r="B1012" s="5">
        <v>28.12</v>
      </c>
      <c r="C1012" s="5">
        <v>4.67</v>
      </c>
      <c r="D1012" s="5" t="s">
        <v>8327</v>
      </c>
      <c r="E1012" s="5" t="s">
        <v>8327</v>
      </c>
      <c r="F1012" s="5" t="s">
        <v>8327</v>
      </c>
      <c r="G1012" s="5" t="s">
        <v>8327</v>
      </c>
      <c r="H1012" s="5">
        <v>2</v>
      </c>
      <c r="I1012" s="5" t="s">
        <v>8358</v>
      </c>
      <c r="J1012" s="5" t="s">
        <v>8357</v>
      </c>
    </row>
    <row r="1013" spans="1:10" x14ac:dyDescent="0.3">
      <c r="A1013" s="5" t="s">
        <v>1359</v>
      </c>
      <c r="B1013" s="5">
        <v>26.98</v>
      </c>
      <c r="C1013" s="5">
        <v>9.81</v>
      </c>
      <c r="D1013" s="5" t="s">
        <v>8328</v>
      </c>
      <c r="E1013" s="5" t="s">
        <v>8327</v>
      </c>
      <c r="F1013" s="5" t="s">
        <v>8327</v>
      </c>
      <c r="G1013" s="5" t="s">
        <v>8327</v>
      </c>
      <c r="H1013" s="5">
        <v>0</v>
      </c>
      <c r="I1013" s="5" t="s">
        <v>8358</v>
      </c>
      <c r="J1013" s="5" t="s">
        <v>8355</v>
      </c>
    </row>
    <row r="1014" spans="1:10" x14ac:dyDescent="0.3">
      <c r="A1014" s="5" t="s">
        <v>1358</v>
      </c>
      <c r="B1014" s="5">
        <v>27.2</v>
      </c>
      <c r="C1014" s="5">
        <v>6.06</v>
      </c>
      <c r="D1014" s="5" t="s">
        <v>8328</v>
      </c>
      <c r="E1014" s="5" t="s">
        <v>8327</v>
      </c>
      <c r="F1014" s="5" t="s">
        <v>8327</v>
      </c>
      <c r="G1014" s="5" t="s">
        <v>8327</v>
      </c>
      <c r="H1014" s="5">
        <v>2</v>
      </c>
      <c r="I1014" s="5" t="s">
        <v>8358</v>
      </c>
      <c r="J1014" s="5" t="s">
        <v>8356</v>
      </c>
    </row>
    <row r="1015" spans="1:10" x14ac:dyDescent="0.3">
      <c r="A1015" s="5" t="s">
        <v>1357</v>
      </c>
      <c r="B1015" s="5">
        <v>25.3</v>
      </c>
      <c r="C1015" s="5">
        <v>5.19</v>
      </c>
      <c r="D1015" s="5" t="s">
        <v>8328</v>
      </c>
      <c r="E1015" s="5" t="s">
        <v>8327</v>
      </c>
      <c r="F1015" s="5" t="s">
        <v>8327</v>
      </c>
      <c r="G1015" s="5" t="s">
        <v>8327</v>
      </c>
      <c r="H1015" s="5">
        <v>2</v>
      </c>
      <c r="I1015" s="5" t="s">
        <v>8358</v>
      </c>
      <c r="J1015" s="5" t="s">
        <v>8357</v>
      </c>
    </row>
    <row r="1016" spans="1:10" x14ac:dyDescent="0.3">
      <c r="A1016" s="5" t="s">
        <v>1356</v>
      </c>
      <c r="B1016" s="5">
        <v>30.25</v>
      </c>
      <c r="C1016" s="5">
        <v>10.16</v>
      </c>
      <c r="D1016" s="5" t="s">
        <v>8327</v>
      </c>
      <c r="E1016" s="5" t="s">
        <v>8327</v>
      </c>
      <c r="F1016" s="5" t="s">
        <v>8327</v>
      </c>
      <c r="G1016" s="5" t="s">
        <v>8327</v>
      </c>
      <c r="H1016" s="5">
        <v>0</v>
      </c>
      <c r="I1016" s="5" t="s">
        <v>8354</v>
      </c>
      <c r="J1016" s="5" t="s">
        <v>8355</v>
      </c>
    </row>
    <row r="1017" spans="1:10" x14ac:dyDescent="0.3">
      <c r="A1017" s="5" t="s">
        <v>1355</v>
      </c>
      <c r="B1017" s="5">
        <v>54</v>
      </c>
      <c r="C1017" s="5">
        <v>4.68</v>
      </c>
      <c r="D1017" s="5" t="s">
        <v>8328</v>
      </c>
      <c r="E1017" s="5" t="s">
        <v>8328</v>
      </c>
      <c r="F1017" s="5" t="s">
        <v>8327</v>
      </c>
      <c r="G1017" s="5" t="s">
        <v>8327</v>
      </c>
      <c r="H1017" s="5">
        <v>2</v>
      </c>
      <c r="I1017" s="5" t="s">
        <v>8354</v>
      </c>
      <c r="J1017" s="5" t="s">
        <v>8357</v>
      </c>
    </row>
    <row r="1018" spans="1:10" x14ac:dyDescent="0.3">
      <c r="A1018" s="5" t="s">
        <v>1354</v>
      </c>
      <c r="B1018" s="5">
        <v>51.86</v>
      </c>
      <c r="C1018" s="5">
        <v>5.32</v>
      </c>
      <c r="D1018" s="5" t="s">
        <v>8328</v>
      </c>
      <c r="E1018" s="5" t="s">
        <v>8327</v>
      </c>
      <c r="F1018" s="5" t="s">
        <v>8327</v>
      </c>
      <c r="G1018" s="5" t="s">
        <v>8327</v>
      </c>
      <c r="H1018" s="5">
        <v>0</v>
      </c>
      <c r="I1018" s="5" t="s">
        <v>8354</v>
      </c>
      <c r="J1018" s="5" t="s">
        <v>8357</v>
      </c>
    </row>
    <row r="1019" spans="1:10" x14ac:dyDescent="0.3">
      <c r="A1019" s="5" t="s">
        <v>1353</v>
      </c>
      <c r="B1019" s="5">
        <v>31.39</v>
      </c>
      <c r="C1019" s="5">
        <v>6.99</v>
      </c>
      <c r="D1019" s="5" t="s">
        <v>8327</v>
      </c>
      <c r="E1019" s="5" t="s">
        <v>8327</v>
      </c>
      <c r="F1019" s="5" t="s">
        <v>8327</v>
      </c>
      <c r="G1019" s="5" t="s">
        <v>8327</v>
      </c>
      <c r="H1019" s="5">
        <v>0</v>
      </c>
      <c r="I1019" s="5" t="s">
        <v>8354</v>
      </c>
      <c r="J1019" s="5" t="s">
        <v>8355</v>
      </c>
    </row>
    <row r="1020" spans="1:10" x14ac:dyDescent="0.3">
      <c r="A1020" s="5" t="s">
        <v>1352</v>
      </c>
      <c r="B1020" s="5">
        <v>39.97</v>
      </c>
      <c r="C1020" s="5">
        <v>5.55</v>
      </c>
      <c r="D1020" s="5" t="s">
        <v>8327</v>
      </c>
      <c r="E1020" s="5" t="s">
        <v>8327</v>
      </c>
      <c r="F1020" s="5" t="s">
        <v>8327</v>
      </c>
      <c r="G1020" s="5" t="s">
        <v>8327</v>
      </c>
      <c r="H1020" s="5">
        <v>0</v>
      </c>
      <c r="I1020" s="5" t="s">
        <v>8354</v>
      </c>
      <c r="J1020" s="5" t="s">
        <v>8357</v>
      </c>
    </row>
    <row r="1021" spans="1:10" x14ac:dyDescent="0.3">
      <c r="A1021" s="5" t="s">
        <v>1351</v>
      </c>
      <c r="B1021" s="5">
        <v>41.23</v>
      </c>
      <c r="C1021" s="5">
        <v>6.94</v>
      </c>
      <c r="D1021" s="5" t="s">
        <v>8327</v>
      </c>
      <c r="E1021" s="5" t="s">
        <v>8327</v>
      </c>
      <c r="F1021" s="5" t="s">
        <v>8327</v>
      </c>
      <c r="G1021" s="5" t="s">
        <v>8327</v>
      </c>
      <c r="H1021" s="5">
        <v>0</v>
      </c>
      <c r="I1021" s="5" t="s">
        <v>8354</v>
      </c>
      <c r="J1021" s="5" t="s">
        <v>8355</v>
      </c>
    </row>
    <row r="1022" spans="1:10" x14ac:dyDescent="0.3">
      <c r="A1022" s="5" t="s">
        <v>1350</v>
      </c>
      <c r="B1022" s="5">
        <v>49.45</v>
      </c>
      <c r="C1022" s="5">
        <v>4.2</v>
      </c>
      <c r="D1022" s="5" t="s">
        <v>8328</v>
      </c>
      <c r="E1022" s="5" t="s">
        <v>8327</v>
      </c>
      <c r="F1022" s="5" t="s">
        <v>8327</v>
      </c>
      <c r="G1022" s="5" t="s">
        <v>8327</v>
      </c>
      <c r="H1022" s="5">
        <v>0</v>
      </c>
      <c r="I1022" s="5" t="s">
        <v>8354</v>
      </c>
      <c r="J1022" s="5" t="s">
        <v>8357</v>
      </c>
    </row>
    <row r="1023" spans="1:10" x14ac:dyDescent="0.3">
      <c r="A1023" s="5" t="s">
        <v>1349</v>
      </c>
      <c r="B1023" s="5">
        <v>41.04</v>
      </c>
      <c r="C1023" s="5">
        <v>5.59</v>
      </c>
      <c r="D1023" s="5" t="s">
        <v>8327</v>
      </c>
      <c r="E1023" s="5" t="s">
        <v>8327</v>
      </c>
      <c r="F1023" s="5" t="s">
        <v>8327</v>
      </c>
      <c r="G1023" s="5" t="s">
        <v>8327</v>
      </c>
      <c r="H1023" s="5">
        <v>0</v>
      </c>
      <c r="I1023" s="5" t="s">
        <v>8354</v>
      </c>
      <c r="J1023" s="5" t="s">
        <v>8357</v>
      </c>
    </row>
    <row r="1024" spans="1:10" x14ac:dyDescent="0.3">
      <c r="A1024" s="5" t="s">
        <v>1348</v>
      </c>
      <c r="B1024" s="5">
        <v>27.93</v>
      </c>
      <c r="C1024" s="5">
        <v>9.9600000000000009</v>
      </c>
      <c r="D1024" s="5" t="s">
        <v>8327</v>
      </c>
      <c r="E1024" s="5" t="s">
        <v>8327</v>
      </c>
      <c r="F1024" s="5" t="s">
        <v>8327</v>
      </c>
      <c r="G1024" s="5" t="s">
        <v>8327</v>
      </c>
      <c r="H1024" s="5">
        <v>0</v>
      </c>
      <c r="I1024" s="5" t="s">
        <v>8358</v>
      </c>
      <c r="J1024" s="5" t="s">
        <v>8355</v>
      </c>
    </row>
    <row r="1025" spans="1:10" x14ac:dyDescent="0.3">
      <c r="A1025" s="5" t="s">
        <v>1347</v>
      </c>
      <c r="B1025" s="5">
        <v>21.01</v>
      </c>
      <c r="C1025" s="5">
        <v>7.37</v>
      </c>
      <c r="D1025" s="5" t="s">
        <v>8327</v>
      </c>
      <c r="E1025" s="5" t="s">
        <v>8327</v>
      </c>
      <c r="F1025" s="5" t="s">
        <v>8327</v>
      </c>
      <c r="G1025" s="5" t="s">
        <v>8327</v>
      </c>
      <c r="H1025" s="5">
        <v>0</v>
      </c>
      <c r="I1025" s="5" t="s">
        <v>8359</v>
      </c>
      <c r="J1025" s="5" t="s">
        <v>8355</v>
      </c>
    </row>
    <row r="1026" spans="1:10" x14ac:dyDescent="0.3">
      <c r="A1026" s="5" t="s">
        <v>1346</v>
      </c>
      <c r="B1026" s="5">
        <v>52.37</v>
      </c>
      <c r="C1026" s="5">
        <v>5.0599999999999996</v>
      </c>
      <c r="D1026" s="5" t="s">
        <v>8328</v>
      </c>
      <c r="E1026" s="5" t="s">
        <v>8328</v>
      </c>
      <c r="F1026" s="5" t="s">
        <v>8327</v>
      </c>
      <c r="G1026" s="5" t="s">
        <v>8327</v>
      </c>
      <c r="H1026" s="5">
        <v>2</v>
      </c>
      <c r="I1026" s="5" t="s">
        <v>8354</v>
      </c>
      <c r="J1026" s="5" t="s">
        <v>8357</v>
      </c>
    </row>
    <row r="1027" spans="1:10" x14ac:dyDescent="0.3">
      <c r="A1027" s="5" t="s">
        <v>1345</v>
      </c>
      <c r="B1027" s="5">
        <v>40.369999999999997</v>
      </c>
      <c r="C1027" s="5">
        <v>8.2100000000000009</v>
      </c>
      <c r="D1027" s="5" t="s">
        <v>8327</v>
      </c>
      <c r="E1027" s="5" t="s">
        <v>8327</v>
      </c>
      <c r="F1027" s="5" t="s">
        <v>8327</v>
      </c>
      <c r="G1027" s="5" t="s">
        <v>8327</v>
      </c>
      <c r="H1027" s="5">
        <v>0</v>
      </c>
      <c r="I1027" s="5" t="s">
        <v>8354</v>
      </c>
      <c r="J1027" s="5" t="s">
        <v>8355</v>
      </c>
    </row>
    <row r="1028" spans="1:10" x14ac:dyDescent="0.3">
      <c r="A1028" s="5" t="s">
        <v>1344</v>
      </c>
      <c r="B1028" s="5">
        <v>41.47</v>
      </c>
      <c r="C1028" s="5">
        <v>10.34</v>
      </c>
      <c r="D1028" s="5" t="s">
        <v>8327</v>
      </c>
      <c r="E1028" s="5" t="s">
        <v>8327</v>
      </c>
      <c r="F1028" s="5" t="s">
        <v>8327</v>
      </c>
      <c r="G1028" s="5" t="s">
        <v>8327</v>
      </c>
      <c r="H1028" s="5">
        <v>2</v>
      </c>
      <c r="I1028" s="5" t="s">
        <v>8354</v>
      </c>
      <c r="J1028" s="5" t="s">
        <v>8355</v>
      </c>
    </row>
    <row r="1029" spans="1:10" x14ac:dyDescent="0.3">
      <c r="A1029" s="5" t="s">
        <v>1343</v>
      </c>
      <c r="B1029" s="5">
        <v>33.725000000000001</v>
      </c>
      <c r="C1029" s="5">
        <v>5.51</v>
      </c>
      <c r="D1029" s="5" t="s">
        <v>8328</v>
      </c>
      <c r="E1029" s="5" t="s">
        <v>8327</v>
      </c>
      <c r="F1029" s="5" t="s">
        <v>8327</v>
      </c>
      <c r="G1029" s="5" t="s">
        <v>8327</v>
      </c>
      <c r="H1029" s="5">
        <v>2</v>
      </c>
      <c r="I1029" s="5" t="s">
        <v>8354</v>
      </c>
      <c r="J1029" s="5" t="s">
        <v>8357</v>
      </c>
    </row>
    <row r="1030" spans="1:10" x14ac:dyDescent="0.3">
      <c r="A1030" s="5" t="s">
        <v>1342</v>
      </c>
      <c r="B1030" s="5">
        <v>28.1</v>
      </c>
      <c r="C1030" s="5">
        <v>11.2</v>
      </c>
      <c r="D1030" s="5" t="s">
        <v>8327</v>
      </c>
      <c r="E1030" s="5" t="s">
        <v>8327</v>
      </c>
      <c r="F1030" s="5" t="s">
        <v>8327</v>
      </c>
      <c r="G1030" s="5" t="s">
        <v>8327</v>
      </c>
      <c r="H1030" s="5">
        <v>0</v>
      </c>
      <c r="I1030" s="5" t="s">
        <v>8358</v>
      </c>
      <c r="J1030" s="5" t="s">
        <v>8355</v>
      </c>
    </row>
    <row r="1031" spans="1:10" x14ac:dyDescent="0.3">
      <c r="A1031" s="5" t="s">
        <v>1341</v>
      </c>
      <c r="B1031" s="5">
        <v>37.43</v>
      </c>
      <c r="C1031" s="5">
        <v>4.3499999999999996</v>
      </c>
      <c r="D1031" s="5" t="s">
        <v>8328</v>
      </c>
      <c r="E1031" s="5" t="s">
        <v>8327</v>
      </c>
      <c r="F1031" s="5" t="s">
        <v>8328</v>
      </c>
      <c r="G1031" s="5" t="s">
        <v>8327</v>
      </c>
      <c r="H1031" s="5">
        <v>1</v>
      </c>
      <c r="I1031" s="5" t="s">
        <v>8354</v>
      </c>
      <c r="J1031" s="5" t="s">
        <v>8357</v>
      </c>
    </row>
    <row r="1032" spans="1:10" x14ac:dyDescent="0.3">
      <c r="A1032" s="5" t="s">
        <v>1340</v>
      </c>
      <c r="B1032" s="5">
        <v>23.7</v>
      </c>
      <c r="C1032" s="5">
        <v>10.45</v>
      </c>
      <c r="D1032" s="5" t="s">
        <v>8327</v>
      </c>
      <c r="E1032" s="5" t="s">
        <v>8327</v>
      </c>
      <c r="F1032" s="5" t="s">
        <v>8327</v>
      </c>
      <c r="G1032" s="5" t="s">
        <v>8327</v>
      </c>
      <c r="H1032" s="5">
        <v>0</v>
      </c>
      <c r="I1032" s="5" t="s">
        <v>8359</v>
      </c>
      <c r="J1032" s="5" t="s">
        <v>8355</v>
      </c>
    </row>
    <row r="1033" spans="1:10" x14ac:dyDescent="0.3">
      <c r="A1033" s="5" t="s">
        <v>1339</v>
      </c>
      <c r="B1033" s="5">
        <v>24.795000000000002</v>
      </c>
      <c r="C1033" s="5">
        <v>4.07</v>
      </c>
      <c r="D1033" s="5" t="s">
        <v>8328</v>
      </c>
      <c r="E1033" s="5" t="s">
        <v>8327</v>
      </c>
      <c r="F1033" s="5" t="s">
        <v>8328</v>
      </c>
      <c r="G1033" s="5" t="s">
        <v>8327</v>
      </c>
      <c r="H1033" s="5">
        <v>1</v>
      </c>
      <c r="I1033" s="5" t="s">
        <v>8359</v>
      </c>
      <c r="J1033" s="5" t="s">
        <v>8357</v>
      </c>
    </row>
    <row r="1034" spans="1:10" x14ac:dyDescent="0.3">
      <c r="A1034" s="5" t="s">
        <v>1338</v>
      </c>
      <c r="B1034" s="5">
        <v>31.9</v>
      </c>
      <c r="C1034" s="5">
        <v>8.34</v>
      </c>
      <c r="D1034" s="5" t="s">
        <v>8327</v>
      </c>
      <c r="E1034" s="5" t="s">
        <v>8327</v>
      </c>
      <c r="F1034" s="5" t="s">
        <v>8327</v>
      </c>
      <c r="G1034" s="5" t="s">
        <v>8327</v>
      </c>
      <c r="H1034" s="5">
        <v>0</v>
      </c>
      <c r="I1034" s="5" t="s">
        <v>8354</v>
      </c>
      <c r="J1034" s="5" t="s">
        <v>8355</v>
      </c>
    </row>
    <row r="1035" spans="1:10" x14ac:dyDescent="0.3">
      <c r="A1035" s="5" t="s">
        <v>1337</v>
      </c>
      <c r="B1035" s="5">
        <v>32.68</v>
      </c>
      <c r="C1035" s="5">
        <v>7.41</v>
      </c>
      <c r="D1035" s="5" t="s">
        <v>8327</v>
      </c>
      <c r="E1035" s="5" t="s">
        <v>8327</v>
      </c>
      <c r="F1035" s="5" t="s">
        <v>8327</v>
      </c>
      <c r="G1035" s="5" t="s">
        <v>8327</v>
      </c>
      <c r="H1035" s="5">
        <v>0</v>
      </c>
      <c r="I1035" s="5" t="s">
        <v>8354</v>
      </c>
      <c r="J1035" s="5" t="s">
        <v>8355</v>
      </c>
    </row>
    <row r="1036" spans="1:10" x14ac:dyDescent="0.3">
      <c r="A1036" s="5" t="s">
        <v>1336</v>
      </c>
      <c r="B1036" s="5">
        <v>47.13</v>
      </c>
      <c r="C1036" s="5">
        <v>4.3099999999999996</v>
      </c>
      <c r="D1036" s="5" t="s">
        <v>8327</v>
      </c>
      <c r="E1036" s="5" t="s">
        <v>8327</v>
      </c>
      <c r="F1036" s="5" t="s">
        <v>8327</v>
      </c>
      <c r="G1036" s="5" t="s">
        <v>8327</v>
      </c>
      <c r="H1036" s="5">
        <v>0</v>
      </c>
      <c r="I1036" s="5" t="s">
        <v>8354</v>
      </c>
      <c r="J1036" s="5" t="s">
        <v>8357</v>
      </c>
    </row>
    <row r="1037" spans="1:10" x14ac:dyDescent="0.3">
      <c r="A1037" s="5" t="s">
        <v>1335</v>
      </c>
      <c r="B1037" s="5">
        <v>36.67</v>
      </c>
      <c r="C1037" s="5">
        <v>10.83</v>
      </c>
      <c r="D1037" s="5" t="s">
        <v>8327</v>
      </c>
      <c r="E1037" s="5" t="s">
        <v>8327</v>
      </c>
      <c r="F1037" s="5" t="s">
        <v>8327</v>
      </c>
      <c r="G1037" s="5" t="s">
        <v>8327</v>
      </c>
      <c r="H1037" s="5">
        <v>0</v>
      </c>
      <c r="I1037" s="5" t="s">
        <v>8354</v>
      </c>
      <c r="J1037" s="5" t="s">
        <v>8355</v>
      </c>
    </row>
    <row r="1038" spans="1:10" x14ac:dyDescent="0.3">
      <c r="A1038" s="5" t="s">
        <v>1334</v>
      </c>
      <c r="B1038" s="5">
        <v>33.630000000000003</v>
      </c>
      <c r="C1038" s="5">
        <v>11.31</v>
      </c>
      <c r="D1038" s="5" t="s">
        <v>8327</v>
      </c>
      <c r="E1038" s="5" t="s">
        <v>8327</v>
      </c>
      <c r="F1038" s="5" t="s">
        <v>8327</v>
      </c>
      <c r="G1038" s="5" t="s">
        <v>8327</v>
      </c>
      <c r="H1038" s="5">
        <v>0</v>
      </c>
      <c r="I1038" s="5" t="s">
        <v>8354</v>
      </c>
      <c r="J1038" s="5" t="s">
        <v>8355</v>
      </c>
    </row>
    <row r="1039" spans="1:10" x14ac:dyDescent="0.3">
      <c r="A1039" s="5" t="s">
        <v>1333</v>
      </c>
      <c r="B1039" s="5">
        <v>32.67</v>
      </c>
      <c r="C1039" s="5">
        <v>11.81</v>
      </c>
      <c r="D1039" s="5" t="s">
        <v>8328</v>
      </c>
      <c r="E1039" s="5" t="s">
        <v>8327</v>
      </c>
      <c r="F1039" s="5" t="s">
        <v>8327</v>
      </c>
      <c r="G1039" s="5" t="s">
        <v>8327</v>
      </c>
      <c r="H1039" s="5">
        <v>0</v>
      </c>
      <c r="I1039" s="5" t="s">
        <v>8354</v>
      </c>
      <c r="J1039" s="5" t="s">
        <v>8355</v>
      </c>
    </row>
    <row r="1040" spans="1:10" x14ac:dyDescent="0.3">
      <c r="A1040" s="5" t="s">
        <v>1332</v>
      </c>
      <c r="B1040" s="5">
        <v>33.299999999999997</v>
      </c>
      <c r="C1040" s="5">
        <v>8.26</v>
      </c>
      <c r="D1040" s="5" t="s">
        <v>8328</v>
      </c>
      <c r="E1040" s="5" t="s">
        <v>8327</v>
      </c>
      <c r="F1040" s="5" t="s">
        <v>8327</v>
      </c>
      <c r="G1040" s="5" t="s">
        <v>8327</v>
      </c>
      <c r="H1040" s="5">
        <v>2</v>
      </c>
      <c r="I1040" s="5" t="s">
        <v>8354</v>
      </c>
      <c r="J1040" s="5" t="s">
        <v>8355</v>
      </c>
    </row>
    <row r="1041" spans="1:10" x14ac:dyDescent="0.3">
      <c r="A1041" s="5" t="s">
        <v>1331</v>
      </c>
      <c r="B1041" s="5">
        <v>30.78</v>
      </c>
      <c r="C1041" s="5">
        <v>10.74</v>
      </c>
      <c r="D1041" s="5" t="s">
        <v>8328</v>
      </c>
      <c r="E1041" s="5" t="s">
        <v>8327</v>
      </c>
      <c r="F1041" s="5" t="s">
        <v>8327</v>
      </c>
      <c r="G1041" s="5" t="s">
        <v>8327</v>
      </c>
      <c r="H1041" s="5">
        <v>2</v>
      </c>
      <c r="I1041" s="5" t="s">
        <v>8354</v>
      </c>
      <c r="J1041" s="5" t="s">
        <v>8355</v>
      </c>
    </row>
    <row r="1042" spans="1:10" x14ac:dyDescent="0.3">
      <c r="A1042" s="5" t="s">
        <v>1330</v>
      </c>
      <c r="B1042" s="5">
        <v>28.975000000000001</v>
      </c>
      <c r="C1042" s="5">
        <v>7.69</v>
      </c>
      <c r="D1042" s="5" t="s">
        <v>8328</v>
      </c>
      <c r="E1042" s="5" t="s">
        <v>8327</v>
      </c>
      <c r="F1042" s="5" t="s">
        <v>8327</v>
      </c>
      <c r="G1042" s="5" t="s">
        <v>8327</v>
      </c>
      <c r="H1042" s="5">
        <v>0</v>
      </c>
      <c r="I1042" s="5" t="s">
        <v>8358</v>
      </c>
      <c r="J1042" s="5" t="s">
        <v>8355</v>
      </c>
    </row>
    <row r="1043" spans="1:10" x14ac:dyDescent="0.3">
      <c r="A1043" s="5" t="s">
        <v>1329</v>
      </c>
      <c r="B1043" s="5">
        <v>33.4</v>
      </c>
      <c r="C1043" s="5">
        <v>4.84</v>
      </c>
      <c r="D1043" s="5" t="s">
        <v>8327</v>
      </c>
      <c r="E1043" s="5" t="s">
        <v>8327</v>
      </c>
      <c r="F1043" s="5" t="s">
        <v>8327</v>
      </c>
      <c r="G1043" s="5" t="s">
        <v>8327</v>
      </c>
      <c r="H1043" s="5">
        <v>0</v>
      </c>
      <c r="I1043" s="5" t="s">
        <v>8354</v>
      </c>
      <c r="J1043" s="5" t="s">
        <v>8357</v>
      </c>
    </row>
    <row r="1044" spans="1:10" x14ac:dyDescent="0.3">
      <c r="A1044" s="5" t="s">
        <v>1328</v>
      </c>
      <c r="B1044" s="5">
        <v>21.5</v>
      </c>
      <c r="C1044" s="5">
        <v>9.77</v>
      </c>
      <c r="D1044" s="5" t="s">
        <v>8328</v>
      </c>
      <c r="E1044" s="5" t="s">
        <v>8327</v>
      </c>
      <c r="F1044" s="5" t="s">
        <v>8327</v>
      </c>
      <c r="G1044" s="5" t="s">
        <v>8327</v>
      </c>
      <c r="H1044" s="5">
        <v>0</v>
      </c>
      <c r="I1044" s="5" t="s">
        <v>8359</v>
      </c>
      <c r="J1044" s="5" t="s">
        <v>8355</v>
      </c>
    </row>
    <row r="1045" spans="1:10" x14ac:dyDescent="0.3">
      <c r="A1045" s="5" t="s">
        <v>1327</v>
      </c>
      <c r="B1045" s="5">
        <v>38.14</v>
      </c>
      <c r="C1045" s="5">
        <v>5.84</v>
      </c>
      <c r="D1045" s="5" t="s">
        <v>8327</v>
      </c>
      <c r="E1045" s="5" t="s">
        <v>8327</v>
      </c>
      <c r="F1045" s="5" t="s">
        <v>8327</v>
      </c>
      <c r="G1045" s="5" t="s">
        <v>8327</v>
      </c>
      <c r="H1045" s="5">
        <v>0</v>
      </c>
      <c r="I1045" s="5" t="s">
        <v>8354</v>
      </c>
      <c r="J1045" s="5" t="s">
        <v>8356</v>
      </c>
    </row>
    <row r="1046" spans="1:10" x14ac:dyDescent="0.3">
      <c r="A1046" s="5" t="s">
        <v>1326</v>
      </c>
      <c r="B1046" s="5">
        <v>35.42</v>
      </c>
      <c r="C1046" s="5">
        <v>8.6999999999999993</v>
      </c>
      <c r="D1046" s="5" t="s">
        <v>8328</v>
      </c>
      <c r="E1046" s="5" t="s">
        <v>8327</v>
      </c>
      <c r="F1046" s="5" t="s">
        <v>8327</v>
      </c>
      <c r="G1046" s="5" t="s">
        <v>8327</v>
      </c>
      <c r="H1046" s="5">
        <v>1</v>
      </c>
      <c r="I1046" s="5" t="s">
        <v>8354</v>
      </c>
      <c r="J1046" s="5" t="s">
        <v>8355</v>
      </c>
    </row>
    <row r="1047" spans="1:10" x14ac:dyDescent="0.3">
      <c r="A1047" s="5" t="s">
        <v>1325</v>
      </c>
      <c r="B1047" s="5">
        <v>35.625</v>
      </c>
      <c r="C1047" s="5">
        <v>10.79</v>
      </c>
      <c r="D1047" s="5" t="s">
        <v>8327</v>
      </c>
      <c r="E1047" s="5" t="s">
        <v>8327</v>
      </c>
      <c r="F1047" s="5" t="s">
        <v>8327</v>
      </c>
      <c r="G1047" s="5" t="s">
        <v>8327</v>
      </c>
      <c r="H1047" s="5">
        <v>0</v>
      </c>
      <c r="I1047" s="5" t="s">
        <v>8354</v>
      </c>
      <c r="J1047" s="5" t="s">
        <v>8355</v>
      </c>
    </row>
    <row r="1048" spans="1:10" x14ac:dyDescent="0.3">
      <c r="A1048" s="5" t="s">
        <v>1324</v>
      </c>
      <c r="B1048" s="5">
        <v>45.51</v>
      </c>
      <c r="C1048" s="5">
        <v>4.32</v>
      </c>
      <c r="D1048" s="5" t="s">
        <v>8327</v>
      </c>
      <c r="E1048" s="5" t="s">
        <v>8327</v>
      </c>
      <c r="F1048" s="5" t="s">
        <v>8327</v>
      </c>
      <c r="G1048" s="5" t="s">
        <v>8327</v>
      </c>
      <c r="H1048" s="5">
        <v>1</v>
      </c>
      <c r="I1048" s="5" t="s">
        <v>8354</v>
      </c>
      <c r="J1048" s="5" t="s">
        <v>8357</v>
      </c>
    </row>
    <row r="1049" spans="1:10" x14ac:dyDescent="0.3">
      <c r="A1049" s="5" t="s">
        <v>1323</v>
      </c>
      <c r="B1049" s="5">
        <v>37.1</v>
      </c>
      <c r="C1049" s="5">
        <v>7.19</v>
      </c>
      <c r="D1049" s="5" t="s">
        <v>8328</v>
      </c>
      <c r="E1049" s="5" t="s">
        <v>8327</v>
      </c>
      <c r="F1049" s="5" t="s">
        <v>8327</v>
      </c>
      <c r="G1049" s="5" t="s">
        <v>8327</v>
      </c>
      <c r="H1049" s="5">
        <v>0</v>
      </c>
      <c r="I1049" s="5" t="s">
        <v>8354</v>
      </c>
      <c r="J1049" s="5" t="s">
        <v>8355</v>
      </c>
    </row>
    <row r="1050" spans="1:10" x14ac:dyDescent="0.3">
      <c r="A1050" s="5" t="s">
        <v>1322</v>
      </c>
      <c r="B1050" s="5">
        <v>30.5</v>
      </c>
      <c r="C1050" s="5">
        <v>11.94</v>
      </c>
      <c r="D1050" s="5" t="s">
        <v>8328</v>
      </c>
      <c r="E1050" s="5" t="s">
        <v>8327</v>
      </c>
      <c r="F1050" s="5" t="s">
        <v>8327</v>
      </c>
      <c r="G1050" s="5" t="s">
        <v>8327</v>
      </c>
      <c r="H1050" s="5">
        <v>0</v>
      </c>
      <c r="I1050" s="5" t="s">
        <v>8354</v>
      </c>
      <c r="J1050" s="5" t="s">
        <v>8355</v>
      </c>
    </row>
    <row r="1051" spans="1:10" x14ac:dyDescent="0.3">
      <c r="A1051" s="5" t="s">
        <v>1321</v>
      </c>
      <c r="B1051" s="5">
        <v>28.16</v>
      </c>
      <c r="C1051" s="5">
        <v>5.56</v>
      </c>
      <c r="D1051" s="5" t="s">
        <v>8327</v>
      </c>
      <c r="E1051" s="5" t="s">
        <v>8327</v>
      </c>
      <c r="F1051" s="5" t="s">
        <v>8327</v>
      </c>
      <c r="G1051" s="5" t="s">
        <v>8327</v>
      </c>
      <c r="H1051" s="5">
        <v>2</v>
      </c>
      <c r="I1051" s="5" t="s">
        <v>8358</v>
      </c>
      <c r="J1051" s="5" t="s">
        <v>8357</v>
      </c>
    </row>
    <row r="1052" spans="1:10" x14ac:dyDescent="0.3">
      <c r="A1052" s="5" t="s">
        <v>1320</v>
      </c>
      <c r="B1052" s="5">
        <v>29.1</v>
      </c>
      <c r="C1052" s="5">
        <v>5.64</v>
      </c>
      <c r="D1052" s="5" t="s">
        <v>8328</v>
      </c>
      <c r="E1052" s="5" t="s">
        <v>8327</v>
      </c>
      <c r="F1052" s="5" t="s">
        <v>8327</v>
      </c>
      <c r="G1052" s="5" t="s">
        <v>8327</v>
      </c>
      <c r="H1052" s="5">
        <v>0</v>
      </c>
      <c r="I1052" s="5" t="s">
        <v>8358</v>
      </c>
      <c r="J1052" s="5" t="s">
        <v>8357</v>
      </c>
    </row>
    <row r="1053" spans="1:10" x14ac:dyDescent="0.3">
      <c r="A1053" s="5" t="s">
        <v>1319</v>
      </c>
      <c r="B1053" s="5">
        <v>30.22</v>
      </c>
      <c r="C1053" s="5">
        <v>4.6500000000000004</v>
      </c>
      <c r="D1053" s="5" t="s">
        <v>8327</v>
      </c>
      <c r="E1053" s="5" t="s">
        <v>8327</v>
      </c>
      <c r="F1053" s="5" t="s">
        <v>8327</v>
      </c>
      <c r="G1053" s="5" t="s">
        <v>8327</v>
      </c>
      <c r="H1053" s="5">
        <v>0</v>
      </c>
      <c r="I1053" s="5" t="s">
        <v>8354</v>
      </c>
      <c r="J1053" s="5" t="s">
        <v>8357</v>
      </c>
    </row>
    <row r="1054" spans="1:10" x14ac:dyDescent="0.3">
      <c r="A1054" s="5" t="s">
        <v>1318</v>
      </c>
      <c r="B1054" s="5">
        <v>24.29</v>
      </c>
      <c r="C1054" s="5">
        <v>9.0500000000000007</v>
      </c>
      <c r="D1054" s="5" t="s">
        <v>8327</v>
      </c>
      <c r="E1054" s="5" t="s">
        <v>8327</v>
      </c>
      <c r="F1054" s="5" t="s">
        <v>8327</v>
      </c>
      <c r="G1054" s="5" t="s">
        <v>8327</v>
      </c>
      <c r="H1054" s="5">
        <v>0</v>
      </c>
      <c r="I1054" s="5" t="s">
        <v>8359</v>
      </c>
      <c r="J1054" s="5" t="s">
        <v>8355</v>
      </c>
    </row>
    <row r="1055" spans="1:10" x14ac:dyDescent="0.3">
      <c r="A1055" s="5" t="s">
        <v>1317</v>
      </c>
      <c r="B1055" s="5">
        <v>29.39</v>
      </c>
      <c r="C1055" s="5">
        <v>4.5199999999999996</v>
      </c>
      <c r="D1055" s="5" t="s">
        <v>8328</v>
      </c>
      <c r="E1055" s="5" t="s">
        <v>8327</v>
      </c>
      <c r="F1055" s="5" t="s">
        <v>8327</v>
      </c>
      <c r="G1055" s="5" t="s">
        <v>8327</v>
      </c>
      <c r="H1055" s="5">
        <v>0</v>
      </c>
      <c r="I1055" s="5" t="s">
        <v>8358</v>
      </c>
      <c r="J1055" s="5" t="s">
        <v>8357</v>
      </c>
    </row>
    <row r="1056" spans="1:10" x14ac:dyDescent="0.3">
      <c r="A1056" s="5" t="s">
        <v>1316</v>
      </c>
      <c r="B1056" s="5">
        <v>25.66</v>
      </c>
      <c r="C1056" s="5">
        <v>4.62</v>
      </c>
      <c r="D1056" s="5" t="s">
        <v>8328</v>
      </c>
      <c r="E1056" s="5" t="s">
        <v>8327</v>
      </c>
      <c r="F1056" s="5" t="s">
        <v>8327</v>
      </c>
      <c r="G1056" s="5" t="s">
        <v>8327</v>
      </c>
      <c r="H1056" s="5">
        <v>1</v>
      </c>
      <c r="I1056" s="5" t="s">
        <v>8358</v>
      </c>
      <c r="J1056" s="5" t="s">
        <v>8357</v>
      </c>
    </row>
    <row r="1057" spans="1:10" x14ac:dyDescent="0.3">
      <c r="A1057" s="5" t="s">
        <v>1315</v>
      </c>
      <c r="B1057" s="5">
        <v>39.11</v>
      </c>
      <c r="C1057" s="5">
        <v>5.87</v>
      </c>
      <c r="D1057" s="5" t="s">
        <v>8327</v>
      </c>
      <c r="E1057" s="5" t="s">
        <v>8327</v>
      </c>
      <c r="F1057" s="5" t="s">
        <v>8327</v>
      </c>
      <c r="G1057" s="5" t="s">
        <v>8327</v>
      </c>
      <c r="H1057" s="5">
        <v>0</v>
      </c>
      <c r="I1057" s="5" t="s">
        <v>8354</v>
      </c>
      <c r="J1057" s="5" t="s">
        <v>8356</v>
      </c>
    </row>
    <row r="1058" spans="1:10" x14ac:dyDescent="0.3">
      <c r="A1058" s="5" t="s">
        <v>1314</v>
      </c>
      <c r="B1058" s="5">
        <v>43.78</v>
      </c>
      <c r="C1058" s="5">
        <v>5.71</v>
      </c>
      <c r="D1058" s="5" t="s">
        <v>8327</v>
      </c>
      <c r="E1058" s="5" t="s">
        <v>8327</v>
      </c>
      <c r="F1058" s="5" t="s">
        <v>8327</v>
      </c>
      <c r="G1058" s="5" t="s">
        <v>8327</v>
      </c>
      <c r="H1058" s="5">
        <v>1</v>
      </c>
      <c r="I1058" s="5" t="s">
        <v>8354</v>
      </c>
      <c r="J1058" s="5" t="s">
        <v>8356</v>
      </c>
    </row>
    <row r="1059" spans="1:10" x14ac:dyDescent="0.3">
      <c r="A1059" s="5" t="s">
        <v>1313</v>
      </c>
      <c r="B1059" s="5">
        <v>24.35</v>
      </c>
      <c r="C1059" s="5">
        <v>9.08</v>
      </c>
      <c r="D1059" s="5" t="s">
        <v>8327</v>
      </c>
      <c r="E1059" s="5" t="s">
        <v>8327</v>
      </c>
      <c r="F1059" s="5" t="s">
        <v>8327</v>
      </c>
      <c r="G1059" s="5" t="s">
        <v>8327</v>
      </c>
      <c r="H1059" s="5">
        <v>0</v>
      </c>
      <c r="I1059" s="5" t="s">
        <v>8359</v>
      </c>
      <c r="J1059" s="5" t="s">
        <v>8355</v>
      </c>
    </row>
    <row r="1060" spans="1:10" x14ac:dyDescent="0.3">
      <c r="A1060" s="5" t="s">
        <v>1312</v>
      </c>
      <c r="B1060" s="5">
        <v>40.299999999999997</v>
      </c>
      <c r="C1060" s="5">
        <v>5.3</v>
      </c>
      <c r="D1060" s="5" t="s">
        <v>8328</v>
      </c>
      <c r="E1060" s="5" t="s">
        <v>8327</v>
      </c>
      <c r="F1060" s="5" t="s">
        <v>8327</v>
      </c>
      <c r="G1060" s="5" t="s">
        <v>8327</v>
      </c>
      <c r="H1060" s="5">
        <v>2</v>
      </c>
      <c r="I1060" s="5" t="s">
        <v>8354</v>
      </c>
      <c r="J1060" s="5" t="s">
        <v>8357</v>
      </c>
    </row>
    <row r="1061" spans="1:10" x14ac:dyDescent="0.3">
      <c r="A1061" s="5" t="s">
        <v>1311</v>
      </c>
      <c r="B1061" s="5">
        <v>32.774999999999999</v>
      </c>
      <c r="C1061" s="5">
        <v>11.76</v>
      </c>
      <c r="D1061" s="5" t="s">
        <v>8328</v>
      </c>
      <c r="E1061" s="5" t="s">
        <v>8327</v>
      </c>
      <c r="F1061" s="5" t="s">
        <v>8327</v>
      </c>
      <c r="G1061" s="5" t="s">
        <v>8327</v>
      </c>
      <c r="H1061" s="5">
        <v>0</v>
      </c>
      <c r="I1061" s="5" t="s">
        <v>8354</v>
      </c>
      <c r="J1061" s="5" t="s">
        <v>8355</v>
      </c>
    </row>
    <row r="1062" spans="1:10" x14ac:dyDescent="0.3">
      <c r="A1062" s="5" t="s">
        <v>1310</v>
      </c>
      <c r="B1062" s="5">
        <v>39.6</v>
      </c>
      <c r="C1062" s="5">
        <v>5.1100000000000003</v>
      </c>
      <c r="D1062" s="5" t="s">
        <v>8328</v>
      </c>
      <c r="E1062" s="5" t="s">
        <v>8327</v>
      </c>
      <c r="F1062" s="5" t="s">
        <v>8327</v>
      </c>
      <c r="G1062" s="5" t="s">
        <v>8327</v>
      </c>
      <c r="H1062" s="5">
        <v>2</v>
      </c>
      <c r="I1062" s="5" t="s">
        <v>8354</v>
      </c>
      <c r="J1062" s="5" t="s">
        <v>8357</v>
      </c>
    </row>
    <row r="1063" spans="1:10" x14ac:dyDescent="0.3">
      <c r="A1063" s="5" t="s">
        <v>1309</v>
      </c>
      <c r="B1063" s="5">
        <v>30.97</v>
      </c>
      <c r="C1063" s="5">
        <v>5.54</v>
      </c>
      <c r="D1063" s="5" t="s">
        <v>8327</v>
      </c>
      <c r="E1063" s="5" t="s">
        <v>8327</v>
      </c>
      <c r="F1063" s="5" t="s">
        <v>8327</v>
      </c>
      <c r="G1063" s="5" t="s">
        <v>8327</v>
      </c>
      <c r="H1063" s="5">
        <v>2</v>
      </c>
      <c r="I1063" s="5" t="s">
        <v>8354</v>
      </c>
      <c r="J1063" s="5" t="s">
        <v>8357</v>
      </c>
    </row>
    <row r="1064" spans="1:10" x14ac:dyDescent="0.3">
      <c r="A1064" s="5" t="s">
        <v>1308</v>
      </c>
      <c r="B1064" s="5">
        <v>27.645</v>
      </c>
      <c r="C1064" s="5">
        <v>8.8699999999999992</v>
      </c>
      <c r="D1064" s="5" t="s">
        <v>8328</v>
      </c>
      <c r="E1064" s="5" t="s">
        <v>8327</v>
      </c>
      <c r="F1064" s="5" t="s">
        <v>8327</v>
      </c>
      <c r="G1064" s="5" t="s">
        <v>8327</v>
      </c>
      <c r="H1064" s="5">
        <v>0</v>
      </c>
      <c r="I1064" s="5" t="s">
        <v>8358</v>
      </c>
      <c r="J1064" s="5" t="s">
        <v>8355</v>
      </c>
    </row>
    <row r="1065" spans="1:10" x14ac:dyDescent="0.3">
      <c r="A1065" s="5" t="s">
        <v>1307</v>
      </c>
      <c r="B1065" s="5">
        <v>34.43</v>
      </c>
      <c r="C1065" s="5">
        <v>5.96</v>
      </c>
      <c r="D1065" s="5" t="s">
        <v>8328</v>
      </c>
      <c r="E1065" s="5" t="s">
        <v>8327</v>
      </c>
      <c r="F1065" s="5" t="s">
        <v>8327</v>
      </c>
      <c r="G1065" s="5" t="s">
        <v>8327</v>
      </c>
      <c r="H1065" s="5">
        <v>2</v>
      </c>
      <c r="I1065" s="5" t="s">
        <v>8354</v>
      </c>
      <c r="J1065" s="5" t="s">
        <v>8356</v>
      </c>
    </row>
    <row r="1066" spans="1:10" x14ac:dyDescent="0.3">
      <c r="A1066" s="5" t="s">
        <v>1306</v>
      </c>
      <c r="B1066" s="5">
        <v>39.6</v>
      </c>
      <c r="C1066" s="5">
        <v>4.4400000000000004</v>
      </c>
      <c r="D1066" s="5" t="s">
        <v>8328</v>
      </c>
      <c r="E1066" s="5" t="s">
        <v>8327</v>
      </c>
      <c r="F1066" s="5" t="s">
        <v>8328</v>
      </c>
      <c r="G1066" s="5" t="s">
        <v>8327</v>
      </c>
      <c r="H1066" s="5">
        <v>1</v>
      </c>
      <c r="I1066" s="5" t="s">
        <v>8354</v>
      </c>
      <c r="J1066" s="5" t="s">
        <v>8357</v>
      </c>
    </row>
    <row r="1067" spans="1:10" x14ac:dyDescent="0.3">
      <c r="A1067" s="5" t="s">
        <v>1305</v>
      </c>
      <c r="B1067" s="5">
        <v>22.1</v>
      </c>
      <c r="C1067" s="5">
        <v>4.6500000000000004</v>
      </c>
      <c r="D1067" s="5" t="s">
        <v>8328</v>
      </c>
      <c r="E1067" s="5" t="s">
        <v>8327</v>
      </c>
      <c r="F1067" s="5" t="s">
        <v>8327</v>
      </c>
      <c r="G1067" s="5" t="s">
        <v>8327</v>
      </c>
      <c r="H1067" s="5">
        <v>2</v>
      </c>
      <c r="I1067" s="5" t="s">
        <v>8359</v>
      </c>
      <c r="J1067" s="5" t="s">
        <v>8357</v>
      </c>
    </row>
    <row r="1068" spans="1:10" x14ac:dyDescent="0.3">
      <c r="A1068" s="5" t="s">
        <v>1304</v>
      </c>
      <c r="B1068" s="5">
        <v>33.25</v>
      </c>
      <c r="C1068" s="5">
        <v>5.64</v>
      </c>
      <c r="D1068" s="5" t="s">
        <v>8328</v>
      </c>
      <c r="E1068" s="5" t="s">
        <v>8327</v>
      </c>
      <c r="F1068" s="5" t="s">
        <v>8328</v>
      </c>
      <c r="G1068" s="5" t="s">
        <v>8327</v>
      </c>
      <c r="H1068" s="5">
        <v>1</v>
      </c>
      <c r="I1068" s="5" t="s">
        <v>8354</v>
      </c>
      <c r="J1068" s="5" t="s">
        <v>8357</v>
      </c>
    </row>
    <row r="1069" spans="1:10" x14ac:dyDescent="0.3">
      <c r="A1069" s="5" t="s">
        <v>1303</v>
      </c>
      <c r="B1069" s="5">
        <v>33.33</v>
      </c>
      <c r="C1069" s="5">
        <v>10.19</v>
      </c>
      <c r="D1069" s="5" t="s">
        <v>8327</v>
      </c>
      <c r="E1069" s="5" t="s">
        <v>8327</v>
      </c>
      <c r="F1069" s="5" t="s">
        <v>8327</v>
      </c>
      <c r="G1069" s="5" t="s">
        <v>8327</v>
      </c>
      <c r="H1069" s="5">
        <v>0</v>
      </c>
      <c r="I1069" s="5" t="s">
        <v>8354</v>
      </c>
      <c r="J1069" s="5" t="s">
        <v>8355</v>
      </c>
    </row>
    <row r="1070" spans="1:10" x14ac:dyDescent="0.3">
      <c r="A1070" s="5" t="s">
        <v>1302</v>
      </c>
      <c r="B1070" s="5">
        <v>30.5</v>
      </c>
      <c r="C1070" s="5">
        <v>10.79</v>
      </c>
      <c r="D1070" s="5" t="s">
        <v>8327</v>
      </c>
      <c r="E1070" s="5" t="s">
        <v>8327</v>
      </c>
      <c r="F1070" s="5" t="s">
        <v>8327</v>
      </c>
      <c r="G1070" s="5" t="s">
        <v>8327</v>
      </c>
      <c r="H1070" s="5">
        <v>0</v>
      </c>
      <c r="I1070" s="5" t="s">
        <v>8354</v>
      </c>
      <c r="J1070" s="5" t="s">
        <v>8355</v>
      </c>
    </row>
    <row r="1071" spans="1:10" x14ac:dyDescent="0.3">
      <c r="A1071" s="5" t="s">
        <v>1301</v>
      </c>
      <c r="B1071" s="5">
        <v>30.3</v>
      </c>
      <c r="C1071" s="5">
        <v>4.24</v>
      </c>
      <c r="D1071" s="5" t="s">
        <v>8327</v>
      </c>
      <c r="E1071" s="5" t="s">
        <v>8327</v>
      </c>
      <c r="F1071" s="5" t="s">
        <v>8327</v>
      </c>
      <c r="G1071" s="5" t="s">
        <v>8327</v>
      </c>
      <c r="H1071" s="5">
        <v>0</v>
      </c>
      <c r="I1071" s="5" t="s">
        <v>8354</v>
      </c>
      <c r="J1071" s="5" t="s">
        <v>8357</v>
      </c>
    </row>
    <row r="1072" spans="1:10" x14ac:dyDescent="0.3">
      <c r="A1072" s="5" t="s">
        <v>1300</v>
      </c>
      <c r="B1072" s="5">
        <v>26.22</v>
      </c>
      <c r="C1072" s="5">
        <v>5.83</v>
      </c>
      <c r="D1072" s="5" t="s">
        <v>8327</v>
      </c>
      <c r="E1072" s="5" t="s">
        <v>8327</v>
      </c>
      <c r="F1072" s="5" t="s">
        <v>8327</v>
      </c>
      <c r="G1072" s="5" t="s">
        <v>8327</v>
      </c>
      <c r="H1072" s="5">
        <v>2</v>
      </c>
      <c r="I1072" s="5" t="s">
        <v>8358</v>
      </c>
      <c r="J1072" s="5" t="s">
        <v>8356</v>
      </c>
    </row>
    <row r="1073" spans="1:10" x14ac:dyDescent="0.3">
      <c r="A1073" s="5" t="s">
        <v>1299</v>
      </c>
      <c r="B1073" s="5">
        <v>29.99</v>
      </c>
      <c r="C1073" s="5">
        <v>11.85</v>
      </c>
      <c r="D1073" s="5" t="s">
        <v>8327</v>
      </c>
      <c r="E1073" s="5" t="s">
        <v>8327</v>
      </c>
      <c r="F1073" s="5" t="s">
        <v>8327</v>
      </c>
      <c r="G1073" s="5" t="s">
        <v>8327</v>
      </c>
      <c r="H1073" s="5">
        <v>0</v>
      </c>
      <c r="I1073" s="5" t="s">
        <v>8354</v>
      </c>
      <c r="J1073" s="5" t="s">
        <v>8355</v>
      </c>
    </row>
    <row r="1074" spans="1:10" x14ac:dyDescent="0.3">
      <c r="A1074" s="5" t="s">
        <v>1298</v>
      </c>
      <c r="B1074" s="5">
        <v>36.380000000000003</v>
      </c>
      <c r="C1074" s="5">
        <v>5.98</v>
      </c>
      <c r="D1074" s="5" t="s">
        <v>8327</v>
      </c>
      <c r="E1074" s="5" t="s">
        <v>8327</v>
      </c>
      <c r="F1074" s="5" t="s">
        <v>8327</v>
      </c>
      <c r="G1074" s="5" t="s">
        <v>8327</v>
      </c>
      <c r="H1074" s="5">
        <v>1</v>
      </c>
      <c r="I1074" s="5" t="s">
        <v>8354</v>
      </c>
      <c r="J1074" s="5" t="s">
        <v>8356</v>
      </c>
    </row>
    <row r="1075" spans="1:10" x14ac:dyDescent="0.3">
      <c r="A1075" s="5" t="s">
        <v>1297</v>
      </c>
      <c r="B1075" s="5">
        <v>31.16</v>
      </c>
      <c r="C1075" s="5">
        <v>4.26</v>
      </c>
      <c r="D1075" s="5" t="s">
        <v>8328</v>
      </c>
      <c r="E1075" s="5" t="s">
        <v>8327</v>
      </c>
      <c r="F1075" s="5" t="s">
        <v>8328</v>
      </c>
      <c r="G1075" s="5" t="s">
        <v>8327</v>
      </c>
      <c r="H1075" s="5">
        <v>1</v>
      </c>
      <c r="I1075" s="5" t="s">
        <v>8354</v>
      </c>
      <c r="J1075" s="5" t="s">
        <v>8357</v>
      </c>
    </row>
    <row r="1076" spans="1:10" x14ac:dyDescent="0.3">
      <c r="A1076" s="5" t="s">
        <v>1296</v>
      </c>
      <c r="B1076" s="5">
        <v>25.55</v>
      </c>
      <c r="C1076" s="5">
        <v>4.96</v>
      </c>
      <c r="D1076" s="5" t="s">
        <v>8328</v>
      </c>
      <c r="E1076" s="5" t="s">
        <v>8327</v>
      </c>
      <c r="F1076" s="5" t="s">
        <v>8327</v>
      </c>
      <c r="G1076" s="5" t="s">
        <v>8327</v>
      </c>
      <c r="H1076" s="5">
        <v>1</v>
      </c>
      <c r="I1076" s="5" t="s">
        <v>8358</v>
      </c>
      <c r="J1076" s="5" t="s">
        <v>8357</v>
      </c>
    </row>
    <row r="1077" spans="1:10" x14ac:dyDescent="0.3">
      <c r="A1077" s="5" t="s">
        <v>1295</v>
      </c>
      <c r="B1077" s="5">
        <v>28.77</v>
      </c>
      <c r="C1077" s="5">
        <v>4</v>
      </c>
      <c r="D1077" s="5" t="s">
        <v>8328</v>
      </c>
      <c r="E1077" s="5" t="s">
        <v>8327</v>
      </c>
      <c r="F1077" s="5" t="s">
        <v>8327</v>
      </c>
      <c r="G1077" s="5" t="s">
        <v>8327</v>
      </c>
      <c r="H1077" s="5">
        <v>0</v>
      </c>
      <c r="I1077" s="5" t="s">
        <v>8358</v>
      </c>
      <c r="J1077" s="5" t="s">
        <v>8357</v>
      </c>
    </row>
    <row r="1078" spans="1:10" x14ac:dyDescent="0.3">
      <c r="A1078" s="5" t="s">
        <v>1294</v>
      </c>
      <c r="B1078" s="5">
        <v>23.14</v>
      </c>
      <c r="C1078" s="5">
        <v>4.1500000000000004</v>
      </c>
      <c r="D1078" s="5" t="s">
        <v>8328</v>
      </c>
      <c r="E1078" s="5" t="s">
        <v>8327</v>
      </c>
      <c r="F1078" s="5" t="s">
        <v>8327</v>
      </c>
      <c r="G1078" s="5" t="s">
        <v>8327</v>
      </c>
      <c r="H1078" s="5">
        <v>1</v>
      </c>
      <c r="I1078" s="5" t="s">
        <v>8359</v>
      </c>
      <c r="J1078" s="5" t="s">
        <v>8357</v>
      </c>
    </row>
    <row r="1079" spans="1:10" x14ac:dyDescent="0.3">
      <c r="A1079" s="5" t="s">
        <v>1293</v>
      </c>
      <c r="B1079" s="5">
        <v>39.6</v>
      </c>
      <c r="C1079" s="5">
        <v>11.36</v>
      </c>
      <c r="D1079" s="5" t="s">
        <v>8327</v>
      </c>
      <c r="E1079" s="5" t="s">
        <v>8327</v>
      </c>
      <c r="F1079" s="5" t="s">
        <v>8327</v>
      </c>
      <c r="G1079" s="5" t="s">
        <v>8327</v>
      </c>
      <c r="H1079" s="5">
        <v>0</v>
      </c>
      <c r="I1079" s="5" t="s">
        <v>8354</v>
      </c>
      <c r="J1079" s="5" t="s">
        <v>8355</v>
      </c>
    </row>
    <row r="1080" spans="1:10" x14ac:dyDescent="0.3">
      <c r="A1080" s="5" t="s">
        <v>1292</v>
      </c>
      <c r="B1080" s="5">
        <v>29.2</v>
      </c>
      <c r="C1080" s="5">
        <v>7.53</v>
      </c>
      <c r="D1080" s="5" t="s">
        <v>8327</v>
      </c>
      <c r="E1080" s="5" t="s">
        <v>8327</v>
      </c>
      <c r="F1080" s="5" t="s">
        <v>8327</v>
      </c>
      <c r="G1080" s="5" t="s">
        <v>8327</v>
      </c>
      <c r="H1080" s="5">
        <v>0</v>
      </c>
      <c r="I1080" s="5" t="s">
        <v>8358</v>
      </c>
      <c r="J1080" s="5" t="s">
        <v>8355</v>
      </c>
    </row>
    <row r="1081" spans="1:10" x14ac:dyDescent="0.3">
      <c r="A1081" s="5" t="s">
        <v>1291</v>
      </c>
      <c r="B1081" s="5">
        <v>32.774999999999999</v>
      </c>
      <c r="C1081" s="5">
        <v>7.95</v>
      </c>
      <c r="D1081" s="5" t="s">
        <v>8327</v>
      </c>
      <c r="E1081" s="5" t="s">
        <v>8327</v>
      </c>
      <c r="F1081" s="5" t="s">
        <v>8327</v>
      </c>
      <c r="G1081" s="5" t="s">
        <v>8327</v>
      </c>
      <c r="H1081" s="5">
        <v>0</v>
      </c>
      <c r="I1081" s="5" t="s">
        <v>8354</v>
      </c>
      <c r="J1081" s="5" t="s">
        <v>8355</v>
      </c>
    </row>
    <row r="1082" spans="1:10" x14ac:dyDescent="0.3">
      <c r="A1082" s="5" t="s">
        <v>1290</v>
      </c>
      <c r="B1082" s="5">
        <v>24.035</v>
      </c>
      <c r="C1082" s="5">
        <v>8.5</v>
      </c>
      <c r="D1082" s="5" t="s">
        <v>8327</v>
      </c>
      <c r="E1082" s="5" t="s">
        <v>8327</v>
      </c>
      <c r="F1082" s="5" t="s">
        <v>8327</v>
      </c>
      <c r="G1082" s="5" t="s">
        <v>8327</v>
      </c>
      <c r="H1082" s="5">
        <v>0</v>
      </c>
      <c r="I1082" s="5" t="s">
        <v>8359</v>
      </c>
      <c r="J1082" s="5" t="s">
        <v>8355</v>
      </c>
    </row>
    <row r="1083" spans="1:10" x14ac:dyDescent="0.3">
      <c r="A1083" s="5" t="s">
        <v>1289</v>
      </c>
      <c r="B1083" s="5">
        <v>30.55</v>
      </c>
      <c r="C1083" s="5">
        <v>5.89</v>
      </c>
      <c r="D1083" s="5" t="s">
        <v>8327</v>
      </c>
      <c r="E1083" s="5" t="s">
        <v>8327</v>
      </c>
      <c r="F1083" s="5" t="s">
        <v>8328</v>
      </c>
      <c r="G1083" s="5" t="s">
        <v>8327</v>
      </c>
      <c r="H1083" s="5">
        <v>1</v>
      </c>
      <c r="I1083" s="5" t="s">
        <v>8354</v>
      </c>
      <c r="J1083" s="5" t="s">
        <v>8356</v>
      </c>
    </row>
    <row r="1084" spans="1:10" x14ac:dyDescent="0.3">
      <c r="A1084" s="5" t="s">
        <v>1288</v>
      </c>
      <c r="B1084" s="5">
        <v>28.81</v>
      </c>
      <c r="C1084" s="5">
        <v>8.76</v>
      </c>
      <c r="D1084" s="5" t="s">
        <v>8327</v>
      </c>
      <c r="E1084" s="5" t="s">
        <v>8327</v>
      </c>
      <c r="F1084" s="5" t="s">
        <v>8327</v>
      </c>
      <c r="G1084" s="5" t="s">
        <v>8327</v>
      </c>
      <c r="H1084" s="5">
        <v>2</v>
      </c>
      <c r="I1084" s="5" t="s">
        <v>8358</v>
      </c>
      <c r="J1084" s="5" t="s">
        <v>8355</v>
      </c>
    </row>
    <row r="1085" spans="1:10" x14ac:dyDescent="0.3">
      <c r="A1085" s="5" t="s">
        <v>1287</v>
      </c>
      <c r="B1085" s="5">
        <v>31.66</v>
      </c>
      <c r="C1085" s="5">
        <v>4.1100000000000003</v>
      </c>
      <c r="D1085" s="5" t="s">
        <v>8327</v>
      </c>
      <c r="E1085" s="5" t="s">
        <v>8327</v>
      </c>
      <c r="F1085" s="5" t="s">
        <v>8327</v>
      </c>
      <c r="G1085" s="5" t="s">
        <v>8327</v>
      </c>
      <c r="H1085" s="5">
        <v>0</v>
      </c>
      <c r="I1085" s="5" t="s">
        <v>8354</v>
      </c>
      <c r="J1085" s="5" t="s">
        <v>8357</v>
      </c>
    </row>
    <row r="1086" spans="1:10" x14ac:dyDescent="0.3">
      <c r="A1086" s="5" t="s">
        <v>1286</v>
      </c>
      <c r="B1086" s="5">
        <v>28.215</v>
      </c>
      <c r="C1086" s="5">
        <v>7.56</v>
      </c>
      <c r="D1086" s="5" t="s">
        <v>8328</v>
      </c>
      <c r="E1086" s="5" t="s">
        <v>8327</v>
      </c>
      <c r="F1086" s="5" t="s">
        <v>8327</v>
      </c>
      <c r="G1086" s="5" t="s">
        <v>8327</v>
      </c>
      <c r="H1086" s="5">
        <v>1</v>
      </c>
      <c r="I1086" s="5" t="s">
        <v>8358</v>
      </c>
      <c r="J1086" s="5" t="s">
        <v>8355</v>
      </c>
    </row>
    <row r="1087" spans="1:10" x14ac:dyDescent="0.3">
      <c r="A1087" s="5" t="s">
        <v>1285</v>
      </c>
      <c r="B1087" s="5">
        <v>26.12</v>
      </c>
      <c r="C1087" s="5">
        <v>4.17</v>
      </c>
      <c r="D1087" s="5" t="s">
        <v>8328</v>
      </c>
      <c r="E1087" s="5" t="s">
        <v>8327</v>
      </c>
      <c r="F1087" s="5" t="s">
        <v>8328</v>
      </c>
      <c r="G1087" s="5" t="s">
        <v>8327</v>
      </c>
      <c r="H1087" s="5">
        <v>1</v>
      </c>
      <c r="I1087" s="5" t="s">
        <v>8358</v>
      </c>
      <c r="J1087" s="5" t="s">
        <v>8357</v>
      </c>
    </row>
    <row r="1088" spans="1:10" x14ac:dyDescent="0.3">
      <c r="A1088" s="5" t="s">
        <v>1284</v>
      </c>
      <c r="B1088" s="5">
        <v>36.630000000000003</v>
      </c>
      <c r="C1088" s="5">
        <v>11.42</v>
      </c>
      <c r="D1088" s="5" t="s">
        <v>8327</v>
      </c>
      <c r="E1088" s="5" t="s">
        <v>8327</v>
      </c>
      <c r="F1088" s="5" t="s">
        <v>8327</v>
      </c>
      <c r="G1088" s="5" t="s">
        <v>8327</v>
      </c>
      <c r="H1088" s="5">
        <v>2</v>
      </c>
      <c r="I1088" s="5" t="s">
        <v>8354</v>
      </c>
      <c r="J1088" s="5" t="s">
        <v>8355</v>
      </c>
    </row>
    <row r="1089" spans="1:10" x14ac:dyDescent="0.3">
      <c r="A1089" s="5" t="s">
        <v>1283</v>
      </c>
      <c r="B1089" s="5">
        <v>33.344999999999999</v>
      </c>
      <c r="C1089" s="5">
        <v>7.33</v>
      </c>
      <c r="D1089" s="5" t="s">
        <v>8327</v>
      </c>
      <c r="E1089" s="5" t="s">
        <v>8327</v>
      </c>
      <c r="F1089" s="5" t="s">
        <v>8327</v>
      </c>
      <c r="G1089" s="5" t="s">
        <v>8327</v>
      </c>
      <c r="H1089" s="5">
        <v>2</v>
      </c>
      <c r="I1089" s="5" t="s">
        <v>8354</v>
      </c>
      <c r="J1089" s="5" t="s">
        <v>8355</v>
      </c>
    </row>
    <row r="1090" spans="1:10" x14ac:dyDescent="0.3">
      <c r="A1090" s="5" t="s">
        <v>1282</v>
      </c>
      <c r="B1090" s="5">
        <v>27.11</v>
      </c>
      <c r="C1090" s="5">
        <v>6.7</v>
      </c>
      <c r="D1090" s="5" t="s">
        <v>8327</v>
      </c>
      <c r="E1090" s="5" t="s">
        <v>8327</v>
      </c>
      <c r="F1090" s="5" t="s">
        <v>8327</v>
      </c>
      <c r="G1090" s="5" t="s">
        <v>8327</v>
      </c>
      <c r="H1090" s="5">
        <v>0</v>
      </c>
      <c r="I1090" s="5" t="s">
        <v>8358</v>
      </c>
      <c r="J1090" s="5" t="s">
        <v>8355</v>
      </c>
    </row>
    <row r="1091" spans="1:10" x14ac:dyDescent="0.3">
      <c r="A1091" s="5" t="s">
        <v>1281</v>
      </c>
      <c r="B1091" s="5">
        <v>26.6</v>
      </c>
      <c r="C1091" s="5">
        <v>5.27</v>
      </c>
      <c r="D1091" s="5" t="s">
        <v>8328</v>
      </c>
      <c r="E1091" s="5" t="s">
        <v>8327</v>
      </c>
      <c r="F1091" s="5" t="s">
        <v>8328</v>
      </c>
      <c r="G1091" s="5" t="s">
        <v>8327</v>
      </c>
      <c r="H1091" s="5">
        <v>1</v>
      </c>
      <c r="I1091" s="5" t="s">
        <v>8358</v>
      </c>
      <c r="J1091" s="5" t="s">
        <v>8357</v>
      </c>
    </row>
    <row r="1092" spans="1:10" x14ac:dyDescent="0.3">
      <c r="A1092" s="5" t="s">
        <v>1280</v>
      </c>
      <c r="B1092" s="5">
        <v>30.41</v>
      </c>
      <c r="C1092" s="5">
        <v>7.72</v>
      </c>
      <c r="D1092" s="5" t="s">
        <v>8327</v>
      </c>
      <c r="E1092" s="5" t="s">
        <v>8327</v>
      </c>
      <c r="F1092" s="5" t="s">
        <v>8327</v>
      </c>
      <c r="G1092" s="5" t="s">
        <v>8327</v>
      </c>
      <c r="H1092" s="5">
        <v>0</v>
      </c>
      <c r="I1092" s="5" t="s">
        <v>8354</v>
      </c>
      <c r="J1092" s="5" t="s">
        <v>8355</v>
      </c>
    </row>
    <row r="1093" spans="1:10" x14ac:dyDescent="0.3">
      <c r="A1093" s="5" t="s">
        <v>1279</v>
      </c>
      <c r="B1093" s="5">
        <v>28.98</v>
      </c>
      <c r="C1093" s="5">
        <v>8.68</v>
      </c>
      <c r="D1093" s="5" t="s">
        <v>8327</v>
      </c>
      <c r="E1093" s="5" t="s">
        <v>8327</v>
      </c>
      <c r="F1093" s="5" t="s">
        <v>8327</v>
      </c>
      <c r="G1093" s="5" t="s">
        <v>8327</v>
      </c>
      <c r="H1093" s="5">
        <v>2</v>
      </c>
      <c r="I1093" s="5" t="s">
        <v>8358</v>
      </c>
      <c r="J1093" s="5" t="s">
        <v>8355</v>
      </c>
    </row>
    <row r="1094" spans="1:10" x14ac:dyDescent="0.3">
      <c r="A1094" s="5" t="s">
        <v>1278</v>
      </c>
      <c r="B1094" s="5">
        <v>31.24</v>
      </c>
      <c r="C1094" s="5">
        <v>9.8000000000000007</v>
      </c>
      <c r="D1094" s="5" t="s">
        <v>8327</v>
      </c>
      <c r="E1094" s="5" t="s">
        <v>8327</v>
      </c>
      <c r="F1094" s="5" t="s">
        <v>8327</v>
      </c>
      <c r="G1094" s="5" t="s">
        <v>8327</v>
      </c>
      <c r="H1094" s="5">
        <v>0</v>
      </c>
      <c r="I1094" s="5" t="s">
        <v>8354</v>
      </c>
      <c r="J1094" s="5" t="s">
        <v>8355</v>
      </c>
    </row>
    <row r="1095" spans="1:10" x14ac:dyDescent="0.3">
      <c r="A1095" s="5" t="s">
        <v>1277</v>
      </c>
      <c r="B1095" s="5">
        <v>31.54</v>
      </c>
      <c r="C1095" s="5">
        <v>4.4400000000000004</v>
      </c>
      <c r="D1095" s="5" t="s">
        <v>8327</v>
      </c>
      <c r="E1095" s="5" t="s">
        <v>8327</v>
      </c>
      <c r="F1095" s="5" t="s">
        <v>8327</v>
      </c>
      <c r="G1095" s="5" t="s">
        <v>8327</v>
      </c>
      <c r="H1095" s="5">
        <v>0</v>
      </c>
      <c r="I1095" s="5" t="s">
        <v>8354</v>
      </c>
      <c r="J1095" s="5" t="s">
        <v>8357</v>
      </c>
    </row>
    <row r="1096" spans="1:10" x14ac:dyDescent="0.3">
      <c r="A1096" s="5" t="s">
        <v>1276</v>
      </c>
      <c r="B1096" s="5">
        <v>38.6</v>
      </c>
      <c r="C1096" s="5">
        <v>7.19</v>
      </c>
      <c r="D1096" s="5" t="s">
        <v>8328</v>
      </c>
      <c r="E1096" s="5" t="s">
        <v>8327</v>
      </c>
      <c r="F1096" s="5" t="s">
        <v>8327</v>
      </c>
      <c r="G1096" s="5" t="s">
        <v>8327</v>
      </c>
      <c r="H1096" s="5">
        <v>2</v>
      </c>
      <c r="I1096" s="5" t="s">
        <v>8354</v>
      </c>
      <c r="J1096" s="5" t="s">
        <v>8355</v>
      </c>
    </row>
    <row r="1097" spans="1:10" x14ac:dyDescent="0.3">
      <c r="A1097" s="5" t="s">
        <v>1275</v>
      </c>
      <c r="B1097" s="5">
        <v>37.950000000000003</v>
      </c>
      <c r="C1097" s="5">
        <v>6.06</v>
      </c>
      <c r="D1097" s="5" t="s">
        <v>8327</v>
      </c>
      <c r="E1097" s="5" t="s">
        <v>8327</v>
      </c>
      <c r="F1097" s="5" t="s">
        <v>8327</v>
      </c>
      <c r="G1097" s="5" t="s">
        <v>8327</v>
      </c>
      <c r="H1097" s="5">
        <v>0</v>
      </c>
      <c r="I1097" s="5" t="s">
        <v>8354</v>
      </c>
      <c r="J1097" s="5" t="s">
        <v>8356</v>
      </c>
    </row>
    <row r="1098" spans="1:10" x14ac:dyDescent="0.3">
      <c r="A1098" s="5" t="s">
        <v>1274</v>
      </c>
      <c r="B1098" s="5">
        <v>38.97</v>
      </c>
      <c r="C1098" s="5">
        <v>5.12</v>
      </c>
      <c r="D1098" s="5" t="s">
        <v>8327</v>
      </c>
      <c r="E1098" s="5" t="s">
        <v>8327</v>
      </c>
      <c r="F1098" s="5" t="s">
        <v>8327</v>
      </c>
      <c r="G1098" s="5" t="s">
        <v>8327</v>
      </c>
      <c r="H1098" s="5">
        <v>0</v>
      </c>
      <c r="I1098" s="5" t="s">
        <v>8354</v>
      </c>
      <c r="J1098" s="5" t="s">
        <v>8357</v>
      </c>
    </row>
    <row r="1099" spans="1:10" x14ac:dyDescent="0.3">
      <c r="A1099" s="5" t="s">
        <v>1273</v>
      </c>
      <c r="B1099" s="5">
        <v>21.2</v>
      </c>
      <c r="C1099" s="5">
        <v>10.72</v>
      </c>
      <c r="D1099" s="5" t="s">
        <v>8327</v>
      </c>
      <c r="E1099" s="5" t="s">
        <v>8327</v>
      </c>
      <c r="F1099" s="5" t="s">
        <v>8327</v>
      </c>
      <c r="G1099" s="5" t="s">
        <v>8327</v>
      </c>
      <c r="H1099" s="5">
        <v>0</v>
      </c>
      <c r="I1099" s="5" t="s">
        <v>8359</v>
      </c>
      <c r="J1099" s="5" t="s">
        <v>8355</v>
      </c>
    </row>
    <row r="1100" spans="1:10" x14ac:dyDescent="0.3">
      <c r="A1100" s="5" t="s">
        <v>1272</v>
      </c>
      <c r="B1100" s="5">
        <v>23.96</v>
      </c>
      <c r="C1100" s="5">
        <v>9.58</v>
      </c>
      <c r="D1100" s="5" t="s">
        <v>8328</v>
      </c>
      <c r="E1100" s="5" t="s">
        <v>8327</v>
      </c>
      <c r="F1100" s="5" t="s">
        <v>8328</v>
      </c>
      <c r="G1100" s="5" t="s">
        <v>8327</v>
      </c>
      <c r="H1100" s="5">
        <v>1</v>
      </c>
      <c r="I1100" s="5" t="s">
        <v>8359</v>
      </c>
      <c r="J1100" s="5" t="s">
        <v>8355</v>
      </c>
    </row>
    <row r="1101" spans="1:10" x14ac:dyDescent="0.3">
      <c r="A1101" s="5" t="s">
        <v>1271</v>
      </c>
      <c r="B1101" s="5">
        <v>35.93</v>
      </c>
      <c r="C1101" s="5">
        <v>6.4</v>
      </c>
      <c r="D1101" s="5" t="s">
        <v>8328</v>
      </c>
      <c r="E1101" s="5" t="s">
        <v>8327</v>
      </c>
      <c r="F1101" s="5" t="s">
        <v>8327</v>
      </c>
      <c r="G1101" s="5" t="s">
        <v>8327</v>
      </c>
      <c r="H1101" s="5">
        <v>1</v>
      </c>
      <c r="I1101" s="5" t="s">
        <v>8354</v>
      </c>
      <c r="J1101" s="5" t="s">
        <v>8356</v>
      </c>
    </row>
    <row r="1102" spans="1:10" x14ac:dyDescent="0.3">
      <c r="A1102" s="5" t="s">
        <v>1270</v>
      </c>
      <c r="B1102" s="5">
        <v>26.11</v>
      </c>
      <c r="C1102" s="5">
        <v>6.8</v>
      </c>
      <c r="D1102" s="5" t="s">
        <v>8328</v>
      </c>
      <c r="E1102" s="5" t="s">
        <v>8327</v>
      </c>
      <c r="F1102" s="5" t="s">
        <v>8327</v>
      </c>
      <c r="G1102" s="5" t="s">
        <v>8327</v>
      </c>
      <c r="H1102" s="5">
        <v>2</v>
      </c>
      <c r="I1102" s="5" t="s">
        <v>8358</v>
      </c>
      <c r="J1102" s="5" t="s">
        <v>8355</v>
      </c>
    </row>
    <row r="1103" spans="1:10" x14ac:dyDescent="0.3">
      <c r="A1103" s="5" t="s">
        <v>1269</v>
      </c>
      <c r="B1103" s="5">
        <v>32.299999999999997</v>
      </c>
      <c r="C1103" s="5">
        <v>9.48</v>
      </c>
      <c r="D1103" s="5" t="s">
        <v>8327</v>
      </c>
      <c r="E1103" s="5" t="s">
        <v>8327</v>
      </c>
      <c r="F1103" s="5" t="s">
        <v>8327</v>
      </c>
      <c r="G1103" s="5" t="s">
        <v>8327</v>
      </c>
      <c r="H1103" s="5">
        <v>2</v>
      </c>
      <c r="I1103" s="5" t="s">
        <v>8354</v>
      </c>
      <c r="J1103" s="5" t="s">
        <v>8355</v>
      </c>
    </row>
    <row r="1104" spans="1:10" x14ac:dyDescent="0.3">
      <c r="A1104" s="5" t="s">
        <v>1268</v>
      </c>
      <c r="B1104" s="5">
        <v>28.69</v>
      </c>
      <c r="C1104" s="5">
        <v>7.45</v>
      </c>
      <c r="D1104" s="5" t="s">
        <v>8327</v>
      </c>
      <c r="E1104" s="5" t="s">
        <v>8327</v>
      </c>
      <c r="F1104" s="5" t="s">
        <v>8327</v>
      </c>
      <c r="G1104" s="5" t="s">
        <v>8327</v>
      </c>
      <c r="H1104" s="5">
        <v>2</v>
      </c>
      <c r="I1104" s="5" t="s">
        <v>8358</v>
      </c>
      <c r="J1104" s="5" t="s">
        <v>8355</v>
      </c>
    </row>
    <row r="1105" spans="1:10" x14ac:dyDescent="0.3">
      <c r="A1105" s="5" t="s">
        <v>1267</v>
      </c>
      <c r="B1105" s="5">
        <v>31.28</v>
      </c>
      <c r="C1105" s="5">
        <v>6.94</v>
      </c>
      <c r="D1105" s="5" t="s">
        <v>8328</v>
      </c>
      <c r="E1105" s="5" t="s">
        <v>8327</v>
      </c>
      <c r="F1105" s="5" t="s">
        <v>8327</v>
      </c>
      <c r="G1105" s="5" t="s">
        <v>8327</v>
      </c>
      <c r="H1105" s="5">
        <v>1</v>
      </c>
      <c r="I1105" s="5" t="s">
        <v>8354</v>
      </c>
      <c r="J1105" s="5" t="s">
        <v>8355</v>
      </c>
    </row>
    <row r="1106" spans="1:10" x14ac:dyDescent="0.3">
      <c r="A1106" s="5" t="s">
        <v>1266</v>
      </c>
      <c r="B1106" s="5">
        <v>30.21</v>
      </c>
      <c r="C1106" s="5">
        <v>7.83</v>
      </c>
      <c r="D1106" s="5" t="s">
        <v>8327</v>
      </c>
      <c r="E1106" s="5" t="s">
        <v>8327</v>
      </c>
      <c r="F1106" s="5" t="s">
        <v>8327</v>
      </c>
      <c r="G1106" s="5" t="s">
        <v>8327</v>
      </c>
      <c r="H1106" s="5">
        <v>0</v>
      </c>
      <c r="I1106" s="5" t="s">
        <v>8354</v>
      </c>
      <c r="J1106" s="5" t="s">
        <v>8355</v>
      </c>
    </row>
    <row r="1107" spans="1:10" x14ac:dyDescent="0.3">
      <c r="A1107" s="5" t="s">
        <v>1265</v>
      </c>
      <c r="B1107" s="5">
        <v>38.28</v>
      </c>
      <c r="C1107" s="5">
        <v>10.17</v>
      </c>
      <c r="D1107" s="5" t="s">
        <v>8328</v>
      </c>
      <c r="E1107" s="5" t="s">
        <v>8327</v>
      </c>
      <c r="F1107" s="5" t="s">
        <v>8327</v>
      </c>
      <c r="G1107" s="5" t="s">
        <v>8327</v>
      </c>
      <c r="H1107" s="5">
        <v>0</v>
      </c>
      <c r="I1107" s="5" t="s">
        <v>8354</v>
      </c>
      <c r="J1107" s="5" t="s">
        <v>8355</v>
      </c>
    </row>
    <row r="1108" spans="1:10" x14ac:dyDescent="0.3">
      <c r="A1108" s="5" t="s">
        <v>1264</v>
      </c>
      <c r="B1108" s="5">
        <v>29.9</v>
      </c>
      <c r="C1108" s="5">
        <v>8.9600000000000009</v>
      </c>
      <c r="D1108" s="5" t="s">
        <v>8328</v>
      </c>
      <c r="E1108" s="5" t="s">
        <v>8327</v>
      </c>
      <c r="F1108" s="5" t="s">
        <v>8327</v>
      </c>
      <c r="G1108" s="5" t="s">
        <v>8327</v>
      </c>
      <c r="H1108" s="5">
        <v>0</v>
      </c>
      <c r="I1108" s="5" t="s">
        <v>8358</v>
      </c>
      <c r="J1108" s="5" t="s">
        <v>8355</v>
      </c>
    </row>
    <row r="1109" spans="1:10" x14ac:dyDescent="0.3">
      <c r="A1109" s="5" t="s">
        <v>1263</v>
      </c>
      <c r="B1109" s="5">
        <v>23.18</v>
      </c>
      <c r="C1109" s="5">
        <v>6.96</v>
      </c>
      <c r="D1109" s="5" t="s">
        <v>8328</v>
      </c>
      <c r="E1109" s="5" t="s">
        <v>8327</v>
      </c>
      <c r="F1109" s="5" t="s">
        <v>8327</v>
      </c>
      <c r="G1109" s="5" t="s">
        <v>8327</v>
      </c>
      <c r="H1109" s="5">
        <v>2</v>
      </c>
      <c r="I1109" s="5" t="s">
        <v>8359</v>
      </c>
      <c r="J1109" s="5" t="s">
        <v>8355</v>
      </c>
    </row>
    <row r="1110" spans="1:10" x14ac:dyDescent="0.3">
      <c r="A1110" s="5" t="s">
        <v>1262</v>
      </c>
      <c r="B1110" s="5">
        <v>33.020000000000003</v>
      </c>
      <c r="C1110" s="5">
        <v>5.07</v>
      </c>
      <c r="D1110" s="5" t="s">
        <v>8328</v>
      </c>
      <c r="E1110" s="5" t="s">
        <v>8327</v>
      </c>
      <c r="F1110" s="5" t="s">
        <v>8327</v>
      </c>
      <c r="G1110" s="5" t="s">
        <v>8327</v>
      </c>
      <c r="H1110" s="5">
        <v>0</v>
      </c>
      <c r="I1110" s="5" t="s">
        <v>8354</v>
      </c>
      <c r="J1110" s="5" t="s">
        <v>8357</v>
      </c>
    </row>
    <row r="1111" spans="1:10" x14ac:dyDescent="0.3">
      <c r="A1111" s="5" t="s">
        <v>1261</v>
      </c>
      <c r="B1111" s="5">
        <v>27.29</v>
      </c>
      <c r="C1111" s="5">
        <v>5.85</v>
      </c>
      <c r="D1111" s="5" t="s">
        <v>8327</v>
      </c>
      <c r="E1111" s="5" t="s">
        <v>8327</v>
      </c>
      <c r="F1111" s="5" t="s">
        <v>8327</v>
      </c>
      <c r="G1111" s="5" t="s">
        <v>8327</v>
      </c>
      <c r="H1111" s="5">
        <v>2</v>
      </c>
      <c r="I1111" s="5" t="s">
        <v>8358</v>
      </c>
      <c r="J1111" s="5" t="s">
        <v>8356</v>
      </c>
    </row>
    <row r="1112" spans="1:10" x14ac:dyDescent="0.3">
      <c r="A1112" s="5" t="s">
        <v>1260</v>
      </c>
      <c r="B1112" s="5">
        <v>23.18</v>
      </c>
      <c r="C1112" s="5">
        <v>10.56</v>
      </c>
      <c r="D1112" s="5" t="s">
        <v>8327</v>
      </c>
      <c r="E1112" s="5" t="s">
        <v>8327</v>
      </c>
      <c r="F1112" s="5" t="s">
        <v>8327</v>
      </c>
      <c r="G1112" s="5" t="s">
        <v>8327</v>
      </c>
      <c r="H1112" s="5">
        <v>2</v>
      </c>
      <c r="I1112" s="5" t="s">
        <v>8359</v>
      </c>
      <c r="J1112" s="5" t="s">
        <v>8355</v>
      </c>
    </row>
    <row r="1113" spans="1:10" x14ac:dyDescent="0.3">
      <c r="A1113" s="5" t="s">
        <v>1259</v>
      </c>
      <c r="B1113" s="5">
        <v>32.659999999999997</v>
      </c>
      <c r="C1113" s="5">
        <v>8.92</v>
      </c>
      <c r="D1113" s="5" t="s">
        <v>8328</v>
      </c>
      <c r="E1113" s="5" t="s">
        <v>8327</v>
      </c>
      <c r="F1113" s="5" t="s">
        <v>8327</v>
      </c>
      <c r="G1113" s="5" t="s">
        <v>8327</v>
      </c>
      <c r="H1113" s="5">
        <v>0</v>
      </c>
      <c r="I1113" s="5" t="s">
        <v>8354</v>
      </c>
      <c r="J1113" s="5" t="s">
        <v>8355</v>
      </c>
    </row>
    <row r="1114" spans="1:10" x14ac:dyDescent="0.3">
      <c r="A1114" s="5" t="s">
        <v>1258</v>
      </c>
      <c r="B1114" s="5">
        <v>30.78</v>
      </c>
      <c r="C1114" s="5">
        <v>8.6300000000000008</v>
      </c>
      <c r="D1114" s="5" t="s">
        <v>8327</v>
      </c>
      <c r="E1114" s="5" t="s">
        <v>8327</v>
      </c>
      <c r="F1114" s="5" t="s">
        <v>8327</v>
      </c>
      <c r="G1114" s="5" t="s">
        <v>8327</v>
      </c>
      <c r="H1114" s="5">
        <v>0</v>
      </c>
      <c r="I1114" s="5" t="s">
        <v>8354</v>
      </c>
      <c r="J1114" s="5" t="s">
        <v>8355</v>
      </c>
    </row>
    <row r="1115" spans="1:10" x14ac:dyDescent="0.3">
      <c r="A1115" s="5" t="s">
        <v>1257</v>
      </c>
      <c r="B1115" s="5">
        <v>47.2</v>
      </c>
      <c r="C1115" s="5">
        <v>6.29</v>
      </c>
      <c r="D1115" s="5" t="s">
        <v>8328</v>
      </c>
      <c r="E1115" s="5" t="s">
        <v>8327</v>
      </c>
      <c r="F1115" s="5" t="s">
        <v>8328</v>
      </c>
      <c r="G1115" s="5" t="s">
        <v>8327</v>
      </c>
      <c r="H1115" s="5">
        <v>1</v>
      </c>
      <c r="I1115" s="5" t="s">
        <v>8354</v>
      </c>
      <c r="J1115" s="5" t="s">
        <v>8356</v>
      </c>
    </row>
    <row r="1116" spans="1:10" x14ac:dyDescent="0.3">
      <c r="A1116" s="5" t="s">
        <v>1256</v>
      </c>
      <c r="B1116" s="5">
        <v>31.6</v>
      </c>
      <c r="C1116" s="5">
        <v>5.75</v>
      </c>
      <c r="D1116" s="5" t="s">
        <v>8327</v>
      </c>
      <c r="E1116" s="5" t="s">
        <v>8327</v>
      </c>
      <c r="F1116" s="5" t="s">
        <v>8327</v>
      </c>
      <c r="G1116" s="5" t="s">
        <v>8327</v>
      </c>
      <c r="H1116" s="5">
        <v>2</v>
      </c>
      <c r="I1116" s="5" t="s">
        <v>8354</v>
      </c>
      <c r="J1116" s="5" t="s">
        <v>8356</v>
      </c>
    </row>
    <row r="1117" spans="1:10" x14ac:dyDescent="0.3">
      <c r="A1117" s="5" t="s">
        <v>1255</v>
      </c>
      <c r="B1117" s="5">
        <v>33.914999999999999</v>
      </c>
      <c r="C1117" s="5">
        <v>6.66</v>
      </c>
      <c r="D1117" s="5" t="s">
        <v>8328</v>
      </c>
      <c r="E1117" s="5" t="s">
        <v>8327</v>
      </c>
      <c r="F1117" s="5" t="s">
        <v>8327</v>
      </c>
      <c r="G1117" s="5" t="s">
        <v>8327</v>
      </c>
      <c r="H1117" s="5">
        <v>1</v>
      </c>
      <c r="I1117" s="5" t="s">
        <v>8354</v>
      </c>
      <c r="J1117" s="5" t="s">
        <v>8355</v>
      </c>
    </row>
    <row r="1118" spans="1:10" x14ac:dyDescent="0.3">
      <c r="A1118" s="5" t="s">
        <v>1254</v>
      </c>
      <c r="B1118" s="5">
        <v>23.54</v>
      </c>
      <c r="C1118" s="5">
        <v>5.0999999999999996</v>
      </c>
      <c r="D1118" s="5" t="s">
        <v>8327</v>
      </c>
      <c r="E1118" s="5" t="s">
        <v>8327</v>
      </c>
      <c r="F1118" s="5" t="s">
        <v>8327</v>
      </c>
      <c r="G1118" s="5" t="s">
        <v>8327</v>
      </c>
      <c r="H1118" s="5">
        <v>2</v>
      </c>
      <c r="I1118" s="5" t="s">
        <v>8359</v>
      </c>
      <c r="J1118" s="5" t="s">
        <v>8357</v>
      </c>
    </row>
    <row r="1119" spans="1:10" x14ac:dyDescent="0.3">
      <c r="A1119" s="5" t="s">
        <v>1253</v>
      </c>
      <c r="B1119" s="5">
        <v>27.074999999999999</v>
      </c>
      <c r="C1119" s="5">
        <v>4.41</v>
      </c>
      <c r="D1119" s="5" t="s">
        <v>8327</v>
      </c>
      <c r="E1119" s="5" t="s">
        <v>8327</v>
      </c>
      <c r="F1119" s="5" t="s">
        <v>8327</v>
      </c>
      <c r="G1119" s="5" t="s">
        <v>8327</v>
      </c>
      <c r="H1119" s="5">
        <v>2</v>
      </c>
      <c r="I1119" s="5" t="s">
        <v>8358</v>
      </c>
      <c r="J1119" s="5" t="s">
        <v>8357</v>
      </c>
    </row>
    <row r="1120" spans="1:10" x14ac:dyDescent="0.3">
      <c r="A1120" s="5" t="s">
        <v>1252</v>
      </c>
      <c r="B1120" s="5">
        <v>25.8</v>
      </c>
      <c r="C1120" s="5">
        <v>5.52</v>
      </c>
      <c r="D1120" s="5" t="s">
        <v>8328</v>
      </c>
      <c r="E1120" s="5" t="s">
        <v>8327</v>
      </c>
      <c r="F1120" s="5" t="s">
        <v>8327</v>
      </c>
      <c r="G1120" s="5" t="s">
        <v>8327</v>
      </c>
      <c r="H1120" s="5">
        <v>0</v>
      </c>
      <c r="I1120" s="5" t="s">
        <v>8358</v>
      </c>
      <c r="J1120" s="5" t="s">
        <v>8357</v>
      </c>
    </row>
    <row r="1121" spans="1:10" x14ac:dyDescent="0.3">
      <c r="A1121" s="5" t="s">
        <v>1251</v>
      </c>
      <c r="B1121" s="5">
        <v>36.1</v>
      </c>
      <c r="C1121" s="5">
        <v>4.62</v>
      </c>
      <c r="D1121" s="5" t="s">
        <v>8328</v>
      </c>
      <c r="E1121" s="5" t="s">
        <v>8327</v>
      </c>
      <c r="F1121" s="5" t="s">
        <v>8328</v>
      </c>
      <c r="G1121" s="5" t="s">
        <v>8327</v>
      </c>
      <c r="H1121" s="5">
        <v>1</v>
      </c>
      <c r="I1121" s="5" t="s">
        <v>8354</v>
      </c>
      <c r="J1121" s="5" t="s">
        <v>8357</v>
      </c>
    </row>
    <row r="1122" spans="1:10" x14ac:dyDescent="0.3">
      <c r="A1122" s="5" t="s">
        <v>1250</v>
      </c>
      <c r="B1122" s="5">
        <v>30.495000000000001</v>
      </c>
      <c r="C1122" s="5">
        <v>5.74</v>
      </c>
      <c r="D1122" s="5" t="s">
        <v>8328</v>
      </c>
      <c r="E1122" s="5" t="s">
        <v>8327</v>
      </c>
      <c r="F1122" s="5" t="s">
        <v>8328</v>
      </c>
      <c r="G1122" s="5" t="s">
        <v>8327</v>
      </c>
      <c r="H1122" s="5">
        <v>1</v>
      </c>
      <c r="I1122" s="5" t="s">
        <v>8354</v>
      </c>
      <c r="J1122" s="5" t="s">
        <v>8356</v>
      </c>
    </row>
    <row r="1123" spans="1:10" x14ac:dyDescent="0.3">
      <c r="A1123" s="5" t="s">
        <v>1249</v>
      </c>
      <c r="B1123" s="5">
        <v>21.4</v>
      </c>
      <c r="C1123" s="5">
        <v>6.3</v>
      </c>
      <c r="D1123" s="5" t="s">
        <v>8328</v>
      </c>
      <c r="E1123" s="5" t="s">
        <v>8327</v>
      </c>
      <c r="F1123" s="5" t="s">
        <v>8328</v>
      </c>
      <c r="G1123" s="5" t="s">
        <v>8327</v>
      </c>
      <c r="H1123" s="5">
        <v>1</v>
      </c>
      <c r="I1123" s="5" t="s">
        <v>8359</v>
      </c>
      <c r="J1123" s="5" t="s">
        <v>8356</v>
      </c>
    </row>
    <row r="1124" spans="1:10" x14ac:dyDescent="0.3">
      <c r="A1124" s="5" t="s">
        <v>1248</v>
      </c>
      <c r="B1124" s="5">
        <v>32.299999999999997</v>
      </c>
      <c r="C1124" s="5">
        <v>10.27</v>
      </c>
      <c r="D1124" s="5" t="s">
        <v>8327</v>
      </c>
      <c r="E1124" s="5" t="s">
        <v>8327</v>
      </c>
      <c r="F1124" s="5" t="s">
        <v>8327</v>
      </c>
      <c r="G1124" s="5" t="s">
        <v>8327</v>
      </c>
      <c r="H1124" s="5">
        <v>0</v>
      </c>
      <c r="I1124" s="5" t="s">
        <v>8354</v>
      </c>
      <c r="J1124" s="5" t="s">
        <v>8355</v>
      </c>
    </row>
    <row r="1125" spans="1:10" x14ac:dyDescent="0.3">
      <c r="A1125" s="5" t="s">
        <v>1247</v>
      </c>
      <c r="B1125" s="5">
        <v>29.78</v>
      </c>
      <c r="C1125" s="5">
        <v>5.85</v>
      </c>
      <c r="D1125" s="5" t="s">
        <v>8327</v>
      </c>
      <c r="E1125" s="5" t="s">
        <v>8327</v>
      </c>
      <c r="F1125" s="5" t="s">
        <v>8328</v>
      </c>
      <c r="G1125" s="5" t="s">
        <v>8327</v>
      </c>
      <c r="H1125" s="5">
        <v>1</v>
      </c>
      <c r="I1125" s="5" t="s">
        <v>8358</v>
      </c>
      <c r="J1125" s="5" t="s">
        <v>8356</v>
      </c>
    </row>
    <row r="1126" spans="1:10" x14ac:dyDescent="0.3">
      <c r="A1126" s="5" t="s">
        <v>1246</v>
      </c>
      <c r="B1126" s="5">
        <v>34.76</v>
      </c>
      <c r="C1126" s="5">
        <v>5.92</v>
      </c>
      <c r="D1126" s="5" t="s">
        <v>8328</v>
      </c>
      <c r="E1126" s="5" t="s">
        <v>8327</v>
      </c>
      <c r="F1126" s="5" t="s">
        <v>8327</v>
      </c>
      <c r="G1126" s="5" t="s">
        <v>8327</v>
      </c>
      <c r="H1126" s="5">
        <v>1</v>
      </c>
      <c r="I1126" s="5" t="s">
        <v>8354</v>
      </c>
      <c r="J1126" s="5" t="s">
        <v>8356</v>
      </c>
    </row>
    <row r="1127" spans="1:10" x14ac:dyDescent="0.3">
      <c r="A1127" s="5" t="s">
        <v>1245</v>
      </c>
      <c r="B1127" s="5">
        <v>18.335000000000001</v>
      </c>
      <c r="C1127" s="5">
        <v>10.01</v>
      </c>
      <c r="D1127" s="5" t="s">
        <v>8328</v>
      </c>
      <c r="E1127" s="5" t="s">
        <v>8327</v>
      </c>
      <c r="F1127" s="5" t="s">
        <v>8327</v>
      </c>
      <c r="G1127" s="5" t="s">
        <v>8327</v>
      </c>
      <c r="H1127" s="5">
        <v>2</v>
      </c>
      <c r="I1127" s="5" t="s">
        <v>8360</v>
      </c>
      <c r="J1127" s="5" t="s">
        <v>8355</v>
      </c>
    </row>
    <row r="1128" spans="1:10" x14ac:dyDescent="0.3">
      <c r="A1128" s="5" t="s">
        <v>1244</v>
      </c>
      <c r="B1128" s="5">
        <v>32.299999999999997</v>
      </c>
      <c r="C1128" s="5">
        <v>9.59</v>
      </c>
      <c r="D1128" s="5" t="s">
        <v>8327</v>
      </c>
      <c r="E1128" s="5" t="s">
        <v>8327</v>
      </c>
      <c r="F1128" s="5" t="s">
        <v>8327</v>
      </c>
      <c r="G1128" s="5" t="s">
        <v>8327</v>
      </c>
      <c r="H1128" s="5">
        <v>0</v>
      </c>
      <c r="I1128" s="5" t="s">
        <v>8354</v>
      </c>
      <c r="J1128" s="5" t="s">
        <v>8355</v>
      </c>
    </row>
    <row r="1129" spans="1:10" x14ac:dyDescent="0.3">
      <c r="A1129" s="5" t="s">
        <v>1243</v>
      </c>
      <c r="B1129" s="5">
        <v>27.74</v>
      </c>
      <c r="C1129" s="5">
        <v>10.37</v>
      </c>
      <c r="D1129" s="5" t="s">
        <v>8327</v>
      </c>
      <c r="E1129" s="5" t="s">
        <v>8327</v>
      </c>
      <c r="F1129" s="5" t="s">
        <v>8327</v>
      </c>
      <c r="G1129" s="5" t="s">
        <v>8327</v>
      </c>
      <c r="H1129" s="5">
        <v>0</v>
      </c>
      <c r="I1129" s="5" t="s">
        <v>8358</v>
      </c>
      <c r="J1129" s="5" t="s">
        <v>8355</v>
      </c>
    </row>
    <row r="1130" spans="1:10" x14ac:dyDescent="0.3">
      <c r="A1130" s="5" t="s">
        <v>1242</v>
      </c>
      <c r="B1130" s="5">
        <v>24</v>
      </c>
      <c r="C1130" s="5">
        <v>4.01</v>
      </c>
      <c r="D1130" s="5" t="s">
        <v>8328</v>
      </c>
      <c r="E1130" s="5" t="s">
        <v>8327</v>
      </c>
      <c r="F1130" s="5" t="s">
        <v>8327</v>
      </c>
      <c r="G1130" s="5" t="s">
        <v>8327</v>
      </c>
      <c r="H1130" s="5">
        <v>1</v>
      </c>
      <c r="I1130" s="5" t="s">
        <v>8359</v>
      </c>
      <c r="J1130" s="5" t="s">
        <v>8357</v>
      </c>
    </row>
    <row r="1131" spans="1:10" x14ac:dyDescent="0.3">
      <c r="A1131" s="5" t="s">
        <v>1241</v>
      </c>
      <c r="B1131" s="5">
        <v>31.78</v>
      </c>
      <c r="C1131" s="5">
        <v>4.24</v>
      </c>
      <c r="D1131" s="5" t="s">
        <v>8328</v>
      </c>
      <c r="E1131" s="5" t="s">
        <v>8327</v>
      </c>
      <c r="F1131" s="5" t="s">
        <v>8328</v>
      </c>
      <c r="G1131" s="5" t="s">
        <v>8327</v>
      </c>
      <c r="H1131" s="5">
        <v>1</v>
      </c>
      <c r="I1131" s="5" t="s">
        <v>8354</v>
      </c>
      <c r="J1131" s="5" t="s">
        <v>8357</v>
      </c>
    </row>
    <row r="1132" spans="1:10" x14ac:dyDescent="0.3">
      <c r="A1132" s="5" t="s">
        <v>1240</v>
      </c>
      <c r="B1132" s="5">
        <v>32.25</v>
      </c>
      <c r="C1132" s="5">
        <v>5.36</v>
      </c>
      <c r="D1132" s="5" t="s">
        <v>8328</v>
      </c>
      <c r="E1132" s="5" t="s">
        <v>8327</v>
      </c>
      <c r="F1132" s="5" t="s">
        <v>8327</v>
      </c>
      <c r="G1132" s="5" t="s">
        <v>8327</v>
      </c>
      <c r="H1132" s="5">
        <v>0</v>
      </c>
      <c r="I1132" s="5" t="s">
        <v>8354</v>
      </c>
      <c r="J1132" s="5" t="s">
        <v>8357</v>
      </c>
    </row>
    <row r="1133" spans="1:10" x14ac:dyDescent="0.3">
      <c r="A1133" s="5" t="s">
        <v>1239</v>
      </c>
      <c r="B1133" s="5">
        <v>30.114999999999998</v>
      </c>
      <c r="C1133" s="5">
        <v>4.99</v>
      </c>
      <c r="D1133" s="5" t="s">
        <v>8327</v>
      </c>
      <c r="E1133" s="5" t="s">
        <v>8327</v>
      </c>
      <c r="F1133" s="5" t="s">
        <v>8327</v>
      </c>
      <c r="G1133" s="5" t="s">
        <v>8327</v>
      </c>
      <c r="H1133" s="5">
        <v>2</v>
      </c>
      <c r="I1133" s="5" t="s">
        <v>8354</v>
      </c>
      <c r="J1133" s="5" t="s">
        <v>8357</v>
      </c>
    </row>
    <row r="1134" spans="1:10" x14ac:dyDescent="0.3">
      <c r="A1134" s="5" t="s">
        <v>1238</v>
      </c>
      <c r="B1134" s="5">
        <v>22.41</v>
      </c>
      <c r="C1134" s="5">
        <v>8.68</v>
      </c>
      <c r="D1134" s="5" t="s">
        <v>8327</v>
      </c>
      <c r="E1134" s="5" t="s">
        <v>8327</v>
      </c>
      <c r="F1134" s="5" t="s">
        <v>8327</v>
      </c>
      <c r="G1134" s="5" t="s">
        <v>8327</v>
      </c>
      <c r="H1134" s="5">
        <v>0</v>
      </c>
      <c r="I1134" s="5" t="s">
        <v>8359</v>
      </c>
      <c r="J1134" s="5" t="s">
        <v>8355</v>
      </c>
    </row>
    <row r="1135" spans="1:10" x14ac:dyDescent="0.3">
      <c r="A1135" s="5" t="s">
        <v>1237</v>
      </c>
      <c r="B1135" s="5">
        <v>45.72</v>
      </c>
      <c r="C1135" s="5">
        <v>4.2300000000000004</v>
      </c>
      <c r="D1135" s="5" t="s">
        <v>8328</v>
      </c>
      <c r="E1135" s="5" t="s">
        <v>8327</v>
      </c>
      <c r="F1135" s="5" t="s">
        <v>8327</v>
      </c>
      <c r="G1135" s="5" t="s">
        <v>8327</v>
      </c>
      <c r="H1135" s="5">
        <v>0</v>
      </c>
      <c r="I1135" s="5" t="s">
        <v>8354</v>
      </c>
      <c r="J1135" s="5" t="s">
        <v>8357</v>
      </c>
    </row>
    <row r="1136" spans="1:10" x14ac:dyDescent="0.3">
      <c r="A1136" s="5" t="s">
        <v>1236</v>
      </c>
      <c r="B1136" s="5">
        <v>25</v>
      </c>
      <c r="C1136" s="5">
        <v>5.32</v>
      </c>
      <c r="D1136" s="5" t="s">
        <v>8328</v>
      </c>
      <c r="E1136" s="5" t="s">
        <v>8327</v>
      </c>
      <c r="F1136" s="5" t="s">
        <v>8327</v>
      </c>
      <c r="G1136" s="5" t="s">
        <v>8327</v>
      </c>
      <c r="H1136" s="5">
        <v>2</v>
      </c>
      <c r="I1136" s="5" t="s">
        <v>8358</v>
      </c>
      <c r="J1136" s="5" t="s">
        <v>8357</v>
      </c>
    </row>
    <row r="1137" spans="1:10" x14ac:dyDescent="0.3">
      <c r="A1137" s="5" t="s">
        <v>1235</v>
      </c>
      <c r="B1137" s="5">
        <v>39.5</v>
      </c>
      <c r="C1137" s="5">
        <v>6.66</v>
      </c>
      <c r="D1137" s="5" t="s">
        <v>8327</v>
      </c>
      <c r="E1137" s="5" t="s">
        <v>8327</v>
      </c>
      <c r="F1137" s="5" t="s">
        <v>8327</v>
      </c>
      <c r="G1137" s="5" t="s">
        <v>8327</v>
      </c>
      <c r="H1137" s="5">
        <v>0</v>
      </c>
      <c r="I1137" s="5" t="s">
        <v>8354</v>
      </c>
      <c r="J1137" s="5" t="s">
        <v>8355</v>
      </c>
    </row>
    <row r="1138" spans="1:10" x14ac:dyDescent="0.3">
      <c r="A1138" s="5" t="s">
        <v>1234</v>
      </c>
      <c r="B1138" s="5">
        <v>37.729999999999997</v>
      </c>
      <c r="C1138" s="5">
        <v>7.4</v>
      </c>
      <c r="D1138" s="5" t="s">
        <v>8327</v>
      </c>
      <c r="E1138" s="5" t="s">
        <v>8327</v>
      </c>
      <c r="F1138" s="5" t="s">
        <v>8327</v>
      </c>
      <c r="G1138" s="5" t="s">
        <v>8327</v>
      </c>
      <c r="H1138" s="5">
        <v>0</v>
      </c>
      <c r="I1138" s="5" t="s">
        <v>8354</v>
      </c>
      <c r="J1138" s="5" t="s">
        <v>8355</v>
      </c>
    </row>
    <row r="1139" spans="1:10" x14ac:dyDescent="0.3">
      <c r="A1139" s="5" t="s">
        <v>1233</v>
      </c>
      <c r="B1139" s="5">
        <v>40.659999999999997</v>
      </c>
      <c r="C1139" s="5">
        <v>10.08</v>
      </c>
      <c r="D1139" s="5" t="s">
        <v>8327</v>
      </c>
      <c r="E1139" s="5" t="s">
        <v>8327</v>
      </c>
      <c r="F1139" s="5" t="s">
        <v>8327</v>
      </c>
      <c r="G1139" s="5" t="s">
        <v>8327</v>
      </c>
      <c r="H1139" s="5">
        <v>0</v>
      </c>
      <c r="I1139" s="5" t="s">
        <v>8354</v>
      </c>
      <c r="J1139" s="5" t="s">
        <v>8355</v>
      </c>
    </row>
    <row r="1140" spans="1:10" x14ac:dyDescent="0.3">
      <c r="A1140" s="5" t="s">
        <v>1232</v>
      </c>
      <c r="B1140" s="5">
        <v>34.200000000000003</v>
      </c>
      <c r="C1140" s="5">
        <v>8.58</v>
      </c>
      <c r="D1140" s="5" t="s">
        <v>8327</v>
      </c>
      <c r="E1140" s="5" t="s">
        <v>8327</v>
      </c>
      <c r="F1140" s="5" t="s">
        <v>8327</v>
      </c>
      <c r="G1140" s="5" t="s">
        <v>8327</v>
      </c>
      <c r="H1140" s="5">
        <v>0</v>
      </c>
      <c r="I1140" s="5" t="s">
        <v>8354</v>
      </c>
      <c r="J1140" s="5" t="s">
        <v>8355</v>
      </c>
    </row>
    <row r="1141" spans="1:10" x14ac:dyDescent="0.3">
      <c r="A1141" s="5" t="s">
        <v>1231</v>
      </c>
      <c r="B1141" s="5">
        <v>46.51</v>
      </c>
      <c r="C1141" s="5">
        <v>5.84</v>
      </c>
      <c r="D1141" s="5" t="s">
        <v>8327</v>
      </c>
      <c r="E1141" s="5" t="s">
        <v>8327</v>
      </c>
      <c r="F1141" s="5" t="s">
        <v>8327</v>
      </c>
      <c r="G1141" s="5" t="s">
        <v>8327</v>
      </c>
      <c r="H1141" s="5">
        <v>1</v>
      </c>
      <c r="I1141" s="5" t="s">
        <v>8354</v>
      </c>
      <c r="J1141" s="5" t="s">
        <v>8356</v>
      </c>
    </row>
    <row r="1142" spans="1:10" x14ac:dyDescent="0.3">
      <c r="A1142" s="5" t="s">
        <v>1230</v>
      </c>
      <c r="B1142" s="5">
        <v>28.88</v>
      </c>
      <c r="C1142" s="5">
        <v>4.8600000000000003</v>
      </c>
      <c r="D1142" s="5" t="s">
        <v>8328</v>
      </c>
      <c r="E1142" s="5" t="s">
        <v>8327</v>
      </c>
      <c r="F1142" s="5" t="s">
        <v>8328</v>
      </c>
      <c r="G1142" s="5" t="s">
        <v>8327</v>
      </c>
      <c r="H1142" s="5">
        <v>1</v>
      </c>
      <c r="I1142" s="5" t="s">
        <v>8358</v>
      </c>
      <c r="J1142" s="5" t="s">
        <v>8357</v>
      </c>
    </row>
    <row r="1143" spans="1:10" x14ac:dyDescent="0.3">
      <c r="A1143" s="5" t="s">
        <v>1229</v>
      </c>
      <c r="B1143" s="5">
        <v>33.914999999999999</v>
      </c>
      <c r="C1143" s="5">
        <v>11.52</v>
      </c>
      <c r="D1143" s="5" t="s">
        <v>8327</v>
      </c>
      <c r="E1143" s="5" t="s">
        <v>8327</v>
      </c>
      <c r="F1143" s="5" t="s">
        <v>8327</v>
      </c>
      <c r="G1143" s="5" t="s">
        <v>8327</v>
      </c>
      <c r="H1143" s="5">
        <v>0</v>
      </c>
      <c r="I1143" s="5" t="s">
        <v>8354</v>
      </c>
      <c r="J1143" s="5" t="s">
        <v>8355</v>
      </c>
    </row>
    <row r="1144" spans="1:10" x14ac:dyDescent="0.3">
      <c r="A1144" s="5" t="s">
        <v>1228</v>
      </c>
      <c r="B1144" s="5">
        <v>24.32</v>
      </c>
      <c r="C1144" s="5">
        <v>6.15</v>
      </c>
      <c r="D1144" s="5" t="s">
        <v>8328</v>
      </c>
      <c r="E1144" s="5" t="s">
        <v>8327</v>
      </c>
      <c r="F1144" s="5" t="s">
        <v>8328</v>
      </c>
      <c r="G1144" s="5" t="s">
        <v>8327</v>
      </c>
      <c r="H1144" s="5">
        <v>1</v>
      </c>
      <c r="I1144" s="5" t="s">
        <v>8359</v>
      </c>
      <c r="J1144" s="5" t="s">
        <v>8356</v>
      </c>
    </row>
    <row r="1145" spans="1:10" x14ac:dyDescent="0.3">
      <c r="A1145" s="5" t="s">
        <v>1227</v>
      </c>
      <c r="B1145" s="5">
        <v>25.8</v>
      </c>
      <c r="C1145" s="5">
        <v>9.94</v>
      </c>
      <c r="D1145" s="5" t="s">
        <v>8327</v>
      </c>
      <c r="E1145" s="5" t="s">
        <v>8327</v>
      </c>
      <c r="F1145" s="5" t="s">
        <v>8327</v>
      </c>
      <c r="G1145" s="5" t="s">
        <v>8327</v>
      </c>
      <c r="H1145" s="5">
        <v>0</v>
      </c>
      <c r="I1145" s="5" t="s">
        <v>8358</v>
      </c>
      <c r="J1145" s="5" t="s">
        <v>8355</v>
      </c>
    </row>
    <row r="1146" spans="1:10" x14ac:dyDescent="0.3">
      <c r="A1146" s="5" t="s">
        <v>1226</v>
      </c>
      <c r="B1146" s="5">
        <v>21.56</v>
      </c>
      <c r="C1146" s="5">
        <v>10.56</v>
      </c>
      <c r="D1146" s="5" t="s">
        <v>8327</v>
      </c>
      <c r="E1146" s="5" t="s">
        <v>8327</v>
      </c>
      <c r="F1146" s="5" t="s">
        <v>8327</v>
      </c>
      <c r="G1146" s="5" t="s">
        <v>8327</v>
      </c>
      <c r="H1146" s="5">
        <v>0</v>
      </c>
      <c r="I1146" s="5" t="s">
        <v>8359</v>
      </c>
      <c r="J1146" s="5" t="s">
        <v>8355</v>
      </c>
    </row>
    <row r="1147" spans="1:10" x14ac:dyDescent="0.3">
      <c r="A1147" s="5" t="s">
        <v>1225</v>
      </c>
      <c r="B1147" s="5">
        <v>31.6</v>
      </c>
      <c r="C1147" s="5">
        <v>6.79</v>
      </c>
      <c r="D1147" s="5" t="s">
        <v>8327</v>
      </c>
      <c r="E1147" s="5" t="s">
        <v>8327</v>
      </c>
      <c r="F1147" s="5" t="s">
        <v>8327</v>
      </c>
      <c r="G1147" s="5" t="s">
        <v>8327</v>
      </c>
      <c r="H1147" s="5">
        <v>0</v>
      </c>
      <c r="I1147" s="5" t="s">
        <v>8354</v>
      </c>
      <c r="J1147" s="5" t="s">
        <v>8355</v>
      </c>
    </row>
    <row r="1148" spans="1:10" x14ac:dyDescent="0.3">
      <c r="A1148" s="5" t="s">
        <v>1224</v>
      </c>
      <c r="B1148" s="5">
        <v>42.93</v>
      </c>
      <c r="C1148" s="5">
        <v>4.8</v>
      </c>
      <c r="D1148" s="5" t="s">
        <v>8327</v>
      </c>
      <c r="E1148" s="5" t="s">
        <v>8327</v>
      </c>
      <c r="F1148" s="5" t="s">
        <v>8327</v>
      </c>
      <c r="G1148" s="5" t="s">
        <v>8327</v>
      </c>
      <c r="H1148" s="5">
        <v>1</v>
      </c>
      <c r="I1148" s="5" t="s">
        <v>8354</v>
      </c>
      <c r="J1148" s="5" t="s">
        <v>8357</v>
      </c>
    </row>
    <row r="1149" spans="1:10" x14ac:dyDescent="0.3">
      <c r="A1149" s="5" t="s">
        <v>1223</v>
      </c>
      <c r="B1149" s="5">
        <v>26.72</v>
      </c>
      <c r="C1149" s="5">
        <v>5.75</v>
      </c>
      <c r="D1149" s="5" t="s">
        <v>8327</v>
      </c>
      <c r="E1149" s="5" t="s">
        <v>8327</v>
      </c>
      <c r="F1149" s="5" t="s">
        <v>8327</v>
      </c>
      <c r="G1149" s="5" t="s">
        <v>8327</v>
      </c>
      <c r="H1149" s="5">
        <v>2</v>
      </c>
      <c r="I1149" s="5" t="s">
        <v>8358</v>
      </c>
      <c r="J1149" s="5" t="s">
        <v>8356</v>
      </c>
    </row>
    <row r="1150" spans="1:10" x14ac:dyDescent="0.3">
      <c r="A1150" s="5" t="s">
        <v>1222</v>
      </c>
      <c r="B1150" s="5">
        <v>26.67</v>
      </c>
      <c r="C1150" s="5">
        <v>5.81</v>
      </c>
      <c r="D1150" s="5" t="s">
        <v>8327</v>
      </c>
      <c r="E1150" s="5" t="s">
        <v>8327</v>
      </c>
      <c r="F1150" s="5" t="s">
        <v>8327</v>
      </c>
      <c r="G1150" s="5" t="s">
        <v>8327</v>
      </c>
      <c r="H1150" s="5">
        <v>2</v>
      </c>
      <c r="I1150" s="5" t="s">
        <v>8358</v>
      </c>
      <c r="J1150" s="5" t="s">
        <v>8356</v>
      </c>
    </row>
    <row r="1151" spans="1:10" x14ac:dyDescent="0.3">
      <c r="A1151" s="5" t="s">
        <v>1221</v>
      </c>
      <c r="B1151" s="5">
        <v>42.68</v>
      </c>
      <c r="C1151" s="5">
        <v>9.2799999999999994</v>
      </c>
      <c r="D1151" s="5" t="s">
        <v>8327</v>
      </c>
      <c r="E1151" s="5" t="s">
        <v>8327</v>
      </c>
      <c r="F1151" s="5" t="s">
        <v>8327</v>
      </c>
      <c r="G1151" s="5" t="s">
        <v>8327</v>
      </c>
      <c r="H1151" s="5">
        <v>2</v>
      </c>
      <c r="I1151" s="5" t="s">
        <v>8354</v>
      </c>
      <c r="J1151" s="5" t="s">
        <v>8355</v>
      </c>
    </row>
    <row r="1152" spans="1:10" x14ac:dyDescent="0.3">
      <c r="A1152" s="5" t="s">
        <v>1220</v>
      </c>
      <c r="B1152" s="5">
        <v>24.31</v>
      </c>
      <c r="C1152" s="5">
        <v>6.37</v>
      </c>
      <c r="D1152" s="5" t="s">
        <v>8327</v>
      </c>
      <c r="E1152" s="5" t="s">
        <v>8327</v>
      </c>
      <c r="F1152" s="5" t="s">
        <v>8327</v>
      </c>
      <c r="G1152" s="5" t="s">
        <v>8327</v>
      </c>
      <c r="H1152" s="5">
        <v>0</v>
      </c>
      <c r="I1152" s="5" t="s">
        <v>8359</v>
      </c>
      <c r="J1152" s="5" t="s">
        <v>8356</v>
      </c>
    </row>
    <row r="1153" spans="1:10" x14ac:dyDescent="0.3">
      <c r="A1153" s="5" t="s">
        <v>1219</v>
      </c>
      <c r="B1153" s="5">
        <v>44.75</v>
      </c>
      <c r="C1153" s="5">
        <v>5.09</v>
      </c>
      <c r="D1153" s="5" t="s">
        <v>8328</v>
      </c>
      <c r="E1153" s="5" t="s">
        <v>8327</v>
      </c>
      <c r="F1153" s="5" t="s">
        <v>8327</v>
      </c>
      <c r="G1153" s="5" t="s">
        <v>8327</v>
      </c>
      <c r="H1153" s="5">
        <v>0</v>
      </c>
      <c r="I1153" s="5" t="s">
        <v>8354</v>
      </c>
      <c r="J1153" s="5" t="s">
        <v>8357</v>
      </c>
    </row>
    <row r="1154" spans="1:10" x14ac:dyDescent="0.3">
      <c r="A1154" s="5" t="s">
        <v>1218</v>
      </c>
      <c r="B1154" s="5">
        <v>30.78</v>
      </c>
      <c r="C1154" s="5">
        <v>7.94</v>
      </c>
      <c r="D1154" s="5" t="s">
        <v>8327</v>
      </c>
      <c r="E1154" s="5" t="s">
        <v>8327</v>
      </c>
      <c r="F1154" s="5" t="s">
        <v>8327</v>
      </c>
      <c r="G1154" s="5" t="s">
        <v>8327</v>
      </c>
      <c r="H1154" s="5">
        <v>2</v>
      </c>
      <c r="I1154" s="5" t="s">
        <v>8354</v>
      </c>
      <c r="J1154" s="5" t="s">
        <v>8355</v>
      </c>
    </row>
    <row r="1155" spans="1:10" x14ac:dyDescent="0.3">
      <c r="A1155" s="5" t="s">
        <v>1217</v>
      </c>
      <c r="B1155" s="5">
        <v>21.86</v>
      </c>
      <c r="C1155" s="5">
        <v>10.95</v>
      </c>
      <c r="D1155" s="5" t="s">
        <v>8327</v>
      </c>
      <c r="E1155" s="5" t="s">
        <v>8327</v>
      </c>
      <c r="F1155" s="5" t="s">
        <v>8327</v>
      </c>
      <c r="G1155" s="5" t="s">
        <v>8327</v>
      </c>
      <c r="H1155" s="5">
        <v>0</v>
      </c>
      <c r="I1155" s="5" t="s">
        <v>8359</v>
      </c>
      <c r="J1155" s="5" t="s">
        <v>8355</v>
      </c>
    </row>
    <row r="1156" spans="1:10" x14ac:dyDescent="0.3">
      <c r="A1156" s="5" t="s">
        <v>1216</v>
      </c>
      <c r="B1156" s="5">
        <v>49.09</v>
      </c>
      <c r="C1156" s="5">
        <v>6.3</v>
      </c>
      <c r="D1156" s="5" t="s">
        <v>8328</v>
      </c>
      <c r="E1156" s="5" t="s">
        <v>8327</v>
      </c>
      <c r="F1156" s="5" t="s">
        <v>8327</v>
      </c>
      <c r="G1156" s="5" t="s">
        <v>8327</v>
      </c>
      <c r="H1156" s="5">
        <v>0</v>
      </c>
      <c r="I1156" s="5" t="s">
        <v>8354</v>
      </c>
      <c r="J1156" s="5" t="s">
        <v>8356</v>
      </c>
    </row>
    <row r="1157" spans="1:10" x14ac:dyDescent="0.3">
      <c r="A1157" s="5" t="s">
        <v>1215</v>
      </c>
      <c r="B1157" s="5">
        <v>47.74</v>
      </c>
      <c r="C1157" s="5">
        <v>8.0500000000000007</v>
      </c>
      <c r="D1157" s="5" t="s">
        <v>8328</v>
      </c>
      <c r="E1157" s="5" t="s">
        <v>8327</v>
      </c>
      <c r="F1157" s="5" t="s">
        <v>8327</v>
      </c>
      <c r="G1157" s="5" t="s">
        <v>8327</v>
      </c>
      <c r="H1157" s="5">
        <v>2</v>
      </c>
      <c r="I1157" s="5" t="s">
        <v>8354</v>
      </c>
      <c r="J1157" s="5" t="s">
        <v>8355</v>
      </c>
    </row>
    <row r="1158" spans="1:10" x14ac:dyDescent="0.3">
      <c r="A1158" s="5" t="s">
        <v>1214</v>
      </c>
      <c r="B1158" s="5">
        <v>30.2</v>
      </c>
      <c r="C1158" s="5">
        <v>9.8800000000000008</v>
      </c>
      <c r="D1158" s="5" t="s">
        <v>8328</v>
      </c>
      <c r="E1158" s="5" t="s">
        <v>8327</v>
      </c>
      <c r="F1158" s="5" t="s">
        <v>8327</v>
      </c>
      <c r="G1158" s="5" t="s">
        <v>8327</v>
      </c>
      <c r="H1158" s="5">
        <v>2</v>
      </c>
      <c r="I1158" s="5" t="s">
        <v>8354</v>
      </c>
      <c r="J1158" s="5" t="s">
        <v>8355</v>
      </c>
    </row>
    <row r="1159" spans="1:10" x14ac:dyDescent="0.3">
      <c r="A1159" s="5" t="s">
        <v>1213</v>
      </c>
      <c r="B1159" s="5">
        <v>33.25</v>
      </c>
      <c r="C1159" s="5">
        <v>7.42</v>
      </c>
      <c r="D1159" s="5" t="s">
        <v>8328</v>
      </c>
      <c r="E1159" s="5" t="s">
        <v>8327</v>
      </c>
      <c r="F1159" s="5" t="s">
        <v>8327</v>
      </c>
      <c r="G1159" s="5" t="s">
        <v>8327</v>
      </c>
      <c r="H1159" s="5">
        <v>2</v>
      </c>
      <c r="I1159" s="5" t="s">
        <v>8354</v>
      </c>
      <c r="J1159" s="5" t="s">
        <v>8355</v>
      </c>
    </row>
    <row r="1160" spans="1:10" x14ac:dyDescent="0.3">
      <c r="A1160" s="5" t="s">
        <v>1212</v>
      </c>
      <c r="B1160" s="5">
        <v>26.6</v>
      </c>
      <c r="C1160" s="5">
        <v>8.4499999999999993</v>
      </c>
      <c r="D1160" s="5" t="s">
        <v>8328</v>
      </c>
      <c r="E1160" s="5" t="s">
        <v>8327</v>
      </c>
      <c r="F1160" s="5" t="s">
        <v>8327</v>
      </c>
      <c r="G1160" s="5" t="s">
        <v>8327</v>
      </c>
      <c r="H1160" s="5">
        <v>1</v>
      </c>
      <c r="I1160" s="5" t="s">
        <v>8358</v>
      </c>
      <c r="J1160" s="5" t="s">
        <v>8355</v>
      </c>
    </row>
    <row r="1161" spans="1:10" x14ac:dyDescent="0.3">
      <c r="A1161" s="5" t="s">
        <v>1211</v>
      </c>
      <c r="B1161" s="5">
        <v>26.35</v>
      </c>
      <c r="C1161" s="5">
        <v>6.21</v>
      </c>
      <c r="D1161" s="5" t="s">
        <v>8327</v>
      </c>
      <c r="E1161" s="5" t="s">
        <v>8327</v>
      </c>
      <c r="F1161" s="5" t="s">
        <v>8327</v>
      </c>
      <c r="G1161" s="5" t="s">
        <v>8327</v>
      </c>
      <c r="H1161" s="5">
        <v>2</v>
      </c>
      <c r="I1161" s="5" t="s">
        <v>8358</v>
      </c>
      <c r="J1161" s="5" t="s">
        <v>8356</v>
      </c>
    </row>
    <row r="1162" spans="1:10" x14ac:dyDescent="0.3">
      <c r="A1162" s="5" t="s">
        <v>1210</v>
      </c>
      <c r="B1162" s="5">
        <v>39.994999999999997</v>
      </c>
      <c r="C1162" s="5">
        <v>4.6500000000000004</v>
      </c>
      <c r="D1162" s="5" t="s">
        <v>8327</v>
      </c>
      <c r="E1162" s="5" t="s">
        <v>8327</v>
      </c>
      <c r="F1162" s="5" t="s">
        <v>8327</v>
      </c>
      <c r="G1162" s="5" t="s">
        <v>8327</v>
      </c>
      <c r="H1162" s="5">
        <v>0</v>
      </c>
      <c r="I1162" s="5" t="s">
        <v>8354</v>
      </c>
      <c r="J1162" s="5" t="s">
        <v>8357</v>
      </c>
    </row>
    <row r="1163" spans="1:10" x14ac:dyDescent="0.3">
      <c r="A1163" s="5" t="s">
        <v>1209</v>
      </c>
      <c r="B1163" s="5">
        <v>22.92</v>
      </c>
      <c r="C1163" s="5">
        <v>5.87</v>
      </c>
      <c r="D1163" s="5" t="s">
        <v>8328</v>
      </c>
      <c r="E1163" s="5" t="s">
        <v>8327</v>
      </c>
      <c r="F1163" s="5" t="s">
        <v>8327</v>
      </c>
      <c r="G1163" s="5" t="s">
        <v>8327</v>
      </c>
      <c r="H1163" s="5">
        <v>1</v>
      </c>
      <c r="I1163" s="5" t="s">
        <v>8359</v>
      </c>
      <c r="J1163" s="5" t="s">
        <v>8356</v>
      </c>
    </row>
    <row r="1164" spans="1:10" x14ac:dyDescent="0.3">
      <c r="A1164" s="5" t="s">
        <v>1208</v>
      </c>
      <c r="B1164" s="5">
        <v>24.78</v>
      </c>
      <c r="C1164" s="5">
        <v>4.24</v>
      </c>
      <c r="D1164" s="5" t="s">
        <v>8328</v>
      </c>
      <c r="E1164" s="5" t="s">
        <v>8327</v>
      </c>
      <c r="F1164" s="5" t="s">
        <v>8327</v>
      </c>
      <c r="G1164" s="5" t="s">
        <v>8327</v>
      </c>
      <c r="H1164" s="5">
        <v>2</v>
      </c>
      <c r="I1164" s="5" t="s">
        <v>8359</v>
      </c>
      <c r="J1164" s="5" t="s">
        <v>8357</v>
      </c>
    </row>
    <row r="1165" spans="1:10" x14ac:dyDescent="0.3">
      <c r="A1165" s="5" t="s">
        <v>1207</v>
      </c>
      <c r="B1165" s="5">
        <v>34.07</v>
      </c>
      <c r="C1165" s="5">
        <v>7.81</v>
      </c>
      <c r="D1165" s="5" t="s">
        <v>8328</v>
      </c>
      <c r="E1165" s="5" t="s">
        <v>8327</v>
      </c>
      <c r="F1165" s="5" t="s">
        <v>8327</v>
      </c>
      <c r="G1165" s="5" t="s">
        <v>8327</v>
      </c>
      <c r="H1165" s="5">
        <v>0</v>
      </c>
      <c r="I1165" s="5" t="s">
        <v>8354</v>
      </c>
      <c r="J1165" s="5" t="s">
        <v>8355</v>
      </c>
    </row>
    <row r="1166" spans="1:10" x14ac:dyDescent="0.3">
      <c r="A1166" s="5" t="s">
        <v>1206</v>
      </c>
      <c r="B1166" s="5">
        <v>30.14</v>
      </c>
      <c r="C1166" s="5">
        <v>9.85</v>
      </c>
      <c r="D1166" s="5" t="s">
        <v>8327</v>
      </c>
      <c r="E1166" s="5" t="s">
        <v>8327</v>
      </c>
      <c r="F1166" s="5" t="s">
        <v>8327</v>
      </c>
      <c r="G1166" s="5" t="s">
        <v>8327</v>
      </c>
      <c r="H1166" s="5">
        <v>0</v>
      </c>
      <c r="I1166" s="5" t="s">
        <v>8354</v>
      </c>
      <c r="J1166" s="5" t="s">
        <v>8355</v>
      </c>
    </row>
    <row r="1167" spans="1:10" x14ac:dyDescent="0.3">
      <c r="A1167" s="5" t="s">
        <v>1205</v>
      </c>
      <c r="B1167" s="5">
        <v>18.05</v>
      </c>
      <c r="C1167" s="5">
        <v>6.94</v>
      </c>
      <c r="D1167" s="5" t="s">
        <v>8327</v>
      </c>
      <c r="E1167" s="5" t="s">
        <v>8327</v>
      </c>
      <c r="F1167" s="5" t="s">
        <v>8327</v>
      </c>
      <c r="G1167" s="5" t="s">
        <v>8327</v>
      </c>
      <c r="H1167" s="5">
        <v>0</v>
      </c>
      <c r="I1167" s="5" t="s">
        <v>8360</v>
      </c>
      <c r="J1167" s="5" t="s">
        <v>8355</v>
      </c>
    </row>
    <row r="1168" spans="1:10" x14ac:dyDescent="0.3">
      <c r="A1168" s="5" t="s">
        <v>1204</v>
      </c>
      <c r="B1168" s="5">
        <v>37.4</v>
      </c>
      <c r="C1168" s="5">
        <v>11.3</v>
      </c>
      <c r="D1168" s="5" t="s">
        <v>8328</v>
      </c>
      <c r="E1168" s="5" t="s">
        <v>8327</v>
      </c>
      <c r="F1168" s="5" t="s">
        <v>8327</v>
      </c>
      <c r="G1168" s="5" t="s">
        <v>8327</v>
      </c>
      <c r="H1168" s="5">
        <v>2</v>
      </c>
      <c r="I1168" s="5" t="s">
        <v>8354</v>
      </c>
      <c r="J1168" s="5" t="s">
        <v>8355</v>
      </c>
    </row>
    <row r="1169" spans="1:10" x14ac:dyDescent="0.3">
      <c r="A1169" s="5" t="s">
        <v>1203</v>
      </c>
      <c r="B1169" s="5">
        <v>25.75</v>
      </c>
      <c r="C1169" s="5">
        <v>9.23</v>
      </c>
      <c r="D1169" s="5" t="s">
        <v>8327</v>
      </c>
      <c r="E1169" s="5" t="s">
        <v>8327</v>
      </c>
      <c r="F1169" s="5" t="s">
        <v>8327</v>
      </c>
      <c r="G1169" s="5" t="s">
        <v>8327</v>
      </c>
      <c r="H1169" s="5">
        <v>0</v>
      </c>
      <c r="I1169" s="5" t="s">
        <v>8358</v>
      </c>
      <c r="J1169" s="5" t="s">
        <v>8355</v>
      </c>
    </row>
    <row r="1170" spans="1:10" x14ac:dyDescent="0.3">
      <c r="A1170" s="5" t="s">
        <v>1202</v>
      </c>
      <c r="B1170" s="5">
        <v>32.299999999999997</v>
      </c>
      <c r="C1170" s="5">
        <v>4.37</v>
      </c>
      <c r="D1170" s="5" t="s">
        <v>8327</v>
      </c>
      <c r="E1170" s="5" t="s">
        <v>8327</v>
      </c>
      <c r="F1170" s="5" t="s">
        <v>8327</v>
      </c>
      <c r="G1170" s="5" t="s">
        <v>8327</v>
      </c>
      <c r="H1170" s="5">
        <v>2</v>
      </c>
      <c r="I1170" s="5" t="s">
        <v>8354</v>
      </c>
      <c r="J1170" s="5" t="s">
        <v>8357</v>
      </c>
    </row>
    <row r="1171" spans="1:10" x14ac:dyDescent="0.3">
      <c r="A1171" s="5" t="s">
        <v>1201</v>
      </c>
      <c r="B1171" s="5">
        <v>28.61</v>
      </c>
      <c r="C1171" s="5">
        <v>5.76</v>
      </c>
      <c r="D1171" s="5" t="s">
        <v>8327</v>
      </c>
      <c r="E1171" s="5" t="s">
        <v>8327</v>
      </c>
      <c r="F1171" s="5" t="s">
        <v>8328</v>
      </c>
      <c r="G1171" s="5" t="s">
        <v>8327</v>
      </c>
      <c r="H1171" s="5">
        <v>1</v>
      </c>
      <c r="I1171" s="5" t="s">
        <v>8358</v>
      </c>
      <c r="J1171" s="5" t="s">
        <v>8356</v>
      </c>
    </row>
    <row r="1172" spans="1:10" x14ac:dyDescent="0.3">
      <c r="A1172" s="5" t="s">
        <v>1200</v>
      </c>
      <c r="B1172" s="5">
        <v>45.41</v>
      </c>
      <c r="C1172" s="5">
        <v>4.96</v>
      </c>
      <c r="D1172" s="5" t="s">
        <v>8327</v>
      </c>
      <c r="E1172" s="5" t="s">
        <v>8327</v>
      </c>
      <c r="F1172" s="5" t="s">
        <v>8327</v>
      </c>
      <c r="G1172" s="5" t="s">
        <v>8327</v>
      </c>
      <c r="H1172" s="5">
        <v>1</v>
      </c>
      <c r="I1172" s="5" t="s">
        <v>8354</v>
      </c>
      <c r="J1172" s="5" t="s">
        <v>8357</v>
      </c>
    </row>
    <row r="1173" spans="1:10" x14ac:dyDescent="0.3">
      <c r="A1173" s="5" t="s">
        <v>1199</v>
      </c>
      <c r="B1173" s="5">
        <v>31.2</v>
      </c>
      <c r="C1173" s="5">
        <v>11.04</v>
      </c>
      <c r="D1173" s="5" t="s">
        <v>8328</v>
      </c>
      <c r="E1173" s="5" t="s">
        <v>8327</v>
      </c>
      <c r="F1173" s="5" t="s">
        <v>8327</v>
      </c>
      <c r="G1173" s="5" t="s">
        <v>8327</v>
      </c>
      <c r="H1173" s="5">
        <v>2</v>
      </c>
      <c r="I1173" s="5" t="s">
        <v>8354</v>
      </c>
      <c r="J1173" s="5" t="s">
        <v>8355</v>
      </c>
    </row>
    <row r="1174" spans="1:10" x14ac:dyDescent="0.3">
      <c r="A1174" s="5" t="s">
        <v>1198</v>
      </c>
      <c r="B1174" s="5">
        <v>29.83</v>
      </c>
      <c r="C1174" s="5">
        <v>7.81</v>
      </c>
      <c r="D1174" s="5" t="s">
        <v>8328</v>
      </c>
      <c r="E1174" s="5" t="s">
        <v>8327</v>
      </c>
      <c r="F1174" s="5" t="s">
        <v>8327</v>
      </c>
      <c r="G1174" s="5" t="s">
        <v>8327</v>
      </c>
      <c r="H1174" s="5">
        <v>1</v>
      </c>
      <c r="I1174" s="5" t="s">
        <v>8358</v>
      </c>
      <c r="J1174" s="5" t="s">
        <v>8355</v>
      </c>
    </row>
    <row r="1175" spans="1:10" x14ac:dyDescent="0.3">
      <c r="A1175" s="5" t="s">
        <v>1197</v>
      </c>
      <c r="B1175" s="5">
        <v>29.06</v>
      </c>
      <c r="C1175" s="5">
        <v>4.55</v>
      </c>
      <c r="D1175" s="5" t="s">
        <v>8327</v>
      </c>
      <c r="E1175" s="5" t="s">
        <v>8327</v>
      </c>
      <c r="F1175" s="5" t="s">
        <v>8327</v>
      </c>
      <c r="G1175" s="5" t="s">
        <v>8327</v>
      </c>
      <c r="H1175" s="5">
        <v>0</v>
      </c>
      <c r="I1175" s="5" t="s">
        <v>8358</v>
      </c>
      <c r="J1175" s="5" t="s">
        <v>8357</v>
      </c>
    </row>
    <row r="1176" spans="1:10" x14ac:dyDescent="0.3">
      <c r="A1176" s="5" t="s">
        <v>1196</v>
      </c>
      <c r="B1176" s="5">
        <v>27.454999999999998</v>
      </c>
      <c r="C1176" s="5">
        <v>6.13</v>
      </c>
      <c r="D1176" s="5" t="s">
        <v>8327</v>
      </c>
      <c r="E1176" s="5" t="s">
        <v>8327</v>
      </c>
      <c r="F1176" s="5" t="s">
        <v>8327</v>
      </c>
      <c r="G1176" s="5" t="s">
        <v>8327</v>
      </c>
      <c r="H1176" s="5">
        <v>2</v>
      </c>
      <c r="I1176" s="5" t="s">
        <v>8358</v>
      </c>
      <c r="J1176" s="5" t="s">
        <v>8356</v>
      </c>
    </row>
    <row r="1177" spans="1:10" x14ac:dyDescent="0.3">
      <c r="A1177" s="5" t="s">
        <v>1195</v>
      </c>
      <c r="B1177" s="5">
        <v>23.01</v>
      </c>
      <c r="C1177" s="5">
        <v>6.04</v>
      </c>
      <c r="D1177" s="5" t="s">
        <v>8328</v>
      </c>
      <c r="E1177" s="5" t="s">
        <v>8327</v>
      </c>
      <c r="F1177" s="5" t="s">
        <v>8327</v>
      </c>
      <c r="G1177" s="5" t="s">
        <v>8327</v>
      </c>
      <c r="H1177" s="5">
        <v>1</v>
      </c>
      <c r="I1177" s="5" t="s">
        <v>8359</v>
      </c>
      <c r="J1177" s="5" t="s">
        <v>8356</v>
      </c>
    </row>
    <row r="1178" spans="1:10" x14ac:dyDescent="0.3">
      <c r="A1178" s="5" t="s">
        <v>1194</v>
      </c>
      <c r="B1178" s="5">
        <v>31.39</v>
      </c>
      <c r="C1178" s="5">
        <v>8.85</v>
      </c>
      <c r="D1178" s="5" t="s">
        <v>8328</v>
      </c>
      <c r="E1178" s="5" t="s">
        <v>8327</v>
      </c>
      <c r="F1178" s="5" t="s">
        <v>8327</v>
      </c>
      <c r="G1178" s="5" t="s">
        <v>8327</v>
      </c>
      <c r="H1178" s="5">
        <v>0</v>
      </c>
      <c r="I1178" s="5" t="s">
        <v>8354</v>
      </c>
      <c r="J1178" s="5" t="s">
        <v>8355</v>
      </c>
    </row>
    <row r="1179" spans="1:10" x14ac:dyDescent="0.3">
      <c r="A1179" s="5" t="s">
        <v>1193</v>
      </c>
      <c r="B1179" s="5">
        <v>34.770000000000003</v>
      </c>
      <c r="C1179" s="5">
        <v>10.54</v>
      </c>
      <c r="D1179" s="5" t="s">
        <v>8327</v>
      </c>
      <c r="E1179" s="5" t="s">
        <v>8327</v>
      </c>
      <c r="F1179" s="5" t="s">
        <v>8327</v>
      </c>
      <c r="G1179" s="5" t="s">
        <v>8327</v>
      </c>
      <c r="H1179" s="5">
        <v>2</v>
      </c>
      <c r="I1179" s="5" t="s">
        <v>8354</v>
      </c>
      <c r="J1179" s="5" t="s">
        <v>8355</v>
      </c>
    </row>
    <row r="1180" spans="1:10" x14ac:dyDescent="0.3">
      <c r="A1180" s="5" t="s">
        <v>1192</v>
      </c>
      <c r="B1180" s="5">
        <v>24.48</v>
      </c>
      <c r="C1180" s="5">
        <v>4.37</v>
      </c>
      <c r="D1180" s="5" t="s">
        <v>8328</v>
      </c>
      <c r="E1180" s="5" t="s">
        <v>8327</v>
      </c>
      <c r="F1180" s="5" t="s">
        <v>8327</v>
      </c>
      <c r="G1180" s="5" t="s">
        <v>8327</v>
      </c>
      <c r="H1180" s="5">
        <v>2</v>
      </c>
      <c r="I1180" s="5" t="s">
        <v>8359</v>
      </c>
      <c r="J1180" s="5" t="s">
        <v>8357</v>
      </c>
    </row>
    <row r="1181" spans="1:10" x14ac:dyDescent="0.3">
      <c r="A1181" s="5" t="s">
        <v>1191</v>
      </c>
      <c r="B1181" s="5">
        <v>22.61</v>
      </c>
      <c r="C1181" s="5">
        <v>9.6300000000000008</v>
      </c>
      <c r="D1181" s="5" t="s">
        <v>8327</v>
      </c>
      <c r="E1181" s="5" t="s">
        <v>8327</v>
      </c>
      <c r="F1181" s="5" t="s">
        <v>8327</v>
      </c>
      <c r="G1181" s="5" t="s">
        <v>8327</v>
      </c>
      <c r="H1181" s="5">
        <v>2</v>
      </c>
      <c r="I1181" s="5" t="s">
        <v>8359</v>
      </c>
      <c r="J1181" s="5" t="s">
        <v>8355</v>
      </c>
    </row>
    <row r="1182" spans="1:10" x14ac:dyDescent="0.3">
      <c r="A1182" s="5" t="s">
        <v>1190</v>
      </c>
      <c r="B1182" s="5">
        <v>34.299999999999997</v>
      </c>
      <c r="C1182" s="5">
        <v>10.37</v>
      </c>
      <c r="D1182" s="5" t="s">
        <v>8327</v>
      </c>
      <c r="E1182" s="5" t="s">
        <v>8327</v>
      </c>
      <c r="F1182" s="5" t="s">
        <v>8327</v>
      </c>
      <c r="G1182" s="5" t="s">
        <v>8327</v>
      </c>
      <c r="H1182" s="5">
        <v>0</v>
      </c>
      <c r="I1182" s="5" t="s">
        <v>8354</v>
      </c>
      <c r="J1182" s="5" t="s">
        <v>8355</v>
      </c>
    </row>
    <row r="1183" spans="1:10" x14ac:dyDescent="0.3">
      <c r="A1183" s="5" t="s">
        <v>1189</v>
      </c>
      <c r="B1183" s="5">
        <v>46.09</v>
      </c>
      <c r="C1183" s="5">
        <v>5.44</v>
      </c>
      <c r="D1183" s="5" t="s">
        <v>8327</v>
      </c>
      <c r="E1183" s="5" t="s">
        <v>8327</v>
      </c>
      <c r="F1183" s="5" t="s">
        <v>8327</v>
      </c>
      <c r="G1183" s="5" t="s">
        <v>8327</v>
      </c>
      <c r="H1183" s="5">
        <v>2</v>
      </c>
      <c r="I1183" s="5" t="s">
        <v>8354</v>
      </c>
      <c r="J1183" s="5" t="s">
        <v>8357</v>
      </c>
    </row>
    <row r="1184" spans="1:10" x14ac:dyDescent="0.3">
      <c r="A1184" s="5" t="s">
        <v>1188</v>
      </c>
      <c r="B1184" s="5">
        <v>44.744999999999997</v>
      </c>
      <c r="C1184" s="5">
        <v>5.19</v>
      </c>
      <c r="D1184" s="5" t="s">
        <v>8327</v>
      </c>
      <c r="E1184" s="5" t="s">
        <v>8327</v>
      </c>
      <c r="F1184" s="5" t="s">
        <v>8327</v>
      </c>
      <c r="G1184" s="5" t="s">
        <v>8327</v>
      </c>
      <c r="H1184" s="5">
        <v>2</v>
      </c>
      <c r="I1184" s="5" t="s">
        <v>8354</v>
      </c>
      <c r="J1184" s="5" t="s">
        <v>8357</v>
      </c>
    </row>
    <row r="1185" spans="1:10" x14ac:dyDescent="0.3">
      <c r="A1185" s="5" t="s">
        <v>1187</v>
      </c>
      <c r="B1185" s="5">
        <v>26.33</v>
      </c>
      <c r="C1185" s="5">
        <v>11.8</v>
      </c>
      <c r="D1185" s="5" t="s">
        <v>8328</v>
      </c>
      <c r="E1185" s="5" t="s">
        <v>8327</v>
      </c>
      <c r="F1185" s="5" t="s">
        <v>8327</v>
      </c>
      <c r="G1185" s="5" t="s">
        <v>8327</v>
      </c>
      <c r="H1185" s="5">
        <v>1</v>
      </c>
      <c r="I1185" s="5" t="s">
        <v>8358</v>
      </c>
      <c r="J1185" s="5" t="s">
        <v>8355</v>
      </c>
    </row>
    <row r="1186" spans="1:10" x14ac:dyDescent="0.3">
      <c r="A1186" s="5" t="s">
        <v>1186</v>
      </c>
      <c r="B1186" s="5">
        <v>26.6</v>
      </c>
      <c r="C1186" s="5">
        <v>8.3800000000000008</v>
      </c>
      <c r="D1186" s="5" t="s">
        <v>8327</v>
      </c>
      <c r="E1186" s="5" t="s">
        <v>8327</v>
      </c>
      <c r="F1186" s="5" t="s">
        <v>8327</v>
      </c>
      <c r="G1186" s="5" t="s">
        <v>8327</v>
      </c>
      <c r="H1186" s="5">
        <v>2</v>
      </c>
      <c r="I1186" s="5" t="s">
        <v>8358</v>
      </c>
      <c r="J1186" s="5" t="s">
        <v>8355</v>
      </c>
    </row>
    <row r="1187" spans="1:10" x14ac:dyDescent="0.3">
      <c r="A1187" s="5" t="s">
        <v>1185</v>
      </c>
      <c r="B1187" s="5">
        <v>27.5</v>
      </c>
      <c r="C1187" s="5">
        <v>7.58</v>
      </c>
      <c r="D1187" s="5" t="s">
        <v>8327</v>
      </c>
      <c r="E1187" s="5" t="s">
        <v>8327</v>
      </c>
      <c r="F1187" s="5" t="s">
        <v>8327</v>
      </c>
      <c r="G1187" s="5" t="s">
        <v>8327</v>
      </c>
      <c r="H1187" s="5">
        <v>0</v>
      </c>
      <c r="I1187" s="5" t="s">
        <v>8358</v>
      </c>
      <c r="J1187" s="5" t="s">
        <v>8355</v>
      </c>
    </row>
    <row r="1188" spans="1:10" x14ac:dyDescent="0.3">
      <c r="A1188" s="5" t="s">
        <v>1184</v>
      </c>
      <c r="B1188" s="5">
        <v>41.55</v>
      </c>
      <c r="C1188" s="5">
        <v>4.6100000000000003</v>
      </c>
      <c r="D1188" s="5" t="s">
        <v>8327</v>
      </c>
      <c r="E1188" s="5" t="s">
        <v>8327</v>
      </c>
      <c r="F1188" s="5" t="s">
        <v>8327</v>
      </c>
      <c r="G1188" s="5" t="s">
        <v>8327</v>
      </c>
      <c r="H1188" s="5">
        <v>1</v>
      </c>
      <c r="I1188" s="5" t="s">
        <v>8354</v>
      </c>
      <c r="J1188" s="5" t="s">
        <v>8357</v>
      </c>
    </row>
    <row r="1189" spans="1:10" x14ac:dyDescent="0.3">
      <c r="A1189" s="5" t="s">
        <v>1183</v>
      </c>
      <c r="B1189" s="5">
        <v>41.47</v>
      </c>
      <c r="C1189" s="5">
        <v>4.7</v>
      </c>
      <c r="D1189" s="5" t="s">
        <v>8328</v>
      </c>
      <c r="E1189" s="5" t="s">
        <v>8327</v>
      </c>
      <c r="F1189" s="5" t="s">
        <v>8328</v>
      </c>
      <c r="G1189" s="5" t="s">
        <v>8327</v>
      </c>
      <c r="H1189" s="5">
        <v>1</v>
      </c>
      <c r="I1189" s="5" t="s">
        <v>8354</v>
      </c>
      <c r="J1189" s="5" t="s">
        <v>8357</v>
      </c>
    </row>
    <row r="1190" spans="1:10" x14ac:dyDescent="0.3">
      <c r="A1190" s="5" t="s">
        <v>1182</v>
      </c>
      <c r="B1190" s="5">
        <v>24.795000000000002</v>
      </c>
      <c r="C1190" s="5">
        <v>6.05</v>
      </c>
      <c r="D1190" s="5" t="s">
        <v>8328</v>
      </c>
      <c r="E1190" s="5" t="s">
        <v>8327</v>
      </c>
      <c r="F1190" s="5" t="s">
        <v>8327</v>
      </c>
      <c r="G1190" s="5" t="s">
        <v>8327</v>
      </c>
      <c r="H1190" s="5">
        <v>0</v>
      </c>
      <c r="I1190" s="5" t="s">
        <v>8359</v>
      </c>
      <c r="J1190" s="5" t="s">
        <v>8356</v>
      </c>
    </row>
    <row r="1191" spans="1:10" x14ac:dyDescent="0.3">
      <c r="A1191" s="5" t="s">
        <v>1181</v>
      </c>
      <c r="B1191" s="5">
        <v>29.48</v>
      </c>
      <c r="C1191" s="5">
        <v>5.63</v>
      </c>
      <c r="D1191" s="5" t="s">
        <v>8328</v>
      </c>
      <c r="E1191" s="5" t="s">
        <v>8327</v>
      </c>
      <c r="F1191" s="5" t="s">
        <v>8328</v>
      </c>
      <c r="G1191" s="5" t="s">
        <v>8327</v>
      </c>
      <c r="H1191" s="5">
        <v>1</v>
      </c>
      <c r="I1191" s="5" t="s">
        <v>8358</v>
      </c>
      <c r="J1191" s="5" t="s">
        <v>8357</v>
      </c>
    </row>
    <row r="1192" spans="1:10" x14ac:dyDescent="0.3">
      <c r="A1192" s="5" t="s">
        <v>1180</v>
      </c>
      <c r="B1192" s="5">
        <v>28.09</v>
      </c>
      <c r="C1192" s="5">
        <v>6.06</v>
      </c>
      <c r="D1192" s="5" t="s">
        <v>8327</v>
      </c>
      <c r="E1192" s="5" t="s">
        <v>8327</v>
      </c>
      <c r="F1192" s="5" t="s">
        <v>8328</v>
      </c>
      <c r="G1192" s="5" t="s">
        <v>8327</v>
      </c>
      <c r="H1192" s="5">
        <v>1</v>
      </c>
      <c r="I1192" s="5" t="s">
        <v>8358</v>
      </c>
      <c r="J1192" s="5" t="s">
        <v>8356</v>
      </c>
    </row>
    <row r="1193" spans="1:10" x14ac:dyDescent="0.3">
      <c r="A1193" s="5" t="s">
        <v>1179</v>
      </c>
      <c r="B1193" s="5">
        <v>32.729999999999997</v>
      </c>
      <c r="C1193" s="5">
        <v>5.19</v>
      </c>
      <c r="D1193" s="5" t="s">
        <v>8327</v>
      </c>
      <c r="E1193" s="5" t="s">
        <v>8327</v>
      </c>
      <c r="F1193" s="5" t="s">
        <v>8327</v>
      </c>
      <c r="G1193" s="5" t="s">
        <v>8327</v>
      </c>
      <c r="H1193" s="5">
        <v>1</v>
      </c>
      <c r="I1193" s="5" t="s">
        <v>8354</v>
      </c>
      <c r="J1193" s="5" t="s">
        <v>8357</v>
      </c>
    </row>
    <row r="1194" spans="1:10" x14ac:dyDescent="0.3">
      <c r="A1194" s="5" t="s">
        <v>1178</v>
      </c>
      <c r="B1194" s="5">
        <v>27.36</v>
      </c>
      <c r="C1194" s="5">
        <v>8.9600000000000009</v>
      </c>
      <c r="D1194" s="5" t="s">
        <v>8327</v>
      </c>
      <c r="E1194" s="5" t="s">
        <v>8327</v>
      </c>
      <c r="F1194" s="5" t="s">
        <v>8327</v>
      </c>
      <c r="G1194" s="5" t="s">
        <v>8327</v>
      </c>
      <c r="H1194" s="5">
        <v>0</v>
      </c>
      <c r="I1194" s="5" t="s">
        <v>8358</v>
      </c>
      <c r="J1194" s="5" t="s">
        <v>8355</v>
      </c>
    </row>
    <row r="1195" spans="1:10" x14ac:dyDescent="0.3">
      <c r="A1195" s="5" t="s">
        <v>1177</v>
      </c>
      <c r="B1195" s="5">
        <v>27.265000000000001</v>
      </c>
      <c r="C1195" s="5">
        <v>11.39</v>
      </c>
      <c r="D1195" s="5" t="s">
        <v>8327</v>
      </c>
      <c r="E1195" s="5" t="s">
        <v>8327</v>
      </c>
      <c r="F1195" s="5" t="s">
        <v>8327</v>
      </c>
      <c r="G1195" s="5" t="s">
        <v>8327</v>
      </c>
      <c r="H1195" s="5">
        <v>0</v>
      </c>
      <c r="I1195" s="5" t="s">
        <v>8358</v>
      </c>
      <c r="J1195" s="5" t="s">
        <v>8355</v>
      </c>
    </row>
    <row r="1196" spans="1:10" x14ac:dyDescent="0.3">
      <c r="A1196" s="5" t="s">
        <v>1176</v>
      </c>
      <c r="B1196" s="5">
        <v>48.07</v>
      </c>
      <c r="C1196" s="5">
        <v>4.0599999999999996</v>
      </c>
      <c r="D1196" s="5" t="s">
        <v>8328</v>
      </c>
      <c r="E1196" s="5" t="s">
        <v>8327</v>
      </c>
      <c r="F1196" s="5" t="s">
        <v>8327</v>
      </c>
      <c r="G1196" s="5" t="s">
        <v>8327</v>
      </c>
      <c r="H1196" s="5">
        <v>0</v>
      </c>
      <c r="I1196" s="5" t="s">
        <v>8354</v>
      </c>
      <c r="J1196" s="5" t="s">
        <v>8357</v>
      </c>
    </row>
    <row r="1197" spans="1:10" x14ac:dyDescent="0.3">
      <c r="A1197" s="5" t="s">
        <v>1175</v>
      </c>
      <c r="B1197" s="5">
        <v>30.8</v>
      </c>
      <c r="C1197" s="5">
        <v>5.23</v>
      </c>
      <c r="D1197" s="5" t="s">
        <v>8328</v>
      </c>
      <c r="E1197" s="5" t="s">
        <v>8327</v>
      </c>
      <c r="F1197" s="5" t="s">
        <v>8327</v>
      </c>
      <c r="G1197" s="5" t="s">
        <v>8327</v>
      </c>
      <c r="H1197" s="5">
        <v>0</v>
      </c>
      <c r="I1197" s="5" t="s">
        <v>8354</v>
      </c>
      <c r="J1197" s="5" t="s">
        <v>8357</v>
      </c>
    </row>
    <row r="1198" spans="1:10" x14ac:dyDescent="0.3">
      <c r="A1198" s="5" t="s">
        <v>1174</v>
      </c>
      <c r="B1198" s="5">
        <v>32.299999999999997</v>
      </c>
      <c r="C1198" s="5">
        <v>5.05</v>
      </c>
      <c r="D1198" s="5" t="s">
        <v>8328</v>
      </c>
      <c r="E1198" s="5" t="s">
        <v>8327</v>
      </c>
      <c r="F1198" s="5" t="s">
        <v>8327</v>
      </c>
      <c r="G1198" s="5" t="s">
        <v>8327</v>
      </c>
      <c r="H1198" s="5">
        <v>0</v>
      </c>
      <c r="I1198" s="5" t="s">
        <v>8354</v>
      </c>
      <c r="J1198" s="5" t="s">
        <v>8357</v>
      </c>
    </row>
    <row r="1199" spans="1:10" x14ac:dyDescent="0.3">
      <c r="A1199" s="5" t="s">
        <v>1173</v>
      </c>
      <c r="B1199" s="5">
        <v>39.700000000000003</v>
      </c>
      <c r="C1199" s="5">
        <v>7.34</v>
      </c>
      <c r="D1199" s="5" t="s">
        <v>8327</v>
      </c>
      <c r="E1199" s="5" t="s">
        <v>8327</v>
      </c>
      <c r="F1199" s="5" t="s">
        <v>8327</v>
      </c>
      <c r="G1199" s="5" t="s">
        <v>8327</v>
      </c>
      <c r="H1199" s="5">
        <v>0</v>
      </c>
      <c r="I1199" s="5" t="s">
        <v>8354</v>
      </c>
      <c r="J1199" s="5" t="s">
        <v>8355</v>
      </c>
    </row>
    <row r="1200" spans="1:10" x14ac:dyDescent="0.3">
      <c r="A1200" s="5" t="s">
        <v>1172</v>
      </c>
      <c r="B1200" s="5">
        <v>35.97</v>
      </c>
      <c r="C1200" s="5">
        <v>8.1300000000000008</v>
      </c>
      <c r="D1200" s="5" t="s">
        <v>8327</v>
      </c>
      <c r="E1200" s="5" t="s">
        <v>8327</v>
      </c>
      <c r="F1200" s="5" t="s">
        <v>8327</v>
      </c>
      <c r="G1200" s="5" t="s">
        <v>8327</v>
      </c>
      <c r="H1200" s="5">
        <v>0</v>
      </c>
      <c r="I1200" s="5" t="s">
        <v>8354</v>
      </c>
      <c r="J1200" s="5" t="s">
        <v>8355</v>
      </c>
    </row>
    <row r="1201" spans="1:10" x14ac:dyDescent="0.3">
      <c r="A1201" s="5" t="s">
        <v>1171</v>
      </c>
      <c r="B1201" s="5">
        <v>25.86</v>
      </c>
      <c r="C1201" s="5">
        <v>6.68</v>
      </c>
      <c r="D1201" s="5" t="s">
        <v>8328</v>
      </c>
      <c r="E1201" s="5" t="s">
        <v>8327</v>
      </c>
      <c r="F1201" s="5" t="s">
        <v>8327</v>
      </c>
      <c r="G1201" s="5" t="s">
        <v>8327</v>
      </c>
      <c r="H1201" s="5">
        <v>1</v>
      </c>
      <c r="I1201" s="5" t="s">
        <v>8358</v>
      </c>
      <c r="J1201" s="5" t="s">
        <v>8355</v>
      </c>
    </row>
    <row r="1202" spans="1:10" x14ac:dyDescent="0.3">
      <c r="A1202" s="5" t="s">
        <v>1170</v>
      </c>
      <c r="B1202" s="5">
        <v>30.03</v>
      </c>
      <c r="C1202" s="5">
        <v>11.51</v>
      </c>
      <c r="D1202" s="5" t="s">
        <v>8327</v>
      </c>
      <c r="E1202" s="5" t="s">
        <v>8327</v>
      </c>
      <c r="F1202" s="5" t="s">
        <v>8327</v>
      </c>
      <c r="G1202" s="5" t="s">
        <v>8327</v>
      </c>
      <c r="H1202" s="5">
        <v>0</v>
      </c>
      <c r="I1202" s="5" t="s">
        <v>8354</v>
      </c>
      <c r="J1202" s="5" t="s">
        <v>8355</v>
      </c>
    </row>
    <row r="1203" spans="1:10" x14ac:dyDescent="0.3">
      <c r="A1203" s="5" t="s">
        <v>1169</v>
      </c>
      <c r="B1203" s="5">
        <v>25.76</v>
      </c>
      <c r="C1203" s="5">
        <v>6.02</v>
      </c>
      <c r="D1203" s="5" t="s">
        <v>8328</v>
      </c>
      <c r="E1203" s="5" t="s">
        <v>8327</v>
      </c>
      <c r="F1203" s="5" t="s">
        <v>8328</v>
      </c>
      <c r="G1203" s="5" t="s">
        <v>8327</v>
      </c>
      <c r="H1203" s="5">
        <v>1</v>
      </c>
      <c r="I1203" s="5" t="s">
        <v>8358</v>
      </c>
      <c r="J1203" s="5" t="s">
        <v>8356</v>
      </c>
    </row>
    <row r="1204" spans="1:10" x14ac:dyDescent="0.3">
      <c r="A1204" s="5" t="s">
        <v>1168</v>
      </c>
      <c r="B1204" s="5">
        <v>22.42</v>
      </c>
      <c r="C1204" s="5">
        <v>7.96</v>
      </c>
      <c r="D1204" s="5" t="s">
        <v>8327</v>
      </c>
      <c r="E1204" s="5" t="s">
        <v>8327</v>
      </c>
      <c r="F1204" s="5" t="s">
        <v>8327</v>
      </c>
      <c r="G1204" s="5" t="s">
        <v>8327</v>
      </c>
      <c r="H1204" s="5">
        <v>0</v>
      </c>
      <c r="I1204" s="5" t="s">
        <v>8359</v>
      </c>
      <c r="J1204" s="5" t="s">
        <v>8355</v>
      </c>
    </row>
    <row r="1205" spans="1:10" x14ac:dyDescent="0.3">
      <c r="A1205" s="5" t="s">
        <v>1167</v>
      </c>
      <c r="B1205" s="5">
        <v>33.18</v>
      </c>
      <c r="C1205" s="5">
        <v>6.01</v>
      </c>
      <c r="D1205" s="5" t="s">
        <v>8328</v>
      </c>
      <c r="E1205" s="5" t="s">
        <v>8327</v>
      </c>
      <c r="F1205" s="5" t="s">
        <v>8327</v>
      </c>
      <c r="G1205" s="5" t="s">
        <v>8327</v>
      </c>
      <c r="H1205" s="5">
        <v>1</v>
      </c>
      <c r="I1205" s="5" t="s">
        <v>8354</v>
      </c>
      <c r="J1205" s="5" t="s">
        <v>8356</v>
      </c>
    </row>
    <row r="1206" spans="1:10" x14ac:dyDescent="0.3">
      <c r="A1206" s="5" t="s">
        <v>1166</v>
      </c>
      <c r="B1206" s="5">
        <v>43.04</v>
      </c>
      <c r="C1206" s="5">
        <v>5.9</v>
      </c>
      <c r="D1206" s="5" t="s">
        <v>8328</v>
      </c>
      <c r="E1206" s="5" t="s">
        <v>8327</v>
      </c>
      <c r="F1206" s="5" t="s">
        <v>8327</v>
      </c>
      <c r="G1206" s="5" t="s">
        <v>8327</v>
      </c>
      <c r="H1206" s="5">
        <v>0</v>
      </c>
      <c r="I1206" s="5" t="s">
        <v>8354</v>
      </c>
      <c r="J1206" s="5" t="s">
        <v>8356</v>
      </c>
    </row>
    <row r="1207" spans="1:10" x14ac:dyDescent="0.3">
      <c r="A1207" s="5" t="s">
        <v>1165</v>
      </c>
      <c r="B1207" s="5">
        <v>34.15</v>
      </c>
      <c r="C1207" s="5">
        <v>4.49</v>
      </c>
      <c r="D1207" s="5" t="s">
        <v>8328</v>
      </c>
      <c r="E1207" s="5" t="s">
        <v>8327</v>
      </c>
      <c r="F1207" s="5" t="s">
        <v>8327</v>
      </c>
      <c r="G1207" s="5" t="s">
        <v>8327</v>
      </c>
      <c r="H1207" s="5">
        <v>1</v>
      </c>
      <c r="I1207" s="5" t="s">
        <v>8354</v>
      </c>
      <c r="J1207" s="5" t="s">
        <v>8357</v>
      </c>
    </row>
    <row r="1208" spans="1:10" x14ac:dyDescent="0.3">
      <c r="A1208" s="5" t="s">
        <v>1164</v>
      </c>
      <c r="B1208" s="5">
        <v>25.78</v>
      </c>
      <c r="C1208" s="5">
        <v>6.25</v>
      </c>
      <c r="D1208" s="5" t="s">
        <v>8327</v>
      </c>
      <c r="E1208" s="5" t="s">
        <v>8327</v>
      </c>
      <c r="F1208" s="5" t="s">
        <v>8327</v>
      </c>
      <c r="G1208" s="5" t="s">
        <v>8327</v>
      </c>
      <c r="H1208" s="5">
        <v>0</v>
      </c>
      <c r="I1208" s="5" t="s">
        <v>8358</v>
      </c>
      <c r="J1208" s="5" t="s">
        <v>8356</v>
      </c>
    </row>
    <row r="1209" spans="1:10" x14ac:dyDescent="0.3">
      <c r="A1209" s="5" t="s">
        <v>1163</v>
      </c>
      <c r="B1209" s="5">
        <v>21.02</v>
      </c>
      <c r="C1209" s="5">
        <v>9.6199999999999992</v>
      </c>
      <c r="D1209" s="5" t="s">
        <v>8328</v>
      </c>
      <c r="E1209" s="5" t="s">
        <v>8327</v>
      </c>
      <c r="F1209" s="5" t="s">
        <v>8328</v>
      </c>
      <c r="G1209" s="5" t="s">
        <v>8327</v>
      </c>
      <c r="H1209" s="5">
        <v>1</v>
      </c>
      <c r="I1209" s="5" t="s">
        <v>8359</v>
      </c>
      <c r="J1209" s="5" t="s">
        <v>8355</v>
      </c>
    </row>
    <row r="1210" spans="1:10" x14ac:dyDescent="0.3">
      <c r="A1210" s="5" t="s">
        <v>1162</v>
      </c>
      <c r="B1210" s="5">
        <v>37.51</v>
      </c>
      <c r="C1210" s="5">
        <v>11.06</v>
      </c>
      <c r="D1210" s="5" t="s">
        <v>8327</v>
      </c>
      <c r="E1210" s="5" t="s">
        <v>8327</v>
      </c>
      <c r="F1210" s="5" t="s">
        <v>8327</v>
      </c>
      <c r="G1210" s="5" t="s">
        <v>8327</v>
      </c>
      <c r="H1210" s="5">
        <v>2</v>
      </c>
      <c r="I1210" s="5" t="s">
        <v>8354</v>
      </c>
      <c r="J1210" s="5" t="s">
        <v>8355</v>
      </c>
    </row>
    <row r="1211" spans="1:10" x14ac:dyDescent="0.3">
      <c r="A1211" s="5" t="s">
        <v>1161</v>
      </c>
      <c r="B1211" s="5">
        <v>25.745000000000001</v>
      </c>
      <c r="C1211" s="5">
        <v>6.11</v>
      </c>
      <c r="D1211" s="5" t="s">
        <v>8328</v>
      </c>
      <c r="E1211" s="5" t="s">
        <v>8327</v>
      </c>
      <c r="F1211" s="5" t="s">
        <v>8327</v>
      </c>
      <c r="G1211" s="5" t="s">
        <v>8327</v>
      </c>
      <c r="H1211" s="5">
        <v>0</v>
      </c>
      <c r="I1211" s="5" t="s">
        <v>8358</v>
      </c>
      <c r="J1211" s="5" t="s">
        <v>8356</v>
      </c>
    </row>
    <row r="1212" spans="1:10" x14ac:dyDescent="0.3">
      <c r="A1212" s="5" t="s">
        <v>1160</v>
      </c>
      <c r="B1212" s="5">
        <v>31.35</v>
      </c>
      <c r="C1212" s="5">
        <v>11.49</v>
      </c>
      <c r="D1212" s="5" t="s">
        <v>8327</v>
      </c>
      <c r="E1212" s="5" t="s">
        <v>8327</v>
      </c>
      <c r="F1212" s="5" t="s">
        <v>8327</v>
      </c>
      <c r="G1212" s="5" t="s">
        <v>8327</v>
      </c>
      <c r="H1212" s="5">
        <v>2</v>
      </c>
      <c r="I1212" s="5" t="s">
        <v>8354</v>
      </c>
      <c r="J1212" s="5" t="s">
        <v>8355</v>
      </c>
    </row>
    <row r="1213" spans="1:10" x14ac:dyDescent="0.3">
      <c r="A1213" s="5" t="s">
        <v>1159</v>
      </c>
      <c r="B1213" s="5">
        <v>29.83</v>
      </c>
      <c r="C1213" s="5">
        <v>8.68</v>
      </c>
      <c r="D1213" s="5" t="s">
        <v>8327</v>
      </c>
      <c r="E1213" s="5" t="s">
        <v>8327</v>
      </c>
      <c r="F1213" s="5" t="s">
        <v>8327</v>
      </c>
      <c r="G1213" s="5" t="s">
        <v>8327</v>
      </c>
      <c r="H1213" s="5">
        <v>2</v>
      </c>
      <c r="I1213" s="5" t="s">
        <v>8358</v>
      </c>
      <c r="J1213" s="5" t="s">
        <v>8355</v>
      </c>
    </row>
    <row r="1214" spans="1:10" x14ac:dyDescent="0.3">
      <c r="A1214" s="5" t="s">
        <v>1158</v>
      </c>
      <c r="B1214" s="5">
        <v>25.49</v>
      </c>
      <c r="C1214" s="5">
        <v>5.68</v>
      </c>
      <c r="D1214" s="5" t="s">
        <v>8328</v>
      </c>
      <c r="E1214" s="5" t="s">
        <v>8327</v>
      </c>
      <c r="F1214" s="5" t="s">
        <v>8328</v>
      </c>
      <c r="G1214" s="5" t="s">
        <v>8327</v>
      </c>
      <c r="H1214" s="5">
        <v>1</v>
      </c>
      <c r="I1214" s="5" t="s">
        <v>8358</v>
      </c>
      <c r="J1214" s="5" t="s">
        <v>8357</v>
      </c>
    </row>
    <row r="1215" spans="1:10" x14ac:dyDescent="0.3">
      <c r="A1215" s="5" t="s">
        <v>1157</v>
      </c>
      <c r="B1215" s="5">
        <v>34.1</v>
      </c>
      <c r="C1215" s="5">
        <v>8.4499999999999993</v>
      </c>
      <c r="D1215" s="5" t="s">
        <v>8327</v>
      </c>
      <c r="E1215" s="5" t="s">
        <v>8327</v>
      </c>
      <c r="F1215" s="5" t="s">
        <v>8327</v>
      </c>
      <c r="G1215" s="5" t="s">
        <v>8327</v>
      </c>
      <c r="H1215" s="5">
        <v>0</v>
      </c>
      <c r="I1215" s="5" t="s">
        <v>8354</v>
      </c>
      <c r="J1215" s="5" t="s">
        <v>8355</v>
      </c>
    </row>
    <row r="1216" spans="1:10" x14ac:dyDescent="0.3">
      <c r="A1216" s="5" t="s">
        <v>1156</v>
      </c>
      <c r="B1216" s="5">
        <v>25.84</v>
      </c>
      <c r="C1216" s="5">
        <v>8.51</v>
      </c>
      <c r="D1216" s="5" t="s">
        <v>8327</v>
      </c>
      <c r="E1216" s="5" t="s">
        <v>8327</v>
      </c>
      <c r="F1216" s="5" t="s">
        <v>8327</v>
      </c>
      <c r="G1216" s="5" t="s">
        <v>8327</v>
      </c>
      <c r="H1216" s="5">
        <v>2</v>
      </c>
      <c r="I1216" s="5" t="s">
        <v>8358</v>
      </c>
      <c r="J1216" s="5" t="s">
        <v>8355</v>
      </c>
    </row>
    <row r="1217" spans="1:10" x14ac:dyDescent="0.3">
      <c r="A1217" s="5" t="s">
        <v>1155</v>
      </c>
      <c r="B1217" s="5">
        <v>20.6</v>
      </c>
      <c r="C1217" s="5">
        <v>7.62</v>
      </c>
      <c r="D1217" s="5" t="s">
        <v>8327</v>
      </c>
      <c r="E1217" s="5" t="s">
        <v>8327</v>
      </c>
      <c r="F1217" s="5" t="s">
        <v>8327</v>
      </c>
      <c r="G1217" s="5" t="s">
        <v>8327</v>
      </c>
      <c r="H1217" s="5">
        <v>0</v>
      </c>
      <c r="I1217" s="5" t="s">
        <v>8359</v>
      </c>
      <c r="J1217" s="5" t="s">
        <v>8355</v>
      </c>
    </row>
    <row r="1218" spans="1:10" x14ac:dyDescent="0.3">
      <c r="A1218" s="5" t="s">
        <v>1154</v>
      </c>
      <c r="B1218" s="5">
        <v>28.88</v>
      </c>
      <c r="C1218" s="5">
        <v>10.18</v>
      </c>
      <c r="D1218" s="5" t="s">
        <v>8327</v>
      </c>
      <c r="E1218" s="5" t="s">
        <v>8327</v>
      </c>
      <c r="F1218" s="5" t="s">
        <v>8327</v>
      </c>
      <c r="G1218" s="5" t="s">
        <v>8327</v>
      </c>
      <c r="H1218" s="5">
        <v>0</v>
      </c>
      <c r="I1218" s="5" t="s">
        <v>8358</v>
      </c>
      <c r="J1218" s="5" t="s">
        <v>8355</v>
      </c>
    </row>
    <row r="1219" spans="1:10" x14ac:dyDescent="0.3">
      <c r="A1219" s="5" t="s">
        <v>1153</v>
      </c>
      <c r="B1219" s="5">
        <v>28.24</v>
      </c>
      <c r="C1219" s="5">
        <v>5.36</v>
      </c>
      <c r="D1219" s="5" t="s">
        <v>8327</v>
      </c>
      <c r="E1219" s="5" t="s">
        <v>8327</v>
      </c>
      <c r="F1219" s="5" t="s">
        <v>8327</v>
      </c>
      <c r="G1219" s="5" t="s">
        <v>8327</v>
      </c>
      <c r="H1219" s="5">
        <v>0</v>
      </c>
      <c r="I1219" s="5" t="s">
        <v>8358</v>
      </c>
      <c r="J1219" s="5" t="s">
        <v>8357</v>
      </c>
    </row>
    <row r="1220" spans="1:10" x14ac:dyDescent="0.3">
      <c r="A1220" s="5" t="s">
        <v>1152</v>
      </c>
      <c r="B1220" s="5">
        <v>25.46</v>
      </c>
      <c r="C1220" s="5">
        <v>11.78</v>
      </c>
      <c r="D1220" s="5" t="s">
        <v>8328</v>
      </c>
      <c r="E1220" s="5" t="s">
        <v>8327</v>
      </c>
      <c r="F1220" s="5" t="s">
        <v>8327</v>
      </c>
      <c r="G1220" s="5" t="s">
        <v>8327</v>
      </c>
      <c r="H1220" s="5">
        <v>1</v>
      </c>
      <c r="I1220" s="5" t="s">
        <v>8358</v>
      </c>
      <c r="J1220" s="5" t="s">
        <v>8355</v>
      </c>
    </row>
    <row r="1221" spans="1:10" x14ac:dyDescent="0.3">
      <c r="A1221" s="5" t="s">
        <v>1151</v>
      </c>
      <c r="B1221" s="5">
        <v>29.64</v>
      </c>
      <c r="C1221" s="5">
        <v>10.82</v>
      </c>
      <c r="D1221" s="5" t="s">
        <v>8328</v>
      </c>
      <c r="E1221" s="5" t="s">
        <v>8327</v>
      </c>
      <c r="F1221" s="5" t="s">
        <v>8327</v>
      </c>
      <c r="G1221" s="5" t="s">
        <v>8327</v>
      </c>
      <c r="H1221" s="5">
        <v>0</v>
      </c>
      <c r="I1221" s="5" t="s">
        <v>8358</v>
      </c>
      <c r="J1221" s="5" t="s">
        <v>8355</v>
      </c>
    </row>
    <row r="1222" spans="1:10" x14ac:dyDescent="0.3">
      <c r="A1222" s="5" t="s">
        <v>1150</v>
      </c>
      <c r="B1222" s="5">
        <v>31.27</v>
      </c>
      <c r="C1222" s="5">
        <v>7.73</v>
      </c>
      <c r="D1222" s="5" t="s">
        <v>8328</v>
      </c>
      <c r="E1222" s="5" t="s">
        <v>8327</v>
      </c>
      <c r="F1222" s="5" t="s">
        <v>8327</v>
      </c>
      <c r="G1222" s="5" t="s">
        <v>8327</v>
      </c>
      <c r="H1222" s="5">
        <v>1</v>
      </c>
      <c r="I1222" s="5" t="s">
        <v>8354</v>
      </c>
      <c r="J1222" s="5" t="s">
        <v>8355</v>
      </c>
    </row>
    <row r="1223" spans="1:10" x14ac:dyDescent="0.3">
      <c r="A1223" s="5" t="s">
        <v>1149</v>
      </c>
      <c r="B1223" s="5">
        <v>19.95</v>
      </c>
      <c r="C1223" s="5">
        <v>6.24</v>
      </c>
      <c r="D1223" s="5" t="s">
        <v>8328</v>
      </c>
      <c r="E1223" s="5" t="s">
        <v>8327</v>
      </c>
      <c r="F1223" s="5" t="s">
        <v>8327</v>
      </c>
      <c r="G1223" s="5" t="s">
        <v>8327</v>
      </c>
      <c r="H1223" s="5">
        <v>0</v>
      </c>
      <c r="I1223" s="5" t="s">
        <v>8359</v>
      </c>
      <c r="J1223" s="5" t="s">
        <v>8356</v>
      </c>
    </row>
    <row r="1224" spans="1:10" x14ac:dyDescent="0.3">
      <c r="A1224" s="5" t="s">
        <v>1148</v>
      </c>
      <c r="B1224" s="5">
        <v>21.3</v>
      </c>
      <c r="C1224" s="5">
        <v>10.42</v>
      </c>
      <c r="D1224" s="5" t="s">
        <v>8327</v>
      </c>
      <c r="E1224" s="5" t="s">
        <v>8327</v>
      </c>
      <c r="F1224" s="5" t="s">
        <v>8327</v>
      </c>
      <c r="G1224" s="5" t="s">
        <v>8327</v>
      </c>
      <c r="H1224" s="5">
        <v>2</v>
      </c>
      <c r="I1224" s="5" t="s">
        <v>8359</v>
      </c>
      <c r="J1224" s="5" t="s">
        <v>8355</v>
      </c>
    </row>
    <row r="1225" spans="1:10" x14ac:dyDescent="0.3">
      <c r="A1225" s="5" t="s">
        <v>1147</v>
      </c>
      <c r="B1225" s="5">
        <v>31.635000000000002</v>
      </c>
      <c r="C1225" s="5">
        <v>11.11</v>
      </c>
      <c r="D1225" s="5" t="s">
        <v>8327</v>
      </c>
      <c r="E1225" s="5" t="s">
        <v>8327</v>
      </c>
      <c r="F1225" s="5" t="s">
        <v>8327</v>
      </c>
      <c r="G1225" s="5" t="s">
        <v>8327</v>
      </c>
      <c r="H1225" s="5">
        <v>0</v>
      </c>
      <c r="I1225" s="5" t="s">
        <v>8354</v>
      </c>
      <c r="J1225" s="5" t="s">
        <v>8355</v>
      </c>
    </row>
    <row r="1226" spans="1:10" x14ac:dyDescent="0.3">
      <c r="A1226" s="5" t="s">
        <v>1146</v>
      </c>
      <c r="B1226" s="5">
        <v>23.9</v>
      </c>
      <c r="C1226" s="5">
        <v>7.67</v>
      </c>
      <c r="D1226" s="5" t="s">
        <v>8328</v>
      </c>
      <c r="E1226" s="5" t="s">
        <v>8327</v>
      </c>
      <c r="F1226" s="5" t="s">
        <v>8327</v>
      </c>
      <c r="G1226" s="5" t="s">
        <v>8327</v>
      </c>
      <c r="H1226" s="5">
        <v>2</v>
      </c>
      <c r="I1226" s="5" t="s">
        <v>8359</v>
      </c>
      <c r="J1226" s="5" t="s">
        <v>8355</v>
      </c>
    </row>
    <row r="1227" spans="1:10" x14ac:dyDescent="0.3">
      <c r="A1227" s="5" t="s">
        <v>1145</v>
      </c>
      <c r="B1227" s="5">
        <v>34.15</v>
      </c>
      <c r="C1227" s="5">
        <v>6.15</v>
      </c>
      <c r="D1227" s="5" t="s">
        <v>8327</v>
      </c>
      <c r="E1227" s="5" t="s">
        <v>8327</v>
      </c>
      <c r="F1227" s="5" t="s">
        <v>8327</v>
      </c>
      <c r="G1227" s="5" t="s">
        <v>8327</v>
      </c>
      <c r="H1227" s="5">
        <v>0</v>
      </c>
      <c r="I1227" s="5" t="s">
        <v>8354</v>
      </c>
      <c r="J1227" s="5" t="s">
        <v>8356</v>
      </c>
    </row>
    <row r="1228" spans="1:10" x14ac:dyDescent="0.3">
      <c r="A1228" s="5" t="s">
        <v>1144</v>
      </c>
      <c r="B1228" s="5">
        <v>28.71</v>
      </c>
      <c r="C1228" s="5">
        <v>5.71</v>
      </c>
      <c r="D1228" s="5" t="s">
        <v>8327</v>
      </c>
      <c r="E1228" s="5" t="s">
        <v>8327</v>
      </c>
      <c r="F1228" s="5" t="s">
        <v>8327</v>
      </c>
      <c r="G1228" s="5" t="s">
        <v>8327</v>
      </c>
      <c r="H1228" s="5">
        <v>0</v>
      </c>
      <c r="I1228" s="5" t="s">
        <v>8358</v>
      </c>
      <c r="J1228" s="5" t="s">
        <v>8356</v>
      </c>
    </row>
    <row r="1229" spans="1:10" x14ac:dyDescent="0.3">
      <c r="A1229" s="5" t="s">
        <v>1143</v>
      </c>
      <c r="B1229" s="5">
        <v>36.700000000000003</v>
      </c>
      <c r="C1229" s="5">
        <v>8.6999999999999993</v>
      </c>
      <c r="D1229" s="5" t="s">
        <v>8328</v>
      </c>
      <c r="E1229" s="5" t="s">
        <v>8327</v>
      </c>
      <c r="F1229" s="5" t="s">
        <v>8327</v>
      </c>
      <c r="G1229" s="5" t="s">
        <v>8327</v>
      </c>
      <c r="H1229" s="5">
        <v>2</v>
      </c>
      <c r="I1229" s="5" t="s">
        <v>8354</v>
      </c>
      <c r="J1229" s="5" t="s">
        <v>8355</v>
      </c>
    </row>
    <row r="1230" spans="1:10" x14ac:dyDescent="0.3">
      <c r="A1230" s="5" t="s">
        <v>1142</v>
      </c>
      <c r="B1230" s="5">
        <v>34.1</v>
      </c>
      <c r="C1230" s="5">
        <v>9.0399999999999991</v>
      </c>
      <c r="D1230" s="5" t="s">
        <v>8328</v>
      </c>
      <c r="E1230" s="5" t="s">
        <v>8327</v>
      </c>
      <c r="F1230" s="5" t="s">
        <v>8327</v>
      </c>
      <c r="G1230" s="5" t="s">
        <v>8327</v>
      </c>
      <c r="H1230" s="5">
        <v>2</v>
      </c>
      <c r="I1230" s="5" t="s">
        <v>8354</v>
      </c>
      <c r="J1230" s="5" t="s">
        <v>8355</v>
      </c>
    </row>
    <row r="1231" spans="1:10" x14ac:dyDescent="0.3">
      <c r="A1231" s="5" t="s">
        <v>1141</v>
      </c>
      <c r="B1231" s="5">
        <v>25.7</v>
      </c>
      <c r="C1231" s="5">
        <v>5.61</v>
      </c>
      <c r="D1231" s="5" t="s">
        <v>8327</v>
      </c>
      <c r="E1231" s="5" t="s">
        <v>8327</v>
      </c>
      <c r="F1231" s="5" t="s">
        <v>8327</v>
      </c>
      <c r="G1231" s="5" t="s">
        <v>8327</v>
      </c>
      <c r="H1231" s="5">
        <v>0</v>
      </c>
      <c r="I1231" s="5" t="s">
        <v>8358</v>
      </c>
      <c r="J1231" s="5" t="s">
        <v>8357</v>
      </c>
    </row>
    <row r="1232" spans="1:10" x14ac:dyDescent="0.3">
      <c r="A1232" s="5" t="s">
        <v>1140</v>
      </c>
      <c r="B1232" s="5">
        <v>21.68</v>
      </c>
      <c r="C1232" s="5">
        <v>8.1199999999999992</v>
      </c>
      <c r="D1232" s="5" t="s">
        <v>8327</v>
      </c>
      <c r="E1232" s="5" t="s">
        <v>8327</v>
      </c>
      <c r="F1232" s="5" t="s">
        <v>8327</v>
      </c>
      <c r="G1232" s="5" t="s">
        <v>8327</v>
      </c>
      <c r="H1232" s="5">
        <v>0</v>
      </c>
      <c r="I1232" s="5" t="s">
        <v>8359</v>
      </c>
      <c r="J1232" s="5" t="s">
        <v>8355</v>
      </c>
    </row>
    <row r="1233" spans="1:10" x14ac:dyDescent="0.3">
      <c r="A1233" s="5" t="s">
        <v>1139</v>
      </c>
      <c r="B1233" s="5">
        <v>25.175000000000001</v>
      </c>
      <c r="C1233" s="5">
        <v>4.74</v>
      </c>
      <c r="D1233" s="5" t="s">
        <v>8327</v>
      </c>
      <c r="E1233" s="5" t="s">
        <v>8327</v>
      </c>
      <c r="F1233" s="5" t="s">
        <v>8327</v>
      </c>
      <c r="G1233" s="5" t="s">
        <v>8327</v>
      </c>
      <c r="H1233" s="5">
        <v>0</v>
      </c>
      <c r="I1233" s="5" t="s">
        <v>8358</v>
      </c>
      <c r="J1233" s="5" t="s">
        <v>8357</v>
      </c>
    </row>
    <row r="1234" spans="1:10" x14ac:dyDescent="0.3">
      <c r="A1234" s="5" t="s">
        <v>1138</v>
      </c>
      <c r="B1234" s="5">
        <v>44.77</v>
      </c>
      <c r="C1234" s="5">
        <v>4.0599999999999996</v>
      </c>
      <c r="D1234" s="5" t="s">
        <v>8327</v>
      </c>
      <c r="E1234" s="5" t="s">
        <v>8327</v>
      </c>
      <c r="F1234" s="5" t="s">
        <v>8327</v>
      </c>
      <c r="G1234" s="5" t="s">
        <v>8327</v>
      </c>
      <c r="H1234" s="5">
        <v>2</v>
      </c>
      <c r="I1234" s="5" t="s">
        <v>8354</v>
      </c>
      <c r="J1234" s="5" t="s">
        <v>8357</v>
      </c>
    </row>
    <row r="1235" spans="1:10" x14ac:dyDescent="0.3">
      <c r="A1235" s="5" t="s">
        <v>1137</v>
      </c>
      <c r="B1235" s="5">
        <v>37.07</v>
      </c>
      <c r="C1235" s="5">
        <v>5.69</v>
      </c>
      <c r="D1235" s="5" t="s">
        <v>8327</v>
      </c>
      <c r="E1235" s="5" t="s">
        <v>8327</v>
      </c>
      <c r="F1235" s="5" t="s">
        <v>8327</v>
      </c>
      <c r="G1235" s="5" t="s">
        <v>8327</v>
      </c>
      <c r="H1235" s="5">
        <v>2</v>
      </c>
      <c r="I1235" s="5" t="s">
        <v>8354</v>
      </c>
      <c r="J1235" s="5" t="s">
        <v>8357</v>
      </c>
    </row>
    <row r="1236" spans="1:10" x14ac:dyDescent="0.3">
      <c r="A1236" s="5" t="s">
        <v>1136</v>
      </c>
      <c r="B1236" s="5">
        <v>39.799999999999997</v>
      </c>
      <c r="C1236" s="5">
        <v>5.66</v>
      </c>
      <c r="D1236" s="5" t="s">
        <v>8327</v>
      </c>
      <c r="E1236" s="5" t="s">
        <v>8327</v>
      </c>
      <c r="F1236" s="5" t="s">
        <v>8328</v>
      </c>
      <c r="G1236" s="5" t="s">
        <v>8327</v>
      </c>
      <c r="H1236" s="5">
        <v>1</v>
      </c>
      <c r="I1236" s="5" t="s">
        <v>8354</v>
      </c>
      <c r="J1236" s="5" t="s">
        <v>8357</v>
      </c>
    </row>
    <row r="1237" spans="1:10" x14ac:dyDescent="0.3">
      <c r="A1237" s="5" t="s">
        <v>1135</v>
      </c>
      <c r="B1237" s="5">
        <v>26.36</v>
      </c>
      <c r="C1237" s="5">
        <v>4.32</v>
      </c>
      <c r="D1237" s="5" t="s">
        <v>8327</v>
      </c>
      <c r="E1237" s="5" t="s">
        <v>8327</v>
      </c>
      <c r="F1237" s="5" t="s">
        <v>8328</v>
      </c>
      <c r="G1237" s="5" t="s">
        <v>8327</v>
      </c>
      <c r="H1237" s="5">
        <v>1</v>
      </c>
      <c r="I1237" s="5" t="s">
        <v>8358</v>
      </c>
      <c r="J1237" s="5" t="s">
        <v>8357</v>
      </c>
    </row>
    <row r="1238" spans="1:10" x14ac:dyDescent="0.3">
      <c r="A1238" s="5" t="s">
        <v>1134</v>
      </c>
      <c r="B1238" s="5">
        <v>29.925000000000001</v>
      </c>
      <c r="C1238" s="5">
        <v>8.2899999999999991</v>
      </c>
      <c r="D1238" s="5" t="s">
        <v>8327</v>
      </c>
      <c r="E1238" s="5" t="s">
        <v>8327</v>
      </c>
      <c r="F1238" s="5" t="s">
        <v>8327</v>
      </c>
      <c r="G1238" s="5" t="s">
        <v>8327</v>
      </c>
      <c r="H1238" s="5">
        <v>2</v>
      </c>
      <c r="I1238" s="5" t="s">
        <v>8354</v>
      </c>
      <c r="J1238" s="5" t="s">
        <v>8355</v>
      </c>
    </row>
    <row r="1239" spans="1:10" x14ac:dyDescent="0.3">
      <c r="A1239" s="5" t="s">
        <v>1133</v>
      </c>
      <c r="B1239" s="5">
        <v>37.29</v>
      </c>
      <c r="C1239" s="5">
        <v>10.46</v>
      </c>
      <c r="D1239" s="5" t="s">
        <v>8327</v>
      </c>
      <c r="E1239" s="5" t="s">
        <v>8327</v>
      </c>
      <c r="F1239" s="5" t="s">
        <v>8327</v>
      </c>
      <c r="G1239" s="5" t="s">
        <v>8327</v>
      </c>
      <c r="H1239" s="5">
        <v>0</v>
      </c>
      <c r="I1239" s="5" t="s">
        <v>8354</v>
      </c>
      <c r="J1239" s="5" t="s">
        <v>8355</v>
      </c>
    </row>
    <row r="1240" spans="1:10" x14ac:dyDescent="0.3">
      <c r="A1240" s="5" t="s">
        <v>1132</v>
      </c>
      <c r="B1240" s="5">
        <v>30.2</v>
      </c>
      <c r="C1240" s="5">
        <v>11.96</v>
      </c>
      <c r="D1240" s="5" t="s">
        <v>8327</v>
      </c>
      <c r="E1240" s="5" t="s">
        <v>8327</v>
      </c>
      <c r="F1240" s="5" t="s">
        <v>8327</v>
      </c>
      <c r="G1240" s="5" t="s">
        <v>8327</v>
      </c>
      <c r="H1240" s="5">
        <v>0</v>
      </c>
      <c r="I1240" s="5" t="s">
        <v>8354</v>
      </c>
      <c r="J1240" s="5" t="s">
        <v>8355</v>
      </c>
    </row>
    <row r="1241" spans="1:10" x14ac:dyDescent="0.3">
      <c r="A1241" s="5" t="s">
        <v>1131</v>
      </c>
      <c r="B1241" s="5">
        <v>24.225000000000001</v>
      </c>
      <c r="C1241" s="5">
        <v>4.25</v>
      </c>
      <c r="D1241" s="5" t="s">
        <v>8328</v>
      </c>
      <c r="E1241" s="5" t="s">
        <v>8327</v>
      </c>
      <c r="F1241" s="5" t="s">
        <v>8328</v>
      </c>
      <c r="G1241" s="5" t="s">
        <v>8327</v>
      </c>
      <c r="H1241" s="5">
        <v>1</v>
      </c>
      <c r="I1241" s="5" t="s">
        <v>8359</v>
      </c>
      <c r="J1241" s="5" t="s">
        <v>8357</v>
      </c>
    </row>
    <row r="1242" spans="1:10" x14ac:dyDescent="0.3">
      <c r="A1242" s="5" t="s">
        <v>1130</v>
      </c>
      <c r="B1242" s="5">
        <v>31.445</v>
      </c>
      <c r="C1242" s="5">
        <v>8.33</v>
      </c>
      <c r="D1242" s="5" t="s">
        <v>8327</v>
      </c>
      <c r="E1242" s="5" t="s">
        <v>8327</v>
      </c>
      <c r="F1242" s="5" t="s">
        <v>8327</v>
      </c>
      <c r="G1242" s="5" t="s">
        <v>8327</v>
      </c>
      <c r="H1242" s="5">
        <v>0</v>
      </c>
      <c r="I1242" s="5" t="s">
        <v>8354</v>
      </c>
      <c r="J1242" s="5" t="s">
        <v>8355</v>
      </c>
    </row>
    <row r="1243" spans="1:10" x14ac:dyDescent="0.3">
      <c r="A1243" s="5" t="s">
        <v>1129</v>
      </c>
      <c r="B1243" s="5">
        <v>38.880000000000003</v>
      </c>
      <c r="C1243" s="5">
        <v>4.29</v>
      </c>
      <c r="D1243" s="5" t="s">
        <v>8327</v>
      </c>
      <c r="E1243" s="5" t="s">
        <v>8327</v>
      </c>
      <c r="F1243" s="5" t="s">
        <v>8327</v>
      </c>
      <c r="G1243" s="5" t="s">
        <v>8327</v>
      </c>
      <c r="H1243" s="5">
        <v>1</v>
      </c>
      <c r="I1243" s="5" t="s">
        <v>8354</v>
      </c>
      <c r="J1243" s="5" t="s">
        <v>8357</v>
      </c>
    </row>
    <row r="1244" spans="1:10" x14ac:dyDescent="0.3">
      <c r="A1244" s="5" t="s">
        <v>1128</v>
      </c>
      <c r="B1244" s="5">
        <v>43.89</v>
      </c>
      <c r="C1244" s="5">
        <v>6.32</v>
      </c>
      <c r="D1244" s="5" t="s">
        <v>8328</v>
      </c>
      <c r="E1244" s="5" t="s">
        <v>8327</v>
      </c>
      <c r="F1244" s="5" t="s">
        <v>8327</v>
      </c>
      <c r="G1244" s="5" t="s">
        <v>8327</v>
      </c>
      <c r="H1244" s="5">
        <v>0</v>
      </c>
      <c r="I1244" s="5" t="s">
        <v>8354</v>
      </c>
      <c r="J1244" s="5" t="s">
        <v>8356</v>
      </c>
    </row>
    <row r="1245" spans="1:10" x14ac:dyDescent="0.3">
      <c r="A1245" s="5" t="s">
        <v>1127</v>
      </c>
      <c r="B1245" s="5">
        <v>25.6</v>
      </c>
      <c r="C1245" s="5">
        <v>5.65</v>
      </c>
      <c r="D1245" s="5" t="s">
        <v>8327</v>
      </c>
      <c r="E1245" s="5" t="s">
        <v>8327</v>
      </c>
      <c r="F1245" s="5" t="s">
        <v>8327</v>
      </c>
      <c r="G1245" s="5" t="s">
        <v>8327</v>
      </c>
      <c r="H1245" s="5">
        <v>2</v>
      </c>
      <c r="I1245" s="5" t="s">
        <v>8358</v>
      </c>
      <c r="J1245" s="5" t="s">
        <v>8357</v>
      </c>
    </row>
    <row r="1246" spans="1:10" x14ac:dyDescent="0.3">
      <c r="A1246" s="5" t="s">
        <v>1126</v>
      </c>
      <c r="B1246" s="5">
        <v>29.545000000000002</v>
      </c>
      <c r="C1246" s="5">
        <v>8.41</v>
      </c>
      <c r="D1246" s="5" t="s">
        <v>8328</v>
      </c>
      <c r="E1246" s="5" t="s">
        <v>8327</v>
      </c>
      <c r="F1246" s="5" t="s">
        <v>8327</v>
      </c>
      <c r="G1246" s="5" t="s">
        <v>8327</v>
      </c>
      <c r="H1246" s="5">
        <v>1</v>
      </c>
      <c r="I1246" s="5" t="s">
        <v>8358</v>
      </c>
      <c r="J1246" s="5" t="s">
        <v>8355</v>
      </c>
    </row>
    <row r="1247" spans="1:10" x14ac:dyDescent="0.3">
      <c r="A1247" s="5" t="s">
        <v>1125</v>
      </c>
      <c r="B1247" s="5">
        <v>23.25</v>
      </c>
      <c r="C1247" s="5">
        <v>11.96</v>
      </c>
      <c r="D1247" s="5" t="s">
        <v>8328</v>
      </c>
      <c r="E1247" s="5" t="s">
        <v>8327</v>
      </c>
      <c r="F1247" s="5" t="s">
        <v>8327</v>
      </c>
      <c r="G1247" s="5" t="s">
        <v>8327</v>
      </c>
      <c r="H1247" s="5">
        <v>0</v>
      </c>
      <c r="I1247" s="5" t="s">
        <v>8359</v>
      </c>
      <c r="J1247" s="5" t="s">
        <v>8355</v>
      </c>
    </row>
    <row r="1248" spans="1:10" x14ac:dyDescent="0.3">
      <c r="A1248" s="5" t="s">
        <v>1124</v>
      </c>
      <c r="B1248" s="5">
        <v>43.95</v>
      </c>
      <c r="C1248" s="5">
        <v>5.17</v>
      </c>
      <c r="D1248" s="5" t="s">
        <v>8328</v>
      </c>
      <c r="E1248" s="5" t="s">
        <v>8327</v>
      </c>
      <c r="F1248" s="5" t="s">
        <v>8328</v>
      </c>
      <c r="G1248" s="5" t="s">
        <v>8327</v>
      </c>
      <c r="H1248" s="5">
        <v>1</v>
      </c>
      <c r="I1248" s="5" t="s">
        <v>8354</v>
      </c>
      <c r="J1248" s="5" t="s">
        <v>8357</v>
      </c>
    </row>
    <row r="1249" spans="1:10" x14ac:dyDescent="0.3">
      <c r="A1249" s="5" t="s">
        <v>1123</v>
      </c>
      <c r="B1249" s="5">
        <v>21.85</v>
      </c>
      <c r="C1249" s="5">
        <v>8.76</v>
      </c>
      <c r="D1249" s="5" t="s">
        <v>8327</v>
      </c>
      <c r="E1249" s="5" t="s">
        <v>8327</v>
      </c>
      <c r="F1249" s="5" t="s">
        <v>8327</v>
      </c>
      <c r="G1249" s="5" t="s">
        <v>8327</v>
      </c>
      <c r="H1249" s="5">
        <v>0</v>
      </c>
      <c r="I1249" s="5" t="s">
        <v>8359</v>
      </c>
      <c r="J1249" s="5" t="s">
        <v>8355</v>
      </c>
    </row>
    <row r="1250" spans="1:10" x14ac:dyDescent="0.3">
      <c r="A1250" s="5" t="s">
        <v>1122</v>
      </c>
      <c r="B1250" s="5">
        <v>25.73</v>
      </c>
      <c r="C1250" s="5">
        <v>7.99</v>
      </c>
      <c r="D1250" s="5" t="s">
        <v>8327</v>
      </c>
      <c r="E1250" s="5" t="s">
        <v>8327</v>
      </c>
      <c r="F1250" s="5" t="s">
        <v>8327</v>
      </c>
      <c r="G1250" s="5" t="s">
        <v>8327</v>
      </c>
      <c r="H1250" s="5">
        <v>2</v>
      </c>
      <c r="I1250" s="5" t="s">
        <v>8358</v>
      </c>
      <c r="J1250" s="5" t="s">
        <v>8355</v>
      </c>
    </row>
    <row r="1251" spans="1:10" x14ac:dyDescent="0.3">
      <c r="A1251" s="5" t="s">
        <v>1121</v>
      </c>
      <c r="B1251" s="5">
        <v>32.229999999999997</v>
      </c>
      <c r="C1251" s="5">
        <v>8.59</v>
      </c>
      <c r="D1251" s="5" t="s">
        <v>8327</v>
      </c>
      <c r="E1251" s="5" t="s">
        <v>8327</v>
      </c>
      <c r="F1251" s="5" t="s">
        <v>8327</v>
      </c>
      <c r="G1251" s="5" t="s">
        <v>8327</v>
      </c>
      <c r="H1251" s="5">
        <v>0</v>
      </c>
      <c r="I1251" s="5" t="s">
        <v>8354</v>
      </c>
      <c r="J1251" s="5" t="s">
        <v>8355</v>
      </c>
    </row>
    <row r="1252" spans="1:10" x14ac:dyDescent="0.3">
      <c r="A1252" s="5" t="s">
        <v>1120</v>
      </c>
      <c r="B1252" s="5">
        <v>32.204999999999998</v>
      </c>
      <c r="C1252" s="5">
        <v>6.14</v>
      </c>
      <c r="D1252" s="5" t="s">
        <v>8327</v>
      </c>
      <c r="E1252" s="5" t="s">
        <v>8327</v>
      </c>
      <c r="F1252" s="5" t="s">
        <v>8327</v>
      </c>
      <c r="G1252" s="5" t="s">
        <v>8327</v>
      </c>
      <c r="H1252" s="5">
        <v>2</v>
      </c>
      <c r="I1252" s="5" t="s">
        <v>8354</v>
      </c>
      <c r="J1252" s="5" t="s">
        <v>8356</v>
      </c>
    </row>
    <row r="1253" spans="1:10" x14ac:dyDescent="0.3">
      <c r="A1253" s="5" t="s">
        <v>1119</v>
      </c>
      <c r="B1253" s="5">
        <v>26.41</v>
      </c>
      <c r="C1253" s="5">
        <v>4.08</v>
      </c>
      <c r="D1253" s="5" t="s">
        <v>8327</v>
      </c>
      <c r="E1253" s="5" t="s">
        <v>8327</v>
      </c>
      <c r="F1253" s="5" t="s">
        <v>8327</v>
      </c>
      <c r="G1253" s="5" t="s">
        <v>8327</v>
      </c>
      <c r="H1253" s="5">
        <v>2</v>
      </c>
      <c r="I1253" s="5" t="s">
        <v>8358</v>
      </c>
      <c r="J1253" s="5" t="s">
        <v>8357</v>
      </c>
    </row>
    <row r="1254" spans="1:10" x14ac:dyDescent="0.3">
      <c r="A1254" s="5" t="s">
        <v>1118</v>
      </c>
      <c r="B1254" s="5">
        <v>30.2</v>
      </c>
      <c r="C1254" s="5">
        <v>6.25</v>
      </c>
      <c r="D1254" s="5" t="s">
        <v>8328</v>
      </c>
      <c r="E1254" s="5" t="s">
        <v>8327</v>
      </c>
      <c r="F1254" s="5" t="s">
        <v>8327</v>
      </c>
      <c r="G1254" s="5" t="s">
        <v>8327</v>
      </c>
      <c r="H1254" s="5">
        <v>0</v>
      </c>
      <c r="I1254" s="5" t="s">
        <v>8354</v>
      </c>
      <c r="J1254" s="5" t="s">
        <v>8356</v>
      </c>
    </row>
    <row r="1255" spans="1:10" x14ac:dyDescent="0.3">
      <c r="A1255" s="5" t="s">
        <v>1117</v>
      </c>
      <c r="B1255" s="5">
        <v>31.26</v>
      </c>
      <c r="C1255" s="5">
        <v>5.94</v>
      </c>
      <c r="D1255" s="5" t="s">
        <v>8328</v>
      </c>
      <c r="E1255" s="5" t="s">
        <v>8327</v>
      </c>
      <c r="F1255" s="5" t="s">
        <v>8327</v>
      </c>
      <c r="G1255" s="5" t="s">
        <v>8327</v>
      </c>
      <c r="H1255" s="5">
        <v>1</v>
      </c>
      <c r="I1255" s="5" t="s">
        <v>8354</v>
      </c>
      <c r="J1255" s="5" t="s">
        <v>8356</v>
      </c>
    </row>
    <row r="1256" spans="1:10" x14ac:dyDescent="0.3">
      <c r="A1256" s="5" t="s">
        <v>1116</v>
      </c>
      <c r="B1256" s="5">
        <v>33.725000000000001</v>
      </c>
      <c r="C1256" s="5">
        <v>6.45</v>
      </c>
      <c r="D1256" s="5" t="s">
        <v>8328</v>
      </c>
      <c r="E1256" s="5" t="s">
        <v>8327</v>
      </c>
      <c r="F1256" s="5" t="s">
        <v>8327</v>
      </c>
      <c r="G1256" s="5" t="s">
        <v>8327</v>
      </c>
      <c r="H1256" s="5">
        <v>0</v>
      </c>
      <c r="I1256" s="5" t="s">
        <v>8354</v>
      </c>
      <c r="J1256" s="5" t="s">
        <v>8355</v>
      </c>
    </row>
    <row r="1257" spans="1:10" x14ac:dyDescent="0.3">
      <c r="A1257" s="5" t="s">
        <v>1115</v>
      </c>
      <c r="B1257" s="5">
        <v>28.9</v>
      </c>
      <c r="C1257" s="5">
        <v>5.74</v>
      </c>
      <c r="D1257" s="5" t="s">
        <v>8328</v>
      </c>
      <c r="E1257" s="5" t="s">
        <v>8327</v>
      </c>
      <c r="F1257" s="5" t="s">
        <v>8327</v>
      </c>
      <c r="G1257" s="5" t="s">
        <v>8327</v>
      </c>
      <c r="H1257" s="5">
        <v>0</v>
      </c>
      <c r="I1257" s="5" t="s">
        <v>8358</v>
      </c>
      <c r="J1257" s="5" t="s">
        <v>8356</v>
      </c>
    </row>
    <row r="1258" spans="1:10" x14ac:dyDescent="0.3">
      <c r="A1258" s="5" t="s">
        <v>1114</v>
      </c>
      <c r="B1258" s="5">
        <v>45.69</v>
      </c>
      <c r="C1258" s="5">
        <v>4.43</v>
      </c>
      <c r="D1258" s="5" t="s">
        <v>8328</v>
      </c>
      <c r="E1258" s="5" t="s">
        <v>8327</v>
      </c>
      <c r="F1258" s="5" t="s">
        <v>8327</v>
      </c>
      <c r="G1258" s="5" t="s">
        <v>8327</v>
      </c>
      <c r="H1258" s="5">
        <v>0</v>
      </c>
      <c r="I1258" s="5" t="s">
        <v>8354</v>
      </c>
      <c r="J1258" s="5" t="s">
        <v>8357</v>
      </c>
    </row>
    <row r="1259" spans="1:10" x14ac:dyDescent="0.3">
      <c r="A1259" s="5" t="s">
        <v>1113</v>
      </c>
      <c r="B1259" s="5">
        <v>21.03</v>
      </c>
      <c r="C1259" s="5">
        <v>6.5</v>
      </c>
      <c r="D1259" s="5" t="s">
        <v>8327</v>
      </c>
      <c r="E1259" s="5" t="s">
        <v>8327</v>
      </c>
      <c r="F1259" s="5" t="s">
        <v>8327</v>
      </c>
      <c r="G1259" s="5" t="s">
        <v>8327</v>
      </c>
      <c r="H1259" s="5">
        <v>0</v>
      </c>
      <c r="I1259" s="5" t="s">
        <v>8359</v>
      </c>
      <c r="J1259" s="5" t="s">
        <v>8355</v>
      </c>
    </row>
    <row r="1260" spans="1:10" x14ac:dyDescent="0.3">
      <c r="A1260" s="5" t="s">
        <v>1112</v>
      </c>
      <c r="B1260" s="5">
        <v>37</v>
      </c>
      <c r="C1260" s="5">
        <v>8.75</v>
      </c>
      <c r="D1260" s="5" t="s">
        <v>8327</v>
      </c>
      <c r="E1260" s="5" t="s">
        <v>8327</v>
      </c>
      <c r="F1260" s="5" t="s">
        <v>8327</v>
      </c>
      <c r="G1260" s="5" t="s">
        <v>8327</v>
      </c>
      <c r="H1260" s="5">
        <v>0</v>
      </c>
      <c r="I1260" s="5" t="s">
        <v>8354</v>
      </c>
      <c r="J1260" s="5" t="s">
        <v>8355</v>
      </c>
    </row>
    <row r="1261" spans="1:10" x14ac:dyDescent="0.3">
      <c r="A1261" s="5" t="s">
        <v>1111</v>
      </c>
      <c r="B1261" s="5">
        <v>25.4</v>
      </c>
      <c r="C1261" s="5">
        <v>11.96</v>
      </c>
      <c r="D1261" s="5" t="s">
        <v>8327</v>
      </c>
      <c r="E1261" s="5" t="s">
        <v>8327</v>
      </c>
      <c r="F1261" s="5" t="s">
        <v>8327</v>
      </c>
      <c r="G1261" s="5" t="s">
        <v>8327</v>
      </c>
      <c r="H1261" s="5">
        <v>0</v>
      </c>
      <c r="I1261" s="5" t="s">
        <v>8358</v>
      </c>
      <c r="J1261" s="5" t="s">
        <v>8355</v>
      </c>
    </row>
    <row r="1262" spans="1:10" x14ac:dyDescent="0.3">
      <c r="A1262" s="5" t="s">
        <v>1110</v>
      </c>
      <c r="B1262" s="5">
        <v>32.299999999999997</v>
      </c>
      <c r="C1262" s="5">
        <v>10.54</v>
      </c>
      <c r="D1262" s="5" t="s">
        <v>8327</v>
      </c>
      <c r="E1262" s="5" t="s">
        <v>8327</v>
      </c>
      <c r="F1262" s="5" t="s">
        <v>8327</v>
      </c>
      <c r="G1262" s="5" t="s">
        <v>8327</v>
      </c>
      <c r="H1262" s="5">
        <v>0</v>
      </c>
      <c r="I1262" s="5" t="s">
        <v>8354</v>
      </c>
      <c r="J1262" s="5" t="s">
        <v>8355</v>
      </c>
    </row>
    <row r="1263" spans="1:10" x14ac:dyDescent="0.3">
      <c r="A1263" s="5" t="s">
        <v>1109</v>
      </c>
      <c r="B1263" s="5">
        <v>23.94</v>
      </c>
      <c r="C1263" s="5">
        <v>4.54</v>
      </c>
      <c r="D1263" s="5" t="s">
        <v>8328</v>
      </c>
      <c r="E1263" s="5" t="s">
        <v>8327</v>
      </c>
      <c r="F1263" s="5" t="s">
        <v>8328</v>
      </c>
      <c r="G1263" s="5" t="s">
        <v>8327</v>
      </c>
      <c r="H1263" s="5">
        <v>1</v>
      </c>
      <c r="I1263" s="5" t="s">
        <v>8359</v>
      </c>
      <c r="J1263" s="5" t="s">
        <v>8357</v>
      </c>
    </row>
    <row r="1264" spans="1:10" x14ac:dyDescent="0.3">
      <c r="A1264" s="5" t="s">
        <v>1108</v>
      </c>
      <c r="B1264" s="5">
        <v>46.4</v>
      </c>
      <c r="C1264" s="5">
        <v>5.71</v>
      </c>
      <c r="D1264" s="5" t="s">
        <v>8327</v>
      </c>
      <c r="E1264" s="5" t="s">
        <v>8327</v>
      </c>
      <c r="F1264" s="5" t="s">
        <v>8327</v>
      </c>
      <c r="G1264" s="5" t="s">
        <v>8327</v>
      </c>
      <c r="H1264" s="5">
        <v>0</v>
      </c>
      <c r="I1264" s="5" t="s">
        <v>8354</v>
      </c>
      <c r="J1264" s="5" t="s">
        <v>8356</v>
      </c>
    </row>
    <row r="1265" spans="1:10" x14ac:dyDescent="0.3">
      <c r="A1265" s="5" t="s">
        <v>1107</v>
      </c>
      <c r="B1265" s="5">
        <v>40.375</v>
      </c>
      <c r="C1265" s="5">
        <v>6.25</v>
      </c>
      <c r="D1265" s="5" t="s">
        <v>8328</v>
      </c>
      <c r="E1265" s="5" t="s">
        <v>8327</v>
      </c>
      <c r="F1265" s="5" t="s">
        <v>8327</v>
      </c>
      <c r="G1265" s="5" t="s">
        <v>8327</v>
      </c>
      <c r="H1265" s="5">
        <v>0</v>
      </c>
      <c r="I1265" s="5" t="s">
        <v>8354</v>
      </c>
      <c r="J1265" s="5" t="s">
        <v>8356</v>
      </c>
    </row>
    <row r="1266" spans="1:10" x14ac:dyDescent="0.3">
      <c r="A1266" s="5" t="s">
        <v>1106</v>
      </c>
      <c r="B1266" s="5">
        <v>28.7</v>
      </c>
      <c r="C1266" s="5">
        <v>9.4700000000000006</v>
      </c>
      <c r="D1266" s="5" t="s">
        <v>8327</v>
      </c>
      <c r="E1266" s="5" t="s">
        <v>8327</v>
      </c>
      <c r="F1266" s="5" t="s">
        <v>8327</v>
      </c>
      <c r="G1266" s="5" t="s">
        <v>8327</v>
      </c>
      <c r="H1266" s="5">
        <v>2</v>
      </c>
      <c r="I1266" s="5" t="s">
        <v>8358</v>
      </c>
      <c r="J1266" s="5" t="s">
        <v>8355</v>
      </c>
    </row>
    <row r="1267" spans="1:10" x14ac:dyDescent="0.3">
      <c r="A1267" s="5" t="s">
        <v>1105</v>
      </c>
      <c r="B1267" s="5">
        <v>26.63</v>
      </c>
      <c r="C1267" s="5">
        <v>5.7</v>
      </c>
      <c r="D1267" s="5" t="s">
        <v>8327</v>
      </c>
      <c r="E1267" s="5" t="s">
        <v>8327</v>
      </c>
      <c r="F1267" s="5" t="s">
        <v>8327</v>
      </c>
      <c r="G1267" s="5" t="s">
        <v>8327</v>
      </c>
      <c r="H1267" s="5">
        <v>0</v>
      </c>
      <c r="I1267" s="5" t="s">
        <v>8358</v>
      </c>
      <c r="J1267" s="5" t="s">
        <v>8356</v>
      </c>
    </row>
    <row r="1268" spans="1:10" x14ac:dyDescent="0.3">
      <c r="A1268" s="5" t="s">
        <v>1104</v>
      </c>
      <c r="B1268" s="5">
        <v>22.515000000000001</v>
      </c>
      <c r="C1268" s="5">
        <v>11.18</v>
      </c>
      <c r="D1268" s="5" t="s">
        <v>8327</v>
      </c>
      <c r="E1268" s="5" t="s">
        <v>8327</v>
      </c>
      <c r="F1268" s="5" t="s">
        <v>8327</v>
      </c>
      <c r="G1268" s="5" t="s">
        <v>8327</v>
      </c>
      <c r="H1268" s="5">
        <v>2</v>
      </c>
      <c r="I1268" s="5" t="s">
        <v>8359</v>
      </c>
      <c r="J1268" s="5" t="s">
        <v>8355</v>
      </c>
    </row>
    <row r="1269" spans="1:10" x14ac:dyDescent="0.3">
      <c r="A1269" s="5" t="s">
        <v>1103</v>
      </c>
      <c r="B1269" s="5">
        <v>36.575000000000003</v>
      </c>
      <c r="C1269" s="5">
        <v>10.98</v>
      </c>
      <c r="D1269" s="5" t="s">
        <v>8327</v>
      </c>
      <c r="E1269" s="5" t="s">
        <v>8327</v>
      </c>
      <c r="F1269" s="5" t="s">
        <v>8327</v>
      </c>
      <c r="G1269" s="5" t="s">
        <v>8327</v>
      </c>
      <c r="H1269" s="5">
        <v>0</v>
      </c>
      <c r="I1269" s="5" t="s">
        <v>8354</v>
      </c>
      <c r="J1269" s="5" t="s">
        <v>8355</v>
      </c>
    </row>
    <row r="1270" spans="1:10" x14ac:dyDescent="0.3">
      <c r="A1270" s="5" t="s">
        <v>1102</v>
      </c>
      <c r="B1270" s="5">
        <v>23.66</v>
      </c>
      <c r="C1270" s="5">
        <v>5.1100000000000003</v>
      </c>
      <c r="D1270" s="5" t="s">
        <v>8328</v>
      </c>
      <c r="E1270" s="5" t="s">
        <v>8327</v>
      </c>
      <c r="F1270" s="5" t="s">
        <v>8328</v>
      </c>
      <c r="G1270" s="5" t="s">
        <v>8327</v>
      </c>
      <c r="H1270" s="5">
        <v>1</v>
      </c>
      <c r="I1270" s="5" t="s">
        <v>8359</v>
      </c>
      <c r="J1270" s="5" t="s">
        <v>8357</v>
      </c>
    </row>
    <row r="1271" spans="1:10" x14ac:dyDescent="0.3">
      <c r="A1271" s="5" t="s">
        <v>1101</v>
      </c>
      <c r="B1271" s="5">
        <v>18.62</v>
      </c>
      <c r="C1271" s="5">
        <v>10.24</v>
      </c>
      <c r="D1271" s="5" t="s">
        <v>8327</v>
      </c>
      <c r="E1271" s="5" t="s">
        <v>8327</v>
      </c>
      <c r="F1271" s="5" t="s">
        <v>8327</v>
      </c>
      <c r="G1271" s="5" t="s">
        <v>8327</v>
      </c>
      <c r="H1271" s="5">
        <v>0</v>
      </c>
      <c r="I1271" s="5" t="s">
        <v>8359</v>
      </c>
      <c r="J1271" s="5" t="s">
        <v>8355</v>
      </c>
    </row>
    <row r="1272" spans="1:10" x14ac:dyDescent="0.3">
      <c r="A1272" s="5" t="s">
        <v>1100</v>
      </c>
      <c r="B1272" s="5">
        <v>19.190000000000001</v>
      </c>
      <c r="C1272" s="5">
        <v>7.71</v>
      </c>
      <c r="D1272" s="5" t="s">
        <v>8328</v>
      </c>
      <c r="E1272" s="5" t="s">
        <v>8327</v>
      </c>
      <c r="F1272" s="5" t="s">
        <v>8327</v>
      </c>
      <c r="G1272" s="5" t="s">
        <v>8327</v>
      </c>
      <c r="H1272" s="5">
        <v>1</v>
      </c>
      <c r="I1272" s="5" t="s">
        <v>8359</v>
      </c>
      <c r="J1272" s="5" t="s">
        <v>8355</v>
      </c>
    </row>
    <row r="1273" spans="1:10" x14ac:dyDescent="0.3">
      <c r="A1273" s="5" t="s">
        <v>1099</v>
      </c>
      <c r="B1273" s="5">
        <v>27.5</v>
      </c>
      <c r="C1273" s="5">
        <v>6.03</v>
      </c>
      <c r="D1273" s="5" t="s">
        <v>8327</v>
      </c>
      <c r="E1273" s="5" t="s">
        <v>8327</v>
      </c>
      <c r="F1273" s="5" t="s">
        <v>8327</v>
      </c>
      <c r="G1273" s="5" t="s">
        <v>8327</v>
      </c>
      <c r="H1273" s="5">
        <v>0</v>
      </c>
      <c r="I1273" s="5" t="s">
        <v>8358</v>
      </c>
      <c r="J1273" s="5" t="s">
        <v>8356</v>
      </c>
    </row>
    <row r="1274" spans="1:10" x14ac:dyDescent="0.3">
      <c r="A1274" s="5" t="s">
        <v>1098</v>
      </c>
      <c r="B1274" s="5">
        <v>27.36</v>
      </c>
      <c r="C1274" s="5">
        <v>5.96</v>
      </c>
      <c r="D1274" s="5" t="s">
        <v>8327</v>
      </c>
      <c r="E1274" s="5" t="s">
        <v>8327</v>
      </c>
      <c r="F1274" s="5" t="s">
        <v>8328</v>
      </c>
      <c r="G1274" s="5" t="s">
        <v>8327</v>
      </c>
      <c r="H1274" s="5">
        <v>1</v>
      </c>
      <c r="I1274" s="5" t="s">
        <v>8358</v>
      </c>
      <c r="J1274" s="5" t="s">
        <v>8356</v>
      </c>
    </row>
    <row r="1275" spans="1:10" x14ac:dyDescent="0.3">
      <c r="A1275" s="5" t="s">
        <v>1097</v>
      </c>
      <c r="B1275" s="5">
        <v>20.350000000000001</v>
      </c>
      <c r="C1275" s="5">
        <v>4.16</v>
      </c>
      <c r="D1275" s="5" t="s">
        <v>8327</v>
      </c>
      <c r="E1275" s="5" t="s">
        <v>8327</v>
      </c>
      <c r="F1275" s="5" t="s">
        <v>8327</v>
      </c>
      <c r="G1275" s="5" t="s">
        <v>8327</v>
      </c>
      <c r="H1275" s="5">
        <v>0</v>
      </c>
      <c r="I1275" s="5" t="s">
        <v>8359</v>
      </c>
      <c r="J1275" s="5" t="s">
        <v>8357</v>
      </c>
    </row>
    <row r="1276" spans="1:10" x14ac:dyDescent="0.3">
      <c r="A1276" s="5" t="s">
        <v>1096</v>
      </c>
      <c r="B1276" s="5">
        <v>24.035</v>
      </c>
      <c r="C1276" s="5">
        <v>6.11</v>
      </c>
      <c r="D1276" s="5" t="s">
        <v>8327</v>
      </c>
      <c r="E1276" s="5" t="s">
        <v>8327</v>
      </c>
      <c r="F1276" s="5" t="s">
        <v>8327</v>
      </c>
      <c r="G1276" s="5" t="s">
        <v>8327</v>
      </c>
      <c r="H1276" s="5">
        <v>0</v>
      </c>
      <c r="I1276" s="5" t="s">
        <v>8359</v>
      </c>
      <c r="J1276" s="5" t="s">
        <v>8356</v>
      </c>
    </row>
    <row r="1277" spans="1:10" x14ac:dyDescent="0.3">
      <c r="A1277" s="5" t="s">
        <v>1095</v>
      </c>
      <c r="B1277" s="5">
        <v>23.56</v>
      </c>
      <c r="C1277" s="5">
        <v>5.97</v>
      </c>
      <c r="D1277" s="5" t="s">
        <v>8327</v>
      </c>
      <c r="E1277" s="5" t="s">
        <v>8327</v>
      </c>
      <c r="F1277" s="5" t="s">
        <v>8327</v>
      </c>
      <c r="G1277" s="5" t="s">
        <v>8327</v>
      </c>
      <c r="H1277" s="5">
        <v>0</v>
      </c>
      <c r="I1277" s="5" t="s">
        <v>8359</v>
      </c>
      <c r="J1277" s="5" t="s">
        <v>8356</v>
      </c>
    </row>
    <row r="1278" spans="1:10" x14ac:dyDescent="0.3">
      <c r="A1278" s="5" t="s">
        <v>1094</v>
      </c>
      <c r="B1278" s="5">
        <v>27.17</v>
      </c>
      <c r="C1278" s="5">
        <v>10.81</v>
      </c>
      <c r="D1278" s="5" t="s">
        <v>8327</v>
      </c>
      <c r="E1278" s="5" t="s">
        <v>8327</v>
      </c>
      <c r="F1278" s="5" t="s">
        <v>8327</v>
      </c>
      <c r="G1278" s="5" t="s">
        <v>8327</v>
      </c>
      <c r="H1278" s="5">
        <v>2</v>
      </c>
      <c r="I1278" s="5" t="s">
        <v>8358</v>
      </c>
      <c r="J1278" s="5" t="s">
        <v>8355</v>
      </c>
    </row>
    <row r="1279" spans="1:10" x14ac:dyDescent="0.3">
      <c r="A1279" s="5" t="s">
        <v>1093</v>
      </c>
      <c r="B1279" s="5">
        <v>34.32</v>
      </c>
      <c r="C1279" s="5">
        <v>5.7</v>
      </c>
      <c r="D1279" s="5" t="s">
        <v>8328</v>
      </c>
      <c r="E1279" s="5" t="s">
        <v>8327</v>
      </c>
      <c r="F1279" s="5" t="s">
        <v>8328</v>
      </c>
      <c r="G1279" s="5" t="s">
        <v>8327</v>
      </c>
      <c r="H1279" s="5">
        <v>1</v>
      </c>
      <c r="I1279" s="5" t="s">
        <v>8354</v>
      </c>
      <c r="J1279" s="5" t="s">
        <v>8356</v>
      </c>
    </row>
    <row r="1280" spans="1:10" x14ac:dyDescent="0.3">
      <c r="A1280" s="5" t="s">
        <v>1092</v>
      </c>
      <c r="B1280" s="5">
        <v>23.87</v>
      </c>
      <c r="C1280" s="5">
        <v>4.7699999999999996</v>
      </c>
      <c r="D1280" s="5" t="s">
        <v>8328</v>
      </c>
      <c r="E1280" s="5" t="s">
        <v>8327</v>
      </c>
      <c r="F1280" s="5" t="s">
        <v>8328</v>
      </c>
      <c r="G1280" s="5" t="s">
        <v>8327</v>
      </c>
      <c r="H1280" s="5">
        <v>1</v>
      </c>
      <c r="I1280" s="5" t="s">
        <v>8359</v>
      </c>
      <c r="J1280" s="5" t="s">
        <v>8357</v>
      </c>
    </row>
    <row r="1281" spans="1:10" x14ac:dyDescent="0.3">
      <c r="A1281" s="5" t="s">
        <v>1091</v>
      </c>
      <c r="B1281" s="5">
        <v>30.15</v>
      </c>
      <c r="C1281" s="5">
        <v>4.25</v>
      </c>
      <c r="D1281" s="5" t="s">
        <v>8327</v>
      </c>
      <c r="E1281" s="5" t="s">
        <v>8327</v>
      </c>
      <c r="F1281" s="5" t="s">
        <v>8327</v>
      </c>
      <c r="G1281" s="5" t="s">
        <v>8327</v>
      </c>
      <c r="H1281" s="5">
        <v>1</v>
      </c>
      <c r="I1281" s="5" t="s">
        <v>8354</v>
      </c>
      <c r="J1281" s="5" t="s">
        <v>8357</v>
      </c>
    </row>
    <row r="1282" spans="1:10" x14ac:dyDescent="0.3">
      <c r="A1282" s="5" t="s">
        <v>1090</v>
      </c>
      <c r="B1282" s="5">
        <v>26.36</v>
      </c>
      <c r="C1282" s="5">
        <v>5.52</v>
      </c>
      <c r="D1282" s="5" t="s">
        <v>8327</v>
      </c>
      <c r="E1282" s="5" t="s">
        <v>8327</v>
      </c>
      <c r="F1282" s="5" t="s">
        <v>8327</v>
      </c>
      <c r="G1282" s="5" t="s">
        <v>8327</v>
      </c>
      <c r="H1282" s="5">
        <v>0</v>
      </c>
      <c r="I1282" s="5" t="s">
        <v>8358</v>
      </c>
      <c r="J1282" s="5" t="s">
        <v>8357</v>
      </c>
    </row>
    <row r="1283" spans="1:10" x14ac:dyDescent="0.3">
      <c r="A1283" s="5" t="s">
        <v>1089</v>
      </c>
      <c r="B1283" s="5">
        <v>45.32</v>
      </c>
      <c r="C1283" s="5">
        <v>6.53</v>
      </c>
      <c r="D1283" s="5" t="s">
        <v>8328</v>
      </c>
      <c r="E1283" s="5" t="s">
        <v>8327</v>
      </c>
      <c r="F1283" s="5" t="s">
        <v>8327</v>
      </c>
      <c r="G1283" s="5" t="s">
        <v>8327</v>
      </c>
      <c r="H1283" s="5">
        <v>1</v>
      </c>
      <c r="I1283" s="5" t="s">
        <v>8354</v>
      </c>
      <c r="J1283" s="5" t="s">
        <v>8355</v>
      </c>
    </row>
    <row r="1284" spans="1:10" x14ac:dyDescent="0.3">
      <c r="A1284" s="5" t="s">
        <v>1088</v>
      </c>
      <c r="B1284" s="5">
        <v>31.93</v>
      </c>
      <c r="C1284" s="5">
        <v>4.82</v>
      </c>
      <c r="D1284" s="5" t="s">
        <v>8328</v>
      </c>
      <c r="E1284" s="5" t="s">
        <v>8327</v>
      </c>
      <c r="F1284" s="5" t="s">
        <v>8327</v>
      </c>
      <c r="G1284" s="5" t="s">
        <v>8327</v>
      </c>
      <c r="H1284" s="5">
        <v>1</v>
      </c>
      <c r="I1284" s="5" t="s">
        <v>8354</v>
      </c>
      <c r="J1284" s="5" t="s">
        <v>8357</v>
      </c>
    </row>
    <row r="1285" spans="1:10" x14ac:dyDescent="0.3">
      <c r="A1285" s="5" t="s">
        <v>1087</v>
      </c>
      <c r="B1285" s="5">
        <v>36</v>
      </c>
      <c r="C1285" s="5">
        <v>11.94</v>
      </c>
      <c r="D1285" s="5" t="s">
        <v>8328</v>
      </c>
      <c r="E1285" s="5" t="s">
        <v>8327</v>
      </c>
      <c r="F1285" s="5" t="s">
        <v>8327</v>
      </c>
      <c r="G1285" s="5" t="s">
        <v>8327</v>
      </c>
      <c r="H1285" s="5">
        <v>1</v>
      </c>
      <c r="I1285" s="5" t="s">
        <v>8354</v>
      </c>
      <c r="J1285" s="5" t="s">
        <v>8355</v>
      </c>
    </row>
    <row r="1286" spans="1:10" x14ac:dyDescent="0.3">
      <c r="A1286" s="5" t="s">
        <v>1086</v>
      </c>
      <c r="B1286" s="5">
        <v>32</v>
      </c>
      <c r="C1286" s="5">
        <v>7.85</v>
      </c>
      <c r="D1286" s="5" t="s">
        <v>8328</v>
      </c>
      <c r="E1286" s="5" t="s">
        <v>8327</v>
      </c>
      <c r="F1286" s="5" t="s">
        <v>8327</v>
      </c>
      <c r="G1286" s="5" t="s">
        <v>8327</v>
      </c>
      <c r="H1286" s="5">
        <v>1</v>
      </c>
      <c r="I1286" s="5" t="s">
        <v>8354</v>
      </c>
      <c r="J1286" s="5" t="s">
        <v>8355</v>
      </c>
    </row>
    <row r="1287" spans="1:10" x14ac:dyDescent="0.3">
      <c r="A1287" s="5" t="s">
        <v>1085</v>
      </c>
      <c r="B1287" s="5">
        <v>29.37</v>
      </c>
      <c r="C1287" s="5">
        <v>8.01</v>
      </c>
      <c r="D1287" s="5" t="s">
        <v>8328</v>
      </c>
      <c r="E1287" s="5" t="s">
        <v>8327</v>
      </c>
      <c r="F1287" s="5" t="s">
        <v>8327</v>
      </c>
      <c r="G1287" s="5" t="s">
        <v>8327</v>
      </c>
      <c r="H1287" s="5">
        <v>1</v>
      </c>
      <c r="I1287" s="5" t="s">
        <v>8358</v>
      </c>
      <c r="J1287" s="5" t="s">
        <v>8355</v>
      </c>
    </row>
    <row r="1288" spans="1:10" x14ac:dyDescent="0.3">
      <c r="A1288" s="5" t="s">
        <v>1084</v>
      </c>
      <c r="B1288" s="5">
        <v>23.6</v>
      </c>
      <c r="C1288" s="5">
        <v>7.4</v>
      </c>
      <c r="D1288" s="5" t="s">
        <v>8328</v>
      </c>
      <c r="E1288" s="5" t="s">
        <v>8327</v>
      </c>
      <c r="F1288" s="5" t="s">
        <v>8327</v>
      </c>
      <c r="G1288" s="5" t="s">
        <v>8327</v>
      </c>
      <c r="H1288" s="5">
        <v>1</v>
      </c>
      <c r="I1288" s="5" t="s">
        <v>8359</v>
      </c>
      <c r="J1288" s="5" t="s">
        <v>8355</v>
      </c>
    </row>
    <row r="1289" spans="1:10" x14ac:dyDescent="0.3">
      <c r="A1289" s="5" t="s">
        <v>1083</v>
      </c>
      <c r="B1289" s="5">
        <v>33.155000000000001</v>
      </c>
      <c r="C1289" s="5">
        <v>8.3800000000000008</v>
      </c>
      <c r="D1289" s="5" t="s">
        <v>8328</v>
      </c>
      <c r="E1289" s="5" t="s">
        <v>8327</v>
      </c>
      <c r="F1289" s="5" t="s">
        <v>8327</v>
      </c>
      <c r="G1289" s="5" t="s">
        <v>8327</v>
      </c>
      <c r="H1289" s="5">
        <v>0</v>
      </c>
      <c r="I1289" s="5" t="s">
        <v>8354</v>
      </c>
      <c r="J1289" s="5" t="s">
        <v>8355</v>
      </c>
    </row>
    <row r="1290" spans="1:10" x14ac:dyDescent="0.3">
      <c r="A1290" s="5" t="s">
        <v>1082</v>
      </c>
      <c r="B1290" s="5">
        <v>24.32</v>
      </c>
      <c r="C1290" s="5">
        <v>11.56</v>
      </c>
      <c r="D1290" s="5" t="s">
        <v>8328</v>
      </c>
      <c r="E1290" s="5" t="s">
        <v>8327</v>
      </c>
      <c r="F1290" s="5" t="s">
        <v>8327</v>
      </c>
      <c r="G1290" s="5" t="s">
        <v>8327</v>
      </c>
      <c r="H1290" s="5">
        <v>1</v>
      </c>
      <c r="I1290" s="5" t="s">
        <v>8359</v>
      </c>
      <c r="J1290" s="5" t="s">
        <v>8355</v>
      </c>
    </row>
    <row r="1291" spans="1:10" x14ac:dyDescent="0.3">
      <c r="A1291" s="5" t="s">
        <v>1081</v>
      </c>
      <c r="B1291" s="5">
        <v>36.299999999999997</v>
      </c>
      <c r="C1291" s="5">
        <v>4.6100000000000003</v>
      </c>
      <c r="D1291" s="5" t="s">
        <v>8327</v>
      </c>
      <c r="E1291" s="5" t="s">
        <v>8327</v>
      </c>
      <c r="F1291" s="5" t="s">
        <v>8327</v>
      </c>
      <c r="G1291" s="5" t="s">
        <v>8327</v>
      </c>
      <c r="H1291" s="5">
        <v>0</v>
      </c>
      <c r="I1291" s="5" t="s">
        <v>8354</v>
      </c>
      <c r="J1291" s="5" t="s">
        <v>8357</v>
      </c>
    </row>
    <row r="1292" spans="1:10" x14ac:dyDescent="0.3">
      <c r="A1292" s="5" t="s">
        <v>1080</v>
      </c>
      <c r="B1292" s="5">
        <v>34.4</v>
      </c>
      <c r="C1292" s="5">
        <v>4.95</v>
      </c>
      <c r="D1292" s="5" t="s">
        <v>8327</v>
      </c>
      <c r="E1292" s="5" t="s">
        <v>8327</v>
      </c>
      <c r="F1292" s="5" t="s">
        <v>8328</v>
      </c>
      <c r="G1292" s="5" t="s">
        <v>8327</v>
      </c>
      <c r="H1292" s="5">
        <v>1</v>
      </c>
      <c r="I1292" s="5" t="s">
        <v>8354</v>
      </c>
      <c r="J1292" s="5" t="s">
        <v>8357</v>
      </c>
    </row>
    <row r="1293" spans="1:10" x14ac:dyDescent="0.3">
      <c r="A1293" s="5" t="s">
        <v>1079</v>
      </c>
      <c r="B1293" s="5">
        <v>30.9</v>
      </c>
      <c r="C1293" s="5">
        <v>5.04</v>
      </c>
      <c r="D1293" s="5" t="s">
        <v>8327</v>
      </c>
      <c r="E1293" s="5" t="s">
        <v>8327</v>
      </c>
      <c r="F1293" s="5" t="s">
        <v>8327</v>
      </c>
      <c r="G1293" s="5" t="s">
        <v>8327</v>
      </c>
      <c r="H1293" s="5">
        <v>0</v>
      </c>
      <c r="I1293" s="5" t="s">
        <v>8354</v>
      </c>
      <c r="J1293" s="5" t="s">
        <v>8357</v>
      </c>
    </row>
    <row r="1294" spans="1:10" x14ac:dyDescent="0.3">
      <c r="A1294" s="5" t="s">
        <v>1078</v>
      </c>
      <c r="B1294" s="5">
        <v>28.6</v>
      </c>
      <c r="C1294" s="5">
        <v>5.42</v>
      </c>
      <c r="D1294" s="5" t="s">
        <v>8327</v>
      </c>
      <c r="E1294" s="5" t="s">
        <v>8327</v>
      </c>
      <c r="F1294" s="5" t="s">
        <v>8327</v>
      </c>
      <c r="G1294" s="5" t="s">
        <v>8327</v>
      </c>
      <c r="H1294" s="5">
        <v>0</v>
      </c>
      <c r="I1294" s="5" t="s">
        <v>8358</v>
      </c>
      <c r="J1294" s="5" t="s">
        <v>8357</v>
      </c>
    </row>
    <row r="1295" spans="1:10" x14ac:dyDescent="0.3">
      <c r="A1295" s="5" t="s">
        <v>1077</v>
      </c>
      <c r="B1295" s="5">
        <v>27.83</v>
      </c>
      <c r="C1295" s="5">
        <v>5.39</v>
      </c>
      <c r="D1295" s="5" t="s">
        <v>8327</v>
      </c>
      <c r="E1295" s="5" t="s">
        <v>8327</v>
      </c>
      <c r="F1295" s="5" t="s">
        <v>8327</v>
      </c>
      <c r="G1295" s="5" t="s">
        <v>8327</v>
      </c>
      <c r="H1295" s="5">
        <v>0</v>
      </c>
      <c r="I1295" s="5" t="s">
        <v>8358</v>
      </c>
      <c r="J1295" s="5" t="s">
        <v>8357</v>
      </c>
    </row>
    <row r="1296" spans="1:10" x14ac:dyDescent="0.3">
      <c r="A1296" s="5" t="s">
        <v>1076</v>
      </c>
      <c r="B1296" s="5">
        <v>39.64</v>
      </c>
      <c r="C1296" s="5">
        <v>6</v>
      </c>
      <c r="D1296" s="5" t="s">
        <v>8327</v>
      </c>
      <c r="E1296" s="5" t="s">
        <v>8327</v>
      </c>
      <c r="F1296" s="5" t="s">
        <v>8328</v>
      </c>
      <c r="G1296" s="5" t="s">
        <v>8327</v>
      </c>
      <c r="H1296" s="5">
        <v>1</v>
      </c>
      <c r="I1296" s="5" t="s">
        <v>8354</v>
      </c>
      <c r="J1296" s="5" t="s">
        <v>8356</v>
      </c>
    </row>
    <row r="1297" spans="1:10" x14ac:dyDescent="0.3">
      <c r="A1297" s="5" t="s">
        <v>1075</v>
      </c>
      <c r="B1297" s="5">
        <v>38.479999999999997</v>
      </c>
      <c r="C1297" s="5">
        <v>6.02</v>
      </c>
      <c r="D1297" s="5" t="s">
        <v>8327</v>
      </c>
      <c r="E1297" s="5" t="s">
        <v>8327</v>
      </c>
      <c r="F1297" s="5" t="s">
        <v>8327</v>
      </c>
      <c r="G1297" s="5" t="s">
        <v>8327</v>
      </c>
      <c r="H1297" s="5">
        <v>1</v>
      </c>
      <c r="I1297" s="5" t="s">
        <v>8354</v>
      </c>
      <c r="J1297" s="5" t="s">
        <v>8356</v>
      </c>
    </row>
    <row r="1298" spans="1:10" x14ac:dyDescent="0.3">
      <c r="A1298" s="5" t="s">
        <v>1074</v>
      </c>
      <c r="B1298" s="5">
        <v>36.200000000000003</v>
      </c>
      <c r="C1298" s="5">
        <v>4.62</v>
      </c>
      <c r="D1298" s="5" t="s">
        <v>8327</v>
      </c>
      <c r="E1298" s="5" t="s">
        <v>8327</v>
      </c>
      <c r="F1298" s="5" t="s">
        <v>8327</v>
      </c>
      <c r="G1298" s="5" t="s">
        <v>8327</v>
      </c>
      <c r="H1298" s="5">
        <v>2</v>
      </c>
      <c r="I1298" s="5" t="s">
        <v>8354</v>
      </c>
      <c r="J1298" s="5" t="s">
        <v>8357</v>
      </c>
    </row>
    <row r="1299" spans="1:10" x14ac:dyDescent="0.3">
      <c r="A1299" s="5" t="s">
        <v>1073</v>
      </c>
      <c r="B1299" s="5">
        <v>27.13</v>
      </c>
      <c r="C1299" s="5">
        <v>5.59</v>
      </c>
      <c r="D1299" s="5" t="s">
        <v>8327</v>
      </c>
      <c r="E1299" s="5" t="s">
        <v>8327</v>
      </c>
      <c r="F1299" s="5" t="s">
        <v>8327</v>
      </c>
      <c r="G1299" s="5" t="s">
        <v>8327</v>
      </c>
      <c r="H1299" s="5">
        <v>1</v>
      </c>
      <c r="I1299" s="5" t="s">
        <v>8358</v>
      </c>
      <c r="J1299" s="5" t="s">
        <v>8357</v>
      </c>
    </row>
    <row r="1300" spans="1:10" x14ac:dyDescent="0.3">
      <c r="A1300" s="5" t="s">
        <v>1072</v>
      </c>
      <c r="B1300" s="5">
        <v>20.75</v>
      </c>
      <c r="C1300" s="5">
        <v>5.18</v>
      </c>
      <c r="D1300" s="5" t="s">
        <v>8328</v>
      </c>
      <c r="E1300" s="5" t="s">
        <v>8327</v>
      </c>
      <c r="F1300" s="5" t="s">
        <v>8327</v>
      </c>
      <c r="G1300" s="5" t="s">
        <v>8327</v>
      </c>
      <c r="H1300" s="5">
        <v>2</v>
      </c>
      <c r="I1300" s="5" t="s">
        <v>8359</v>
      </c>
      <c r="J1300" s="5" t="s">
        <v>8357</v>
      </c>
    </row>
    <row r="1301" spans="1:10" x14ac:dyDescent="0.3">
      <c r="A1301" s="5" t="s">
        <v>1071</v>
      </c>
      <c r="B1301" s="5">
        <v>26.6</v>
      </c>
      <c r="C1301" s="5">
        <v>6.29</v>
      </c>
      <c r="D1301" s="5" t="s">
        <v>8327</v>
      </c>
      <c r="E1301" s="5" t="s">
        <v>8327</v>
      </c>
      <c r="F1301" s="5" t="s">
        <v>8327</v>
      </c>
      <c r="G1301" s="5" t="s">
        <v>8327</v>
      </c>
      <c r="H1301" s="5">
        <v>2</v>
      </c>
      <c r="I1301" s="5" t="s">
        <v>8358</v>
      </c>
      <c r="J1301" s="5" t="s">
        <v>8356</v>
      </c>
    </row>
    <row r="1302" spans="1:10" x14ac:dyDescent="0.3">
      <c r="A1302" s="5" t="s">
        <v>1070</v>
      </c>
      <c r="B1302" s="5">
        <v>25.3</v>
      </c>
      <c r="C1302" s="5">
        <v>4.49</v>
      </c>
      <c r="D1302" s="5" t="s">
        <v>8327</v>
      </c>
      <c r="E1302" s="5" t="s">
        <v>8327</v>
      </c>
      <c r="F1302" s="5" t="s">
        <v>8327</v>
      </c>
      <c r="G1302" s="5" t="s">
        <v>8327</v>
      </c>
      <c r="H1302" s="5">
        <v>2</v>
      </c>
      <c r="I1302" s="5" t="s">
        <v>8358</v>
      </c>
      <c r="J1302" s="5" t="s">
        <v>8357</v>
      </c>
    </row>
    <row r="1303" spans="1:10" x14ac:dyDescent="0.3">
      <c r="A1303" s="5" t="s">
        <v>1069</v>
      </c>
      <c r="B1303" s="5">
        <v>18.84</v>
      </c>
      <c r="C1303" s="5">
        <v>11.82</v>
      </c>
      <c r="D1303" s="5" t="s">
        <v>8328</v>
      </c>
      <c r="E1303" s="5" t="s">
        <v>8327</v>
      </c>
      <c r="F1303" s="5" t="s">
        <v>8328</v>
      </c>
      <c r="G1303" s="5" t="s">
        <v>8327</v>
      </c>
      <c r="H1303" s="5">
        <v>1</v>
      </c>
      <c r="I1303" s="5" t="s">
        <v>8359</v>
      </c>
      <c r="J1303" s="5" t="s">
        <v>8355</v>
      </c>
    </row>
    <row r="1304" spans="1:10" x14ac:dyDescent="0.3">
      <c r="A1304" s="5" t="s">
        <v>1068</v>
      </c>
      <c r="B1304" s="5">
        <v>19.57</v>
      </c>
      <c r="C1304" s="5">
        <v>7.41</v>
      </c>
      <c r="D1304" s="5" t="s">
        <v>8328</v>
      </c>
      <c r="E1304" s="5" t="s">
        <v>8327</v>
      </c>
      <c r="F1304" s="5" t="s">
        <v>8327</v>
      </c>
      <c r="G1304" s="5" t="s">
        <v>8327</v>
      </c>
      <c r="H1304" s="5">
        <v>1</v>
      </c>
      <c r="I1304" s="5" t="s">
        <v>8359</v>
      </c>
      <c r="J1304" s="5" t="s">
        <v>8355</v>
      </c>
    </row>
    <row r="1305" spans="1:10" x14ac:dyDescent="0.3">
      <c r="A1305" s="5" t="s">
        <v>1067</v>
      </c>
      <c r="B1305" s="5">
        <v>30.495000000000001</v>
      </c>
      <c r="C1305" s="5">
        <v>5.97</v>
      </c>
      <c r="D1305" s="5" t="s">
        <v>8327</v>
      </c>
      <c r="E1305" s="5" t="s">
        <v>8327</v>
      </c>
      <c r="F1305" s="5" t="s">
        <v>8327</v>
      </c>
      <c r="G1305" s="5" t="s">
        <v>8327</v>
      </c>
      <c r="H1305" s="5">
        <v>0</v>
      </c>
      <c r="I1305" s="5" t="s">
        <v>8354</v>
      </c>
      <c r="J1305" s="5" t="s">
        <v>8356</v>
      </c>
    </row>
    <row r="1306" spans="1:10" x14ac:dyDescent="0.3">
      <c r="A1306" s="5" t="s">
        <v>1066</v>
      </c>
      <c r="B1306" s="5">
        <v>30.114999999999998</v>
      </c>
      <c r="C1306" s="5">
        <v>5.74</v>
      </c>
      <c r="D1306" s="5" t="s">
        <v>8327</v>
      </c>
      <c r="E1306" s="5" t="s">
        <v>8327</v>
      </c>
      <c r="F1306" s="5" t="s">
        <v>8328</v>
      </c>
      <c r="G1306" s="5" t="s">
        <v>8327</v>
      </c>
      <c r="H1306" s="5">
        <v>1</v>
      </c>
      <c r="I1306" s="5" t="s">
        <v>8354</v>
      </c>
      <c r="J1306" s="5" t="s">
        <v>8356</v>
      </c>
    </row>
    <row r="1307" spans="1:10" x14ac:dyDescent="0.3">
      <c r="A1307" s="5" t="s">
        <v>1065</v>
      </c>
      <c r="B1307" s="5">
        <v>24.78</v>
      </c>
      <c r="C1307" s="5">
        <v>9.85</v>
      </c>
      <c r="D1307" s="5" t="s">
        <v>8327</v>
      </c>
      <c r="E1307" s="5" t="s">
        <v>8327</v>
      </c>
      <c r="F1307" s="5" t="s">
        <v>8327</v>
      </c>
      <c r="G1307" s="5" t="s">
        <v>8327</v>
      </c>
      <c r="H1307" s="5">
        <v>0</v>
      </c>
      <c r="I1307" s="5" t="s">
        <v>8359</v>
      </c>
      <c r="J1307" s="5" t="s">
        <v>8355</v>
      </c>
    </row>
    <row r="1308" spans="1:10" x14ac:dyDescent="0.3">
      <c r="A1308" s="5" t="s">
        <v>1064</v>
      </c>
      <c r="B1308" s="5">
        <v>24.77</v>
      </c>
      <c r="C1308" s="5">
        <v>7.59</v>
      </c>
      <c r="D1308" s="5" t="s">
        <v>8327</v>
      </c>
      <c r="E1308" s="5" t="s">
        <v>8327</v>
      </c>
      <c r="F1308" s="5" t="s">
        <v>8327</v>
      </c>
      <c r="G1308" s="5" t="s">
        <v>8327</v>
      </c>
      <c r="H1308" s="5">
        <v>0</v>
      </c>
      <c r="I1308" s="5" t="s">
        <v>8359</v>
      </c>
      <c r="J1308" s="5" t="s">
        <v>8355</v>
      </c>
    </row>
    <row r="1309" spans="1:10" x14ac:dyDescent="0.3">
      <c r="A1309" s="5" t="s">
        <v>1063</v>
      </c>
      <c r="B1309" s="5">
        <v>16.579999999999998</v>
      </c>
      <c r="C1309" s="5">
        <v>6.98</v>
      </c>
      <c r="D1309" s="5" t="s">
        <v>8328</v>
      </c>
      <c r="E1309" s="5" t="s">
        <v>8327</v>
      </c>
      <c r="F1309" s="5" t="s">
        <v>8328</v>
      </c>
      <c r="G1309" s="5" t="s">
        <v>8327</v>
      </c>
      <c r="H1309" s="5">
        <v>1</v>
      </c>
      <c r="I1309" s="5" t="s">
        <v>8360</v>
      </c>
      <c r="J1309" s="5" t="s">
        <v>8355</v>
      </c>
    </row>
    <row r="1310" spans="1:10" x14ac:dyDescent="0.3">
      <c r="A1310" s="5" t="s">
        <v>1062</v>
      </c>
      <c r="B1310" s="5">
        <v>38.17</v>
      </c>
      <c r="C1310" s="5">
        <v>4.7300000000000004</v>
      </c>
      <c r="D1310" s="5" t="s">
        <v>8328</v>
      </c>
      <c r="E1310" s="5" t="s">
        <v>8327</v>
      </c>
      <c r="F1310" s="5" t="s">
        <v>8327</v>
      </c>
      <c r="G1310" s="5" t="s">
        <v>8327</v>
      </c>
      <c r="H1310" s="5">
        <v>0</v>
      </c>
      <c r="I1310" s="5" t="s">
        <v>8354</v>
      </c>
      <c r="J1310" s="5" t="s">
        <v>8357</v>
      </c>
    </row>
    <row r="1311" spans="1:10" x14ac:dyDescent="0.3">
      <c r="A1311" s="5" t="s">
        <v>1061</v>
      </c>
      <c r="B1311" s="5">
        <v>39.424999999999997</v>
      </c>
      <c r="C1311" s="5">
        <v>4.76</v>
      </c>
      <c r="D1311" s="5" t="s">
        <v>8328</v>
      </c>
      <c r="E1311" s="5" t="s">
        <v>8327</v>
      </c>
      <c r="F1311" s="5" t="s">
        <v>8327</v>
      </c>
      <c r="G1311" s="5" t="s">
        <v>8327</v>
      </c>
      <c r="H1311" s="5">
        <v>0</v>
      </c>
      <c r="I1311" s="5" t="s">
        <v>8354</v>
      </c>
      <c r="J1311" s="5" t="s">
        <v>8357</v>
      </c>
    </row>
    <row r="1312" spans="1:10" x14ac:dyDescent="0.3">
      <c r="A1312" s="5" t="s">
        <v>1060</v>
      </c>
      <c r="B1312" s="5">
        <v>33.44</v>
      </c>
      <c r="C1312" s="5">
        <v>6.24</v>
      </c>
      <c r="D1312" s="5" t="s">
        <v>8328</v>
      </c>
      <c r="E1312" s="5" t="s">
        <v>8327</v>
      </c>
      <c r="F1312" s="5" t="s">
        <v>8327</v>
      </c>
      <c r="G1312" s="5" t="s">
        <v>8327</v>
      </c>
      <c r="H1312" s="5">
        <v>0</v>
      </c>
      <c r="I1312" s="5" t="s">
        <v>8354</v>
      </c>
      <c r="J1312" s="5" t="s">
        <v>8356</v>
      </c>
    </row>
    <row r="1313" spans="1:10" x14ac:dyDescent="0.3">
      <c r="A1313" s="5" t="s">
        <v>1059</v>
      </c>
      <c r="B1313" s="5">
        <v>33.344999999999999</v>
      </c>
      <c r="C1313" s="5">
        <v>5.44</v>
      </c>
      <c r="D1313" s="5" t="s">
        <v>8328</v>
      </c>
      <c r="E1313" s="5" t="s">
        <v>8327</v>
      </c>
      <c r="F1313" s="5" t="s">
        <v>8327</v>
      </c>
      <c r="G1313" s="5" t="s">
        <v>8327</v>
      </c>
      <c r="H1313" s="5">
        <v>0</v>
      </c>
      <c r="I1313" s="5" t="s">
        <v>8354</v>
      </c>
      <c r="J1313" s="5" t="s">
        <v>8357</v>
      </c>
    </row>
    <row r="1314" spans="1:10" x14ac:dyDescent="0.3">
      <c r="A1314" s="5" t="s">
        <v>1058</v>
      </c>
      <c r="B1314" s="5">
        <v>38.79</v>
      </c>
      <c r="C1314" s="5">
        <v>5.08</v>
      </c>
      <c r="D1314" s="5" t="s">
        <v>8327</v>
      </c>
      <c r="E1314" s="5" t="s">
        <v>8327</v>
      </c>
      <c r="F1314" s="5" t="s">
        <v>8328</v>
      </c>
      <c r="G1314" s="5" t="s">
        <v>8327</v>
      </c>
      <c r="H1314" s="5">
        <v>1</v>
      </c>
      <c r="I1314" s="5" t="s">
        <v>8354</v>
      </c>
      <c r="J1314" s="5" t="s">
        <v>8357</v>
      </c>
    </row>
    <row r="1315" spans="1:10" x14ac:dyDescent="0.3">
      <c r="A1315" s="5" t="s">
        <v>1057</v>
      </c>
      <c r="B1315" s="5">
        <v>30.684999999999999</v>
      </c>
      <c r="C1315" s="5">
        <v>4.87</v>
      </c>
      <c r="D1315" s="5" t="s">
        <v>8327</v>
      </c>
      <c r="E1315" s="5" t="s">
        <v>8327</v>
      </c>
      <c r="F1315" s="5" t="s">
        <v>8328</v>
      </c>
      <c r="G1315" s="5" t="s">
        <v>8327</v>
      </c>
      <c r="H1315" s="5">
        <v>1</v>
      </c>
      <c r="I1315" s="5" t="s">
        <v>8354</v>
      </c>
      <c r="J1315" s="5" t="s">
        <v>8357</v>
      </c>
    </row>
    <row r="1316" spans="1:10" x14ac:dyDescent="0.3">
      <c r="A1316" s="5" t="s">
        <v>1056</v>
      </c>
      <c r="B1316" s="5">
        <v>22.135000000000002</v>
      </c>
      <c r="C1316" s="5">
        <v>8.17</v>
      </c>
      <c r="D1316" s="5" t="s">
        <v>8327</v>
      </c>
      <c r="E1316" s="5" t="s">
        <v>8327</v>
      </c>
      <c r="F1316" s="5" t="s">
        <v>8327</v>
      </c>
      <c r="G1316" s="5" t="s">
        <v>8327</v>
      </c>
      <c r="H1316" s="5">
        <v>0</v>
      </c>
      <c r="I1316" s="5" t="s">
        <v>8359</v>
      </c>
      <c r="J1316" s="5" t="s">
        <v>8355</v>
      </c>
    </row>
    <row r="1317" spans="1:10" x14ac:dyDescent="0.3">
      <c r="A1317" s="5" t="s">
        <v>1055</v>
      </c>
      <c r="B1317" s="5">
        <v>33.33</v>
      </c>
      <c r="C1317" s="5">
        <v>7.61</v>
      </c>
      <c r="D1317" s="5" t="s">
        <v>8327</v>
      </c>
      <c r="E1317" s="5" t="s">
        <v>8327</v>
      </c>
      <c r="F1317" s="5" t="s">
        <v>8327</v>
      </c>
      <c r="G1317" s="5" t="s">
        <v>8327</v>
      </c>
      <c r="H1317" s="5">
        <v>0</v>
      </c>
      <c r="I1317" s="5" t="s">
        <v>8354</v>
      </c>
      <c r="J1317" s="5" t="s">
        <v>8355</v>
      </c>
    </row>
    <row r="1318" spans="1:10" x14ac:dyDescent="0.3">
      <c r="A1318" s="5" t="s">
        <v>1054</v>
      </c>
      <c r="B1318" s="5">
        <v>31.13</v>
      </c>
      <c r="C1318" s="5">
        <v>10.1</v>
      </c>
      <c r="D1318" s="5" t="s">
        <v>8327</v>
      </c>
      <c r="E1318" s="5" t="s">
        <v>8327</v>
      </c>
      <c r="F1318" s="5" t="s">
        <v>8327</v>
      </c>
      <c r="G1318" s="5" t="s">
        <v>8327</v>
      </c>
      <c r="H1318" s="5">
        <v>0</v>
      </c>
      <c r="I1318" s="5" t="s">
        <v>8354</v>
      </c>
      <c r="J1318" s="5" t="s">
        <v>8355</v>
      </c>
    </row>
    <row r="1319" spans="1:10" x14ac:dyDescent="0.3">
      <c r="A1319" s="5" t="s">
        <v>1053</v>
      </c>
      <c r="B1319" s="5">
        <v>28.9</v>
      </c>
      <c r="C1319" s="5">
        <v>11.24</v>
      </c>
      <c r="D1319" s="5" t="s">
        <v>8327</v>
      </c>
      <c r="E1319" s="5" t="s">
        <v>8327</v>
      </c>
      <c r="F1319" s="5" t="s">
        <v>8327</v>
      </c>
      <c r="G1319" s="5" t="s">
        <v>8327</v>
      </c>
      <c r="H1319" s="5">
        <v>0</v>
      </c>
      <c r="I1319" s="5" t="s">
        <v>8358</v>
      </c>
      <c r="J1319" s="5" t="s">
        <v>8355</v>
      </c>
    </row>
    <row r="1320" spans="1:10" x14ac:dyDescent="0.3">
      <c r="A1320" s="5" t="s">
        <v>1052</v>
      </c>
      <c r="B1320" s="5">
        <v>43.31</v>
      </c>
      <c r="C1320" s="5">
        <v>6.1</v>
      </c>
      <c r="D1320" s="5" t="s">
        <v>8328</v>
      </c>
      <c r="E1320" s="5" t="s">
        <v>8328</v>
      </c>
      <c r="F1320" s="5" t="s">
        <v>8327</v>
      </c>
      <c r="G1320" s="5" t="s">
        <v>8327</v>
      </c>
      <c r="H1320" s="5">
        <v>1</v>
      </c>
      <c r="I1320" s="5" t="s">
        <v>8354</v>
      </c>
      <c r="J1320" s="5" t="s">
        <v>8356</v>
      </c>
    </row>
    <row r="1321" spans="1:10" x14ac:dyDescent="0.3">
      <c r="A1321" s="5" t="s">
        <v>1051</v>
      </c>
      <c r="B1321" s="5">
        <v>22.8</v>
      </c>
      <c r="C1321" s="5">
        <v>6.98</v>
      </c>
      <c r="D1321" s="5" t="s">
        <v>8327</v>
      </c>
      <c r="E1321" s="5" t="s">
        <v>8327</v>
      </c>
      <c r="F1321" s="5" t="s">
        <v>8327</v>
      </c>
      <c r="G1321" s="5" t="s">
        <v>8327</v>
      </c>
      <c r="H1321" s="5">
        <v>0</v>
      </c>
      <c r="I1321" s="5" t="s">
        <v>8359</v>
      </c>
      <c r="J1321" s="5" t="s">
        <v>8355</v>
      </c>
    </row>
    <row r="1322" spans="1:10" x14ac:dyDescent="0.3">
      <c r="A1322" s="5" t="s">
        <v>1050</v>
      </c>
      <c r="B1322" s="5">
        <v>19.09</v>
      </c>
      <c r="C1322" s="5">
        <v>4</v>
      </c>
      <c r="D1322" s="5" t="s">
        <v>8328</v>
      </c>
      <c r="E1322" s="5" t="s">
        <v>8327</v>
      </c>
      <c r="F1322" s="5" t="s">
        <v>8327</v>
      </c>
      <c r="G1322" s="5" t="s">
        <v>8327</v>
      </c>
      <c r="H1322" s="5">
        <v>1</v>
      </c>
      <c r="I1322" s="5" t="s">
        <v>8359</v>
      </c>
      <c r="J1322" s="5" t="s">
        <v>8357</v>
      </c>
    </row>
    <row r="1323" spans="1:10" x14ac:dyDescent="0.3">
      <c r="A1323" s="5" t="s">
        <v>1049</v>
      </c>
      <c r="B1323" s="5">
        <v>23.37</v>
      </c>
      <c r="C1323" s="5">
        <v>4.2300000000000004</v>
      </c>
      <c r="D1323" s="5" t="s">
        <v>8327</v>
      </c>
      <c r="E1323" s="5" t="s">
        <v>8327</v>
      </c>
      <c r="F1323" s="5" t="s">
        <v>8327</v>
      </c>
      <c r="G1323" s="5" t="s">
        <v>8327</v>
      </c>
      <c r="H1323" s="5">
        <v>0</v>
      </c>
      <c r="I1323" s="5" t="s">
        <v>8359</v>
      </c>
      <c r="J1323" s="5" t="s">
        <v>8357</v>
      </c>
    </row>
    <row r="1324" spans="1:10" x14ac:dyDescent="0.3">
      <c r="A1324" s="5" t="s">
        <v>1048</v>
      </c>
      <c r="B1324" s="5">
        <v>33.44</v>
      </c>
      <c r="C1324" s="5">
        <v>4.72</v>
      </c>
      <c r="D1324" s="5" t="s">
        <v>8328</v>
      </c>
      <c r="E1324" s="5" t="s">
        <v>8327</v>
      </c>
      <c r="F1324" s="5" t="s">
        <v>8327</v>
      </c>
      <c r="G1324" s="5" t="s">
        <v>8327</v>
      </c>
      <c r="H1324" s="5">
        <v>0</v>
      </c>
      <c r="I1324" s="5" t="s">
        <v>8354</v>
      </c>
      <c r="J1324" s="5" t="s">
        <v>8357</v>
      </c>
    </row>
    <row r="1325" spans="1:10" x14ac:dyDescent="0.3">
      <c r="A1325" s="5" t="s">
        <v>1047</v>
      </c>
      <c r="B1325" s="5">
        <v>28.05</v>
      </c>
      <c r="C1325" s="5">
        <v>5.63</v>
      </c>
      <c r="D1325" s="5" t="s">
        <v>8328</v>
      </c>
      <c r="E1325" s="5" t="s">
        <v>8327</v>
      </c>
      <c r="F1325" s="5" t="s">
        <v>8327</v>
      </c>
      <c r="G1325" s="5" t="s">
        <v>8327</v>
      </c>
      <c r="H1325" s="5">
        <v>0</v>
      </c>
      <c r="I1325" s="5" t="s">
        <v>8358</v>
      </c>
      <c r="J1325" s="5" t="s">
        <v>8357</v>
      </c>
    </row>
    <row r="1326" spans="1:10" x14ac:dyDescent="0.3">
      <c r="A1326" s="5" t="s">
        <v>1046</v>
      </c>
      <c r="B1326" s="5">
        <v>27.72</v>
      </c>
      <c r="C1326" s="5">
        <v>5.83</v>
      </c>
      <c r="D1326" s="5" t="s">
        <v>8328</v>
      </c>
      <c r="E1326" s="5" t="s">
        <v>8327</v>
      </c>
      <c r="F1326" s="5" t="s">
        <v>8327</v>
      </c>
      <c r="G1326" s="5" t="s">
        <v>8327</v>
      </c>
      <c r="H1326" s="5">
        <v>0</v>
      </c>
      <c r="I1326" s="5" t="s">
        <v>8358</v>
      </c>
      <c r="J1326" s="5" t="s">
        <v>8356</v>
      </c>
    </row>
    <row r="1327" spans="1:10" x14ac:dyDescent="0.3">
      <c r="A1327" s="5" t="s">
        <v>1045</v>
      </c>
      <c r="B1327" s="5">
        <v>29.81</v>
      </c>
      <c r="C1327" s="5">
        <v>9.23</v>
      </c>
      <c r="D1327" s="5" t="s">
        <v>8327</v>
      </c>
      <c r="E1327" s="5" t="s">
        <v>8327</v>
      </c>
      <c r="F1327" s="5" t="s">
        <v>8327</v>
      </c>
      <c r="G1327" s="5" t="s">
        <v>8327</v>
      </c>
      <c r="H1327" s="5">
        <v>0</v>
      </c>
      <c r="I1327" s="5" t="s">
        <v>8358</v>
      </c>
      <c r="J1327" s="5" t="s">
        <v>8355</v>
      </c>
    </row>
    <row r="1328" spans="1:10" x14ac:dyDescent="0.3">
      <c r="A1328" s="5" t="s">
        <v>1044</v>
      </c>
      <c r="B1328" s="5">
        <v>23.98</v>
      </c>
      <c r="C1328" s="5">
        <v>9.89</v>
      </c>
      <c r="D1328" s="5" t="s">
        <v>8327</v>
      </c>
      <c r="E1328" s="5" t="s">
        <v>8327</v>
      </c>
      <c r="F1328" s="5" t="s">
        <v>8327</v>
      </c>
      <c r="G1328" s="5" t="s">
        <v>8327</v>
      </c>
      <c r="H1328" s="5">
        <v>0</v>
      </c>
      <c r="I1328" s="5" t="s">
        <v>8359</v>
      </c>
      <c r="J1328" s="5" t="s">
        <v>8355</v>
      </c>
    </row>
    <row r="1329" spans="1:10" x14ac:dyDescent="0.3">
      <c r="A1329" s="5" t="s">
        <v>1043</v>
      </c>
      <c r="B1329" s="5">
        <v>17.34</v>
      </c>
      <c r="C1329" s="5">
        <v>12</v>
      </c>
      <c r="D1329" s="5" t="s">
        <v>8327</v>
      </c>
      <c r="E1329" s="5" t="s">
        <v>8327</v>
      </c>
      <c r="F1329" s="5" t="s">
        <v>8327</v>
      </c>
      <c r="G1329" s="5" t="s">
        <v>8327</v>
      </c>
      <c r="H1329" s="5">
        <v>0</v>
      </c>
      <c r="I1329" s="5" t="s">
        <v>8360</v>
      </c>
      <c r="J1329" s="5" t="s">
        <v>8355</v>
      </c>
    </row>
    <row r="1330" spans="1:10" x14ac:dyDescent="0.3">
      <c r="A1330" s="5" t="s">
        <v>1042</v>
      </c>
      <c r="B1330" s="5">
        <v>40.39</v>
      </c>
      <c r="C1330" s="5">
        <v>4.24</v>
      </c>
      <c r="D1330" s="5" t="s">
        <v>8328</v>
      </c>
      <c r="E1330" s="5" t="s">
        <v>8327</v>
      </c>
      <c r="F1330" s="5" t="s">
        <v>8328</v>
      </c>
      <c r="G1330" s="5" t="s">
        <v>8327</v>
      </c>
      <c r="H1330" s="5">
        <v>1</v>
      </c>
      <c r="I1330" s="5" t="s">
        <v>8354</v>
      </c>
      <c r="J1330" s="5" t="s">
        <v>8357</v>
      </c>
    </row>
    <row r="1331" spans="1:10" x14ac:dyDescent="0.3">
      <c r="A1331" s="5" t="s">
        <v>1041</v>
      </c>
      <c r="B1331" s="5">
        <v>25.96</v>
      </c>
      <c r="C1331" s="5">
        <v>4.68</v>
      </c>
      <c r="D1331" s="5" t="s">
        <v>8328</v>
      </c>
      <c r="E1331" s="5" t="s">
        <v>8327</v>
      </c>
      <c r="F1331" s="5" t="s">
        <v>8328</v>
      </c>
      <c r="G1331" s="5" t="s">
        <v>8327</v>
      </c>
      <c r="H1331" s="5">
        <v>1</v>
      </c>
      <c r="I1331" s="5" t="s">
        <v>8358</v>
      </c>
      <c r="J1331" s="5" t="s">
        <v>8357</v>
      </c>
    </row>
    <row r="1332" spans="1:10" x14ac:dyDescent="0.3">
      <c r="A1332" s="5" t="s">
        <v>1040</v>
      </c>
      <c r="B1332" s="5">
        <v>17.68</v>
      </c>
      <c r="C1332" s="5">
        <v>8.57</v>
      </c>
      <c r="D1332" s="5" t="s">
        <v>8328</v>
      </c>
      <c r="E1332" s="5" t="s">
        <v>8327</v>
      </c>
      <c r="F1332" s="5" t="s">
        <v>8328</v>
      </c>
      <c r="G1332" s="5" t="s">
        <v>8327</v>
      </c>
      <c r="H1332" s="5">
        <v>1</v>
      </c>
      <c r="I1332" s="5" t="s">
        <v>8360</v>
      </c>
      <c r="J1332" s="5" t="s">
        <v>8355</v>
      </c>
    </row>
    <row r="1333" spans="1:10" x14ac:dyDescent="0.3">
      <c r="A1333" s="5" t="s">
        <v>1039</v>
      </c>
      <c r="B1333" s="5">
        <v>30.875</v>
      </c>
      <c r="C1333" s="5">
        <v>4.0999999999999996</v>
      </c>
      <c r="D1333" s="5" t="s">
        <v>8327</v>
      </c>
      <c r="E1333" s="5" t="s">
        <v>8327</v>
      </c>
      <c r="F1333" s="5" t="s">
        <v>8327</v>
      </c>
      <c r="G1333" s="5" t="s">
        <v>8327</v>
      </c>
      <c r="H1333" s="5">
        <v>0</v>
      </c>
      <c r="I1333" s="5" t="s">
        <v>8354</v>
      </c>
      <c r="J1333" s="5" t="s">
        <v>8357</v>
      </c>
    </row>
    <row r="1334" spans="1:10" x14ac:dyDescent="0.3">
      <c r="A1334" s="5" t="s">
        <v>1038</v>
      </c>
      <c r="B1334" s="5">
        <v>30.81</v>
      </c>
      <c r="C1334" s="5">
        <v>4.49</v>
      </c>
      <c r="D1334" s="5" t="s">
        <v>8327</v>
      </c>
      <c r="E1334" s="5" t="s">
        <v>8327</v>
      </c>
      <c r="F1334" s="5" t="s">
        <v>8327</v>
      </c>
      <c r="G1334" s="5" t="s">
        <v>8327</v>
      </c>
      <c r="H1334" s="5">
        <v>0</v>
      </c>
      <c r="I1334" s="5" t="s">
        <v>8354</v>
      </c>
      <c r="J1334" s="5" t="s">
        <v>8357</v>
      </c>
    </row>
    <row r="1335" spans="1:10" x14ac:dyDescent="0.3">
      <c r="A1335" s="5" t="s">
        <v>1037</v>
      </c>
      <c r="B1335" s="5">
        <v>36.85</v>
      </c>
      <c r="C1335" s="5">
        <v>8.8000000000000007</v>
      </c>
      <c r="D1335" s="5" t="s">
        <v>8327</v>
      </c>
      <c r="E1335" s="5" t="s">
        <v>8327</v>
      </c>
      <c r="F1335" s="5" t="s">
        <v>8327</v>
      </c>
      <c r="G1335" s="5" t="s">
        <v>8327</v>
      </c>
      <c r="H1335" s="5">
        <v>2</v>
      </c>
      <c r="I1335" s="5" t="s">
        <v>8354</v>
      </c>
      <c r="J1335" s="5" t="s">
        <v>8355</v>
      </c>
    </row>
    <row r="1336" spans="1:10" x14ac:dyDescent="0.3">
      <c r="A1336" s="5" t="s">
        <v>1036</v>
      </c>
      <c r="B1336" s="5">
        <v>35.86</v>
      </c>
      <c r="C1336" s="5">
        <v>7.93</v>
      </c>
      <c r="D1336" s="5" t="s">
        <v>8327</v>
      </c>
      <c r="E1336" s="5" t="s">
        <v>8327</v>
      </c>
      <c r="F1336" s="5" t="s">
        <v>8327</v>
      </c>
      <c r="G1336" s="5" t="s">
        <v>8327</v>
      </c>
      <c r="H1336" s="5">
        <v>2</v>
      </c>
      <c r="I1336" s="5" t="s">
        <v>8354</v>
      </c>
      <c r="J1336" s="5" t="s">
        <v>8355</v>
      </c>
    </row>
    <row r="1337" spans="1:10" x14ac:dyDescent="0.3">
      <c r="A1337" s="5" t="s">
        <v>1035</v>
      </c>
      <c r="B1337" s="5">
        <v>30.3</v>
      </c>
      <c r="C1337" s="5">
        <v>9.4499999999999993</v>
      </c>
      <c r="D1337" s="5" t="s">
        <v>8327</v>
      </c>
      <c r="E1337" s="5" t="s">
        <v>8327</v>
      </c>
      <c r="F1337" s="5" t="s">
        <v>8327</v>
      </c>
      <c r="G1337" s="5" t="s">
        <v>8327</v>
      </c>
      <c r="H1337" s="5">
        <v>2</v>
      </c>
      <c r="I1337" s="5" t="s">
        <v>8354</v>
      </c>
      <c r="J1337" s="5" t="s">
        <v>8355</v>
      </c>
    </row>
    <row r="1338" spans="1:10" x14ac:dyDescent="0.3">
      <c r="A1338" s="5" t="s">
        <v>1034</v>
      </c>
      <c r="B1338" s="5">
        <v>32.015000000000001</v>
      </c>
      <c r="C1338" s="5">
        <v>7.67</v>
      </c>
      <c r="D1338" s="5" t="s">
        <v>8327</v>
      </c>
      <c r="E1338" s="5" t="s">
        <v>8327</v>
      </c>
      <c r="F1338" s="5" t="s">
        <v>8327</v>
      </c>
      <c r="G1338" s="5" t="s">
        <v>8327</v>
      </c>
      <c r="H1338" s="5">
        <v>0</v>
      </c>
      <c r="I1338" s="5" t="s">
        <v>8354</v>
      </c>
      <c r="J1338" s="5" t="s">
        <v>8355</v>
      </c>
    </row>
    <row r="1339" spans="1:10" x14ac:dyDescent="0.3">
      <c r="A1339" s="5" t="s">
        <v>1033</v>
      </c>
      <c r="B1339" s="5">
        <v>25.06</v>
      </c>
      <c r="C1339" s="5">
        <v>10.53</v>
      </c>
      <c r="D1339" s="5" t="s">
        <v>8327</v>
      </c>
      <c r="E1339" s="5" t="s">
        <v>8327</v>
      </c>
      <c r="F1339" s="5" t="s">
        <v>8327</v>
      </c>
      <c r="G1339" s="5" t="s">
        <v>8327</v>
      </c>
      <c r="H1339" s="5">
        <v>2</v>
      </c>
      <c r="I1339" s="5" t="s">
        <v>8358</v>
      </c>
      <c r="J1339" s="5" t="s">
        <v>8355</v>
      </c>
    </row>
    <row r="1340" spans="1:10" x14ac:dyDescent="0.3">
      <c r="A1340" s="5" t="s">
        <v>1032</v>
      </c>
      <c r="B1340" s="5">
        <v>18.829999999999998</v>
      </c>
      <c r="C1340" s="5">
        <v>10.08</v>
      </c>
      <c r="D1340" s="5" t="s">
        <v>8328</v>
      </c>
      <c r="E1340" s="5" t="s">
        <v>8327</v>
      </c>
      <c r="F1340" s="5" t="s">
        <v>8327</v>
      </c>
      <c r="G1340" s="5" t="s">
        <v>8327</v>
      </c>
      <c r="H1340" s="5">
        <v>0</v>
      </c>
      <c r="I1340" s="5" t="s">
        <v>8359</v>
      </c>
      <c r="J1340" s="5" t="s">
        <v>8355</v>
      </c>
    </row>
    <row r="1341" spans="1:10" x14ac:dyDescent="0.3">
      <c r="A1341" s="5" t="s">
        <v>1031</v>
      </c>
      <c r="B1341" s="5">
        <v>47.52</v>
      </c>
      <c r="C1341" s="5">
        <v>11.39</v>
      </c>
      <c r="D1341" s="5" t="s">
        <v>8328</v>
      </c>
      <c r="E1341" s="5" t="s">
        <v>8327</v>
      </c>
      <c r="F1341" s="5" t="s">
        <v>8327</v>
      </c>
      <c r="G1341" s="5" t="s">
        <v>8327</v>
      </c>
      <c r="H1341" s="5">
        <v>1</v>
      </c>
      <c r="I1341" s="5" t="s">
        <v>8354</v>
      </c>
      <c r="J1341" s="5" t="s">
        <v>8355</v>
      </c>
    </row>
    <row r="1342" spans="1:10" x14ac:dyDescent="0.3">
      <c r="A1342" s="5" t="s">
        <v>1030</v>
      </c>
      <c r="B1342" s="5">
        <v>37.82</v>
      </c>
      <c r="C1342" s="5">
        <v>6.36</v>
      </c>
      <c r="D1342" s="5" t="s">
        <v>8327</v>
      </c>
      <c r="E1342" s="5" t="s">
        <v>8327</v>
      </c>
      <c r="F1342" s="5" t="s">
        <v>8327</v>
      </c>
      <c r="G1342" s="5" t="s">
        <v>8327</v>
      </c>
      <c r="H1342" s="5">
        <v>0</v>
      </c>
      <c r="I1342" s="5" t="s">
        <v>8354</v>
      </c>
      <c r="J1342" s="5" t="s">
        <v>8356</v>
      </c>
    </row>
    <row r="1343" spans="1:10" x14ac:dyDescent="0.3">
      <c r="A1343" s="5" t="s">
        <v>1029</v>
      </c>
      <c r="B1343" s="5">
        <v>44.16</v>
      </c>
      <c r="C1343" s="5">
        <v>5.31</v>
      </c>
      <c r="D1343" s="5" t="s">
        <v>8328</v>
      </c>
      <c r="E1343" s="5" t="s">
        <v>8327</v>
      </c>
      <c r="F1343" s="5" t="s">
        <v>8327</v>
      </c>
      <c r="G1343" s="5" t="s">
        <v>8327</v>
      </c>
      <c r="H1343" s="5">
        <v>0</v>
      </c>
      <c r="I1343" s="5" t="s">
        <v>8354</v>
      </c>
      <c r="J1343" s="5" t="s">
        <v>8357</v>
      </c>
    </row>
    <row r="1344" spans="1:10" x14ac:dyDescent="0.3">
      <c r="A1344" s="5" t="s">
        <v>1028</v>
      </c>
      <c r="B1344" s="5">
        <v>37.049999999999997</v>
      </c>
      <c r="C1344" s="5">
        <v>4.74</v>
      </c>
      <c r="D1344" s="5" t="s">
        <v>8327</v>
      </c>
      <c r="E1344" s="5" t="s">
        <v>8327</v>
      </c>
      <c r="F1344" s="5" t="s">
        <v>8328</v>
      </c>
      <c r="G1344" s="5" t="s">
        <v>8327</v>
      </c>
      <c r="H1344" s="5">
        <v>1</v>
      </c>
      <c r="I1344" s="5" t="s">
        <v>8354</v>
      </c>
      <c r="J1344" s="5" t="s">
        <v>8357</v>
      </c>
    </row>
    <row r="1345" spans="1:10" x14ac:dyDescent="0.3">
      <c r="A1345" s="5" t="s">
        <v>1027</v>
      </c>
      <c r="B1345" s="5">
        <v>18.66</v>
      </c>
      <c r="C1345" s="5">
        <v>11.35</v>
      </c>
      <c r="D1345" s="5" t="s">
        <v>8327</v>
      </c>
      <c r="E1345" s="5" t="s">
        <v>8327</v>
      </c>
      <c r="F1345" s="5" t="s">
        <v>8327</v>
      </c>
      <c r="G1345" s="5" t="s">
        <v>8327</v>
      </c>
      <c r="H1345" s="5">
        <v>0</v>
      </c>
      <c r="I1345" s="5" t="s">
        <v>8359</v>
      </c>
      <c r="J1345" s="5" t="s">
        <v>8355</v>
      </c>
    </row>
    <row r="1346" spans="1:10" x14ac:dyDescent="0.3">
      <c r="A1346" s="5" t="s">
        <v>1026</v>
      </c>
      <c r="B1346" s="5">
        <v>36.200000000000003</v>
      </c>
      <c r="C1346" s="5">
        <v>6.81</v>
      </c>
      <c r="D1346" s="5" t="s">
        <v>8328</v>
      </c>
      <c r="E1346" s="5" t="s">
        <v>8327</v>
      </c>
      <c r="F1346" s="5" t="s">
        <v>8327</v>
      </c>
      <c r="G1346" s="5" t="s">
        <v>8327</v>
      </c>
      <c r="H1346" s="5">
        <v>1</v>
      </c>
      <c r="I1346" s="5" t="s">
        <v>8354</v>
      </c>
      <c r="J1346" s="5" t="s">
        <v>8355</v>
      </c>
    </row>
    <row r="1347" spans="1:10" x14ac:dyDescent="0.3">
      <c r="A1347" s="5" t="s">
        <v>1025</v>
      </c>
      <c r="B1347" s="5">
        <v>18.87</v>
      </c>
      <c r="C1347" s="5">
        <v>8.06</v>
      </c>
      <c r="D1347" s="5" t="s">
        <v>8327</v>
      </c>
      <c r="E1347" s="5" t="s">
        <v>8327</v>
      </c>
      <c r="F1347" s="5" t="s">
        <v>8327</v>
      </c>
      <c r="G1347" s="5" t="s">
        <v>8327</v>
      </c>
      <c r="H1347" s="5">
        <v>0</v>
      </c>
      <c r="I1347" s="5" t="s">
        <v>8359</v>
      </c>
      <c r="J1347" s="5" t="s">
        <v>8355</v>
      </c>
    </row>
    <row r="1348" spans="1:10" x14ac:dyDescent="0.3">
      <c r="A1348" s="5" t="s">
        <v>1024</v>
      </c>
      <c r="B1348" s="5">
        <v>32.299999999999997</v>
      </c>
      <c r="C1348" s="5">
        <v>6.74</v>
      </c>
      <c r="D1348" s="5" t="s">
        <v>8328</v>
      </c>
      <c r="E1348" s="5" t="s">
        <v>8327</v>
      </c>
      <c r="F1348" s="5" t="s">
        <v>8327</v>
      </c>
      <c r="G1348" s="5" t="s">
        <v>8327</v>
      </c>
      <c r="H1348" s="5">
        <v>1</v>
      </c>
      <c r="I1348" s="5" t="s">
        <v>8354</v>
      </c>
      <c r="J1348" s="5" t="s">
        <v>8355</v>
      </c>
    </row>
    <row r="1349" spans="1:10" x14ac:dyDescent="0.3">
      <c r="A1349" s="5" t="s">
        <v>1023</v>
      </c>
      <c r="B1349" s="5">
        <v>22.64</v>
      </c>
      <c r="C1349" s="5">
        <v>6.54</v>
      </c>
      <c r="D1349" s="5" t="s">
        <v>8328</v>
      </c>
      <c r="E1349" s="5" t="s">
        <v>8327</v>
      </c>
      <c r="F1349" s="5" t="s">
        <v>8327</v>
      </c>
      <c r="G1349" s="5" t="s">
        <v>8327</v>
      </c>
      <c r="H1349" s="5">
        <v>2</v>
      </c>
      <c r="I1349" s="5" t="s">
        <v>8359</v>
      </c>
      <c r="J1349" s="5" t="s">
        <v>8355</v>
      </c>
    </row>
    <row r="1350" spans="1:10" x14ac:dyDescent="0.3">
      <c r="A1350" s="5" t="s">
        <v>1022</v>
      </c>
      <c r="B1350" s="5">
        <v>28.69</v>
      </c>
      <c r="C1350" s="5">
        <v>5.4</v>
      </c>
      <c r="D1350" s="5" t="s">
        <v>8327</v>
      </c>
      <c r="E1350" s="5" t="s">
        <v>8327</v>
      </c>
      <c r="F1350" s="5" t="s">
        <v>8327</v>
      </c>
      <c r="G1350" s="5" t="s">
        <v>8327</v>
      </c>
      <c r="H1350" s="5">
        <v>0</v>
      </c>
      <c r="I1350" s="5" t="s">
        <v>8358</v>
      </c>
      <c r="J1350" s="5" t="s">
        <v>8357</v>
      </c>
    </row>
    <row r="1351" spans="1:10" x14ac:dyDescent="0.3">
      <c r="A1351" s="5" t="s">
        <v>1021</v>
      </c>
      <c r="B1351" s="5">
        <v>28.16</v>
      </c>
      <c r="C1351" s="5">
        <v>5.58</v>
      </c>
      <c r="D1351" s="5" t="s">
        <v>8328</v>
      </c>
      <c r="E1351" s="5" t="s">
        <v>8327</v>
      </c>
      <c r="F1351" s="5" t="s">
        <v>8327</v>
      </c>
      <c r="G1351" s="5" t="s">
        <v>8327</v>
      </c>
      <c r="H1351" s="5">
        <v>0</v>
      </c>
      <c r="I1351" s="5" t="s">
        <v>8358</v>
      </c>
      <c r="J1351" s="5" t="s">
        <v>8357</v>
      </c>
    </row>
    <row r="1352" spans="1:10" x14ac:dyDescent="0.3">
      <c r="A1352" s="5" t="s">
        <v>1020</v>
      </c>
      <c r="B1352" s="5">
        <v>45.54</v>
      </c>
      <c r="C1352" s="5">
        <v>5.84</v>
      </c>
      <c r="D1352" s="5" t="s">
        <v>8327</v>
      </c>
      <c r="E1352" s="5" t="s">
        <v>8327</v>
      </c>
      <c r="F1352" s="5" t="s">
        <v>8328</v>
      </c>
      <c r="G1352" s="5" t="s">
        <v>8327</v>
      </c>
      <c r="H1352" s="5">
        <v>1</v>
      </c>
      <c r="I1352" s="5" t="s">
        <v>8354</v>
      </c>
      <c r="J1352" s="5" t="s">
        <v>8356</v>
      </c>
    </row>
    <row r="1353" spans="1:10" x14ac:dyDescent="0.3">
      <c r="A1353" s="5" t="s">
        <v>1019</v>
      </c>
      <c r="B1353" s="5">
        <v>28.7</v>
      </c>
      <c r="C1353" s="5">
        <v>4.2</v>
      </c>
      <c r="D1353" s="5" t="s">
        <v>8327</v>
      </c>
      <c r="E1353" s="5" t="s">
        <v>8327</v>
      </c>
      <c r="F1353" s="5" t="s">
        <v>8327</v>
      </c>
      <c r="G1353" s="5" t="s">
        <v>8327</v>
      </c>
      <c r="H1353" s="5">
        <v>0</v>
      </c>
      <c r="I1353" s="5" t="s">
        <v>8358</v>
      </c>
      <c r="J1353" s="5" t="s">
        <v>8357</v>
      </c>
    </row>
    <row r="1354" spans="1:10" x14ac:dyDescent="0.3">
      <c r="A1354" s="5" t="s">
        <v>1018</v>
      </c>
      <c r="B1354" s="5">
        <v>27.74</v>
      </c>
      <c r="C1354" s="5">
        <v>6.06</v>
      </c>
      <c r="D1354" s="5" t="s">
        <v>8328</v>
      </c>
      <c r="E1354" s="5" t="s">
        <v>8327</v>
      </c>
      <c r="F1354" s="5" t="s">
        <v>8327</v>
      </c>
      <c r="G1354" s="5" t="s">
        <v>8327</v>
      </c>
      <c r="H1354" s="5">
        <v>0</v>
      </c>
      <c r="I1354" s="5" t="s">
        <v>8358</v>
      </c>
      <c r="J1354" s="5" t="s">
        <v>8356</v>
      </c>
    </row>
    <row r="1355" spans="1:10" x14ac:dyDescent="0.3">
      <c r="A1355" s="5" t="s">
        <v>1017</v>
      </c>
      <c r="B1355" s="5">
        <v>36.954999999999998</v>
      </c>
      <c r="C1355" s="5">
        <v>7.57</v>
      </c>
      <c r="D1355" s="5" t="s">
        <v>8327</v>
      </c>
      <c r="E1355" s="5" t="s">
        <v>8327</v>
      </c>
      <c r="F1355" s="5" t="s">
        <v>8327</v>
      </c>
      <c r="G1355" s="5" t="s">
        <v>8327</v>
      </c>
      <c r="H1355" s="5">
        <v>0</v>
      </c>
      <c r="I1355" s="5" t="s">
        <v>8354</v>
      </c>
      <c r="J1355" s="5" t="s">
        <v>8355</v>
      </c>
    </row>
    <row r="1356" spans="1:10" x14ac:dyDescent="0.3">
      <c r="A1356" s="5" t="s">
        <v>1016</v>
      </c>
      <c r="B1356" s="5">
        <v>30.69</v>
      </c>
      <c r="C1356" s="5">
        <v>6.15</v>
      </c>
      <c r="D1356" s="5" t="s">
        <v>8327</v>
      </c>
      <c r="E1356" s="5" t="s">
        <v>8327</v>
      </c>
      <c r="F1356" s="5" t="s">
        <v>8327</v>
      </c>
      <c r="G1356" s="5" t="s">
        <v>8327</v>
      </c>
      <c r="H1356" s="5">
        <v>0</v>
      </c>
      <c r="I1356" s="5" t="s">
        <v>8354</v>
      </c>
      <c r="J1356" s="5" t="s">
        <v>8356</v>
      </c>
    </row>
    <row r="1357" spans="1:10" x14ac:dyDescent="0.3">
      <c r="A1357" s="5" t="s">
        <v>1015</v>
      </c>
      <c r="B1357" s="5">
        <v>24.984999999999999</v>
      </c>
      <c r="C1357" s="5">
        <v>4.5599999999999996</v>
      </c>
      <c r="D1357" s="5" t="s">
        <v>8327</v>
      </c>
      <c r="E1357" s="5" t="s">
        <v>8327</v>
      </c>
      <c r="F1357" s="5" t="s">
        <v>8327</v>
      </c>
      <c r="G1357" s="5" t="s">
        <v>8327</v>
      </c>
      <c r="H1357" s="5">
        <v>0</v>
      </c>
      <c r="I1357" s="5" t="s">
        <v>8358</v>
      </c>
      <c r="J1357" s="5" t="s">
        <v>8357</v>
      </c>
    </row>
    <row r="1358" spans="1:10" x14ac:dyDescent="0.3">
      <c r="A1358" s="5" t="s">
        <v>1014</v>
      </c>
      <c r="B1358" s="5">
        <v>39.42</v>
      </c>
      <c r="C1358" s="5">
        <v>4.72</v>
      </c>
      <c r="D1358" s="5" t="s">
        <v>8328</v>
      </c>
      <c r="E1358" s="5" t="s">
        <v>8327</v>
      </c>
      <c r="F1358" s="5" t="s">
        <v>8327</v>
      </c>
      <c r="G1358" s="5" t="s">
        <v>8327</v>
      </c>
      <c r="H1358" s="5">
        <v>1</v>
      </c>
      <c r="I1358" s="5" t="s">
        <v>8354</v>
      </c>
      <c r="J1358" s="5" t="s">
        <v>8357</v>
      </c>
    </row>
    <row r="1359" spans="1:10" x14ac:dyDescent="0.3">
      <c r="A1359" s="5" t="s">
        <v>1013</v>
      </c>
      <c r="B1359" s="5">
        <v>16.8</v>
      </c>
      <c r="C1359" s="5">
        <v>7.98</v>
      </c>
      <c r="D1359" s="5" t="s">
        <v>8327</v>
      </c>
      <c r="E1359" s="5" t="s">
        <v>8327</v>
      </c>
      <c r="F1359" s="5" t="s">
        <v>8327</v>
      </c>
      <c r="G1359" s="5" t="s">
        <v>8327</v>
      </c>
      <c r="H1359" s="5">
        <v>0</v>
      </c>
      <c r="I1359" s="5" t="s">
        <v>8360</v>
      </c>
      <c r="J1359" s="5" t="s">
        <v>8355</v>
      </c>
    </row>
    <row r="1360" spans="1:10" x14ac:dyDescent="0.3">
      <c r="A1360" s="5" t="s">
        <v>1012</v>
      </c>
      <c r="B1360" s="5">
        <v>23.274999999999999</v>
      </c>
      <c r="C1360" s="5">
        <v>6.26</v>
      </c>
      <c r="D1360" s="5" t="s">
        <v>8328</v>
      </c>
      <c r="E1360" s="5" t="s">
        <v>8327</v>
      </c>
      <c r="F1360" s="5" t="s">
        <v>8328</v>
      </c>
      <c r="G1360" s="5" t="s">
        <v>8327</v>
      </c>
      <c r="H1360" s="5">
        <v>1</v>
      </c>
      <c r="I1360" s="5" t="s">
        <v>8359</v>
      </c>
      <c r="J1360" s="5" t="s">
        <v>8356</v>
      </c>
    </row>
    <row r="1361" spans="1:10" x14ac:dyDescent="0.3">
      <c r="A1361" s="5" t="s">
        <v>1011</v>
      </c>
      <c r="B1361" s="5">
        <v>22.8</v>
      </c>
      <c r="C1361" s="5">
        <v>4.29</v>
      </c>
      <c r="D1361" s="5" t="s">
        <v>8328</v>
      </c>
      <c r="E1361" s="5" t="s">
        <v>8327</v>
      </c>
      <c r="F1361" s="5" t="s">
        <v>8328</v>
      </c>
      <c r="G1361" s="5" t="s">
        <v>8327</v>
      </c>
      <c r="H1361" s="5">
        <v>1</v>
      </c>
      <c r="I1361" s="5" t="s">
        <v>8359</v>
      </c>
      <c r="J1361" s="5" t="s">
        <v>8357</v>
      </c>
    </row>
    <row r="1362" spans="1:10" x14ac:dyDescent="0.3">
      <c r="A1362" s="5" t="s">
        <v>1010</v>
      </c>
      <c r="B1362" s="5">
        <v>24.3</v>
      </c>
      <c r="C1362" s="5">
        <v>5.43</v>
      </c>
      <c r="D1362" s="5" t="s">
        <v>8327</v>
      </c>
      <c r="E1362" s="5" t="s">
        <v>8327</v>
      </c>
      <c r="F1362" s="5" t="s">
        <v>8327</v>
      </c>
      <c r="G1362" s="5" t="s">
        <v>8327</v>
      </c>
      <c r="H1362" s="5">
        <v>2</v>
      </c>
      <c r="I1362" s="5" t="s">
        <v>8359</v>
      </c>
      <c r="J1362" s="5" t="s">
        <v>8357</v>
      </c>
    </row>
    <row r="1363" spans="1:10" x14ac:dyDescent="0.3">
      <c r="A1363" s="5" t="s">
        <v>1009</v>
      </c>
      <c r="B1363" s="5">
        <v>25.13</v>
      </c>
      <c r="C1363" s="5">
        <v>8</v>
      </c>
      <c r="D1363" s="5" t="s">
        <v>8328</v>
      </c>
      <c r="E1363" s="5" t="s">
        <v>8327</v>
      </c>
      <c r="F1363" s="5" t="s">
        <v>8327</v>
      </c>
      <c r="G1363" s="5" t="s">
        <v>8327</v>
      </c>
      <c r="H1363" s="5">
        <v>1</v>
      </c>
      <c r="I1363" s="5" t="s">
        <v>8358</v>
      </c>
      <c r="J1363" s="5" t="s">
        <v>8355</v>
      </c>
    </row>
    <row r="1364" spans="1:10" x14ac:dyDescent="0.3">
      <c r="A1364" s="5" t="s">
        <v>1008</v>
      </c>
      <c r="B1364" s="5">
        <v>22.72</v>
      </c>
      <c r="C1364" s="5">
        <v>9.9600000000000009</v>
      </c>
      <c r="D1364" s="5" t="s">
        <v>8328</v>
      </c>
      <c r="E1364" s="5" t="s">
        <v>8327</v>
      </c>
      <c r="F1364" s="5" t="s">
        <v>8327</v>
      </c>
      <c r="G1364" s="5" t="s">
        <v>8327</v>
      </c>
      <c r="H1364" s="5">
        <v>2</v>
      </c>
      <c r="I1364" s="5" t="s">
        <v>8359</v>
      </c>
      <c r="J1364" s="5" t="s">
        <v>8355</v>
      </c>
    </row>
    <row r="1365" spans="1:10" x14ac:dyDescent="0.3">
      <c r="A1365" s="5" t="s">
        <v>1007</v>
      </c>
      <c r="B1365" s="5">
        <v>32.6</v>
      </c>
      <c r="C1365" s="5">
        <v>6.8</v>
      </c>
      <c r="D1365" s="5" t="s">
        <v>8328</v>
      </c>
      <c r="E1365" s="5" t="s">
        <v>8327</v>
      </c>
      <c r="F1365" s="5" t="s">
        <v>8327</v>
      </c>
      <c r="G1365" s="5" t="s">
        <v>8327</v>
      </c>
      <c r="H1365" s="5">
        <v>0</v>
      </c>
      <c r="I1365" s="5" t="s">
        <v>8354</v>
      </c>
      <c r="J1365" s="5" t="s">
        <v>8355</v>
      </c>
    </row>
    <row r="1366" spans="1:10" x14ac:dyDescent="0.3">
      <c r="A1366" s="5" t="s">
        <v>1006</v>
      </c>
      <c r="B1366" s="5">
        <v>17.28</v>
      </c>
      <c r="C1366" s="5">
        <v>6.22</v>
      </c>
      <c r="D1366" s="5" t="s">
        <v>8328</v>
      </c>
      <c r="E1366" s="5" t="s">
        <v>8327</v>
      </c>
      <c r="F1366" s="5" t="s">
        <v>8327</v>
      </c>
      <c r="G1366" s="5" t="s">
        <v>8327</v>
      </c>
      <c r="H1366" s="5">
        <v>2</v>
      </c>
      <c r="I1366" s="5" t="s">
        <v>8360</v>
      </c>
      <c r="J1366" s="5" t="s">
        <v>8356</v>
      </c>
    </row>
    <row r="1367" spans="1:10" x14ac:dyDescent="0.3">
      <c r="A1367" s="5" t="s">
        <v>1005</v>
      </c>
      <c r="B1367" s="5">
        <v>27.92</v>
      </c>
      <c r="C1367" s="5">
        <v>5.79</v>
      </c>
      <c r="D1367" s="5" t="s">
        <v>8327</v>
      </c>
      <c r="E1367" s="5" t="s">
        <v>8327</v>
      </c>
      <c r="F1367" s="5" t="s">
        <v>8327</v>
      </c>
      <c r="G1367" s="5" t="s">
        <v>8327</v>
      </c>
      <c r="H1367" s="5">
        <v>1</v>
      </c>
      <c r="I1367" s="5" t="s">
        <v>8358</v>
      </c>
      <c r="J1367" s="5" t="s">
        <v>8356</v>
      </c>
    </row>
    <row r="1368" spans="1:10" x14ac:dyDescent="0.3">
      <c r="A1368" s="5" t="s">
        <v>1004</v>
      </c>
      <c r="B1368" s="5">
        <v>38.284999999999997</v>
      </c>
      <c r="C1368" s="5">
        <v>5.41</v>
      </c>
      <c r="D1368" s="5" t="s">
        <v>8327</v>
      </c>
      <c r="E1368" s="5" t="s">
        <v>8327</v>
      </c>
      <c r="F1368" s="5" t="s">
        <v>8327</v>
      </c>
      <c r="G1368" s="5" t="s">
        <v>8327</v>
      </c>
      <c r="H1368" s="5">
        <v>0</v>
      </c>
      <c r="I1368" s="5" t="s">
        <v>8354</v>
      </c>
      <c r="J1368" s="5" t="s">
        <v>8357</v>
      </c>
    </row>
    <row r="1369" spans="1:10" x14ac:dyDescent="0.3">
      <c r="A1369" s="5" t="s">
        <v>1003</v>
      </c>
      <c r="B1369" s="5">
        <v>16.48</v>
      </c>
      <c r="C1369" s="5">
        <v>11.05</v>
      </c>
      <c r="D1369" s="5" t="s">
        <v>8327</v>
      </c>
      <c r="E1369" s="5" t="s">
        <v>8327</v>
      </c>
      <c r="F1369" s="5" t="s">
        <v>8327</v>
      </c>
      <c r="G1369" s="5" t="s">
        <v>8327</v>
      </c>
      <c r="H1369" s="5">
        <v>0</v>
      </c>
      <c r="I1369" s="5" t="s">
        <v>8360</v>
      </c>
      <c r="J1369" s="5" t="s">
        <v>8355</v>
      </c>
    </row>
    <row r="1370" spans="1:10" x14ac:dyDescent="0.3">
      <c r="A1370" s="5" t="s">
        <v>1002</v>
      </c>
      <c r="B1370" s="5">
        <v>38.57</v>
      </c>
      <c r="C1370" s="5">
        <v>6.27</v>
      </c>
      <c r="D1370" s="5" t="s">
        <v>8327</v>
      </c>
      <c r="E1370" s="5" t="s">
        <v>8327</v>
      </c>
      <c r="F1370" s="5" t="s">
        <v>8327</v>
      </c>
      <c r="G1370" s="5" t="s">
        <v>8327</v>
      </c>
      <c r="H1370" s="5">
        <v>0</v>
      </c>
      <c r="I1370" s="5" t="s">
        <v>8354</v>
      </c>
      <c r="J1370" s="5" t="s">
        <v>8356</v>
      </c>
    </row>
    <row r="1371" spans="1:10" x14ac:dyDescent="0.3">
      <c r="A1371" s="5" t="s">
        <v>1001</v>
      </c>
      <c r="B1371" s="5">
        <v>43.85</v>
      </c>
      <c r="C1371" s="5">
        <v>4.7699999999999996</v>
      </c>
      <c r="D1371" s="5" t="s">
        <v>8328</v>
      </c>
      <c r="E1371" s="5" t="s">
        <v>8327</v>
      </c>
      <c r="F1371" s="5" t="s">
        <v>8327</v>
      </c>
      <c r="G1371" s="5" t="s">
        <v>8327</v>
      </c>
      <c r="H1371" s="5">
        <v>0</v>
      </c>
      <c r="I1371" s="5" t="s">
        <v>8354</v>
      </c>
      <c r="J1371" s="5" t="s">
        <v>8357</v>
      </c>
    </row>
    <row r="1372" spans="1:10" x14ac:dyDescent="0.3">
      <c r="A1372" s="5" t="s">
        <v>1000</v>
      </c>
      <c r="B1372" s="5">
        <v>30.11</v>
      </c>
      <c r="C1372" s="5">
        <v>4.08</v>
      </c>
      <c r="D1372" s="5" t="s">
        <v>8327</v>
      </c>
      <c r="E1372" s="5" t="s">
        <v>8327</v>
      </c>
      <c r="F1372" s="5" t="s">
        <v>8327</v>
      </c>
      <c r="G1372" s="5" t="s">
        <v>8327</v>
      </c>
      <c r="H1372" s="5">
        <v>0</v>
      </c>
      <c r="I1372" s="5" t="s">
        <v>8354</v>
      </c>
      <c r="J1372" s="5" t="s">
        <v>8357</v>
      </c>
    </row>
    <row r="1373" spans="1:10" x14ac:dyDescent="0.3">
      <c r="A1373" s="5" t="s">
        <v>999</v>
      </c>
      <c r="B1373" s="5">
        <v>31.59</v>
      </c>
      <c r="C1373" s="5">
        <v>6.01</v>
      </c>
      <c r="D1373" s="5" t="s">
        <v>8327</v>
      </c>
      <c r="E1373" s="5" t="s">
        <v>8327</v>
      </c>
      <c r="F1373" s="5" t="s">
        <v>8327</v>
      </c>
      <c r="G1373" s="5" t="s">
        <v>8327</v>
      </c>
      <c r="H1373" s="5">
        <v>0</v>
      </c>
      <c r="I1373" s="5" t="s">
        <v>8354</v>
      </c>
      <c r="J1373" s="5" t="s">
        <v>8356</v>
      </c>
    </row>
    <row r="1374" spans="1:10" x14ac:dyDescent="0.3">
      <c r="A1374" s="5" t="s">
        <v>998</v>
      </c>
      <c r="B1374" s="5">
        <v>40.15</v>
      </c>
      <c r="C1374" s="5">
        <v>11.84</v>
      </c>
      <c r="D1374" s="5" t="s">
        <v>8327</v>
      </c>
      <c r="E1374" s="5" t="s">
        <v>8327</v>
      </c>
      <c r="F1374" s="5" t="s">
        <v>8327</v>
      </c>
      <c r="G1374" s="5" t="s">
        <v>8327</v>
      </c>
      <c r="H1374" s="5">
        <v>0</v>
      </c>
      <c r="I1374" s="5" t="s">
        <v>8354</v>
      </c>
      <c r="J1374" s="5" t="s">
        <v>8355</v>
      </c>
    </row>
    <row r="1375" spans="1:10" x14ac:dyDescent="0.3">
      <c r="A1375" s="5" t="s">
        <v>997</v>
      </c>
      <c r="B1375" s="5">
        <v>40.700000000000003</v>
      </c>
      <c r="C1375" s="5">
        <v>6.27</v>
      </c>
      <c r="D1375" s="5" t="s">
        <v>8328</v>
      </c>
      <c r="E1375" s="5" t="s">
        <v>8327</v>
      </c>
      <c r="F1375" s="5" t="s">
        <v>8328</v>
      </c>
      <c r="G1375" s="5" t="s">
        <v>8327</v>
      </c>
      <c r="H1375" s="5">
        <v>1</v>
      </c>
      <c r="I1375" s="5" t="s">
        <v>8354</v>
      </c>
      <c r="J1375" s="5" t="s">
        <v>8356</v>
      </c>
    </row>
    <row r="1376" spans="1:10" x14ac:dyDescent="0.3">
      <c r="A1376" s="5" t="s">
        <v>996</v>
      </c>
      <c r="B1376" s="5">
        <v>40.76</v>
      </c>
      <c r="C1376" s="5">
        <v>5.28</v>
      </c>
      <c r="D1376" s="5" t="s">
        <v>8327</v>
      </c>
      <c r="E1376" s="5" t="s">
        <v>8327</v>
      </c>
      <c r="F1376" s="5" t="s">
        <v>8327</v>
      </c>
      <c r="G1376" s="5" t="s">
        <v>8327</v>
      </c>
      <c r="H1376" s="5">
        <v>0</v>
      </c>
      <c r="I1376" s="5" t="s">
        <v>8354</v>
      </c>
      <c r="J1376" s="5" t="s">
        <v>8357</v>
      </c>
    </row>
    <row r="1377" spans="1:10" x14ac:dyDescent="0.3">
      <c r="A1377" s="5" t="s">
        <v>995</v>
      </c>
      <c r="B1377" s="5">
        <v>29.7</v>
      </c>
      <c r="C1377" s="5">
        <v>7.03</v>
      </c>
      <c r="D1377" s="5" t="s">
        <v>8327</v>
      </c>
      <c r="E1377" s="5" t="s">
        <v>8327</v>
      </c>
      <c r="F1377" s="5" t="s">
        <v>8327</v>
      </c>
      <c r="G1377" s="5" t="s">
        <v>8327</v>
      </c>
      <c r="H1377" s="5">
        <v>0</v>
      </c>
      <c r="I1377" s="5" t="s">
        <v>8358</v>
      </c>
      <c r="J1377" s="5" t="s">
        <v>8355</v>
      </c>
    </row>
    <row r="1378" spans="1:10" x14ac:dyDescent="0.3">
      <c r="A1378" s="5" t="s">
        <v>994</v>
      </c>
      <c r="B1378" s="5">
        <v>40.58</v>
      </c>
      <c r="C1378" s="5">
        <v>5.32</v>
      </c>
      <c r="D1378" s="5" t="s">
        <v>8328</v>
      </c>
      <c r="E1378" s="5" t="s">
        <v>8327</v>
      </c>
      <c r="F1378" s="5" t="s">
        <v>8328</v>
      </c>
      <c r="G1378" s="5" t="s">
        <v>8327</v>
      </c>
      <c r="H1378" s="5">
        <v>1</v>
      </c>
      <c r="I1378" s="5" t="s">
        <v>8354</v>
      </c>
      <c r="J1378" s="5" t="s">
        <v>8357</v>
      </c>
    </row>
    <row r="1379" spans="1:10" x14ac:dyDescent="0.3">
      <c r="A1379" s="5" t="s">
        <v>993</v>
      </c>
      <c r="B1379" s="5">
        <v>33.06</v>
      </c>
      <c r="C1379" s="5">
        <v>9.59</v>
      </c>
      <c r="D1379" s="5" t="s">
        <v>8328</v>
      </c>
      <c r="E1379" s="5" t="s">
        <v>8327</v>
      </c>
      <c r="F1379" s="5" t="s">
        <v>8327</v>
      </c>
      <c r="G1379" s="5" t="s">
        <v>8327</v>
      </c>
      <c r="H1379" s="5">
        <v>0</v>
      </c>
      <c r="I1379" s="5" t="s">
        <v>8354</v>
      </c>
      <c r="J1379" s="5" t="s">
        <v>8355</v>
      </c>
    </row>
    <row r="1380" spans="1:10" x14ac:dyDescent="0.3">
      <c r="A1380" s="5" t="s">
        <v>992</v>
      </c>
      <c r="B1380" s="5">
        <v>26.62</v>
      </c>
      <c r="C1380" s="5">
        <v>6.15</v>
      </c>
      <c r="D1380" s="5" t="s">
        <v>8328</v>
      </c>
      <c r="E1380" s="5" t="s">
        <v>8327</v>
      </c>
      <c r="F1380" s="5" t="s">
        <v>8327</v>
      </c>
      <c r="G1380" s="5" t="s">
        <v>8327</v>
      </c>
      <c r="H1380" s="5">
        <v>0</v>
      </c>
      <c r="I1380" s="5" t="s">
        <v>8358</v>
      </c>
      <c r="J1380" s="5" t="s">
        <v>8356</v>
      </c>
    </row>
    <row r="1381" spans="1:10" x14ac:dyDescent="0.3">
      <c r="A1381" s="5" t="s">
        <v>991</v>
      </c>
      <c r="B1381" s="5">
        <v>37.1</v>
      </c>
      <c r="C1381" s="5">
        <v>11.08</v>
      </c>
      <c r="D1381" s="5" t="s">
        <v>8327</v>
      </c>
      <c r="E1381" s="5" t="s">
        <v>8327</v>
      </c>
      <c r="F1381" s="5" t="s">
        <v>8327</v>
      </c>
      <c r="G1381" s="5" t="s">
        <v>8327</v>
      </c>
      <c r="H1381" s="5">
        <v>0</v>
      </c>
      <c r="I1381" s="5" t="s">
        <v>8354</v>
      </c>
      <c r="J1381" s="5" t="s">
        <v>8355</v>
      </c>
    </row>
    <row r="1382" spans="1:10" x14ac:dyDescent="0.3">
      <c r="A1382" s="5" t="s">
        <v>990</v>
      </c>
      <c r="B1382" s="5">
        <v>18.28</v>
      </c>
      <c r="C1382" s="5">
        <v>7.95</v>
      </c>
      <c r="D1382" s="5" t="s">
        <v>8327</v>
      </c>
      <c r="E1382" s="5" t="s">
        <v>8327</v>
      </c>
      <c r="F1382" s="5" t="s">
        <v>8327</v>
      </c>
      <c r="G1382" s="5" t="s">
        <v>8327</v>
      </c>
      <c r="H1382" s="5">
        <v>0</v>
      </c>
      <c r="I1382" s="5" t="s">
        <v>8360</v>
      </c>
      <c r="J1382" s="5" t="s">
        <v>8355</v>
      </c>
    </row>
    <row r="1383" spans="1:10" x14ac:dyDescent="0.3">
      <c r="A1383" s="5" t="s">
        <v>989</v>
      </c>
      <c r="B1383" s="5">
        <v>35.814999999999998</v>
      </c>
      <c r="C1383" s="5">
        <v>6.23</v>
      </c>
      <c r="D1383" s="5" t="s">
        <v>8327</v>
      </c>
      <c r="E1383" s="5" t="s">
        <v>8327</v>
      </c>
      <c r="F1383" s="5" t="s">
        <v>8327</v>
      </c>
      <c r="G1383" s="5" t="s">
        <v>8327</v>
      </c>
      <c r="H1383" s="5">
        <v>0</v>
      </c>
      <c r="I1383" s="5" t="s">
        <v>8354</v>
      </c>
      <c r="J1383" s="5" t="s">
        <v>8356</v>
      </c>
    </row>
    <row r="1384" spans="1:10" x14ac:dyDescent="0.3">
      <c r="A1384" s="5" t="s">
        <v>988</v>
      </c>
      <c r="B1384" s="5">
        <v>30.69</v>
      </c>
      <c r="C1384" s="5">
        <v>6.5</v>
      </c>
      <c r="D1384" s="5" t="s">
        <v>8327</v>
      </c>
      <c r="E1384" s="5" t="s">
        <v>8327</v>
      </c>
      <c r="F1384" s="5" t="s">
        <v>8327</v>
      </c>
      <c r="G1384" s="5" t="s">
        <v>8327</v>
      </c>
      <c r="H1384" s="5">
        <v>0</v>
      </c>
      <c r="I1384" s="5" t="s">
        <v>8354</v>
      </c>
      <c r="J1384" s="5" t="s">
        <v>8355</v>
      </c>
    </row>
    <row r="1385" spans="1:10" x14ac:dyDescent="0.3">
      <c r="A1385" s="5" t="s">
        <v>987</v>
      </c>
      <c r="B1385" s="5">
        <v>26.125</v>
      </c>
      <c r="C1385" s="5">
        <v>5.22</v>
      </c>
      <c r="D1385" s="5" t="s">
        <v>8327</v>
      </c>
      <c r="E1385" s="5" t="s">
        <v>8327</v>
      </c>
      <c r="F1385" s="5" t="s">
        <v>8327</v>
      </c>
      <c r="G1385" s="5" t="s">
        <v>8327</v>
      </c>
      <c r="H1385" s="5">
        <v>0</v>
      </c>
      <c r="I1385" s="5" t="s">
        <v>8358</v>
      </c>
      <c r="J1385" s="5" t="s">
        <v>8357</v>
      </c>
    </row>
    <row r="1386" spans="1:10" x14ac:dyDescent="0.3">
      <c r="A1386" s="5" t="s">
        <v>986</v>
      </c>
      <c r="B1386" s="5">
        <v>34.58</v>
      </c>
      <c r="C1386" s="5">
        <v>6.3</v>
      </c>
      <c r="D1386" s="5" t="s">
        <v>8327</v>
      </c>
      <c r="E1386" s="5" t="s">
        <v>8327</v>
      </c>
      <c r="F1386" s="5" t="s">
        <v>8328</v>
      </c>
      <c r="G1386" s="5" t="s">
        <v>8327</v>
      </c>
      <c r="H1386" s="5">
        <v>1</v>
      </c>
      <c r="I1386" s="5" t="s">
        <v>8354</v>
      </c>
      <c r="J1386" s="5" t="s">
        <v>8356</v>
      </c>
    </row>
    <row r="1387" spans="1:10" x14ac:dyDescent="0.3">
      <c r="A1387" s="5" t="s">
        <v>985</v>
      </c>
      <c r="B1387" s="5">
        <v>27.4</v>
      </c>
      <c r="C1387" s="5">
        <v>8.84</v>
      </c>
      <c r="D1387" s="5" t="s">
        <v>8327</v>
      </c>
      <c r="E1387" s="5" t="s">
        <v>8327</v>
      </c>
      <c r="F1387" s="5" t="s">
        <v>8327</v>
      </c>
      <c r="G1387" s="5" t="s">
        <v>8327</v>
      </c>
      <c r="H1387" s="5">
        <v>0</v>
      </c>
      <c r="I1387" s="5" t="s">
        <v>8358</v>
      </c>
      <c r="J1387" s="5" t="s">
        <v>8355</v>
      </c>
    </row>
    <row r="1388" spans="1:10" x14ac:dyDescent="0.3">
      <c r="A1388" s="5" t="s">
        <v>984</v>
      </c>
      <c r="B1388" s="5">
        <v>27.53</v>
      </c>
      <c r="C1388" s="5">
        <v>4.1100000000000003</v>
      </c>
      <c r="D1388" s="5" t="s">
        <v>8327</v>
      </c>
      <c r="E1388" s="5" t="s">
        <v>8327</v>
      </c>
      <c r="F1388" s="5" t="s">
        <v>8327</v>
      </c>
      <c r="G1388" s="5" t="s">
        <v>8327</v>
      </c>
      <c r="H1388" s="5">
        <v>1</v>
      </c>
      <c r="I1388" s="5" t="s">
        <v>8358</v>
      </c>
      <c r="J1388" s="5" t="s">
        <v>8357</v>
      </c>
    </row>
    <row r="1389" spans="1:10" x14ac:dyDescent="0.3">
      <c r="A1389" s="5" t="s">
        <v>983</v>
      </c>
      <c r="B1389" s="5">
        <v>33</v>
      </c>
      <c r="C1389" s="5">
        <v>4.57</v>
      </c>
      <c r="D1389" s="5" t="s">
        <v>8327</v>
      </c>
      <c r="E1389" s="5" t="s">
        <v>8327</v>
      </c>
      <c r="F1389" s="5" t="s">
        <v>8327</v>
      </c>
      <c r="G1389" s="5" t="s">
        <v>8327</v>
      </c>
      <c r="H1389" s="5">
        <v>0</v>
      </c>
      <c r="I1389" s="5" t="s">
        <v>8354</v>
      </c>
      <c r="J1389" s="5" t="s">
        <v>8357</v>
      </c>
    </row>
    <row r="1390" spans="1:10" x14ac:dyDescent="0.3">
      <c r="A1390" s="5" t="s">
        <v>982</v>
      </c>
      <c r="B1390" s="5">
        <v>25.78</v>
      </c>
      <c r="C1390" s="5">
        <v>11.06</v>
      </c>
      <c r="D1390" s="5" t="s">
        <v>8328</v>
      </c>
      <c r="E1390" s="5" t="s">
        <v>8327</v>
      </c>
      <c r="F1390" s="5" t="s">
        <v>8327</v>
      </c>
      <c r="G1390" s="5" t="s">
        <v>8327</v>
      </c>
      <c r="H1390" s="5">
        <v>0</v>
      </c>
      <c r="I1390" s="5" t="s">
        <v>8358</v>
      </c>
      <c r="J1390" s="5" t="s">
        <v>8355</v>
      </c>
    </row>
    <row r="1391" spans="1:10" x14ac:dyDescent="0.3">
      <c r="A1391" s="5" t="s">
        <v>981</v>
      </c>
      <c r="B1391" s="5">
        <v>22.66</v>
      </c>
      <c r="C1391" s="5">
        <v>10.68</v>
      </c>
      <c r="D1391" s="5" t="s">
        <v>8327</v>
      </c>
      <c r="E1391" s="5" t="s">
        <v>8327</v>
      </c>
      <c r="F1391" s="5" t="s">
        <v>8327</v>
      </c>
      <c r="G1391" s="5" t="s">
        <v>8327</v>
      </c>
      <c r="H1391" s="5">
        <v>0</v>
      </c>
      <c r="I1391" s="5" t="s">
        <v>8359</v>
      </c>
      <c r="J1391" s="5" t="s">
        <v>8355</v>
      </c>
    </row>
    <row r="1392" spans="1:10" x14ac:dyDescent="0.3">
      <c r="A1392" s="5" t="s">
        <v>980</v>
      </c>
      <c r="B1392" s="5">
        <v>38.81</v>
      </c>
      <c r="C1392" s="5">
        <v>6.14</v>
      </c>
      <c r="D1392" s="5" t="s">
        <v>8328</v>
      </c>
      <c r="E1392" s="5" t="s">
        <v>8327</v>
      </c>
      <c r="F1392" s="5" t="s">
        <v>8327</v>
      </c>
      <c r="G1392" s="5" t="s">
        <v>8327</v>
      </c>
      <c r="H1392" s="5">
        <v>1</v>
      </c>
      <c r="I1392" s="5" t="s">
        <v>8354</v>
      </c>
      <c r="J1392" s="5" t="s">
        <v>8356</v>
      </c>
    </row>
    <row r="1393" spans="1:10" x14ac:dyDescent="0.3">
      <c r="A1393" s="5" t="s">
        <v>979</v>
      </c>
      <c r="B1393" s="5">
        <v>38.51</v>
      </c>
      <c r="C1393" s="5">
        <v>5.45</v>
      </c>
      <c r="D1393" s="5" t="s">
        <v>8328</v>
      </c>
      <c r="E1393" s="5" t="s">
        <v>8327</v>
      </c>
      <c r="F1393" s="5" t="s">
        <v>8327</v>
      </c>
      <c r="G1393" s="5" t="s">
        <v>8327</v>
      </c>
      <c r="H1393" s="5">
        <v>0</v>
      </c>
      <c r="I1393" s="5" t="s">
        <v>8354</v>
      </c>
      <c r="J1393" s="5" t="s">
        <v>8357</v>
      </c>
    </row>
    <row r="1394" spans="1:10" x14ac:dyDescent="0.3">
      <c r="A1394" s="5" t="s">
        <v>978</v>
      </c>
      <c r="B1394" s="5">
        <v>22.98</v>
      </c>
      <c r="C1394" s="5">
        <v>6.14</v>
      </c>
      <c r="D1394" s="5" t="s">
        <v>8328</v>
      </c>
      <c r="E1394" s="5" t="s">
        <v>8327</v>
      </c>
      <c r="F1394" s="5" t="s">
        <v>8327</v>
      </c>
      <c r="G1394" s="5" t="s">
        <v>8327</v>
      </c>
      <c r="H1394" s="5">
        <v>0</v>
      </c>
      <c r="I1394" s="5" t="s">
        <v>8359</v>
      </c>
      <c r="J1394" s="5" t="s">
        <v>8356</v>
      </c>
    </row>
    <row r="1395" spans="1:10" x14ac:dyDescent="0.3">
      <c r="A1395" s="5" t="s">
        <v>977</v>
      </c>
      <c r="B1395" s="5">
        <v>15.65</v>
      </c>
      <c r="C1395" s="5">
        <v>7.85</v>
      </c>
      <c r="D1395" s="5" t="s">
        <v>8327</v>
      </c>
      <c r="E1395" s="5" t="s">
        <v>8327</v>
      </c>
      <c r="F1395" s="5" t="s">
        <v>8327</v>
      </c>
      <c r="G1395" s="5" t="s">
        <v>8327</v>
      </c>
      <c r="H1395" s="5">
        <v>0</v>
      </c>
      <c r="I1395" s="5" t="s">
        <v>8360</v>
      </c>
      <c r="J1395" s="5" t="s">
        <v>8355</v>
      </c>
    </row>
    <row r="1396" spans="1:10" x14ac:dyDescent="0.3">
      <c r="A1396" s="5" t="s">
        <v>976</v>
      </c>
      <c r="B1396" s="5">
        <v>39.97</v>
      </c>
      <c r="C1396" s="5">
        <v>4.09</v>
      </c>
      <c r="D1396" s="5" t="s">
        <v>8327</v>
      </c>
      <c r="E1396" s="5" t="s">
        <v>8327</v>
      </c>
      <c r="F1396" s="5" t="s">
        <v>8327</v>
      </c>
      <c r="G1396" s="5" t="s">
        <v>8327</v>
      </c>
      <c r="H1396" s="5">
        <v>1</v>
      </c>
      <c r="I1396" s="5" t="s">
        <v>8354</v>
      </c>
      <c r="J1396" s="5" t="s">
        <v>8357</v>
      </c>
    </row>
    <row r="1397" spans="1:10" x14ac:dyDescent="0.3">
      <c r="A1397" s="5" t="s">
        <v>975</v>
      </c>
      <c r="B1397" s="5">
        <v>37.22</v>
      </c>
      <c r="C1397" s="5">
        <v>4.62</v>
      </c>
      <c r="D1397" s="5" t="s">
        <v>8327</v>
      </c>
      <c r="E1397" s="5" t="s">
        <v>8327</v>
      </c>
      <c r="F1397" s="5" t="s">
        <v>8328</v>
      </c>
      <c r="G1397" s="5" t="s">
        <v>8327</v>
      </c>
      <c r="H1397" s="5">
        <v>1</v>
      </c>
      <c r="I1397" s="5" t="s">
        <v>8354</v>
      </c>
      <c r="J1397" s="5" t="s">
        <v>8357</v>
      </c>
    </row>
    <row r="1398" spans="1:10" x14ac:dyDescent="0.3">
      <c r="A1398" s="5" t="s">
        <v>974</v>
      </c>
      <c r="B1398" s="5">
        <v>41.325000000000003</v>
      </c>
      <c r="C1398" s="5">
        <v>5.77</v>
      </c>
      <c r="D1398" s="5" t="s">
        <v>8327</v>
      </c>
      <c r="E1398" s="5" t="s">
        <v>8327</v>
      </c>
      <c r="F1398" s="5" t="s">
        <v>8327</v>
      </c>
      <c r="G1398" s="5" t="s">
        <v>8327</v>
      </c>
      <c r="H1398" s="5">
        <v>0</v>
      </c>
      <c r="I1398" s="5" t="s">
        <v>8354</v>
      </c>
      <c r="J1398" s="5" t="s">
        <v>8356</v>
      </c>
    </row>
    <row r="1399" spans="1:10" x14ac:dyDescent="0.3">
      <c r="A1399" s="5" t="s">
        <v>973</v>
      </c>
      <c r="B1399" s="5">
        <v>40.31</v>
      </c>
      <c r="C1399" s="5">
        <v>5.84</v>
      </c>
      <c r="D1399" s="5" t="s">
        <v>8327</v>
      </c>
      <c r="E1399" s="5" t="s">
        <v>8327</v>
      </c>
      <c r="F1399" s="5" t="s">
        <v>8327</v>
      </c>
      <c r="G1399" s="5" t="s">
        <v>8327</v>
      </c>
      <c r="H1399" s="5">
        <v>0</v>
      </c>
      <c r="I1399" s="5" t="s">
        <v>8354</v>
      </c>
      <c r="J1399" s="5" t="s">
        <v>8356</v>
      </c>
    </row>
    <row r="1400" spans="1:10" x14ac:dyDescent="0.3">
      <c r="A1400" s="5" t="s">
        <v>972</v>
      </c>
      <c r="B1400" s="5">
        <v>29.48</v>
      </c>
      <c r="C1400" s="5">
        <v>4.91</v>
      </c>
      <c r="D1400" s="5" t="s">
        <v>8327</v>
      </c>
      <c r="E1400" s="5" t="s">
        <v>8327</v>
      </c>
      <c r="F1400" s="5" t="s">
        <v>8327</v>
      </c>
      <c r="G1400" s="5" t="s">
        <v>8327</v>
      </c>
      <c r="H1400" s="5">
        <v>0</v>
      </c>
      <c r="I1400" s="5" t="s">
        <v>8358</v>
      </c>
      <c r="J1400" s="5" t="s">
        <v>8357</v>
      </c>
    </row>
    <row r="1401" spans="1:10" x14ac:dyDescent="0.3">
      <c r="A1401" s="5" t="s">
        <v>971</v>
      </c>
      <c r="B1401" s="5">
        <v>33.155000000000001</v>
      </c>
      <c r="C1401" s="5">
        <v>5.07</v>
      </c>
      <c r="D1401" s="5" t="s">
        <v>8327</v>
      </c>
      <c r="E1401" s="5" t="s">
        <v>8327</v>
      </c>
      <c r="F1401" s="5" t="s">
        <v>8327</v>
      </c>
      <c r="G1401" s="5" t="s">
        <v>8327</v>
      </c>
      <c r="H1401" s="5">
        <v>0</v>
      </c>
      <c r="I1401" s="5" t="s">
        <v>8354</v>
      </c>
      <c r="J1401" s="5" t="s">
        <v>8357</v>
      </c>
    </row>
    <row r="1402" spans="1:10" x14ac:dyDescent="0.3">
      <c r="A1402" s="5" t="s">
        <v>970</v>
      </c>
      <c r="B1402" s="5">
        <v>42.85</v>
      </c>
      <c r="C1402" s="5">
        <v>5.81</v>
      </c>
      <c r="D1402" s="5" t="s">
        <v>8328</v>
      </c>
      <c r="E1402" s="5" t="s">
        <v>8327</v>
      </c>
      <c r="F1402" s="5" t="s">
        <v>8327</v>
      </c>
      <c r="G1402" s="5" t="s">
        <v>8327</v>
      </c>
      <c r="H1402" s="5">
        <v>0</v>
      </c>
      <c r="I1402" s="5" t="s">
        <v>8354</v>
      </c>
      <c r="J1402" s="5" t="s">
        <v>8356</v>
      </c>
    </row>
    <row r="1403" spans="1:10" x14ac:dyDescent="0.3">
      <c r="A1403" s="5" t="s">
        <v>969</v>
      </c>
      <c r="B1403" s="5">
        <v>32.340000000000003</v>
      </c>
      <c r="C1403" s="5">
        <v>11.2</v>
      </c>
      <c r="D1403" s="5" t="s">
        <v>8327</v>
      </c>
      <c r="E1403" s="5" t="s">
        <v>8327</v>
      </c>
      <c r="F1403" s="5" t="s">
        <v>8327</v>
      </c>
      <c r="G1403" s="5" t="s">
        <v>8327</v>
      </c>
      <c r="H1403" s="5">
        <v>0</v>
      </c>
      <c r="I1403" s="5" t="s">
        <v>8354</v>
      </c>
      <c r="J1403" s="5" t="s">
        <v>8355</v>
      </c>
    </row>
    <row r="1404" spans="1:10" x14ac:dyDescent="0.3">
      <c r="A1404" s="5" t="s">
        <v>968</v>
      </c>
      <c r="B1404" s="5">
        <v>27.5</v>
      </c>
      <c r="C1404" s="5">
        <v>10.75</v>
      </c>
      <c r="D1404" s="5" t="s">
        <v>8327</v>
      </c>
      <c r="E1404" s="5" t="s">
        <v>8327</v>
      </c>
      <c r="F1404" s="5" t="s">
        <v>8327</v>
      </c>
      <c r="G1404" s="5" t="s">
        <v>8327</v>
      </c>
      <c r="H1404" s="5">
        <v>0</v>
      </c>
      <c r="I1404" s="5" t="s">
        <v>8358</v>
      </c>
      <c r="J1404" s="5" t="s">
        <v>8355</v>
      </c>
    </row>
    <row r="1405" spans="1:10" x14ac:dyDescent="0.3">
      <c r="A1405" s="5" t="s">
        <v>967</v>
      </c>
      <c r="B1405" s="5">
        <v>25.8</v>
      </c>
      <c r="C1405" s="5">
        <v>7.8</v>
      </c>
      <c r="D1405" s="5" t="s">
        <v>8327</v>
      </c>
      <c r="E1405" s="5" t="s">
        <v>8327</v>
      </c>
      <c r="F1405" s="5" t="s">
        <v>8327</v>
      </c>
      <c r="G1405" s="5" t="s">
        <v>8327</v>
      </c>
      <c r="H1405" s="5">
        <v>0</v>
      </c>
      <c r="I1405" s="5" t="s">
        <v>8358</v>
      </c>
      <c r="J1405" s="5" t="s">
        <v>8355</v>
      </c>
    </row>
    <row r="1406" spans="1:10" x14ac:dyDescent="0.3">
      <c r="A1406" s="5" t="s">
        <v>966</v>
      </c>
      <c r="B1406" s="5">
        <v>25</v>
      </c>
      <c r="C1406" s="5">
        <v>7.04</v>
      </c>
      <c r="D1406" s="5" t="s">
        <v>8327</v>
      </c>
      <c r="E1406" s="5" t="s">
        <v>8327</v>
      </c>
      <c r="F1406" s="5" t="s">
        <v>8327</v>
      </c>
      <c r="G1406" s="5" t="s">
        <v>8327</v>
      </c>
      <c r="H1406" s="5">
        <v>0</v>
      </c>
      <c r="I1406" s="5" t="s">
        <v>8358</v>
      </c>
      <c r="J1406" s="5" t="s">
        <v>8355</v>
      </c>
    </row>
    <row r="1407" spans="1:10" x14ac:dyDescent="0.3">
      <c r="A1407" s="5" t="s">
        <v>965</v>
      </c>
      <c r="B1407" s="5">
        <v>41.2</v>
      </c>
      <c r="C1407" s="5">
        <v>4.18</v>
      </c>
      <c r="D1407" s="5" t="s">
        <v>8328</v>
      </c>
      <c r="E1407" s="5" t="s">
        <v>8327</v>
      </c>
      <c r="F1407" s="5" t="s">
        <v>8327</v>
      </c>
      <c r="G1407" s="5" t="s">
        <v>8327</v>
      </c>
      <c r="H1407" s="5">
        <v>0</v>
      </c>
      <c r="I1407" s="5" t="s">
        <v>8354</v>
      </c>
      <c r="J1407" s="5" t="s">
        <v>8357</v>
      </c>
    </row>
    <row r="1408" spans="1:10" x14ac:dyDescent="0.3">
      <c r="A1408" s="5" t="s">
        <v>964</v>
      </c>
      <c r="B1408" s="5">
        <v>17.78</v>
      </c>
      <c r="C1408" s="5">
        <v>8.19</v>
      </c>
      <c r="D1408" s="5" t="s">
        <v>8327</v>
      </c>
      <c r="E1408" s="5" t="s">
        <v>8327</v>
      </c>
      <c r="F1408" s="5" t="s">
        <v>8327</v>
      </c>
      <c r="G1408" s="5" t="s">
        <v>8327</v>
      </c>
      <c r="H1408" s="5">
        <v>0</v>
      </c>
      <c r="I1408" s="5" t="s">
        <v>8360</v>
      </c>
      <c r="J1408" s="5" t="s">
        <v>8355</v>
      </c>
    </row>
    <row r="1409" spans="1:10" x14ac:dyDescent="0.3">
      <c r="A1409" s="5" t="s">
        <v>963</v>
      </c>
      <c r="B1409" s="5">
        <v>40.119999999999997</v>
      </c>
      <c r="C1409" s="5">
        <v>6.22</v>
      </c>
      <c r="D1409" s="5" t="s">
        <v>8328</v>
      </c>
      <c r="E1409" s="5" t="s">
        <v>8327</v>
      </c>
      <c r="F1409" s="5" t="s">
        <v>8328</v>
      </c>
      <c r="G1409" s="5" t="s">
        <v>8327</v>
      </c>
      <c r="H1409" s="5">
        <v>1</v>
      </c>
      <c r="I1409" s="5" t="s">
        <v>8354</v>
      </c>
      <c r="J1409" s="5" t="s">
        <v>8356</v>
      </c>
    </row>
    <row r="1410" spans="1:10" x14ac:dyDescent="0.3">
      <c r="A1410" s="5" t="s">
        <v>962</v>
      </c>
      <c r="B1410" s="5">
        <v>19.350000000000001</v>
      </c>
      <c r="C1410" s="5">
        <v>8.2200000000000006</v>
      </c>
      <c r="D1410" s="5" t="s">
        <v>8328</v>
      </c>
      <c r="E1410" s="5" t="s">
        <v>8327</v>
      </c>
      <c r="F1410" s="5" t="s">
        <v>8327</v>
      </c>
      <c r="G1410" s="5" t="s">
        <v>8327</v>
      </c>
      <c r="H1410" s="5">
        <v>0</v>
      </c>
      <c r="I1410" s="5" t="s">
        <v>8359</v>
      </c>
      <c r="J1410" s="5" t="s">
        <v>8355</v>
      </c>
    </row>
    <row r="1411" spans="1:10" x14ac:dyDescent="0.3">
      <c r="A1411" s="5" t="s">
        <v>961</v>
      </c>
      <c r="B1411" s="5">
        <v>36.69</v>
      </c>
      <c r="C1411" s="5">
        <v>6.15</v>
      </c>
      <c r="D1411" s="5" t="s">
        <v>8327</v>
      </c>
      <c r="E1411" s="5" t="s">
        <v>8327</v>
      </c>
      <c r="F1411" s="5" t="s">
        <v>8327</v>
      </c>
      <c r="G1411" s="5" t="s">
        <v>8327</v>
      </c>
      <c r="H1411" s="5">
        <v>0</v>
      </c>
      <c r="I1411" s="5" t="s">
        <v>8354</v>
      </c>
      <c r="J1411" s="5" t="s">
        <v>8356</v>
      </c>
    </row>
    <row r="1412" spans="1:10" x14ac:dyDescent="0.3">
      <c r="A1412" s="5" t="s">
        <v>960</v>
      </c>
      <c r="B1412" s="5">
        <v>28.51</v>
      </c>
      <c r="C1412" s="5">
        <v>5.65</v>
      </c>
      <c r="D1412" s="5" t="s">
        <v>8328</v>
      </c>
      <c r="E1412" s="5" t="s">
        <v>8327</v>
      </c>
      <c r="F1412" s="5" t="s">
        <v>8327</v>
      </c>
      <c r="G1412" s="5" t="s">
        <v>8327</v>
      </c>
      <c r="H1412" s="5">
        <v>1</v>
      </c>
      <c r="I1412" s="5" t="s">
        <v>8358</v>
      </c>
      <c r="J1412" s="5" t="s">
        <v>8357</v>
      </c>
    </row>
    <row r="1413" spans="1:10" x14ac:dyDescent="0.3">
      <c r="A1413" s="5" t="s">
        <v>959</v>
      </c>
      <c r="B1413" s="5">
        <v>30.21</v>
      </c>
      <c r="C1413" s="5">
        <v>5.5</v>
      </c>
      <c r="D1413" s="5" t="s">
        <v>8327</v>
      </c>
      <c r="E1413" s="5" t="s">
        <v>8327</v>
      </c>
      <c r="F1413" s="5" t="s">
        <v>8327</v>
      </c>
      <c r="G1413" s="5" t="s">
        <v>8327</v>
      </c>
      <c r="H1413" s="5">
        <v>1</v>
      </c>
      <c r="I1413" s="5" t="s">
        <v>8354</v>
      </c>
      <c r="J1413" s="5" t="s">
        <v>8357</v>
      </c>
    </row>
    <row r="1414" spans="1:10" x14ac:dyDescent="0.3">
      <c r="A1414" s="5" t="s">
        <v>958</v>
      </c>
      <c r="B1414" s="5">
        <v>24.33</v>
      </c>
      <c r="C1414" s="5">
        <v>8</v>
      </c>
      <c r="D1414" s="5" t="s">
        <v>8327</v>
      </c>
      <c r="E1414" s="5" t="s">
        <v>8327</v>
      </c>
      <c r="F1414" s="5" t="s">
        <v>8327</v>
      </c>
      <c r="G1414" s="5" t="s">
        <v>8327</v>
      </c>
      <c r="H1414" s="5">
        <v>0</v>
      </c>
      <c r="I1414" s="5" t="s">
        <v>8359</v>
      </c>
      <c r="J1414" s="5" t="s">
        <v>8355</v>
      </c>
    </row>
    <row r="1415" spans="1:10" x14ac:dyDescent="0.3">
      <c r="A1415" s="5" t="s">
        <v>957</v>
      </c>
      <c r="B1415" s="5">
        <v>19.855</v>
      </c>
      <c r="C1415" s="5">
        <v>5.71</v>
      </c>
      <c r="D1415" s="5" t="s">
        <v>8328</v>
      </c>
      <c r="E1415" s="5" t="s">
        <v>8327</v>
      </c>
      <c r="F1415" s="5" t="s">
        <v>8327</v>
      </c>
      <c r="G1415" s="5" t="s">
        <v>8327</v>
      </c>
      <c r="H1415" s="5">
        <v>0</v>
      </c>
      <c r="I1415" s="5" t="s">
        <v>8359</v>
      </c>
      <c r="J1415" s="5" t="s">
        <v>8356</v>
      </c>
    </row>
    <row r="1416" spans="1:10" x14ac:dyDescent="0.3">
      <c r="A1416" s="5" t="s">
        <v>956</v>
      </c>
      <c r="B1416" s="5">
        <v>25.364999999999998</v>
      </c>
      <c r="C1416" s="5">
        <v>11.71</v>
      </c>
      <c r="D1416" s="5" t="s">
        <v>8327</v>
      </c>
      <c r="E1416" s="5" t="s">
        <v>8327</v>
      </c>
      <c r="F1416" s="5" t="s">
        <v>8327</v>
      </c>
      <c r="G1416" s="5" t="s">
        <v>8327</v>
      </c>
      <c r="H1416" s="5">
        <v>0</v>
      </c>
      <c r="I1416" s="5" t="s">
        <v>8358</v>
      </c>
      <c r="J1416" s="5" t="s">
        <v>8355</v>
      </c>
    </row>
    <row r="1417" spans="1:10" x14ac:dyDescent="0.3">
      <c r="A1417" s="5" t="s">
        <v>955</v>
      </c>
      <c r="B1417" s="5">
        <v>29.6</v>
      </c>
      <c r="C1417" s="5">
        <v>6.17</v>
      </c>
      <c r="D1417" s="5" t="s">
        <v>8328</v>
      </c>
      <c r="E1417" s="5" t="s">
        <v>8327</v>
      </c>
      <c r="F1417" s="5" t="s">
        <v>8328</v>
      </c>
      <c r="G1417" s="5" t="s">
        <v>8327</v>
      </c>
      <c r="H1417" s="5">
        <v>1</v>
      </c>
      <c r="I1417" s="5" t="s">
        <v>8358</v>
      </c>
      <c r="J1417" s="5" t="s">
        <v>8356</v>
      </c>
    </row>
    <row r="1418" spans="1:10" x14ac:dyDescent="0.3">
      <c r="A1418" s="5" t="s">
        <v>954</v>
      </c>
      <c r="B1418" s="5">
        <v>39.43</v>
      </c>
      <c r="C1418" s="5">
        <v>6.1</v>
      </c>
      <c r="D1418" s="5" t="s">
        <v>8328</v>
      </c>
      <c r="E1418" s="5" t="s">
        <v>8327</v>
      </c>
      <c r="F1418" s="5" t="s">
        <v>8328</v>
      </c>
      <c r="G1418" s="5" t="s">
        <v>8327</v>
      </c>
      <c r="H1418" s="5">
        <v>1</v>
      </c>
      <c r="I1418" s="5" t="s">
        <v>8354</v>
      </c>
      <c r="J1418" s="5" t="s">
        <v>8356</v>
      </c>
    </row>
    <row r="1419" spans="1:10" x14ac:dyDescent="0.3">
      <c r="A1419" s="5" t="s">
        <v>953</v>
      </c>
      <c r="B1419" s="5">
        <v>27.34</v>
      </c>
      <c r="C1419" s="5">
        <v>5.19</v>
      </c>
      <c r="D1419" s="5" t="s">
        <v>8328</v>
      </c>
      <c r="E1419" s="5" t="s">
        <v>8327</v>
      </c>
      <c r="F1419" s="5" t="s">
        <v>8327</v>
      </c>
      <c r="G1419" s="5" t="s">
        <v>8327</v>
      </c>
      <c r="H1419" s="5">
        <v>1</v>
      </c>
      <c r="I1419" s="5" t="s">
        <v>8358</v>
      </c>
      <c r="J1419" s="5" t="s">
        <v>8357</v>
      </c>
    </row>
    <row r="1420" spans="1:10" x14ac:dyDescent="0.3">
      <c r="A1420" s="5" t="s">
        <v>952</v>
      </c>
      <c r="B1420" s="5">
        <v>39.01</v>
      </c>
      <c r="C1420" s="5">
        <v>5.37</v>
      </c>
      <c r="D1420" s="5" t="s">
        <v>8328</v>
      </c>
      <c r="E1420" s="5" t="s">
        <v>8327</v>
      </c>
      <c r="F1420" s="5" t="s">
        <v>8327</v>
      </c>
      <c r="G1420" s="5" t="s">
        <v>8327</v>
      </c>
      <c r="H1420" s="5">
        <v>0</v>
      </c>
      <c r="I1420" s="5" t="s">
        <v>8354</v>
      </c>
      <c r="J1420" s="5" t="s">
        <v>8357</v>
      </c>
    </row>
    <row r="1421" spans="1:10" x14ac:dyDescent="0.3">
      <c r="A1421" s="5" t="s">
        <v>951</v>
      </c>
      <c r="B1421" s="5">
        <v>18.989999999999998</v>
      </c>
      <c r="C1421" s="5">
        <v>10.82</v>
      </c>
      <c r="D1421" s="5" t="s">
        <v>8328</v>
      </c>
      <c r="E1421" s="5" t="s">
        <v>8327</v>
      </c>
      <c r="F1421" s="5" t="s">
        <v>8327</v>
      </c>
      <c r="G1421" s="5" t="s">
        <v>8327</v>
      </c>
      <c r="H1421" s="5">
        <v>0</v>
      </c>
      <c r="I1421" s="5" t="s">
        <v>8359</v>
      </c>
      <c r="J1421" s="5" t="s">
        <v>8355</v>
      </c>
    </row>
    <row r="1422" spans="1:10" x14ac:dyDescent="0.3">
      <c r="A1422" s="5" t="s">
        <v>950</v>
      </c>
      <c r="B1422" s="5">
        <v>42.3</v>
      </c>
      <c r="C1422" s="5">
        <v>6.06</v>
      </c>
      <c r="D1422" s="5" t="s">
        <v>8328</v>
      </c>
      <c r="E1422" s="5" t="s">
        <v>8327</v>
      </c>
      <c r="F1422" s="5" t="s">
        <v>8327</v>
      </c>
      <c r="G1422" s="5" t="s">
        <v>8327</v>
      </c>
      <c r="H1422" s="5">
        <v>0</v>
      </c>
      <c r="I1422" s="5" t="s">
        <v>8354</v>
      </c>
      <c r="J1422" s="5" t="s">
        <v>8356</v>
      </c>
    </row>
    <row r="1423" spans="1:10" x14ac:dyDescent="0.3">
      <c r="A1423" s="5" t="s">
        <v>949</v>
      </c>
      <c r="B1423" s="5">
        <v>39.805</v>
      </c>
      <c r="C1423" s="5">
        <v>5.91</v>
      </c>
      <c r="D1423" s="5" t="s">
        <v>8327</v>
      </c>
      <c r="E1423" s="5" t="s">
        <v>8327</v>
      </c>
      <c r="F1423" s="5" t="s">
        <v>8327</v>
      </c>
      <c r="G1423" s="5" t="s">
        <v>8327</v>
      </c>
      <c r="H1423" s="5">
        <v>0</v>
      </c>
      <c r="I1423" s="5" t="s">
        <v>8354</v>
      </c>
      <c r="J1423" s="5" t="s">
        <v>8356</v>
      </c>
    </row>
    <row r="1424" spans="1:10" x14ac:dyDescent="0.3">
      <c r="A1424" s="5" t="s">
        <v>948</v>
      </c>
      <c r="B1424" s="5">
        <v>33.700000000000003</v>
      </c>
      <c r="C1424" s="5">
        <v>5.87</v>
      </c>
      <c r="D1424" s="5" t="s">
        <v>8327</v>
      </c>
      <c r="E1424" s="5" t="s">
        <v>8327</v>
      </c>
      <c r="F1424" s="5" t="s">
        <v>8327</v>
      </c>
      <c r="G1424" s="5" t="s">
        <v>8327</v>
      </c>
      <c r="H1424" s="5">
        <v>0</v>
      </c>
      <c r="I1424" s="5" t="s">
        <v>8354</v>
      </c>
      <c r="J1424" s="5" t="s">
        <v>8356</v>
      </c>
    </row>
    <row r="1425" spans="1:10" x14ac:dyDescent="0.3">
      <c r="A1425" s="5" t="s">
        <v>947</v>
      </c>
      <c r="B1425" s="5">
        <v>36.195</v>
      </c>
      <c r="C1425" s="5">
        <v>6.22</v>
      </c>
      <c r="D1425" s="5" t="s">
        <v>8327</v>
      </c>
      <c r="E1425" s="5" t="s">
        <v>8327</v>
      </c>
      <c r="F1425" s="5" t="s">
        <v>8327</v>
      </c>
      <c r="G1425" s="5" t="s">
        <v>8327</v>
      </c>
      <c r="H1425" s="5">
        <v>0</v>
      </c>
      <c r="I1425" s="5" t="s">
        <v>8354</v>
      </c>
      <c r="J1425" s="5" t="s">
        <v>8356</v>
      </c>
    </row>
    <row r="1426" spans="1:10" x14ac:dyDescent="0.3">
      <c r="A1426" s="5" t="s">
        <v>946</v>
      </c>
      <c r="B1426" s="5">
        <v>32.6</v>
      </c>
      <c r="C1426" s="5">
        <v>5.73</v>
      </c>
      <c r="D1426" s="5" t="s">
        <v>8327</v>
      </c>
      <c r="E1426" s="5" t="s">
        <v>8327</v>
      </c>
      <c r="F1426" s="5" t="s">
        <v>8328</v>
      </c>
      <c r="G1426" s="5" t="s">
        <v>8327</v>
      </c>
      <c r="H1426" s="5">
        <v>1</v>
      </c>
      <c r="I1426" s="5" t="s">
        <v>8354</v>
      </c>
      <c r="J1426" s="5" t="s">
        <v>8356</v>
      </c>
    </row>
    <row r="1427" spans="1:10" x14ac:dyDescent="0.3">
      <c r="A1427" s="5" t="s">
        <v>945</v>
      </c>
      <c r="B1427" s="5">
        <v>30.2</v>
      </c>
      <c r="C1427" s="5">
        <v>5.7</v>
      </c>
      <c r="D1427" s="5" t="s">
        <v>8327</v>
      </c>
      <c r="E1427" s="5" t="s">
        <v>8327</v>
      </c>
      <c r="F1427" s="5" t="s">
        <v>8327</v>
      </c>
      <c r="G1427" s="5" t="s">
        <v>8327</v>
      </c>
      <c r="H1427" s="5">
        <v>0</v>
      </c>
      <c r="I1427" s="5" t="s">
        <v>8354</v>
      </c>
      <c r="J1427" s="5" t="s">
        <v>8356</v>
      </c>
    </row>
    <row r="1428" spans="1:10" x14ac:dyDescent="0.3">
      <c r="A1428" s="5" t="s">
        <v>944</v>
      </c>
      <c r="B1428" s="5">
        <v>27.645</v>
      </c>
      <c r="C1428" s="5">
        <v>9.91</v>
      </c>
      <c r="D1428" s="5" t="s">
        <v>8327</v>
      </c>
      <c r="E1428" s="5" t="s">
        <v>8327</v>
      </c>
      <c r="F1428" s="5" t="s">
        <v>8327</v>
      </c>
      <c r="G1428" s="5" t="s">
        <v>8327</v>
      </c>
      <c r="H1428" s="5">
        <v>0</v>
      </c>
      <c r="I1428" s="5" t="s">
        <v>8358</v>
      </c>
      <c r="J1428" s="5" t="s">
        <v>8355</v>
      </c>
    </row>
    <row r="1429" spans="1:10" x14ac:dyDescent="0.3">
      <c r="A1429" s="5" t="s">
        <v>943</v>
      </c>
      <c r="B1429" s="5">
        <v>26.41</v>
      </c>
      <c r="C1429" s="5">
        <v>11.4</v>
      </c>
      <c r="D1429" s="5" t="s">
        <v>8327</v>
      </c>
      <c r="E1429" s="5" t="s">
        <v>8327</v>
      </c>
      <c r="F1429" s="5" t="s">
        <v>8327</v>
      </c>
      <c r="G1429" s="5" t="s">
        <v>8327</v>
      </c>
      <c r="H1429" s="5">
        <v>0</v>
      </c>
      <c r="I1429" s="5" t="s">
        <v>8358</v>
      </c>
      <c r="J1429" s="5" t="s">
        <v>8355</v>
      </c>
    </row>
    <row r="1430" spans="1:10" x14ac:dyDescent="0.3">
      <c r="A1430" s="5" t="s">
        <v>942</v>
      </c>
      <c r="B1430" s="5">
        <v>34.1</v>
      </c>
      <c r="C1430" s="5">
        <v>6.29</v>
      </c>
      <c r="D1430" s="5" t="s">
        <v>8328</v>
      </c>
      <c r="E1430" s="5" t="s">
        <v>8327</v>
      </c>
      <c r="F1430" s="5" t="s">
        <v>8328</v>
      </c>
      <c r="G1430" s="5" t="s">
        <v>8327</v>
      </c>
      <c r="H1430" s="5">
        <v>1</v>
      </c>
      <c r="I1430" s="5" t="s">
        <v>8354</v>
      </c>
      <c r="J1430" s="5" t="s">
        <v>8356</v>
      </c>
    </row>
    <row r="1431" spans="1:10" x14ac:dyDescent="0.3">
      <c r="A1431" s="5" t="s">
        <v>941</v>
      </c>
      <c r="B1431" s="5">
        <v>17.3</v>
      </c>
      <c r="C1431" s="5">
        <v>9.2799999999999994</v>
      </c>
      <c r="D1431" s="5" t="s">
        <v>8327</v>
      </c>
      <c r="E1431" s="5" t="s">
        <v>8327</v>
      </c>
      <c r="F1431" s="5" t="s">
        <v>8327</v>
      </c>
      <c r="G1431" s="5" t="s">
        <v>8327</v>
      </c>
      <c r="H1431" s="5">
        <v>0</v>
      </c>
      <c r="I1431" s="5" t="s">
        <v>8360</v>
      </c>
      <c r="J1431" s="5" t="s">
        <v>8355</v>
      </c>
    </row>
    <row r="1432" spans="1:10" x14ac:dyDescent="0.3">
      <c r="A1432" s="5" t="s">
        <v>940</v>
      </c>
      <c r="B1432" s="5">
        <v>35.020000000000003</v>
      </c>
      <c r="C1432" s="5">
        <v>4.78</v>
      </c>
      <c r="D1432" s="5" t="s">
        <v>8327</v>
      </c>
      <c r="E1432" s="5" t="s">
        <v>8327</v>
      </c>
      <c r="F1432" s="5" t="s">
        <v>8328</v>
      </c>
      <c r="G1432" s="5" t="s">
        <v>8327</v>
      </c>
      <c r="H1432" s="5">
        <v>1</v>
      </c>
      <c r="I1432" s="5" t="s">
        <v>8354</v>
      </c>
      <c r="J1432" s="5" t="s">
        <v>8357</v>
      </c>
    </row>
    <row r="1433" spans="1:10" x14ac:dyDescent="0.3">
      <c r="A1433" s="5" t="s">
        <v>939</v>
      </c>
      <c r="B1433" s="5">
        <v>37.1</v>
      </c>
      <c r="C1433" s="5">
        <v>8.8699999999999992</v>
      </c>
      <c r="D1433" s="5" t="s">
        <v>8328</v>
      </c>
      <c r="E1433" s="5" t="s">
        <v>8327</v>
      </c>
      <c r="F1433" s="5" t="s">
        <v>8327</v>
      </c>
      <c r="G1433" s="5" t="s">
        <v>8327</v>
      </c>
      <c r="H1433" s="5">
        <v>0</v>
      </c>
      <c r="I1433" s="5" t="s">
        <v>8354</v>
      </c>
      <c r="J1433" s="5" t="s">
        <v>8355</v>
      </c>
    </row>
    <row r="1434" spans="1:10" x14ac:dyDescent="0.3">
      <c r="A1434" s="5" t="s">
        <v>938</v>
      </c>
      <c r="B1434" s="5">
        <v>16.79</v>
      </c>
      <c r="C1434" s="5">
        <v>11.4</v>
      </c>
      <c r="D1434" s="5" t="s">
        <v>8327</v>
      </c>
      <c r="E1434" s="5" t="s">
        <v>8327</v>
      </c>
      <c r="F1434" s="5" t="s">
        <v>8327</v>
      </c>
      <c r="G1434" s="5" t="s">
        <v>8327</v>
      </c>
      <c r="H1434" s="5">
        <v>0</v>
      </c>
      <c r="I1434" s="5" t="s">
        <v>8360</v>
      </c>
      <c r="J1434" s="5" t="s">
        <v>8355</v>
      </c>
    </row>
    <row r="1435" spans="1:10" x14ac:dyDescent="0.3">
      <c r="A1435" s="5" t="s">
        <v>937</v>
      </c>
      <c r="B1435" s="5">
        <v>31.635000000000002</v>
      </c>
      <c r="C1435" s="5">
        <v>9.1300000000000008</v>
      </c>
      <c r="D1435" s="5" t="s">
        <v>8328</v>
      </c>
      <c r="E1435" s="5" t="s">
        <v>8327</v>
      </c>
      <c r="F1435" s="5" t="s">
        <v>8327</v>
      </c>
      <c r="G1435" s="5" t="s">
        <v>8327</v>
      </c>
      <c r="H1435" s="5">
        <v>0</v>
      </c>
      <c r="I1435" s="5" t="s">
        <v>8354</v>
      </c>
      <c r="J1435" s="5" t="s">
        <v>8355</v>
      </c>
    </row>
    <row r="1436" spans="1:10" x14ac:dyDescent="0.3">
      <c r="A1436" s="5" t="s">
        <v>936</v>
      </c>
      <c r="B1436" s="5">
        <v>24.19</v>
      </c>
      <c r="C1436" s="5">
        <v>6.22</v>
      </c>
      <c r="D1436" s="5" t="s">
        <v>8328</v>
      </c>
      <c r="E1436" s="5" t="s">
        <v>8327</v>
      </c>
      <c r="F1436" s="5" t="s">
        <v>8328</v>
      </c>
      <c r="G1436" s="5" t="s">
        <v>8327</v>
      </c>
      <c r="H1436" s="5">
        <v>1</v>
      </c>
      <c r="I1436" s="5" t="s">
        <v>8359</v>
      </c>
      <c r="J1436" s="5" t="s">
        <v>8356</v>
      </c>
    </row>
    <row r="1437" spans="1:10" x14ac:dyDescent="0.3">
      <c r="A1437" s="5" t="s">
        <v>935</v>
      </c>
      <c r="B1437" s="5">
        <v>35.29</v>
      </c>
      <c r="C1437" s="5">
        <v>5.9</v>
      </c>
      <c r="D1437" s="5" t="s">
        <v>8327</v>
      </c>
      <c r="E1437" s="5" t="s">
        <v>8327</v>
      </c>
      <c r="F1437" s="5" t="s">
        <v>8328</v>
      </c>
      <c r="G1437" s="5" t="s">
        <v>8327</v>
      </c>
      <c r="H1437" s="5">
        <v>1</v>
      </c>
      <c r="I1437" s="5" t="s">
        <v>8354</v>
      </c>
      <c r="J1437" s="5" t="s">
        <v>8356</v>
      </c>
    </row>
    <row r="1438" spans="1:10" x14ac:dyDescent="0.3">
      <c r="A1438" s="5" t="s">
        <v>934</v>
      </c>
      <c r="B1438" s="5">
        <v>35.299999999999997</v>
      </c>
      <c r="C1438" s="5">
        <v>4.45</v>
      </c>
      <c r="D1438" s="5" t="s">
        <v>8327</v>
      </c>
      <c r="E1438" s="5" t="s">
        <v>8327</v>
      </c>
      <c r="F1438" s="5" t="s">
        <v>8327</v>
      </c>
      <c r="G1438" s="5" t="s">
        <v>8327</v>
      </c>
      <c r="H1438" s="5">
        <v>0</v>
      </c>
      <c r="I1438" s="5" t="s">
        <v>8354</v>
      </c>
      <c r="J1438" s="5" t="s">
        <v>8357</v>
      </c>
    </row>
    <row r="1439" spans="1:10" x14ac:dyDescent="0.3">
      <c r="A1439" s="5" t="s">
        <v>933</v>
      </c>
      <c r="B1439" s="5">
        <v>35.64</v>
      </c>
      <c r="C1439" s="5">
        <v>6.17</v>
      </c>
      <c r="D1439" s="5" t="s">
        <v>8327</v>
      </c>
      <c r="E1439" s="5" t="s">
        <v>8327</v>
      </c>
      <c r="F1439" s="5" t="s">
        <v>8328</v>
      </c>
      <c r="G1439" s="5" t="s">
        <v>8327</v>
      </c>
      <c r="H1439" s="5">
        <v>1</v>
      </c>
      <c r="I1439" s="5" t="s">
        <v>8354</v>
      </c>
      <c r="J1439" s="5" t="s">
        <v>8356</v>
      </c>
    </row>
    <row r="1440" spans="1:10" x14ac:dyDescent="0.3">
      <c r="A1440" s="5" t="s">
        <v>932</v>
      </c>
      <c r="B1440" s="5">
        <v>33.1</v>
      </c>
      <c r="C1440" s="5">
        <v>4.93</v>
      </c>
      <c r="D1440" s="5" t="s">
        <v>8327</v>
      </c>
      <c r="E1440" s="5" t="s">
        <v>8327</v>
      </c>
      <c r="F1440" s="5" t="s">
        <v>8327</v>
      </c>
      <c r="G1440" s="5" t="s">
        <v>8327</v>
      </c>
      <c r="H1440" s="5">
        <v>0</v>
      </c>
      <c r="I1440" s="5" t="s">
        <v>8354</v>
      </c>
      <c r="J1440" s="5" t="s">
        <v>8357</v>
      </c>
    </row>
    <row r="1441" spans="1:10" x14ac:dyDescent="0.3">
      <c r="A1441" s="5" t="s">
        <v>931</v>
      </c>
      <c r="B1441" s="5">
        <v>26.41</v>
      </c>
      <c r="C1441" s="5">
        <v>7.32</v>
      </c>
      <c r="D1441" s="5" t="s">
        <v>8328</v>
      </c>
      <c r="E1441" s="5" t="s">
        <v>8327</v>
      </c>
      <c r="F1441" s="5" t="s">
        <v>8327</v>
      </c>
      <c r="G1441" s="5" t="s">
        <v>8327</v>
      </c>
      <c r="H1441" s="5">
        <v>1</v>
      </c>
      <c r="I1441" s="5" t="s">
        <v>8358</v>
      </c>
      <c r="J1441" s="5" t="s">
        <v>8355</v>
      </c>
    </row>
    <row r="1442" spans="1:10" x14ac:dyDescent="0.3">
      <c r="A1442" s="5" t="s">
        <v>930</v>
      </c>
      <c r="B1442" s="5">
        <v>29.9</v>
      </c>
      <c r="C1442" s="5">
        <v>5.27</v>
      </c>
      <c r="D1442" s="5" t="s">
        <v>8327</v>
      </c>
      <c r="E1442" s="5" t="s">
        <v>8327</v>
      </c>
      <c r="F1442" s="5" t="s">
        <v>8328</v>
      </c>
      <c r="G1442" s="5" t="s">
        <v>8327</v>
      </c>
      <c r="H1442" s="5">
        <v>1</v>
      </c>
      <c r="I1442" s="5" t="s">
        <v>8358</v>
      </c>
      <c r="J1442" s="5" t="s">
        <v>8357</v>
      </c>
    </row>
    <row r="1443" spans="1:10" x14ac:dyDescent="0.3">
      <c r="A1443" s="5" t="s">
        <v>929</v>
      </c>
      <c r="B1443" s="5">
        <v>25.24</v>
      </c>
      <c r="C1443" s="5">
        <v>5.82</v>
      </c>
      <c r="D1443" s="5" t="s">
        <v>8327</v>
      </c>
      <c r="E1443" s="5" t="s">
        <v>8327</v>
      </c>
      <c r="F1443" s="5" t="s">
        <v>8327</v>
      </c>
      <c r="G1443" s="5" t="s">
        <v>8327</v>
      </c>
      <c r="H1443" s="5">
        <v>1</v>
      </c>
      <c r="I1443" s="5" t="s">
        <v>8358</v>
      </c>
      <c r="J1443" s="5" t="s">
        <v>8356</v>
      </c>
    </row>
    <row r="1444" spans="1:10" x14ac:dyDescent="0.3">
      <c r="A1444" s="5" t="s">
        <v>928</v>
      </c>
      <c r="B1444" s="5">
        <v>25.08</v>
      </c>
      <c r="C1444" s="5">
        <v>5.8</v>
      </c>
      <c r="D1444" s="5" t="s">
        <v>8327</v>
      </c>
      <c r="E1444" s="5" t="s">
        <v>8327</v>
      </c>
      <c r="F1444" s="5" t="s">
        <v>8328</v>
      </c>
      <c r="G1444" s="5" t="s">
        <v>8327</v>
      </c>
      <c r="H1444" s="5">
        <v>1</v>
      </c>
      <c r="I1444" s="5" t="s">
        <v>8358</v>
      </c>
      <c r="J1444" s="5" t="s">
        <v>8356</v>
      </c>
    </row>
    <row r="1445" spans="1:10" x14ac:dyDescent="0.3">
      <c r="A1445" s="5" t="s">
        <v>927</v>
      </c>
      <c r="B1445" s="5">
        <v>29.164999999999999</v>
      </c>
      <c r="C1445" s="5">
        <v>4.87</v>
      </c>
      <c r="D1445" s="5" t="s">
        <v>8327</v>
      </c>
      <c r="E1445" s="5" t="s">
        <v>8328</v>
      </c>
      <c r="F1445" s="5" t="s">
        <v>8327</v>
      </c>
      <c r="G1445" s="5" t="s">
        <v>8327</v>
      </c>
      <c r="H1445" s="5">
        <v>1</v>
      </c>
      <c r="I1445" s="5" t="s">
        <v>8358</v>
      </c>
      <c r="J1445" s="5" t="s">
        <v>8357</v>
      </c>
    </row>
    <row r="1446" spans="1:10" x14ac:dyDescent="0.3">
      <c r="A1446" s="5" t="s">
        <v>926</v>
      </c>
      <c r="B1446" s="5">
        <v>15.05</v>
      </c>
      <c r="C1446" s="5">
        <v>8.1199999999999992</v>
      </c>
      <c r="D1446" s="5" t="s">
        <v>8327</v>
      </c>
      <c r="E1446" s="5" t="s">
        <v>8327</v>
      </c>
      <c r="F1446" s="5" t="s">
        <v>8327</v>
      </c>
      <c r="G1446" s="5" t="s">
        <v>8327</v>
      </c>
      <c r="H1446" s="5">
        <v>0</v>
      </c>
      <c r="I1446" s="5" t="s">
        <v>8360</v>
      </c>
      <c r="J1446" s="5" t="s">
        <v>8355</v>
      </c>
    </row>
    <row r="1447" spans="1:10" x14ac:dyDescent="0.3">
      <c r="A1447" s="5" t="s">
        <v>925</v>
      </c>
      <c r="B1447" s="5">
        <v>19.95</v>
      </c>
      <c r="C1447" s="5">
        <v>4.3600000000000003</v>
      </c>
      <c r="D1447" s="5" t="s">
        <v>8327</v>
      </c>
      <c r="E1447" s="5" t="s">
        <v>8327</v>
      </c>
      <c r="F1447" s="5" t="s">
        <v>8327</v>
      </c>
      <c r="G1447" s="5" t="s">
        <v>8327</v>
      </c>
      <c r="H1447" s="5">
        <v>2</v>
      </c>
      <c r="I1447" s="5" t="s">
        <v>8359</v>
      </c>
      <c r="J1447" s="5" t="s">
        <v>8357</v>
      </c>
    </row>
    <row r="1448" spans="1:10" x14ac:dyDescent="0.3">
      <c r="A1448" s="5" t="s">
        <v>924</v>
      </c>
      <c r="B1448" s="5">
        <v>16.66</v>
      </c>
      <c r="C1448" s="5">
        <v>9.16</v>
      </c>
      <c r="D1448" s="5" t="s">
        <v>8327</v>
      </c>
      <c r="E1448" s="5" t="s">
        <v>8327</v>
      </c>
      <c r="F1448" s="5" t="s">
        <v>8327</v>
      </c>
      <c r="G1448" s="5" t="s">
        <v>8327</v>
      </c>
      <c r="H1448" s="5">
        <v>0</v>
      </c>
      <c r="I1448" s="5" t="s">
        <v>8360</v>
      </c>
      <c r="J1448" s="5" t="s">
        <v>8355</v>
      </c>
    </row>
    <row r="1449" spans="1:10" x14ac:dyDescent="0.3">
      <c r="A1449" s="5" t="s">
        <v>923</v>
      </c>
      <c r="B1449" s="5">
        <v>16.62</v>
      </c>
      <c r="C1449" s="5">
        <v>9.14</v>
      </c>
      <c r="D1449" s="5" t="s">
        <v>8327</v>
      </c>
      <c r="E1449" s="5" t="s">
        <v>8327</v>
      </c>
      <c r="F1449" s="5" t="s">
        <v>8327</v>
      </c>
      <c r="G1449" s="5" t="s">
        <v>8327</v>
      </c>
      <c r="H1449" s="5">
        <v>0</v>
      </c>
      <c r="I1449" s="5" t="s">
        <v>8360</v>
      </c>
      <c r="J1449" s="5" t="s">
        <v>8355</v>
      </c>
    </row>
    <row r="1450" spans="1:10" x14ac:dyDescent="0.3">
      <c r="A1450" s="5" t="s">
        <v>922</v>
      </c>
      <c r="B1450" s="5">
        <v>15.36</v>
      </c>
      <c r="C1450" s="5">
        <v>5.49</v>
      </c>
      <c r="D1450" s="5" t="s">
        <v>8328</v>
      </c>
      <c r="E1450" s="5" t="s">
        <v>8327</v>
      </c>
      <c r="F1450" s="5" t="s">
        <v>8327</v>
      </c>
      <c r="G1450" s="5" t="s">
        <v>8327</v>
      </c>
      <c r="H1450" s="5">
        <v>2</v>
      </c>
      <c r="I1450" s="5" t="s">
        <v>8360</v>
      </c>
      <c r="J1450" s="5" t="s">
        <v>8357</v>
      </c>
    </row>
    <row r="1451" spans="1:10" x14ac:dyDescent="0.3">
      <c r="A1451" s="5" t="s">
        <v>921</v>
      </c>
      <c r="B1451" s="5">
        <v>27.74</v>
      </c>
      <c r="C1451" s="5">
        <v>5.96</v>
      </c>
      <c r="D1451" s="5" t="s">
        <v>8328</v>
      </c>
      <c r="E1451" s="5" t="s">
        <v>8327</v>
      </c>
      <c r="F1451" s="5" t="s">
        <v>8327</v>
      </c>
      <c r="G1451" s="5" t="s">
        <v>8327</v>
      </c>
      <c r="H1451" s="5">
        <v>0</v>
      </c>
      <c r="I1451" s="5" t="s">
        <v>8358</v>
      </c>
      <c r="J1451" s="5" t="s">
        <v>8356</v>
      </c>
    </row>
    <row r="1452" spans="1:10" x14ac:dyDescent="0.3">
      <c r="A1452" s="5" t="s">
        <v>920</v>
      </c>
      <c r="B1452" s="5">
        <v>22.44</v>
      </c>
      <c r="C1452" s="5">
        <v>4.62</v>
      </c>
      <c r="D1452" s="5" t="s">
        <v>8328</v>
      </c>
      <c r="E1452" s="5" t="s">
        <v>8327</v>
      </c>
      <c r="F1452" s="5" t="s">
        <v>8327</v>
      </c>
      <c r="G1452" s="5" t="s">
        <v>8327</v>
      </c>
      <c r="H1452" s="5">
        <v>0</v>
      </c>
      <c r="I1452" s="5" t="s">
        <v>8359</v>
      </c>
      <c r="J1452" s="5" t="s">
        <v>8357</v>
      </c>
    </row>
    <row r="1453" spans="1:10" x14ac:dyDescent="0.3">
      <c r="A1453" s="5" t="s">
        <v>919</v>
      </c>
      <c r="B1453" s="5">
        <v>37.049999999999997</v>
      </c>
      <c r="C1453" s="5">
        <v>9.9600000000000009</v>
      </c>
      <c r="D1453" s="5" t="s">
        <v>8328</v>
      </c>
      <c r="E1453" s="5" t="s">
        <v>8327</v>
      </c>
      <c r="F1453" s="5" t="s">
        <v>8327</v>
      </c>
      <c r="G1453" s="5" t="s">
        <v>8327</v>
      </c>
      <c r="H1453" s="5">
        <v>0</v>
      </c>
      <c r="I1453" s="5" t="s">
        <v>8354</v>
      </c>
      <c r="J1453" s="5" t="s">
        <v>8355</v>
      </c>
    </row>
    <row r="1454" spans="1:10" x14ac:dyDescent="0.3">
      <c r="A1454" s="5" t="s">
        <v>918</v>
      </c>
      <c r="B1454" s="5">
        <v>22.95</v>
      </c>
      <c r="C1454" s="5">
        <v>10.53</v>
      </c>
      <c r="D1454" s="5" t="s">
        <v>8327</v>
      </c>
      <c r="E1454" s="5" t="s">
        <v>8327</v>
      </c>
      <c r="F1454" s="5" t="s">
        <v>8327</v>
      </c>
      <c r="G1454" s="5" t="s">
        <v>8327</v>
      </c>
      <c r="H1454" s="5">
        <v>2</v>
      </c>
      <c r="I1454" s="5" t="s">
        <v>8359</v>
      </c>
      <c r="J1454" s="5" t="s">
        <v>8355</v>
      </c>
    </row>
    <row r="1455" spans="1:10" x14ac:dyDescent="0.3">
      <c r="A1455" s="5" t="s">
        <v>917</v>
      </c>
      <c r="B1455" s="5">
        <v>34.200000000000003</v>
      </c>
      <c r="C1455" s="5">
        <v>6.69</v>
      </c>
      <c r="D1455" s="5" t="s">
        <v>8328</v>
      </c>
      <c r="E1455" s="5" t="s">
        <v>8327</v>
      </c>
      <c r="F1455" s="5" t="s">
        <v>8327</v>
      </c>
      <c r="G1455" s="5" t="s">
        <v>8327</v>
      </c>
      <c r="H1455" s="5">
        <v>0</v>
      </c>
      <c r="I1455" s="5" t="s">
        <v>8354</v>
      </c>
      <c r="J1455" s="5" t="s">
        <v>8355</v>
      </c>
    </row>
    <row r="1456" spans="1:10" x14ac:dyDescent="0.3">
      <c r="A1456" s="5" t="s">
        <v>916</v>
      </c>
      <c r="B1456" s="5">
        <v>30.59</v>
      </c>
      <c r="C1456" s="5">
        <v>9.5500000000000007</v>
      </c>
      <c r="D1456" s="5" t="s">
        <v>8328</v>
      </c>
      <c r="E1456" s="5" t="s">
        <v>8327</v>
      </c>
      <c r="F1456" s="5" t="s">
        <v>8327</v>
      </c>
      <c r="G1456" s="5" t="s">
        <v>8327</v>
      </c>
      <c r="H1456" s="5">
        <v>0</v>
      </c>
      <c r="I1456" s="5" t="s">
        <v>8354</v>
      </c>
      <c r="J1456" s="5" t="s">
        <v>8355</v>
      </c>
    </row>
    <row r="1457" spans="1:10" x14ac:dyDescent="0.3">
      <c r="A1457" s="5" t="s">
        <v>915</v>
      </c>
      <c r="B1457" s="5">
        <v>25.51</v>
      </c>
      <c r="C1457" s="5">
        <v>6.05</v>
      </c>
      <c r="D1457" s="5" t="s">
        <v>8327</v>
      </c>
      <c r="E1457" s="5" t="s">
        <v>8327</v>
      </c>
      <c r="F1457" s="5" t="s">
        <v>8327</v>
      </c>
      <c r="G1457" s="5" t="s">
        <v>8327</v>
      </c>
      <c r="H1457" s="5">
        <v>0</v>
      </c>
      <c r="I1457" s="5" t="s">
        <v>8358</v>
      </c>
      <c r="J1457" s="5" t="s">
        <v>8356</v>
      </c>
    </row>
    <row r="1458" spans="1:10" x14ac:dyDescent="0.3">
      <c r="A1458" s="5" t="s">
        <v>914</v>
      </c>
      <c r="B1458" s="5">
        <v>29.04</v>
      </c>
      <c r="C1458" s="5">
        <v>10.56</v>
      </c>
      <c r="D1458" s="5" t="s">
        <v>8328</v>
      </c>
      <c r="E1458" s="5" t="s">
        <v>8327</v>
      </c>
      <c r="F1458" s="5" t="s">
        <v>8327</v>
      </c>
      <c r="G1458" s="5" t="s">
        <v>8327</v>
      </c>
      <c r="H1458" s="5">
        <v>1</v>
      </c>
      <c r="I1458" s="5" t="s">
        <v>8358</v>
      </c>
      <c r="J1458" s="5" t="s">
        <v>8355</v>
      </c>
    </row>
    <row r="1459" spans="1:10" x14ac:dyDescent="0.3">
      <c r="A1459" s="5" t="s">
        <v>913</v>
      </c>
      <c r="B1459" s="5">
        <v>22.135000000000002</v>
      </c>
      <c r="C1459" s="5">
        <v>10.81</v>
      </c>
      <c r="D1459" s="5" t="s">
        <v>8328</v>
      </c>
      <c r="E1459" s="5" t="s">
        <v>8327</v>
      </c>
      <c r="F1459" s="5" t="s">
        <v>8327</v>
      </c>
      <c r="G1459" s="5" t="s">
        <v>8327</v>
      </c>
      <c r="H1459" s="5">
        <v>1</v>
      </c>
      <c r="I1459" s="5" t="s">
        <v>8359</v>
      </c>
      <c r="J1459" s="5" t="s">
        <v>8355</v>
      </c>
    </row>
    <row r="1460" spans="1:10" x14ac:dyDescent="0.3">
      <c r="A1460" s="5" t="s">
        <v>912</v>
      </c>
      <c r="B1460" s="5">
        <v>21.375</v>
      </c>
      <c r="C1460" s="5">
        <v>4.32</v>
      </c>
      <c r="D1460" s="5" t="s">
        <v>8327</v>
      </c>
      <c r="E1460" s="5" t="s">
        <v>8327</v>
      </c>
      <c r="F1460" s="5" t="s">
        <v>8327</v>
      </c>
      <c r="G1460" s="5" t="s">
        <v>8327</v>
      </c>
      <c r="H1460" s="5">
        <v>0</v>
      </c>
      <c r="I1460" s="5" t="s">
        <v>8359</v>
      </c>
      <c r="J1460" s="5" t="s">
        <v>8357</v>
      </c>
    </row>
    <row r="1461" spans="1:10" x14ac:dyDescent="0.3">
      <c r="A1461" s="5" t="s">
        <v>911</v>
      </c>
      <c r="B1461" s="5">
        <v>29.19</v>
      </c>
      <c r="C1461" s="5">
        <v>4.37</v>
      </c>
      <c r="D1461" s="5" t="s">
        <v>8327</v>
      </c>
      <c r="E1461" s="5" t="s">
        <v>8327</v>
      </c>
      <c r="F1461" s="5" t="s">
        <v>8327</v>
      </c>
      <c r="G1461" s="5" t="s">
        <v>8327</v>
      </c>
      <c r="H1461" s="5">
        <v>0</v>
      </c>
      <c r="I1461" s="5" t="s">
        <v>8358</v>
      </c>
      <c r="J1461" s="5" t="s">
        <v>8357</v>
      </c>
    </row>
    <row r="1462" spans="1:10" x14ac:dyDescent="0.3">
      <c r="A1462" s="5" t="s">
        <v>910</v>
      </c>
      <c r="B1462" s="5">
        <v>31.92</v>
      </c>
      <c r="C1462" s="5">
        <v>4.8099999999999996</v>
      </c>
      <c r="D1462" s="5" t="s">
        <v>8328</v>
      </c>
      <c r="E1462" s="5" t="s">
        <v>8327</v>
      </c>
      <c r="F1462" s="5" t="s">
        <v>8328</v>
      </c>
      <c r="G1462" s="5" t="s">
        <v>8327</v>
      </c>
      <c r="H1462" s="5">
        <v>1</v>
      </c>
      <c r="I1462" s="5" t="s">
        <v>8354</v>
      </c>
      <c r="J1462" s="5" t="s">
        <v>8357</v>
      </c>
    </row>
    <row r="1463" spans="1:10" x14ac:dyDescent="0.3">
      <c r="A1463" s="5" t="s">
        <v>909</v>
      </c>
      <c r="B1463" s="5">
        <v>26.315000000000001</v>
      </c>
      <c r="C1463" s="5">
        <v>4.5599999999999996</v>
      </c>
      <c r="D1463" s="5" t="s">
        <v>8328</v>
      </c>
      <c r="E1463" s="5" t="s">
        <v>8327</v>
      </c>
      <c r="F1463" s="5" t="s">
        <v>8328</v>
      </c>
      <c r="G1463" s="5" t="s">
        <v>8327</v>
      </c>
      <c r="H1463" s="5">
        <v>1</v>
      </c>
      <c r="I1463" s="5" t="s">
        <v>8358</v>
      </c>
      <c r="J1463" s="5" t="s">
        <v>8357</v>
      </c>
    </row>
    <row r="1464" spans="1:10" x14ac:dyDescent="0.3">
      <c r="A1464" s="5" t="s">
        <v>908</v>
      </c>
      <c r="B1464" s="5">
        <v>35.299999999999997</v>
      </c>
      <c r="C1464" s="5">
        <v>4.3899999999999997</v>
      </c>
      <c r="D1464" s="5" t="s">
        <v>8327</v>
      </c>
      <c r="E1464" s="5" t="s">
        <v>8327</v>
      </c>
      <c r="F1464" s="5" t="s">
        <v>8327</v>
      </c>
      <c r="G1464" s="5" t="s">
        <v>8327</v>
      </c>
      <c r="H1464" s="5">
        <v>0</v>
      </c>
      <c r="I1464" s="5" t="s">
        <v>8354</v>
      </c>
      <c r="J1464" s="5" t="s">
        <v>8357</v>
      </c>
    </row>
    <row r="1465" spans="1:10" x14ac:dyDescent="0.3">
      <c r="A1465" s="5" t="s">
        <v>907</v>
      </c>
      <c r="B1465" s="5">
        <v>18.91</v>
      </c>
      <c r="C1465" s="5">
        <v>11.44</v>
      </c>
      <c r="D1465" s="5" t="s">
        <v>8327</v>
      </c>
      <c r="E1465" s="5" t="s">
        <v>8327</v>
      </c>
      <c r="F1465" s="5" t="s">
        <v>8327</v>
      </c>
      <c r="G1465" s="5" t="s">
        <v>8327</v>
      </c>
      <c r="H1465" s="5">
        <v>0</v>
      </c>
      <c r="I1465" s="5" t="s">
        <v>8359</v>
      </c>
      <c r="J1465" s="5" t="s">
        <v>8355</v>
      </c>
    </row>
    <row r="1466" spans="1:10" x14ac:dyDescent="0.3">
      <c r="A1466" s="5" t="s">
        <v>906</v>
      </c>
      <c r="B1466" s="5">
        <v>22.41</v>
      </c>
      <c r="C1466" s="5">
        <v>11.37</v>
      </c>
      <c r="D1466" s="5" t="s">
        <v>8328</v>
      </c>
      <c r="E1466" s="5" t="s">
        <v>8327</v>
      </c>
      <c r="F1466" s="5" t="s">
        <v>8327</v>
      </c>
      <c r="G1466" s="5" t="s">
        <v>8327</v>
      </c>
      <c r="H1466" s="5">
        <v>1</v>
      </c>
      <c r="I1466" s="5" t="s">
        <v>8359</v>
      </c>
      <c r="J1466" s="5" t="s">
        <v>8355</v>
      </c>
    </row>
    <row r="1467" spans="1:10" x14ac:dyDescent="0.3">
      <c r="A1467" s="5" t="s">
        <v>905</v>
      </c>
      <c r="B1467" s="5">
        <v>22.704999999999998</v>
      </c>
      <c r="C1467" s="5">
        <v>6.14</v>
      </c>
      <c r="D1467" s="5" t="s">
        <v>8327</v>
      </c>
      <c r="E1467" s="5" t="s">
        <v>8327</v>
      </c>
      <c r="F1467" s="5" t="s">
        <v>8327</v>
      </c>
      <c r="G1467" s="5" t="s">
        <v>8327</v>
      </c>
      <c r="H1467" s="5">
        <v>0</v>
      </c>
      <c r="I1467" s="5" t="s">
        <v>8359</v>
      </c>
      <c r="J1467" s="5" t="s">
        <v>8356</v>
      </c>
    </row>
    <row r="1468" spans="1:10" x14ac:dyDescent="0.3">
      <c r="A1468" s="5" t="s">
        <v>904</v>
      </c>
      <c r="B1468" s="5">
        <v>37.18</v>
      </c>
      <c r="C1468" s="5">
        <v>4.8899999999999997</v>
      </c>
      <c r="D1468" s="5" t="s">
        <v>8327</v>
      </c>
      <c r="E1468" s="5" t="s">
        <v>8327</v>
      </c>
      <c r="F1468" s="5" t="s">
        <v>8327</v>
      </c>
      <c r="G1468" s="5" t="s">
        <v>8327</v>
      </c>
      <c r="H1468" s="5">
        <v>0</v>
      </c>
      <c r="I1468" s="5" t="s">
        <v>8354</v>
      </c>
      <c r="J1468" s="5" t="s">
        <v>8357</v>
      </c>
    </row>
    <row r="1469" spans="1:10" x14ac:dyDescent="0.3">
      <c r="A1469" s="5" t="s">
        <v>903</v>
      </c>
      <c r="B1469" s="5">
        <v>35.97</v>
      </c>
      <c r="C1469" s="5">
        <v>4.5999999999999996</v>
      </c>
      <c r="D1469" s="5" t="s">
        <v>8327</v>
      </c>
      <c r="E1469" s="5" t="s">
        <v>8327</v>
      </c>
      <c r="F1469" s="5" t="s">
        <v>8327</v>
      </c>
      <c r="G1469" s="5" t="s">
        <v>8327</v>
      </c>
      <c r="H1469" s="5">
        <v>0</v>
      </c>
      <c r="I1469" s="5" t="s">
        <v>8354</v>
      </c>
      <c r="J1469" s="5" t="s">
        <v>8357</v>
      </c>
    </row>
    <row r="1470" spans="1:10" x14ac:dyDescent="0.3">
      <c r="A1470" s="5" t="s">
        <v>902</v>
      </c>
      <c r="B1470" s="5">
        <v>35.799999999999997</v>
      </c>
      <c r="C1470" s="5">
        <v>4.42</v>
      </c>
      <c r="D1470" s="5" t="s">
        <v>8327</v>
      </c>
      <c r="E1470" s="5" t="s">
        <v>8327</v>
      </c>
      <c r="F1470" s="5" t="s">
        <v>8327</v>
      </c>
      <c r="G1470" s="5" t="s">
        <v>8327</v>
      </c>
      <c r="H1470" s="5">
        <v>0</v>
      </c>
      <c r="I1470" s="5" t="s">
        <v>8354</v>
      </c>
      <c r="J1470" s="5" t="s">
        <v>8357</v>
      </c>
    </row>
    <row r="1471" spans="1:10" x14ac:dyDescent="0.3">
      <c r="A1471" s="5" t="s">
        <v>901</v>
      </c>
      <c r="B1471" s="5">
        <v>28.31</v>
      </c>
      <c r="C1471" s="5">
        <v>7.48</v>
      </c>
      <c r="D1471" s="5" t="s">
        <v>8328</v>
      </c>
      <c r="E1471" s="5" t="s">
        <v>8327</v>
      </c>
      <c r="F1471" s="5" t="s">
        <v>8327</v>
      </c>
      <c r="G1471" s="5" t="s">
        <v>8327</v>
      </c>
      <c r="H1471" s="5">
        <v>0</v>
      </c>
      <c r="I1471" s="5" t="s">
        <v>8358</v>
      </c>
      <c r="J1471" s="5" t="s">
        <v>8355</v>
      </c>
    </row>
    <row r="1472" spans="1:10" x14ac:dyDescent="0.3">
      <c r="A1472" s="5" t="s">
        <v>900</v>
      </c>
      <c r="B1472" s="5">
        <v>38.06</v>
      </c>
      <c r="C1472" s="5">
        <v>10.74</v>
      </c>
      <c r="D1472" s="5" t="s">
        <v>8327</v>
      </c>
      <c r="E1472" s="5" t="s">
        <v>8327</v>
      </c>
      <c r="F1472" s="5" t="s">
        <v>8327</v>
      </c>
      <c r="G1472" s="5" t="s">
        <v>8327</v>
      </c>
      <c r="H1472" s="5">
        <v>0</v>
      </c>
      <c r="I1472" s="5" t="s">
        <v>8354</v>
      </c>
      <c r="J1472" s="5" t="s">
        <v>8355</v>
      </c>
    </row>
    <row r="1473" spans="1:10" x14ac:dyDescent="0.3">
      <c r="A1473" s="5" t="s">
        <v>899</v>
      </c>
      <c r="B1473" s="5">
        <v>28</v>
      </c>
      <c r="C1473" s="5">
        <v>5.19</v>
      </c>
      <c r="D1473" s="5" t="s">
        <v>8327</v>
      </c>
      <c r="E1473" s="5" t="s">
        <v>8327</v>
      </c>
      <c r="F1473" s="5" t="s">
        <v>8327</v>
      </c>
      <c r="G1473" s="5" t="s">
        <v>8327</v>
      </c>
      <c r="H1473" s="5">
        <v>1</v>
      </c>
      <c r="I1473" s="5" t="s">
        <v>8358</v>
      </c>
      <c r="J1473" s="5" t="s">
        <v>8357</v>
      </c>
    </row>
    <row r="1474" spans="1:10" x14ac:dyDescent="0.3">
      <c r="A1474" s="5" t="s">
        <v>898</v>
      </c>
      <c r="B1474" s="5">
        <v>34.32</v>
      </c>
      <c r="C1474" s="5">
        <v>9.17</v>
      </c>
      <c r="D1474" s="5" t="s">
        <v>8327</v>
      </c>
      <c r="E1474" s="5" t="s">
        <v>8327</v>
      </c>
      <c r="F1474" s="5" t="s">
        <v>8327</v>
      </c>
      <c r="G1474" s="5" t="s">
        <v>8327</v>
      </c>
      <c r="H1474" s="5">
        <v>0</v>
      </c>
      <c r="I1474" s="5" t="s">
        <v>8354</v>
      </c>
      <c r="J1474" s="5" t="s">
        <v>8355</v>
      </c>
    </row>
    <row r="1475" spans="1:10" x14ac:dyDescent="0.3">
      <c r="A1475" s="5" t="s">
        <v>897</v>
      </c>
      <c r="B1475" s="5">
        <v>22.3</v>
      </c>
      <c r="C1475" s="5">
        <v>4.95</v>
      </c>
      <c r="D1475" s="5" t="s">
        <v>8328</v>
      </c>
      <c r="E1475" s="5" t="s">
        <v>8327</v>
      </c>
      <c r="F1475" s="5" t="s">
        <v>8327</v>
      </c>
      <c r="G1475" s="5" t="s">
        <v>8327</v>
      </c>
      <c r="H1475" s="5">
        <v>0</v>
      </c>
      <c r="I1475" s="5" t="s">
        <v>8359</v>
      </c>
      <c r="J1475" s="5" t="s">
        <v>8357</v>
      </c>
    </row>
    <row r="1476" spans="1:10" x14ac:dyDescent="0.3">
      <c r="A1476" s="5" t="s">
        <v>896</v>
      </c>
      <c r="B1476" s="5">
        <v>27.835000000000001</v>
      </c>
      <c r="C1476" s="5">
        <v>6.03</v>
      </c>
      <c r="D1476" s="5" t="s">
        <v>8327</v>
      </c>
      <c r="E1476" s="5" t="s">
        <v>8327</v>
      </c>
      <c r="F1476" s="5" t="s">
        <v>8327</v>
      </c>
      <c r="G1476" s="5" t="s">
        <v>8327</v>
      </c>
      <c r="H1476" s="5">
        <v>1</v>
      </c>
      <c r="I1476" s="5" t="s">
        <v>8358</v>
      </c>
      <c r="J1476" s="5" t="s">
        <v>8356</v>
      </c>
    </row>
    <row r="1477" spans="1:10" x14ac:dyDescent="0.3">
      <c r="A1477" s="5" t="s">
        <v>895</v>
      </c>
      <c r="B1477" s="5">
        <v>39.229999999999997</v>
      </c>
      <c r="C1477" s="5">
        <v>5.36</v>
      </c>
      <c r="D1477" s="5" t="s">
        <v>8327</v>
      </c>
      <c r="E1477" s="5" t="s">
        <v>8327</v>
      </c>
      <c r="F1477" s="5" t="s">
        <v>8327</v>
      </c>
      <c r="G1477" s="5" t="s">
        <v>8327</v>
      </c>
      <c r="H1477" s="5">
        <v>0</v>
      </c>
      <c r="I1477" s="5" t="s">
        <v>8354</v>
      </c>
      <c r="J1477" s="5" t="s">
        <v>8357</v>
      </c>
    </row>
    <row r="1478" spans="1:10" x14ac:dyDescent="0.3">
      <c r="A1478" s="5" t="s">
        <v>894</v>
      </c>
      <c r="B1478" s="5">
        <v>19.95</v>
      </c>
      <c r="C1478" s="5">
        <v>6.11</v>
      </c>
      <c r="D1478" s="5" t="s">
        <v>8327</v>
      </c>
      <c r="E1478" s="5" t="s">
        <v>8327</v>
      </c>
      <c r="F1478" s="5" t="s">
        <v>8327</v>
      </c>
      <c r="G1478" s="5" t="s">
        <v>8327</v>
      </c>
      <c r="H1478" s="5">
        <v>1</v>
      </c>
      <c r="I1478" s="5" t="s">
        <v>8359</v>
      </c>
      <c r="J1478" s="5" t="s">
        <v>8356</v>
      </c>
    </row>
    <row r="1479" spans="1:10" x14ac:dyDescent="0.3">
      <c r="A1479" s="5" t="s">
        <v>893</v>
      </c>
      <c r="B1479" s="5">
        <v>34.64</v>
      </c>
      <c r="C1479" s="5">
        <v>4.88</v>
      </c>
      <c r="D1479" s="5" t="s">
        <v>8327</v>
      </c>
      <c r="E1479" s="5" t="s">
        <v>8327</v>
      </c>
      <c r="F1479" s="5" t="s">
        <v>8328</v>
      </c>
      <c r="G1479" s="5" t="s">
        <v>8327</v>
      </c>
      <c r="H1479" s="5">
        <v>1</v>
      </c>
      <c r="I1479" s="5" t="s">
        <v>8354</v>
      </c>
      <c r="J1479" s="5" t="s">
        <v>8357</v>
      </c>
    </row>
    <row r="1480" spans="1:10" x14ac:dyDescent="0.3">
      <c r="A1480" s="5" t="s">
        <v>892</v>
      </c>
      <c r="B1480" s="5">
        <v>18.75</v>
      </c>
      <c r="C1480" s="5">
        <v>6.72</v>
      </c>
      <c r="D1480" s="5" t="s">
        <v>8327</v>
      </c>
      <c r="E1480" s="5" t="s">
        <v>8327</v>
      </c>
      <c r="F1480" s="5" t="s">
        <v>8327</v>
      </c>
      <c r="G1480" s="5" t="s">
        <v>8327</v>
      </c>
      <c r="H1480" s="5">
        <v>0</v>
      </c>
      <c r="I1480" s="5" t="s">
        <v>8359</v>
      </c>
      <c r="J1480" s="5" t="s">
        <v>8355</v>
      </c>
    </row>
    <row r="1481" spans="1:10" x14ac:dyDescent="0.3">
      <c r="A1481" s="5" t="s">
        <v>891</v>
      </c>
      <c r="B1481" s="5">
        <v>26.48</v>
      </c>
      <c r="C1481" s="5">
        <v>4.2</v>
      </c>
      <c r="D1481" s="5" t="s">
        <v>8327</v>
      </c>
      <c r="E1481" s="5" t="s">
        <v>8327</v>
      </c>
      <c r="F1481" s="5" t="s">
        <v>8327</v>
      </c>
      <c r="G1481" s="5" t="s">
        <v>8327</v>
      </c>
      <c r="H1481" s="5">
        <v>1</v>
      </c>
      <c r="I1481" s="5" t="s">
        <v>8358</v>
      </c>
      <c r="J1481" s="5" t="s">
        <v>8357</v>
      </c>
    </row>
    <row r="1482" spans="1:10" x14ac:dyDescent="0.3">
      <c r="A1482" s="5" t="s">
        <v>890</v>
      </c>
      <c r="B1482" s="5">
        <v>34.83</v>
      </c>
      <c r="C1482" s="5">
        <v>5.79</v>
      </c>
      <c r="D1482" s="5" t="s">
        <v>8327</v>
      </c>
      <c r="E1482" s="5" t="s">
        <v>8327</v>
      </c>
      <c r="F1482" s="5" t="s">
        <v>8327</v>
      </c>
      <c r="G1482" s="5" t="s">
        <v>8327</v>
      </c>
      <c r="H1482" s="5">
        <v>1</v>
      </c>
      <c r="I1482" s="5" t="s">
        <v>8354</v>
      </c>
      <c r="J1482" s="5" t="s">
        <v>8356</v>
      </c>
    </row>
    <row r="1483" spans="1:10" x14ac:dyDescent="0.3">
      <c r="A1483" s="5" t="s">
        <v>889</v>
      </c>
      <c r="B1483" s="5">
        <v>25.46</v>
      </c>
      <c r="C1483" s="5">
        <v>4.29</v>
      </c>
      <c r="D1483" s="5" t="s">
        <v>8327</v>
      </c>
      <c r="E1483" s="5" t="s">
        <v>8327</v>
      </c>
      <c r="F1483" s="5" t="s">
        <v>8327</v>
      </c>
      <c r="G1483" s="5" t="s">
        <v>8327</v>
      </c>
      <c r="H1483" s="5">
        <v>0</v>
      </c>
      <c r="I1483" s="5" t="s">
        <v>8358</v>
      </c>
      <c r="J1483" s="5" t="s">
        <v>8357</v>
      </c>
    </row>
    <row r="1484" spans="1:10" x14ac:dyDescent="0.3">
      <c r="A1484" s="5" t="s">
        <v>888</v>
      </c>
      <c r="B1484" s="5">
        <v>23.31</v>
      </c>
      <c r="C1484" s="5">
        <v>8.27</v>
      </c>
      <c r="D1484" s="5" t="s">
        <v>8327</v>
      </c>
      <c r="E1484" s="5" t="s">
        <v>8327</v>
      </c>
      <c r="F1484" s="5" t="s">
        <v>8327</v>
      </c>
      <c r="G1484" s="5" t="s">
        <v>8327</v>
      </c>
      <c r="H1484" s="5">
        <v>0</v>
      </c>
      <c r="I1484" s="5" t="s">
        <v>8359</v>
      </c>
      <c r="J1484" s="5" t="s">
        <v>8355</v>
      </c>
    </row>
    <row r="1485" spans="1:10" x14ac:dyDescent="0.3">
      <c r="A1485" s="5" t="s">
        <v>887</v>
      </c>
      <c r="B1485" s="5">
        <v>29</v>
      </c>
      <c r="C1485" s="5">
        <v>4.5599999999999996</v>
      </c>
      <c r="D1485" s="5" t="s">
        <v>8327</v>
      </c>
      <c r="E1485" s="5" t="s">
        <v>8327</v>
      </c>
      <c r="F1485" s="5" t="s">
        <v>8327</v>
      </c>
      <c r="G1485" s="5" t="s">
        <v>8327</v>
      </c>
      <c r="H1485" s="5">
        <v>0</v>
      </c>
      <c r="I1485" s="5" t="s">
        <v>8358</v>
      </c>
      <c r="J1485" s="5" t="s">
        <v>8357</v>
      </c>
    </row>
    <row r="1486" spans="1:10" x14ac:dyDescent="0.3">
      <c r="A1486" s="5" t="s">
        <v>886</v>
      </c>
      <c r="B1486" s="5">
        <v>32.869999999999997</v>
      </c>
      <c r="C1486" s="5">
        <v>5.33</v>
      </c>
      <c r="D1486" s="5" t="s">
        <v>8327</v>
      </c>
      <c r="E1486" s="5" t="s">
        <v>8327</v>
      </c>
      <c r="F1486" s="5" t="s">
        <v>8327</v>
      </c>
      <c r="G1486" s="5" t="s">
        <v>8327</v>
      </c>
      <c r="H1486" s="5">
        <v>0</v>
      </c>
      <c r="I1486" s="5" t="s">
        <v>8354</v>
      </c>
      <c r="J1486" s="5" t="s">
        <v>8357</v>
      </c>
    </row>
    <row r="1487" spans="1:10" x14ac:dyDescent="0.3">
      <c r="A1487" s="5" t="s">
        <v>885</v>
      </c>
      <c r="B1487" s="5">
        <v>26.18</v>
      </c>
      <c r="C1487" s="5">
        <v>5.63</v>
      </c>
      <c r="D1487" s="5" t="s">
        <v>8327</v>
      </c>
      <c r="E1487" s="5" t="s">
        <v>8327</v>
      </c>
      <c r="F1487" s="5" t="s">
        <v>8327</v>
      </c>
      <c r="G1487" s="5" t="s">
        <v>8327</v>
      </c>
      <c r="H1487" s="5">
        <v>0</v>
      </c>
      <c r="I1487" s="5" t="s">
        <v>8358</v>
      </c>
      <c r="J1487" s="5" t="s">
        <v>8357</v>
      </c>
    </row>
    <row r="1488" spans="1:10" x14ac:dyDescent="0.3">
      <c r="A1488" s="5" t="s">
        <v>884</v>
      </c>
      <c r="B1488" s="5">
        <v>25.3</v>
      </c>
      <c r="C1488" s="5">
        <v>5.12</v>
      </c>
      <c r="D1488" s="5" t="s">
        <v>8327</v>
      </c>
      <c r="E1488" s="5" t="s">
        <v>8327</v>
      </c>
      <c r="F1488" s="5" t="s">
        <v>8327</v>
      </c>
      <c r="G1488" s="5" t="s">
        <v>8327</v>
      </c>
      <c r="H1488" s="5">
        <v>0</v>
      </c>
      <c r="I1488" s="5" t="s">
        <v>8358</v>
      </c>
      <c r="J1488" s="5" t="s">
        <v>8357</v>
      </c>
    </row>
    <row r="1489" spans="1:10" x14ac:dyDescent="0.3">
      <c r="A1489" s="5" t="s">
        <v>883</v>
      </c>
      <c r="B1489" s="5">
        <v>36.94</v>
      </c>
      <c r="C1489" s="5">
        <v>5.15</v>
      </c>
      <c r="D1489" s="5" t="s">
        <v>8328</v>
      </c>
      <c r="E1489" s="5" t="s">
        <v>8327</v>
      </c>
      <c r="F1489" s="5" t="s">
        <v>8327</v>
      </c>
      <c r="G1489" s="5" t="s">
        <v>8327</v>
      </c>
      <c r="H1489" s="5">
        <v>1</v>
      </c>
      <c r="I1489" s="5" t="s">
        <v>8354</v>
      </c>
      <c r="J1489" s="5" t="s">
        <v>8357</v>
      </c>
    </row>
    <row r="1490" spans="1:10" x14ac:dyDescent="0.3">
      <c r="A1490" s="5" t="s">
        <v>882</v>
      </c>
      <c r="B1490" s="5">
        <v>22.86</v>
      </c>
      <c r="C1490" s="5">
        <v>7.5</v>
      </c>
      <c r="D1490" s="5" t="s">
        <v>8327</v>
      </c>
      <c r="E1490" s="5" t="s">
        <v>8327</v>
      </c>
      <c r="F1490" s="5" t="s">
        <v>8327</v>
      </c>
      <c r="G1490" s="5" t="s">
        <v>8327</v>
      </c>
      <c r="H1490" s="5">
        <v>0</v>
      </c>
      <c r="I1490" s="5" t="s">
        <v>8359</v>
      </c>
      <c r="J1490" s="5" t="s">
        <v>8355</v>
      </c>
    </row>
    <row r="1491" spans="1:10" x14ac:dyDescent="0.3">
      <c r="A1491" s="5" t="s">
        <v>881</v>
      </c>
      <c r="B1491" s="5">
        <v>18.760000000000002</v>
      </c>
      <c r="C1491" s="5">
        <v>4.88</v>
      </c>
      <c r="D1491" s="5" t="s">
        <v>8328</v>
      </c>
      <c r="E1491" s="5" t="s">
        <v>8327</v>
      </c>
      <c r="F1491" s="5" t="s">
        <v>8328</v>
      </c>
      <c r="G1491" s="5" t="s">
        <v>8327</v>
      </c>
      <c r="H1491" s="5">
        <v>1</v>
      </c>
      <c r="I1491" s="5" t="s">
        <v>8359</v>
      </c>
      <c r="J1491" s="5" t="s">
        <v>8357</v>
      </c>
    </row>
    <row r="1492" spans="1:10" x14ac:dyDescent="0.3">
      <c r="A1492" s="5" t="s">
        <v>880</v>
      </c>
      <c r="B1492" s="5">
        <v>24.36</v>
      </c>
      <c r="C1492" s="5">
        <v>5.57</v>
      </c>
      <c r="D1492" s="5" t="s">
        <v>8327</v>
      </c>
      <c r="E1492" s="5" t="s">
        <v>8327</v>
      </c>
      <c r="F1492" s="5" t="s">
        <v>8327</v>
      </c>
      <c r="G1492" s="5" t="s">
        <v>8327</v>
      </c>
      <c r="H1492" s="5">
        <v>0</v>
      </c>
      <c r="I1492" s="5" t="s">
        <v>8359</v>
      </c>
      <c r="J1492" s="5" t="s">
        <v>8357</v>
      </c>
    </row>
    <row r="1493" spans="1:10" x14ac:dyDescent="0.3">
      <c r="A1493" s="5" t="s">
        <v>879</v>
      </c>
      <c r="B1493" s="5">
        <v>32.299999999999997</v>
      </c>
      <c r="C1493" s="5">
        <v>5.31</v>
      </c>
      <c r="D1493" s="5" t="s">
        <v>8327</v>
      </c>
      <c r="E1493" s="5" t="s">
        <v>8327</v>
      </c>
      <c r="F1493" s="5" t="s">
        <v>8327</v>
      </c>
      <c r="G1493" s="5" t="s">
        <v>8327</v>
      </c>
      <c r="H1493" s="5">
        <v>0</v>
      </c>
      <c r="I1493" s="5" t="s">
        <v>8354</v>
      </c>
      <c r="J1493" s="5" t="s">
        <v>8357</v>
      </c>
    </row>
    <row r="1494" spans="1:10" x14ac:dyDescent="0.3">
      <c r="A1494" s="5" t="s">
        <v>878</v>
      </c>
      <c r="B1494" s="5">
        <v>22.704999999999998</v>
      </c>
      <c r="C1494" s="5">
        <v>4.57</v>
      </c>
      <c r="D1494" s="5" t="s">
        <v>8328</v>
      </c>
      <c r="E1494" s="5" t="s">
        <v>8327</v>
      </c>
      <c r="F1494" s="5" t="s">
        <v>8327</v>
      </c>
      <c r="G1494" s="5" t="s">
        <v>8327</v>
      </c>
      <c r="H1494" s="5">
        <v>0</v>
      </c>
      <c r="I1494" s="5" t="s">
        <v>8359</v>
      </c>
      <c r="J1494" s="5" t="s">
        <v>8357</v>
      </c>
    </row>
    <row r="1495" spans="1:10" x14ac:dyDescent="0.3">
      <c r="A1495" s="5" t="s">
        <v>877</v>
      </c>
      <c r="B1495" s="5">
        <v>21.79</v>
      </c>
      <c r="C1495" s="5">
        <v>8.6999999999999993</v>
      </c>
      <c r="D1495" s="5" t="s">
        <v>8328</v>
      </c>
      <c r="E1495" s="5" t="s">
        <v>8327</v>
      </c>
      <c r="F1495" s="5" t="s">
        <v>8327</v>
      </c>
      <c r="G1495" s="5" t="s">
        <v>8327</v>
      </c>
      <c r="H1495" s="5">
        <v>1</v>
      </c>
      <c r="I1495" s="5" t="s">
        <v>8359</v>
      </c>
      <c r="J1495" s="5" t="s">
        <v>8355</v>
      </c>
    </row>
    <row r="1496" spans="1:10" x14ac:dyDescent="0.3">
      <c r="A1496" s="5" t="s">
        <v>876</v>
      </c>
      <c r="B1496" s="5">
        <v>24.52</v>
      </c>
      <c r="C1496" s="5">
        <v>4.76</v>
      </c>
      <c r="D1496" s="5" t="s">
        <v>8327</v>
      </c>
      <c r="E1496" s="5" t="s">
        <v>8327</v>
      </c>
      <c r="F1496" s="5" t="s">
        <v>8327</v>
      </c>
      <c r="G1496" s="5" t="s">
        <v>8327</v>
      </c>
      <c r="H1496" s="5">
        <v>0</v>
      </c>
      <c r="I1496" s="5" t="s">
        <v>8359</v>
      </c>
      <c r="J1496" s="5" t="s">
        <v>8357</v>
      </c>
    </row>
    <row r="1497" spans="1:10" x14ac:dyDescent="0.3">
      <c r="A1497" s="5" t="s">
        <v>875</v>
      </c>
      <c r="B1497" s="5">
        <v>39.520000000000003</v>
      </c>
      <c r="C1497" s="5">
        <v>11.81</v>
      </c>
      <c r="D1497" s="5" t="s">
        <v>8327</v>
      </c>
      <c r="E1497" s="5" t="s">
        <v>8327</v>
      </c>
      <c r="F1497" s="5" t="s">
        <v>8327</v>
      </c>
      <c r="G1497" s="5" t="s">
        <v>8327</v>
      </c>
      <c r="H1497" s="5">
        <v>0</v>
      </c>
      <c r="I1497" s="5" t="s">
        <v>8354</v>
      </c>
      <c r="J1497" s="5" t="s">
        <v>8355</v>
      </c>
    </row>
    <row r="1498" spans="1:10" x14ac:dyDescent="0.3">
      <c r="A1498" s="5" t="s">
        <v>874</v>
      </c>
      <c r="B1498" s="5">
        <v>24.49</v>
      </c>
      <c r="C1498" s="5">
        <v>4.67</v>
      </c>
      <c r="D1498" s="5" t="s">
        <v>8327</v>
      </c>
      <c r="E1498" s="5" t="s">
        <v>8327</v>
      </c>
      <c r="F1498" s="5" t="s">
        <v>8327</v>
      </c>
      <c r="G1498" s="5" t="s">
        <v>8327</v>
      </c>
      <c r="H1498" s="5">
        <v>0</v>
      </c>
      <c r="I1498" s="5" t="s">
        <v>8359</v>
      </c>
      <c r="J1498" s="5" t="s">
        <v>8357</v>
      </c>
    </row>
    <row r="1499" spans="1:10" x14ac:dyDescent="0.3">
      <c r="A1499" s="5" t="s">
        <v>873</v>
      </c>
      <c r="B1499" s="5">
        <v>26.315000000000001</v>
      </c>
      <c r="C1499" s="5">
        <v>6.02</v>
      </c>
      <c r="D1499" s="5" t="s">
        <v>8327</v>
      </c>
      <c r="E1499" s="5" t="s">
        <v>8327</v>
      </c>
      <c r="F1499" s="5" t="s">
        <v>8327</v>
      </c>
      <c r="G1499" s="5" t="s">
        <v>8327</v>
      </c>
      <c r="H1499" s="5">
        <v>0</v>
      </c>
      <c r="I1499" s="5" t="s">
        <v>8358</v>
      </c>
      <c r="J1499" s="5" t="s">
        <v>8356</v>
      </c>
    </row>
    <row r="1500" spans="1:10" x14ac:dyDescent="0.3">
      <c r="A1500" s="5" t="s">
        <v>872</v>
      </c>
      <c r="B1500" s="5">
        <v>22.58</v>
      </c>
      <c r="C1500" s="5">
        <v>7.46</v>
      </c>
      <c r="D1500" s="5" t="s">
        <v>8327</v>
      </c>
      <c r="E1500" s="5" t="s">
        <v>8327</v>
      </c>
      <c r="F1500" s="5" t="s">
        <v>8327</v>
      </c>
      <c r="G1500" s="5" t="s">
        <v>8327</v>
      </c>
      <c r="H1500" s="5">
        <v>0</v>
      </c>
      <c r="I1500" s="5" t="s">
        <v>8359</v>
      </c>
      <c r="J1500" s="5" t="s">
        <v>8355</v>
      </c>
    </row>
    <row r="1501" spans="1:10" x14ac:dyDescent="0.3">
      <c r="A1501" s="5" t="s">
        <v>871</v>
      </c>
      <c r="B1501" s="5">
        <v>19.475000000000001</v>
      </c>
      <c r="C1501" s="5">
        <v>4.74</v>
      </c>
      <c r="D1501" s="5" t="s">
        <v>8327</v>
      </c>
      <c r="E1501" s="5" t="s">
        <v>8327</v>
      </c>
      <c r="F1501" s="5" t="s">
        <v>8327</v>
      </c>
      <c r="G1501" s="5" t="s">
        <v>8327</v>
      </c>
      <c r="H1501" s="5">
        <v>1</v>
      </c>
      <c r="I1501" s="5" t="s">
        <v>8359</v>
      </c>
      <c r="J1501" s="5" t="s">
        <v>8357</v>
      </c>
    </row>
    <row r="1502" spans="1:10" x14ac:dyDescent="0.3">
      <c r="A1502" s="5" t="s">
        <v>870</v>
      </c>
      <c r="B1502" s="5">
        <v>26.33</v>
      </c>
      <c r="C1502" s="5">
        <v>4.79</v>
      </c>
      <c r="D1502" s="5" t="s">
        <v>8327</v>
      </c>
      <c r="E1502" s="5" t="s">
        <v>8327</v>
      </c>
      <c r="F1502" s="5" t="s">
        <v>8327</v>
      </c>
      <c r="G1502" s="5" t="s">
        <v>8327</v>
      </c>
      <c r="H1502" s="5">
        <v>0</v>
      </c>
      <c r="I1502" s="5" t="s">
        <v>8358</v>
      </c>
      <c r="J1502" s="5" t="s">
        <v>8357</v>
      </c>
    </row>
    <row r="1503" spans="1:10" x14ac:dyDescent="0.3">
      <c r="A1503" s="5" t="s">
        <v>869</v>
      </c>
      <c r="B1503" s="5">
        <v>17.29</v>
      </c>
      <c r="C1503" s="5">
        <v>5.35</v>
      </c>
      <c r="D1503" s="5" t="s">
        <v>8328</v>
      </c>
      <c r="E1503" s="5" t="s">
        <v>8327</v>
      </c>
      <c r="F1503" s="5" t="s">
        <v>8327</v>
      </c>
      <c r="G1503" s="5" t="s">
        <v>8327</v>
      </c>
      <c r="H1503" s="5">
        <v>0</v>
      </c>
      <c r="I1503" s="5" t="s">
        <v>8360</v>
      </c>
      <c r="J1503" s="5" t="s">
        <v>8357</v>
      </c>
    </row>
    <row r="1504" spans="1:10" x14ac:dyDescent="0.3">
      <c r="A1504" s="5" t="s">
        <v>868</v>
      </c>
      <c r="B1504" s="5">
        <v>42.88</v>
      </c>
      <c r="C1504" s="5">
        <v>4.87</v>
      </c>
      <c r="D1504" s="5" t="s">
        <v>8327</v>
      </c>
      <c r="E1504" s="5" t="s">
        <v>8328</v>
      </c>
      <c r="F1504" s="5" t="s">
        <v>8327</v>
      </c>
      <c r="G1504" s="5" t="s">
        <v>8327</v>
      </c>
      <c r="H1504" s="5">
        <v>1</v>
      </c>
      <c r="I1504" s="5" t="s">
        <v>8354</v>
      </c>
      <c r="J1504" s="5" t="s">
        <v>8357</v>
      </c>
    </row>
    <row r="1505" spans="1:10" x14ac:dyDescent="0.3">
      <c r="A1505" s="5" t="s">
        <v>867</v>
      </c>
      <c r="B1505" s="5">
        <v>32.200000000000003</v>
      </c>
      <c r="C1505" s="5">
        <v>10.09</v>
      </c>
      <c r="D1505" s="5" t="s">
        <v>8328</v>
      </c>
      <c r="E1505" s="5" t="s">
        <v>8327</v>
      </c>
      <c r="F1505" s="5" t="s">
        <v>8327</v>
      </c>
      <c r="G1505" s="5" t="s">
        <v>8327</v>
      </c>
      <c r="H1505" s="5">
        <v>0</v>
      </c>
      <c r="I1505" s="5" t="s">
        <v>8354</v>
      </c>
      <c r="J1505" s="5" t="s">
        <v>8355</v>
      </c>
    </row>
    <row r="1506" spans="1:10" x14ac:dyDescent="0.3">
      <c r="A1506" s="5" t="s">
        <v>866</v>
      </c>
      <c r="B1506" s="5">
        <v>18.75</v>
      </c>
      <c r="C1506" s="5">
        <v>5.47</v>
      </c>
      <c r="D1506" s="5" t="s">
        <v>8328</v>
      </c>
      <c r="E1506" s="5" t="s">
        <v>8327</v>
      </c>
      <c r="F1506" s="5" t="s">
        <v>8328</v>
      </c>
      <c r="G1506" s="5" t="s">
        <v>8327</v>
      </c>
      <c r="H1506" s="5">
        <v>1</v>
      </c>
      <c r="I1506" s="5" t="s">
        <v>8359</v>
      </c>
      <c r="J1506" s="5" t="s">
        <v>8357</v>
      </c>
    </row>
    <row r="1507" spans="1:10" x14ac:dyDescent="0.3">
      <c r="A1507" s="5" t="s">
        <v>865</v>
      </c>
      <c r="B1507" s="5">
        <v>22.36</v>
      </c>
      <c r="C1507" s="5">
        <v>8.6</v>
      </c>
      <c r="D1507" s="5" t="s">
        <v>8327</v>
      </c>
      <c r="E1507" s="5" t="s">
        <v>8327</v>
      </c>
      <c r="F1507" s="5" t="s">
        <v>8327</v>
      </c>
      <c r="G1507" s="5" t="s">
        <v>8327</v>
      </c>
      <c r="H1507" s="5">
        <v>0</v>
      </c>
      <c r="I1507" s="5" t="s">
        <v>8359</v>
      </c>
      <c r="J1507" s="5" t="s">
        <v>8355</v>
      </c>
    </row>
    <row r="1508" spans="1:10" x14ac:dyDescent="0.3">
      <c r="A1508" s="5" t="s">
        <v>864</v>
      </c>
      <c r="B1508" s="5">
        <v>23.94</v>
      </c>
      <c r="C1508" s="5">
        <v>10.74</v>
      </c>
      <c r="D1508" s="5" t="s">
        <v>8328</v>
      </c>
      <c r="E1508" s="5" t="s">
        <v>8327</v>
      </c>
      <c r="F1508" s="5" t="s">
        <v>8327</v>
      </c>
      <c r="G1508" s="5" t="s">
        <v>8327</v>
      </c>
      <c r="H1508" s="5">
        <v>0</v>
      </c>
      <c r="I1508" s="5" t="s">
        <v>8359</v>
      </c>
      <c r="J1508" s="5" t="s">
        <v>8355</v>
      </c>
    </row>
    <row r="1509" spans="1:10" x14ac:dyDescent="0.3">
      <c r="A1509" s="5" t="s">
        <v>863</v>
      </c>
      <c r="B1509" s="5">
        <v>30.1</v>
      </c>
      <c r="C1509" s="5">
        <v>4.3899999999999997</v>
      </c>
      <c r="D1509" s="5" t="s">
        <v>8327</v>
      </c>
      <c r="E1509" s="5" t="s">
        <v>8327</v>
      </c>
      <c r="F1509" s="5" t="s">
        <v>8328</v>
      </c>
      <c r="G1509" s="5" t="s">
        <v>8327</v>
      </c>
      <c r="H1509" s="5">
        <v>1</v>
      </c>
      <c r="I1509" s="5" t="s">
        <v>8354</v>
      </c>
      <c r="J1509" s="5" t="s">
        <v>8357</v>
      </c>
    </row>
    <row r="1510" spans="1:10" x14ac:dyDescent="0.3">
      <c r="A1510" s="5" t="s">
        <v>862</v>
      </c>
      <c r="B1510" s="5">
        <v>21.93</v>
      </c>
      <c r="C1510" s="5">
        <v>6.3</v>
      </c>
      <c r="D1510" s="5" t="s">
        <v>8327</v>
      </c>
      <c r="E1510" s="5" t="s">
        <v>8327</v>
      </c>
      <c r="F1510" s="5" t="s">
        <v>8327</v>
      </c>
      <c r="G1510" s="5" t="s">
        <v>8327</v>
      </c>
      <c r="H1510" s="5">
        <v>0</v>
      </c>
      <c r="I1510" s="5" t="s">
        <v>8359</v>
      </c>
      <c r="J1510" s="5" t="s">
        <v>8356</v>
      </c>
    </row>
    <row r="1511" spans="1:10" x14ac:dyDescent="0.3">
      <c r="A1511" s="5" t="s">
        <v>861</v>
      </c>
      <c r="B1511" s="5">
        <v>39.75</v>
      </c>
      <c r="C1511" s="5">
        <v>5.41</v>
      </c>
      <c r="D1511" s="5" t="s">
        <v>8327</v>
      </c>
      <c r="E1511" s="5" t="s">
        <v>8328</v>
      </c>
      <c r="F1511" s="5" t="s">
        <v>8327</v>
      </c>
      <c r="G1511" s="5" t="s">
        <v>8327</v>
      </c>
      <c r="H1511" s="5">
        <v>1</v>
      </c>
      <c r="I1511" s="5" t="s">
        <v>8354</v>
      </c>
      <c r="J1511" s="5" t="s">
        <v>8357</v>
      </c>
    </row>
    <row r="1512" spans="1:10" x14ac:dyDescent="0.3">
      <c r="A1512" s="5" t="s">
        <v>860</v>
      </c>
      <c r="B1512" s="5">
        <v>26.03</v>
      </c>
      <c r="C1512" s="5">
        <v>4.47</v>
      </c>
      <c r="D1512" s="5" t="s">
        <v>8327</v>
      </c>
      <c r="E1512" s="5" t="s">
        <v>8327</v>
      </c>
      <c r="F1512" s="5" t="s">
        <v>8328</v>
      </c>
      <c r="G1512" s="5" t="s">
        <v>8327</v>
      </c>
      <c r="H1512" s="5">
        <v>1</v>
      </c>
      <c r="I1512" s="5" t="s">
        <v>8358</v>
      </c>
      <c r="J1512" s="5" t="s">
        <v>8357</v>
      </c>
    </row>
    <row r="1513" spans="1:10" x14ac:dyDescent="0.3">
      <c r="A1513" s="5" t="s">
        <v>859</v>
      </c>
      <c r="B1513" s="5">
        <v>34.51</v>
      </c>
      <c r="C1513" s="5">
        <v>6.26</v>
      </c>
      <c r="D1513" s="5" t="s">
        <v>8327</v>
      </c>
      <c r="E1513" s="5" t="s">
        <v>8327</v>
      </c>
      <c r="F1513" s="5" t="s">
        <v>8327</v>
      </c>
      <c r="G1513" s="5" t="s">
        <v>8327</v>
      </c>
      <c r="H1513" s="5">
        <v>0</v>
      </c>
      <c r="I1513" s="5" t="s">
        <v>8354</v>
      </c>
      <c r="J1513" s="5" t="s">
        <v>8356</v>
      </c>
    </row>
    <row r="1514" spans="1:10" x14ac:dyDescent="0.3">
      <c r="A1514" s="5" t="s">
        <v>858</v>
      </c>
      <c r="B1514" s="5">
        <v>19.32</v>
      </c>
      <c r="C1514" s="5">
        <v>11.58</v>
      </c>
      <c r="D1514" s="5" t="s">
        <v>8328</v>
      </c>
      <c r="E1514" s="5" t="s">
        <v>8327</v>
      </c>
      <c r="F1514" s="5" t="s">
        <v>8327</v>
      </c>
      <c r="G1514" s="5" t="s">
        <v>8327</v>
      </c>
      <c r="H1514" s="5">
        <v>1</v>
      </c>
      <c r="I1514" s="5" t="s">
        <v>8359</v>
      </c>
      <c r="J1514" s="5" t="s">
        <v>8355</v>
      </c>
    </row>
    <row r="1515" spans="1:10" x14ac:dyDescent="0.3">
      <c r="A1515" s="5" t="s">
        <v>857</v>
      </c>
      <c r="B1515" s="5">
        <v>28.5</v>
      </c>
      <c r="C1515" s="5">
        <v>4.3600000000000003</v>
      </c>
      <c r="D1515" s="5" t="s">
        <v>8327</v>
      </c>
      <c r="E1515" s="5" t="s">
        <v>8327</v>
      </c>
      <c r="F1515" s="5" t="s">
        <v>8327</v>
      </c>
      <c r="G1515" s="5" t="s">
        <v>8327</v>
      </c>
      <c r="H1515" s="5">
        <v>0</v>
      </c>
      <c r="I1515" s="5" t="s">
        <v>8358</v>
      </c>
      <c r="J1515" s="5" t="s">
        <v>8357</v>
      </c>
    </row>
    <row r="1516" spans="1:10" x14ac:dyDescent="0.3">
      <c r="A1516" s="5" t="s">
        <v>856</v>
      </c>
      <c r="B1516" s="5">
        <v>30.875</v>
      </c>
      <c r="C1516" s="5">
        <v>4.1399999999999997</v>
      </c>
      <c r="D1516" s="5" t="s">
        <v>8328</v>
      </c>
      <c r="E1516" s="5" t="s">
        <v>8327</v>
      </c>
      <c r="F1516" s="5" t="s">
        <v>8327</v>
      </c>
      <c r="G1516" s="5" t="s">
        <v>8327</v>
      </c>
      <c r="H1516" s="5">
        <v>0</v>
      </c>
      <c r="I1516" s="5" t="s">
        <v>8354</v>
      </c>
      <c r="J1516" s="5" t="s">
        <v>8357</v>
      </c>
    </row>
    <row r="1517" spans="1:10" x14ac:dyDescent="0.3">
      <c r="A1517" s="5" t="s">
        <v>855</v>
      </c>
      <c r="B1517" s="5">
        <v>24.02</v>
      </c>
      <c r="C1517" s="5">
        <v>4.38</v>
      </c>
      <c r="D1517" s="5" t="s">
        <v>8327</v>
      </c>
      <c r="E1517" s="5" t="s">
        <v>8327</v>
      </c>
      <c r="F1517" s="5" t="s">
        <v>8327</v>
      </c>
      <c r="G1517" s="5" t="s">
        <v>8327</v>
      </c>
      <c r="H1517" s="5">
        <v>0</v>
      </c>
      <c r="I1517" s="5" t="s">
        <v>8359</v>
      </c>
      <c r="J1517" s="5" t="s">
        <v>8357</v>
      </c>
    </row>
    <row r="1518" spans="1:10" x14ac:dyDescent="0.3">
      <c r="A1518" s="5" t="s">
        <v>854</v>
      </c>
      <c r="B1518" s="5">
        <v>36.08</v>
      </c>
      <c r="C1518" s="5">
        <v>11.61</v>
      </c>
      <c r="D1518" s="5" t="s">
        <v>8328</v>
      </c>
      <c r="E1518" s="5" t="s">
        <v>8327</v>
      </c>
      <c r="F1518" s="5" t="s">
        <v>8327</v>
      </c>
      <c r="G1518" s="5" t="s">
        <v>8327</v>
      </c>
      <c r="H1518" s="5">
        <v>0</v>
      </c>
      <c r="I1518" s="5" t="s">
        <v>8354</v>
      </c>
      <c r="J1518" s="5" t="s">
        <v>8355</v>
      </c>
    </row>
    <row r="1519" spans="1:10" x14ac:dyDescent="0.3">
      <c r="A1519" s="5" t="s">
        <v>853</v>
      </c>
      <c r="B1519" s="5">
        <v>32.200000000000003</v>
      </c>
      <c r="C1519" s="5">
        <v>10.59</v>
      </c>
      <c r="D1519" s="5" t="s">
        <v>8328</v>
      </c>
      <c r="E1519" s="5" t="s">
        <v>8327</v>
      </c>
      <c r="F1519" s="5" t="s">
        <v>8327</v>
      </c>
      <c r="G1519" s="5" t="s">
        <v>8327</v>
      </c>
      <c r="H1519" s="5">
        <v>0</v>
      </c>
      <c r="I1519" s="5" t="s">
        <v>8354</v>
      </c>
      <c r="J1519" s="5" t="s">
        <v>8355</v>
      </c>
    </row>
    <row r="1520" spans="1:10" x14ac:dyDescent="0.3">
      <c r="A1520" s="5" t="s">
        <v>852</v>
      </c>
      <c r="B1520" s="5">
        <v>28.05</v>
      </c>
      <c r="C1520" s="5">
        <v>11.85</v>
      </c>
      <c r="D1520" s="5" t="s">
        <v>8328</v>
      </c>
      <c r="E1520" s="5" t="s">
        <v>8327</v>
      </c>
      <c r="F1520" s="5" t="s">
        <v>8327</v>
      </c>
      <c r="G1520" s="5" t="s">
        <v>8327</v>
      </c>
      <c r="H1520" s="5">
        <v>0</v>
      </c>
      <c r="I1520" s="5" t="s">
        <v>8358</v>
      </c>
      <c r="J1520" s="5" t="s">
        <v>8355</v>
      </c>
    </row>
    <row r="1521" spans="1:10" x14ac:dyDescent="0.3">
      <c r="A1521" s="5" t="s">
        <v>851</v>
      </c>
      <c r="B1521" s="5">
        <v>19</v>
      </c>
      <c r="C1521" s="5">
        <v>5.46</v>
      </c>
      <c r="D1521" s="5" t="s">
        <v>8328</v>
      </c>
      <c r="E1521" s="5" t="s">
        <v>8327</v>
      </c>
      <c r="F1521" s="5" t="s">
        <v>8327</v>
      </c>
      <c r="G1521" s="5" t="s">
        <v>8327</v>
      </c>
      <c r="H1521" s="5">
        <v>1</v>
      </c>
      <c r="I1521" s="5" t="s">
        <v>8359</v>
      </c>
      <c r="J1521" s="5" t="s">
        <v>8357</v>
      </c>
    </row>
    <row r="1522" spans="1:10" x14ac:dyDescent="0.3">
      <c r="A1522" s="5" t="s">
        <v>850</v>
      </c>
      <c r="B1522" s="5">
        <v>16.13</v>
      </c>
      <c r="C1522" s="5">
        <v>4.54</v>
      </c>
      <c r="D1522" s="5" t="s">
        <v>8328</v>
      </c>
      <c r="E1522" s="5" t="s">
        <v>8327</v>
      </c>
      <c r="F1522" s="5" t="s">
        <v>8327</v>
      </c>
      <c r="G1522" s="5" t="s">
        <v>8327</v>
      </c>
      <c r="H1522" s="5">
        <v>2</v>
      </c>
      <c r="I1522" s="5" t="s">
        <v>8360</v>
      </c>
      <c r="J1522" s="5" t="s">
        <v>8357</v>
      </c>
    </row>
    <row r="1523" spans="1:10" x14ac:dyDescent="0.3">
      <c r="A1523" s="5" t="s">
        <v>849</v>
      </c>
      <c r="B1523" s="5">
        <v>18.77</v>
      </c>
      <c r="C1523" s="5">
        <v>11.98</v>
      </c>
      <c r="D1523" s="5" t="s">
        <v>8328</v>
      </c>
      <c r="E1523" s="5" t="s">
        <v>8327</v>
      </c>
      <c r="F1523" s="5" t="s">
        <v>8327</v>
      </c>
      <c r="G1523" s="5" t="s">
        <v>8327</v>
      </c>
      <c r="H1523" s="5">
        <v>2</v>
      </c>
      <c r="I1523" s="5" t="s">
        <v>8359</v>
      </c>
      <c r="J1523" s="5" t="s">
        <v>8355</v>
      </c>
    </row>
    <row r="1524" spans="1:10" x14ac:dyDescent="0.3">
      <c r="A1524" s="5" t="s">
        <v>848</v>
      </c>
      <c r="B1524" s="5">
        <v>28.88</v>
      </c>
      <c r="C1524" s="5">
        <v>6.59</v>
      </c>
      <c r="D1524" s="5" t="s">
        <v>8328</v>
      </c>
      <c r="E1524" s="5" t="s">
        <v>8327</v>
      </c>
      <c r="F1524" s="5" t="s">
        <v>8327</v>
      </c>
      <c r="G1524" s="5" t="s">
        <v>8327</v>
      </c>
      <c r="H1524" s="5">
        <v>1</v>
      </c>
      <c r="I1524" s="5" t="s">
        <v>8358</v>
      </c>
      <c r="J1524" s="5" t="s">
        <v>8355</v>
      </c>
    </row>
    <row r="1525" spans="1:10" x14ac:dyDescent="0.3">
      <c r="A1525" s="5" t="s">
        <v>847</v>
      </c>
      <c r="B1525" s="5">
        <v>27.55</v>
      </c>
      <c r="C1525" s="5">
        <v>10.83</v>
      </c>
      <c r="D1525" s="5" t="s">
        <v>8328</v>
      </c>
      <c r="E1525" s="5" t="s">
        <v>8327</v>
      </c>
      <c r="F1525" s="5" t="s">
        <v>8327</v>
      </c>
      <c r="G1525" s="5" t="s">
        <v>8327</v>
      </c>
      <c r="H1525" s="5">
        <v>1</v>
      </c>
      <c r="I1525" s="5" t="s">
        <v>8358</v>
      </c>
      <c r="J1525" s="5" t="s">
        <v>8355</v>
      </c>
    </row>
    <row r="1526" spans="1:10" x14ac:dyDescent="0.3">
      <c r="A1526" s="5" t="s">
        <v>846</v>
      </c>
      <c r="B1526" s="5">
        <v>15.6</v>
      </c>
      <c r="C1526" s="5">
        <v>8.6</v>
      </c>
      <c r="D1526" s="5" t="s">
        <v>8327</v>
      </c>
      <c r="E1526" s="5" t="s">
        <v>8327</v>
      </c>
      <c r="F1526" s="5" t="s">
        <v>8327</v>
      </c>
      <c r="G1526" s="5" t="s">
        <v>8327</v>
      </c>
      <c r="H1526" s="5">
        <v>0</v>
      </c>
      <c r="I1526" s="5" t="s">
        <v>8360</v>
      </c>
      <c r="J1526" s="5" t="s">
        <v>8355</v>
      </c>
    </row>
    <row r="1527" spans="1:10" x14ac:dyDescent="0.3">
      <c r="A1527" s="5" t="s">
        <v>845</v>
      </c>
      <c r="B1527" s="5">
        <v>21.99</v>
      </c>
      <c r="C1527" s="5">
        <v>11.17</v>
      </c>
      <c r="D1527" s="5" t="s">
        <v>8327</v>
      </c>
      <c r="E1527" s="5" t="s">
        <v>8327</v>
      </c>
      <c r="F1527" s="5" t="s">
        <v>8327</v>
      </c>
      <c r="G1527" s="5" t="s">
        <v>8327</v>
      </c>
      <c r="H1527" s="5">
        <v>0</v>
      </c>
      <c r="I1527" s="5" t="s">
        <v>8359</v>
      </c>
      <c r="J1527" s="5" t="s">
        <v>8355</v>
      </c>
    </row>
    <row r="1528" spans="1:10" x14ac:dyDescent="0.3">
      <c r="A1528" s="5" t="s">
        <v>844</v>
      </c>
      <c r="B1528" s="5">
        <v>34.85</v>
      </c>
      <c r="C1528" s="5">
        <v>5.75</v>
      </c>
      <c r="D1528" s="5" t="s">
        <v>8327</v>
      </c>
      <c r="E1528" s="5" t="s">
        <v>8327</v>
      </c>
      <c r="F1528" s="5" t="s">
        <v>8327</v>
      </c>
      <c r="G1528" s="5" t="s">
        <v>8327</v>
      </c>
      <c r="H1528" s="5">
        <v>0</v>
      </c>
      <c r="I1528" s="5" t="s">
        <v>8354</v>
      </c>
      <c r="J1528" s="5" t="s">
        <v>8356</v>
      </c>
    </row>
    <row r="1529" spans="1:10" x14ac:dyDescent="0.3">
      <c r="A1529" s="5" t="s">
        <v>843</v>
      </c>
      <c r="B1529" s="5">
        <v>24.51</v>
      </c>
      <c r="C1529" s="5">
        <v>4.83</v>
      </c>
      <c r="D1529" s="5" t="s">
        <v>8328</v>
      </c>
      <c r="E1529" s="5" t="s">
        <v>8327</v>
      </c>
      <c r="F1529" s="5" t="s">
        <v>8328</v>
      </c>
      <c r="G1529" s="5" t="s">
        <v>8327</v>
      </c>
      <c r="H1529" s="5">
        <v>1</v>
      </c>
      <c r="I1529" s="5" t="s">
        <v>8359</v>
      </c>
      <c r="J1529" s="5" t="s">
        <v>8357</v>
      </c>
    </row>
    <row r="1530" spans="1:10" x14ac:dyDescent="0.3">
      <c r="A1530" s="5" t="s">
        <v>842</v>
      </c>
      <c r="B1530" s="5">
        <v>19.399999999999999</v>
      </c>
      <c r="C1530" s="5">
        <v>11.93</v>
      </c>
      <c r="D1530" s="5" t="s">
        <v>8327</v>
      </c>
      <c r="E1530" s="5" t="s">
        <v>8327</v>
      </c>
      <c r="F1530" s="5" t="s">
        <v>8327</v>
      </c>
      <c r="G1530" s="5" t="s">
        <v>8327</v>
      </c>
      <c r="H1530" s="5">
        <v>0</v>
      </c>
      <c r="I1530" s="5" t="s">
        <v>8359</v>
      </c>
      <c r="J1530" s="5" t="s">
        <v>8355</v>
      </c>
    </row>
    <row r="1531" spans="1:10" x14ac:dyDescent="0.3">
      <c r="A1531" s="5" t="s">
        <v>841</v>
      </c>
      <c r="B1531" s="5">
        <v>15.1</v>
      </c>
      <c r="C1531" s="5">
        <v>8.41</v>
      </c>
      <c r="D1531" s="5" t="s">
        <v>8327</v>
      </c>
      <c r="E1531" s="5" t="s">
        <v>8327</v>
      </c>
      <c r="F1531" s="5" t="s">
        <v>8327</v>
      </c>
      <c r="G1531" s="5" t="s">
        <v>8327</v>
      </c>
      <c r="H1531" s="5">
        <v>0</v>
      </c>
      <c r="I1531" s="5" t="s">
        <v>8360</v>
      </c>
      <c r="J1531" s="5" t="s">
        <v>8355</v>
      </c>
    </row>
    <row r="1532" spans="1:10" x14ac:dyDescent="0.3">
      <c r="A1532" s="5" t="s">
        <v>840</v>
      </c>
      <c r="B1532" s="5">
        <v>23.37</v>
      </c>
      <c r="C1532" s="5">
        <v>5.59</v>
      </c>
      <c r="D1532" s="5" t="s">
        <v>8328</v>
      </c>
      <c r="E1532" s="5" t="s">
        <v>8327</v>
      </c>
      <c r="F1532" s="5" t="s">
        <v>8327</v>
      </c>
      <c r="G1532" s="5" t="s">
        <v>8327</v>
      </c>
      <c r="H1532" s="5">
        <v>0</v>
      </c>
      <c r="I1532" s="5" t="s">
        <v>8359</v>
      </c>
      <c r="J1532" s="5" t="s">
        <v>8357</v>
      </c>
    </row>
    <row r="1533" spans="1:10" x14ac:dyDescent="0.3">
      <c r="A1533" s="5" t="s">
        <v>839</v>
      </c>
      <c r="B1533" s="5">
        <v>42.4</v>
      </c>
      <c r="C1533" s="5">
        <v>4.0599999999999996</v>
      </c>
      <c r="D1533" s="5" t="s">
        <v>8327</v>
      </c>
      <c r="E1533" s="5" t="s">
        <v>8327</v>
      </c>
      <c r="F1533" s="5" t="s">
        <v>8327</v>
      </c>
      <c r="G1533" s="5" t="s">
        <v>8327</v>
      </c>
      <c r="H1533" s="5">
        <v>0</v>
      </c>
      <c r="I1533" s="5" t="s">
        <v>8354</v>
      </c>
      <c r="J1533" s="5" t="s">
        <v>8357</v>
      </c>
    </row>
    <row r="1534" spans="1:10" x14ac:dyDescent="0.3">
      <c r="A1534" s="5" t="s">
        <v>838</v>
      </c>
      <c r="B1534" s="5">
        <v>28.405000000000001</v>
      </c>
      <c r="C1534" s="5">
        <v>7.02</v>
      </c>
      <c r="D1534" s="5" t="s">
        <v>8328</v>
      </c>
      <c r="E1534" s="5" t="s">
        <v>8327</v>
      </c>
      <c r="F1534" s="5" t="s">
        <v>8327</v>
      </c>
      <c r="G1534" s="5" t="s">
        <v>8327</v>
      </c>
      <c r="H1534" s="5">
        <v>0</v>
      </c>
      <c r="I1534" s="5" t="s">
        <v>8358</v>
      </c>
      <c r="J1534" s="5" t="s">
        <v>8355</v>
      </c>
    </row>
    <row r="1535" spans="1:10" x14ac:dyDescent="0.3">
      <c r="A1535" s="5" t="s">
        <v>837</v>
      </c>
      <c r="B1535" s="5">
        <v>23.4</v>
      </c>
      <c r="C1535" s="5">
        <v>4.47</v>
      </c>
      <c r="D1535" s="5" t="s">
        <v>8327</v>
      </c>
      <c r="E1535" s="5" t="s">
        <v>8327</v>
      </c>
      <c r="F1535" s="5" t="s">
        <v>8327</v>
      </c>
      <c r="G1535" s="5" t="s">
        <v>8327</v>
      </c>
      <c r="H1535" s="5">
        <v>0</v>
      </c>
      <c r="I1535" s="5" t="s">
        <v>8359</v>
      </c>
      <c r="J1535" s="5" t="s">
        <v>8357</v>
      </c>
    </row>
    <row r="1536" spans="1:10" x14ac:dyDescent="0.3">
      <c r="A1536" s="5" t="s">
        <v>836</v>
      </c>
      <c r="B1536" s="5">
        <v>33.44</v>
      </c>
      <c r="C1536" s="5">
        <v>4.54</v>
      </c>
      <c r="D1536" s="5" t="s">
        <v>8327</v>
      </c>
      <c r="E1536" s="5" t="s">
        <v>8327</v>
      </c>
      <c r="F1536" s="5" t="s">
        <v>8327</v>
      </c>
      <c r="G1536" s="5" t="s">
        <v>8327</v>
      </c>
      <c r="H1536" s="5">
        <v>0</v>
      </c>
      <c r="I1536" s="5" t="s">
        <v>8354</v>
      </c>
      <c r="J1536" s="5" t="s">
        <v>8357</v>
      </c>
    </row>
    <row r="1537" spans="1:10" x14ac:dyDescent="0.3">
      <c r="A1537" s="5" t="s">
        <v>835</v>
      </c>
      <c r="B1537" s="5">
        <v>21.12</v>
      </c>
      <c r="C1537" s="5">
        <v>4.99</v>
      </c>
      <c r="D1537" s="5" t="s">
        <v>8327</v>
      </c>
      <c r="E1537" s="5" t="s">
        <v>8327</v>
      </c>
      <c r="F1537" s="5" t="s">
        <v>8327</v>
      </c>
      <c r="G1537" s="5" t="s">
        <v>8327</v>
      </c>
      <c r="H1537" s="5">
        <v>1</v>
      </c>
      <c r="I1537" s="5" t="s">
        <v>8359</v>
      </c>
      <c r="J1537" s="5" t="s">
        <v>8357</v>
      </c>
    </row>
    <row r="1538" spans="1:10" x14ac:dyDescent="0.3">
      <c r="A1538" s="5" t="s">
        <v>834</v>
      </c>
      <c r="B1538" s="5">
        <v>18.48</v>
      </c>
      <c r="C1538" s="5">
        <v>10.84</v>
      </c>
      <c r="D1538" s="5" t="s">
        <v>8328</v>
      </c>
      <c r="E1538" s="5" t="s">
        <v>8327</v>
      </c>
      <c r="F1538" s="5" t="s">
        <v>8327</v>
      </c>
      <c r="G1538" s="5" t="s">
        <v>8327</v>
      </c>
      <c r="H1538" s="5">
        <v>2</v>
      </c>
      <c r="I1538" s="5" t="s">
        <v>8360</v>
      </c>
      <c r="J1538" s="5" t="s">
        <v>8355</v>
      </c>
    </row>
    <row r="1539" spans="1:10" x14ac:dyDescent="0.3">
      <c r="A1539" s="5" t="s">
        <v>833</v>
      </c>
      <c r="B1539" s="5">
        <v>16.815000000000001</v>
      </c>
      <c r="C1539" s="5">
        <v>5.63</v>
      </c>
      <c r="D1539" s="5" t="s">
        <v>8327</v>
      </c>
      <c r="E1539" s="5" t="s">
        <v>8327</v>
      </c>
      <c r="F1539" s="5" t="s">
        <v>8327</v>
      </c>
      <c r="G1539" s="5" t="s">
        <v>8327</v>
      </c>
      <c r="H1539" s="5">
        <v>1</v>
      </c>
      <c r="I1539" s="5" t="s">
        <v>8360</v>
      </c>
      <c r="J1539" s="5" t="s">
        <v>8357</v>
      </c>
    </row>
    <row r="1540" spans="1:10" x14ac:dyDescent="0.3">
      <c r="A1540" s="5" t="s">
        <v>832</v>
      </c>
      <c r="B1540" s="5">
        <v>26.72</v>
      </c>
      <c r="C1540" s="5">
        <v>4.1399999999999997</v>
      </c>
      <c r="D1540" s="5" t="s">
        <v>8327</v>
      </c>
      <c r="E1540" s="5" t="s">
        <v>8327</v>
      </c>
      <c r="F1540" s="5" t="s">
        <v>8327</v>
      </c>
      <c r="G1540" s="5" t="s">
        <v>8327</v>
      </c>
      <c r="H1540" s="5">
        <v>0</v>
      </c>
      <c r="I1540" s="5" t="s">
        <v>8358</v>
      </c>
      <c r="J1540" s="5" t="s">
        <v>8357</v>
      </c>
    </row>
    <row r="1541" spans="1:10" x14ac:dyDescent="0.3">
      <c r="A1541" s="5" t="s">
        <v>831</v>
      </c>
      <c r="B1541" s="5">
        <v>41.42</v>
      </c>
      <c r="C1541" s="5">
        <v>5.17</v>
      </c>
      <c r="D1541" s="5" t="s">
        <v>8327</v>
      </c>
      <c r="E1541" s="5" t="s">
        <v>8327</v>
      </c>
      <c r="F1541" s="5" t="s">
        <v>8328</v>
      </c>
      <c r="G1541" s="5" t="s">
        <v>8327</v>
      </c>
      <c r="H1541" s="5">
        <v>1</v>
      </c>
      <c r="I1541" s="5" t="s">
        <v>8354</v>
      </c>
      <c r="J1541" s="5" t="s">
        <v>8357</v>
      </c>
    </row>
    <row r="1542" spans="1:10" x14ac:dyDescent="0.3">
      <c r="A1542" s="5" t="s">
        <v>830</v>
      </c>
      <c r="B1542" s="5">
        <v>20.69</v>
      </c>
      <c r="C1542" s="5">
        <v>6.93</v>
      </c>
      <c r="D1542" s="5" t="s">
        <v>8327</v>
      </c>
      <c r="E1542" s="5" t="s">
        <v>8327</v>
      </c>
      <c r="F1542" s="5" t="s">
        <v>8327</v>
      </c>
      <c r="G1542" s="5" t="s">
        <v>8327</v>
      </c>
      <c r="H1542" s="5">
        <v>2</v>
      </c>
      <c r="I1542" s="5" t="s">
        <v>8359</v>
      </c>
      <c r="J1542" s="5" t="s">
        <v>8355</v>
      </c>
    </row>
    <row r="1543" spans="1:10" x14ac:dyDescent="0.3">
      <c r="A1543" s="5" t="s">
        <v>829</v>
      </c>
      <c r="B1543" s="5">
        <v>41.23</v>
      </c>
      <c r="C1543" s="5">
        <v>4.24</v>
      </c>
      <c r="D1543" s="5" t="s">
        <v>8327</v>
      </c>
      <c r="E1543" s="5" t="s">
        <v>8327</v>
      </c>
      <c r="F1543" s="5" t="s">
        <v>8327</v>
      </c>
      <c r="G1543" s="5" t="s">
        <v>8327</v>
      </c>
      <c r="H1543" s="5">
        <v>0</v>
      </c>
      <c r="I1543" s="5" t="s">
        <v>8354</v>
      </c>
      <c r="J1543" s="5" t="s">
        <v>8357</v>
      </c>
    </row>
    <row r="1544" spans="1:10" x14ac:dyDescent="0.3">
      <c r="A1544" s="5" t="s">
        <v>828</v>
      </c>
      <c r="B1544" s="5">
        <v>29.9</v>
      </c>
      <c r="C1544" s="5">
        <v>5.91</v>
      </c>
      <c r="D1544" s="5" t="s">
        <v>8327</v>
      </c>
      <c r="E1544" s="5" t="s">
        <v>8327</v>
      </c>
      <c r="F1544" s="5" t="s">
        <v>8327</v>
      </c>
      <c r="G1544" s="5" t="s">
        <v>8327</v>
      </c>
      <c r="H1544" s="5">
        <v>0</v>
      </c>
      <c r="I1544" s="5" t="s">
        <v>8358</v>
      </c>
      <c r="J1544" s="5" t="s">
        <v>8356</v>
      </c>
    </row>
    <row r="1545" spans="1:10" x14ac:dyDescent="0.3">
      <c r="A1545" s="5" t="s">
        <v>827</v>
      </c>
      <c r="B1545" s="5">
        <v>34.104999999999997</v>
      </c>
      <c r="C1545" s="5">
        <v>5.93</v>
      </c>
      <c r="D1545" s="5" t="s">
        <v>8327</v>
      </c>
      <c r="E1545" s="5" t="s">
        <v>8327</v>
      </c>
      <c r="F1545" s="5" t="s">
        <v>8327</v>
      </c>
      <c r="G1545" s="5" t="s">
        <v>8327</v>
      </c>
      <c r="H1545" s="5">
        <v>0</v>
      </c>
      <c r="I1545" s="5" t="s">
        <v>8354</v>
      </c>
      <c r="J1545" s="5" t="s">
        <v>8356</v>
      </c>
    </row>
    <row r="1546" spans="1:10" x14ac:dyDescent="0.3">
      <c r="A1546" s="5" t="s">
        <v>826</v>
      </c>
      <c r="B1546" s="5">
        <v>24.97</v>
      </c>
      <c r="C1546" s="5">
        <v>5.66</v>
      </c>
      <c r="D1546" s="5" t="s">
        <v>8327</v>
      </c>
      <c r="E1546" s="5" t="s">
        <v>8327</v>
      </c>
      <c r="F1546" s="5" t="s">
        <v>8327</v>
      </c>
      <c r="G1546" s="5" t="s">
        <v>8327</v>
      </c>
      <c r="H1546" s="5">
        <v>0</v>
      </c>
      <c r="I1546" s="5" t="s">
        <v>8358</v>
      </c>
      <c r="J1546" s="5" t="s">
        <v>8357</v>
      </c>
    </row>
    <row r="1547" spans="1:10" x14ac:dyDescent="0.3">
      <c r="A1547" s="5" t="s">
        <v>825</v>
      </c>
      <c r="B1547" s="5">
        <v>34.799999999999997</v>
      </c>
      <c r="C1547" s="5">
        <v>4.1900000000000004</v>
      </c>
      <c r="D1547" s="5" t="s">
        <v>8327</v>
      </c>
      <c r="E1547" s="5" t="s">
        <v>8327</v>
      </c>
      <c r="F1547" s="5" t="s">
        <v>8327</v>
      </c>
      <c r="G1547" s="5" t="s">
        <v>8327</v>
      </c>
      <c r="H1547" s="5">
        <v>1</v>
      </c>
      <c r="I1547" s="5" t="s">
        <v>8354</v>
      </c>
      <c r="J1547" s="5" t="s">
        <v>8357</v>
      </c>
    </row>
    <row r="1548" spans="1:10" x14ac:dyDescent="0.3">
      <c r="A1548" s="5" t="s">
        <v>824</v>
      </c>
      <c r="B1548" s="5">
        <v>32.965000000000003</v>
      </c>
      <c r="C1548" s="5">
        <v>9.2100000000000009</v>
      </c>
      <c r="D1548" s="5" t="s">
        <v>8328</v>
      </c>
      <c r="E1548" s="5" t="s">
        <v>8327</v>
      </c>
      <c r="F1548" s="5" t="s">
        <v>8327</v>
      </c>
      <c r="G1548" s="5" t="s">
        <v>8327</v>
      </c>
      <c r="H1548" s="5">
        <v>0</v>
      </c>
      <c r="I1548" s="5" t="s">
        <v>8354</v>
      </c>
      <c r="J1548" s="5" t="s">
        <v>8355</v>
      </c>
    </row>
    <row r="1549" spans="1:10" x14ac:dyDescent="0.3">
      <c r="A1549" s="5" t="s">
        <v>823</v>
      </c>
      <c r="B1549" s="5">
        <v>27.265000000000001</v>
      </c>
      <c r="C1549" s="5">
        <v>5.51</v>
      </c>
      <c r="D1549" s="5" t="s">
        <v>8327</v>
      </c>
      <c r="E1549" s="5" t="s">
        <v>8327</v>
      </c>
      <c r="F1549" s="5" t="s">
        <v>8327</v>
      </c>
      <c r="G1549" s="5" t="s">
        <v>8327</v>
      </c>
      <c r="H1549" s="5">
        <v>1</v>
      </c>
      <c r="I1549" s="5" t="s">
        <v>8358</v>
      </c>
      <c r="J1549" s="5" t="s">
        <v>8357</v>
      </c>
    </row>
    <row r="1550" spans="1:10" x14ac:dyDescent="0.3">
      <c r="A1550" s="5" t="s">
        <v>822</v>
      </c>
      <c r="B1550" s="5">
        <v>17.059999999999999</v>
      </c>
      <c r="C1550" s="5">
        <v>8.5</v>
      </c>
      <c r="D1550" s="5" t="s">
        <v>8327</v>
      </c>
      <c r="E1550" s="5" t="s">
        <v>8327</v>
      </c>
      <c r="F1550" s="5" t="s">
        <v>8327</v>
      </c>
      <c r="G1550" s="5" t="s">
        <v>8327</v>
      </c>
      <c r="H1550" s="5">
        <v>0</v>
      </c>
      <c r="I1550" s="5" t="s">
        <v>8360</v>
      </c>
      <c r="J1550" s="5" t="s">
        <v>8355</v>
      </c>
    </row>
    <row r="1551" spans="1:10" x14ac:dyDescent="0.3">
      <c r="A1551" s="5" t="s">
        <v>821</v>
      </c>
      <c r="B1551" s="5">
        <v>36.29</v>
      </c>
      <c r="C1551" s="5">
        <v>6.23</v>
      </c>
      <c r="D1551" s="5" t="s">
        <v>8327</v>
      </c>
      <c r="E1551" s="5" t="s">
        <v>8327</v>
      </c>
      <c r="F1551" s="5" t="s">
        <v>8327</v>
      </c>
      <c r="G1551" s="5" t="s">
        <v>8327</v>
      </c>
      <c r="H1551" s="5">
        <v>0</v>
      </c>
      <c r="I1551" s="5" t="s">
        <v>8354</v>
      </c>
      <c r="J1551" s="5" t="s">
        <v>8356</v>
      </c>
    </row>
    <row r="1552" spans="1:10" x14ac:dyDescent="0.3">
      <c r="A1552" s="5" t="s">
        <v>820</v>
      </c>
      <c r="B1552" s="5">
        <v>28.594999999999999</v>
      </c>
      <c r="C1552" s="5">
        <v>8.5299999999999994</v>
      </c>
      <c r="D1552" s="5" t="s">
        <v>8328</v>
      </c>
      <c r="E1552" s="5" t="s">
        <v>8327</v>
      </c>
      <c r="F1552" s="5" t="s">
        <v>8327</v>
      </c>
      <c r="G1552" s="5" t="s">
        <v>8327</v>
      </c>
      <c r="H1552" s="5">
        <v>1</v>
      </c>
      <c r="I1552" s="5" t="s">
        <v>8358</v>
      </c>
      <c r="J1552" s="5" t="s">
        <v>8355</v>
      </c>
    </row>
    <row r="1553" spans="1:10" x14ac:dyDescent="0.3">
      <c r="A1553" s="5" t="s">
        <v>819</v>
      </c>
      <c r="B1553" s="5">
        <v>17.8</v>
      </c>
      <c r="C1553" s="5">
        <v>5.75</v>
      </c>
      <c r="D1553" s="5" t="s">
        <v>8328</v>
      </c>
      <c r="E1553" s="5" t="s">
        <v>8327</v>
      </c>
      <c r="F1553" s="5" t="s">
        <v>8328</v>
      </c>
      <c r="G1553" s="5" t="s">
        <v>8327</v>
      </c>
      <c r="H1553" s="5">
        <v>1</v>
      </c>
      <c r="I1553" s="5" t="s">
        <v>8360</v>
      </c>
      <c r="J1553" s="5" t="s">
        <v>8356</v>
      </c>
    </row>
    <row r="1554" spans="1:10" x14ac:dyDescent="0.3">
      <c r="A1554" s="5" t="s">
        <v>818</v>
      </c>
      <c r="B1554" s="5">
        <v>21.4</v>
      </c>
      <c r="C1554" s="5">
        <v>5.6</v>
      </c>
      <c r="D1554" s="5" t="s">
        <v>8327</v>
      </c>
      <c r="E1554" s="5" t="s">
        <v>8327</v>
      </c>
      <c r="F1554" s="5" t="s">
        <v>8327</v>
      </c>
      <c r="G1554" s="5" t="s">
        <v>8327</v>
      </c>
      <c r="H1554" s="5">
        <v>0</v>
      </c>
      <c r="I1554" s="5" t="s">
        <v>8359</v>
      </c>
      <c r="J1554" s="5" t="s">
        <v>8357</v>
      </c>
    </row>
    <row r="1555" spans="1:10" x14ac:dyDescent="0.3">
      <c r="A1555" s="5" t="s">
        <v>817</v>
      </c>
      <c r="B1555" s="5">
        <v>23.01</v>
      </c>
      <c r="C1555" s="5">
        <v>4.68</v>
      </c>
      <c r="D1555" s="5" t="s">
        <v>8327</v>
      </c>
      <c r="E1555" s="5" t="s">
        <v>8327</v>
      </c>
      <c r="F1555" s="5" t="s">
        <v>8327</v>
      </c>
      <c r="G1555" s="5" t="s">
        <v>8327</v>
      </c>
      <c r="H1555" s="5">
        <v>0</v>
      </c>
      <c r="I1555" s="5" t="s">
        <v>8359</v>
      </c>
      <c r="J1555" s="5" t="s">
        <v>8357</v>
      </c>
    </row>
    <row r="1556" spans="1:10" x14ac:dyDescent="0.3">
      <c r="A1556" s="5" t="s">
        <v>816</v>
      </c>
      <c r="B1556" s="5">
        <v>19.86</v>
      </c>
      <c r="C1556" s="5">
        <v>5.62</v>
      </c>
      <c r="D1556" s="5" t="s">
        <v>8328</v>
      </c>
      <c r="E1556" s="5" t="s">
        <v>8327</v>
      </c>
      <c r="F1556" s="5" t="s">
        <v>8327</v>
      </c>
      <c r="G1556" s="5" t="s">
        <v>8327</v>
      </c>
      <c r="H1556" s="5">
        <v>0</v>
      </c>
      <c r="I1556" s="5" t="s">
        <v>8359</v>
      </c>
      <c r="J1556" s="5" t="s">
        <v>8357</v>
      </c>
    </row>
    <row r="1557" spans="1:10" x14ac:dyDescent="0.3">
      <c r="A1557" s="5" t="s">
        <v>815</v>
      </c>
      <c r="B1557" s="5">
        <v>33.58</v>
      </c>
      <c r="C1557" s="5">
        <v>5.08</v>
      </c>
      <c r="D1557" s="5" t="s">
        <v>8327</v>
      </c>
      <c r="E1557" s="5" t="s">
        <v>8327</v>
      </c>
      <c r="F1557" s="5" t="s">
        <v>8327</v>
      </c>
      <c r="G1557" s="5" t="s">
        <v>8327</v>
      </c>
      <c r="H1557" s="5">
        <v>0</v>
      </c>
      <c r="I1557" s="5" t="s">
        <v>8354</v>
      </c>
      <c r="J1557" s="5" t="s">
        <v>8357</v>
      </c>
    </row>
    <row r="1558" spans="1:10" x14ac:dyDescent="0.3">
      <c r="A1558" s="5" t="s">
        <v>814</v>
      </c>
      <c r="B1558" s="5">
        <v>29.81</v>
      </c>
      <c r="C1558" s="5">
        <v>5.28</v>
      </c>
      <c r="D1558" s="5" t="s">
        <v>8327</v>
      </c>
      <c r="E1558" s="5" t="s">
        <v>8327</v>
      </c>
      <c r="F1558" s="5" t="s">
        <v>8327</v>
      </c>
      <c r="G1558" s="5" t="s">
        <v>8327</v>
      </c>
      <c r="H1558" s="5">
        <v>0</v>
      </c>
      <c r="I1558" s="5" t="s">
        <v>8358</v>
      </c>
      <c r="J1558" s="5" t="s">
        <v>8357</v>
      </c>
    </row>
    <row r="1559" spans="1:10" x14ac:dyDescent="0.3">
      <c r="A1559" s="5" t="s">
        <v>813</v>
      </c>
      <c r="B1559" s="5">
        <v>27.4</v>
      </c>
      <c r="C1559" s="5">
        <v>4.6100000000000003</v>
      </c>
      <c r="D1559" s="5" t="s">
        <v>8327</v>
      </c>
      <c r="E1559" s="5" t="s">
        <v>8327</v>
      </c>
      <c r="F1559" s="5" t="s">
        <v>8327</v>
      </c>
      <c r="G1559" s="5" t="s">
        <v>8327</v>
      </c>
      <c r="H1559" s="5">
        <v>0</v>
      </c>
      <c r="I1559" s="5" t="s">
        <v>8358</v>
      </c>
      <c r="J1559" s="5" t="s">
        <v>8357</v>
      </c>
    </row>
    <row r="1560" spans="1:10" x14ac:dyDescent="0.3">
      <c r="A1560" s="5" t="s">
        <v>812</v>
      </c>
      <c r="B1560" s="5">
        <v>17.98</v>
      </c>
      <c r="C1560" s="5">
        <v>6.57</v>
      </c>
      <c r="D1560" s="5" t="s">
        <v>8328</v>
      </c>
      <c r="E1560" s="5" t="s">
        <v>8327</v>
      </c>
      <c r="F1560" s="5" t="s">
        <v>8327</v>
      </c>
      <c r="G1560" s="5" t="s">
        <v>8327</v>
      </c>
      <c r="H1560" s="5">
        <v>2</v>
      </c>
      <c r="I1560" s="5" t="s">
        <v>8360</v>
      </c>
      <c r="J1560" s="5" t="s">
        <v>8355</v>
      </c>
    </row>
    <row r="1561" spans="1:10" x14ac:dyDescent="0.3">
      <c r="A1561" s="5" t="s">
        <v>811</v>
      </c>
      <c r="B1561" s="5">
        <v>37.9</v>
      </c>
      <c r="C1561" s="5">
        <v>5.83</v>
      </c>
      <c r="D1561" s="5" t="s">
        <v>8327</v>
      </c>
      <c r="E1561" s="5" t="s">
        <v>8327</v>
      </c>
      <c r="F1561" s="5" t="s">
        <v>8327</v>
      </c>
      <c r="G1561" s="5" t="s">
        <v>8327</v>
      </c>
      <c r="H1561" s="5">
        <v>0</v>
      </c>
      <c r="I1561" s="5" t="s">
        <v>8354</v>
      </c>
      <c r="J1561" s="5" t="s">
        <v>8356</v>
      </c>
    </row>
    <row r="1562" spans="1:10" x14ac:dyDescent="0.3">
      <c r="A1562" s="5" t="s">
        <v>810</v>
      </c>
      <c r="B1562" s="5">
        <v>25.27</v>
      </c>
      <c r="C1562" s="5">
        <v>6.98</v>
      </c>
      <c r="D1562" s="5" t="s">
        <v>8328</v>
      </c>
      <c r="E1562" s="5" t="s">
        <v>8327</v>
      </c>
      <c r="F1562" s="5" t="s">
        <v>8327</v>
      </c>
      <c r="G1562" s="5" t="s">
        <v>8327</v>
      </c>
      <c r="H1562" s="5">
        <v>0</v>
      </c>
      <c r="I1562" s="5" t="s">
        <v>8358</v>
      </c>
      <c r="J1562" s="5" t="s">
        <v>8355</v>
      </c>
    </row>
    <row r="1563" spans="1:10" x14ac:dyDescent="0.3">
      <c r="A1563" s="5" t="s">
        <v>809</v>
      </c>
      <c r="B1563" s="5">
        <v>29.26</v>
      </c>
      <c r="C1563" s="5">
        <v>4.03</v>
      </c>
      <c r="D1563" s="5" t="s">
        <v>8327</v>
      </c>
      <c r="E1563" s="5" t="s">
        <v>8327</v>
      </c>
      <c r="F1563" s="5" t="s">
        <v>8327</v>
      </c>
      <c r="G1563" s="5" t="s">
        <v>8327</v>
      </c>
      <c r="H1563" s="5">
        <v>1</v>
      </c>
      <c r="I1563" s="5" t="s">
        <v>8358</v>
      </c>
      <c r="J1563" s="5" t="s">
        <v>8357</v>
      </c>
    </row>
    <row r="1564" spans="1:10" x14ac:dyDescent="0.3">
      <c r="A1564" s="5" t="s">
        <v>808</v>
      </c>
      <c r="B1564" s="5">
        <v>27.835000000000001</v>
      </c>
      <c r="C1564" s="5">
        <v>4.5599999999999996</v>
      </c>
      <c r="D1564" s="5" t="s">
        <v>8327</v>
      </c>
      <c r="E1564" s="5" t="s">
        <v>8327</v>
      </c>
      <c r="F1564" s="5" t="s">
        <v>8327</v>
      </c>
      <c r="G1564" s="5" t="s">
        <v>8327</v>
      </c>
      <c r="H1564" s="5">
        <v>1</v>
      </c>
      <c r="I1564" s="5" t="s">
        <v>8358</v>
      </c>
      <c r="J1564" s="5" t="s">
        <v>8357</v>
      </c>
    </row>
    <row r="1565" spans="1:10" x14ac:dyDescent="0.3">
      <c r="A1565" s="5" t="s">
        <v>807</v>
      </c>
      <c r="B1565" s="5">
        <v>46.53</v>
      </c>
      <c r="C1565" s="5">
        <v>5.38</v>
      </c>
      <c r="D1565" s="5" t="s">
        <v>8328</v>
      </c>
      <c r="E1565" s="5" t="s">
        <v>8327</v>
      </c>
      <c r="F1565" s="5" t="s">
        <v>8327</v>
      </c>
      <c r="G1565" s="5" t="s">
        <v>8327</v>
      </c>
      <c r="H1565" s="5">
        <v>0</v>
      </c>
      <c r="I1565" s="5" t="s">
        <v>8354</v>
      </c>
      <c r="J1565" s="5" t="s">
        <v>8357</v>
      </c>
    </row>
    <row r="1566" spans="1:10" x14ac:dyDescent="0.3">
      <c r="A1566" s="5" t="s">
        <v>806</v>
      </c>
      <c r="B1566" s="5">
        <v>20.58</v>
      </c>
      <c r="C1566" s="5">
        <v>11.04</v>
      </c>
      <c r="D1566" s="5" t="s">
        <v>8328</v>
      </c>
      <c r="E1566" s="5" t="s">
        <v>8327</v>
      </c>
      <c r="F1566" s="5" t="s">
        <v>8327</v>
      </c>
      <c r="G1566" s="5" t="s">
        <v>8327</v>
      </c>
      <c r="H1566" s="5">
        <v>1</v>
      </c>
      <c r="I1566" s="5" t="s">
        <v>8359</v>
      </c>
      <c r="J1566" s="5" t="s">
        <v>8355</v>
      </c>
    </row>
    <row r="1567" spans="1:10" x14ac:dyDescent="0.3">
      <c r="A1567" s="5" t="s">
        <v>805</v>
      </c>
      <c r="B1567" s="5">
        <v>19.53</v>
      </c>
      <c r="C1567" s="5">
        <v>6.09</v>
      </c>
      <c r="D1567" s="5" t="s">
        <v>8328</v>
      </c>
      <c r="E1567" s="5" t="s">
        <v>8327</v>
      </c>
      <c r="F1567" s="5" t="s">
        <v>8327</v>
      </c>
      <c r="G1567" s="5" t="s">
        <v>8327</v>
      </c>
      <c r="H1567" s="5">
        <v>0</v>
      </c>
      <c r="I1567" s="5" t="s">
        <v>8359</v>
      </c>
      <c r="J1567" s="5" t="s">
        <v>8356</v>
      </c>
    </row>
    <row r="1568" spans="1:10" x14ac:dyDescent="0.3">
      <c r="A1568" s="5" t="s">
        <v>804</v>
      </c>
      <c r="B1568" s="5">
        <v>27.7</v>
      </c>
      <c r="C1568" s="5">
        <v>4.71</v>
      </c>
      <c r="D1568" s="5" t="s">
        <v>8327</v>
      </c>
      <c r="E1568" s="5" t="s">
        <v>8327</v>
      </c>
      <c r="F1568" s="5" t="s">
        <v>8327</v>
      </c>
      <c r="G1568" s="5" t="s">
        <v>8327</v>
      </c>
      <c r="H1568" s="5">
        <v>1</v>
      </c>
      <c r="I1568" s="5" t="s">
        <v>8358</v>
      </c>
      <c r="J1568" s="5" t="s">
        <v>8357</v>
      </c>
    </row>
    <row r="1569" spans="1:10" x14ac:dyDescent="0.3">
      <c r="A1569" s="5" t="s">
        <v>803</v>
      </c>
      <c r="B1569" s="5">
        <v>18.920000000000002</v>
      </c>
      <c r="C1569" s="5">
        <v>8.18</v>
      </c>
      <c r="D1569" s="5" t="s">
        <v>8327</v>
      </c>
      <c r="E1569" s="5" t="s">
        <v>8327</v>
      </c>
      <c r="F1569" s="5" t="s">
        <v>8327</v>
      </c>
      <c r="G1569" s="5" t="s">
        <v>8327</v>
      </c>
      <c r="H1569" s="5">
        <v>0</v>
      </c>
      <c r="I1569" s="5" t="s">
        <v>8359</v>
      </c>
      <c r="J1569" s="5" t="s">
        <v>8355</v>
      </c>
    </row>
    <row r="1570" spans="1:10" x14ac:dyDescent="0.3">
      <c r="A1570" s="5" t="s">
        <v>802</v>
      </c>
      <c r="B1570" s="5">
        <v>17.760000000000002</v>
      </c>
      <c r="C1570" s="5">
        <v>11.18</v>
      </c>
      <c r="D1570" s="5" t="s">
        <v>8328</v>
      </c>
      <c r="E1570" s="5" t="s">
        <v>8327</v>
      </c>
      <c r="F1570" s="5" t="s">
        <v>8327</v>
      </c>
      <c r="G1570" s="5" t="s">
        <v>8327</v>
      </c>
      <c r="H1570" s="5">
        <v>2</v>
      </c>
      <c r="I1570" s="5" t="s">
        <v>8360</v>
      </c>
      <c r="J1570" s="5" t="s">
        <v>8355</v>
      </c>
    </row>
    <row r="1571" spans="1:10" x14ac:dyDescent="0.3">
      <c r="A1571" s="5" t="s">
        <v>801</v>
      </c>
      <c r="B1571" s="5">
        <v>29.83</v>
      </c>
      <c r="C1571" s="5">
        <v>5.03</v>
      </c>
      <c r="D1571" s="5" t="s">
        <v>8328</v>
      </c>
      <c r="E1571" s="5" t="s">
        <v>8327</v>
      </c>
      <c r="F1571" s="5" t="s">
        <v>8327</v>
      </c>
      <c r="G1571" s="5" t="s">
        <v>8327</v>
      </c>
      <c r="H1571" s="5">
        <v>0</v>
      </c>
      <c r="I1571" s="5" t="s">
        <v>8358</v>
      </c>
      <c r="J1571" s="5" t="s">
        <v>8357</v>
      </c>
    </row>
    <row r="1572" spans="1:10" x14ac:dyDescent="0.3">
      <c r="A1572" s="5" t="s">
        <v>800</v>
      </c>
      <c r="B1572" s="5">
        <v>23.465</v>
      </c>
      <c r="C1572" s="5">
        <v>5.56</v>
      </c>
      <c r="D1572" s="5" t="s">
        <v>8327</v>
      </c>
      <c r="E1572" s="5" t="s">
        <v>8327</v>
      </c>
      <c r="F1572" s="5" t="s">
        <v>8327</v>
      </c>
      <c r="G1572" s="5" t="s">
        <v>8327</v>
      </c>
      <c r="H1572" s="5">
        <v>1</v>
      </c>
      <c r="I1572" s="5" t="s">
        <v>8359</v>
      </c>
      <c r="J1572" s="5" t="s">
        <v>8357</v>
      </c>
    </row>
    <row r="1573" spans="1:10" x14ac:dyDescent="0.3">
      <c r="A1573" s="5" t="s">
        <v>799</v>
      </c>
      <c r="B1573" s="5">
        <v>29.355</v>
      </c>
      <c r="C1573" s="5">
        <v>4.33</v>
      </c>
      <c r="D1573" s="5" t="s">
        <v>8327</v>
      </c>
      <c r="E1573" s="5" t="s">
        <v>8327</v>
      </c>
      <c r="F1573" s="5" t="s">
        <v>8327</v>
      </c>
      <c r="G1573" s="5" t="s">
        <v>8327</v>
      </c>
      <c r="H1573" s="5">
        <v>0</v>
      </c>
      <c r="I1573" s="5" t="s">
        <v>8358</v>
      </c>
      <c r="J1573" s="5" t="s">
        <v>8357</v>
      </c>
    </row>
    <row r="1574" spans="1:10" x14ac:dyDescent="0.3">
      <c r="A1574" s="5" t="s">
        <v>798</v>
      </c>
      <c r="B1574" s="5">
        <v>35.49</v>
      </c>
      <c r="C1574" s="5">
        <v>5.21</v>
      </c>
      <c r="D1574" s="5" t="s">
        <v>8328</v>
      </c>
      <c r="E1574" s="5" t="s">
        <v>8327</v>
      </c>
      <c r="F1574" s="5" t="s">
        <v>8328</v>
      </c>
      <c r="G1574" s="5" t="s">
        <v>8327</v>
      </c>
      <c r="H1574" s="5">
        <v>1</v>
      </c>
      <c r="I1574" s="5" t="s">
        <v>8354</v>
      </c>
      <c r="J1574" s="5" t="s">
        <v>8357</v>
      </c>
    </row>
    <row r="1575" spans="1:10" x14ac:dyDescent="0.3">
      <c r="A1575" s="5" t="s">
        <v>797</v>
      </c>
      <c r="B1575" s="5">
        <v>26.315000000000001</v>
      </c>
      <c r="C1575" s="5">
        <v>5.89</v>
      </c>
      <c r="D1575" s="5" t="s">
        <v>8327</v>
      </c>
      <c r="E1575" s="5" t="s">
        <v>8327</v>
      </c>
      <c r="F1575" s="5" t="s">
        <v>8327</v>
      </c>
      <c r="G1575" s="5" t="s">
        <v>8327</v>
      </c>
      <c r="H1575" s="5">
        <v>0</v>
      </c>
      <c r="I1575" s="5" t="s">
        <v>8358</v>
      </c>
      <c r="J1575" s="5" t="s">
        <v>8356</v>
      </c>
    </row>
    <row r="1576" spans="1:10" x14ac:dyDescent="0.3">
      <c r="A1576" s="5" t="s">
        <v>796</v>
      </c>
      <c r="B1576" s="5">
        <v>19.79</v>
      </c>
      <c r="C1576" s="5">
        <v>4.8099999999999996</v>
      </c>
      <c r="D1576" s="5" t="s">
        <v>8328</v>
      </c>
      <c r="E1576" s="5" t="s">
        <v>8327</v>
      </c>
      <c r="F1576" s="5" t="s">
        <v>8327</v>
      </c>
      <c r="G1576" s="5" t="s">
        <v>8327</v>
      </c>
      <c r="H1576" s="5">
        <v>0</v>
      </c>
      <c r="I1576" s="5" t="s">
        <v>8359</v>
      </c>
      <c r="J1576" s="5" t="s">
        <v>8357</v>
      </c>
    </row>
    <row r="1577" spans="1:10" x14ac:dyDescent="0.3">
      <c r="A1577" s="5" t="s">
        <v>795</v>
      </c>
      <c r="B1577" s="5">
        <v>40.564999999999998</v>
      </c>
      <c r="C1577" s="5">
        <v>5.66</v>
      </c>
      <c r="D1577" s="5" t="s">
        <v>8327</v>
      </c>
      <c r="E1577" s="5" t="s">
        <v>8327</v>
      </c>
      <c r="F1577" s="5" t="s">
        <v>8327</v>
      </c>
      <c r="G1577" s="5" t="s">
        <v>8327</v>
      </c>
      <c r="H1577" s="5">
        <v>1</v>
      </c>
      <c r="I1577" s="5" t="s">
        <v>8354</v>
      </c>
      <c r="J1577" s="5" t="s">
        <v>8357</v>
      </c>
    </row>
    <row r="1578" spans="1:10" x14ac:dyDescent="0.3">
      <c r="A1578" s="5" t="s">
        <v>794</v>
      </c>
      <c r="B1578" s="5">
        <v>18.03</v>
      </c>
      <c r="C1578" s="5">
        <v>10.66</v>
      </c>
      <c r="D1578" s="5" t="s">
        <v>8328</v>
      </c>
      <c r="E1578" s="5" t="s">
        <v>8327</v>
      </c>
      <c r="F1578" s="5" t="s">
        <v>8327</v>
      </c>
      <c r="G1578" s="5" t="s">
        <v>8327</v>
      </c>
      <c r="H1578" s="5">
        <v>2</v>
      </c>
      <c r="I1578" s="5" t="s">
        <v>8360</v>
      </c>
      <c r="J1578" s="5" t="s">
        <v>8355</v>
      </c>
    </row>
    <row r="1579" spans="1:10" x14ac:dyDescent="0.3">
      <c r="A1579" s="5" t="s">
        <v>793</v>
      </c>
      <c r="B1579" s="5">
        <v>34.65</v>
      </c>
      <c r="C1579" s="5">
        <v>5.98</v>
      </c>
      <c r="D1579" s="5" t="s">
        <v>8328</v>
      </c>
      <c r="E1579" s="5" t="s">
        <v>8327</v>
      </c>
      <c r="F1579" s="5" t="s">
        <v>8327</v>
      </c>
      <c r="G1579" s="5" t="s">
        <v>8327</v>
      </c>
      <c r="H1579" s="5">
        <v>0</v>
      </c>
      <c r="I1579" s="5" t="s">
        <v>8354</v>
      </c>
      <c r="J1579" s="5" t="s">
        <v>8356</v>
      </c>
    </row>
    <row r="1580" spans="1:10" x14ac:dyDescent="0.3">
      <c r="A1580" s="5" t="s">
        <v>792</v>
      </c>
      <c r="B1580" s="5">
        <v>42.94</v>
      </c>
      <c r="C1580" s="5">
        <v>4.34</v>
      </c>
      <c r="D1580" s="5" t="s">
        <v>8327</v>
      </c>
      <c r="E1580" s="5" t="s">
        <v>8327</v>
      </c>
      <c r="F1580" s="5" t="s">
        <v>8327</v>
      </c>
      <c r="G1580" s="5" t="s">
        <v>8327</v>
      </c>
      <c r="H1580" s="5">
        <v>0</v>
      </c>
      <c r="I1580" s="5" t="s">
        <v>8354</v>
      </c>
      <c r="J1580" s="5" t="s">
        <v>8357</v>
      </c>
    </row>
    <row r="1581" spans="1:10" x14ac:dyDescent="0.3">
      <c r="A1581" s="5" t="s">
        <v>791</v>
      </c>
      <c r="B1581" s="5">
        <v>31.254999999999999</v>
      </c>
      <c r="C1581" s="5">
        <v>5.17</v>
      </c>
      <c r="D1581" s="5" t="s">
        <v>8327</v>
      </c>
      <c r="E1581" s="5" t="s">
        <v>8327</v>
      </c>
      <c r="F1581" s="5" t="s">
        <v>8327</v>
      </c>
      <c r="G1581" s="5" t="s">
        <v>8327</v>
      </c>
      <c r="H1581" s="5">
        <v>0</v>
      </c>
      <c r="I1581" s="5" t="s">
        <v>8354</v>
      </c>
      <c r="J1581" s="5" t="s">
        <v>8357</v>
      </c>
    </row>
    <row r="1582" spans="1:10" x14ac:dyDescent="0.3">
      <c r="A1582" s="5" t="s">
        <v>790</v>
      </c>
      <c r="B1582" s="5">
        <v>45.43</v>
      </c>
      <c r="C1582" s="5">
        <v>4.2300000000000004</v>
      </c>
      <c r="D1582" s="5" t="s">
        <v>8328</v>
      </c>
      <c r="E1582" s="5" t="s">
        <v>8327</v>
      </c>
      <c r="F1582" s="5" t="s">
        <v>8328</v>
      </c>
      <c r="G1582" s="5" t="s">
        <v>8327</v>
      </c>
      <c r="H1582" s="5">
        <v>1</v>
      </c>
      <c r="I1582" s="5" t="s">
        <v>8354</v>
      </c>
      <c r="J1582" s="5" t="s">
        <v>8357</v>
      </c>
    </row>
    <row r="1583" spans="1:10" x14ac:dyDescent="0.3">
      <c r="A1583" s="5" t="s">
        <v>789</v>
      </c>
      <c r="B1583" s="5">
        <v>32.340000000000003</v>
      </c>
      <c r="C1583" s="5">
        <v>4.88</v>
      </c>
      <c r="D1583" s="5" t="s">
        <v>8328</v>
      </c>
      <c r="E1583" s="5" t="s">
        <v>8327</v>
      </c>
      <c r="F1583" s="5" t="s">
        <v>8328</v>
      </c>
      <c r="G1583" s="5" t="s">
        <v>8327</v>
      </c>
      <c r="H1583" s="5">
        <v>1</v>
      </c>
      <c r="I1583" s="5" t="s">
        <v>8354</v>
      </c>
      <c r="J1583" s="5" t="s">
        <v>8357</v>
      </c>
    </row>
    <row r="1584" spans="1:10" x14ac:dyDescent="0.3">
      <c r="A1584" s="5" t="s">
        <v>788</v>
      </c>
      <c r="B1584" s="5">
        <v>25.46</v>
      </c>
      <c r="C1584" s="5">
        <v>9.7100000000000009</v>
      </c>
      <c r="D1584" s="5" t="s">
        <v>8328</v>
      </c>
      <c r="E1584" s="5" t="s">
        <v>8327</v>
      </c>
      <c r="F1584" s="5" t="s">
        <v>8327</v>
      </c>
      <c r="G1584" s="5" t="s">
        <v>8327</v>
      </c>
      <c r="H1584" s="5">
        <v>1</v>
      </c>
      <c r="I1584" s="5" t="s">
        <v>8358</v>
      </c>
      <c r="J1584" s="5" t="s">
        <v>8355</v>
      </c>
    </row>
    <row r="1585" spans="1:10" x14ac:dyDescent="0.3">
      <c r="A1585" s="5" t="s">
        <v>787</v>
      </c>
      <c r="B1585" s="5">
        <v>37.145000000000003</v>
      </c>
      <c r="C1585" s="5">
        <v>5.32</v>
      </c>
      <c r="D1585" s="5" t="s">
        <v>8327</v>
      </c>
      <c r="E1585" s="5" t="s">
        <v>8327</v>
      </c>
      <c r="F1585" s="5" t="s">
        <v>8327</v>
      </c>
      <c r="G1585" s="5" t="s">
        <v>8327</v>
      </c>
      <c r="H1585" s="5">
        <v>0</v>
      </c>
      <c r="I1585" s="5" t="s">
        <v>8354</v>
      </c>
      <c r="J1585" s="5" t="s">
        <v>8357</v>
      </c>
    </row>
    <row r="1586" spans="1:10" x14ac:dyDescent="0.3">
      <c r="A1586" s="5" t="s">
        <v>786</v>
      </c>
      <c r="B1586" s="5">
        <v>30.8</v>
      </c>
      <c r="C1586" s="5">
        <v>5.83</v>
      </c>
      <c r="D1586" s="5" t="s">
        <v>8328</v>
      </c>
      <c r="E1586" s="5" t="s">
        <v>8327</v>
      </c>
      <c r="F1586" s="5" t="s">
        <v>8327</v>
      </c>
      <c r="G1586" s="5" t="s">
        <v>8327</v>
      </c>
      <c r="H1586" s="5">
        <v>0</v>
      </c>
      <c r="I1586" s="5" t="s">
        <v>8354</v>
      </c>
      <c r="J1586" s="5" t="s">
        <v>8356</v>
      </c>
    </row>
    <row r="1587" spans="1:10" x14ac:dyDescent="0.3">
      <c r="A1587" s="5" t="s">
        <v>785</v>
      </c>
      <c r="B1587" s="5">
        <v>29.5</v>
      </c>
      <c r="C1587" s="5">
        <v>5.54</v>
      </c>
      <c r="D1587" s="5" t="s">
        <v>8328</v>
      </c>
      <c r="E1587" s="5" t="s">
        <v>8327</v>
      </c>
      <c r="F1587" s="5" t="s">
        <v>8327</v>
      </c>
      <c r="G1587" s="5" t="s">
        <v>8327</v>
      </c>
      <c r="H1587" s="5">
        <v>0</v>
      </c>
      <c r="I1587" s="5" t="s">
        <v>8358</v>
      </c>
      <c r="J1587" s="5" t="s">
        <v>8357</v>
      </c>
    </row>
    <row r="1588" spans="1:10" x14ac:dyDescent="0.3">
      <c r="A1588" s="5" t="s">
        <v>784</v>
      </c>
      <c r="B1588" s="5">
        <v>43.39</v>
      </c>
      <c r="C1588" s="5">
        <v>5.85</v>
      </c>
      <c r="D1588" s="5" t="s">
        <v>8327</v>
      </c>
      <c r="E1588" s="5" t="s">
        <v>8328</v>
      </c>
      <c r="F1588" s="5" t="s">
        <v>8327</v>
      </c>
      <c r="G1588" s="5" t="s">
        <v>8327</v>
      </c>
      <c r="H1588" s="5">
        <v>1</v>
      </c>
      <c r="I1588" s="5" t="s">
        <v>8354</v>
      </c>
      <c r="J1588" s="5" t="s">
        <v>8356</v>
      </c>
    </row>
    <row r="1589" spans="1:10" x14ac:dyDescent="0.3">
      <c r="A1589" s="5" t="s">
        <v>783</v>
      </c>
      <c r="B1589" s="5">
        <v>15.08</v>
      </c>
      <c r="C1589" s="5">
        <v>4.8499999999999996</v>
      </c>
      <c r="D1589" s="5" t="s">
        <v>8328</v>
      </c>
      <c r="E1589" s="5" t="s">
        <v>8327</v>
      </c>
      <c r="F1589" s="5" t="s">
        <v>8328</v>
      </c>
      <c r="G1589" s="5" t="s">
        <v>8327</v>
      </c>
      <c r="H1589" s="5">
        <v>1</v>
      </c>
      <c r="I1589" s="5" t="s">
        <v>8360</v>
      </c>
      <c r="J1589" s="5" t="s">
        <v>8357</v>
      </c>
    </row>
    <row r="1590" spans="1:10" x14ac:dyDescent="0.3">
      <c r="A1590" s="5" t="s">
        <v>782</v>
      </c>
      <c r="B1590" s="5">
        <v>20.48</v>
      </c>
      <c r="C1590" s="5">
        <v>11.09</v>
      </c>
      <c r="D1590" s="5" t="s">
        <v>8327</v>
      </c>
      <c r="E1590" s="5" t="s">
        <v>8327</v>
      </c>
      <c r="F1590" s="5" t="s">
        <v>8327</v>
      </c>
      <c r="G1590" s="5" t="s">
        <v>8327</v>
      </c>
      <c r="H1590" s="5">
        <v>0</v>
      </c>
      <c r="I1590" s="5" t="s">
        <v>8359</v>
      </c>
      <c r="J1590" s="5" t="s">
        <v>8355</v>
      </c>
    </row>
    <row r="1591" spans="1:10" x14ac:dyDescent="0.3">
      <c r="A1591" s="5" t="s">
        <v>781</v>
      </c>
      <c r="B1591" s="5">
        <v>34.450000000000003</v>
      </c>
      <c r="C1591" s="5">
        <v>5.58</v>
      </c>
      <c r="D1591" s="5" t="s">
        <v>8328</v>
      </c>
      <c r="E1591" s="5" t="s">
        <v>8327</v>
      </c>
      <c r="F1591" s="5" t="s">
        <v>8327</v>
      </c>
      <c r="G1591" s="5" t="s">
        <v>8327</v>
      </c>
      <c r="H1591" s="5">
        <v>0</v>
      </c>
      <c r="I1591" s="5" t="s">
        <v>8354</v>
      </c>
      <c r="J1591" s="5" t="s">
        <v>8357</v>
      </c>
    </row>
    <row r="1592" spans="1:10" x14ac:dyDescent="0.3">
      <c r="A1592" s="5" t="s">
        <v>780</v>
      </c>
      <c r="B1592" s="5">
        <v>34.21</v>
      </c>
      <c r="C1592" s="5">
        <v>9.7200000000000006</v>
      </c>
      <c r="D1592" s="5" t="s">
        <v>8328</v>
      </c>
      <c r="E1592" s="5" t="s">
        <v>8327</v>
      </c>
      <c r="F1592" s="5" t="s">
        <v>8327</v>
      </c>
      <c r="G1592" s="5" t="s">
        <v>8327</v>
      </c>
      <c r="H1592" s="5">
        <v>0</v>
      </c>
      <c r="I1592" s="5" t="s">
        <v>8354</v>
      </c>
      <c r="J1592" s="5" t="s">
        <v>8355</v>
      </c>
    </row>
    <row r="1593" spans="1:10" x14ac:dyDescent="0.3">
      <c r="A1593" s="5" t="s">
        <v>779</v>
      </c>
      <c r="B1593" s="5">
        <v>28.8</v>
      </c>
      <c r="C1593" s="5">
        <v>11.41</v>
      </c>
      <c r="D1593" s="5" t="s">
        <v>8328</v>
      </c>
      <c r="E1593" s="5" t="s">
        <v>8327</v>
      </c>
      <c r="F1593" s="5" t="s">
        <v>8327</v>
      </c>
      <c r="G1593" s="5" t="s">
        <v>8327</v>
      </c>
      <c r="H1593" s="5">
        <v>0</v>
      </c>
      <c r="I1593" s="5" t="s">
        <v>8358</v>
      </c>
      <c r="J1593" s="5" t="s">
        <v>8355</v>
      </c>
    </row>
    <row r="1594" spans="1:10" x14ac:dyDescent="0.3">
      <c r="A1594" s="5" t="s">
        <v>778</v>
      </c>
      <c r="B1594" s="5">
        <v>31.74</v>
      </c>
      <c r="C1594" s="5">
        <v>4.46</v>
      </c>
      <c r="D1594" s="5" t="s">
        <v>8327</v>
      </c>
      <c r="E1594" s="5" t="s">
        <v>8327</v>
      </c>
      <c r="F1594" s="5" t="s">
        <v>8328</v>
      </c>
      <c r="G1594" s="5" t="s">
        <v>8327</v>
      </c>
      <c r="H1594" s="5">
        <v>1</v>
      </c>
      <c r="I1594" s="5" t="s">
        <v>8354</v>
      </c>
      <c r="J1594" s="5" t="s">
        <v>8357</v>
      </c>
    </row>
    <row r="1595" spans="1:10" x14ac:dyDescent="0.3">
      <c r="A1595" s="5" t="s">
        <v>777</v>
      </c>
      <c r="B1595" s="5">
        <v>21.78</v>
      </c>
      <c r="C1595" s="5">
        <v>9.31</v>
      </c>
      <c r="D1595" s="5" t="s">
        <v>8328</v>
      </c>
      <c r="E1595" s="5" t="s">
        <v>8327</v>
      </c>
      <c r="F1595" s="5" t="s">
        <v>8327</v>
      </c>
      <c r="G1595" s="5" t="s">
        <v>8327</v>
      </c>
      <c r="H1595" s="5">
        <v>0</v>
      </c>
      <c r="I1595" s="5" t="s">
        <v>8359</v>
      </c>
      <c r="J1595" s="5" t="s">
        <v>8355</v>
      </c>
    </row>
    <row r="1596" spans="1:10" x14ac:dyDescent="0.3">
      <c r="A1596" s="5" t="s">
        <v>776</v>
      </c>
      <c r="B1596" s="5">
        <v>23.75</v>
      </c>
      <c r="C1596" s="5">
        <v>5.03</v>
      </c>
      <c r="D1596" s="5" t="s">
        <v>8327</v>
      </c>
      <c r="E1596" s="5" t="s">
        <v>8327</v>
      </c>
      <c r="F1596" s="5" t="s">
        <v>8327</v>
      </c>
      <c r="G1596" s="5" t="s">
        <v>8327</v>
      </c>
      <c r="H1596" s="5">
        <v>1</v>
      </c>
      <c r="I1596" s="5" t="s">
        <v>8359</v>
      </c>
      <c r="J1596" s="5" t="s">
        <v>8357</v>
      </c>
    </row>
    <row r="1597" spans="1:10" x14ac:dyDescent="0.3">
      <c r="A1597" s="5" t="s">
        <v>775</v>
      </c>
      <c r="B1597" s="5">
        <v>33.21</v>
      </c>
      <c r="C1597" s="5">
        <v>5.07</v>
      </c>
      <c r="D1597" s="5" t="s">
        <v>8328</v>
      </c>
      <c r="E1597" s="5" t="s">
        <v>8327</v>
      </c>
      <c r="F1597" s="5" t="s">
        <v>8327</v>
      </c>
      <c r="G1597" s="5" t="s">
        <v>8327</v>
      </c>
      <c r="H1597" s="5">
        <v>1</v>
      </c>
      <c r="I1597" s="5" t="s">
        <v>8354</v>
      </c>
      <c r="J1597" s="5" t="s">
        <v>8357</v>
      </c>
    </row>
    <row r="1598" spans="1:10" x14ac:dyDescent="0.3">
      <c r="A1598" s="5" t="s">
        <v>774</v>
      </c>
      <c r="B1598" s="5">
        <v>17.7</v>
      </c>
      <c r="C1598" s="5">
        <v>10.42</v>
      </c>
      <c r="D1598" s="5" t="s">
        <v>8328</v>
      </c>
      <c r="E1598" s="5" t="s">
        <v>8327</v>
      </c>
      <c r="F1598" s="5" t="s">
        <v>8327</v>
      </c>
      <c r="G1598" s="5" t="s">
        <v>8327</v>
      </c>
      <c r="H1598" s="5">
        <v>2</v>
      </c>
      <c r="I1598" s="5" t="s">
        <v>8360</v>
      </c>
      <c r="J1598" s="5" t="s">
        <v>8355</v>
      </c>
    </row>
    <row r="1599" spans="1:10" x14ac:dyDescent="0.3">
      <c r="A1599" s="5" t="s">
        <v>773</v>
      </c>
      <c r="B1599" s="5">
        <v>17.2</v>
      </c>
      <c r="C1599" s="5">
        <v>6.45</v>
      </c>
      <c r="D1599" s="5" t="s">
        <v>8327</v>
      </c>
      <c r="E1599" s="5" t="s">
        <v>8327</v>
      </c>
      <c r="F1599" s="5" t="s">
        <v>8327</v>
      </c>
      <c r="G1599" s="5" t="s">
        <v>8327</v>
      </c>
      <c r="H1599" s="5">
        <v>2</v>
      </c>
      <c r="I1599" s="5" t="s">
        <v>8360</v>
      </c>
      <c r="J1599" s="5" t="s">
        <v>8355</v>
      </c>
    </row>
    <row r="1600" spans="1:10" x14ac:dyDescent="0.3">
      <c r="A1600" s="5" t="s">
        <v>772</v>
      </c>
      <c r="B1600" s="5">
        <v>19.21</v>
      </c>
      <c r="C1600" s="5">
        <v>5.52</v>
      </c>
      <c r="D1600" s="5" t="s">
        <v>8327</v>
      </c>
      <c r="E1600" s="5" t="s">
        <v>8327</v>
      </c>
      <c r="F1600" s="5" t="s">
        <v>8327</v>
      </c>
      <c r="G1600" s="5" t="s">
        <v>8327</v>
      </c>
      <c r="H1600" s="5">
        <v>2</v>
      </c>
      <c r="I1600" s="5" t="s">
        <v>8359</v>
      </c>
      <c r="J1600" s="5" t="s">
        <v>8357</v>
      </c>
    </row>
    <row r="1601" spans="1:10" x14ac:dyDescent="0.3">
      <c r="A1601" s="5" t="s">
        <v>771</v>
      </c>
      <c r="B1601" s="5">
        <v>23.2</v>
      </c>
      <c r="C1601" s="5">
        <v>4.41</v>
      </c>
      <c r="D1601" s="5" t="s">
        <v>8327</v>
      </c>
      <c r="E1601" s="5" t="s">
        <v>8327</v>
      </c>
      <c r="F1601" s="5" t="s">
        <v>8328</v>
      </c>
      <c r="G1601" s="5" t="s">
        <v>8327</v>
      </c>
      <c r="H1601" s="5">
        <v>1</v>
      </c>
      <c r="I1601" s="5" t="s">
        <v>8359</v>
      </c>
      <c r="J1601" s="5" t="s">
        <v>8357</v>
      </c>
    </row>
    <row r="1602" spans="1:10" x14ac:dyDescent="0.3">
      <c r="A1602" s="5" t="s">
        <v>770</v>
      </c>
      <c r="B1602" s="5">
        <v>32.5</v>
      </c>
      <c r="C1602" s="5">
        <v>4.6900000000000004</v>
      </c>
      <c r="D1602" s="5" t="s">
        <v>8328</v>
      </c>
      <c r="E1602" s="5" t="s">
        <v>8327</v>
      </c>
      <c r="F1602" s="5" t="s">
        <v>8328</v>
      </c>
      <c r="G1602" s="5" t="s">
        <v>8327</v>
      </c>
      <c r="H1602" s="5">
        <v>1</v>
      </c>
      <c r="I1602" s="5" t="s">
        <v>8354</v>
      </c>
      <c r="J1602" s="5" t="s">
        <v>8357</v>
      </c>
    </row>
    <row r="1603" spans="1:10" x14ac:dyDescent="0.3">
      <c r="A1603" s="5" t="s">
        <v>769</v>
      </c>
      <c r="B1603" s="5">
        <v>20.9</v>
      </c>
      <c r="C1603" s="5">
        <v>6.94</v>
      </c>
      <c r="D1603" s="5" t="s">
        <v>8327</v>
      </c>
      <c r="E1603" s="5" t="s">
        <v>8327</v>
      </c>
      <c r="F1603" s="5" t="s">
        <v>8327</v>
      </c>
      <c r="G1603" s="5" t="s">
        <v>8327</v>
      </c>
      <c r="H1603" s="5">
        <v>0</v>
      </c>
      <c r="I1603" s="5" t="s">
        <v>8359</v>
      </c>
      <c r="J1603" s="5" t="s">
        <v>8355</v>
      </c>
    </row>
    <row r="1604" spans="1:10" x14ac:dyDescent="0.3">
      <c r="A1604" s="5" t="s">
        <v>768</v>
      </c>
      <c r="B1604" s="5">
        <v>19.11</v>
      </c>
      <c r="C1604" s="5">
        <v>4.3499999999999996</v>
      </c>
      <c r="D1604" s="5" t="s">
        <v>8327</v>
      </c>
      <c r="E1604" s="5" t="s">
        <v>8327</v>
      </c>
      <c r="F1604" s="5" t="s">
        <v>8327</v>
      </c>
      <c r="G1604" s="5" t="s">
        <v>8327</v>
      </c>
      <c r="H1604" s="5">
        <v>2</v>
      </c>
      <c r="I1604" s="5" t="s">
        <v>8359</v>
      </c>
      <c r="J1604" s="5" t="s">
        <v>8357</v>
      </c>
    </row>
    <row r="1605" spans="1:10" x14ac:dyDescent="0.3">
      <c r="A1605" s="5" t="s">
        <v>767</v>
      </c>
      <c r="B1605" s="5">
        <v>31.17</v>
      </c>
      <c r="C1605" s="5">
        <v>5.28</v>
      </c>
      <c r="D1605" s="5" t="s">
        <v>8327</v>
      </c>
      <c r="E1605" s="5" t="s">
        <v>8327</v>
      </c>
      <c r="F1605" s="5" t="s">
        <v>8327</v>
      </c>
      <c r="G1605" s="5" t="s">
        <v>8327</v>
      </c>
      <c r="H1605" s="5">
        <v>1</v>
      </c>
      <c r="I1605" s="5" t="s">
        <v>8354</v>
      </c>
      <c r="J1605" s="5" t="s">
        <v>8357</v>
      </c>
    </row>
    <row r="1606" spans="1:10" x14ac:dyDescent="0.3">
      <c r="A1606" s="5" t="s">
        <v>766</v>
      </c>
      <c r="B1606" s="5">
        <v>36.08</v>
      </c>
      <c r="C1606" s="5">
        <v>4.29</v>
      </c>
      <c r="D1606" s="5" t="s">
        <v>8327</v>
      </c>
      <c r="E1606" s="5" t="s">
        <v>8327</v>
      </c>
      <c r="F1606" s="5" t="s">
        <v>8327</v>
      </c>
      <c r="G1606" s="5" t="s">
        <v>8327</v>
      </c>
      <c r="H1606" s="5">
        <v>0</v>
      </c>
      <c r="I1606" s="5" t="s">
        <v>8354</v>
      </c>
      <c r="J1606" s="5" t="s">
        <v>8357</v>
      </c>
    </row>
    <row r="1607" spans="1:10" x14ac:dyDescent="0.3">
      <c r="A1607" s="5" t="s">
        <v>765</v>
      </c>
      <c r="B1607" s="5">
        <v>28.024999999999999</v>
      </c>
      <c r="C1607" s="5">
        <v>5.69</v>
      </c>
      <c r="D1607" s="5" t="s">
        <v>8328</v>
      </c>
      <c r="E1607" s="5" t="s">
        <v>8327</v>
      </c>
      <c r="F1607" s="5" t="s">
        <v>8327</v>
      </c>
      <c r="G1607" s="5" t="s">
        <v>8327</v>
      </c>
      <c r="H1607" s="5">
        <v>0</v>
      </c>
      <c r="I1607" s="5" t="s">
        <v>8358</v>
      </c>
      <c r="J1607" s="5" t="s">
        <v>8357</v>
      </c>
    </row>
    <row r="1608" spans="1:10" x14ac:dyDescent="0.3">
      <c r="A1608" s="5" t="s">
        <v>764</v>
      </c>
      <c r="B1608" s="5">
        <v>24.32</v>
      </c>
      <c r="C1608" s="5">
        <v>5.56</v>
      </c>
      <c r="D1608" s="5" t="s">
        <v>8328</v>
      </c>
      <c r="E1608" s="5" t="s">
        <v>8327</v>
      </c>
      <c r="F1608" s="5" t="s">
        <v>8327</v>
      </c>
      <c r="G1608" s="5" t="s">
        <v>8327</v>
      </c>
      <c r="H1608" s="5">
        <v>0</v>
      </c>
      <c r="I1608" s="5" t="s">
        <v>8359</v>
      </c>
      <c r="J1608" s="5" t="s">
        <v>8357</v>
      </c>
    </row>
    <row r="1609" spans="1:10" x14ac:dyDescent="0.3">
      <c r="A1609" s="5" t="s">
        <v>763</v>
      </c>
      <c r="B1609" s="5">
        <v>38</v>
      </c>
      <c r="C1609" s="5">
        <v>5.41</v>
      </c>
      <c r="D1609" s="5" t="s">
        <v>8328</v>
      </c>
      <c r="E1609" s="5" t="s">
        <v>8327</v>
      </c>
      <c r="F1609" s="5" t="s">
        <v>8327</v>
      </c>
      <c r="G1609" s="5" t="s">
        <v>8327</v>
      </c>
      <c r="H1609" s="5">
        <v>1</v>
      </c>
      <c r="I1609" s="5" t="s">
        <v>8354</v>
      </c>
      <c r="J1609" s="5" t="s">
        <v>8357</v>
      </c>
    </row>
    <row r="1610" spans="1:10" x14ac:dyDescent="0.3">
      <c r="A1610" s="5" t="s">
        <v>762</v>
      </c>
      <c r="B1610" s="5">
        <v>31.6</v>
      </c>
      <c r="C1610" s="5">
        <v>10.85</v>
      </c>
      <c r="D1610" s="5" t="s">
        <v>8328</v>
      </c>
      <c r="E1610" s="5" t="s">
        <v>8327</v>
      </c>
      <c r="F1610" s="5" t="s">
        <v>8327</v>
      </c>
      <c r="G1610" s="5" t="s">
        <v>8327</v>
      </c>
      <c r="H1610" s="5">
        <v>0</v>
      </c>
      <c r="I1610" s="5" t="s">
        <v>8354</v>
      </c>
      <c r="J1610" s="5" t="s">
        <v>8355</v>
      </c>
    </row>
    <row r="1611" spans="1:10" x14ac:dyDescent="0.3">
      <c r="A1611" s="5" t="s">
        <v>761</v>
      </c>
      <c r="B1611" s="5">
        <v>31.02</v>
      </c>
      <c r="C1611" s="5">
        <v>11.63</v>
      </c>
      <c r="D1611" s="5" t="s">
        <v>8328</v>
      </c>
      <c r="E1611" s="5" t="s">
        <v>8327</v>
      </c>
      <c r="F1611" s="5" t="s">
        <v>8327</v>
      </c>
      <c r="G1611" s="5" t="s">
        <v>8327</v>
      </c>
      <c r="H1611" s="5">
        <v>0</v>
      </c>
      <c r="I1611" s="5" t="s">
        <v>8354</v>
      </c>
      <c r="J1611" s="5" t="s">
        <v>8355</v>
      </c>
    </row>
    <row r="1612" spans="1:10" x14ac:dyDescent="0.3">
      <c r="A1612" s="5" t="s">
        <v>760</v>
      </c>
      <c r="B1612" s="5">
        <v>29.26</v>
      </c>
      <c r="C1612" s="5">
        <v>5.68</v>
      </c>
      <c r="D1612" s="5" t="s">
        <v>8328</v>
      </c>
      <c r="E1612" s="5" t="s">
        <v>8327</v>
      </c>
      <c r="F1612" s="5" t="s">
        <v>8327</v>
      </c>
      <c r="G1612" s="5" t="s">
        <v>8327</v>
      </c>
      <c r="H1612" s="5">
        <v>1</v>
      </c>
      <c r="I1612" s="5" t="s">
        <v>8358</v>
      </c>
      <c r="J1612" s="5" t="s">
        <v>8357</v>
      </c>
    </row>
    <row r="1613" spans="1:10" x14ac:dyDescent="0.3">
      <c r="A1613" s="5" t="s">
        <v>759</v>
      </c>
      <c r="B1613" s="5">
        <v>15.09</v>
      </c>
      <c r="C1613" s="5">
        <v>7.59</v>
      </c>
      <c r="D1613" s="5" t="s">
        <v>8328</v>
      </c>
      <c r="E1613" s="5" t="s">
        <v>8327</v>
      </c>
      <c r="F1613" s="5" t="s">
        <v>8327</v>
      </c>
      <c r="G1613" s="5" t="s">
        <v>8327</v>
      </c>
      <c r="H1613" s="5">
        <v>2</v>
      </c>
      <c r="I1613" s="5" t="s">
        <v>8360</v>
      </c>
      <c r="J1613" s="5" t="s">
        <v>8355</v>
      </c>
    </row>
    <row r="1614" spans="1:10" x14ac:dyDescent="0.3">
      <c r="A1614" s="5" t="s">
        <v>758</v>
      </c>
      <c r="B1614" s="5">
        <v>22.63</v>
      </c>
      <c r="C1614" s="5">
        <v>5.09</v>
      </c>
      <c r="D1614" s="5" t="s">
        <v>8328</v>
      </c>
      <c r="E1614" s="5" t="s">
        <v>8327</v>
      </c>
      <c r="F1614" s="5" t="s">
        <v>8327</v>
      </c>
      <c r="G1614" s="5" t="s">
        <v>8327</v>
      </c>
      <c r="H1614" s="5">
        <v>0</v>
      </c>
      <c r="I1614" s="5" t="s">
        <v>8359</v>
      </c>
      <c r="J1614" s="5" t="s">
        <v>8357</v>
      </c>
    </row>
    <row r="1615" spans="1:10" x14ac:dyDescent="0.3">
      <c r="A1615" s="5" t="s">
        <v>757</v>
      </c>
      <c r="B1615" s="5">
        <v>23.46</v>
      </c>
      <c r="C1615" s="5">
        <v>4.21</v>
      </c>
      <c r="D1615" s="5" t="s">
        <v>8327</v>
      </c>
      <c r="E1615" s="5" t="s">
        <v>8327</v>
      </c>
      <c r="F1615" s="5" t="s">
        <v>8327</v>
      </c>
      <c r="G1615" s="5" t="s">
        <v>8327</v>
      </c>
      <c r="H1615" s="5">
        <v>1</v>
      </c>
      <c r="I1615" s="5" t="s">
        <v>8359</v>
      </c>
      <c r="J1615" s="5" t="s">
        <v>8357</v>
      </c>
    </row>
    <row r="1616" spans="1:10" x14ac:dyDescent="0.3">
      <c r="A1616" s="5" t="s">
        <v>756</v>
      </c>
      <c r="B1616" s="5">
        <v>22.56</v>
      </c>
      <c r="C1616" s="5">
        <v>4.34</v>
      </c>
      <c r="D1616" s="5" t="s">
        <v>8328</v>
      </c>
      <c r="E1616" s="5" t="s">
        <v>8327</v>
      </c>
      <c r="F1616" s="5" t="s">
        <v>8327</v>
      </c>
      <c r="G1616" s="5" t="s">
        <v>8327</v>
      </c>
      <c r="H1616" s="5">
        <v>0</v>
      </c>
      <c r="I1616" s="5" t="s">
        <v>8359</v>
      </c>
      <c r="J1616" s="5" t="s">
        <v>8357</v>
      </c>
    </row>
    <row r="1617" spans="1:10" x14ac:dyDescent="0.3">
      <c r="A1617" s="5" t="s">
        <v>755</v>
      </c>
      <c r="B1617" s="5">
        <v>19.28</v>
      </c>
      <c r="C1617" s="5">
        <v>11.85</v>
      </c>
      <c r="D1617" s="5" t="s">
        <v>8327</v>
      </c>
      <c r="E1617" s="5" t="s">
        <v>8327</v>
      </c>
      <c r="F1617" s="5" t="s">
        <v>8327</v>
      </c>
      <c r="G1617" s="5" t="s">
        <v>8327</v>
      </c>
      <c r="H1617" s="5">
        <v>2</v>
      </c>
      <c r="I1617" s="5" t="s">
        <v>8359</v>
      </c>
      <c r="J1617" s="5" t="s">
        <v>8355</v>
      </c>
    </row>
    <row r="1618" spans="1:10" x14ac:dyDescent="0.3">
      <c r="A1618" s="5" t="s">
        <v>754</v>
      </c>
      <c r="B1618" s="5">
        <v>15.37</v>
      </c>
      <c r="C1618" s="5">
        <v>9.61</v>
      </c>
      <c r="D1618" s="5" t="s">
        <v>8328</v>
      </c>
      <c r="E1618" s="5" t="s">
        <v>8327</v>
      </c>
      <c r="F1618" s="5" t="s">
        <v>8327</v>
      </c>
      <c r="G1618" s="5" t="s">
        <v>8327</v>
      </c>
      <c r="H1618" s="5">
        <v>2</v>
      </c>
      <c r="I1618" s="5" t="s">
        <v>8360</v>
      </c>
      <c r="J1618" s="5" t="s">
        <v>8355</v>
      </c>
    </row>
    <row r="1619" spans="1:10" x14ac:dyDescent="0.3">
      <c r="A1619" s="5" t="s">
        <v>753</v>
      </c>
      <c r="B1619" s="5">
        <v>18.71</v>
      </c>
      <c r="C1619" s="5">
        <v>5.29</v>
      </c>
      <c r="D1619" s="5" t="s">
        <v>8328</v>
      </c>
      <c r="E1619" s="5" t="s">
        <v>8327</v>
      </c>
      <c r="F1619" s="5" t="s">
        <v>8327</v>
      </c>
      <c r="G1619" s="5" t="s">
        <v>8327</v>
      </c>
      <c r="H1619" s="5">
        <v>0</v>
      </c>
      <c r="I1619" s="5" t="s">
        <v>8359</v>
      </c>
      <c r="J1619" s="5" t="s">
        <v>8357</v>
      </c>
    </row>
    <row r="1620" spans="1:10" x14ac:dyDescent="0.3">
      <c r="A1620" s="5" t="s">
        <v>752</v>
      </c>
      <c r="B1620" s="5">
        <v>20.61</v>
      </c>
      <c r="C1620" s="5">
        <v>6.89</v>
      </c>
      <c r="D1620" s="5" t="s">
        <v>8327</v>
      </c>
      <c r="E1620" s="5" t="s">
        <v>8327</v>
      </c>
      <c r="F1620" s="5" t="s">
        <v>8327</v>
      </c>
      <c r="G1620" s="5" t="s">
        <v>8327</v>
      </c>
      <c r="H1620" s="5">
        <v>0</v>
      </c>
      <c r="I1620" s="5" t="s">
        <v>8359</v>
      </c>
      <c r="J1620" s="5" t="s">
        <v>8355</v>
      </c>
    </row>
    <row r="1621" spans="1:10" x14ac:dyDescent="0.3">
      <c r="A1621" s="5" t="s">
        <v>751</v>
      </c>
      <c r="B1621" s="5">
        <v>15.99</v>
      </c>
      <c r="C1621" s="5">
        <v>4.57</v>
      </c>
      <c r="D1621" s="5" t="s">
        <v>8328</v>
      </c>
      <c r="E1621" s="5" t="s">
        <v>8327</v>
      </c>
      <c r="F1621" s="5" t="s">
        <v>8328</v>
      </c>
      <c r="G1621" s="5" t="s">
        <v>8327</v>
      </c>
      <c r="H1621" s="5">
        <v>1</v>
      </c>
      <c r="I1621" s="5" t="s">
        <v>8360</v>
      </c>
      <c r="J1621" s="5" t="s">
        <v>8357</v>
      </c>
    </row>
    <row r="1622" spans="1:10" x14ac:dyDescent="0.3">
      <c r="A1622" s="5" t="s">
        <v>750</v>
      </c>
      <c r="B1622" s="5">
        <v>33.155000000000001</v>
      </c>
      <c r="C1622" s="5">
        <v>4.32</v>
      </c>
      <c r="D1622" s="5" t="s">
        <v>8327</v>
      </c>
      <c r="E1622" s="5" t="s">
        <v>8327</v>
      </c>
      <c r="F1622" s="5" t="s">
        <v>8327</v>
      </c>
      <c r="G1622" s="5" t="s">
        <v>8327</v>
      </c>
      <c r="H1622" s="5">
        <v>0</v>
      </c>
      <c r="I1622" s="5" t="s">
        <v>8354</v>
      </c>
      <c r="J1622" s="5" t="s">
        <v>8357</v>
      </c>
    </row>
    <row r="1623" spans="1:10" x14ac:dyDescent="0.3">
      <c r="A1623" s="5" t="s">
        <v>749</v>
      </c>
      <c r="B1623" s="5">
        <v>26.22</v>
      </c>
      <c r="C1623" s="5">
        <v>5.57</v>
      </c>
      <c r="D1623" s="5" t="s">
        <v>8328</v>
      </c>
      <c r="E1623" s="5" t="s">
        <v>8327</v>
      </c>
      <c r="F1623" s="5" t="s">
        <v>8328</v>
      </c>
      <c r="G1623" s="5" t="s">
        <v>8327</v>
      </c>
      <c r="H1623" s="5">
        <v>1</v>
      </c>
      <c r="I1623" s="5" t="s">
        <v>8358</v>
      </c>
      <c r="J1623" s="5" t="s">
        <v>8357</v>
      </c>
    </row>
    <row r="1624" spans="1:10" x14ac:dyDescent="0.3">
      <c r="A1624" s="5" t="s">
        <v>748</v>
      </c>
      <c r="B1624" s="5">
        <v>21.85</v>
      </c>
      <c r="C1624" s="5">
        <v>5.26</v>
      </c>
      <c r="D1624" s="5" t="s">
        <v>8328</v>
      </c>
      <c r="E1624" s="5" t="s">
        <v>8327</v>
      </c>
      <c r="F1624" s="5" t="s">
        <v>8328</v>
      </c>
      <c r="G1624" s="5" t="s">
        <v>8327</v>
      </c>
      <c r="H1624" s="5">
        <v>1</v>
      </c>
      <c r="I1624" s="5" t="s">
        <v>8359</v>
      </c>
      <c r="J1624" s="5" t="s">
        <v>8357</v>
      </c>
    </row>
    <row r="1625" spans="1:10" x14ac:dyDescent="0.3">
      <c r="A1625" s="5" t="s">
        <v>747</v>
      </c>
      <c r="B1625" s="5">
        <v>30.495000000000001</v>
      </c>
      <c r="C1625" s="5">
        <v>6.25</v>
      </c>
      <c r="D1625" s="5" t="s">
        <v>8327</v>
      </c>
      <c r="E1625" s="5" t="s">
        <v>8327</v>
      </c>
      <c r="F1625" s="5" t="s">
        <v>8327</v>
      </c>
      <c r="G1625" s="5" t="s">
        <v>8327</v>
      </c>
      <c r="H1625" s="5">
        <v>0</v>
      </c>
      <c r="I1625" s="5" t="s">
        <v>8354</v>
      </c>
      <c r="J1625" s="5" t="s">
        <v>8356</v>
      </c>
    </row>
    <row r="1626" spans="1:10" x14ac:dyDescent="0.3">
      <c r="A1626" s="5" t="s">
        <v>746</v>
      </c>
      <c r="B1626" s="5">
        <v>34.104999999999997</v>
      </c>
      <c r="C1626" s="5">
        <v>5.67</v>
      </c>
      <c r="D1626" s="5" t="s">
        <v>8328</v>
      </c>
      <c r="E1626" s="5" t="s">
        <v>8327</v>
      </c>
      <c r="F1626" s="5" t="s">
        <v>8327</v>
      </c>
      <c r="G1626" s="5" t="s">
        <v>8327</v>
      </c>
      <c r="H1626" s="5">
        <v>0</v>
      </c>
      <c r="I1626" s="5" t="s">
        <v>8354</v>
      </c>
      <c r="J1626" s="5" t="s">
        <v>8357</v>
      </c>
    </row>
    <row r="1627" spans="1:10" x14ac:dyDescent="0.3">
      <c r="A1627" s="5" t="s">
        <v>745</v>
      </c>
      <c r="B1627" s="5">
        <v>32.770000000000003</v>
      </c>
      <c r="C1627" s="5">
        <v>4.42</v>
      </c>
      <c r="D1627" s="5" t="s">
        <v>8328</v>
      </c>
      <c r="E1627" s="5" t="s">
        <v>8327</v>
      </c>
      <c r="F1627" s="5" t="s">
        <v>8327</v>
      </c>
      <c r="G1627" s="5" t="s">
        <v>8327</v>
      </c>
      <c r="H1627" s="5">
        <v>1</v>
      </c>
      <c r="I1627" s="5" t="s">
        <v>8354</v>
      </c>
      <c r="J1627" s="5" t="s">
        <v>8357</v>
      </c>
    </row>
    <row r="1628" spans="1:10" x14ac:dyDescent="0.3">
      <c r="A1628" s="5" t="s">
        <v>744</v>
      </c>
      <c r="B1628" s="5">
        <v>16.850000000000001</v>
      </c>
      <c r="C1628" s="5">
        <v>11.75</v>
      </c>
      <c r="D1628" s="5" t="s">
        <v>8328</v>
      </c>
      <c r="E1628" s="5" t="s">
        <v>8327</v>
      </c>
      <c r="F1628" s="5" t="s">
        <v>8327</v>
      </c>
      <c r="G1628" s="5" t="s">
        <v>8327</v>
      </c>
      <c r="H1628" s="5">
        <v>2</v>
      </c>
      <c r="I1628" s="5" t="s">
        <v>8360</v>
      </c>
      <c r="J1628" s="5" t="s">
        <v>8355</v>
      </c>
    </row>
    <row r="1629" spans="1:10" x14ac:dyDescent="0.3">
      <c r="A1629" s="5" t="s">
        <v>743</v>
      </c>
      <c r="B1629" s="5">
        <v>34.700000000000003</v>
      </c>
      <c r="C1629" s="5">
        <v>6.06</v>
      </c>
      <c r="D1629" s="5" t="s">
        <v>8327</v>
      </c>
      <c r="E1629" s="5" t="s">
        <v>8327</v>
      </c>
      <c r="F1629" s="5" t="s">
        <v>8327</v>
      </c>
      <c r="G1629" s="5" t="s">
        <v>8327</v>
      </c>
      <c r="H1629" s="5">
        <v>1</v>
      </c>
      <c r="I1629" s="5" t="s">
        <v>8354</v>
      </c>
      <c r="J1629" s="5" t="s">
        <v>8356</v>
      </c>
    </row>
    <row r="1630" spans="1:10" x14ac:dyDescent="0.3">
      <c r="A1630" s="5" t="s">
        <v>742</v>
      </c>
      <c r="B1630" s="5">
        <v>37.049999999999997</v>
      </c>
      <c r="C1630" s="5">
        <v>5.48</v>
      </c>
      <c r="D1630" s="5" t="s">
        <v>8327</v>
      </c>
      <c r="E1630" s="5" t="s">
        <v>8327</v>
      </c>
      <c r="F1630" s="5" t="s">
        <v>8327</v>
      </c>
      <c r="G1630" s="5" t="s">
        <v>8327</v>
      </c>
      <c r="H1630" s="5">
        <v>1</v>
      </c>
      <c r="I1630" s="5" t="s">
        <v>8354</v>
      </c>
      <c r="J1630" s="5" t="s">
        <v>8357</v>
      </c>
    </row>
    <row r="1631" spans="1:10" x14ac:dyDescent="0.3">
      <c r="A1631" s="5" t="s">
        <v>741</v>
      </c>
      <c r="B1631" s="5">
        <v>18.78</v>
      </c>
      <c r="C1631" s="5">
        <v>4.45</v>
      </c>
      <c r="D1631" s="5" t="s">
        <v>8327</v>
      </c>
      <c r="E1631" s="5" t="s">
        <v>8327</v>
      </c>
      <c r="F1631" s="5" t="s">
        <v>8328</v>
      </c>
      <c r="G1631" s="5" t="s">
        <v>8327</v>
      </c>
      <c r="H1631" s="5">
        <v>1</v>
      </c>
      <c r="I1631" s="5" t="s">
        <v>8359</v>
      </c>
      <c r="J1631" s="5" t="s">
        <v>8357</v>
      </c>
    </row>
    <row r="1632" spans="1:10" x14ac:dyDescent="0.3">
      <c r="A1632" s="5" t="s">
        <v>740</v>
      </c>
      <c r="B1632" s="5">
        <v>28.024999999999999</v>
      </c>
      <c r="C1632" s="5">
        <v>5</v>
      </c>
      <c r="D1632" s="5" t="s">
        <v>8327</v>
      </c>
      <c r="E1632" s="5" t="s">
        <v>8327</v>
      </c>
      <c r="F1632" s="5" t="s">
        <v>8327</v>
      </c>
      <c r="G1632" s="5" t="s">
        <v>8327</v>
      </c>
      <c r="H1632" s="5">
        <v>1</v>
      </c>
      <c r="I1632" s="5" t="s">
        <v>8358</v>
      </c>
      <c r="J1632" s="5" t="s">
        <v>8357</v>
      </c>
    </row>
    <row r="1633" spans="1:10" x14ac:dyDescent="0.3">
      <c r="A1633" s="5" t="s">
        <v>739</v>
      </c>
      <c r="B1633" s="5">
        <v>35.090000000000003</v>
      </c>
      <c r="C1633" s="5">
        <v>5.84</v>
      </c>
      <c r="D1633" s="5" t="s">
        <v>8327</v>
      </c>
      <c r="E1633" s="5" t="s">
        <v>8327</v>
      </c>
      <c r="F1633" s="5" t="s">
        <v>8327</v>
      </c>
      <c r="G1633" s="5" t="s">
        <v>8327</v>
      </c>
      <c r="H1633" s="5">
        <v>0</v>
      </c>
      <c r="I1633" s="5" t="s">
        <v>8354</v>
      </c>
      <c r="J1633" s="5" t="s">
        <v>8356</v>
      </c>
    </row>
    <row r="1634" spans="1:10" x14ac:dyDescent="0.3">
      <c r="A1634" s="5" t="s">
        <v>738</v>
      </c>
      <c r="B1634" s="5">
        <v>34.42</v>
      </c>
      <c r="C1634" s="5">
        <v>5.21</v>
      </c>
      <c r="D1634" s="5" t="s">
        <v>8328</v>
      </c>
      <c r="E1634" s="5" t="s">
        <v>8327</v>
      </c>
      <c r="F1634" s="5" t="s">
        <v>8327</v>
      </c>
      <c r="G1634" s="5" t="s">
        <v>8327</v>
      </c>
      <c r="H1634" s="5">
        <v>0</v>
      </c>
      <c r="I1634" s="5" t="s">
        <v>8354</v>
      </c>
      <c r="J1634" s="5" t="s">
        <v>8357</v>
      </c>
    </row>
    <row r="1635" spans="1:10" x14ac:dyDescent="0.3">
      <c r="A1635" s="5" t="s">
        <v>737</v>
      </c>
      <c r="B1635" s="5">
        <v>29.4</v>
      </c>
      <c r="C1635" s="5">
        <v>4.26</v>
      </c>
      <c r="D1635" s="5" t="s">
        <v>8327</v>
      </c>
      <c r="E1635" s="5" t="s">
        <v>8327</v>
      </c>
      <c r="F1635" s="5" t="s">
        <v>8327</v>
      </c>
      <c r="G1635" s="5" t="s">
        <v>8327</v>
      </c>
      <c r="H1635" s="5">
        <v>0</v>
      </c>
      <c r="I1635" s="5" t="s">
        <v>8358</v>
      </c>
      <c r="J1635" s="5" t="s">
        <v>8357</v>
      </c>
    </row>
    <row r="1636" spans="1:10" x14ac:dyDescent="0.3">
      <c r="A1636" s="5" t="s">
        <v>736</v>
      </c>
      <c r="B1636" s="5">
        <v>21.31</v>
      </c>
      <c r="C1636" s="5">
        <v>4.17</v>
      </c>
      <c r="D1636" s="5" t="s">
        <v>8327</v>
      </c>
      <c r="E1636" s="5" t="s">
        <v>8327</v>
      </c>
      <c r="F1636" s="5" t="s">
        <v>8327</v>
      </c>
      <c r="G1636" s="5" t="s">
        <v>8327</v>
      </c>
      <c r="H1636" s="5">
        <v>0</v>
      </c>
      <c r="I1636" s="5" t="s">
        <v>8359</v>
      </c>
      <c r="J1636" s="5" t="s">
        <v>8357</v>
      </c>
    </row>
    <row r="1637" spans="1:10" x14ac:dyDescent="0.3">
      <c r="A1637" s="5" t="s">
        <v>735</v>
      </c>
      <c r="B1637" s="5">
        <v>19.559999999999999</v>
      </c>
      <c r="C1637" s="5">
        <v>11.96</v>
      </c>
      <c r="D1637" s="5" t="s">
        <v>8327</v>
      </c>
      <c r="E1637" s="5" t="s">
        <v>8327</v>
      </c>
      <c r="F1637" s="5" t="s">
        <v>8327</v>
      </c>
      <c r="G1637" s="5" t="s">
        <v>8327</v>
      </c>
      <c r="H1637" s="5">
        <v>0</v>
      </c>
      <c r="I1637" s="5" t="s">
        <v>8359</v>
      </c>
      <c r="J1637" s="5" t="s">
        <v>8355</v>
      </c>
    </row>
    <row r="1638" spans="1:10" x14ac:dyDescent="0.3">
      <c r="A1638" s="5" t="s">
        <v>734</v>
      </c>
      <c r="B1638" s="5">
        <v>37.335000000000001</v>
      </c>
      <c r="C1638" s="5">
        <v>6.26</v>
      </c>
      <c r="D1638" s="5" t="s">
        <v>8328</v>
      </c>
      <c r="E1638" s="5" t="s">
        <v>8327</v>
      </c>
      <c r="F1638" s="5" t="s">
        <v>8327</v>
      </c>
      <c r="G1638" s="5" t="s">
        <v>8327</v>
      </c>
      <c r="H1638" s="5">
        <v>1</v>
      </c>
      <c r="I1638" s="5" t="s">
        <v>8354</v>
      </c>
      <c r="J1638" s="5" t="s">
        <v>8356</v>
      </c>
    </row>
    <row r="1639" spans="1:10" x14ac:dyDescent="0.3">
      <c r="A1639" s="5" t="s">
        <v>733</v>
      </c>
      <c r="B1639" s="5">
        <v>19.53</v>
      </c>
      <c r="C1639" s="5">
        <v>11.68</v>
      </c>
      <c r="D1639" s="5" t="s">
        <v>8327</v>
      </c>
      <c r="E1639" s="5" t="s">
        <v>8327</v>
      </c>
      <c r="F1639" s="5" t="s">
        <v>8327</v>
      </c>
      <c r="G1639" s="5" t="s">
        <v>8327</v>
      </c>
      <c r="H1639" s="5">
        <v>0</v>
      </c>
      <c r="I1639" s="5" t="s">
        <v>8359</v>
      </c>
      <c r="J1639" s="5" t="s">
        <v>8355</v>
      </c>
    </row>
    <row r="1640" spans="1:10" x14ac:dyDescent="0.3">
      <c r="A1640" s="5" t="s">
        <v>732</v>
      </c>
      <c r="B1640" s="5">
        <v>34.1</v>
      </c>
      <c r="C1640" s="5">
        <v>5.16</v>
      </c>
      <c r="D1640" s="5" t="s">
        <v>8327</v>
      </c>
      <c r="E1640" s="5" t="s">
        <v>8327</v>
      </c>
      <c r="F1640" s="5" t="s">
        <v>8327</v>
      </c>
      <c r="G1640" s="5" t="s">
        <v>8327</v>
      </c>
      <c r="H1640" s="5">
        <v>0</v>
      </c>
      <c r="I1640" s="5" t="s">
        <v>8354</v>
      </c>
      <c r="J1640" s="5" t="s">
        <v>8357</v>
      </c>
    </row>
    <row r="1641" spans="1:10" x14ac:dyDescent="0.3">
      <c r="A1641" s="5" t="s">
        <v>731</v>
      </c>
      <c r="B1641" s="5">
        <v>16.5</v>
      </c>
      <c r="C1641" s="5">
        <v>6.9</v>
      </c>
      <c r="D1641" s="5" t="s">
        <v>8328</v>
      </c>
      <c r="E1641" s="5" t="s">
        <v>8327</v>
      </c>
      <c r="F1641" s="5" t="s">
        <v>8327</v>
      </c>
      <c r="G1641" s="5" t="s">
        <v>8327</v>
      </c>
      <c r="H1641" s="5">
        <v>2</v>
      </c>
      <c r="I1641" s="5" t="s">
        <v>8360</v>
      </c>
      <c r="J1641" s="5" t="s">
        <v>8355</v>
      </c>
    </row>
    <row r="1642" spans="1:10" x14ac:dyDescent="0.3">
      <c r="A1642" s="5" t="s">
        <v>730</v>
      </c>
      <c r="B1642" s="5">
        <v>30.69</v>
      </c>
      <c r="C1642" s="5">
        <v>4.83</v>
      </c>
      <c r="D1642" s="5" t="s">
        <v>8327</v>
      </c>
      <c r="E1642" s="5" t="s">
        <v>8327</v>
      </c>
      <c r="F1642" s="5" t="s">
        <v>8327</v>
      </c>
      <c r="G1642" s="5" t="s">
        <v>8327</v>
      </c>
      <c r="H1642" s="5">
        <v>1</v>
      </c>
      <c r="I1642" s="5" t="s">
        <v>8354</v>
      </c>
      <c r="J1642" s="5" t="s">
        <v>8357</v>
      </c>
    </row>
    <row r="1643" spans="1:10" x14ac:dyDescent="0.3">
      <c r="A1643" s="5" t="s">
        <v>729</v>
      </c>
      <c r="B1643" s="5">
        <v>28.93</v>
      </c>
      <c r="C1643" s="5">
        <v>4.87</v>
      </c>
      <c r="D1643" s="5" t="s">
        <v>8327</v>
      </c>
      <c r="E1643" s="5" t="s">
        <v>8327</v>
      </c>
      <c r="F1643" s="5" t="s">
        <v>8327</v>
      </c>
      <c r="G1643" s="5" t="s">
        <v>8327</v>
      </c>
      <c r="H1643" s="5">
        <v>1</v>
      </c>
      <c r="I1643" s="5" t="s">
        <v>8358</v>
      </c>
      <c r="J1643" s="5" t="s">
        <v>8357</v>
      </c>
    </row>
    <row r="1644" spans="1:10" x14ac:dyDescent="0.3">
      <c r="A1644" s="5" t="s">
        <v>728</v>
      </c>
      <c r="B1644" s="5">
        <v>38.9</v>
      </c>
      <c r="C1644" s="5">
        <v>4.28</v>
      </c>
      <c r="D1644" s="5" t="s">
        <v>8327</v>
      </c>
      <c r="E1644" s="5" t="s">
        <v>8327</v>
      </c>
      <c r="F1644" s="5" t="s">
        <v>8327</v>
      </c>
      <c r="G1644" s="5" t="s">
        <v>8327</v>
      </c>
      <c r="H1644" s="5">
        <v>0</v>
      </c>
      <c r="I1644" s="5" t="s">
        <v>8354</v>
      </c>
      <c r="J1644" s="5" t="s">
        <v>8357</v>
      </c>
    </row>
    <row r="1645" spans="1:10" x14ac:dyDescent="0.3">
      <c r="A1645" s="5" t="s">
        <v>727</v>
      </c>
      <c r="B1645" s="5">
        <v>26.9</v>
      </c>
      <c r="C1645" s="5">
        <v>4.07</v>
      </c>
      <c r="D1645" s="5" t="s">
        <v>8327</v>
      </c>
      <c r="E1645" s="5" t="s">
        <v>8327</v>
      </c>
      <c r="F1645" s="5" t="s">
        <v>8327</v>
      </c>
      <c r="G1645" s="5" t="s">
        <v>8327</v>
      </c>
      <c r="H1645" s="5">
        <v>0</v>
      </c>
      <c r="I1645" s="5" t="s">
        <v>8358</v>
      </c>
      <c r="J1645" s="5" t="s">
        <v>8357</v>
      </c>
    </row>
    <row r="1646" spans="1:10" x14ac:dyDescent="0.3">
      <c r="A1646" s="5" t="s">
        <v>726</v>
      </c>
      <c r="B1646" s="5">
        <v>24.86</v>
      </c>
      <c r="C1646" s="5">
        <v>6.23</v>
      </c>
      <c r="D1646" s="5" t="s">
        <v>8327</v>
      </c>
      <c r="E1646" s="5" t="s">
        <v>8327</v>
      </c>
      <c r="F1646" s="5" t="s">
        <v>8327</v>
      </c>
      <c r="G1646" s="5" t="s">
        <v>8327</v>
      </c>
      <c r="H1646" s="5">
        <v>0</v>
      </c>
      <c r="I1646" s="5" t="s">
        <v>8359</v>
      </c>
      <c r="J1646" s="5" t="s">
        <v>8356</v>
      </c>
    </row>
    <row r="1647" spans="1:10" x14ac:dyDescent="0.3">
      <c r="A1647" s="5" t="s">
        <v>725</v>
      </c>
      <c r="B1647" s="5">
        <v>39.14</v>
      </c>
      <c r="C1647" s="5">
        <v>6.24</v>
      </c>
      <c r="D1647" s="5" t="s">
        <v>8327</v>
      </c>
      <c r="E1647" s="5" t="s">
        <v>8328</v>
      </c>
      <c r="F1647" s="5" t="s">
        <v>8327</v>
      </c>
      <c r="G1647" s="5" t="s">
        <v>8327</v>
      </c>
      <c r="H1647" s="5">
        <v>1</v>
      </c>
      <c r="I1647" s="5" t="s">
        <v>8354</v>
      </c>
      <c r="J1647" s="5" t="s">
        <v>8356</v>
      </c>
    </row>
    <row r="1648" spans="1:10" x14ac:dyDescent="0.3">
      <c r="A1648" s="5" t="s">
        <v>724</v>
      </c>
      <c r="B1648" s="5">
        <v>39.799999999999997</v>
      </c>
      <c r="C1648" s="5">
        <v>6.17</v>
      </c>
      <c r="D1648" s="5" t="s">
        <v>8327</v>
      </c>
      <c r="E1648" s="5" t="s">
        <v>8327</v>
      </c>
      <c r="F1648" s="5" t="s">
        <v>8328</v>
      </c>
      <c r="G1648" s="5" t="s">
        <v>8327</v>
      </c>
      <c r="H1648" s="5">
        <v>1</v>
      </c>
      <c r="I1648" s="5" t="s">
        <v>8354</v>
      </c>
      <c r="J1648" s="5" t="s">
        <v>8356</v>
      </c>
    </row>
    <row r="1649" spans="1:10" x14ac:dyDescent="0.3">
      <c r="A1649" s="5" t="s">
        <v>723</v>
      </c>
      <c r="B1649" s="5">
        <v>34.32</v>
      </c>
      <c r="C1649" s="5">
        <v>5.16</v>
      </c>
      <c r="D1649" s="5" t="s">
        <v>8327</v>
      </c>
      <c r="E1649" s="5" t="s">
        <v>8327</v>
      </c>
      <c r="F1649" s="5" t="s">
        <v>8327</v>
      </c>
      <c r="G1649" s="5" t="s">
        <v>8327</v>
      </c>
      <c r="H1649" s="5">
        <v>1</v>
      </c>
      <c r="I1649" s="5" t="s">
        <v>8354</v>
      </c>
      <c r="J1649" s="5" t="s">
        <v>8357</v>
      </c>
    </row>
    <row r="1650" spans="1:10" x14ac:dyDescent="0.3">
      <c r="A1650" s="5" t="s">
        <v>722</v>
      </c>
      <c r="B1650" s="5">
        <v>32.51</v>
      </c>
      <c r="C1650" s="5">
        <v>4.3</v>
      </c>
      <c r="D1650" s="5" t="s">
        <v>8327</v>
      </c>
      <c r="E1650" s="5" t="s">
        <v>8327</v>
      </c>
      <c r="F1650" s="5" t="s">
        <v>8327</v>
      </c>
      <c r="G1650" s="5" t="s">
        <v>8327</v>
      </c>
      <c r="H1650" s="5">
        <v>0</v>
      </c>
      <c r="I1650" s="5" t="s">
        <v>8354</v>
      </c>
      <c r="J1650" s="5" t="s">
        <v>8357</v>
      </c>
    </row>
    <row r="1651" spans="1:10" x14ac:dyDescent="0.3">
      <c r="A1651" s="5" t="s">
        <v>721</v>
      </c>
      <c r="B1651" s="5">
        <v>30.71</v>
      </c>
      <c r="C1651" s="5">
        <v>6.14</v>
      </c>
      <c r="D1651" s="5" t="s">
        <v>8327</v>
      </c>
      <c r="E1651" s="5" t="s">
        <v>8327</v>
      </c>
      <c r="F1651" s="5" t="s">
        <v>8328</v>
      </c>
      <c r="G1651" s="5" t="s">
        <v>8327</v>
      </c>
      <c r="H1651" s="5">
        <v>1</v>
      </c>
      <c r="I1651" s="5" t="s">
        <v>8354</v>
      </c>
      <c r="J1651" s="5" t="s">
        <v>8356</v>
      </c>
    </row>
    <row r="1652" spans="1:10" x14ac:dyDescent="0.3">
      <c r="A1652" s="5" t="s">
        <v>720</v>
      </c>
      <c r="B1652" s="5">
        <v>28.9</v>
      </c>
      <c r="C1652" s="5">
        <v>5.36</v>
      </c>
      <c r="D1652" s="5" t="s">
        <v>8327</v>
      </c>
      <c r="E1652" s="5" t="s">
        <v>8327</v>
      </c>
      <c r="F1652" s="5" t="s">
        <v>8327</v>
      </c>
      <c r="G1652" s="5" t="s">
        <v>8327</v>
      </c>
      <c r="H1652" s="5">
        <v>1</v>
      </c>
      <c r="I1652" s="5" t="s">
        <v>8358</v>
      </c>
      <c r="J1652" s="5" t="s">
        <v>8357</v>
      </c>
    </row>
    <row r="1653" spans="1:10" x14ac:dyDescent="0.3">
      <c r="A1653" s="5" t="s">
        <v>719</v>
      </c>
      <c r="B1653" s="5">
        <v>36.19</v>
      </c>
      <c r="C1653" s="5">
        <v>4.3</v>
      </c>
      <c r="D1653" s="5" t="s">
        <v>8327</v>
      </c>
      <c r="E1653" s="5" t="s">
        <v>8327</v>
      </c>
      <c r="F1653" s="5" t="s">
        <v>8327</v>
      </c>
      <c r="G1653" s="5" t="s">
        <v>8327</v>
      </c>
      <c r="H1653" s="5">
        <v>0</v>
      </c>
      <c r="I1653" s="5" t="s">
        <v>8354</v>
      </c>
      <c r="J1653" s="5" t="s">
        <v>8357</v>
      </c>
    </row>
    <row r="1654" spans="1:10" x14ac:dyDescent="0.3">
      <c r="A1654" s="5" t="s">
        <v>718</v>
      </c>
      <c r="B1654" s="5">
        <v>29.6</v>
      </c>
      <c r="C1654" s="5">
        <v>4.09</v>
      </c>
      <c r="D1654" s="5" t="s">
        <v>8327</v>
      </c>
      <c r="E1654" s="5" t="s">
        <v>8327</v>
      </c>
      <c r="F1654" s="5" t="s">
        <v>8327</v>
      </c>
      <c r="G1654" s="5" t="s">
        <v>8327</v>
      </c>
      <c r="H1654" s="5">
        <v>0</v>
      </c>
      <c r="I1654" s="5" t="s">
        <v>8358</v>
      </c>
      <c r="J1654" s="5" t="s">
        <v>8357</v>
      </c>
    </row>
    <row r="1655" spans="1:10" x14ac:dyDescent="0.3">
      <c r="A1655" s="5" t="s">
        <v>717</v>
      </c>
      <c r="B1655" s="5">
        <v>30.95</v>
      </c>
      <c r="C1655" s="5">
        <v>6.27</v>
      </c>
      <c r="D1655" s="5" t="s">
        <v>8327</v>
      </c>
      <c r="E1655" s="5" t="s">
        <v>8327</v>
      </c>
      <c r="F1655" s="5" t="s">
        <v>8328</v>
      </c>
      <c r="G1655" s="5" t="s">
        <v>8327</v>
      </c>
      <c r="H1655" s="5">
        <v>1</v>
      </c>
      <c r="I1655" s="5" t="s">
        <v>8354</v>
      </c>
      <c r="J1655" s="5" t="s">
        <v>8356</v>
      </c>
    </row>
    <row r="1656" spans="1:10" x14ac:dyDescent="0.3">
      <c r="A1656" s="5" t="s">
        <v>716</v>
      </c>
      <c r="B1656" s="5">
        <v>19.95</v>
      </c>
      <c r="C1656" s="5">
        <v>5.39</v>
      </c>
      <c r="D1656" s="5" t="s">
        <v>8327</v>
      </c>
      <c r="E1656" s="5" t="s">
        <v>8327</v>
      </c>
      <c r="F1656" s="5" t="s">
        <v>8327</v>
      </c>
      <c r="G1656" s="5" t="s">
        <v>8327</v>
      </c>
      <c r="H1656" s="5">
        <v>1</v>
      </c>
      <c r="I1656" s="5" t="s">
        <v>8359</v>
      </c>
      <c r="J1656" s="5" t="s">
        <v>8357</v>
      </c>
    </row>
    <row r="1657" spans="1:10" x14ac:dyDescent="0.3">
      <c r="A1657" s="5" t="s">
        <v>715</v>
      </c>
      <c r="B1657" s="5">
        <v>23.65</v>
      </c>
      <c r="C1657" s="5">
        <v>5.75</v>
      </c>
      <c r="D1657" s="5" t="s">
        <v>8328</v>
      </c>
      <c r="E1657" s="5" t="s">
        <v>8327</v>
      </c>
      <c r="F1657" s="5" t="s">
        <v>8327</v>
      </c>
      <c r="G1657" s="5" t="s">
        <v>8327</v>
      </c>
      <c r="H1657" s="5">
        <v>0</v>
      </c>
      <c r="I1657" s="5" t="s">
        <v>8359</v>
      </c>
      <c r="J1657" s="5" t="s">
        <v>8356</v>
      </c>
    </row>
    <row r="1658" spans="1:10" x14ac:dyDescent="0.3">
      <c r="A1658" s="5" t="s">
        <v>714</v>
      </c>
      <c r="B1658" s="5">
        <v>43.34</v>
      </c>
      <c r="C1658" s="5">
        <v>4.91</v>
      </c>
      <c r="D1658" s="5" t="s">
        <v>8327</v>
      </c>
      <c r="E1658" s="5" t="s">
        <v>8327</v>
      </c>
      <c r="F1658" s="5" t="s">
        <v>8327</v>
      </c>
      <c r="G1658" s="5" t="s">
        <v>8327</v>
      </c>
      <c r="H1658" s="5">
        <v>1</v>
      </c>
      <c r="I1658" s="5" t="s">
        <v>8354</v>
      </c>
      <c r="J1658" s="5" t="s">
        <v>8357</v>
      </c>
    </row>
    <row r="1659" spans="1:10" x14ac:dyDescent="0.3">
      <c r="A1659" s="5" t="s">
        <v>713</v>
      </c>
      <c r="B1659" s="5">
        <v>31.98</v>
      </c>
      <c r="C1659" s="5">
        <v>4.46</v>
      </c>
      <c r="D1659" s="5" t="s">
        <v>8328</v>
      </c>
      <c r="E1659" s="5" t="s">
        <v>8327</v>
      </c>
      <c r="F1659" s="5" t="s">
        <v>8327</v>
      </c>
      <c r="G1659" s="5" t="s">
        <v>8327</v>
      </c>
      <c r="H1659" s="5">
        <v>1</v>
      </c>
      <c r="I1659" s="5" t="s">
        <v>8354</v>
      </c>
      <c r="J1659" s="5" t="s">
        <v>8357</v>
      </c>
    </row>
    <row r="1660" spans="1:10" x14ac:dyDescent="0.3">
      <c r="A1660" s="5" t="s">
        <v>712</v>
      </c>
      <c r="B1660" s="5">
        <v>35.86</v>
      </c>
      <c r="C1660" s="5">
        <v>6.22</v>
      </c>
      <c r="D1660" s="5" t="s">
        <v>8327</v>
      </c>
      <c r="E1660" s="5" t="s">
        <v>8327</v>
      </c>
      <c r="F1660" s="5" t="s">
        <v>8327</v>
      </c>
      <c r="G1660" s="5" t="s">
        <v>8327</v>
      </c>
      <c r="H1660" s="5">
        <v>1</v>
      </c>
      <c r="I1660" s="5" t="s">
        <v>8354</v>
      </c>
      <c r="J1660" s="5" t="s">
        <v>8356</v>
      </c>
    </row>
    <row r="1661" spans="1:10" x14ac:dyDescent="0.3">
      <c r="A1661" s="5" t="s">
        <v>711</v>
      </c>
      <c r="B1661" s="5">
        <v>15.2</v>
      </c>
      <c r="C1661" s="5">
        <v>8.82</v>
      </c>
      <c r="D1661" s="5" t="s">
        <v>8327</v>
      </c>
      <c r="E1661" s="5" t="s">
        <v>8327</v>
      </c>
      <c r="F1661" s="5" t="s">
        <v>8327</v>
      </c>
      <c r="G1661" s="5" t="s">
        <v>8327</v>
      </c>
      <c r="H1661" s="5">
        <v>0</v>
      </c>
      <c r="I1661" s="5" t="s">
        <v>8360</v>
      </c>
      <c r="J1661" s="5" t="s">
        <v>8355</v>
      </c>
    </row>
    <row r="1662" spans="1:10" x14ac:dyDescent="0.3">
      <c r="A1662" s="5" t="s">
        <v>710</v>
      </c>
      <c r="B1662" s="5">
        <v>37.200000000000003</v>
      </c>
      <c r="C1662" s="5">
        <v>10.14</v>
      </c>
      <c r="D1662" s="5" t="s">
        <v>8327</v>
      </c>
      <c r="E1662" s="5" t="s">
        <v>8327</v>
      </c>
      <c r="F1662" s="5" t="s">
        <v>8327</v>
      </c>
      <c r="G1662" s="5" t="s">
        <v>8327</v>
      </c>
      <c r="H1662" s="5">
        <v>0</v>
      </c>
      <c r="I1662" s="5" t="s">
        <v>8354</v>
      </c>
      <c r="J1662" s="5" t="s">
        <v>8355</v>
      </c>
    </row>
    <row r="1663" spans="1:10" x14ac:dyDescent="0.3">
      <c r="A1663" s="5" t="s">
        <v>709</v>
      </c>
      <c r="B1663" s="5">
        <v>17.91</v>
      </c>
      <c r="C1663" s="5">
        <v>4.66</v>
      </c>
      <c r="D1663" s="5" t="s">
        <v>8327</v>
      </c>
      <c r="E1663" s="5" t="s">
        <v>8327</v>
      </c>
      <c r="F1663" s="5" t="s">
        <v>8327</v>
      </c>
      <c r="G1663" s="5" t="s">
        <v>8327</v>
      </c>
      <c r="H1663" s="5">
        <v>2</v>
      </c>
      <c r="I1663" s="5" t="s">
        <v>8360</v>
      </c>
      <c r="J1663" s="5" t="s">
        <v>8357</v>
      </c>
    </row>
    <row r="1664" spans="1:10" x14ac:dyDescent="0.3">
      <c r="A1664" s="5" t="s">
        <v>708</v>
      </c>
      <c r="B1664" s="5">
        <v>20.76</v>
      </c>
      <c r="C1664" s="5">
        <v>6.26</v>
      </c>
      <c r="D1664" s="5" t="s">
        <v>8327</v>
      </c>
      <c r="E1664" s="5" t="s">
        <v>8327</v>
      </c>
      <c r="F1664" s="5" t="s">
        <v>8327</v>
      </c>
      <c r="G1664" s="5" t="s">
        <v>8327</v>
      </c>
      <c r="H1664" s="5">
        <v>0</v>
      </c>
      <c r="I1664" s="5" t="s">
        <v>8359</v>
      </c>
      <c r="J1664" s="5" t="s">
        <v>8356</v>
      </c>
    </row>
    <row r="1665" spans="1:10" x14ac:dyDescent="0.3">
      <c r="A1665" s="5" t="s">
        <v>707</v>
      </c>
      <c r="B1665" s="5">
        <v>38.99</v>
      </c>
      <c r="C1665" s="5">
        <v>5.21</v>
      </c>
      <c r="D1665" s="5" t="s">
        <v>8327</v>
      </c>
      <c r="E1665" s="5" t="s">
        <v>8328</v>
      </c>
      <c r="F1665" s="5" t="s">
        <v>8327</v>
      </c>
      <c r="G1665" s="5" t="s">
        <v>8327</v>
      </c>
      <c r="H1665" s="5">
        <v>1</v>
      </c>
      <c r="I1665" s="5" t="s">
        <v>8354</v>
      </c>
      <c r="J1665" s="5" t="s">
        <v>8357</v>
      </c>
    </row>
    <row r="1666" spans="1:10" x14ac:dyDescent="0.3">
      <c r="A1666" s="5" t="s">
        <v>706</v>
      </c>
      <c r="B1666" s="5">
        <v>42.655000000000001</v>
      </c>
      <c r="C1666" s="5">
        <v>5.94</v>
      </c>
      <c r="D1666" s="5" t="s">
        <v>8328</v>
      </c>
      <c r="E1666" s="5" t="s">
        <v>8327</v>
      </c>
      <c r="F1666" s="5" t="s">
        <v>8328</v>
      </c>
      <c r="G1666" s="5" t="s">
        <v>8327</v>
      </c>
      <c r="H1666" s="5">
        <v>1</v>
      </c>
      <c r="I1666" s="5" t="s">
        <v>8354</v>
      </c>
      <c r="J1666" s="5" t="s">
        <v>8356</v>
      </c>
    </row>
    <row r="1667" spans="1:10" x14ac:dyDescent="0.3">
      <c r="A1667" s="5" t="s">
        <v>705</v>
      </c>
      <c r="B1667" s="5">
        <v>30.57</v>
      </c>
      <c r="C1667" s="5">
        <v>5.34</v>
      </c>
      <c r="D1667" s="5" t="s">
        <v>8327</v>
      </c>
      <c r="E1667" s="5" t="s">
        <v>8327</v>
      </c>
      <c r="F1667" s="5" t="s">
        <v>8328</v>
      </c>
      <c r="G1667" s="5" t="s">
        <v>8327</v>
      </c>
      <c r="H1667" s="5">
        <v>1</v>
      </c>
      <c r="I1667" s="5" t="s">
        <v>8354</v>
      </c>
      <c r="J1667" s="5" t="s">
        <v>8357</v>
      </c>
    </row>
    <row r="1668" spans="1:10" x14ac:dyDescent="0.3">
      <c r="A1668" s="5" t="s">
        <v>704</v>
      </c>
      <c r="B1668" s="5">
        <v>17.7</v>
      </c>
      <c r="C1668" s="5">
        <v>6.38</v>
      </c>
      <c r="D1668" s="5" t="s">
        <v>8327</v>
      </c>
      <c r="E1668" s="5" t="s">
        <v>8327</v>
      </c>
      <c r="F1668" s="5" t="s">
        <v>8327</v>
      </c>
      <c r="G1668" s="5" t="s">
        <v>8327</v>
      </c>
      <c r="H1668" s="5">
        <v>2</v>
      </c>
      <c r="I1668" s="5" t="s">
        <v>8360</v>
      </c>
      <c r="J1668" s="5" t="s">
        <v>8356</v>
      </c>
    </row>
    <row r="1669" spans="1:10" x14ac:dyDescent="0.3">
      <c r="A1669" s="5" t="s">
        <v>703</v>
      </c>
      <c r="B1669" s="5">
        <v>34.770000000000003</v>
      </c>
      <c r="C1669" s="5">
        <v>4.47</v>
      </c>
      <c r="D1669" s="5" t="s">
        <v>8327</v>
      </c>
      <c r="E1669" s="5" t="s">
        <v>8327</v>
      </c>
      <c r="F1669" s="5" t="s">
        <v>8327</v>
      </c>
      <c r="G1669" s="5" t="s">
        <v>8327</v>
      </c>
      <c r="H1669" s="5">
        <v>1</v>
      </c>
      <c r="I1669" s="5" t="s">
        <v>8354</v>
      </c>
      <c r="J1669" s="5" t="s">
        <v>8357</v>
      </c>
    </row>
    <row r="1670" spans="1:10" x14ac:dyDescent="0.3">
      <c r="A1670" s="5" t="s">
        <v>702</v>
      </c>
      <c r="B1670" s="5">
        <v>16.88</v>
      </c>
      <c r="C1670" s="5">
        <v>9.9600000000000009</v>
      </c>
      <c r="D1670" s="5" t="s">
        <v>8327</v>
      </c>
      <c r="E1670" s="5" t="s">
        <v>8327</v>
      </c>
      <c r="F1670" s="5" t="s">
        <v>8327</v>
      </c>
      <c r="G1670" s="5" t="s">
        <v>8327</v>
      </c>
      <c r="H1670" s="5">
        <v>0</v>
      </c>
      <c r="I1670" s="5" t="s">
        <v>8360</v>
      </c>
      <c r="J1670" s="5" t="s">
        <v>8355</v>
      </c>
    </row>
    <row r="1671" spans="1:10" x14ac:dyDescent="0.3">
      <c r="A1671" s="5" t="s">
        <v>701</v>
      </c>
      <c r="B1671" s="5">
        <v>40.26</v>
      </c>
      <c r="C1671" s="5">
        <v>9.92</v>
      </c>
      <c r="D1671" s="5" t="s">
        <v>8328</v>
      </c>
      <c r="E1671" s="5" t="s">
        <v>8327</v>
      </c>
      <c r="F1671" s="5" t="s">
        <v>8327</v>
      </c>
      <c r="G1671" s="5" t="s">
        <v>8327</v>
      </c>
      <c r="H1671" s="5">
        <v>0</v>
      </c>
      <c r="I1671" s="5" t="s">
        <v>8354</v>
      </c>
      <c r="J1671" s="5" t="s">
        <v>8355</v>
      </c>
    </row>
    <row r="1672" spans="1:10" x14ac:dyDescent="0.3">
      <c r="A1672" s="5" t="s">
        <v>700</v>
      </c>
      <c r="B1672" s="5">
        <v>25.6</v>
      </c>
      <c r="C1672" s="5">
        <v>6.03</v>
      </c>
      <c r="D1672" s="5" t="s">
        <v>8327</v>
      </c>
      <c r="E1672" s="5" t="s">
        <v>8327</v>
      </c>
      <c r="F1672" s="5" t="s">
        <v>8328</v>
      </c>
      <c r="G1672" s="5" t="s">
        <v>8327</v>
      </c>
      <c r="H1672" s="5">
        <v>1</v>
      </c>
      <c r="I1672" s="5" t="s">
        <v>8358</v>
      </c>
      <c r="J1672" s="5" t="s">
        <v>8356</v>
      </c>
    </row>
    <row r="1673" spans="1:10" x14ac:dyDescent="0.3">
      <c r="A1673" s="5" t="s">
        <v>699</v>
      </c>
      <c r="B1673" s="5">
        <v>33.549999999999997</v>
      </c>
      <c r="C1673" s="5">
        <v>10.9</v>
      </c>
      <c r="D1673" s="5" t="s">
        <v>8328</v>
      </c>
      <c r="E1673" s="5" t="s">
        <v>8327</v>
      </c>
      <c r="F1673" s="5" t="s">
        <v>8327</v>
      </c>
      <c r="G1673" s="5" t="s">
        <v>8327</v>
      </c>
      <c r="H1673" s="5">
        <v>0</v>
      </c>
      <c r="I1673" s="5" t="s">
        <v>8354</v>
      </c>
      <c r="J1673" s="5" t="s">
        <v>8355</v>
      </c>
    </row>
    <row r="1674" spans="1:10" x14ac:dyDescent="0.3">
      <c r="A1674" s="5" t="s">
        <v>698</v>
      </c>
      <c r="B1674" s="5">
        <v>16.690000000000001</v>
      </c>
      <c r="C1674" s="5">
        <v>10.66</v>
      </c>
      <c r="D1674" s="5" t="s">
        <v>8327</v>
      </c>
      <c r="E1674" s="5" t="s">
        <v>8327</v>
      </c>
      <c r="F1674" s="5" t="s">
        <v>8327</v>
      </c>
      <c r="G1674" s="5" t="s">
        <v>8327</v>
      </c>
      <c r="H1674" s="5">
        <v>0</v>
      </c>
      <c r="I1674" s="5" t="s">
        <v>8360</v>
      </c>
      <c r="J1674" s="5" t="s">
        <v>8355</v>
      </c>
    </row>
    <row r="1675" spans="1:10" x14ac:dyDescent="0.3">
      <c r="A1675" s="5" t="s">
        <v>697</v>
      </c>
      <c r="B1675" s="5">
        <v>19.95</v>
      </c>
      <c r="C1675" s="5">
        <v>4.05</v>
      </c>
      <c r="D1675" s="5" t="s">
        <v>8327</v>
      </c>
      <c r="E1675" s="5" t="s">
        <v>8327</v>
      </c>
      <c r="F1675" s="5" t="s">
        <v>8327</v>
      </c>
      <c r="G1675" s="5" t="s">
        <v>8327</v>
      </c>
      <c r="H1675" s="5">
        <v>1</v>
      </c>
      <c r="I1675" s="5" t="s">
        <v>8359</v>
      </c>
      <c r="J1675" s="5" t="s">
        <v>8357</v>
      </c>
    </row>
    <row r="1676" spans="1:10" x14ac:dyDescent="0.3">
      <c r="A1676" s="5" t="s">
        <v>696</v>
      </c>
      <c r="B1676" s="5">
        <v>17.55</v>
      </c>
      <c r="C1676" s="5">
        <v>4.2300000000000004</v>
      </c>
      <c r="D1676" s="5" t="s">
        <v>8327</v>
      </c>
      <c r="E1676" s="5" t="s">
        <v>8327</v>
      </c>
      <c r="F1676" s="5" t="s">
        <v>8327</v>
      </c>
      <c r="G1676" s="5" t="s">
        <v>8327</v>
      </c>
      <c r="H1676" s="5">
        <v>2</v>
      </c>
      <c r="I1676" s="5" t="s">
        <v>8360</v>
      </c>
      <c r="J1676" s="5" t="s">
        <v>8357</v>
      </c>
    </row>
    <row r="1677" spans="1:10" x14ac:dyDescent="0.3">
      <c r="A1677" s="5" t="s">
        <v>695</v>
      </c>
      <c r="B1677" s="5">
        <v>22.01</v>
      </c>
      <c r="C1677" s="5">
        <v>5.01</v>
      </c>
      <c r="D1677" s="5" t="s">
        <v>8327</v>
      </c>
      <c r="E1677" s="5" t="s">
        <v>8327</v>
      </c>
      <c r="F1677" s="5" t="s">
        <v>8327</v>
      </c>
      <c r="G1677" s="5" t="s">
        <v>8327</v>
      </c>
      <c r="H1677" s="5">
        <v>1</v>
      </c>
      <c r="I1677" s="5" t="s">
        <v>8359</v>
      </c>
      <c r="J1677" s="5" t="s">
        <v>8357</v>
      </c>
    </row>
    <row r="1678" spans="1:10" x14ac:dyDescent="0.3">
      <c r="A1678" s="5" t="s">
        <v>694</v>
      </c>
      <c r="B1678" s="5">
        <v>41.8</v>
      </c>
      <c r="C1678" s="5">
        <v>5.82</v>
      </c>
      <c r="D1678" s="5" t="s">
        <v>8328</v>
      </c>
      <c r="E1678" s="5" t="s">
        <v>8327</v>
      </c>
      <c r="F1678" s="5" t="s">
        <v>8328</v>
      </c>
      <c r="G1678" s="5" t="s">
        <v>8327</v>
      </c>
      <c r="H1678" s="5">
        <v>1</v>
      </c>
      <c r="I1678" s="5" t="s">
        <v>8354</v>
      </c>
      <c r="J1678" s="5" t="s">
        <v>8356</v>
      </c>
    </row>
    <row r="1679" spans="1:10" x14ac:dyDescent="0.3">
      <c r="A1679" s="5" t="s">
        <v>693</v>
      </c>
      <c r="B1679" s="5">
        <v>19.170000000000002</v>
      </c>
      <c r="C1679" s="5">
        <v>7.94</v>
      </c>
      <c r="D1679" s="5" t="s">
        <v>8327</v>
      </c>
      <c r="E1679" s="5" t="s">
        <v>8327</v>
      </c>
      <c r="F1679" s="5" t="s">
        <v>8327</v>
      </c>
      <c r="G1679" s="5" t="s">
        <v>8327</v>
      </c>
      <c r="H1679" s="5">
        <v>0</v>
      </c>
      <c r="I1679" s="5" t="s">
        <v>8359</v>
      </c>
      <c r="J1679" s="5" t="s">
        <v>8355</v>
      </c>
    </row>
    <row r="1680" spans="1:10" x14ac:dyDescent="0.3">
      <c r="A1680" s="5" t="s">
        <v>692</v>
      </c>
      <c r="B1680" s="5">
        <v>32.799999999999997</v>
      </c>
      <c r="C1680" s="5">
        <v>6.16</v>
      </c>
      <c r="D1680" s="5" t="s">
        <v>8328</v>
      </c>
      <c r="E1680" s="5" t="s">
        <v>8327</v>
      </c>
      <c r="F1680" s="5" t="s">
        <v>8328</v>
      </c>
      <c r="G1680" s="5" t="s">
        <v>8327</v>
      </c>
      <c r="H1680" s="5">
        <v>1</v>
      </c>
      <c r="I1680" s="5" t="s">
        <v>8354</v>
      </c>
      <c r="J1680" s="5" t="s">
        <v>8356</v>
      </c>
    </row>
    <row r="1681" spans="1:10" x14ac:dyDescent="0.3">
      <c r="A1681" s="5" t="s">
        <v>691</v>
      </c>
      <c r="B1681" s="5">
        <v>35.814999999999998</v>
      </c>
      <c r="C1681" s="5">
        <v>4.1500000000000004</v>
      </c>
      <c r="D1681" s="5" t="s">
        <v>8327</v>
      </c>
      <c r="E1681" s="5" t="s">
        <v>8327</v>
      </c>
      <c r="F1681" s="5" t="s">
        <v>8327</v>
      </c>
      <c r="G1681" s="5" t="s">
        <v>8327</v>
      </c>
      <c r="H1681" s="5">
        <v>1</v>
      </c>
      <c r="I1681" s="5" t="s">
        <v>8354</v>
      </c>
      <c r="J1681" s="5" t="s">
        <v>8357</v>
      </c>
    </row>
    <row r="1682" spans="1:10" x14ac:dyDescent="0.3">
      <c r="A1682" s="5" t="s">
        <v>690</v>
      </c>
      <c r="B1682" s="5">
        <v>24.3</v>
      </c>
      <c r="C1682" s="5">
        <v>6.23</v>
      </c>
      <c r="D1682" s="5" t="s">
        <v>8327</v>
      </c>
      <c r="E1682" s="5" t="s">
        <v>8327</v>
      </c>
      <c r="F1682" s="5" t="s">
        <v>8327</v>
      </c>
      <c r="G1682" s="5" t="s">
        <v>8327</v>
      </c>
      <c r="H1682" s="5">
        <v>0</v>
      </c>
      <c r="I1682" s="5" t="s">
        <v>8359</v>
      </c>
      <c r="J1682" s="5" t="s">
        <v>8356</v>
      </c>
    </row>
    <row r="1683" spans="1:10" x14ac:dyDescent="0.3">
      <c r="A1683" s="5" t="s">
        <v>689</v>
      </c>
      <c r="B1683" s="5">
        <v>19.059999999999999</v>
      </c>
      <c r="C1683" s="5">
        <v>7.41</v>
      </c>
      <c r="D1683" s="5" t="s">
        <v>8327</v>
      </c>
      <c r="E1683" s="5" t="s">
        <v>8327</v>
      </c>
      <c r="F1683" s="5" t="s">
        <v>8327</v>
      </c>
      <c r="G1683" s="5" t="s">
        <v>8327</v>
      </c>
      <c r="H1683" s="5">
        <v>0</v>
      </c>
      <c r="I1683" s="5" t="s">
        <v>8359</v>
      </c>
      <c r="J1683" s="5" t="s">
        <v>8355</v>
      </c>
    </row>
    <row r="1684" spans="1:10" x14ac:dyDescent="0.3">
      <c r="A1684" s="5" t="s">
        <v>688</v>
      </c>
      <c r="B1684" s="5">
        <v>33.25</v>
      </c>
      <c r="C1684" s="5">
        <v>5.62</v>
      </c>
      <c r="D1684" s="5" t="s">
        <v>8328</v>
      </c>
      <c r="E1684" s="5" t="s">
        <v>8327</v>
      </c>
      <c r="F1684" s="5" t="s">
        <v>8327</v>
      </c>
      <c r="G1684" s="5" t="s">
        <v>8327</v>
      </c>
      <c r="H1684" s="5">
        <v>1</v>
      </c>
      <c r="I1684" s="5" t="s">
        <v>8354</v>
      </c>
      <c r="J1684" s="5" t="s">
        <v>8357</v>
      </c>
    </row>
    <row r="1685" spans="1:10" x14ac:dyDescent="0.3">
      <c r="A1685" s="5" t="s">
        <v>687</v>
      </c>
      <c r="B1685" s="5">
        <v>21.37</v>
      </c>
      <c r="C1685" s="5">
        <v>4.54</v>
      </c>
      <c r="D1685" s="5" t="s">
        <v>8328</v>
      </c>
      <c r="E1685" s="5" t="s">
        <v>8327</v>
      </c>
      <c r="F1685" s="5" t="s">
        <v>8328</v>
      </c>
      <c r="G1685" s="5" t="s">
        <v>8327</v>
      </c>
      <c r="H1685" s="5">
        <v>1</v>
      </c>
      <c r="I1685" s="5" t="s">
        <v>8359</v>
      </c>
      <c r="J1685" s="5" t="s">
        <v>8357</v>
      </c>
    </row>
    <row r="1686" spans="1:10" x14ac:dyDescent="0.3">
      <c r="A1686" s="5" t="s">
        <v>686</v>
      </c>
      <c r="B1686" s="5">
        <v>34.43</v>
      </c>
      <c r="C1686" s="5">
        <v>8.6199999999999992</v>
      </c>
      <c r="D1686" s="5" t="s">
        <v>8328</v>
      </c>
      <c r="E1686" s="5" t="s">
        <v>8327</v>
      </c>
      <c r="F1686" s="5" t="s">
        <v>8327</v>
      </c>
      <c r="G1686" s="5" t="s">
        <v>8327</v>
      </c>
      <c r="H1686" s="5">
        <v>1</v>
      </c>
      <c r="I1686" s="5" t="s">
        <v>8354</v>
      </c>
      <c r="J1686" s="5" t="s">
        <v>8355</v>
      </c>
    </row>
    <row r="1687" spans="1:10" x14ac:dyDescent="0.3">
      <c r="A1687" s="5" t="s">
        <v>685</v>
      </c>
      <c r="B1687" s="5">
        <v>20.86</v>
      </c>
      <c r="C1687" s="5">
        <v>4.3600000000000003</v>
      </c>
      <c r="D1687" s="5" t="s">
        <v>8328</v>
      </c>
      <c r="E1687" s="5" t="s">
        <v>8327</v>
      </c>
      <c r="F1687" s="5" t="s">
        <v>8327</v>
      </c>
      <c r="G1687" s="5" t="s">
        <v>8327</v>
      </c>
      <c r="H1687" s="5">
        <v>0</v>
      </c>
      <c r="I1687" s="5" t="s">
        <v>8359</v>
      </c>
      <c r="J1687" s="5" t="s">
        <v>8357</v>
      </c>
    </row>
    <row r="1688" spans="1:10" x14ac:dyDescent="0.3">
      <c r="A1688" s="5" t="s">
        <v>684</v>
      </c>
      <c r="B1688" s="5">
        <v>18.34</v>
      </c>
      <c r="C1688" s="5">
        <v>10.01</v>
      </c>
      <c r="D1688" s="5" t="s">
        <v>8327</v>
      </c>
      <c r="E1688" s="5" t="s">
        <v>8327</v>
      </c>
      <c r="F1688" s="5" t="s">
        <v>8327</v>
      </c>
      <c r="G1688" s="5" t="s">
        <v>8327</v>
      </c>
      <c r="H1688" s="5">
        <v>0</v>
      </c>
      <c r="I1688" s="5" t="s">
        <v>8360</v>
      </c>
      <c r="J1688" s="5" t="s">
        <v>8355</v>
      </c>
    </row>
    <row r="1689" spans="1:10" x14ac:dyDescent="0.3">
      <c r="A1689" s="5" t="s">
        <v>683</v>
      </c>
      <c r="B1689" s="5">
        <v>34.15</v>
      </c>
      <c r="C1689" s="5">
        <v>5.42</v>
      </c>
      <c r="D1689" s="5" t="s">
        <v>8327</v>
      </c>
      <c r="E1689" s="5" t="s">
        <v>8327</v>
      </c>
      <c r="F1689" s="5" t="s">
        <v>8327</v>
      </c>
      <c r="G1689" s="5" t="s">
        <v>8327</v>
      </c>
      <c r="H1689" s="5">
        <v>0</v>
      </c>
      <c r="I1689" s="5" t="s">
        <v>8354</v>
      </c>
      <c r="J1689" s="5" t="s">
        <v>8357</v>
      </c>
    </row>
    <row r="1690" spans="1:10" x14ac:dyDescent="0.3">
      <c r="A1690" s="5" t="s">
        <v>682</v>
      </c>
      <c r="B1690" s="5">
        <v>18.350000000000001</v>
      </c>
      <c r="C1690" s="5">
        <v>5.12</v>
      </c>
      <c r="D1690" s="5" t="s">
        <v>8327</v>
      </c>
      <c r="E1690" s="5" t="s">
        <v>8327</v>
      </c>
      <c r="F1690" s="5" t="s">
        <v>8327</v>
      </c>
      <c r="G1690" s="5" t="s">
        <v>8327</v>
      </c>
      <c r="H1690" s="5">
        <v>0</v>
      </c>
      <c r="I1690" s="5" t="s">
        <v>8360</v>
      </c>
      <c r="J1690" s="5" t="s">
        <v>8357</v>
      </c>
    </row>
    <row r="1691" spans="1:10" x14ac:dyDescent="0.3">
      <c r="A1691" s="5" t="s">
        <v>681</v>
      </c>
      <c r="B1691" s="5">
        <v>22.13</v>
      </c>
      <c r="C1691" s="5">
        <v>9.1999999999999993</v>
      </c>
      <c r="D1691" s="5" t="s">
        <v>8328</v>
      </c>
      <c r="E1691" s="5" t="s">
        <v>8327</v>
      </c>
      <c r="F1691" s="5" t="s">
        <v>8327</v>
      </c>
      <c r="G1691" s="5" t="s">
        <v>8327</v>
      </c>
      <c r="H1691" s="5">
        <v>0</v>
      </c>
      <c r="I1691" s="5" t="s">
        <v>8359</v>
      </c>
      <c r="J1691" s="5" t="s">
        <v>8355</v>
      </c>
    </row>
    <row r="1692" spans="1:10" x14ac:dyDescent="0.3">
      <c r="A1692" s="5" t="s">
        <v>680</v>
      </c>
      <c r="B1692" s="5">
        <v>22.51</v>
      </c>
      <c r="C1692" s="5">
        <v>6.08</v>
      </c>
      <c r="D1692" s="5" t="s">
        <v>8328</v>
      </c>
      <c r="E1692" s="5" t="s">
        <v>8327</v>
      </c>
      <c r="F1692" s="5" t="s">
        <v>8327</v>
      </c>
      <c r="G1692" s="5" t="s">
        <v>8327</v>
      </c>
      <c r="H1692" s="5">
        <v>1</v>
      </c>
      <c r="I1692" s="5" t="s">
        <v>8359</v>
      </c>
      <c r="J1692" s="5" t="s">
        <v>8356</v>
      </c>
    </row>
    <row r="1693" spans="1:10" x14ac:dyDescent="0.3">
      <c r="A1693" s="5" t="s">
        <v>679</v>
      </c>
      <c r="B1693" s="5">
        <v>31</v>
      </c>
      <c r="C1693" s="5">
        <v>4.7699999999999996</v>
      </c>
      <c r="D1693" s="5" t="s">
        <v>8327</v>
      </c>
      <c r="E1693" s="5" t="s">
        <v>8327</v>
      </c>
      <c r="F1693" s="5" t="s">
        <v>8327</v>
      </c>
      <c r="G1693" s="5" t="s">
        <v>8327</v>
      </c>
      <c r="H1693" s="5">
        <v>1</v>
      </c>
      <c r="I1693" s="5" t="s">
        <v>8354</v>
      </c>
      <c r="J1693" s="5" t="s">
        <v>8357</v>
      </c>
    </row>
    <row r="1694" spans="1:10" x14ac:dyDescent="0.3">
      <c r="A1694" s="5" t="s">
        <v>678</v>
      </c>
      <c r="B1694" s="5">
        <v>28.27</v>
      </c>
      <c r="C1694" s="5">
        <v>4.62</v>
      </c>
      <c r="D1694" s="5" t="s">
        <v>8327</v>
      </c>
      <c r="E1694" s="5" t="s">
        <v>8327</v>
      </c>
      <c r="F1694" s="5" t="s">
        <v>8327</v>
      </c>
      <c r="G1694" s="5" t="s">
        <v>8327</v>
      </c>
      <c r="H1694" s="5">
        <v>1</v>
      </c>
      <c r="I1694" s="5" t="s">
        <v>8358</v>
      </c>
      <c r="J1694" s="5" t="s">
        <v>8357</v>
      </c>
    </row>
    <row r="1695" spans="1:10" x14ac:dyDescent="0.3">
      <c r="A1695" s="5" t="s">
        <v>677</v>
      </c>
      <c r="B1695" s="5">
        <v>29.92</v>
      </c>
      <c r="C1695" s="5">
        <v>9.07</v>
      </c>
      <c r="D1695" s="5" t="s">
        <v>8328</v>
      </c>
      <c r="E1695" s="5" t="s">
        <v>8327</v>
      </c>
      <c r="F1695" s="5" t="s">
        <v>8327</v>
      </c>
      <c r="G1695" s="5" t="s">
        <v>8327</v>
      </c>
      <c r="H1695" s="5">
        <v>1</v>
      </c>
      <c r="I1695" s="5" t="s">
        <v>8354</v>
      </c>
      <c r="J1695" s="5" t="s">
        <v>8355</v>
      </c>
    </row>
    <row r="1696" spans="1:10" x14ac:dyDescent="0.3">
      <c r="A1696" s="5" t="s">
        <v>676</v>
      </c>
      <c r="B1696" s="5">
        <v>25.9</v>
      </c>
      <c r="C1696" s="5">
        <v>9.1199999999999992</v>
      </c>
      <c r="D1696" s="5" t="s">
        <v>8328</v>
      </c>
      <c r="E1696" s="5" t="s">
        <v>8327</v>
      </c>
      <c r="F1696" s="5" t="s">
        <v>8327</v>
      </c>
      <c r="G1696" s="5" t="s">
        <v>8327</v>
      </c>
      <c r="H1696" s="5">
        <v>1</v>
      </c>
      <c r="I1696" s="5" t="s">
        <v>8358</v>
      </c>
      <c r="J1696" s="5" t="s">
        <v>8355</v>
      </c>
    </row>
    <row r="1697" spans="1:10" x14ac:dyDescent="0.3">
      <c r="A1697" s="5" t="s">
        <v>675</v>
      </c>
      <c r="B1697" s="5">
        <v>27.74</v>
      </c>
      <c r="C1697" s="5">
        <v>7.32</v>
      </c>
      <c r="D1697" s="5" t="s">
        <v>8328</v>
      </c>
      <c r="E1697" s="5" t="s">
        <v>8327</v>
      </c>
      <c r="F1697" s="5" t="s">
        <v>8327</v>
      </c>
      <c r="G1697" s="5" t="s">
        <v>8327</v>
      </c>
      <c r="H1697" s="5">
        <v>1</v>
      </c>
      <c r="I1697" s="5" t="s">
        <v>8358</v>
      </c>
      <c r="J1697" s="5" t="s">
        <v>8355</v>
      </c>
    </row>
    <row r="1698" spans="1:10" x14ac:dyDescent="0.3">
      <c r="A1698" s="5" t="s">
        <v>674</v>
      </c>
      <c r="B1698" s="5">
        <v>17.260000000000002</v>
      </c>
      <c r="C1698" s="5">
        <v>11.73</v>
      </c>
      <c r="D1698" s="5" t="s">
        <v>8327</v>
      </c>
      <c r="E1698" s="5" t="s">
        <v>8327</v>
      </c>
      <c r="F1698" s="5" t="s">
        <v>8327</v>
      </c>
      <c r="G1698" s="5" t="s">
        <v>8327</v>
      </c>
      <c r="H1698" s="5">
        <v>2</v>
      </c>
      <c r="I1698" s="5" t="s">
        <v>8360</v>
      </c>
      <c r="J1698" s="5" t="s">
        <v>8355</v>
      </c>
    </row>
    <row r="1699" spans="1:10" x14ac:dyDescent="0.3">
      <c r="A1699" s="5" t="s">
        <v>673</v>
      </c>
      <c r="B1699" s="5">
        <v>19.855</v>
      </c>
      <c r="C1699" s="5">
        <v>6.64</v>
      </c>
      <c r="D1699" s="5" t="s">
        <v>8328</v>
      </c>
      <c r="E1699" s="5" t="s">
        <v>8327</v>
      </c>
      <c r="F1699" s="5" t="s">
        <v>8327</v>
      </c>
      <c r="G1699" s="5" t="s">
        <v>8327</v>
      </c>
      <c r="H1699" s="5">
        <v>1</v>
      </c>
      <c r="I1699" s="5" t="s">
        <v>8359</v>
      </c>
      <c r="J1699" s="5" t="s">
        <v>8355</v>
      </c>
    </row>
    <row r="1700" spans="1:10" x14ac:dyDescent="0.3">
      <c r="A1700" s="5" t="s">
        <v>672</v>
      </c>
      <c r="B1700" s="5">
        <v>41.69</v>
      </c>
      <c r="C1700" s="5">
        <v>5.78</v>
      </c>
      <c r="D1700" s="5" t="s">
        <v>8327</v>
      </c>
      <c r="E1700" s="5" t="s">
        <v>8327</v>
      </c>
      <c r="F1700" s="5" t="s">
        <v>8327</v>
      </c>
      <c r="G1700" s="5" t="s">
        <v>8327</v>
      </c>
      <c r="H1700" s="5">
        <v>0</v>
      </c>
      <c r="I1700" s="5" t="s">
        <v>8354</v>
      </c>
      <c r="J1700" s="5" t="s">
        <v>8356</v>
      </c>
    </row>
    <row r="1701" spans="1:10" x14ac:dyDescent="0.3">
      <c r="A1701" s="5" t="s">
        <v>671</v>
      </c>
      <c r="B1701" s="5">
        <v>16.12</v>
      </c>
      <c r="C1701" s="5">
        <v>10.45</v>
      </c>
      <c r="D1701" s="5" t="s">
        <v>8327</v>
      </c>
      <c r="E1701" s="5" t="s">
        <v>8327</v>
      </c>
      <c r="F1701" s="5" t="s">
        <v>8327</v>
      </c>
      <c r="G1701" s="5" t="s">
        <v>8327</v>
      </c>
      <c r="H1701" s="5">
        <v>0</v>
      </c>
      <c r="I1701" s="5" t="s">
        <v>8360</v>
      </c>
      <c r="J1701" s="5" t="s">
        <v>8355</v>
      </c>
    </row>
    <row r="1702" spans="1:10" x14ac:dyDescent="0.3">
      <c r="A1702" s="5" t="s">
        <v>670</v>
      </c>
      <c r="B1702" s="5">
        <v>37.43</v>
      </c>
      <c r="C1702" s="5">
        <v>4.5199999999999996</v>
      </c>
      <c r="D1702" s="5" t="s">
        <v>8327</v>
      </c>
      <c r="E1702" s="5" t="s">
        <v>8327</v>
      </c>
      <c r="F1702" s="5" t="s">
        <v>8327</v>
      </c>
      <c r="G1702" s="5" t="s">
        <v>8327</v>
      </c>
      <c r="H1702" s="5">
        <v>1</v>
      </c>
      <c r="I1702" s="5" t="s">
        <v>8354</v>
      </c>
      <c r="J1702" s="5" t="s">
        <v>8357</v>
      </c>
    </row>
    <row r="1703" spans="1:10" x14ac:dyDescent="0.3">
      <c r="A1703" s="5" t="s">
        <v>669</v>
      </c>
      <c r="B1703" s="5">
        <v>31.065000000000001</v>
      </c>
      <c r="C1703" s="5">
        <v>5.71</v>
      </c>
      <c r="D1703" s="5" t="s">
        <v>8327</v>
      </c>
      <c r="E1703" s="5" t="s">
        <v>8327</v>
      </c>
      <c r="F1703" s="5" t="s">
        <v>8327</v>
      </c>
      <c r="G1703" s="5" t="s">
        <v>8327</v>
      </c>
      <c r="H1703" s="5">
        <v>0</v>
      </c>
      <c r="I1703" s="5" t="s">
        <v>8354</v>
      </c>
      <c r="J1703" s="5" t="s">
        <v>8356</v>
      </c>
    </row>
    <row r="1704" spans="1:10" x14ac:dyDescent="0.3">
      <c r="A1704" s="5" t="s">
        <v>668</v>
      </c>
      <c r="B1704" s="5">
        <v>25.08</v>
      </c>
      <c r="C1704" s="5">
        <v>4.7699999999999996</v>
      </c>
      <c r="D1704" s="5" t="s">
        <v>8327</v>
      </c>
      <c r="E1704" s="5" t="s">
        <v>8327</v>
      </c>
      <c r="F1704" s="5" t="s">
        <v>8327</v>
      </c>
      <c r="G1704" s="5" t="s">
        <v>8327</v>
      </c>
      <c r="H1704" s="5">
        <v>0</v>
      </c>
      <c r="I1704" s="5" t="s">
        <v>8358</v>
      </c>
      <c r="J1704" s="5" t="s">
        <v>8357</v>
      </c>
    </row>
    <row r="1705" spans="1:10" x14ac:dyDescent="0.3">
      <c r="A1705" s="5" t="s">
        <v>667</v>
      </c>
      <c r="B1705" s="5">
        <v>15.2</v>
      </c>
      <c r="C1705" s="5">
        <v>7.81</v>
      </c>
      <c r="D1705" s="5" t="s">
        <v>8328</v>
      </c>
      <c r="E1705" s="5" t="s">
        <v>8327</v>
      </c>
      <c r="F1705" s="5" t="s">
        <v>8327</v>
      </c>
      <c r="G1705" s="5" t="s">
        <v>8327</v>
      </c>
      <c r="H1705" s="5">
        <v>1</v>
      </c>
      <c r="I1705" s="5" t="s">
        <v>8360</v>
      </c>
      <c r="J1705" s="5" t="s">
        <v>8355</v>
      </c>
    </row>
    <row r="1706" spans="1:10" x14ac:dyDescent="0.3">
      <c r="A1706" s="5" t="s">
        <v>666</v>
      </c>
      <c r="B1706" s="5">
        <v>22.34</v>
      </c>
      <c r="C1706" s="5">
        <v>5.19</v>
      </c>
      <c r="D1706" s="5" t="s">
        <v>8328</v>
      </c>
      <c r="E1706" s="5" t="s">
        <v>8327</v>
      </c>
      <c r="F1706" s="5" t="s">
        <v>8327</v>
      </c>
      <c r="G1706" s="5" t="s">
        <v>8327</v>
      </c>
      <c r="H1706" s="5">
        <v>0</v>
      </c>
      <c r="I1706" s="5" t="s">
        <v>8359</v>
      </c>
      <c r="J1706" s="5" t="s">
        <v>8357</v>
      </c>
    </row>
    <row r="1707" spans="1:10" x14ac:dyDescent="0.3">
      <c r="A1707" s="5" t="s">
        <v>665</v>
      </c>
      <c r="B1707" s="5">
        <v>40.15</v>
      </c>
      <c r="C1707" s="5">
        <v>5.93</v>
      </c>
      <c r="D1707" s="5" t="s">
        <v>8327</v>
      </c>
      <c r="E1707" s="5" t="s">
        <v>8327</v>
      </c>
      <c r="F1707" s="5" t="s">
        <v>8327</v>
      </c>
      <c r="G1707" s="5" t="s">
        <v>8327</v>
      </c>
      <c r="H1707" s="5">
        <v>1</v>
      </c>
      <c r="I1707" s="5" t="s">
        <v>8354</v>
      </c>
      <c r="J1707" s="5" t="s">
        <v>8356</v>
      </c>
    </row>
    <row r="1708" spans="1:10" x14ac:dyDescent="0.3">
      <c r="A1708" s="5" t="s">
        <v>664</v>
      </c>
      <c r="B1708" s="5">
        <v>37.729999999999997</v>
      </c>
      <c r="C1708" s="5">
        <v>6.29</v>
      </c>
      <c r="D1708" s="5" t="s">
        <v>8327</v>
      </c>
      <c r="E1708" s="5" t="s">
        <v>8327</v>
      </c>
      <c r="F1708" s="5" t="s">
        <v>8327</v>
      </c>
      <c r="G1708" s="5" t="s">
        <v>8327</v>
      </c>
      <c r="H1708" s="5">
        <v>1</v>
      </c>
      <c r="I1708" s="5" t="s">
        <v>8354</v>
      </c>
      <c r="J1708" s="5" t="s">
        <v>8356</v>
      </c>
    </row>
    <row r="1709" spans="1:10" x14ac:dyDescent="0.3">
      <c r="A1709" s="5" t="s">
        <v>663</v>
      </c>
      <c r="B1709" s="5">
        <v>25.35</v>
      </c>
      <c r="C1709" s="5">
        <v>4.9000000000000004</v>
      </c>
      <c r="D1709" s="5" t="s">
        <v>8327</v>
      </c>
      <c r="E1709" s="5" t="s">
        <v>8327</v>
      </c>
      <c r="F1709" s="5" t="s">
        <v>8327</v>
      </c>
      <c r="G1709" s="5" t="s">
        <v>8327</v>
      </c>
      <c r="H1709" s="5">
        <v>0</v>
      </c>
      <c r="I1709" s="5" t="s">
        <v>8358</v>
      </c>
      <c r="J1709" s="5" t="s">
        <v>8357</v>
      </c>
    </row>
    <row r="1710" spans="1:10" x14ac:dyDescent="0.3">
      <c r="A1710" s="5" t="s">
        <v>662</v>
      </c>
      <c r="B1710" s="5">
        <v>26.41</v>
      </c>
      <c r="C1710" s="5">
        <v>5.07</v>
      </c>
      <c r="D1710" s="5" t="s">
        <v>8328</v>
      </c>
      <c r="E1710" s="5" t="s">
        <v>8327</v>
      </c>
      <c r="F1710" s="5" t="s">
        <v>8327</v>
      </c>
      <c r="G1710" s="5" t="s">
        <v>8327</v>
      </c>
      <c r="H1710" s="5">
        <v>1</v>
      </c>
      <c r="I1710" s="5" t="s">
        <v>8358</v>
      </c>
      <c r="J1710" s="5" t="s">
        <v>8357</v>
      </c>
    </row>
    <row r="1711" spans="1:10" x14ac:dyDescent="0.3">
      <c r="A1711" s="5" t="s">
        <v>661</v>
      </c>
      <c r="B1711" s="5">
        <v>27.6</v>
      </c>
      <c r="C1711" s="5">
        <v>5.33</v>
      </c>
      <c r="D1711" s="5" t="s">
        <v>8327</v>
      </c>
      <c r="E1711" s="5" t="s">
        <v>8327</v>
      </c>
      <c r="F1711" s="5" t="s">
        <v>8327</v>
      </c>
      <c r="G1711" s="5" t="s">
        <v>8327</v>
      </c>
      <c r="H1711" s="5">
        <v>1</v>
      </c>
      <c r="I1711" s="5" t="s">
        <v>8358</v>
      </c>
      <c r="J1711" s="5" t="s">
        <v>8357</v>
      </c>
    </row>
    <row r="1712" spans="1:10" x14ac:dyDescent="0.3">
      <c r="A1712" s="5" t="s">
        <v>660</v>
      </c>
      <c r="B1712" s="5">
        <v>33.82</v>
      </c>
      <c r="C1712" s="5">
        <v>8.93</v>
      </c>
      <c r="D1712" s="5" t="s">
        <v>8328</v>
      </c>
      <c r="E1712" s="5" t="s">
        <v>8327</v>
      </c>
      <c r="F1712" s="5" t="s">
        <v>8327</v>
      </c>
      <c r="G1712" s="5" t="s">
        <v>8327</v>
      </c>
      <c r="H1712" s="5">
        <v>1</v>
      </c>
      <c r="I1712" s="5" t="s">
        <v>8354</v>
      </c>
      <c r="J1712" s="5" t="s">
        <v>8355</v>
      </c>
    </row>
    <row r="1713" spans="1:10" x14ac:dyDescent="0.3">
      <c r="A1713" s="5" t="s">
        <v>659</v>
      </c>
      <c r="B1713" s="5">
        <v>32.9</v>
      </c>
      <c r="C1713" s="5">
        <v>4.3499999999999996</v>
      </c>
      <c r="D1713" s="5" t="s">
        <v>8327</v>
      </c>
      <c r="E1713" s="5" t="s">
        <v>8327</v>
      </c>
      <c r="F1713" s="5" t="s">
        <v>8327</v>
      </c>
      <c r="G1713" s="5" t="s">
        <v>8327</v>
      </c>
      <c r="H1713" s="5">
        <v>0</v>
      </c>
      <c r="I1713" s="5" t="s">
        <v>8354</v>
      </c>
      <c r="J1713" s="5" t="s">
        <v>8357</v>
      </c>
    </row>
    <row r="1714" spans="1:10" x14ac:dyDescent="0.3">
      <c r="A1714" s="5" t="s">
        <v>658</v>
      </c>
      <c r="B1714" s="5">
        <v>30.875</v>
      </c>
      <c r="C1714" s="5">
        <v>9.5399999999999991</v>
      </c>
      <c r="D1714" s="5" t="s">
        <v>8328</v>
      </c>
      <c r="E1714" s="5" t="s">
        <v>8327</v>
      </c>
      <c r="F1714" s="5" t="s">
        <v>8327</v>
      </c>
      <c r="G1714" s="5" t="s">
        <v>8327</v>
      </c>
      <c r="H1714" s="5">
        <v>1</v>
      </c>
      <c r="I1714" s="5" t="s">
        <v>8354</v>
      </c>
      <c r="J1714" s="5" t="s">
        <v>8355</v>
      </c>
    </row>
    <row r="1715" spans="1:10" x14ac:dyDescent="0.3">
      <c r="A1715" s="5" t="s">
        <v>657</v>
      </c>
      <c r="B1715" s="5">
        <v>32.64</v>
      </c>
      <c r="C1715" s="5">
        <v>5.91</v>
      </c>
      <c r="D1715" s="5" t="s">
        <v>8327</v>
      </c>
      <c r="E1715" s="5" t="s">
        <v>8327</v>
      </c>
      <c r="F1715" s="5" t="s">
        <v>8327</v>
      </c>
      <c r="G1715" s="5" t="s">
        <v>8327</v>
      </c>
      <c r="H1715" s="5">
        <v>0</v>
      </c>
      <c r="I1715" s="5" t="s">
        <v>8354</v>
      </c>
      <c r="J1715" s="5" t="s">
        <v>8356</v>
      </c>
    </row>
    <row r="1716" spans="1:10" x14ac:dyDescent="0.3">
      <c r="A1716" s="5" t="s">
        <v>656</v>
      </c>
      <c r="B1716" s="5">
        <v>22.135000000000002</v>
      </c>
      <c r="C1716" s="5">
        <v>5.0999999999999996</v>
      </c>
      <c r="D1716" s="5" t="s">
        <v>8327</v>
      </c>
      <c r="E1716" s="5" t="s">
        <v>8327</v>
      </c>
      <c r="F1716" s="5" t="s">
        <v>8327</v>
      </c>
      <c r="G1716" s="5" t="s">
        <v>8327</v>
      </c>
      <c r="H1716" s="5">
        <v>0</v>
      </c>
      <c r="I1716" s="5" t="s">
        <v>8359</v>
      </c>
      <c r="J1716" s="5" t="s">
        <v>8357</v>
      </c>
    </row>
    <row r="1717" spans="1:10" x14ac:dyDescent="0.3">
      <c r="A1717" s="5" t="s">
        <v>655</v>
      </c>
      <c r="B1717" s="5">
        <v>16.53</v>
      </c>
      <c r="C1717" s="5">
        <v>5.08</v>
      </c>
      <c r="D1717" s="5" t="s">
        <v>8327</v>
      </c>
      <c r="E1717" s="5" t="s">
        <v>8327</v>
      </c>
      <c r="F1717" s="5" t="s">
        <v>8327</v>
      </c>
      <c r="G1717" s="5" t="s">
        <v>8327</v>
      </c>
      <c r="H1717" s="5">
        <v>2</v>
      </c>
      <c r="I1717" s="5" t="s">
        <v>8360</v>
      </c>
      <c r="J1717" s="5" t="s">
        <v>8357</v>
      </c>
    </row>
    <row r="1718" spans="1:10" x14ac:dyDescent="0.3">
      <c r="A1718" s="5" t="s">
        <v>654</v>
      </c>
      <c r="B1718" s="5">
        <v>32.774999999999999</v>
      </c>
      <c r="C1718" s="5">
        <v>4.75</v>
      </c>
      <c r="D1718" s="5" t="s">
        <v>8327</v>
      </c>
      <c r="E1718" s="5" t="s">
        <v>8327</v>
      </c>
      <c r="F1718" s="5" t="s">
        <v>8327</v>
      </c>
      <c r="G1718" s="5" t="s">
        <v>8327</v>
      </c>
      <c r="H1718" s="5">
        <v>0</v>
      </c>
      <c r="I1718" s="5" t="s">
        <v>8354</v>
      </c>
      <c r="J1718" s="5" t="s">
        <v>8357</v>
      </c>
    </row>
    <row r="1719" spans="1:10" x14ac:dyDescent="0.3">
      <c r="A1719" s="5" t="s">
        <v>653</v>
      </c>
      <c r="B1719" s="5">
        <v>30.9</v>
      </c>
      <c r="C1719" s="5">
        <v>6.05</v>
      </c>
      <c r="D1719" s="5" t="s">
        <v>8327</v>
      </c>
      <c r="E1719" s="5" t="s">
        <v>8327</v>
      </c>
      <c r="F1719" s="5" t="s">
        <v>8327</v>
      </c>
      <c r="G1719" s="5" t="s">
        <v>8327</v>
      </c>
      <c r="H1719" s="5">
        <v>1</v>
      </c>
      <c r="I1719" s="5" t="s">
        <v>8354</v>
      </c>
      <c r="J1719" s="5" t="s">
        <v>8356</v>
      </c>
    </row>
    <row r="1720" spans="1:10" x14ac:dyDescent="0.3">
      <c r="A1720" s="5" t="s">
        <v>652</v>
      </c>
      <c r="B1720" s="5">
        <v>15.58</v>
      </c>
      <c r="C1720" s="5">
        <v>11.56</v>
      </c>
      <c r="D1720" s="5" t="s">
        <v>8327</v>
      </c>
      <c r="E1720" s="5" t="s">
        <v>8327</v>
      </c>
      <c r="F1720" s="5" t="s">
        <v>8327</v>
      </c>
      <c r="G1720" s="5" t="s">
        <v>8327</v>
      </c>
      <c r="H1720" s="5">
        <v>0</v>
      </c>
      <c r="I1720" s="5" t="s">
        <v>8360</v>
      </c>
      <c r="J1720" s="5" t="s">
        <v>8355</v>
      </c>
    </row>
    <row r="1721" spans="1:10" x14ac:dyDescent="0.3">
      <c r="A1721" s="5" t="s">
        <v>651</v>
      </c>
      <c r="B1721" s="5">
        <v>26.315000000000001</v>
      </c>
      <c r="C1721" s="5">
        <v>5.76</v>
      </c>
      <c r="D1721" s="5" t="s">
        <v>8327</v>
      </c>
      <c r="E1721" s="5" t="s">
        <v>8327</v>
      </c>
      <c r="F1721" s="5" t="s">
        <v>8327</v>
      </c>
      <c r="G1721" s="5" t="s">
        <v>8327</v>
      </c>
      <c r="H1721" s="5">
        <v>0</v>
      </c>
      <c r="I1721" s="5" t="s">
        <v>8358</v>
      </c>
      <c r="J1721" s="5" t="s">
        <v>8356</v>
      </c>
    </row>
    <row r="1722" spans="1:10" x14ac:dyDescent="0.3">
      <c r="A1722" s="5" t="s">
        <v>650</v>
      </c>
      <c r="B1722" s="5">
        <v>35.61</v>
      </c>
      <c r="C1722" s="5">
        <v>5.65</v>
      </c>
      <c r="D1722" s="5" t="s">
        <v>8327</v>
      </c>
      <c r="E1722" s="5" t="s">
        <v>8328</v>
      </c>
      <c r="F1722" s="5" t="s">
        <v>8327</v>
      </c>
      <c r="G1722" s="5" t="s">
        <v>8327</v>
      </c>
      <c r="H1722" s="5">
        <v>1</v>
      </c>
      <c r="I1722" s="5" t="s">
        <v>8354</v>
      </c>
      <c r="J1722" s="5" t="s">
        <v>8357</v>
      </c>
    </row>
    <row r="1723" spans="1:10" x14ac:dyDescent="0.3">
      <c r="A1723" s="5" t="s">
        <v>649</v>
      </c>
      <c r="B1723" s="5">
        <v>37.56</v>
      </c>
      <c r="C1723" s="5">
        <v>5.88</v>
      </c>
      <c r="D1723" s="5" t="s">
        <v>8327</v>
      </c>
      <c r="E1723" s="5" t="s">
        <v>8328</v>
      </c>
      <c r="F1723" s="5" t="s">
        <v>8327</v>
      </c>
      <c r="G1723" s="5" t="s">
        <v>8327</v>
      </c>
      <c r="H1723" s="5">
        <v>1</v>
      </c>
      <c r="I1723" s="5" t="s">
        <v>8354</v>
      </c>
      <c r="J1723" s="5" t="s">
        <v>8356</v>
      </c>
    </row>
    <row r="1724" spans="1:10" x14ac:dyDescent="0.3">
      <c r="A1724" s="5" t="s">
        <v>648</v>
      </c>
      <c r="B1724" s="5">
        <v>15.49</v>
      </c>
      <c r="C1724" s="5">
        <v>9.6</v>
      </c>
      <c r="D1724" s="5" t="s">
        <v>8327</v>
      </c>
      <c r="E1724" s="5" t="s">
        <v>8327</v>
      </c>
      <c r="F1724" s="5" t="s">
        <v>8327</v>
      </c>
      <c r="G1724" s="5" t="s">
        <v>8327</v>
      </c>
      <c r="H1724" s="5">
        <v>0</v>
      </c>
      <c r="I1724" s="5" t="s">
        <v>8360</v>
      </c>
      <c r="J1724" s="5" t="s">
        <v>8355</v>
      </c>
    </row>
    <row r="1725" spans="1:10" x14ac:dyDescent="0.3">
      <c r="A1725" s="5" t="s">
        <v>647</v>
      </c>
      <c r="B1725" s="5">
        <v>23.48</v>
      </c>
      <c r="C1725" s="5">
        <v>6.24</v>
      </c>
      <c r="D1725" s="5" t="s">
        <v>8327</v>
      </c>
      <c r="E1725" s="5" t="s">
        <v>8327</v>
      </c>
      <c r="F1725" s="5" t="s">
        <v>8327</v>
      </c>
      <c r="G1725" s="5" t="s">
        <v>8327</v>
      </c>
      <c r="H1725" s="5">
        <v>1</v>
      </c>
      <c r="I1725" s="5" t="s">
        <v>8359</v>
      </c>
      <c r="J1725" s="5" t="s">
        <v>8356</v>
      </c>
    </row>
    <row r="1726" spans="1:10" x14ac:dyDescent="0.3">
      <c r="A1726" s="5" t="s">
        <v>646</v>
      </c>
      <c r="B1726" s="5">
        <v>30.02</v>
      </c>
      <c r="C1726" s="5">
        <v>7.63</v>
      </c>
      <c r="D1726" s="5" t="s">
        <v>8328</v>
      </c>
      <c r="E1726" s="5" t="s">
        <v>8327</v>
      </c>
      <c r="F1726" s="5" t="s">
        <v>8327</v>
      </c>
      <c r="G1726" s="5" t="s">
        <v>8327</v>
      </c>
      <c r="H1726" s="5">
        <v>1</v>
      </c>
      <c r="I1726" s="5" t="s">
        <v>8354</v>
      </c>
      <c r="J1726" s="5" t="s">
        <v>8355</v>
      </c>
    </row>
    <row r="1727" spans="1:10" x14ac:dyDescent="0.3">
      <c r="A1727" s="5" t="s">
        <v>645</v>
      </c>
      <c r="B1727" s="5">
        <v>26.885000000000002</v>
      </c>
      <c r="C1727" s="5">
        <v>8.66</v>
      </c>
      <c r="D1727" s="5" t="s">
        <v>8328</v>
      </c>
      <c r="E1727" s="5" t="s">
        <v>8327</v>
      </c>
      <c r="F1727" s="5" t="s">
        <v>8327</v>
      </c>
      <c r="G1727" s="5" t="s">
        <v>8327</v>
      </c>
      <c r="H1727" s="5">
        <v>1</v>
      </c>
      <c r="I1727" s="5" t="s">
        <v>8358</v>
      </c>
      <c r="J1727" s="5" t="s">
        <v>8355</v>
      </c>
    </row>
    <row r="1728" spans="1:10" x14ac:dyDescent="0.3">
      <c r="A1728" s="5" t="s">
        <v>644</v>
      </c>
      <c r="B1728" s="5">
        <v>25.84</v>
      </c>
      <c r="C1728" s="5">
        <v>8.5500000000000007</v>
      </c>
      <c r="D1728" s="5" t="s">
        <v>8328</v>
      </c>
      <c r="E1728" s="5" t="s">
        <v>8327</v>
      </c>
      <c r="F1728" s="5" t="s">
        <v>8327</v>
      </c>
      <c r="G1728" s="5" t="s">
        <v>8327</v>
      </c>
      <c r="H1728" s="5">
        <v>1</v>
      </c>
      <c r="I1728" s="5" t="s">
        <v>8358</v>
      </c>
      <c r="J1728" s="5" t="s">
        <v>8355</v>
      </c>
    </row>
    <row r="1729" spans="1:10" x14ac:dyDescent="0.3">
      <c r="A1729" s="5" t="s">
        <v>643</v>
      </c>
      <c r="B1729" s="5">
        <v>27.454999999999998</v>
      </c>
      <c r="C1729" s="5">
        <v>4.54</v>
      </c>
      <c r="D1729" s="5" t="s">
        <v>8327</v>
      </c>
      <c r="E1729" s="5" t="s">
        <v>8327</v>
      </c>
      <c r="F1729" s="5" t="s">
        <v>8327</v>
      </c>
      <c r="G1729" s="5" t="s">
        <v>8327</v>
      </c>
      <c r="H1729" s="5">
        <v>0</v>
      </c>
      <c r="I1729" s="5" t="s">
        <v>8358</v>
      </c>
      <c r="J1729" s="5" t="s">
        <v>8357</v>
      </c>
    </row>
    <row r="1730" spans="1:10" x14ac:dyDescent="0.3">
      <c r="A1730" s="5" t="s">
        <v>642</v>
      </c>
      <c r="B1730" s="5">
        <v>24.605</v>
      </c>
      <c r="C1730" s="5">
        <v>5.7</v>
      </c>
      <c r="D1730" s="5" t="s">
        <v>8327</v>
      </c>
      <c r="E1730" s="5" t="s">
        <v>8327</v>
      </c>
      <c r="F1730" s="5" t="s">
        <v>8327</v>
      </c>
      <c r="G1730" s="5" t="s">
        <v>8327</v>
      </c>
      <c r="H1730" s="5">
        <v>0</v>
      </c>
      <c r="I1730" s="5" t="s">
        <v>8359</v>
      </c>
      <c r="J1730" s="5" t="s">
        <v>8356</v>
      </c>
    </row>
    <row r="1731" spans="1:10" x14ac:dyDescent="0.3">
      <c r="A1731" s="5" t="s">
        <v>641</v>
      </c>
      <c r="B1731" s="5">
        <v>30.8</v>
      </c>
      <c r="C1731" s="5">
        <v>5.07</v>
      </c>
      <c r="D1731" s="5" t="s">
        <v>8327</v>
      </c>
      <c r="E1731" s="5" t="s">
        <v>8327</v>
      </c>
      <c r="F1731" s="5" t="s">
        <v>8327</v>
      </c>
      <c r="G1731" s="5" t="s">
        <v>8327</v>
      </c>
      <c r="H1731" s="5">
        <v>0</v>
      </c>
      <c r="I1731" s="5" t="s">
        <v>8354</v>
      </c>
      <c r="J1731" s="5" t="s">
        <v>8357</v>
      </c>
    </row>
    <row r="1732" spans="1:10" x14ac:dyDescent="0.3">
      <c r="A1732" s="5" t="s">
        <v>640</v>
      </c>
      <c r="B1732" s="5">
        <v>34.799999999999997</v>
      </c>
      <c r="C1732" s="5">
        <v>4.38</v>
      </c>
      <c r="D1732" s="5" t="s">
        <v>8327</v>
      </c>
      <c r="E1732" s="5" t="s">
        <v>8327</v>
      </c>
      <c r="F1732" s="5" t="s">
        <v>8327</v>
      </c>
      <c r="G1732" s="5" t="s">
        <v>8327</v>
      </c>
      <c r="H1732" s="5">
        <v>1</v>
      </c>
      <c r="I1732" s="5" t="s">
        <v>8354</v>
      </c>
      <c r="J1732" s="5" t="s">
        <v>8357</v>
      </c>
    </row>
    <row r="1733" spans="1:10" x14ac:dyDescent="0.3">
      <c r="A1733" s="5" t="s">
        <v>639</v>
      </c>
      <c r="B1733" s="5">
        <v>34.21</v>
      </c>
      <c r="C1733" s="5">
        <v>4.54</v>
      </c>
      <c r="D1733" s="5" t="s">
        <v>8327</v>
      </c>
      <c r="E1733" s="5" t="s">
        <v>8327</v>
      </c>
      <c r="F1733" s="5" t="s">
        <v>8327</v>
      </c>
      <c r="G1733" s="5" t="s">
        <v>8327</v>
      </c>
      <c r="H1733" s="5">
        <v>1</v>
      </c>
      <c r="I1733" s="5" t="s">
        <v>8354</v>
      </c>
      <c r="J1733" s="5" t="s">
        <v>8357</v>
      </c>
    </row>
    <row r="1734" spans="1:10" x14ac:dyDescent="0.3">
      <c r="A1734" s="5" t="s">
        <v>638</v>
      </c>
      <c r="B1734" s="5">
        <v>31</v>
      </c>
      <c r="C1734" s="5">
        <v>5.38</v>
      </c>
      <c r="D1734" s="5" t="s">
        <v>8327</v>
      </c>
      <c r="E1734" s="5" t="s">
        <v>8327</v>
      </c>
      <c r="F1734" s="5" t="s">
        <v>8327</v>
      </c>
      <c r="G1734" s="5" t="s">
        <v>8327</v>
      </c>
      <c r="H1734" s="5">
        <v>1</v>
      </c>
      <c r="I1734" s="5" t="s">
        <v>8354</v>
      </c>
      <c r="J1734" s="5" t="s">
        <v>8357</v>
      </c>
    </row>
    <row r="1735" spans="1:10" x14ac:dyDescent="0.3">
      <c r="A1735" s="5" t="s">
        <v>637</v>
      </c>
      <c r="B1735" s="5">
        <v>26.125</v>
      </c>
      <c r="C1735" s="5">
        <v>5.55</v>
      </c>
      <c r="D1735" s="5" t="s">
        <v>8327</v>
      </c>
      <c r="E1735" s="5" t="s">
        <v>8327</v>
      </c>
      <c r="F1735" s="5" t="s">
        <v>8327</v>
      </c>
      <c r="G1735" s="5" t="s">
        <v>8327</v>
      </c>
      <c r="H1735" s="5">
        <v>1</v>
      </c>
      <c r="I1735" s="5" t="s">
        <v>8358</v>
      </c>
      <c r="J1735" s="5" t="s">
        <v>8357</v>
      </c>
    </row>
    <row r="1736" spans="1:10" x14ac:dyDescent="0.3">
      <c r="A1736" s="5" t="s">
        <v>636</v>
      </c>
      <c r="B1736" s="5">
        <v>30.13</v>
      </c>
      <c r="C1736" s="5">
        <v>4.03</v>
      </c>
      <c r="D1736" s="5" t="s">
        <v>8328</v>
      </c>
      <c r="E1736" s="5" t="s">
        <v>8327</v>
      </c>
      <c r="F1736" s="5" t="s">
        <v>8327</v>
      </c>
      <c r="G1736" s="5" t="s">
        <v>8327</v>
      </c>
      <c r="H1736" s="5">
        <v>1</v>
      </c>
      <c r="I1736" s="5" t="s">
        <v>8354</v>
      </c>
      <c r="J1736" s="5" t="s">
        <v>8357</v>
      </c>
    </row>
    <row r="1737" spans="1:10" x14ac:dyDescent="0.3">
      <c r="A1737" s="5" t="s">
        <v>635</v>
      </c>
      <c r="B1737" s="5">
        <v>34.19</v>
      </c>
      <c r="C1737" s="5">
        <v>4.1900000000000004</v>
      </c>
      <c r="D1737" s="5" t="s">
        <v>8327</v>
      </c>
      <c r="E1737" s="5" t="s">
        <v>8327</v>
      </c>
      <c r="F1737" s="5" t="s">
        <v>8327</v>
      </c>
      <c r="G1737" s="5" t="s">
        <v>8327</v>
      </c>
      <c r="H1737" s="5">
        <v>0</v>
      </c>
      <c r="I1737" s="5" t="s">
        <v>8354</v>
      </c>
      <c r="J1737" s="5" t="s">
        <v>8357</v>
      </c>
    </row>
    <row r="1738" spans="1:10" x14ac:dyDescent="0.3">
      <c r="A1738" s="5" t="s">
        <v>634</v>
      </c>
      <c r="B1738" s="5">
        <v>22.515000000000001</v>
      </c>
      <c r="C1738" s="5">
        <v>4.37</v>
      </c>
      <c r="D1738" s="5" t="s">
        <v>8327</v>
      </c>
      <c r="E1738" s="5" t="s">
        <v>8327</v>
      </c>
      <c r="F1738" s="5" t="s">
        <v>8328</v>
      </c>
      <c r="G1738" s="5" t="s">
        <v>8327</v>
      </c>
      <c r="H1738" s="5">
        <v>1</v>
      </c>
      <c r="I1738" s="5" t="s">
        <v>8359</v>
      </c>
      <c r="J1738" s="5" t="s">
        <v>8357</v>
      </c>
    </row>
    <row r="1739" spans="1:10" x14ac:dyDescent="0.3">
      <c r="A1739" s="5" t="s">
        <v>633</v>
      </c>
      <c r="B1739" s="5">
        <v>18.239999999999998</v>
      </c>
      <c r="C1739" s="5">
        <v>5.31</v>
      </c>
      <c r="D1739" s="5" t="s">
        <v>8328</v>
      </c>
      <c r="E1739" s="5" t="s">
        <v>8327</v>
      </c>
      <c r="F1739" s="5" t="s">
        <v>8328</v>
      </c>
      <c r="G1739" s="5" t="s">
        <v>8327</v>
      </c>
      <c r="H1739" s="5">
        <v>1</v>
      </c>
      <c r="I1739" s="5" t="s">
        <v>8360</v>
      </c>
      <c r="J1739" s="5" t="s">
        <v>8357</v>
      </c>
    </row>
    <row r="1740" spans="1:10" x14ac:dyDescent="0.3">
      <c r="A1740" s="5" t="s">
        <v>631</v>
      </c>
      <c r="B1740" s="5">
        <v>37.28</v>
      </c>
      <c r="C1740" s="5">
        <v>4.66</v>
      </c>
      <c r="D1740" s="5" t="s">
        <v>8327</v>
      </c>
      <c r="E1740" s="5" t="s">
        <v>8328</v>
      </c>
      <c r="F1740" s="5" t="s">
        <v>8327</v>
      </c>
      <c r="G1740" s="5" t="s">
        <v>8327</v>
      </c>
      <c r="H1740" s="5">
        <v>1</v>
      </c>
      <c r="I1740" s="5" t="s">
        <v>8354</v>
      </c>
      <c r="J1740" s="5" t="s">
        <v>8357</v>
      </c>
    </row>
    <row r="1741" spans="1:10" x14ac:dyDescent="0.3">
      <c r="A1741" s="5" t="s">
        <v>630</v>
      </c>
      <c r="B1741" s="5">
        <v>18.2</v>
      </c>
      <c r="C1741" s="5">
        <v>6.19</v>
      </c>
      <c r="D1741" s="5" t="s">
        <v>8327</v>
      </c>
      <c r="E1741" s="5" t="s">
        <v>8327</v>
      </c>
      <c r="F1741" s="5" t="s">
        <v>8328</v>
      </c>
      <c r="G1741" s="5" t="s">
        <v>8327</v>
      </c>
      <c r="H1741" s="5">
        <v>1</v>
      </c>
      <c r="I1741" s="5" t="s">
        <v>8360</v>
      </c>
      <c r="J1741" s="5" t="s">
        <v>8356</v>
      </c>
    </row>
    <row r="1742" spans="1:10" x14ac:dyDescent="0.3">
      <c r="A1742" s="5" t="s">
        <v>629</v>
      </c>
      <c r="B1742" s="5">
        <v>20.53</v>
      </c>
      <c r="C1742" s="5">
        <v>4.8600000000000003</v>
      </c>
      <c r="D1742" s="5" t="s">
        <v>8327</v>
      </c>
      <c r="E1742" s="5" t="s">
        <v>8327</v>
      </c>
      <c r="F1742" s="5" t="s">
        <v>8327</v>
      </c>
      <c r="G1742" s="5" t="s">
        <v>8327</v>
      </c>
      <c r="H1742" s="5">
        <v>1</v>
      </c>
      <c r="I1742" s="5" t="s">
        <v>8359</v>
      </c>
      <c r="J1742" s="5" t="s">
        <v>8357</v>
      </c>
    </row>
    <row r="1743" spans="1:10" x14ac:dyDescent="0.3">
      <c r="A1743" s="5" t="s">
        <v>628</v>
      </c>
      <c r="B1743" s="5">
        <v>23.79</v>
      </c>
      <c r="C1743" s="5">
        <v>4.74</v>
      </c>
      <c r="D1743" s="5" t="s">
        <v>8327</v>
      </c>
      <c r="E1743" s="5" t="s">
        <v>8327</v>
      </c>
      <c r="F1743" s="5" t="s">
        <v>8327</v>
      </c>
      <c r="G1743" s="5" t="s">
        <v>8327</v>
      </c>
      <c r="H1743" s="5">
        <v>0</v>
      </c>
      <c r="I1743" s="5" t="s">
        <v>8359</v>
      </c>
      <c r="J1743" s="5" t="s">
        <v>8357</v>
      </c>
    </row>
    <row r="1744" spans="1:10" x14ac:dyDescent="0.3">
      <c r="A1744" s="5" t="s">
        <v>627</v>
      </c>
      <c r="B1744" s="5">
        <v>29.8</v>
      </c>
      <c r="C1744" s="5">
        <v>6.03</v>
      </c>
      <c r="D1744" s="5" t="s">
        <v>8327</v>
      </c>
      <c r="E1744" s="5" t="s">
        <v>8327</v>
      </c>
      <c r="F1744" s="5" t="s">
        <v>8327</v>
      </c>
      <c r="G1744" s="5" t="s">
        <v>8327</v>
      </c>
      <c r="H1744" s="5">
        <v>0</v>
      </c>
      <c r="I1744" s="5" t="s">
        <v>8358</v>
      </c>
      <c r="J1744" s="5" t="s">
        <v>8356</v>
      </c>
    </row>
    <row r="1745" spans="1:10" x14ac:dyDescent="0.3">
      <c r="A1745" s="5" t="s">
        <v>626</v>
      </c>
      <c r="B1745" s="5">
        <v>31.54</v>
      </c>
      <c r="C1745" s="5">
        <v>4.71</v>
      </c>
      <c r="D1745" s="5" t="s">
        <v>8327</v>
      </c>
      <c r="E1745" s="5" t="s">
        <v>8327</v>
      </c>
      <c r="F1745" s="5" t="s">
        <v>8327</v>
      </c>
      <c r="G1745" s="5" t="s">
        <v>8327</v>
      </c>
      <c r="H1745" s="5">
        <v>0</v>
      </c>
      <c r="I1745" s="5" t="s">
        <v>8354</v>
      </c>
      <c r="J1745" s="5" t="s">
        <v>8357</v>
      </c>
    </row>
    <row r="1746" spans="1:10" x14ac:dyDescent="0.3">
      <c r="A1746" s="5" t="s">
        <v>625</v>
      </c>
      <c r="B1746" s="5">
        <v>20.82</v>
      </c>
      <c r="C1746" s="5">
        <v>5.55</v>
      </c>
      <c r="D1746" s="5" t="s">
        <v>8327</v>
      </c>
      <c r="E1746" s="5" t="s">
        <v>8327</v>
      </c>
      <c r="F1746" s="5" t="s">
        <v>8327</v>
      </c>
      <c r="G1746" s="5" t="s">
        <v>8327</v>
      </c>
      <c r="H1746" s="5">
        <v>1</v>
      </c>
      <c r="I1746" s="5" t="s">
        <v>8359</v>
      </c>
      <c r="J1746" s="5" t="s">
        <v>8357</v>
      </c>
    </row>
    <row r="1747" spans="1:10" x14ac:dyDescent="0.3">
      <c r="A1747" s="5" t="s">
        <v>624</v>
      </c>
      <c r="B1747" s="5">
        <v>38.83</v>
      </c>
      <c r="C1747" s="5">
        <v>4.78</v>
      </c>
      <c r="D1747" s="5" t="s">
        <v>8327</v>
      </c>
      <c r="E1747" s="5" t="s">
        <v>8327</v>
      </c>
      <c r="F1747" s="5" t="s">
        <v>8328</v>
      </c>
      <c r="G1747" s="5" t="s">
        <v>8327</v>
      </c>
      <c r="H1747" s="5">
        <v>1</v>
      </c>
      <c r="I1747" s="5" t="s">
        <v>8354</v>
      </c>
      <c r="J1747" s="5" t="s">
        <v>8357</v>
      </c>
    </row>
    <row r="1748" spans="1:10" x14ac:dyDescent="0.3">
      <c r="A1748" s="5" t="s">
        <v>623</v>
      </c>
      <c r="B1748" s="5">
        <v>23.44</v>
      </c>
      <c r="C1748" s="5">
        <v>4.6500000000000004</v>
      </c>
      <c r="D1748" s="5" t="s">
        <v>8328</v>
      </c>
      <c r="E1748" s="5" t="s">
        <v>8327</v>
      </c>
      <c r="F1748" s="5" t="s">
        <v>8327</v>
      </c>
      <c r="G1748" s="5" t="s">
        <v>8327</v>
      </c>
      <c r="H1748" s="5">
        <v>1</v>
      </c>
      <c r="I1748" s="5" t="s">
        <v>8359</v>
      </c>
      <c r="J1748" s="5" t="s">
        <v>8357</v>
      </c>
    </row>
    <row r="1749" spans="1:10" x14ac:dyDescent="0.3">
      <c r="A1749" s="5" t="s">
        <v>622</v>
      </c>
      <c r="B1749" s="5">
        <v>24.13</v>
      </c>
      <c r="C1749" s="5">
        <v>5.2</v>
      </c>
      <c r="D1749" s="5" t="s">
        <v>8327</v>
      </c>
      <c r="E1749" s="5" t="s">
        <v>8327</v>
      </c>
      <c r="F1749" s="5" t="s">
        <v>8327</v>
      </c>
      <c r="G1749" s="5" t="s">
        <v>8327</v>
      </c>
      <c r="H1749" s="5">
        <v>1</v>
      </c>
      <c r="I1749" s="5" t="s">
        <v>8359</v>
      </c>
      <c r="J1749" s="5" t="s">
        <v>8357</v>
      </c>
    </row>
    <row r="1750" spans="1:10" x14ac:dyDescent="0.3">
      <c r="A1750" s="5" t="s">
        <v>621</v>
      </c>
      <c r="B1750" s="5">
        <v>42.13</v>
      </c>
      <c r="C1750" s="5">
        <v>4.54</v>
      </c>
      <c r="D1750" s="5" t="s">
        <v>8328</v>
      </c>
      <c r="E1750" s="5" t="s">
        <v>8327</v>
      </c>
      <c r="F1750" s="5" t="s">
        <v>8327</v>
      </c>
      <c r="G1750" s="5" t="s">
        <v>8327</v>
      </c>
      <c r="H1750" s="5">
        <v>1</v>
      </c>
      <c r="I1750" s="5" t="s">
        <v>8354</v>
      </c>
      <c r="J1750" s="5" t="s">
        <v>8357</v>
      </c>
    </row>
    <row r="1751" spans="1:10" x14ac:dyDescent="0.3">
      <c r="A1751" s="5" t="s">
        <v>620</v>
      </c>
      <c r="B1751" s="5">
        <v>17.86</v>
      </c>
      <c r="C1751" s="5">
        <v>4.1100000000000003</v>
      </c>
      <c r="D1751" s="5" t="s">
        <v>8327</v>
      </c>
      <c r="E1751" s="5" t="s">
        <v>8327</v>
      </c>
      <c r="F1751" s="5" t="s">
        <v>8327</v>
      </c>
      <c r="G1751" s="5" t="s">
        <v>8327</v>
      </c>
      <c r="H1751" s="5">
        <v>1</v>
      </c>
      <c r="I1751" s="5" t="s">
        <v>8360</v>
      </c>
      <c r="J1751" s="5" t="s">
        <v>8357</v>
      </c>
    </row>
    <row r="1752" spans="1:10" x14ac:dyDescent="0.3">
      <c r="A1752" s="5" t="s">
        <v>619</v>
      </c>
      <c r="B1752" s="5">
        <v>32.78</v>
      </c>
      <c r="C1752" s="5">
        <v>4.63</v>
      </c>
      <c r="D1752" s="5" t="s">
        <v>8327</v>
      </c>
      <c r="E1752" s="5" t="s">
        <v>8327</v>
      </c>
      <c r="F1752" s="5" t="s">
        <v>8327</v>
      </c>
      <c r="G1752" s="5" t="s">
        <v>8327</v>
      </c>
      <c r="H1752" s="5">
        <v>0</v>
      </c>
      <c r="I1752" s="5" t="s">
        <v>8354</v>
      </c>
      <c r="J1752" s="5" t="s">
        <v>8357</v>
      </c>
    </row>
    <row r="1753" spans="1:10" x14ac:dyDescent="0.3">
      <c r="A1753" s="5" t="s">
        <v>618</v>
      </c>
      <c r="B1753" s="5">
        <v>23.9</v>
      </c>
      <c r="C1753" s="5">
        <v>6.06</v>
      </c>
      <c r="D1753" s="5" t="s">
        <v>8328</v>
      </c>
      <c r="E1753" s="5" t="s">
        <v>8327</v>
      </c>
      <c r="F1753" s="5" t="s">
        <v>8328</v>
      </c>
      <c r="G1753" s="5" t="s">
        <v>8327</v>
      </c>
      <c r="H1753" s="5">
        <v>1</v>
      </c>
      <c r="I1753" s="5" t="s">
        <v>8359</v>
      </c>
      <c r="J1753" s="5" t="s">
        <v>8356</v>
      </c>
    </row>
    <row r="1754" spans="1:10" x14ac:dyDescent="0.3">
      <c r="A1754" s="5" t="s">
        <v>617</v>
      </c>
      <c r="B1754" s="5">
        <v>15.47</v>
      </c>
      <c r="C1754" s="5">
        <v>8.43</v>
      </c>
      <c r="D1754" s="5" t="s">
        <v>8327</v>
      </c>
      <c r="E1754" s="5" t="s">
        <v>8327</v>
      </c>
      <c r="F1754" s="5" t="s">
        <v>8327</v>
      </c>
      <c r="G1754" s="5" t="s">
        <v>8327</v>
      </c>
      <c r="H1754" s="5">
        <v>0</v>
      </c>
      <c r="I1754" s="5" t="s">
        <v>8360</v>
      </c>
      <c r="J1754" s="5" t="s">
        <v>8355</v>
      </c>
    </row>
    <row r="1755" spans="1:10" x14ac:dyDescent="0.3">
      <c r="A1755" s="5" t="s">
        <v>616</v>
      </c>
      <c r="B1755" s="5">
        <v>28.54</v>
      </c>
      <c r="C1755" s="5">
        <v>5.51</v>
      </c>
      <c r="D1755" s="5" t="s">
        <v>8327</v>
      </c>
      <c r="E1755" s="5" t="s">
        <v>8327</v>
      </c>
      <c r="F1755" s="5" t="s">
        <v>8328</v>
      </c>
      <c r="G1755" s="5" t="s">
        <v>8327</v>
      </c>
      <c r="H1755" s="5">
        <v>1</v>
      </c>
      <c r="I1755" s="5" t="s">
        <v>8358</v>
      </c>
      <c r="J1755" s="5" t="s">
        <v>8357</v>
      </c>
    </row>
    <row r="1756" spans="1:10" x14ac:dyDescent="0.3">
      <c r="A1756" s="5" t="s">
        <v>615</v>
      </c>
      <c r="B1756" s="5">
        <v>18.54</v>
      </c>
      <c r="C1756" s="5">
        <v>4.95</v>
      </c>
      <c r="D1756" s="5" t="s">
        <v>8327</v>
      </c>
      <c r="E1756" s="5" t="s">
        <v>8327</v>
      </c>
      <c r="F1756" s="5" t="s">
        <v>8327</v>
      </c>
      <c r="G1756" s="5" t="s">
        <v>8327</v>
      </c>
      <c r="H1756" s="5">
        <v>0</v>
      </c>
      <c r="I1756" s="5" t="s">
        <v>8359</v>
      </c>
      <c r="J1756" s="5" t="s">
        <v>8357</v>
      </c>
    </row>
    <row r="1757" spans="1:10" x14ac:dyDescent="0.3">
      <c r="A1757" s="5" t="s">
        <v>614</v>
      </c>
      <c r="B1757" s="5">
        <v>32.18</v>
      </c>
      <c r="C1757" s="5">
        <v>6.44</v>
      </c>
      <c r="D1757" s="5" t="s">
        <v>8328</v>
      </c>
      <c r="E1757" s="5" t="s">
        <v>8327</v>
      </c>
      <c r="F1757" s="5" t="s">
        <v>8328</v>
      </c>
      <c r="G1757" s="5" t="s">
        <v>8327</v>
      </c>
      <c r="H1757" s="5">
        <v>1</v>
      </c>
      <c r="I1757" s="5" t="s">
        <v>8354</v>
      </c>
      <c r="J1757" s="5" t="s">
        <v>8355</v>
      </c>
    </row>
    <row r="1758" spans="1:10" x14ac:dyDescent="0.3">
      <c r="A1758" s="5" t="s">
        <v>613</v>
      </c>
      <c r="B1758" s="5">
        <v>37.380000000000003</v>
      </c>
      <c r="C1758" s="5">
        <v>6.05</v>
      </c>
      <c r="D1758" s="5" t="s">
        <v>8328</v>
      </c>
      <c r="E1758" s="5" t="s">
        <v>8327</v>
      </c>
      <c r="F1758" s="5" t="s">
        <v>8327</v>
      </c>
      <c r="G1758" s="5" t="s">
        <v>8327</v>
      </c>
      <c r="H1758" s="5">
        <v>0</v>
      </c>
      <c r="I1758" s="5" t="s">
        <v>8354</v>
      </c>
      <c r="J1758" s="5" t="s">
        <v>8356</v>
      </c>
    </row>
    <row r="1759" spans="1:10" x14ac:dyDescent="0.3">
      <c r="A1759" s="5" t="s">
        <v>612</v>
      </c>
      <c r="B1759" s="5">
        <v>31.12</v>
      </c>
      <c r="C1759" s="5">
        <v>4.76</v>
      </c>
      <c r="D1759" s="5" t="s">
        <v>8328</v>
      </c>
      <c r="E1759" s="5" t="s">
        <v>8327</v>
      </c>
      <c r="F1759" s="5" t="s">
        <v>8328</v>
      </c>
      <c r="G1759" s="5" t="s">
        <v>8327</v>
      </c>
      <c r="H1759" s="5">
        <v>1</v>
      </c>
      <c r="I1759" s="5" t="s">
        <v>8354</v>
      </c>
      <c r="J1759" s="5" t="s">
        <v>8357</v>
      </c>
    </row>
    <row r="1760" spans="1:10" x14ac:dyDescent="0.3">
      <c r="A1760" s="5" t="s">
        <v>611</v>
      </c>
      <c r="B1760" s="5">
        <v>22.01</v>
      </c>
      <c r="C1760" s="5">
        <v>6.72</v>
      </c>
      <c r="D1760" s="5" t="s">
        <v>8328</v>
      </c>
      <c r="E1760" s="5" t="s">
        <v>8327</v>
      </c>
      <c r="F1760" s="5" t="s">
        <v>8327</v>
      </c>
      <c r="G1760" s="5" t="s">
        <v>8327</v>
      </c>
      <c r="H1760" s="5">
        <v>1</v>
      </c>
      <c r="I1760" s="5" t="s">
        <v>8359</v>
      </c>
      <c r="J1760" s="5" t="s">
        <v>8355</v>
      </c>
    </row>
    <row r="1761" spans="1:10" x14ac:dyDescent="0.3">
      <c r="A1761" s="5" t="s">
        <v>610</v>
      </c>
      <c r="B1761" s="5">
        <v>27.645</v>
      </c>
      <c r="C1761" s="5">
        <v>5.7</v>
      </c>
      <c r="D1761" s="5" t="s">
        <v>8327</v>
      </c>
      <c r="E1761" s="5" t="s">
        <v>8327</v>
      </c>
      <c r="F1761" s="5" t="s">
        <v>8327</v>
      </c>
      <c r="G1761" s="5" t="s">
        <v>8327</v>
      </c>
      <c r="H1761" s="5">
        <v>0</v>
      </c>
      <c r="I1761" s="5" t="s">
        <v>8358</v>
      </c>
      <c r="J1761" s="5" t="s">
        <v>8356</v>
      </c>
    </row>
    <row r="1762" spans="1:10" x14ac:dyDescent="0.3">
      <c r="A1762" s="5" t="s">
        <v>609</v>
      </c>
      <c r="B1762" s="5">
        <v>29.64</v>
      </c>
      <c r="C1762" s="5">
        <v>5.31</v>
      </c>
      <c r="D1762" s="5" t="s">
        <v>8328</v>
      </c>
      <c r="E1762" s="5" t="s">
        <v>8327</v>
      </c>
      <c r="F1762" s="5" t="s">
        <v>8327</v>
      </c>
      <c r="G1762" s="5" t="s">
        <v>8327</v>
      </c>
      <c r="H1762" s="5">
        <v>0</v>
      </c>
      <c r="I1762" s="5" t="s">
        <v>8358</v>
      </c>
      <c r="J1762" s="5" t="s">
        <v>8357</v>
      </c>
    </row>
    <row r="1763" spans="1:10" x14ac:dyDescent="0.3">
      <c r="A1763" s="5" t="s">
        <v>608</v>
      </c>
      <c r="B1763" s="5">
        <v>33.700000000000003</v>
      </c>
      <c r="C1763" s="5">
        <v>4.32</v>
      </c>
      <c r="D1763" s="5" t="s">
        <v>8328</v>
      </c>
      <c r="E1763" s="5" t="s">
        <v>8327</v>
      </c>
      <c r="F1763" s="5" t="s">
        <v>8327</v>
      </c>
      <c r="G1763" s="5" t="s">
        <v>8327</v>
      </c>
      <c r="H1763" s="5">
        <v>1</v>
      </c>
      <c r="I1763" s="5" t="s">
        <v>8354</v>
      </c>
      <c r="J1763" s="5" t="s">
        <v>8357</v>
      </c>
    </row>
    <row r="1764" spans="1:10" x14ac:dyDescent="0.3">
      <c r="A1764" s="5" t="s">
        <v>607</v>
      </c>
      <c r="B1764" s="5">
        <v>27.5</v>
      </c>
      <c r="C1764" s="5">
        <v>4.2300000000000004</v>
      </c>
      <c r="D1764" s="5" t="s">
        <v>8328</v>
      </c>
      <c r="E1764" s="5" t="s">
        <v>8327</v>
      </c>
      <c r="F1764" s="5" t="s">
        <v>8327</v>
      </c>
      <c r="G1764" s="5" t="s">
        <v>8327</v>
      </c>
      <c r="H1764" s="5">
        <v>1</v>
      </c>
      <c r="I1764" s="5" t="s">
        <v>8358</v>
      </c>
      <c r="J1764" s="5" t="s">
        <v>8357</v>
      </c>
    </row>
    <row r="1765" spans="1:10" x14ac:dyDescent="0.3">
      <c r="A1765" s="5" t="s">
        <v>606</v>
      </c>
      <c r="B1765" s="5">
        <v>16.12</v>
      </c>
      <c r="C1765" s="5">
        <v>6.09</v>
      </c>
      <c r="D1765" s="5" t="s">
        <v>8327</v>
      </c>
      <c r="E1765" s="5" t="s">
        <v>8327</v>
      </c>
      <c r="F1765" s="5" t="s">
        <v>8327</v>
      </c>
      <c r="G1765" s="5" t="s">
        <v>8327</v>
      </c>
      <c r="H1765" s="5">
        <v>0</v>
      </c>
      <c r="I1765" s="5" t="s">
        <v>8360</v>
      </c>
      <c r="J1765" s="5" t="s">
        <v>8356</v>
      </c>
    </row>
    <row r="1766" spans="1:10" x14ac:dyDescent="0.3">
      <c r="A1766" s="5" t="s">
        <v>605</v>
      </c>
      <c r="B1766" s="5">
        <v>26.73</v>
      </c>
      <c r="C1766" s="5">
        <v>4.74</v>
      </c>
      <c r="D1766" s="5" t="s">
        <v>8328</v>
      </c>
      <c r="E1766" s="5" t="s">
        <v>8327</v>
      </c>
      <c r="F1766" s="5" t="s">
        <v>8327</v>
      </c>
      <c r="G1766" s="5" t="s">
        <v>8327</v>
      </c>
      <c r="H1766" s="5">
        <v>1</v>
      </c>
      <c r="I1766" s="5" t="s">
        <v>8358</v>
      </c>
      <c r="J1766" s="5" t="s">
        <v>8357</v>
      </c>
    </row>
    <row r="1767" spans="1:10" x14ac:dyDescent="0.3">
      <c r="A1767" s="5" t="s">
        <v>604</v>
      </c>
      <c r="B1767" s="5">
        <v>37.25</v>
      </c>
      <c r="C1767" s="5">
        <v>6.23</v>
      </c>
      <c r="D1767" s="5" t="s">
        <v>8328</v>
      </c>
      <c r="E1767" s="5" t="s">
        <v>8327</v>
      </c>
      <c r="F1767" s="5" t="s">
        <v>8327</v>
      </c>
      <c r="G1767" s="5" t="s">
        <v>8327</v>
      </c>
      <c r="H1767" s="5">
        <v>0</v>
      </c>
      <c r="I1767" s="5" t="s">
        <v>8354</v>
      </c>
      <c r="J1767" s="5" t="s">
        <v>8356</v>
      </c>
    </row>
    <row r="1768" spans="1:10" x14ac:dyDescent="0.3">
      <c r="A1768" s="5" t="s">
        <v>603</v>
      </c>
      <c r="B1768" s="5">
        <v>23.56</v>
      </c>
      <c r="C1768" s="5">
        <v>5.45</v>
      </c>
      <c r="D1768" s="5" t="s">
        <v>8328</v>
      </c>
      <c r="E1768" s="5" t="s">
        <v>8327</v>
      </c>
      <c r="F1768" s="5" t="s">
        <v>8327</v>
      </c>
      <c r="G1768" s="5" t="s">
        <v>8327</v>
      </c>
      <c r="H1768" s="5">
        <v>1</v>
      </c>
      <c r="I1768" s="5" t="s">
        <v>8359</v>
      </c>
      <c r="J1768" s="5" t="s">
        <v>8357</v>
      </c>
    </row>
    <row r="1769" spans="1:10" x14ac:dyDescent="0.3">
      <c r="A1769" s="5" t="s">
        <v>602</v>
      </c>
      <c r="B1769" s="5">
        <v>15.84</v>
      </c>
      <c r="C1769" s="5">
        <v>10.34</v>
      </c>
      <c r="D1769" s="5" t="s">
        <v>8327</v>
      </c>
      <c r="E1769" s="5" t="s">
        <v>8327</v>
      </c>
      <c r="F1769" s="5" t="s">
        <v>8327</v>
      </c>
      <c r="G1769" s="5" t="s">
        <v>8327</v>
      </c>
      <c r="H1769" s="5">
        <v>2</v>
      </c>
      <c r="I1769" s="5" t="s">
        <v>8360</v>
      </c>
      <c r="J1769" s="5" t="s">
        <v>8355</v>
      </c>
    </row>
    <row r="1770" spans="1:10" x14ac:dyDescent="0.3">
      <c r="A1770" s="5" t="s">
        <v>601</v>
      </c>
      <c r="B1770" s="5">
        <v>36.630000000000003</v>
      </c>
      <c r="C1770" s="5">
        <v>5.15</v>
      </c>
      <c r="D1770" s="5" t="s">
        <v>8327</v>
      </c>
      <c r="E1770" s="5" t="s">
        <v>8327</v>
      </c>
      <c r="F1770" s="5" t="s">
        <v>8327</v>
      </c>
      <c r="G1770" s="5" t="s">
        <v>8327</v>
      </c>
      <c r="H1770" s="5">
        <v>0</v>
      </c>
      <c r="I1770" s="5" t="s">
        <v>8354</v>
      </c>
      <c r="J1770" s="5" t="s">
        <v>8357</v>
      </c>
    </row>
    <row r="1771" spans="1:10" x14ac:dyDescent="0.3">
      <c r="A1771" s="5" t="s">
        <v>600</v>
      </c>
      <c r="B1771" s="5">
        <v>16.47</v>
      </c>
      <c r="C1771" s="5">
        <v>11.72</v>
      </c>
      <c r="D1771" s="5" t="s">
        <v>8327</v>
      </c>
      <c r="E1771" s="5" t="s">
        <v>8327</v>
      </c>
      <c r="F1771" s="5" t="s">
        <v>8327</v>
      </c>
      <c r="G1771" s="5" t="s">
        <v>8327</v>
      </c>
      <c r="H1771" s="5">
        <v>0</v>
      </c>
      <c r="I1771" s="5" t="s">
        <v>8360</v>
      </c>
      <c r="J1771" s="5" t="s">
        <v>8355</v>
      </c>
    </row>
    <row r="1772" spans="1:10" x14ac:dyDescent="0.3">
      <c r="A1772" s="5" t="s">
        <v>599</v>
      </c>
      <c r="B1772" s="5">
        <v>25.8</v>
      </c>
      <c r="C1772" s="5">
        <v>5.29</v>
      </c>
      <c r="D1772" s="5" t="s">
        <v>8327</v>
      </c>
      <c r="E1772" s="5" t="s">
        <v>8327</v>
      </c>
      <c r="F1772" s="5" t="s">
        <v>8327</v>
      </c>
      <c r="G1772" s="5" t="s">
        <v>8327</v>
      </c>
      <c r="H1772" s="5">
        <v>0</v>
      </c>
      <c r="I1772" s="5" t="s">
        <v>8358</v>
      </c>
      <c r="J1772" s="5" t="s">
        <v>8357</v>
      </c>
    </row>
    <row r="1773" spans="1:10" x14ac:dyDescent="0.3">
      <c r="A1773" s="5" t="s">
        <v>598</v>
      </c>
      <c r="B1773" s="5">
        <v>23.6</v>
      </c>
      <c r="C1773" s="5">
        <v>4.33</v>
      </c>
      <c r="D1773" s="5" t="s">
        <v>8327</v>
      </c>
      <c r="E1773" s="5" t="s">
        <v>8327</v>
      </c>
      <c r="F1773" s="5" t="s">
        <v>8327</v>
      </c>
      <c r="G1773" s="5" t="s">
        <v>8327</v>
      </c>
      <c r="H1773" s="5">
        <v>0</v>
      </c>
      <c r="I1773" s="5" t="s">
        <v>8359</v>
      </c>
      <c r="J1773" s="5" t="s">
        <v>8357</v>
      </c>
    </row>
    <row r="1774" spans="1:10" x14ac:dyDescent="0.3">
      <c r="A1774" s="5" t="s">
        <v>597</v>
      </c>
      <c r="B1774" s="5">
        <v>32.11</v>
      </c>
      <c r="C1774" s="5">
        <v>6.24</v>
      </c>
      <c r="D1774" s="5" t="s">
        <v>8327</v>
      </c>
      <c r="E1774" s="5" t="s">
        <v>8327</v>
      </c>
      <c r="F1774" s="5" t="s">
        <v>8328</v>
      </c>
      <c r="G1774" s="5" t="s">
        <v>8327</v>
      </c>
      <c r="H1774" s="5">
        <v>1</v>
      </c>
      <c r="I1774" s="5" t="s">
        <v>8354</v>
      </c>
      <c r="J1774" s="5" t="s">
        <v>8356</v>
      </c>
    </row>
    <row r="1775" spans="1:10" x14ac:dyDescent="0.3">
      <c r="A1775" s="5" t="s">
        <v>596</v>
      </c>
      <c r="B1775" s="5">
        <v>30.114999999999998</v>
      </c>
      <c r="C1775" s="5">
        <v>11.61</v>
      </c>
      <c r="D1775" s="5" t="s">
        <v>8327</v>
      </c>
      <c r="E1775" s="5" t="s">
        <v>8327</v>
      </c>
      <c r="F1775" s="5" t="s">
        <v>8327</v>
      </c>
      <c r="G1775" s="5" t="s">
        <v>8327</v>
      </c>
      <c r="H1775" s="5">
        <v>0</v>
      </c>
      <c r="I1775" s="5" t="s">
        <v>8354</v>
      </c>
      <c r="J1775" s="5" t="s">
        <v>8355</v>
      </c>
    </row>
    <row r="1776" spans="1:10" x14ac:dyDescent="0.3">
      <c r="A1776" s="5" t="s">
        <v>595</v>
      </c>
      <c r="B1776" s="5">
        <v>20.28</v>
      </c>
      <c r="C1776" s="5">
        <v>11.07</v>
      </c>
      <c r="D1776" s="5" t="s">
        <v>8328</v>
      </c>
      <c r="E1776" s="5" t="s">
        <v>8327</v>
      </c>
      <c r="F1776" s="5" t="s">
        <v>8327</v>
      </c>
      <c r="G1776" s="5" t="s">
        <v>8327</v>
      </c>
      <c r="H1776" s="5">
        <v>0</v>
      </c>
      <c r="I1776" s="5" t="s">
        <v>8359</v>
      </c>
      <c r="J1776" s="5" t="s">
        <v>8355</v>
      </c>
    </row>
    <row r="1777" spans="1:10" x14ac:dyDescent="0.3">
      <c r="A1777" s="5" t="s">
        <v>594</v>
      </c>
      <c r="B1777" s="5">
        <v>20.234999999999999</v>
      </c>
      <c r="C1777" s="5">
        <v>5.19</v>
      </c>
      <c r="D1777" s="5" t="s">
        <v>8327</v>
      </c>
      <c r="E1777" s="5" t="s">
        <v>8327</v>
      </c>
      <c r="F1777" s="5" t="s">
        <v>8328</v>
      </c>
      <c r="G1777" s="5" t="s">
        <v>8327</v>
      </c>
      <c r="H1777" s="5">
        <v>1</v>
      </c>
      <c r="I1777" s="5" t="s">
        <v>8359</v>
      </c>
      <c r="J1777" s="5" t="s">
        <v>8357</v>
      </c>
    </row>
    <row r="1778" spans="1:10" x14ac:dyDescent="0.3">
      <c r="A1778" s="5" t="s">
        <v>593</v>
      </c>
      <c r="B1778" s="5">
        <v>25.27</v>
      </c>
      <c r="C1778" s="5">
        <v>5.7</v>
      </c>
      <c r="D1778" s="5" t="s">
        <v>8328</v>
      </c>
      <c r="E1778" s="5" t="s">
        <v>8327</v>
      </c>
      <c r="F1778" s="5" t="s">
        <v>8327</v>
      </c>
      <c r="G1778" s="5" t="s">
        <v>8327</v>
      </c>
      <c r="H1778" s="5">
        <v>1</v>
      </c>
      <c r="I1778" s="5" t="s">
        <v>8358</v>
      </c>
      <c r="J1778" s="5" t="s">
        <v>8356</v>
      </c>
    </row>
    <row r="1779" spans="1:10" x14ac:dyDescent="0.3">
      <c r="A1779" s="5" t="s">
        <v>592</v>
      </c>
      <c r="B1779" s="5">
        <v>24.24</v>
      </c>
      <c r="C1779" s="5">
        <v>6.15</v>
      </c>
      <c r="D1779" s="5" t="s">
        <v>8327</v>
      </c>
      <c r="E1779" s="5" t="s">
        <v>8327</v>
      </c>
      <c r="F1779" s="5" t="s">
        <v>8327</v>
      </c>
      <c r="G1779" s="5" t="s">
        <v>8327</v>
      </c>
      <c r="H1779" s="5">
        <v>0</v>
      </c>
      <c r="I1779" s="5" t="s">
        <v>8359</v>
      </c>
      <c r="J1779" s="5" t="s">
        <v>8356</v>
      </c>
    </row>
    <row r="1780" spans="1:10" x14ac:dyDescent="0.3">
      <c r="A1780" s="5" t="s">
        <v>591</v>
      </c>
      <c r="B1780" s="5">
        <v>35.75</v>
      </c>
      <c r="C1780" s="5">
        <v>5.07</v>
      </c>
      <c r="D1780" s="5" t="s">
        <v>8327</v>
      </c>
      <c r="E1780" s="5" t="s">
        <v>8327</v>
      </c>
      <c r="F1780" s="5" t="s">
        <v>8327</v>
      </c>
      <c r="G1780" s="5" t="s">
        <v>8327</v>
      </c>
      <c r="H1780" s="5">
        <v>0</v>
      </c>
      <c r="I1780" s="5" t="s">
        <v>8354</v>
      </c>
      <c r="J1780" s="5" t="s">
        <v>8357</v>
      </c>
    </row>
    <row r="1781" spans="1:10" x14ac:dyDescent="0.3">
      <c r="A1781" s="5" t="s">
        <v>590</v>
      </c>
      <c r="B1781" s="5">
        <v>29.92</v>
      </c>
      <c r="C1781" s="5">
        <v>10.97</v>
      </c>
      <c r="D1781" s="5" t="s">
        <v>8328</v>
      </c>
      <c r="E1781" s="5" t="s">
        <v>8327</v>
      </c>
      <c r="F1781" s="5" t="s">
        <v>8327</v>
      </c>
      <c r="G1781" s="5" t="s">
        <v>8327</v>
      </c>
      <c r="H1781" s="5">
        <v>1</v>
      </c>
      <c r="I1781" s="5" t="s">
        <v>8354</v>
      </c>
      <c r="J1781" s="5" t="s">
        <v>8355</v>
      </c>
    </row>
    <row r="1782" spans="1:10" x14ac:dyDescent="0.3">
      <c r="A1782" s="5" t="s">
        <v>589</v>
      </c>
      <c r="B1782" s="5">
        <v>26.2</v>
      </c>
      <c r="C1782" s="5">
        <v>10.93</v>
      </c>
      <c r="D1782" s="5" t="s">
        <v>8328</v>
      </c>
      <c r="E1782" s="5" t="s">
        <v>8327</v>
      </c>
      <c r="F1782" s="5" t="s">
        <v>8327</v>
      </c>
      <c r="G1782" s="5" t="s">
        <v>8327</v>
      </c>
      <c r="H1782" s="5">
        <v>1</v>
      </c>
      <c r="I1782" s="5" t="s">
        <v>8358</v>
      </c>
      <c r="J1782" s="5" t="s">
        <v>8355</v>
      </c>
    </row>
    <row r="1783" spans="1:10" x14ac:dyDescent="0.3">
      <c r="A1783" s="5" t="s">
        <v>588</v>
      </c>
      <c r="B1783" s="5">
        <v>26.695</v>
      </c>
      <c r="C1783" s="5">
        <v>4.21</v>
      </c>
      <c r="D1783" s="5" t="s">
        <v>8328</v>
      </c>
      <c r="E1783" s="5" t="s">
        <v>8327</v>
      </c>
      <c r="F1783" s="5" t="s">
        <v>8328</v>
      </c>
      <c r="G1783" s="5" t="s">
        <v>8327</v>
      </c>
      <c r="H1783" s="5">
        <v>1</v>
      </c>
      <c r="I1783" s="5" t="s">
        <v>8358</v>
      </c>
      <c r="J1783" s="5" t="s">
        <v>8357</v>
      </c>
    </row>
    <row r="1784" spans="1:10" x14ac:dyDescent="0.3">
      <c r="A1784" s="5" t="s">
        <v>587</v>
      </c>
      <c r="B1784" s="5">
        <v>23.16</v>
      </c>
      <c r="C1784" s="5">
        <v>5.5</v>
      </c>
      <c r="D1784" s="5" t="s">
        <v>8327</v>
      </c>
      <c r="E1784" s="5" t="s">
        <v>8327</v>
      </c>
      <c r="F1784" s="5" t="s">
        <v>8327</v>
      </c>
      <c r="G1784" s="5" t="s">
        <v>8327</v>
      </c>
      <c r="H1784" s="5">
        <v>0</v>
      </c>
      <c r="I1784" s="5" t="s">
        <v>8359</v>
      </c>
      <c r="J1784" s="5" t="s">
        <v>8357</v>
      </c>
    </row>
    <row r="1785" spans="1:10" x14ac:dyDescent="0.3">
      <c r="A1785" s="5" t="s">
        <v>586</v>
      </c>
      <c r="B1785" s="5">
        <v>32.585000000000001</v>
      </c>
      <c r="C1785" s="5">
        <v>4.93</v>
      </c>
      <c r="D1785" s="5" t="s">
        <v>8328</v>
      </c>
      <c r="E1785" s="5" t="s">
        <v>8327</v>
      </c>
      <c r="F1785" s="5" t="s">
        <v>8327</v>
      </c>
      <c r="G1785" s="5" t="s">
        <v>8327</v>
      </c>
      <c r="H1785" s="5">
        <v>1</v>
      </c>
      <c r="I1785" s="5" t="s">
        <v>8354</v>
      </c>
      <c r="J1785" s="5" t="s">
        <v>8357</v>
      </c>
    </row>
    <row r="1786" spans="1:10" x14ac:dyDescent="0.3">
      <c r="A1786" s="5" t="s">
        <v>585</v>
      </c>
      <c r="B1786" s="5">
        <v>33.97</v>
      </c>
      <c r="C1786" s="5">
        <v>5.6</v>
      </c>
      <c r="D1786" s="5" t="s">
        <v>8328</v>
      </c>
      <c r="E1786" s="5" t="s">
        <v>8327</v>
      </c>
      <c r="F1786" s="5" t="s">
        <v>8327</v>
      </c>
      <c r="G1786" s="5" t="s">
        <v>8327</v>
      </c>
      <c r="H1786" s="5">
        <v>0</v>
      </c>
      <c r="I1786" s="5" t="s">
        <v>8354</v>
      </c>
      <c r="J1786" s="5" t="s">
        <v>8357</v>
      </c>
    </row>
    <row r="1787" spans="1:10" x14ac:dyDescent="0.3">
      <c r="A1787" s="5" t="s">
        <v>584</v>
      </c>
      <c r="B1787" s="5">
        <v>16.57</v>
      </c>
      <c r="C1787" s="5">
        <v>9.99</v>
      </c>
      <c r="D1787" s="5" t="s">
        <v>8327</v>
      </c>
      <c r="E1787" s="5" t="s">
        <v>8327</v>
      </c>
      <c r="F1787" s="5" t="s">
        <v>8327</v>
      </c>
      <c r="G1787" s="5" t="s">
        <v>8327</v>
      </c>
      <c r="H1787" s="5">
        <v>0</v>
      </c>
      <c r="I1787" s="5" t="s">
        <v>8360</v>
      </c>
      <c r="J1787" s="5" t="s">
        <v>8355</v>
      </c>
    </row>
    <row r="1788" spans="1:10" x14ac:dyDescent="0.3">
      <c r="A1788" s="5" t="s">
        <v>583</v>
      </c>
      <c r="B1788" s="5">
        <v>17.55</v>
      </c>
      <c r="C1788" s="5">
        <v>5.93</v>
      </c>
      <c r="D1788" s="5" t="s">
        <v>8327</v>
      </c>
      <c r="E1788" s="5" t="s">
        <v>8327</v>
      </c>
      <c r="F1788" s="5" t="s">
        <v>8328</v>
      </c>
      <c r="G1788" s="5" t="s">
        <v>8327</v>
      </c>
      <c r="H1788" s="5">
        <v>1</v>
      </c>
      <c r="I1788" s="5" t="s">
        <v>8360</v>
      </c>
      <c r="J1788" s="5" t="s">
        <v>8356</v>
      </c>
    </row>
    <row r="1789" spans="1:10" x14ac:dyDescent="0.3">
      <c r="A1789" s="5" t="s">
        <v>582</v>
      </c>
      <c r="B1789" s="5">
        <v>29.41</v>
      </c>
      <c r="C1789" s="5">
        <v>6.29</v>
      </c>
      <c r="D1789" s="5" t="s">
        <v>8328</v>
      </c>
      <c r="E1789" s="5" t="s">
        <v>8327</v>
      </c>
      <c r="F1789" s="5" t="s">
        <v>8327</v>
      </c>
      <c r="G1789" s="5" t="s">
        <v>8327</v>
      </c>
      <c r="H1789" s="5">
        <v>1</v>
      </c>
      <c r="I1789" s="5" t="s">
        <v>8358</v>
      </c>
      <c r="J1789" s="5" t="s">
        <v>8356</v>
      </c>
    </row>
    <row r="1790" spans="1:10" x14ac:dyDescent="0.3">
      <c r="A1790" s="5" t="s">
        <v>581</v>
      </c>
      <c r="B1790" s="5">
        <v>17.91</v>
      </c>
      <c r="C1790" s="5">
        <v>5.65</v>
      </c>
      <c r="D1790" s="5" t="s">
        <v>8327</v>
      </c>
      <c r="E1790" s="5" t="s">
        <v>8327</v>
      </c>
      <c r="F1790" s="5" t="s">
        <v>8327</v>
      </c>
      <c r="G1790" s="5" t="s">
        <v>8327</v>
      </c>
      <c r="H1790" s="5">
        <v>1</v>
      </c>
      <c r="I1790" s="5" t="s">
        <v>8360</v>
      </c>
      <c r="J1790" s="5" t="s">
        <v>8357</v>
      </c>
    </row>
    <row r="1791" spans="1:10" x14ac:dyDescent="0.3">
      <c r="A1791" s="5" t="s">
        <v>580</v>
      </c>
      <c r="B1791" s="5">
        <v>31.57</v>
      </c>
      <c r="C1791" s="5">
        <v>6.15</v>
      </c>
      <c r="D1791" s="5" t="s">
        <v>8327</v>
      </c>
      <c r="E1791" s="5" t="s">
        <v>8327</v>
      </c>
      <c r="F1791" s="5" t="s">
        <v>8327</v>
      </c>
      <c r="G1791" s="5" t="s">
        <v>8327</v>
      </c>
      <c r="H1791" s="5">
        <v>1</v>
      </c>
      <c r="I1791" s="5" t="s">
        <v>8354</v>
      </c>
      <c r="J1791" s="5" t="s">
        <v>8356</v>
      </c>
    </row>
    <row r="1792" spans="1:10" x14ac:dyDescent="0.3">
      <c r="A1792" s="5" t="s">
        <v>579</v>
      </c>
      <c r="B1792" s="5">
        <v>33.18</v>
      </c>
      <c r="C1792" s="5">
        <v>5.22</v>
      </c>
      <c r="D1792" s="5" t="s">
        <v>8327</v>
      </c>
      <c r="E1792" s="5" t="s">
        <v>8328</v>
      </c>
      <c r="F1792" s="5" t="s">
        <v>8327</v>
      </c>
      <c r="G1792" s="5" t="s">
        <v>8327</v>
      </c>
      <c r="H1792" s="5">
        <v>1</v>
      </c>
      <c r="I1792" s="5" t="s">
        <v>8354</v>
      </c>
      <c r="J1792" s="5" t="s">
        <v>8357</v>
      </c>
    </row>
    <row r="1793" spans="1:10" x14ac:dyDescent="0.3">
      <c r="A1793" s="5" t="s">
        <v>578</v>
      </c>
      <c r="B1793" s="5">
        <v>37</v>
      </c>
      <c r="C1793" s="5">
        <v>11.66</v>
      </c>
      <c r="D1793" s="5" t="s">
        <v>8327</v>
      </c>
      <c r="E1793" s="5" t="s">
        <v>8327</v>
      </c>
      <c r="F1793" s="5" t="s">
        <v>8327</v>
      </c>
      <c r="G1793" s="5" t="s">
        <v>8327</v>
      </c>
      <c r="H1793" s="5">
        <v>0</v>
      </c>
      <c r="I1793" s="5" t="s">
        <v>8354</v>
      </c>
      <c r="J1793" s="5" t="s">
        <v>8355</v>
      </c>
    </row>
    <row r="1794" spans="1:10" x14ac:dyDescent="0.3">
      <c r="A1794" s="5" t="s">
        <v>577</v>
      </c>
      <c r="B1794" s="5">
        <v>18.905000000000001</v>
      </c>
      <c r="C1794" s="5">
        <v>4.91</v>
      </c>
      <c r="D1794" s="5" t="s">
        <v>8328</v>
      </c>
      <c r="E1794" s="5" t="s">
        <v>8327</v>
      </c>
      <c r="F1794" s="5" t="s">
        <v>8327</v>
      </c>
      <c r="G1794" s="5" t="s">
        <v>8327</v>
      </c>
      <c r="H1794" s="5">
        <v>1</v>
      </c>
      <c r="I1794" s="5" t="s">
        <v>8359</v>
      </c>
      <c r="J1794" s="5" t="s">
        <v>8357</v>
      </c>
    </row>
    <row r="1795" spans="1:10" x14ac:dyDescent="0.3">
      <c r="A1795" s="5" t="s">
        <v>576</v>
      </c>
      <c r="B1795" s="5">
        <v>20.03</v>
      </c>
      <c r="C1795" s="5">
        <v>9.25</v>
      </c>
      <c r="D1795" s="5" t="s">
        <v>8328</v>
      </c>
      <c r="E1795" s="5" t="s">
        <v>8327</v>
      </c>
      <c r="F1795" s="5" t="s">
        <v>8327</v>
      </c>
      <c r="G1795" s="5" t="s">
        <v>8327</v>
      </c>
      <c r="H1795" s="5">
        <v>0</v>
      </c>
      <c r="I1795" s="5" t="s">
        <v>8359</v>
      </c>
      <c r="J1795" s="5" t="s">
        <v>8355</v>
      </c>
    </row>
    <row r="1796" spans="1:10" x14ac:dyDescent="0.3">
      <c r="A1796" s="5" t="s">
        <v>575</v>
      </c>
      <c r="B1796" s="5">
        <v>16.7</v>
      </c>
      <c r="C1796" s="5">
        <v>11.48</v>
      </c>
      <c r="D1796" s="5" t="s">
        <v>8327</v>
      </c>
      <c r="E1796" s="5" t="s">
        <v>8327</v>
      </c>
      <c r="F1796" s="5" t="s">
        <v>8327</v>
      </c>
      <c r="G1796" s="5" t="s">
        <v>8327</v>
      </c>
      <c r="H1796" s="5">
        <v>0</v>
      </c>
      <c r="I1796" s="5" t="s">
        <v>8360</v>
      </c>
      <c r="J1796" s="5" t="s">
        <v>8355</v>
      </c>
    </row>
    <row r="1797" spans="1:10" x14ac:dyDescent="0.3">
      <c r="A1797" s="5" t="s">
        <v>574</v>
      </c>
      <c r="B1797" s="5">
        <v>39.82</v>
      </c>
      <c r="C1797" s="5">
        <v>6.06</v>
      </c>
      <c r="D1797" s="5" t="s">
        <v>8327</v>
      </c>
      <c r="E1797" s="5" t="s">
        <v>8327</v>
      </c>
      <c r="F1797" s="5" t="s">
        <v>8327</v>
      </c>
      <c r="G1797" s="5" t="s">
        <v>8327</v>
      </c>
      <c r="H1797" s="5">
        <v>0</v>
      </c>
      <c r="I1797" s="5" t="s">
        <v>8354</v>
      </c>
      <c r="J1797" s="5" t="s">
        <v>8356</v>
      </c>
    </row>
    <row r="1798" spans="1:10" x14ac:dyDescent="0.3">
      <c r="A1798" s="5" t="s">
        <v>573</v>
      </c>
      <c r="B1798" s="5">
        <v>22.04</v>
      </c>
      <c r="C1798" s="5">
        <v>5.86</v>
      </c>
      <c r="D1798" s="5" t="s">
        <v>8327</v>
      </c>
      <c r="E1798" s="5" t="s">
        <v>8327</v>
      </c>
      <c r="F1798" s="5" t="s">
        <v>8327</v>
      </c>
      <c r="G1798" s="5" t="s">
        <v>8327</v>
      </c>
      <c r="H1798" s="5">
        <v>1</v>
      </c>
      <c r="I1798" s="5" t="s">
        <v>8359</v>
      </c>
      <c r="J1798" s="5" t="s">
        <v>8356</v>
      </c>
    </row>
    <row r="1799" spans="1:10" x14ac:dyDescent="0.3">
      <c r="A1799" s="5" t="s">
        <v>572</v>
      </c>
      <c r="B1799" s="5">
        <v>28.27</v>
      </c>
      <c r="C1799" s="5">
        <v>5.33</v>
      </c>
      <c r="D1799" s="5" t="s">
        <v>8327</v>
      </c>
      <c r="E1799" s="5" t="s">
        <v>8327</v>
      </c>
      <c r="F1799" s="5" t="s">
        <v>8327</v>
      </c>
      <c r="G1799" s="5" t="s">
        <v>8327</v>
      </c>
      <c r="H1799" s="5">
        <v>0</v>
      </c>
      <c r="I1799" s="5" t="s">
        <v>8358</v>
      </c>
      <c r="J1799" s="5" t="s">
        <v>8357</v>
      </c>
    </row>
    <row r="1800" spans="1:10" x14ac:dyDescent="0.3">
      <c r="A1800" s="5" t="s">
        <v>571</v>
      </c>
      <c r="B1800" s="5">
        <v>18.5</v>
      </c>
      <c r="C1800" s="5">
        <v>5.33</v>
      </c>
      <c r="D1800" s="5" t="s">
        <v>8327</v>
      </c>
      <c r="E1800" s="5" t="s">
        <v>8327</v>
      </c>
      <c r="F1800" s="5" t="s">
        <v>8327</v>
      </c>
      <c r="G1800" s="5" t="s">
        <v>8327</v>
      </c>
      <c r="H1800" s="5">
        <v>0</v>
      </c>
      <c r="I1800" s="5" t="s">
        <v>8359</v>
      </c>
      <c r="J1800" s="5" t="s">
        <v>8357</v>
      </c>
    </row>
    <row r="1801" spans="1:10" x14ac:dyDescent="0.3">
      <c r="A1801" s="5" t="s">
        <v>570</v>
      </c>
      <c r="B1801" s="5">
        <v>38.6</v>
      </c>
      <c r="C1801" s="5">
        <v>6.02</v>
      </c>
      <c r="D1801" s="5" t="s">
        <v>8327</v>
      </c>
      <c r="E1801" s="5" t="s">
        <v>8327</v>
      </c>
      <c r="F1801" s="5" t="s">
        <v>8327</v>
      </c>
      <c r="G1801" s="5" t="s">
        <v>8327</v>
      </c>
      <c r="H1801" s="5">
        <v>1</v>
      </c>
      <c r="I1801" s="5" t="s">
        <v>8354</v>
      </c>
      <c r="J1801" s="5" t="s">
        <v>8356</v>
      </c>
    </row>
    <row r="1802" spans="1:10" x14ac:dyDescent="0.3">
      <c r="A1802" s="5" t="s">
        <v>569</v>
      </c>
      <c r="B1802" s="5">
        <v>43.12</v>
      </c>
      <c r="C1802" s="5">
        <v>6.25</v>
      </c>
      <c r="D1802" s="5" t="s">
        <v>8327</v>
      </c>
      <c r="E1802" s="5" t="s">
        <v>8327</v>
      </c>
      <c r="F1802" s="5" t="s">
        <v>8327</v>
      </c>
      <c r="G1802" s="5" t="s">
        <v>8327</v>
      </c>
      <c r="H1802" s="5">
        <v>1</v>
      </c>
      <c r="I1802" s="5" t="s">
        <v>8354</v>
      </c>
      <c r="J1802" s="5" t="s">
        <v>8356</v>
      </c>
    </row>
    <row r="1803" spans="1:10" x14ac:dyDescent="0.3">
      <c r="A1803" s="5" t="s">
        <v>568</v>
      </c>
      <c r="B1803" s="5">
        <v>30.5</v>
      </c>
      <c r="C1803" s="5">
        <v>4.8099999999999996</v>
      </c>
      <c r="D1803" s="5" t="s">
        <v>8327</v>
      </c>
      <c r="E1803" s="5" t="s">
        <v>8327</v>
      </c>
      <c r="F1803" s="5" t="s">
        <v>8327</v>
      </c>
      <c r="G1803" s="5" t="s">
        <v>8327</v>
      </c>
      <c r="H1803" s="5">
        <v>1</v>
      </c>
      <c r="I1803" s="5" t="s">
        <v>8354</v>
      </c>
      <c r="J1803" s="5" t="s">
        <v>8357</v>
      </c>
    </row>
    <row r="1804" spans="1:10" x14ac:dyDescent="0.3">
      <c r="A1804" s="5" t="s">
        <v>567</v>
      </c>
      <c r="B1804" s="5">
        <v>27.61</v>
      </c>
      <c r="C1804" s="5">
        <v>4.5999999999999996</v>
      </c>
      <c r="D1804" s="5" t="s">
        <v>8327</v>
      </c>
      <c r="E1804" s="5" t="s">
        <v>8327</v>
      </c>
      <c r="F1804" s="5" t="s">
        <v>8327</v>
      </c>
      <c r="G1804" s="5" t="s">
        <v>8327</v>
      </c>
      <c r="H1804" s="5">
        <v>1</v>
      </c>
      <c r="I1804" s="5" t="s">
        <v>8358</v>
      </c>
      <c r="J1804" s="5" t="s">
        <v>8357</v>
      </c>
    </row>
    <row r="1805" spans="1:10" x14ac:dyDescent="0.3">
      <c r="A1805" s="5" t="s">
        <v>566</v>
      </c>
      <c r="B1805" s="5">
        <v>27.1</v>
      </c>
      <c r="C1805" s="5">
        <v>5.08</v>
      </c>
      <c r="D1805" s="5" t="s">
        <v>8327</v>
      </c>
      <c r="E1805" s="5" t="s">
        <v>8327</v>
      </c>
      <c r="F1805" s="5" t="s">
        <v>8327</v>
      </c>
      <c r="G1805" s="5" t="s">
        <v>8327</v>
      </c>
      <c r="H1805" s="5">
        <v>1</v>
      </c>
      <c r="I1805" s="5" t="s">
        <v>8358</v>
      </c>
      <c r="J1805" s="5" t="s">
        <v>8357</v>
      </c>
    </row>
    <row r="1806" spans="1:10" x14ac:dyDescent="0.3">
      <c r="A1806" s="5" t="s">
        <v>565</v>
      </c>
      <c r="B1806" s="5">
        <v>35.93</v>
      </c>
      <c r="C1806" s="5">
        <v>5.43</v>
      </c>
      <c r="D1806" s="5" t="s">
        <v>8327</v>
      </c>
      <c r="E1806" s="5" t="s">
        <v>8328</v>
      </c>
      <c r="F1806" s="5" t="s">
        <v>8327</v>
      </c>
      <c r="G1806" s="5" t="s">
        <v>8327</v>
      </c>
      <c r="H1806" s="5">
        <v>1</v>
      </c>
      <c r="I1806" s="5" t="s">
        <v>8354</v>
      </c>
      <c r="J1806" s="5" t="s">
        <v>8357</v>
      </c>
    </row>
    <row r="1807" spans="1:10" x14ac:dyDescent="0.3">
      <c r="A1807" s="5" t="s">
        <v>564</v>
      </c>
      <c r="B1807" s="5">
        <v>32.68</v>
      </c>
      <c r="C1807" s="5">
        <v>5.44</v>
      </c>
      <c r="D1807" s="5" t="s">
        <v>8327</v>
      </c>
      <c r="E1807" s="5" t="s">
        <v>8327</v>
      </c>
      <c r="F1807" s="5" t="s">
        <v>8327</v>
      </c>
      <c r="G1807" s="5" t="s">
        <v>8327</v>
      </c>
      <c r="H1807" s="5">
        <v>0</v>
      </c>
      <c r="I1807" s="5" t="s">
        <v>8354</v>
      </c>
      <c r="J1807" s="5" t="s">
        <v>8357</v>
      </c>
    </row>
    <row r="1808" spans="1:10" x14ac:dyDescent="0.3">
      <c r="A1808" s="5" t="s">
        <v>563</v>
      </c>
      <c r="B1808" s="5">
        <v>20.74</v>
      </c>
      <c r="C1808" s="5">
        <v>11.69</v>
      </c>
      <c r="D1808" s="5" t="s">
        <v>8328</v>
      </c>
      <c r="E1808" s="5" t="s">
        <v>8327</v>
      </c>
      <c r="F1808" s="5" t="s">
        <v>8327</v>
      </c>
      <c r="G1808" s="5" t="s">
        <v>8327</v>
      </c>
      <c r="H1808" s="5">
        <v>1</v>
      </c>
      <c r="I1808" s="5" t="s">
        <v>8359</v>
      </c>
      <c r="J1808" s="5" t="s">
        <v>8355</v>
      </c>
    </row>
    <row r="1809" spans="1:10" x14ac:dyDescent="0.3">
      <c r="A1809" s="5" t="s">
        <v>562</v>
      </c>
      <c r="B1809" s="5">
        <v>15.57</v>
      </c>
      <c r="C1809" s="5">
        <v>6.07</v>
      </c>
      <c r="D1809" s="5" t="s">
        <v>8327</v>
      </c>
      <c r="E1809" s="5" t="s">
        <v>8327</v>
      </c>
      <c r="F1809" s="5" t="s">
        <v>8327</v>
      </c>
      <c r="G1809" s="5" t="s">
        <v>8327</v>
      </c>
      <c r="H1809" s="5">
        <v>0</v>
      </c>
      <c r="I1809" s="5" t="s">
        <v>8360</v>
      </c>
      <c r="J1809" s="5" t="s">
        <v>8356</v>
      </c>
    </row>
    <row r="1810" spans="1:10" x14ac:dyDescent="0.3">
      <c r="A1810" s="5" t="s">
        <v>561</v>
      </c>
      <c r="B1810" s="5">
        <v>23.844999999999999</v>
      </c>
      <c r="C1810" s="5">
        <v>4.3600000000000003</v>
      </c>
      <c r="D1810" s="5" t="s">
        <v>8327</v>
      </c>
      <c r="E1810" s="5" t="s">
        <v>8327</v>
      </c>
      <c r="F1810" s="5" t="s">
        <v>8327</v>
      </c>
      <c r="G1810" s="5" t="s">
        <v>8327</v>
      </c>
      <c r="H1810" s="5">
        <v>0</v>
      </c>
      <c r="I1810" s="5" t="s">
        <v>8359</v>
      </c>
      <c r="J1810" s="5" t="s">
        <v>8357</v>
      </c>
    </row>
    <row r="1811" spans="1:10" x14ac:dyDescent="0.3">
      <c r="A1811" s="5" t="s">
        <v>560</v>
      </c>
      <c r="B1811" s="5">
        <v>22.895</v>
      </c>
      <c r="C1811" s="5">
        <v>5.24</v>
      </c>
      <c r="D1811" s="5" t="s">
        <v>8327</v>
      </c>
      <c r="E1811" s="5" t="s">
        <v>8327</v>
      </c>
      <c r="F1811" s="5" t="s">
        <v>8327</v>
      </c>
      <c r="G1811" s="5" t="s">
        <v>8327</v>
      </c>
      <c r="H1811" s="5">
        <v>1</v>
      </c>
      <c r="I1811" s="5" t="s">
        <v>8359</v>
      </c>
      <c r="J1811" s="5" t="s">
        <v>8357</v>
      </c>
    </row>
    <row r="1812" spans="1:10" x14ac:dyDescent="0.3">
      <c r="A1812" s="5" t="s">
        <v>559</v>
      </c>
      <c r="B1812" s="5">
        <v>21.945</v>
      </c>
      <c r="C1812" s="5">
        <v>5.37</v>
      </c>
      <c r="D1812" s="5" t="s">
        <v>8327</v>
      </c>
      <c r="E1812" s="5" t="s">
        <v>8327</v>
      </c>
      <c r="F1812" s="5" t="s">
        <v>8327</v>
      </c>
      <c r="G1812" s="5" t="s">
        <v>8327</v>
      </c>
      <c r="H1812" s="5">
        <v>1</v>
      </c>
      <c r="I1812" s="5" t="s">
        <v>8359</v>
      </c>
      <c r="J1812" s="5" t="s">
        <v>8357</v>
      </c>
    </row>
    <row r="1813" spans="1:10" x14ac:dyDescent="0.3">
      <c r="A1813" s="5" t="s">
        <v>558</v>
      </c>
      <c r="B1813" s="5">
        <v>19.47</v>
      </c>
      <c r="C1813" s="5">
        <v>6.6</v>
      </c>
      <c r="D1813" s="5" t="s">
        <v>8328</v>
      </c>
      <c r="E1813" s="5" t="s">
        <v>8327</v>
      </c>
      <c r="F1813" s="5" t="s">
        <v>8327</v>
      </c>
      <c r="G1813" s="5" t="s">
        <v>8327</v>
      </c>
      <c r="H1813" s="5">
        <v>0</v>
      </c>
      <c r="I1813" s="5" t="s">
        <v>8359</v>
      </c>
      <c r="J1813" s="5" t="s">
        <v>8355</v>
      </c>
    </row>
    <row r="1814" spans="1:10" x14ac:dyDescent="0.3">
      <c r="A1814" s="5" t="s">
        <v>557</v>
      </c>
      <c r="B1814" s="5">
        <v>15.61</v>
      </c>
      <c r="C1814" s="5">
        <v>5.77</v>
      </c>
      <c r="D1814" s="5" t="s">
        <v>8327</v>
      </c>
      <c r="E1814" s="5" t="s">
        <v>8327</v>
      </c>
      <c r="F1814" s="5" t="s">
        <v>8327</v>
      </c>
      <c r="G1814" s="5" t="s">
        <v>8327</v>
      </c>
      <c r="H1814" s="5">
        <v>0</v>
      </c>
      <c r="I1814" s="5" t="s">
        <v>8360</v>
      </c>
      <c r="J1814" s="5" t="s">
        <v>8356</v>
      </c>
    </row>
    <row r="1815" spans="1:10" x14ac:dyDescent="0.3">
      <c r="A1815" s="5" t="s">
        <v>556</v>
      </c>
      <c r="B1815" s="5">
        <v>28.6</v>
      </c>
      <c r="C1815" s="5">
        <v>6.08</v>
      </c>
      <c r="D1815" s="5" t="s">
        <v>8327</v>
      </c>
      <c r="E1815" s="5" t="s">
        <v>8327</v>
      </c>
      <c r="F1815" s="5" t="s">
        <v>8328</v>
      </c>
      <c r="G1815" s="5" t="s">
        <v>8327</v>
      </c>
      <c r="H1815" s="5">
        <v>1</v>
      </c>
      <c r="I1815" s="5" t="s">
        <v>8358</v>
      </c>
      <c r="J1815" s="5" t="s">
        <v>8356</v>
      </c>
    </row>
    <row r="1816" spans="1:10" x14ac:dyDescent="0.3">
      <c r="A1816" s="5" t="s">
        <v>555</v>
      </c>
      <c r="B1816" s="5">
        <v>46.53</v>
      </c>
      <c r="C1816" s="5">
        <v>4.16</v>
      </c>
      <c r="D1816" s="5" t="s">
        <v>8327</v>
      </c>
      <c r="E1816" s="5" t="s">
        <v>8327</v>
      </c>
      <c r="F1816" s="5" t="s">
        <v>8327</v>
      </c>
      <c r="G1816" s="5" t="s">
        <v>8327</v>
      </c>
      <c r="H1816" s="5">
        <v>0</v>
      </c>
      <c r="I1816" s="5" t="s">
        <v>8354</v>
      </c>
      <c r="J1816" s="5" t="s">
        <v>8357</v>
      </c>
    </row>
    <row r="1817" spans="1:10" x14ac:dyDescent="0.3">
      <c r="A1817" s="5" t="s">
        <v>554</v>
      </c>
      <c r="B1817" s="5">
        <v>34.99</v>
      </c>
      <c r="C1817" s="5">
        <v>5.0999999999999996</v>
      </c>
      <c r="D1817" s="5" t="s">
        <v>8327</v>
      </c>
      <c r="E1817" s="5" t="s">
        <v>8327</v>
      </c>
      <c r="F1817" s="5" t="s">
        <v>8328</v>
      </c>
      <c r="G1817" s="5" t="s">
        <v>8327</v>
      </c>
      <c r="H1817" s="5">
        <v>1</v>
      </c>
      <c r="I1817" s="5" t="s">
        <v>8354</v>
      </c>
      <c r="J1817" s="5" t="s">
        <v>8357</v>
      </c>
    </row>
    <row r="1818" spans="1:10" x14ac:dyDescent="0.3">
      <c r="A1818" s="5" t="s">
        <v>553</v>
      </c>
      <c r="B1818" s="5">
        <v>17.05</v>
      </c>
      <c r="C1818" s="5">
        <v>5.3</v>
      </c>
      <c r="D1818" s="5" t="s">
        <v>8327</v>
      </c>
      <c r="E1818" s="5" t="s">
        <v>8327</v>
      </c>
      <c r="F1818" s="5" t="s">
        <v>8328</v>
      </c>
      <c r="G1818" s="5" t="s">
        <v>8327</v>
      </c>
      <c r="H1818" s="5">
        <v>1</v>
      </c>
      <c r="I1818" s="5" t="s">
        <v>8360</v>
      </c>
      <c r="J1818" s="5" t="s">
        <v>8357</v>
      </c>
    </row>
    <row r="1819" spans="1:10" x14ac:dyDescent="0.3">
      <c r="A1819" s="5" t="s">
        <v>552</v>
      </c>
      <c r="B1819" s="5">
        <v>37.18</v>
      </c>
      <c r="C1819" s="5">
        <v>4.9000000000000004</v>
      </c>
      <c r="D1819" s="5" t="s">
        <v>8327</v>
      </c>
      <c r="E1819" s="5" t="s">
        <v>8327</v>
      </c>
      <c r="F1819" s="5" t="s">
        <v>8327</v>
      </c>
      <c r="G1819" s="5" t="s">
        <v>8327</v>
      </c>
      <c r="H1819" s="5">
        <v>0</v>
      </c>
      <c r="I1819" s="5" t="s">
        <v>8354</v>
      </c>
      <c r="J1819" s="5" t="s">
        <v>8357</v>
      </c>
    </row>
    <row r="1820" spans="1:10" x14ac:dyDescent="0.3">
      <c r="A1820" s="5" t="s">
        <v>551</v>
      </c>
      <c r="B1820" s="5">
        <v>35.200000000000003</v>
      </c>
      <c r="C1820" s="5">
        <v>5.55</v>
      </c>
      <c r="D1820" s="5" t="s">
        <v>8327</v>
      </c>
      <c r="E1820" s="5" t="s">
        <v>8327</v>
      </c>
      <c r="F1820" s="5" t="s">
        <v>8327</v>
      </c>
      <c r="G1820" s="5" t="s">
        <v>8327</v>
      </c>
      <c r="H1820" s="5">
        <v>0</v>
      </c>
      <c r="I1820" s="5" t="s">
        <v>8354</v>
      </c>
      <c r="J1820" s="5" t="s">
        <v>8357</v>
      </c>
    </row>
    <row r="1821" spans="1:10" x14ac:dyDescent="0.3">
      <c r="A1821" s="5" t="s">
        <v>550</v>
      </c>
      <c r="B1821" s="5">
        <v>37.335000000000001</v>
      </c>
      <c r="C1821" s="5">
        <v>4.95</v>
      </c>
      <c r="D1821" s="5" t="s">
        <v>8327</v>
      </c>
      <c r="E1821" s="5" t="s">
        <v>8327</v>
      </c>
      <c r="F1821" s="5" t="s">
        <v>8327</v>
      </c>
      <c r="G1821" s="5" t="s">
        <v>8327</v>
      </c>
      <c r="H1821" s="5">
        <v>0</v>
      </c>
      <c r="I1821" s="5" t="s">
        <v>8354</v>
      </c>
      <c r="J1821" s="5" t="s">
        <v>8357</v>
      </c>
    </row>
    <row r="1822" spans="1:10" x14ac:dyDescent="0.3">
      <c r="A1822" s="5" t="s">
        <v>549</v>
      </c>
      <c r="B1822" s="5">
        <v>27.265000000000001</v>
      </c>
      <c r="C1822" s="5">
        <v>6.46</v>
      </c>
      <c r="D1822" s="5" t="s">
        <v>8328</v>
      </c>
      <c r="E1822" s="5" t="s">
        <v>8327</v>
      </c>
      <c r="F1822" s="5" t="s">
        <v>8327</v>
      </c>
      <c r="G1822" s="5" t="s">
        <v>8327</v>
      </c>
      <c r="H1822" s="5">
        <v>0</v>
      </c>
      <c r="I1822" s="5" t="s">
        <v>8358</v>
      </c>
      <c r="J1822" s="5" t="s">
        <v>8355</v>
      </c>
    </row>
    <row r="1823" spans="1:10" x14ac:dyDescent="0.3">
      <c r="A1823" s="5" t="s">
        <v>548</v>
      </c>
      <c r="B1823" s="5">
        <v>30.8</v>
      </c>
      <c r="C1823" s="5">
        <v>4.9000000000000004</v>
      </c>
      <c r="D1823" s="5" t="s">
        <v>8328</v>
      </c>
      <c r="E1823" s="5" t="s">
        <v>8327</v>
      </c>
      <c r="F1823" s="5" t="s">
        <v>8327</v>
      </c>
      <c r="G1823" s="5" t="s">
        <v>8327</v>
      </c>
      <c r="H1823" s="5">
        <v>0</v>
      </c>
      <c r="I1823" s="5" t="s">
        <v>8354</v>
      </c>
      <c r="J1823" s="5" t="s">
        <v>8357</v>
      </c>
    </row>
    <row r="1824" spans="1:10" x14ac:dyDescent="0.3">
      <c r="A1824" s="5" t="s">
        <v>547</v>
      </c>
      <c r="B1824" s="5">
        <v>30.21</v>
      </c>
      <c r="C1824" s="5">
        <v>5.21</v>
      </c>
      <c r="D1824" s="5" t="s">
        <v>8327</v>
      </c>
      <c r="E1824" s="5" t="s">
        <v>8327</v>
      </c>
      <c r="F1824" s="5" t="s">
        <v>8327</v>
      </c>
      <c r="G1824" s="5" t="s">
        <v>8327</v>
      </c>
      <c r="H1824" s="5">
        <v>1</v>
      </c>
      <c r="I1824" s="5" t="s">
        <v>8354</v>
      </c>
      <c r="J1824" s="5" t="s">
        <v>8357</v>
      </c>
    </row>
    <row r="1825" spans="1:10" x14ac:dyDescent="0.3">
      <c r="A1825" s="5" t="s">
        <v>546</v>
      </c>
      <c r="B1825" s="5">
        <v>35.340000000000003</v>
      </c>
      <c r="C1825" s="5">
        <v>4.13</v>
      </c>
      <c r="D1825" s="5" t="s">
        <v>8327</v>
      </c>
      <c r="E1825" s="5" t="s">
        <v>8328</v>
      </c>
      <c r="F1825" s="5" t="s">
        <v>8327</v>
      </c>
      <c r="G1825" s="5" t="s">
        <v>8327</v>
      </c>
      <c r="H1825" s="5">
        <v>1</v>
      </c>
      <c r="I1825" s="5" t="s">
        <v>8354</v>
      </c>
      <c r="J1825" s="5" t="s">
        <v>8357</v>
      </c>
    </row>
    <row r="1826" spans="1:10" x14ac:dyDescent="0.3">
      <c r="A1826" s="5" t="s">
        <v>545</v>
      </c>
      <c r="B1826" s="5">
        <v>26.695</v>
      </c>
      <c r="C1826" s="5">
        <v>5.28</v>
      </c>
      <c r="D1826" s="5" t="s">
        <v>8327</v>
      </c>
      <c r="E1826" s="5" t="s">
        <v>8327</v>
      </c>
      <c r="F1826" s="5" t="s">
        <v>8327</v>
      </c>
      <c r="G1826" s="5" t="s">
        <v>8327</v>
      </c>
      <c r="H1826" s="5">
        <v>0</v>
      </c>
      <c r="I1826" s="5" t="s">
        <v>8358</v>
      </c>
      <c r="J1826" s="5" t="s">
        <v>8357</v>
      </c>
    </row>
    <row r="1827" spans="1:10" x14ac:dyDescent="0.3">
      <c r="A1827" s="5" t="s">
        <v>544</v>
      </c>
      <c r="B1827" s="5">
        <v>29.355</v>
      </c>
      <c r="C1827" s="5">
        <v>4.68</v>
      </c>
      <c r="D1827" s="5" t="s">
        <v>8328</v>
      </c>
      <c r="E1827" s="5" t="s">
        <v>8327</v>
      </c>
      <c r="F1827" s="5" t="s">
        <v>8327</v>
      </c>
      <c r="G1827" s="5" t="s">
        <v>8327</v>
      </c>
      <c r="H1827" s="5">
        <v>0</v>
      </c>
      <c r="I1827" s="5" t="s">
        <v>8358</v>
      </c>
      <c r="J1827" s="5" t="s">
        <v>8357</v>
      </c>
    </row>
    <row r="1828" spans="1:10" x14ac:dyDescent="0.3">
      <c r="A1828" s="5" t="s">
        <v>543</v>
      </c>
      <c r="B1828" s="5">
        <v>29.59</v>
      </c>
      <c r="C1828" s="5">
        <v>4.0599999999999996</v>
      </c>
      <c r="D1828" s="5" t="s">
        <v>8327</v>
      </c>
      <c r="E1828" s="5" t="s">
        <v>8327</v>
      </c>
      <c r="F1828" s="5" t="s">
        <v>8327</v>
      </c>
      <c r="G1828" s="5" t="s">
        <v>8327</v>
      </c>
      <c r="H1828" s="5">
        <v>0</v>
      </c>
      <c r="I1828" s="5" t="s">
        <v>8358</v>
      </c>
      <c r="J1828" s="5" t="s">
        <v>8357</v>
      </c>
    </row>
    <row r="1829" spans="1:10" x14ac:dyDescent="0.3">
      <c r="A1829" s="5" t="s">
        <v>542</v>
      </c>
      <c r="B1829" s="5">
        <v>31.35</v>
      </c>
      <c r="C1829" s="5">
        <v>4.2</v>
      </c>
      <c r="D1829" s="5" t="s">
        <v>8327</v>
      </c>
      <c r="E1829" s="5" t="s">
        <v>8328</v>
      </c>
      <c r="F1829" s="5" t="s">
        <v>8327</v>
      </c>
      <c r="G1829" s="5" t="s">
        <v>8327</v>
      </c>
      <c r="H1829" s="5">
        <v>1</v>
      </c>
      <c r="I1829" s="5" t="s">
        <v>8354</v>
      </c>
      <c r="J1829" s="5" t="s">
        <v>8357</v>
      </c>
    </row>
    <row r="1830" spans="1:10" x14ac:dyDescent="0.3">
      <c r="A1830" s="5" t="s">
        <v>541</v>
      </c>
      <c r="B1830" s="5">
        <v>20.52</v>
      </c>
      <c r="C1830" s="5">
        <v>4.83</v>
      </c>
      <c r="D1830" s="5" t="s">
        <v>8327</v>
      </c>
      <c r="E1830" s="5" t="s">
        <v>8327</v>
      </c>
      <c r="F1830" s="5" t="s">
        <v>8327</v>
      </c>
      <c r="G1830" s="5" t="s">
        <v>8327</v>
      </c>
      <c r="H1830" s="5">
        <v>0</v>
      </c>
      <c r="I1830" s="5" t="s">
        <v>8359</v>
      </c>
      <c r="J1830" s="5" t="s">
        <v>8357</v>
      </c>
    </row>
    <row r="1831" spans="1:10" x14ac:dyDescent="0.3">
      <c r="A1831" s="5" t="s">
        <v>540</v>
      </c>
      <c r="B1831" s="5">
        <v>42.9</v>
      </c>
      <c r="C1831" s="5">
        <v>4.87</v>
      </c>
      <c r="D1831" s="5" t="s">
        <v>8328</v>
      </c>
      <c r="E1831" s="5" t="s">
        <v>8327</v>
      </c>
      <c r="F1831" s="5" t="s">
        <v>8327</v>
      </c>
      <c r="G1831" s="5" t="s">
        <v>8327</v>
      </c>
      <c r="H1831" s="5">
        <v>1</v>
      </c>
      <c r="I1831" s="5" t="s">
        <v>8354</v>
      </c>
      <c r="J1831" s="5" t="s">
        <v>8357</v>
      </c>
    </row>
    <row r="1832" spans="1:10" x14ac:dyDescent="0.3">
      <c r="A1832" s="5" t="s">
        <v>539</v>
      </c>
      <c r="B1832" s="5">
        <v>24.6</v>
      </c>
      <c r="C1832" s="5">
        <v>5.86</v>
      </c>
      <c r="D1832" s="5" t="s">
        <v>8327</v>
      </c>
      <c r="E1832" s="5" t="s">
        <v>8327</v>
      </c>
      <c r="F1832" s="5" t="s">
        <v>8328</v>
      </c>
      <c r="G1832" s="5" t="s">
        <v>8327</v>
      </c>
      <c r="H1832" s="5">
        <v>1</v>
      </c>
      <c r="I1832" s="5" t="s">
        <v>8359</v>
      </c>
      <c r="J1832" s="5" t="s">
        <v>8356</v>
      </c>
    </row>
    <row r="1833" spans="1:10" x14ac:dyDescent="0.3">
      <c r="A1833" s="5" t="s">
        <v>538</v>
      </c>
      <c r="B1833" s="5">
        <v>28.405000000000001</v>
      </c>
      <c r="C1833" s="5">
        <v>4.12</v>
      </c>
      <c r="D1833" s="5" t="s">
        <v>8327</v>
      </c>
      <c r="E1833" s="5" t="s">
        <v>8327</v>
      </c>
      <c r="F1833" s="5" t="s">
        <v>8327</v>
      </c>
      <c r="G1833" s="5" t="s">
        <v>8327</v>
      </c>
      <c r="H1833" s="5">
        <v>1</v>
      </c>
      <c r="I1833" s="5" t="s">
        <v>8358</v>
      </c>
      <c r="J1833" s="5" t="s">
        <v>8357</v>
      </c>
    </row>
    <row r="1834" spans="1:10" x14ac:dyDescent="0.3">
      <c r="A1834" s="5" t="s">
        <v>537</v>
      </c>
      <c r="B1834" s="5">
        <v>34.674999999999997</v>
      </c>
      <c r="C1834" s="5">
        <v>5.71</v>
      </c>
      <c r="D1834" s="5" t="s">
        <v>8328</v>
      </c>
      <c r="E1834" s="5" t="s">
        <v>8327</v>
      </c>
      <c r="F1834" s="5" t="s">
        <v>8327</v>
      </c>
      <c r="G1834" s="5" t="s">
        <v>8327</v>
      </c>
      <c r="H1834" s="5">
        <v>1</v>
      </c>
      <c r="I1834" s="5" t="s">
        <v>8354</v>
      </c>
      <c r="J1834" s="5" t="s">
        <v>8356</v>
      </c>
    </row>
    <row r="1835" spans="1:10" x14ac:dyDescent="0.3">
      <c r="A1835" s="5" t="s">
        <v>536</v>
      </c>
      <c r="B1835" s="5">
        <v>18.850000000000001</v>
      </c>
      <c r="C1835" s="5">
        <v>6.03</v>
      </c>
      <c r="D1835" s="5" t="s">
        <v>8327</v>
      </c>
      <c r="E1835" s="5" t="s">
        <v>8327</v>
      </c>
      <c r="F1835" s="5" t="s">
        <v>8327</v>
      </c>
      <c r="G1835" s="5" t="s">
        <v>8327</v>
      </c>
      <c r="H1835" s="5">
        <v>1</v>
      </c>
      <c r="I1835" s="5" t="s">
        <v>8359</v>
      </c>
      <c r="J1835" s="5" t="s">
        <v>8356</v>
      </c>
    </row>
    <row r="1836" spans="1:10" x14ac:dyDescent="0.3">
      <c r="A1836" s="5" t="s">
        <v>534</v>
      </c>
      <c r="B1836" s="5">
        <v>34.130000000000003</v>
      </c>
      <c r="C1836" s="5">
        <v>5.65</v>
      </c>
      <c r="D1836" s="5" t="s">
        <v>8327</v>
      </c>
      <c r="E1836" s="5" t="s">
        <v>8327</v>
      </c>
      <c r="F1836" s="5" t="s">
        <v>8328</v>
      </c>
      <c r="G1836" s="5" t="s">
        <v>8327</v>
      </c>
      <c r="H1836" s="5">
        <v>1</v>
      </c>
      <c r="I1836" s="5" t="s">
        <v>8354</v>
      </c>
      <c r="J1836" s="5" t="s">
        <v>8357</v>
      </c>
    </row>
    <row r="1837" spans="1:10" x14ac:dyDescent="0.3">
      <c r="A1837" s="5" t="s">
        <v>533</v>
      </c>
      <c r="B1837" s="5">
        <v>17.34</v>
      </c>
      <c r="C1837" s="5">
        <v>5.05</v>
      </c>
      <c r="D1837" s="5" t="s">
        <v>8327</v>
      </c>
      <c r="E1837" s="5" t="s">
        <v>8327</v>
      </c>
      <c r="F1837" s="5" t="s">
        <v>8327</v>
      </c>
      <c r="G1837" s="5" t="s">
        <v>8327</v>
      </c>
      <c r="H1837" s="5">
        <v>0</v>
      </c>
      <c r="I1837" s="5" t="s">
        <v>8360</v>
      </c>
      <c r="J1837" s="5" t="s">
        <v>8357</v>
      </c>
    </row>
    <row r="1838" spans="1:10" x14ac:dyDescent="0.3">
      <c r="A1838" s="5" t="s">
        <v>532</v>
      </c>
      <c r="B1838" s="5">
        <v>17.440000000000001</v>
      </c>
      <c r="C1838" s="5">
        <v>6.26</v>
      </c>
      <c r="D1838" s="5" t="s">
        <v>8327</v>
      </c>
      <c r="E1838" s="5" t="s">
        <v>8327</v>
      </c>
      <c r="F1838" s="5" t="s">
        <v>8327</v>
      </c>
      <c r="G1838" s="5" t="s">
        <v>8327</v>
      </c>
      <c r="H1838" s="5">
        <v>0</v>
      </c>
      <c r="I1838" s="5" t="s">
        <v>8360</v>
      </c>
      <c r="J1838" s="5" t="s">
        <v>8356</v>
      </c>
    </row>
    <row r="1839" spans="1:10" x14ac:dyDescent="0.3">
      <c r="A1839" s="5" t="s">
        <v>531</v>
      </c>
      <c r="B1839" s="5">
        <v>33.659999999999997</v>
      </c>
      <c r="C1839" s="5">
        <v>4.08</v>
      </c>
      <c r="D1839" s="5" t="s">
        <v>8328</v>
      </c>
      <c r="E1839" s="5" t="s">
        <v>8327</v>
      </c>
      <c r="F1839" s="5" t="s">
        <v>8328</v>
      </c>
      <c r="G1839" s="5" t="s">
        <v>8327</v>
      </c>
      <c r="H1839" s="5">
        <v>1</v>
      </c>
      <c r="I1839" s="5" t="s">
        <v>8354</v>
      </c>
      <c r="J1839" s="5" t="s">
        <v>8357</v>
      </c>
    </row>
    <row r="1840" spans="1:10" x14ac:dyDescent="0.3">
      <c r="A1840" s="5" t="s">
        <v>530</v>
      </c>
      <c r="B1840" s="5">
        <v>21.375</v>
      </c>
      <c r="C1840" s="5">
        <v>6.19</v>
      </c>
      <c r="D1840" s="5" t="s">
        <v>8328</v>
      </c>
      <c r="E1840" s="5" t="s">
        <v>8327</v>
      </c>
      <c r="F1840" s="5" t="s">
        <v>8327</v>
      </c>
      <c r="G1840" s="5" t="s">
        <v>8327</v>
      </c>
      <c r="H1840" s="5">
        <v>1</v>
      </c>
      <c r="I1840" s="5" t="s">
        <v>8359</v>
      </c>
      <c r="J1840" s="5" t="s">
        <v>8356</v>
      </c>
    </row>
    <row r="1841" spans="1:10" x14ac:dyDescent="0.3">
      <c r="A1841" s="5" t="s">
        <v>529</v>
      </c>
      <c r="B1841" s="5">
        <v>27.14</v>
      </c>
      <c r="C1841" s="5">
        <v>6.01</v>
      </c>
      <c r="D1841" s="5" t="s">
        <v>8327</v>
      </c>
      <c r="E1841" s="5" t="s">
        <v>8327</v>
      </c>
      <c r="F1841" s="5" t="s">
        <v>8327</v>
      </c>
      <c r="G1841" s="5" t="s">
        <v>8327</v>
      </c>
      <c r="H1841" s="5">
        <v>1</v>
      </c>
      <c r="I1841" s="5" t="s">
        <v>8358</v>
      </c>
      <c r="J1841" s="5" t="s">
        <v>8356</v>
      </c>
    </row>
    <row r="1842" spans="1:10" x14ac:dyDescent="0.3">
      <c r="A1842" s="5" t="s">
        <v>528</v>
      </c>
      <c r="B1842" s="5">
        <v>35.78</v>
      </c>
      <c r="C1842" s="5">
        <v>6.07</v>
      </c>
      <c r="D1842" s="5" t="s">
        <v>8327</v>
      </c>
      <c r="E1842" s="5" t="s">
        <v>8328</v>
      </c>
      <c r="F1842" s="5" t="s">
        <v>8327</v>
      </c>
      <c r="G1842" s="5" t="s">
        <v>8327</v>
      </c>
      <c r="H1842" s="5">
        <v>1</v>
      </c>
      <c r="I1842" s="5" t="s">
        <v>8354</v>
      </c>
      <c r="J1842" s="5" t="s">
        <v>8356</v>
      </c>
    </row>
    <row r="1843" spans="1:10" x14ac:dyDescent="0.3">
      <c r="A1843" s="5" t="s">
        <v>527</v>
      </c>
      <c r="B1843" s="5">
        <v>34.96</v>
      </c>
      <c r="C1843" s="5">
        <v>5.63</v>
      </c>
      <c r="D1843" s="5" t="s">
        <v>8327</v>
      </c>
      <c r="E1843" s="5" t="s">
        <v>8327</v>
      </c>
      <c r="F1843" s="5" t="s">
        <v>8327</v>
      </c>
      <c r="G1843" s="5" t="s">
        <v>8327</v>
      </c>
      <c r="H1843" s="5">
        <v>0</v>
      </c>
      <c r="I1843" s="5" t="s">
        <v>8354</v>
      </c>
      <c r="J1843" s="5" t="s">
        <v>8357</v>
      </c>
    </row>
    <row r="1844" spans="1:10" x14ac:dyDescent="0.3">
      <c r="A1844" s="5" t="s">
        <v>526</v>
      </c>
      <c r="B1844" s="5">
        <v>38.39</v>
      </c>
      <c r="C1844" s="5">
        <v>6.05</v>
      </c>
      <c r="D1844" s="5" t="s">
        <v>8327</v>
      </c>
      <c r="E1844" s="5" t="s">
        <v>8327</v>
      </c>
      <c r="F1844" s="5" t="s">
        <v>8327</v>
      </c>
      <c r="G1844" s="5" t="s">
        <v>8327</v>
      </c>
      <c r="H1844" s="5">
        <v>0</v>
      </c>
      <c r="I1844" s="5" t="s">
        <v>8354</v>
      </c>
      <c r="J1844" s="5" t="s">
        <v>8356</v>
      </c>
    </row>
    <row r="1845" spans="1:10" x14ac:dyDescent="0.3">
      <c r="A1845" s="5" t="s">
        <v>525</v>
      </c>
      <c r="B1845" s="5">
        <v>33.82</v>
      </c>
      <c r="C1845" s="5">
        <v>4.6500000000000004</v>
      </c>
      <c r="D1845" s="5" t="s">
        <v>8327</v>
      </c>
      <c r="E1845" s="5" t="s">
        <v>8327</v>
      </c>
      <c r="F1845" s="5" t="s">
        <v>8327</v>
      </c>
      <c r="G1845" s="5" t="s">
        <v>8327</v>
      </c>
      <c r="H1845" s="5">
        <v>0</v>
      </c>
      <c r="I1845" s="5" t="s">
        <v>8354</v>
      </c>
      <c r="J1845" s="5" t="s">
        <v>8357</v>
      </c>
    </row>
    <row r="1846" spans="1:10" x14ac:dyDescent="0.3">
      <c r="A1846" s="5" t="s">
        <v>524</v>
      </c>
      <c r="B1846" s="5">
        <v>27.835000000000001</v>
      </c>
      <c r="C1846" s="5">
        <v>5.37</v>
      </c>
      <c r="D1846" s="5" t="s">
        <v>8327</v>
      </c>
      <c r="E1846" s="5" t="s">
        <v>8327</v>
      </c>
      <c r="F1846" s="5" t="s">
        <v>8327</v>
      </c>
      <c r="G1846" s="5" t="s">
        <v>8327</v>
      </c>
      <c r="H1846" s="5">
        <v>0</v>
      </c>
      <c r="I1846" s="5" t="s">
        <v>8358</v>
      </c>
      <c r="J1846" s="5" t="s">
        <v>8357</v>
      </c>
    </row>
    <row r="1847" spans="1:10" x14ac:dyDescent="0.3">
      <c r="A1847" s="5" t="s">
        <v>523</v>
      </c>
      <c r="B1847" s="5">
        <v>33</v>
      </c>
      <c r="C1847" s="5">
        <v>5.39</v>
      </c>
      <c r="D1847" s="5" t="s">
        <v>8327</v>
      </c>
      <c r="E1847" s="5" t="s">
        <v>8327</v>
      </c>
      <c r="F1847" s="5" t="s">
        <v>8327</v>
      </c>
      <c r="G1847" s="5" t="s">
        <v>8327</v>
      </c>
      <c r="H1847" s="5">
        <v>0</v>
      </c>
      <c r="I1847" s="5" t="s">
        <v>8354</v>
      </c>
      <c r="J1847" s="5" t="s">
        <v>8357</v>
      </c>
    </row>
    <row r="1848" spans="1:10" x14ac:dyDescent="0.3">
      <c r="A1848" s="5" t="s">
        <v>522</v>
      </c>
      <c r="B1848" s="5">
        <v>26.885000000000002</v>
      </c>
      <c r="C1848" s="5">
        <v>5.86</v>
      </c>
      <c r="D1848" s="5" t="s">
        <v>8327</v>
      </c>
      <c r="E1848" s="5" t="s">
        <v>8327</v>
      </c>
      <c r="F1848" s="5" t="s">
        <v>8327</v>
      </c>
      <c r="G1848" s="5" t="s">
        <v>8327</v>
      </c>
      <c r="H1848" s="5">
        <v>0</v>
      </c>
      <c r="I1848" s="5" t="s">
        <v>8358</v>
      </c>
      <c r="J1848" s="5" t="s">
        <v>8356</v>
      </c>
    </row>
    <row r="1849" spans="1:10" x14ac:dyDescent="0.3">
      <c r="A1849" s="5" t="s">
        <v>521</v>
      </c>
      <c r="B1849" s="5">
        <v>29.26</v>
      </c>
      <c r="C1849" s="5">
        <v>4.4400000000000004</v>
      </c>
      <c r="D1849" s="5" t="s">
        <v>8327</v>
      </c>
      <c r="E1849" s="5" t="s">
        <v>8327</v>
      </c>
      <c r="F1849" s="5" t="s">
        <v>8327</v>
      </c>
      <c r="G1849" s="5" t="s">
        <v>8327</v>
      </c>
      <c r="H1849" s="5">
        <v>0</v>
      </c>
      <c r="I1849" s="5" t="s">
        <v>8358</v>
      </c>
      <c r="J1849" s="5" t="s">
        <v>8357</v>
      </c>
    </row>
    <row r="1850" spans="1:10" x14ac:dyDescent="0.3">
      <c r="A1850" s="5" t="s">
        <v>520</v>
      </c>
      <c r="B1850" s="5">
        <v>26.98</v>
      </c>
      <c r="C1850" s="5">
        <v>4.41</v>
      </c>
      <c r="D1850" s="5" t="s">
        <v>8327</v>
      </c>
      <c r="E1850" s="5" t="s">
        <v>8327</v>
      </c>
      <c r="F1850" s="5" t="s">
        <v>8327</v>
      </c>
      <c r="G1850" s="5" t="s">
        <v>8327</v>
      </c>
      <c r="H1850" s="5">
        <v>0</v>
      </c>
      <c r="I1850" s="5" t="s">
        <v>8358</v>
      </c>
      <c r="J1850" s="5" t="s">
        <v>8357</v>
      </c>
    </row>
    <row r="1851" spans="1:10" x14ac:dyDescent="0.3">
      <c r="A1851" s="5" t="s">
        <v>519</v>
      </c>
      <c r="B1851" s="5">
        <v>32.11</v>
      </c>
      <c r="C1851" s="5">
        <v>5.19</v>
      </c>
      <c r="D1851" s="5" t="s">
        <v>8327</v>
      </c>
      <c r="E1851" s="5" t="s">
        <v>8327</v>
      </c>
      <c r="F1851" s="5" t="s">
        <v>8328</v>
      </c>
      <c r="G1851" s="5" t="s">
        <v>8327</v>
      </c>
      <c r="H1851" s="5">
        <v>1</v>
      </c>
      <c r="I1851" s="5" t="s">
        <v>8354</v>
      </c>
      <c r="J1851" s="5" t="s">
        <v>8357</v>
      </c>
    </row>
    <row r="1852" spans="1:10" x14ac:dyDescent="0.3">
      <c r="A1852" s="5" t="s">
        <v>518</v>
      </c>
      <c r="B1852" s="5">
        <v>31.73</v>
      </c>
      <c r="C1852" s="5">
        <v>5.16</v>
      </c>
      <c r="D1852" s="5" t="s">
        <v>8327</v>
      </c>
      <c r="E1852" s="5" t="s">
        <v>8327</v>
      </c>
      <c r="F1852" s="5" t="s">
        <v>8328</v>
      </c>
      <c r="G1852" s="5" t="s">
        <v>8327</v>
      </c>
      <c r="H1852" s="5">
        <v>1</v>
      </c>
      <c r="I1852" s="5" t="s">
        <v>8354</v>
      </c>
      <c r="J1852" s="5" t="s">
        <v>8357</v>
      </c>
    </row>
    <row r="1853" spans="1:10" x14ac:dyDescent="0.3">
      <c r="A1853" s="5" t="s">
        <v>517</v>
      </c>
      <c r="B1853" s="5">
        <v>22.515000000000001</v>
      </c>
      <c r="C1853" s="5">
        <v>4.24</v>
      </c>
      <c r="D1853" s="5" t="s">
        <v>8327</v>
      </c>
      <c r="E1853" s="5" t="s">
        <v>8327</v>
      </c>
      <c r="F1853" s="5" t="s">
        <v>8327</v>
      </c>
      <c r="G1853" s="5" t="s">
        <v>8327</v>
      </c>
      <c r="H1853" s="5">
        <v>0</v>
      </c>
      <c r="I1853" s="5" t="s">
        <v>8359</v>
      </c>
      <c r="J1853" s="5" t="s">
        <v>8357</v>
      </c>
    </row>
    <row r="1854" spans="1:10" x14ac:dyDescent="0.3">
      <c r="A1854" s="5" t="s">
        <v>515</v>
      </c>
      <c r="B1854" s="5">
        <v>25.9</v>
      </c>
      <c r="C1854" s="5">
        <v>5.45</v>
      </c>
      <c r="D1854" s="5" t="s">
        <v>8327</v>
      </c>
      <c r="E1854" s="5" t="s">
        <v>8327</v>
      </c>
      <c r="F1854" s="5" t="s">
        <v>8327</v>
      </c>
      <c r="G1854" s="5" t="s">
        <v>8327</v>
      </c>
      <c r="H1854" s="5">
        <v>1</v>
      </c>
      <c r="I1854" s="5" t="s">
        <v>8358</v>
      </c>
      <c r="J1854" s="5" t="s">
        <v>8357</v>
      </c>
    </row>
    <row r="1855" spans="1:10" x14ac:dyDescent="0.3">
      <c r="A1855" s="5" t="s">
        <v>514</v>
      </c>
      <c r="B1855" s="5">
        <v>27.72</v>
      </c>
      <c r="C1855" s="5">
        <v>5.03</v>
      </c>
      <c r="D1855" s="5" t="s">
        <v>8328</v>
      </c>
      <c r="E1855" s="5" t="s">
        <v>8327</v>
      </c>
      <c r="F1855" s="5" t="s">
        <v>8327</v>
      </c>
      <c r="G1855" s="5" t="s">
        <v>8327</v>
      </c>
      <c r="H1855" s="5">
        <v>1</v>
      </c>
      <c r="I1855" s="5" t="s">
        <v>8358</v>
      </c>
      <c r="J1855" s="5" t="s">
        <v>8357</v>
      </c>
    </row>
    <row r="1856" spans="1:10" x14ac:dyDescent="0.3">
      <c r="A1856" s="5" t="s">
        <v>513</v>
      </c>
      <c r="B1856" s="5">
        <v>31.5</v>
      </c>
      <c r="C1856" s="5">
        <v>9.6199999999999992</v>
      </c>
      <c r="D1856" s="5" t="s">
        <v>8328</v>
      </c>
      <c r="E1856" s="5" t="s">
        <v>8327</v>
      </c>
      <c r="F1856" s="5" t="s">
        <v>8327</v>
      </c>
      <c r="G1856" s="5" t="s">
        <v>8327</v>
      </c>
      <c r="H1856" s="5">
        <v>1</v>
      </c>
      <c r="I1856" s="5" t="s">
        <v>8354</v>
      </c>
      <c r="J1856" s="5" t="s">
        <v>8355</v>
      </c>
    </row>
    <row r="1857" spans="1:10" x14ac:dyDescent="0.3">
      <c r="A1857" s="5" t="s">
        <v>512</v>
      </c>
      <c r="B1857" s="5">
        <v>29.7</v>
      </c>
      <c r="C1857" s="5">
        <v>6.77</v>
      </c>
      <c r="D1857" s="5" t="s">
        <v>8328</v>
      </c>
      <c r="E1857" s="5" t="s">
        <v>8327</v>
      </c>
      <c r="F1857" s="5" t="s">
        <v>8327</v>
      </c>
      <c r="G1857" s="5" t="s">
        <v>8327</v>
      </c>
      <c r="H1857" s="5">
        <v>1</v>
      </c>
      <c r="I1857" s="5" t="s">
        <v>8358</v>
      </c>
      <c r="J1857" s="5" t="s">
        <v>8355</v>
      </c>
    </row>
    <row r="1858" spans="1:10" x14ac:dyDescent="0.3">
      <c r="A1858" s="5" t="s">
        <v>511</v>
      </c>
      <c r="B1858" s="5">
        <v>21.26</v>
      </c>
      <c r="C1858" s="5">
        <v>5.36</v>
      </c>
      <c r="D1858" s="5" t="s">
        <v>8328</v>
      </c>
      <c r="E1858" s="5" t="s">
        <v>8327</v>
      </c>
      <c r="F1858" s="5" t="s">
        <v>8327</v>
      </c>
      <c r="G1858" s="5" t="s">
        <v>8327</v>
      </c>
      <c r="H1858" s="5">
        <v>1</v>
      </c>
      <c r="I1858" s="5" t="s">
        <v>8359</v>
      </c>
      <c r="J1858" s="5" t="s">
        <v>8357</v>
      </c>
    </row>
    <row r="1859" spans="1:10" x14ac:dyDescent="0.3">
      <c r="A1859" s="5" t="s">
        <v>510</v>
      </c>
      <c r="B1859" s="5">
        <v>17.09</v>
      </c>
      <c r="C1859" s="5">
        <v>5.69</v>
      </c>
      <c r="D1859" s="5" t="s">
        <v>8327</v>
      </c>
      <c r="E1859" s="5" t="s">
        <v>8327</v>
      </c>
      <c r="F1859" s="5" t="s">
        <v>8327</v>
      </c>
      <c r="G1859" s="5" t="s">
        <v>8327</v>
      </c>
      <c r="H1859" s="5">
        <v>0</v>
      </c>
      <c r="I1859" s="5" t="s">
        <v>8360</v>
      </c>
      <c r="J1859" s="5" t="s">
        <v>8357</v>
      </c>
    </row>
    <row r="1860" spans="1:10" x14ac:dyDescent="0.3">
      <c r="A1860" s="5" t="s">
        <v>509</v>
      </c>
      <c r="B1860" s="5">
        <v>24.3</v>
      </c>
      <c r="C1860" s="5">
        <v>4.9000000000000004</v>
      </c>
      <c r="D1860" s="5" t="s">
        <v>8328</v>
      </c>
      <c r="E1860" s="5" t="s">
        <v>8327</v>
      </c>
      <c r="F1860" s="5" t="s">
        <v>8328</v>
      </c>
      <c r="G1860" s="5" t="s">
        <v>8327</v>
      </c>
      <c r="H1860" s="5">
        <v>1</v>
      </c>
      <c r="I1860" s="5" t="s">
        <v>8359</v>
      </c>
      <c r="J1860" s="5" t="s">
        <v>8357</v>
      </c>
    </row>
    <row r="1861" spans="1:10" x14ac:dyDescent="0.3">
      <c r="A1861" s="5" t="s">
        <v>508</v>
      </c>
      <c r="B1861" s="5">
        <v>29.734999999999999</v>
      </c>
      <c r="C1861" s="5">
        <v>5.78</v>
      </c>
      <c r="D1861" s="5" t="s">
        <v>8327</v>
      </c>
      <c r="E1861" s="5" t="s">
        <v>8327</v>
      </c>
      <c r="F1861" s="5" t="s">
        <v>8327</v>
      </c>
      <c r="G1861" s="5" t="s">
        <v>8327</v>
      </c>
      <c r="H1861" s="5">
        <v>0</v>
      </c>
      <c r="I1861" s="5" t="s">
        <v>8358</v>
      </c>
      <c r="J1861" s="5" t="s">
        <v>8356</v>
      </c>
    </row>
    <row r="1862" spans="1:10" x14ac:dyDescent="0.3">
      <c r="A1862" s="5" t="s">
        <v>507</v>
      </c>
      <c r="B1862" s="5">
        <v>29.26</v>
      </c>
      <c r="C1862" s="5">
        <v>4.7</v>
      </c>
      <c r="D1862" s="5" t="s">
        <v>8327</v>
      </c>
      <c r="E1862" s="5" t="s">
        <v>8327</v>
      </c>
      <c r="F1862" s="5" t="s">
        <v>8327</v>
      </c>
      <c r="G1862" s="5" t="s">
        <v>8327</v>
      </c>
      <c r="H1862" s="5">
        <v>0</v>
      </c>
      <c r="I1862" s="5" t="s">
        <v>8358</v>
      </c>
      <c r="J1862" s="5" t="s">
        <v>8357</v>
      </c>
    </row>
    <row r="1863" spans="1:10" x14ac:dyDescent="0.3">
      <c r="A1863" s="5" t="s">
        <v>506</v>
      </c>
      <c r="B1863" s="5">
        <v>33</v>
      </c>
      <c r="C1863" s="5">
        <v>6.28</v>
      </c>
      <c r="D1863" s="5" t="s">
        <v>8327</v>
      </c>
      <c r="E1863" s="5" t="s">
        <v>8327</v>
      </c>
      <c r="F1863" s="5" t="s">
        <v>8327</v>
      </c>
      <c r="G1863" s="5" t="s">
        <v>8327</v>
      </c>
      <c r="H1863" s="5">
        <v>0</v>
      </c>
      <c r="I1863" s="5" t="s">
        <v>8354</v>
      </c>
      <c r="J1863" s="5" t="s">
        <v>8356</v>
      </c>
    </row>
    <row r="1864" spans="1:10" x14ac:dyDescent="0.3">
      <c r="A1864" s="5" t="s">
        <v>505</v>
      </c>
      <c r="B1864" s="5">
        <v>31.065000000000001</v>
      </c>
      <c r="C1864" s="5">
        <v>4.2300000000000004</v>
      </c>
      <c r="D1864" s="5" t="s">
        <v>8327</v>
      </c>
      <c r="E1864" s="5" t="s">
        <v>8327</v>
      </c>
      <c r="F1864" s="5" t="s">
        <v>8327</v>
      </c>
      <c r="G1864" s="5" t="s">
        <v>8327</v>
      </c>
      <c r="H1864" s="5">
        <v>0</v>
      </c>
      <c r="I1864" s="5" t="s">
        <v>8354</v>
      </c>
      <c r="J1864" s="5" t="s">
        <v>8357</v>
      </c>
    </row>
    <row r="1865" spans="1:10" x14ac:dyDescent="0.3">
      <c r="A1865" s="5" t="s">
        <v>504</v>
      </c>
      <c r="B1865" s="5">
        <v>26.51</v>
      </c>
      <c r="C1865" s="5">
        <v>6.17</v>
      </c>
      <c r="D1865" s="5" t="s">
        <v>8327</v>
      </c>
      <c r="E1865" s="5" t="s">
        <v>8327</v>
      </c>
      <c r="F1865" s="5" t="s">
        <v>8327</v>
      </c>
      <c r="G1865" s="5" t="s">
        <v>8327</v>
      </c>
      <c r="H1865" s="5">
        <v>0</v>
      </c>
      <c r="I1865" s="5" t="s">
        <v>8358</v>
      </c>
      <c r="J1865" s="5" t="s">
        <v>8356</v>
      </c>
    </row>
    <row r="1866" spans="1:10" x14ac:dyDescent="0.3">
      <c r="A1866" s="5" t="s">
        <v>503</v>
      </c>
      <c r="B1866" s="5">
        <v>28.88</v>
      </c>
      <c r="C1866" s="5">
        <v>4.96</v>
      </c>
      <c r="D1866" s="5" t="s">
        <v>8327</v>
      </c>
      <c r="E1866" s="5" t="s">
        <v>8327</v>
      </c>
      <c r="F1866" s="5" t="s">
        <v>8327</v>
      </c>
      <c r="G1866" s="5" t="s">
        <v>8327</v>
      </c>
      <c r="H1866" s="5">
        <v>0</v>
      </c>
      <c r="I1866" s="5" t="s">
        <v>8358</v>
      </c>
      <c r="J1866" s="5" t="s">
        <v>8357</v>
      </c>
    </row>
    <row r="1867" spans="1:10" x14ac:dyDescent="0.3">
      <c r="A1867" s="5" t="s">
        <v>502</v>
      </c>
      <c r="B1867" s="5">
        <v>35.814999999999998</v>
      </c>
      <c r="C1867" s="5">
        <v>5.1100000000000003</v>
      </c>
      <c r="D1867" s="5" t="s">
        <v>8328</v>
      </c>
      <c r="E1867" s="5" t="s">
        <v>8327</v>
      </c>
      <c r="F1867" s="5" t="s">
        <v>8327</v>
      </c>
      <c r="G1867" s="5" t="s">
        <v>8327</v>
      </c>
      <c r="H1867" s="5">
        <v>1</v>
      </c>
      <c r="I1867" s="5" t="s">
        <v>8354</v>
      </c>
      <c r="J1867" s="5" t="s">
        <v>8357</v>
      </c>
    </row>
    <row r="1868" spans="1:10" x14ac:dyDescent="0.3">
      <c r="A1868" s="5" t="s">
        <v>501</v>
      </c>
      <c r="B1868" s="5">
        <v>21.28</v>
      </c>
      <c r="C1868" s="5">
        <v>4.05</v>
      </c>
      <c r="D1868" s="5" t="s">
        <v>8327</v>
      </c>
      <c r="E1868" s="5" t="s">
        <v>8328</v>
      </c>
      <c r="F1868" s="5" t="s">
        <v>8327</v>
      </c>
      <c r="G1868" s="5" t="s">
        <v>8327</v>
      </c>
      <c r="H1868" s="5">
        <v>1</v>
      </c>
      <c r="I1868" s="5" t="s">
        <v>8359</v>
      </c>
      <c r="J1868" s="5" t="s">
        <v>8357</v>
      </c>
    </row>
    <row r="1869" spans="1:10" x14ac:dyDescent="0.3">
      <c r="A1869" s="5" t="s">
        <v>500</v>
      </c>
      <c r="B1869" s="5">
        <v>33.81</v>
      </c>
      <c r="C1869" s="5">
        <v>6.49</v>
      </c>
      <c r="D1869" s="5" t="s">
        <v>8327</v>
      </c>
      <c r="E1869" s="5" t="s">
        <v>8327</v>
      </c>
      <c r="F1869" s="5" t="s">
        <v>8328</v>
      </c>
      <c r="G1869" s="5" t="s">
        <v>8327</v>
      </c>
      <c r="H1869" s="5">
        <v>1</v>
      </c>
      <c r="I1869" s="5" t="s">
        <v>8354</v>
      </c>
      <c r="J1869" s="5" t="s">
        <v>8355</v>
      </c>
    </row>
    <row r="1870" spans="1:10" x14ac:dyDescent="0.3">
      <c r="A1870" s="5" t="s">
        <v>499</v>
      </c>
      <c r="B1870" s="5">
        <v>44.22</v>
      </c>
      <c r="C1870" s="5">
        <v>4.1900000000000004</v>
      </c>
      <c r="D1870" s="5" t="s">
        <v>8327</v>
      </c>
      <c r="E1870" s="5" t="s">
        <v>8327</v>
      </c>
      <c r="F1870" s="5" t="s">
        <v>8327</v>
      </c>
      <c r="G1870" s="5" t="s">
        <v>8327</v>
      </c>
      <c r="H1870" s="5">
        <v>1</v>
      </c>
      <c r="I1870" s="5" t="s">
        <v>8354</v>
      </c>
      <c r="J1870" s="5" t="s">
        <v>8357</v>
      </c>
    </row>
    <row r="1871" spans="1:10" x14ac:dyDescent="0.3">
      <c r="A1871" s="5" t="s">
        <v>498</v>
      </c>
      <c r="B1871" s="5">
        <v>15.46</v>
      </c>
      <c r="C1871" s="5">
        <v>4.99</v>
      </c>
      <c r="D1871" s="5" t="s">
        <v>8328</v>
      </c>
      <c r="E1871" s="5" t="s">
        <v>8327</v>
      </c>
      <c r="F1871" s="5" t="s">
        <v>8328</v>
      </c>
      <c r="G1871" s="5" t="s">
        <v>8327</v>
      </c>
      <c r="H1871" s="5">
        <v>1</v>
      </c>
      <c r="I1871" s="5" t="s">
        <v>8360</v>
      </c>
      <c r="J1871" s="5" t="s">
        <v>8357</v>
      </c>
    </row>
    <row r="1872" spans="1:10" x14ac:dyDescent="0.3">
      <c r="A1872" s="5" t="s">
        <v>497</v>
      </c>
      <c r="B1872" s="5">
        <v>30.3</v>
      </c>
      <c r="C1872" s="5">
        <v>4.7699999999999996</v>
      </c>
      <c r="D1872" s="5" t="s">
        <v>8328</v>
      </c>
      <c r="E1872" s="5" t="s">
        <v>8327</v>
      </c>
      <c r="F1872" s="5" t="s">
        <v>8327</v>
      </c>
      <c r="G1872" s="5" t="s">
        <v>8327</v>
      </c>
      <c r="H1872" s="5">
        <v>1</v>
      </c>
      <c r="I1872" s="5" t="s">
        <v>8354</v>
      </c>
      <c r="J1872" s="5" t="s">
        <v>8357</v>
      </c>
    </row>
    <row r="1873" spans="1:10" x14ac:dyDescent="0.3">
      <c r="A1873" s="5" t="s">
        <v>496</v>
      </c>
      <c r="B1873" s="5">
        <v>16.670000000000002</v>
      </c>
      <c r="C1873" s="5">
        <v>5.46</v>
      </c>
      <c r="D1873" s="5" t="s">
        <v>8327</v>
      </c>
      <c r="E1873" s="5" t="s">
        <v>8327</v>
      </c>
      <c r="F1873" s="5" t="s">
        <v>8327</v>
      </c>
      <c r="G1873" s="5" t="s">
        <v>8327</v>
      </c>
      <c r="H1873" s="5">
        <v>0</v>
      </c>
      <c r="I1873" s="5" t="s">
        <v>8360</v>
      </c>
      <c r="J1873" s="5" t="s">
        <v>8357</v>
      </c>
    </row>
    <row r="1874" spans="1:10" x14ac:dyDescent="0.3">
      <c r="A1874" s="5" t="s">
        <v>495</v>
      </c>
      <c r="B1874" s="5">
        <v>28.594999999999999</v>
      </c>
      <c r="C1874" s="5">
        <v>5.43</v>
      </c>
      <c r="D1874" s="5" t="s">
        <v>8327</v>
      </c>
      <c r="E1874" s="5" t="s">
        <v>8327</v>
      </c>
      <c r="F1874" s="5" t="s">
        <v>8327</v>
      </c>
      <c r="G1874" s="5" t="s">
        <v>8327</v>
      </c>
      <c r="H1874" s="5">
        <v>0</v>
      </c>
      <c r="I1874" s="5" t="s">
        <v>8358</v>
      </c>
      <c r="J1874" s="5" t="s">
        <v>8357</v>
      </c>
    </row>
    <row r="1875" spans="1:10" x14ac:dyDescent="0.3">
      <c r="A1875" s="5" t="s">
        <v>494</v>
      </c>
      <c r="B1875" s="5">
        <v>25.934999999999999</v>
      </c>
      <c r="C1875" s="5">
        <v>4.29</v>
      </c>
      <c r="D1875" s="5" t="s">
        <v>8327</v>
      </c>
      <c r="E1875" s="5" t="s">
        <v>8327</v>
      </c>
      <c r="F1875" s="5" t="s">
        <v>8327</v>
      </c>
      <c r="G1875" s="5" t="s">
        <v>8327</v>
      </c>
      <c r="H1875" s="5">
        <v>0</v>
      </c>
      <c r="I1875" s="5" t="s">
        <v>8358</v>
      </c>
      <c r="J1875" s="5" t="s">
        <v>8357</v>
      </c>
    </row>
    <row r="1876" spans="1:10" x14ac:dyDescent="0.3">
      <c r="A1876" s="5" t="s">
        <v>493</v>
      </c>
      <c r="B1876" s="5">
        <v>27.645</v>
      </c>
      <c r="C1876" s="5">
        <v>5.25</v>
      </c>
      <c r="D1876" s="5" t="s">
        <v>8327</v>
      </c>
      <c r="E1876" s="5" t="s">
        <v>8327</v>
      </c>
      <c r="F1876" s="5" t="s">
        <v>8327</v>
      </c>
      <c r="G1876" s="5" t="s">
        <v>8327</v>
      </c>
      <c r="H1876" s="5">
        <v>1</v>
      </c>
      <c r="I1876" s="5" t="s">
        <v>8358</v>
      </c>
      <c r="J1876" s="5" t="s">
        <v>8357</v>
      </c>
    </row>
    <row r="1877" spans="1:10" x14ac:dyDescent="0.3">
      <c r="A1877" s="5" t="s">
        <v>492</v>
      </c>
      <c r="B1877" s="5">
        <v>30.1</v>
      </c>
      <c r="C1877" s="5">
        <v>4.04</v>
      </c>
      <c r="D1877" s="5" t="s">
        <v>8327</v>
      </c>
      <c r="E1877" s="5" t="s">
        <v>8327</v>
      </c>
      <c r="F1877" s="5" t="s">
        <v>8327</v>
      </c>
      <c r="G1877" s="5" t="s">
        <v>8327</v>
      </c>
      <c r="H1877" s="5">
        <v>1</v>
      </c>
      <c r="I1877" s="5" t="s">
        <v>8354</v>
      </c>
      <c r="J1877" s="5" t="s">
        <v>8357</v>
      </c>
    </row>
    <row r="1878" spans="1:10" x14ac:dyDescent="0.3">
      <c r="A1878" s="5" t="s">
        <v>491</v>
      </c>
      <c r="B1878" s="5">
        <v>26.79</v>
      </c>
      <c r="C1878" s="5">
        <v>5</v>
      </c>
      <c r="D1878" s="5" t="s">
        <v>8328</v>
      </c>
      <c r="E1878" s="5" t="s">
        <v>8327</v>
      </c>
      <c r="F1878" s="5" t="s">
        <v>8328</v>
      </c>
      <c r="G1878" s="5" t="s">
        <v>8327</v>
      </c>
      <c r="H1878" s="5">
        <v>1</v>
      </c>
      <c r="I1878" s="5" t="s">
        <v>8358</v>
      </c>
      <c r="J1878" s="5" t="s">
        <v>8357</v>
      </c>
    </row>
    <row r="1879" spans="1:10" x14ac:dyDescent="0.3">
      <c r="A1879" s="5" t="s">
        <v>490</v>
      </c>
      <c r="B1879" s="5">
        <v>27.1</v>
      </c>
      <c r="C1879" s="5">
        <v>4.01</v>
      </c>
      <c r="D1879" s="5" t="s">
        <v>8328</v>
      </c>
      <c r="E1879" s="5" t="s">
        <v>8327</v>
      </c>
      <c r="F1879" s="5" t="s">
        <v>8327</v>
      </c>
      <c r="G1879" s="5" t="s">
        <v>8327</v>
      </c>
      <c r="H1879" s="5">
        <v>1</v>
      </c>
      <c r="I1879" s="5" t="s">
        <v>8358</v>
      </c>
      <c r="J1879" s="5" t="s">
        <v>8357</v>
      </c>
    </row>
    <row r="1880" spans="1:10" x14ac:dyDescent="0.3">
      <c r="A1880" s="5" t="s">
        <v>489</v>
      </c>
      <c r="B1880" s="5">
        <v>24.31</v>
      </c>
      <c r="C1880" s="5">
        <v>5.4</v>
      </c>
      <c r="D1880" s="5" t="s">
        <v>8327</v>
      </c>
      <c r="E1880" s="5" t="s">
        <v>8327</v>
      </c>
      <c r="F1880" s="5" t="s">
        <v>8327</v>
      </c>
      <c r="G1880" s="5" t="s">
        <v>8327</v>
      </c>
      <c r="H1880" s="5">
        <v>0</v>
      </c>
      <c r="I1880" s="5" t="s">
        <v>8359</v>
      </c>
      <c r="J1880" s="5" t="s">
        <v>8357</v>
      </c>
    </row>
    <row r="1881" spans="1:10" x14ac:dyDescent="0.3">
      <c r="A1881" s="5" t="s">
        <v>488</v>
      </c>
      <c r="B1881" s="5">
        <v>15.53</v>
      </c>
      <c r="C1881" s="5">
        <v>5.81</v>
      </c>
      <c r="D1881" s="5" t="s">
        <v>8327</v>
      </c>
      <c r="E1881" s="5" t="s">
        <v>8327</v>
      </c>
      <c r="F1881" s="5" t="s">
        <v>8327</v>
      </c>
      <c r="G1881" s="5" t="s">
        <v>8327</v>
      </c>
      <c r="H1881" s="5">
        <v>1</v>
      </c>
      <c r="I1881" s="5" t="s">
        <v>8360</v>
      </c>
      <c r="J1881" s="5" t="s">
        <v>8356</v>
      </c>
    </row>
    <row r="1882" spans="1:10" x14ac:dyDescent="0.3">
      <c r="A1882" s="5" t="s">
        <v>487</v>
      </c>
      <c r="B1882" s="5">
        <v>30.7</v>
      </c>
      <c r="C1882" s="5">
        <v>5.82</v>
      </c>
      <c r="D1882" s="5" t="s">
        <v>8327</v>
      </c>
      <c r="E1882" s="5" t="s">
        <v>8327</v>
      </c>
      <c r="F1882" s="5" t="s">
        <v>8327</v>
      </c>
      <c r="G1882" s="5" t="s">
        <v>8327</v>
      </c>
      <c r="H1882" s="5">
        <v>1</v>
      </c>
      <c r="I1882" s="5" t="s">
        <v>8354</v>
      </c>
      <c r="J1882" s="5" t="s">
        <v>8356</v>
      </c>
    </row>
    <row r="1883" spans="1:10" x14ac:dyDescent="0.3">
      <c r="A1883" s="5" t="s">
        <v>486</v>
      </c>
      <c r="B1883" s="5">
        <v>33.33</v>
      </c>
      <c r="C1883" s="5">
        <v>4.82</v>
      </c>
      <c r="D1883" s="5" t="s">
        <v>8327</v>
      </c>
      <c r="E1883" s="5" t="s">
        <v>8327</v>
      </c>
      <c r="F1883" s="5" t="s">
        <v>8327</v>
      </c>
      <c r="G1883" s="5" t="s">
        <v>8327</v>
      </c>
      <c r="H1883" s="5">
        <v>1</v>
      </c>
      <c r="I1883" s="5" t="s">
        <v>8354</v>
      </c>
      <c r="J1883" s="5" t="s">
        <v>8357</v>
      </c>
    </row>
    <row r="1884" spans="1:10" x14ac:dyDescent="0.3">
      <c r="A1884" s="5" t="s">
        <v>485</v>
      </c>
      <c r="B1884" s="5">
        <v>32.4</v>
      </c>
      <c r="C1884" s="5">
        <v>5.08</v>
      </c>
      <c r="D1884" s="5" t="s">
        <v>8327</v>
      </c>
      <c r="E1884" s="5" t="s">
        <v>8327</v>
      </c>
      <c r="F1884" s="5" t="s">
        <v>8327</v>
      </c>
      <c r="G1884" s="5" t="s">
        <v>8327</v>
      </c>
      <c r="H1884" s="5">
        <v>1</v>
      </c>
      <c r="I1884" s="5" t="s">
        <v>8354</v>
      </c>
      <c r="J1884" s="5" t="s">
        <v>8357</v>
      </c>
    </row>
    <row r="1885" spans="1:10" x14ac:dyDescent="0.3">
      <c r="A1885" s="5" t="s">
        <v>484</v>
      </c>
      <c r="B1885" s="5">
        <v>27.93</v>
      </c>
      <c r="C1885" s="5">
        <v>5.59</v>
      </c>
      <c r="D1885" s="5" t="s">
        <v>8327</v>
      </c>
      <c r="E1885" s="5" t="s">
        <v>8327</v>
      </c>
      <c r="F1885" s="5" t="s">
        <v>8327</v>
      </c>
      <c r="G1885" s="5" t="s">
        <v>8327</v>
      </c>
      <c r="H1885" s="5">
        <v>1</v>
      </c>
      <c r="I1885" s="5" t="s">
        <v>8358</v>
      </c>
      <c r="J1885" s="5" t="s">
        <v>8357</v>
      </c>
    </row>
    <row r="1886" spans="1:10" x14ac:dyDescent="0.3">
      <c r="A1886" s="5" t="s">
        <v>483</v>
      </c>
      <c r="B1886" s="5">
        <v>21.754999999999999</v>
      </c>
      <c r="C1886" s="5">
        <v>5.12</v>
      </c>
      <c r="D1886" s="5" t="s">
        <v>8327</v>
      </c>
      <c r="E1886" s="5" t="s">
        <v>8327</v>
      </c>
      <c r="F1886" s="5" t="s">
        <v>8327</v>
      </c>
      <c r="G1886" s="5" t="s">
        <v>8327</v>
      </c>
      <c r="H1886" s="5">
        <v>0</v>
      </c>
      <c r="I1886" s="5" t="s">
        <v>8359</v>
      </c>
      <c r="J1886" s="5" t="s">
        <v>8357</v>
      </c>
    </row>
    <row r="1887" spans="1:10" x14ac:dyDescent="0.3">
      <c r="A1887" s="5" t="s">
        <v>482</v>
      </c>
      <c r="B1887" s="5">
        <v>25.934999999999999</v>
      </c>
      <c r="C1887" s="5">
        <v>4.95</v>
      </c>
      <c r="D1887" s="5" t="s">
        <v>8327</v>
      </c>
      <c r="E1887" s="5" t="s">
        <v>8327</v>
      </c>
      <c r="F1887" s="5" t="s">
        <v>8327</v>
      </c>
      <c r="G1887" s="5" t="s">
        <v>8327</v>
      </c>
      <c r="H1887" s="5">
        <v>0</v>
      </c>
      <c r="I1887" s="5" t="s">
        <v>8358</v>
      </c>
      <c r="J1887" s="5" t="s">
        <v>8357</v>
      </c>
    </row>
    <row r="1888" spans="1:10" x14ac:dyDescent="0.3">
      <c r="A1888" s="5" t="s">
        <v>481</v>
      </c>
      <c r="B1888" s="5">
        <v>31.5</v>
      </c>
      <c r="C1888" s="5">
        <v>6.16</v>
      </c>
      <c r="D1888" s="5" t="s">
        <v>8327</v>
      </c>
      <c r="E1888" s="5" t="s">
        <v>8327</v>
      </c>
      <c r="F1888" s="5" t="s">
        <v>8327</v>
      </c>
      <c r="G1888" s="5" t="s">
        <v>8327</v>
      </c>
      <c r="H1888" s="5">
        <v>0</v>
      </c>
      <c r="I1888" s="5" t="s">
        <v>8354</v>
      </c>
      <c r="J1888" s="5" t="s">
        <v>8356</v>
      </c>
    </row>
    <row r="1889" spans="1:10" x14ac:dyDescent="0.3">
      <c r="A1889" s="5" t="s">
        <v>480</v>
      </c>
      <c r="B1889" s="5">
        <v>30.03</v>
      </c>
      <c r="C1889" s="5">
        <v>6.41</v>
      </c>
      <c r="D1889" s="5" t="s">
        <v>8327</v>
      </c>
      <c r="E1889" s="5" t="s">
        <v>8327</v>
      </c>
      <c r="F1889" s="5" t="s">
        <v>8327</v>
      </c>
      <c r="G1889" s="5" t="s">
        <v>8327</v>
      </c>
      <c r="H1889" s="5">
        <v>0</v>
      </c>
      <c r="I1889" s="5" t="s">
        <v>8354</v>
      </c>
      <c r="J1889" s="5" t="s">
        <v>8355</v>
      </c>
    </row>
    <row r="1890" spans="1:10" x14ac:dyDescent="0.3">
      <c r="A1890" s="5" t="s">
        <v>479</v>
      </c>
      <c r="B1890" s="5">
        <v>33.479999999999997</v>
      </c>
      <c r="C1890" s="5">
        <v>8.94</v>
      </c>
      <c r="D1890" s="5" t="s">
        <v>8327</v>
      </c>
      <c r="E1890" s="5" t="s">
        <v>8327</v>
      </c>
      <c r="F1890" s="5" t="s">
        <v>8327</v>
      </c>
      <c r="G1890" s="5" t="s">
        <v>8327</v>
      </c>
      <c r="H1890" s="5">
        <v>0</v>
      </c>
      <c r="I1890" s="5" t="s">
        <v>8354</v>
      </c>
      <c r="J1890" s="5" t="s">
        <v>8355</v>
      </c>
    </row>
    <row r="1891" spans="1:10" x14ac:dyDescent="0.3">
      <c r="A1891" s="5" t="s">
        <v>478</v>
      </c>
      <c r="B1891" s="5">
        <v>16.510000000000002</v>
      </c>
      <c r="C1891" s="5">
        <v>4.42</v>
      </c>
      <c r="D1891" s="5" t="s">
        <v>8328</v>
      </c>
      <c r="E1891" s="5" t="s">
        <v>8327</v>
      </c>
      <c r="F1891" s="5" t="s">
        <v>8328</v>
      </c>
      <c r="G1891" s="5" t="s">
        <v>8327</v>
      </c>
      <c r="H1891" s="5">
        <v>1</v>
      </c>
      <c r="I1891" s="5" t="s">
        <v>8360</v>
      </c>
      <c r="J1891" s="5" t="s">
        <v>8357</v>
      </c>
    </row>
    <row r="1892" spans="1:10" x14ac:dyDescent="0.3">
      <c r="A1892" s="5" t="s">
        <v>477</v>
      </c>
      <c r="B1892" s="5">
        <v>33.155000000000001</v>
      </c>
      <c r="C1892" s="5">
        <v>5.3</v>
      </c>
      <c r="D1892" s="5" t="s">
        <v>8328</v>
      </c>
      <c r="E1892" s="5" t="s">
        <v>8327</v>
      </c>
      <c r="F1892" s="5" t="s">
        <v>8327</v>
      </c>
      <c r="G1892" s="5" t="s">
        <v>8327</v>
      </c>
      <c r="H1892" s="5">
        <v>1</v>
      </c>
      <c r="I1892" s="5" t="s">
        <v>8354</v>
      </c>
      <c r="J1892" s="5" t="s">
        <v>8357</v>
      </c>
    </row>
    <row r="1893" spans="1:10" x14ac:dyDescent="0.3">
      <c r="A1893" s="5" t="s">
        <v>476</v>
      </c>
      <c r="B1893" s="5">
        <v>37.29</v>
      </c>
      <c r="C1893" s="5">
        <v>4.6399999999999997</v>
      </c>
      <c r="D1893" s="5" t="s">
        <v>8327</v>
      </c>
      <c r="E1893" s="5" t="s">
        <v>8327</v>
      </c>
      <c r="F1893" s="5" t="s">
        <v>8328</v>
      </c>
      <c r="G1893" s="5" t="s">
        <v>8327</v>
      </c>
      <c r="H1893" s="5">
        <v>1</v>
      </c>
      <c r="I1893" s="5" t="s">
        <v>8354</v>
      </c>
      <c r="J1893" s="5" t="s">
        <v>8357</v>
      </c>
    </row>
    <row r="1894" spans="1:10" x14ac:dyDescent="0.3">
      <c r="A1894" s="5" t="s">
        <v>475</v>
      </c>
      <c r="B1894" s="5">
        <v>20.23</v>
      </c>
      <c r="C1894" s="5">
        <v>6.16</v>
      </c>
      <c r="D1894" s="5" t="s">
        <v>8328</v>
      </c>
      <c r="E1894" s="5" t="s">
        <v>8327</v>
      </c>
      <c r="F1894" s="5" t="s">
        <v>8327</v>
      </c>
      <c r="G1894" s="5" t="s">
        <v>8327</v>
      </c>
      <c r="H1894" s="5">
        <v>1</v>
      </c>
      <c r="I1894" s="5" t="s">
        <v>8359</v>
      </c>
      <c r="J1894" s="5" t="s">
        <v>8356</v>
      </c>
    </row>
    <row r="1895" spans="1:10" x14ac:dyDescent="0.3">
      <c r="A1895" s="5" t="s">
        <v>474</v>
      </c>
      <c r="B1895" s="5">
        <v>28.975000000000001</v>
      </c>
      <c r="C1895" s="5">
        <v>4.12</v>
      </c>
      <c r="D1895" s="5" t="s">
        <v>8327</v>
      </c>
      <c r="E1895" s="5" t="s">
        <v>8327</v>
      </c>
      <c r="F1895" s="5" t="s">
        <v>8328</v>
      </c>
      <c r="G1895" s="5" t="s">
        <v>8327</v>
      </c>
      <c r="H1895" s="5">
        <v>1</v>
      </c>
      <c r="I1895" s="5" t="s">
        <v>8358</v>
      </c>
      <c r="J1895" s="5" t="s">
        <v>8357</v>
      </c>
    </row>
    <row r="1896" spans="1:10" x14ac:dyDescent="0.3">
      <c r="A1896" s="5" t="s">
        <v>473</v>
      </c>
      <c r="B1896" s="5">
        <v>16.420000000000002</v>
      </c>
      <c r="C1896" s="5">
        <v>5.77</v>
      </c>
      <c r="D1896" s="5" t="s">
        <v>8328</v>
      </c>
      <c r="E1896" s="5" t="s">
        <v>8327</v>
      </c>
      <c r="F1896" s="5" t="s">
        <v>8328</v>
      </c>
      <c r="G1896" s="5" t="s">
        <v>8327</v>
      </c>
      <c r="H1896" s="5">
        <v>1</v>
      </c>
      <c r="I1896" s="5" t="s">
        <v>8360</v>
      </c>
      <c r="J1896" s="5" t="s">
        <v>8356</v>
      </c>
    </row>
    <row r="1897" spans="1:10" x14ac:dyDescent="0.3">
      <c r="A1897" s="5" t="s">
        <v>472</v>
      </c>
      <c r="B1897" s="5">
        <v>17.559999999999999</v>
      </c>
      <c r="C1897" s="5">
        <v>6.2</v>
      </c>
      <c r="D1897" s="5" t="s">
        <v>8327</v>
      </c>
      <c r="E1897" s="5" t="s">
        <v>8327</v>
      </c>
      <c r="F1897" s="5" t="s">
        <v>8327</v>
      </c>
      <c r="G1897" s="5" t="s">
        <v>8327</v>
      </c>
      <c r="H1897" s="5">
        <v>1</v>
      </c>
      <c r="I1897" s="5" t="s">
        <v>8360</v>
      </c>
      <c r="J1897" s="5" t="s">
        <v>8356</v>
      </c>
    </row>
    <row r="1898" spans="1:10" x14ac:dyDescent="0.3">
      <c r="A1898" s="5" t="s">
        <v>471</v>
      </c>
      <c r="B1898" s="5">
        <v>24.13</v>
      </c>
      <c r="C1898" s="5">
        <v>4.3899999999999997</v>
      </c>
      <c r="D1898" s="5" t="s">
        <v>8327</v>
      </c>
      <c r="E1898" s="5" t="s">
        <v>8327</v>
      </c>
      <c r="F1898" s="5" t="s">
        <v>8327</v>
      </c>
      <c r="G1898" s="5" t="s">
        <v>8327</v>
      </c>
      <c r="H1898" s="5">
        <v>1</v>
      </c>
      <c r="I1898" s="5" t="s">
        <v>8359</v>
      </c>
      <c r="J1898" s="5" t="s">
        <v>8357</v>
      </c>
    </row>
    <row r="1899" spans="1:10" x14ac:dyDescent="0.3">
      <c r="A1899" s="5" t="s">
        <v>470</v>
      </c>
      <c r="B1899" s="5">
        <v>19.95</v>
      </c>
      <c r="C1899" s="5">
        <v>5.13</v>
      </c>
      <c r="D1899" s="5" t="s">
        <v>8327</v>
      </c>
      <c r="E1899" s="5" t="s">
        <v>8328</v>
      </c>
      <c r="F1899" s="5" t="s">
        <v>8327</v>
      </c>
      <c r="G1899" s="5" t="s">
        <v>8327</v>
      </c>
      <c r="H1899" s="5">
        <v>2</v>
      </c>
      <c r="I1899" s="5" t="s">
        <v>8359</v>
      </c>
      <c r="J1899" s="5" t="s">
        <v>8357</v>
      </c>
    </row>
    <row r="1900" spans="1:10" x14ac:dyDescent="0.3">
      <c r="A1900" s="5" t="s">
        <v>469</v>
      </c>
      <c r="B1900" s="5">
        <v>21.24</v>
      </c>
      <c r="C1900" s="5">
        <v>4.49</v>
      </c>
      <c r="D1900" s="5" t="s">
        <v>8327</v>
      </c>
      <c r="E1900" s="5" t="s">
        <v>8327</v>
      </c>
      <c r="F1900" s="5" t="s">
        <v>8327</v>
      </c>
      <c r="G1900" s="5" t="s">
        <v>8327</v>
      </c>
      <c r="H1900" s="5">
        <v>0</v>
      </c>
      <c r="I1900" s="5" t="s">
        <v>8359</v>
      </c>
      <c r="J1900" s="5" t="s">
        <v>8357</v>
      </c>
    </row>
    <row r="1901" spans="1:10" x14ac:dyDescent="0.3">
      <c r="A1901" s="5" t="s">
        <v>468</v>
      </c>
      <c r="B1901" s="5">
        <v>44.22</v>
      </c>
      <c r="C1901" s="5">
        <v>6.35</v>
      </c>
      <c r="D1901" s="5" t="s">
        <v>8327</v>
      </c>
      <c r="E1901" s="5" t="s">
        <v>8327</v>
      </c>
      <c r="F1901" s="5" t="s">
        <v>8327</v>
      </c>
      <c r="G1901" s="5" t="s">
        <v>8327</v>
      </c>
      <c r="H1901" s="5">
        <v>0</v>
      </c>
      <c r="I1901" s="5" t="s">
        <v>8354</v>
      </c>
      <c r="J1901" s="5" t="s">
        <v>8356</v>
      </c>
    </row>
    <row r="1902" spans="1:10" x14ac:dyDescent="0.3">
      <c r="A1902" s="5" t="s">
        <v>467</v>
      </c>
      <c r="B1902" s="5">
        <v>41.1</v>
      </c>
      <c r="C1902" s="5">
        <v>5.79</v>
      </c>
      <c r="D1902" s="5" t="s">
        <v>8327</v>
      </c>
      <c r="E1902" s="5" t="s">
        <v>8327</v>
      </c>
      <c r="F1902" s="5" t="s">
        <v>8327</v>
      </c>
      <c r="G1902" s="5" t="s">
        <v>8327</v>
      </c>
      <c r="H1902" s="5">
        <v>0</v>
      </c>
      <c r="I1902" s="5" t="s">
        <v>8354</v>
      </c>
      <c r="J1902" s="5" t="s">
        <v>8356</v>
      </c>
    </row>
    <row r="1903" spans="1:10" x14ac:dyDescent="0.3">
      <c r="A1903" s="5" t="s">
        <v>466</v>
      </c>
      <c r="B1903" s="5">
        <v>34.200000000000003</v>
      </c>
      <c r="C1903" s="5">
        <v>4.78</v>
      </c>
      <c r="D1903" s="5" t="s">
        <v>8328</v>
      </c>
      <c r="E1903" s="5" t="s">
        <v>8327</v>
      </c>
      <c r="F1903" s="5" t="s">
        <v>8327</v>
      </c>
      <c r="G1903" s="5" t="s">
        <v>8327</v>
      </c>
      <c r="H1903" s="5">
        <v>0</v>
      </c>
      <c r="I1903" s="5" t="s">
        <v>8354</v>
      </c>
      <c r="J1903" s="5" t="s">
        <v>8357</v>
      </c>
    </row>
    <row r="1904" spans="1:10" x14ac:dyDescent="0.3">
      <c r="A1904" s="5" t="s">
        <v>465</v>
      </c>
      <c r="B1904" s="5">
        <v>29.92</v>
      </c>
      <c r="C1904" s="5">
        <v>6.02</v>
      </c>
      <c r="D1904" s="5" t="s">
        <v>8328</v>
      </c>
      <c r="E1904" s="5" t="s">
        <v>8327</v>
      </c>
      <c r="F1904" s="5" t="s">
        <v>8327</v>
      </c>
      <c r="G1904" s="5" t="s">
        <v>8327</v>
      </c>
      <c r="H1904" s="5">
        <v>0</v>
      </c>
      <c r="I1904" s="5" t="s">
        <v>8354</v>
      </c>
      <c r="J1904" s="5" t="s">
        <v>8356</v>
      </c>
    </row>
    <row r="1905" spans="1:10" x14ac:dyDescent="0.3">
      <c r="A1905" s="5" t="s">
        <v>464</v>
      </c>
      <c r="B1905" s="5">
        <v>28.93</v>
      </c>
      <c r="C1905" s="5">
        <v>4.4400000000000004</v>
      </c>
      <c r="D1905" s="5" t="s">
        <v>8327</v>
      </c>
      <c r="E1905" s="5" t="s">
        <v>8327</v>
      </c>
      <c r="F1905" s="5" t="s">
        <v>8327</v>
      </c>
      <c r="G1905" s="5" t="s">
        <v>8327</v>
      </c>
      <c r="H1905" s="5">
        <v>0</v>
      </c>
      <c r="I1905" s="5" t="s">
        <v>8358</v>
      </c>
      <c r="J1905" s="5" t="s">
        <v>8357</v>
      </c>
    </row>
    <row r="1906" spans="1:10" x14ac:dyDescent="0.3">
      <c r="A1906" s="5" t="s">
        <v>463</v>
      </c>
      <c r="B1906" s="5">
        <v>31.254999999999999</v>
      </c>
      <c r="C1906" s="5">
        <v>5.84</v>
      </c>
      <c r="D1906" s="5" t="s">
        <v>8328</v>
      </c>
      <c r="E1906" s="5" t="s">
        <v>8327</v>
      </c>
      <c r="F1906" s="5" t="s">
        <v>8327</v>
      </c>
      <c r="G1906" s="5" t="s">
        <v>8327</v>
      </c>
      <c r="H1906" s="5">
        <v>1</v>
      </c>
      <c r="I1906" s="5" t="s">
        <v>8354</v>
      </c>
      <c r="J1906" s="5" t="s">
        <v>8356</v>
      </c>
    </row>
    <row r="1907" spans="1:10" x14ac:dyDescent="0.3">
      <c r="A1907" s="5" t="s">
        <v>462</v>
      </c>
      <c r="B1907" s="5">
        <v>29.83</v>
      </c>
      <c r="C1907" s="5">
        <v>5.39</v>
      </c>
      <c r="D1907" s="5" t="s">
        <v>8327</v>
      </c>
      <c r="E1907" s="5" t="s">
        <v>8327</v>
      </c>
      <c r="F1907" s="5" t="s">
        <v>8327</v>
      </c>
      <c r="G1907" s="5" t="s">
        <v>8327</v>
      </c>
      <c r="H1907" s="5">
        <v>0</v>
      </c>
      <c r="I1907" s="5" t="s">
        <v>8358</v>
      </c>
      <c r="J1907" s="5" t="s">
        <v>8357</v>
      </c>
    </row>
    <row r="1908" spans="1:10" x14ac:dyDescent="0.3">
      <c r="A1908" s="5" t="s">
        <v>461</v>
      </c>
      <c r="B1908" s="5">
        <v>29.59</v>
      </c>
      <c r="C1908" s="5">
        <v>6.16</v>
      </c>
      <c r="D1908" s="5" t="s">
        <v>8327</v>
      </c>
      <c r="E1908" s="5" t="s">
        <v>8327</v>
      </c>
      <c r="F1908" s="5" t="s">
        <v>8328</v>
      </c>
      <c r="G1908" s="5" t="s">
        <v>8327</v>
      </c>
      <c r="H1908" s="5">
        <v>1</v>
      </c>
      <c r="I1908" s="5" t="s">
        <v>8358</v>
      </c>
      <c r="J1908" s="5" t="s">
        <v>8356</v>
      </c>
    </row>
    <row r="1909" spans="1:10" x14ac:dyDescent="0.3">
      <c r="A1909" s="5" t="s">
        <v>460</v>
      </c>
      <c r="B1909" s="5">
        <v>31.16</v>
      </c>
      <c r="C1909" s="5">
        <v>4.49</v>
      </c>
      <c r="D1909" s="5" t="s">
        <v>8327</v>
      </c>
      <c r="E1909" s="5" t="s">
        <v>8327</v>
      </c>
      <c r="F1909" s="5" t="s">
        <v>8328</v>
      </c>
      <c r="G1909" s="5" t="s">
        <v>8327</v>
      </c>
      <c r="H1909" s="5">
        <v>1</v>
      </c>
      <c r="I1909" s="5" t="s">
        <v>8354</v>
      </c>
      <c r="J1909" s="5" t="s">
        <v>8357</v>
      </c>
    </row>
    <row r="1910" spans="1:10" x14ac:dyDescent="0.3">
      <c r="A1910" s="5" t="s">
        <v>459</v>
      </c>
      <c r="B1910" s="5">
        <v>34.21</v>
      </c>
      <c r="C1910" s="5">
        <v>4.4800000000000004</v>
      </c>
      <c r="D1910" s="5" t="s">
        <v>8328</v>
      </c>
      <c r="E1910" s="5" t="s">
        <v>8327</v>
      </c>
      <c r="F1910" s="5" t="s">
        <v>8327</v>
      </c>
      <c r="G1910" s="5" t="s">
        <v>8327</v>
      </c>
      <c r="H1910" s="5">
        <v>1</v>
      </c>
      <c r="I1910" s="5" t="s">
        <v>8354</v>
      </c>
      <c r="J1910" s="5" t="s">
        <v>8357</v>
      </c>
    </row>
    <row r="1911" spans="1:10" x14ac:dyDescent="0.3">
      <c r="A1911" s="5" t="s">
        <v>458</v>
      </c>
      <c r="B1911" s="5">
        <v>34.86</v>
      </c>
      <c r="C1911" s="5">
        <v>10.97</v>
      </c>
      <c r="D1911" s="5" t="s">
        <v>8327</v>
      </c>
      <c r="E1911" s="5" t="s">
        <v>8327</v>
      </c>
      <c r="F1911" s="5" t="s">
        <v>8327</v>
      </c>
      <c r="G1911" s="5" t="s">
        <v>8327</v>
      </c>
      <c r="H1911" s="5">
        <v>0</v>
      </c>
      <c r="I1911" s="5" t="s">
        <v>8354</v>
      </c>
      <c r="J1911" s="5" t="s">
        <v>8355</v>
      </c>
    </row>
    <row r="1912" spans="1:10" x14ac:dyDescent="0.3">
      <c r="A1912" s="5" t="s">
        <v>457</v>
      </c>
      <c r="B1912" s="5">
        <v>34.58</v>
      </c>
      <c r="C1912" s="5">
        <v>5.14</v>
      </c>
      <c r="D1912" s="5" t="s">
        <v>8327</v>
      </c>
      <c r="E1912" s="5" t="s">
        <v>8328</v>
      </c>
      <c r="F1912" s="5" t="s">
        <v>8327</v>
      </c>
      <c r="G1912" s="5" t="s">
        <v>8327</v>
      </c>
      <c r="H1912" s="5">
        <v>2</v>
      </c>
      <c r="I1912" s="5" t="s">
        <v>8354</v>
      </c>
      <c r="J1912" s="5" t="s">
        <v>8357</v>
      </c>
    </row>
    <row r="1913" spans="1:10" x14ac:dyDescent="0.3">
      <c r="A1913" s="5" t="s">
        <v>456</v>
      </c>
      <c r="B1913" s="5">
        <v>17.940000000000001</v>
      </c>
      <c r="C1913" s="5">
        <v>5.17</v>
      </c>
      <c r="D1913" s="5" t="s">
        <v>8328</v>
      </c>
      <c r="E1913" s="5" t="s">
        <v>8327</v>
      </c>
      <c r="F1913" s="5" t="s">
        <v>8327</v>
      </c>
      <c r="G1913" s="5" t="s">
        <v>8327</v>
      </c>
      <c r="H1913" s="5">
        <v>0</v>
      </c>
      <c r="I1913" s="5" t="s">
        <v>8360</v>
      </c>
      <c r="J1913" s="5" t="s">
        <v>8357</v>
      </c>
    </row>
    <row r="1914" spans="1:10" x14ac:dyDescent="0.3">
      <c r="A1914" s="5" t="s">
        <v>455</v>
      </c>
      <c r="B1914" s="5">
        <v>26.8</v>
      </c>
      <c r="C1914" s="5">
        <v>6.18</v>
      </c>
      <c r="D1914" s="5" t="s">
        <v>8328</v>
      </c>
      <c r="E1914" s="5" t="s">
        <v>8327</v>
      </c>
      <c r="F1914" s="5" t="s">
        <v>8328</v>
      </c>
      <c r="G1914" s="5" t="s">
        <v>8327</v>
      </c>
      <c r="H1914" s="5">
        <v>1</v>
      </c>
      <c r="I1914" s="5" t="s">
        <v>8358</v>
      </c>
      <c r="J1914" s="5" t="s">
        <v>8356</v>
      </c>
    </row>
    <row r="1915" spans="1:10" x14ac:dyDescent="0.3">
      <c r="A1915" s="5" t="s">
        <v>454</v>
      </c>
      <c r="B1915" s="5">
        <v>17.690000000000001</v>
      </c>
      <c r="C1915" s="5">
        <v>9.07</v>
      </c>
      <c r="D1915" s="5" t="s">
        <v>8328</v>
      </c>
      <c r="E1915" s="5" t="s">
        <v>8327</v>
      </c>
      <c r="F1915" s="5" t="s">
        <v>8327</v>
      </c>
      <c r="G1915" s="5" t="s">
        <v>8327</v>
      </c>
      <c r="H1915" s="5">
        <v>0</v>
      </c>
      <c r="I1915" s="5" t="s">
        <v>8360</v>
      </c>
      <c r="J1915" s="5" t="s">
        <v>8355</v>
      </c>
    </row>
    <row r="1916" spans="1:10" x14ac:dyDescent="0.3">
      <c r="A1916" s="5" t="s">
        <v>453</v>
      </c>
      <c r="B1916" s="5">
        <v>25.77</v>
      </c>
      <c r="C1916" s="5">
        <v>4.43</v>
      </c>
      <c r="D1916" s="5" t="s">
        <v>8327</v>
      </c>
      <c r="E1916" s="5" t="s">
        <v>8327</v>
      </c>
      <c r="F1916" s="5" t="s">
        <v>8328</v>
      </c>
      <c r="G1916" s="5" t="s">
        <v>8327</v>
      </c>
      <c r="H1916" s="5">
        <v>1</v>
      </c>
      <c r="I1916" s="5" t="s">
        <v>8358</v>
      </c>
      <c r="J1916" s="5" t="s">
        <v>8357</v>
      </c>
    </row>
    <row r="1917" spans="1:10" x14ac:dyDescent="0.3">
      <c r="A1917" s="5" t="s">
        <v>452</v>
      </c>
      <c r="B1917" s="5">
        <v>34.46</v>
      </c>
      <c r="C1917" s="5">
        <v>4.17</v>
      </c>
      <c r="D1917" s="5" t="s">
        <v>8327</v>
      </c>
      <c r="E1917" s="5" t="s">
        <v>8328</v>
      </c>
      <c r="F1917" s="5" t="s">
        <v>8327</v>
      </c>
      <c r="G1917" s="5" t="s">
        <v>8327</v>
      </c>
      <c r="H1917" s="5">
        <v>1</v>
      </c>
      <c r="I1917" s="5" t="s">
        <v>8354</v>
      </c>
      <c r="J1917" s="5" t="s">
        <v>8357</v>
      </c>
    </row>
    <row r="1918" spans="1:10" x14ac:dyDescent="0.3">
      <c r="A1918" s="5" t="s">
        <v>451</v>
      </c>
      <c r="B1918" s="5">
        <v>30.875</v>
      </c>
      <c r="C1918" s="5">
        <v>4.95</v>
      </c>
      <c r="D1918" s="5" t="s">
        <v>8328</v>
      </c>
      <c r="E1918" s="5" t="s">
        <v>8327</v>
      </c>
      <c r="F1918" s="5" t="s">
        <v>8327</v>
      </c>
      <c r="G1918" s="5" t="s">
        <v>8327</v>
      </c>
      <c r="H1918" s="5">
        <v>0</v>
      </c>
      <c r="I1918" s="5" t="s">
        <v>8354</v>
      </c>
      <c r="J1918" s="5" t="s">
        <v>8357</v>
      </c>
    </row>
    <row r="1919" spans="1:10" x14ac:dyDescent="0.3">
      <c r="A1919" s="5" t="s">
        <v>450</v>
      </c>
      <c r="B1919" s="5">
        <v>39.49</v>
      </c>
      <c r="C1919" s="5">
        <v>5.13</v>
      </c>
      <c r="D1919" s="5" t="s">
        <v>8327</v>
      </c>
      <c r="E1919" s="5" t="s">
        <v>8327</v>
      </c>
      <c r="F1919" s="5" t="s">
        <v>8327</v>
      </c>
      <c r="G1919" s="5" t="s">
        <v>8327</v>
      </c>
      <c r="H1919" s="5">
        <v>0</v>
      </c>
      <c r="I1919" s="5" t="s">
        <v>8354</v>
      </c>
      <c r="J1919" s="5" t="s">
        <v>8357</v>
      </c>
    </row>
    <row r="1920" spans="1:10" x14ac:dyDescent="0.3">
      <c r="A1920" s="5" t="s">
        <v>449</v>
      </c>
      <c r="B1920" s="5">
        <v>28.88</v>
      </c>
      <c r="C1920" s="5">
        <v>4.0999999999999996</v>
      </c>
      <c r="D1920" s="5" t="s">
        <v>8327</v>
      </c>
      <c r="E1920" s="5" t="s">
        <v>8327</v>
      </c>
      <c r="F1920" s="5" t="s">
        <v>8327</v>
      </c>
      <c r="G1920" s="5" t="s">
        <v>8327</v>
      </c>
      <c r="H1920" s="5">
        <v>0</v>
      </c>
      <c r="I1920" s="5" t="s">
        <v>8358</v>
      </c>
      <c r="J1920" s="5" t="s">
        <v>8357</v>
      </c>
    </row>
    <row r="1921" spans="1:10" x14ac:dyDescent="0.3">
      <c r="A1921" s="5" t="s">
        <v>448</v>
      </c>
      <c r="B1921" s="5">
        <v>20.234999999999999</v>
      </c>
      <c r="C1921" s="5">
        <v>5.01</v>
      </c>
      <c r="D1921" s="5" t="s">
        <v>8328</v>
      </c>
      <c r="E1921" s="5" t="s">
        <v>8327</v>
      </c>
      <c r="F1921" s="5" t="s">
        <v>8327</v>
      </c>
      <c r="G1921" s="5" t="s">
        <v>8327</v>
      </c>
      <c r="H1921" s="5">
        <v>0</v>
      </c>
      <c r="I1921" s="5" t="s">
        <v>8359</v>
      </c>
      <c r="J1921" s="5" t="s">
        <v>8357</v>
      </c>
    </row>
    <row r="1922" spans="1:10" x14ac:dyDescent="0.3">
      <c r="A1922" s="5" t="s">
        <v>447</v>
      </c>
      <c r="B1922" s="5">
        <v>30.67</v>
      </c>
      <c r="C1922" s="5">
        <v>5.09</v>
      </c>
      <c r="D1922" s="5" t="s">
        <v>8328</v>
      </c>
      <c r="E1922" s="5" t="s">
        <v>8327</v>
      </c>
      <c r="F1922" s="5" t="s">
        <v>8327</v>
      </c>
      <c r="G1922" s="5" t="s">
        <v>8327</v>
      </c>
      <c r="H1922" s="5">
        <v>0</v>
      </c>
      <c r="I1922" s="5" t="s">
        <v>8354</v>
      </c>
      <c r="J1922" s="5" t="s">
        <v>8357</v>
      </c>
    </row>
    <row r="1923" spans="1:10" x14ac:dyDescent="0.3">
      <c r="A1923" s="5" t="s">
        <v>446</v>
      </c>
      <c r="B1923" s="5">
        <v>30.875</v>
      </c>
      <c r="C1923" s="5">
        <v>6.49</v>
      </c>
      <c r="D1923" s="5" t="s">
        <v>8327</v>
      </c>
      <c r="E1923" s="5" t="s">
        <v>8327</v>
      </c>
      <c r="F1923" s="5" t="s">
        <v>8327</v>
      </c>
      <c r="G1923" s="5" t="s">
        <v>8327</v>
      </c>
      <c r="H1923" s="5">
        <v>0</v>
      </c>
      <c r="I1923" s="5" t="s">
        <v>8354</v>
      </c>
      <c r="J1923" s="5" t="s">
        <v>8355</v>
      </c>
    </row>
    <row r="1924" spans="1:10" x14ac:dyDescent="0.3">
      <c r="A1924" s="5" t="s">
        <v>445</v>
      </c>
      <c r="B1924" s="5">
        <v>23.8</v>
      </c>
      <c r="C1924" s="5">
        <v>4.08</v>
      </c>
      <c r="D1924" s="5" t="s">
        <v>8327</v>
      </c>
      <c r="E1924" s="5" t="s">
        <v>8327</v>
      </c>
      <c r="F1924" s="5" t="s">
        <v>8327</v>
      </c>
      <c r="G1924" s="5" t="s">
        <v>8327</v>
      </c>
      <c r="H1924" s="5">
        <v>0</v>
      </c>
      <c r="I1924" s="5" t="s">
        <v>8359</v>
      </c>
      <c r="J1924" s="5" t="s">
        <v>8357</v>
      </c>
    </row>
    <row r="1925" spans="1:10" x14ac:dyDescent="0.3">
      <c r="A1925" s="5" t="s">
        <v>444</v>
      </c>
      <c r="B1925" s="5">
        <v>15.37</v>
      </c>
      <c r="C1925" s="5">
        <v>8.6300000000000008</v>
      </c>
      <c r="D1925" s="5" t="s">
        <v>8328</v>
      </c>
      <c r="E1925" s="5" t="s">
        <v>8327</v>
      </c>
      <c r="F1925" s="5" t="s">
        <v>8327</v>
      </c>
      <c r="G1925" s="5" t="s">
        <v>8327</v>
      </c>
      <c r="H1925" s="5">
        <v>0</v>
      </c>
      <c r="I1925" s="5" t="s">
        <v>8360</v>
      </c>
      <c r="J1925" s="5" t="s">
        <v>8355</v>
      </c>
    </row>
    <row r="1926" spans="1:10" x14ac:dyDescent="0.3">
      <c r="A1926" s="5" t="s">
        <v>443</v>
      </c>
      <c r="B1926" s="5">
        <v>30.4</v>
      </c>
      <c r="C1926" s="5">
        <v>5.28</v>
      </c>
      <c r="D1926" s="5" t="s">
        <v>8327</v>
      </c>
      <c r="E1926" s="5" t="s">
        <v>8327</v>
      </c>
      <c r="F1926" s="5" t="s">
        <v>8327</v>
      </c>
      <c r="G1926" s="5" t="s">
        <v>8327</v>
      </c>
      <c r="H1926" s="5">
        <v>0</v>
      </c>
      <c r="I1926" s="5" t="s">
        <v>8354</v>
      </c>
      <c r="J1926" s="5" t="s">
        <v>8357</v>
      </c>
    </row>
    <row r="1927" spans="1:10" x14ac:dyDescent="0.3">
      <c r="A1927" s="5" t="s">
        <v>442</v>
      </c>
      <c r="B1927" s="5">
        <v>19.48</v>
      </c>
      <c r="C1927" s="5">
        <v>5.63</v>
      </c>
      <c r="D1927" s="5" t="s">
        <v>8328</v>
      </c>
      <c r="E1927" s="5" t="s">
        <v>8327</v>
      </c>
      <c r="F1927" s="5" t="s">
        <v>8327</v>
      </c>
      <c r="G1927" s="5" t="s">
        <v>8327</v>
      </c>
      <c r="H1927" s="5">
        <v>1</v>
      </c>
      <c r="I1927" s="5" t="s">
        <v>8359</v>
      </c>
      <c r="J1927" s="5" t="s">
        <v>8357</v>
      </c>
    </row>
    <row r="1928" spans="1:10" x14ac:dyDescent="0.3">
      <c r="A1928" s="5" t="s">
        <v>441</v>
      </c>
      <c r="B1928" s="5">
        <v>16.96</v>
      </c>
      <c r="C1928" s="5">
        <v>11.47</v>
      </c>
      <c r="D1928" s="5" t="s">
        <v>8328</v>
      </c>
      <c r="E1928" s="5" t="s">
        <v>8327</v>
      </c>
      <c r="F1928" s="5" t="s">
        <v>8327</v>
      </c>
      <c r="G1928" s="5" t="s">
        <v>8327</v>
      </c>
      <c r="H1928" s="5">
        <v>0</v>
      </c>
      <c r="I1928" s="5" t="s">
        <v>8360</v>
      </c>
      <c r="J1928" s="5" t="s">
        <v>8355</v>
      </c>
    </row>
    <row r="1929" spans="1:10" x14ac:dyDescent="0.3">
      <c r="A1929" s="5" t="s">
        <v>440</v>
      </c>
      <c r="B1929" s="5">
        <v>19.05</v>
      </c>
      <c r="C1929" s="5">
        <v>4.92</v>
      </c>
      <c r="D1929" s="5" t="s">
        <v>8327</v>
      </c>
      <c r="E1929" s="5" t="s">
        <v>8327</v>
      </c>
      <c r="F1929" s="5" t="s">
        <v>8327</v>
      </c>
      <c r="G1929" s="5" t="s">
        <v>8327</v>
      </c>
      <c r="H1929" s="5">
        <v>1</v>
      </c>
      <c r="I1929" s="5" t="s">
        <v>8359</v>
      </c>
      <c r="J1929" s="5" t="s">
        <v>8357</v>
      </c>
    </row>
    <row r="1930" spans="1:10" x14ac:dyDescent="0.3">
      <c r="A1930" s="5" t="s">
        <v>439</v>
      </c>
      <c r="B1930" s="5">
        <v>37.619999999999997</v>
      </c>
      <c r="C1930" s="5">
        <v>4.18</v>
      </c>
      <c r="D1930" s="5" t="s">
        <v>8327</v>
      </c>
      <c r="E1930" s="5" t="s">
        <v>8327</v>
      </c>
      <c r="F1930" s="5" t="s">
        <v>8327</v>
      </c>
      <c r="G1930" s="5" t="s">
        <v>8327</v>
      </c>
      <c r="H1930" s="5">
        <v>0</v>
      </c>
      <c r="I1930" s="5" t="s">
        <v>8354</v>
      </c>
      <c r="J1930" s="5" t="s">
        <v>8357</v>
      </c>
    </row>
    <row r="1931" spans="1:10" x14ac:dyDescent="0.3">
      <c r="A1931" s="5" t="s">
        <v>438</v>
      </c>
      <c r="B1931" s="5">
        <v>29.1</v>
      </c>
      <c r="C1931" s="5">
        <v>4.67</v>
      </c>
      <c r="D1931" s="5" t="s">
        <v>8327</v>
      </c>
      <c r="E1931" s="5" t="s">
        <v>8327</v>
      </c>
      <c r="F1931" s="5" t="s">
        <v>8327</v>
      </c>
      <c r="G1931" s="5" t="s">
        <v>8327</v>
      </c>
      <c r="H1931" s="5">
        <v>0</v>
      </c>
      <c r="I1931" s="5" t="s">
        <v>8358</v>
      </c>
      <c r="J1931" s="5" t="s">
        <v>8357</v>
      </c>
    </row>
    <row r="1932" spans="1:10" x14ac:dyDescent="0.3">
      <c r="A1932" s="5" t="s">
        <v>437</v>
      </c>
      <c r="B1932" s="5">
        <v>26.62</v>
      </c>
      <c r="C1932" s="5">
        <v>6.24</v>
      </c>
      <c r="D1932" s="5" t="s">
        <v>8327</v>
      </c>
      <c r="E1932" s="5" t="s">
        <v>8327</v>
      </c>
      <c r="F1932" s="5" t="s">
        <v>8327</v>
      </c>
      <c r="G1932" s="5" t="s">
        <v>8327</v>
      </c>
      <c r="H1932" s="5">
        <v>0</v>
      </c>
      <c r="I1932" s="5" t="s">
        <v>8358</v>
      </c>
      <c r="J1932" s="5" t="s">
        <v>8356</v>
      </c>
    </row>
    <row r="1933" spans="1:10" x14ac:dyDescent="0.3">
      <c r="A1933" s="5" t="s">
        <v>436</v>
      </c>
      <c r="B1933" s="5">
        <v>25.74</v>
      </c>
      <c r="C1933" s="5">
        <v>5.99</v>
      </c>
      <c r="D1933" s="5" t="s">
        <v>8327</v>
      </c>
      <c r="E1933" s="5" t="s">
        <v>8327</v>
      </c>
      <c r="F1933" s="5" t="s">
        <v>8327</v>
      </c>
      <c r="G1933" s="5" t="s">
        <v>8327</v>
      </c>
      <c r="H1933" s="5">
        <v>0</v>
      </c>
      <c r="I1933" s="5" t="s">
        <v>8358</v>
      </c>
      <c r="J1933" s="5" t="s">
        <v>8356</v>
      </c>
    </row>
    <row r="1934" spans="1:10" x14ac:dyDescent="0.3">
      <c r="A1934" s="5" t="s">
        <v>435</v>
      </c>
      <c r="B1934" s="5">
        <v>18.22</v>
      </c>
      <c r="C1934" s="5">
        <v>10.27</v>
      </c>
      <c r="D1934" s="5" t="s">
        <v>8328</v>
      </c>
      <c r="E1934" s="5" t="s">
        <v>8327</v>
      </c>
      <c r="F1934" s="5" t="s">
        <v>8327</v>
      </c>
      <c r="G1934" s="5" t="s">
        <v>8327</v>
      </c>
      <c r="H1934" s="5">
        <v>1</v>
      </c>
      <c r="I1934" s="5" t="s">
        <v>8360</v>
      </c>
      <c r="J1934" s="5" t="s">
        <v>8355</v>
      </c>
    </row>
    <row r="1935" spans="1:10" x14ac:dyDescent="0.3">
      <c r="A1935" s="5" t="s">
        <v>434</v>
      </c>
      <c r="B1935" s="5">
        <v>26.03</v>
      </c>
      <c r="C1935" s="5">
        <v>5.97</v>
      </c>
      <c r="D1935" s="5" t="s">
        <v>8327</v>
      </c>
      <c r="E1935" s="5" t="s">
        <v>8327</v>
      </c>
      <c r="F1935" s="5" t="s">
        <v>8328</v>
      </c>
      <c r="G1935" s="5" t="s">
        <v>8327</v>
      </c>
      <c r="H1935" s="5">
        <v>1</v>
      </c>
      <c r="I1935" s="5" t="s">
        <v>8358</v>
      </c>
      <c r="J1935" s="5" t="s">
        <v>8356</v>
      </c>
    </row>
    <row r="1936" spans="1:10" x14ac:dyDescent="0.3">
      <c r="A1936" s="5" t="s">
        <v>433</v>
      </c>
      <c r="B1936" s="5">
        <v>17.29</v>
      </c>
      <c r="C1936" s="5">
        <v>4.9800000000000004</v>
      </c>
      <c r="D1936" s="5" t="s">
        <v>8327</v>
      </c>
      <c r="E1936" s="5" t="s">
        <v>8327</v>
      </c>
      <c r="F1936" s="5" t="s">
        <v>8327</v>
      </c>
      <c r="G1936" s="5" t="s">
        <v>8327</v>
      </c>
      <c r="H1936" s="5">
        <v>0</v>
      </c>
      <c r="I1936" s="5" t="s">
        <v>8360</v>
      </c>
      <c r="J1936" s="5" t="s">
        <v>8357</v>
      </c>
    </row>
    <row r="1937" spans="1:10" x14ac:dyDescent="0.3">
      <c r="A1937" s="5" t="s">
        <v>432</v>
      </c>
      <c r="B1937" s="5">
        <v>18.170000000000002</v>
      </c>
      <c r="C1937" s="5">
        <v>6.91</v>
      </c>
      <c r="D1937" s="5" t="s">
        <v>8328</v>
      </c>
      <c r="E1937" s="5" t="s">
        <v>8327</v>
      </c>
      <c r="F1937" s="5" t="s">
        <v>8327</v>
      </c>
      <c r="G1937" s="5" t="s">
        <v>8327</v>
      </c>
      <c r="H1937" s="5">
        <v>1</v>
      </c>
      <c r="I1937" s="5" t="s">
        <v>8360</v>
      </c>
      <c r="J1937" s="5" t="s">
        <v>8355</v>
      </c>
    </row>
    <row r="1938" spans="1:10" x14ac:dyDescent="0.3">
      <c r="A1938" s="5" t="s">
        <v>431</v>
      </c>
      <c r="B1938" s="5">
        <v>32.54</v>
      </c>
      <c r="C1938" s="5">
        <v>6.38</v>
      </c>
      <c r="D1938" s="5" t="s">
        <v>8327</v>
      </c>
      <c r="E1938" s="5" t="s">
        <v>8328</v>
      </c>
      <c r="F1938" s="5" t="s">
        <v>8327</v>
      </c>
      <c r="G1938" s="5" t="s">
        <v>8327</v>
      </c>
      <c r="H1938" s="5">
        <v>1</v>
      </c>
      <c r="I1938" s="5" t="s">
        <v>8354</v>
      </c>
      <c r="J1938" s="5" t="s">
        <v>8356</v>
      </c>
    </row>
    <row r="1939" spans="1:10" x14ac:dyDescent="0.3">
      <c r="A1939" s="5" t="s">
        <v>430</v>
      </c>
      <c r="B1939" s="5">
        <v>30.25</v>
      </c>
      <c r="C1939" s="5">
        <v>4.7699999999999996</v>
      </c>
      <c r="D1939" s="5" t="s">
        <v>8327</v>
      </c>
      <c r="E1939" s="5" t="s">
        <v>8327</v>
      </c>
      <c r="F1939" s="5" t="s">
        <v>8327</v>
      </c>
      <c r="G1939" s="5" t="s">
        <v>8327</v>
      </c>
      <c r="H1939" s="5">
        <v>0</v>
      </c>
      <c r="I1939" s="5" t="s">
        <v>8354</v>
      </c>
      <c r="J1939" s="5" t="s">
        <v>8357</v>
      </c>
    </row>
    <row r="1940" spans="1:10" x14ac:dyDescent="0.3">
      <c r="A1940" s="5" t="s">
        <v>429</v>
      </c>
      <c r="B1940" s="5">
        <v>19.59</v>
      </c>
      <c r="C1940" s="5">
        <v>6.04</v>
      </c>
      <c r="D1940" s="5" t="s">
        <v>8328</v>
      </c>
      <c r="E1940" s="5" t="s">
        <v>8327</v>
      </c>
      <c r="F1940" s="5" t="s">
        <v>8327</v>
      </c>
      <c r="G1940" s="5" t="s">
        <v>8327</v>
      </c>
      <c r="H1940" s="5">
        <v>1</v>
      </c>
      <c r="I1940" s="5" t="s">
        <v>8359</v>
      </c>
      <c r="J1940" s="5" t="s">
        <v>8356</v>
      </c>
    </row>
    <row r="1941" spans="1:10" x14ac:dyDescent="0.3">
      <c r="A1941" s="5" t="s">
        <v>428</v>
      </c>
      <c r="B1941" s="5">
        <v>45.9</v>
      </c>
      <c r="C1941" s="5">
        <v>4.3</v>
      </c>
      <c r="D1941" s="5" t="s">
        <v>8328</v>
      </c>
      <c r="E1941" s="5" t="s">
        <v>8327</v>
      </c>
      <c r="F1941" s="5" t="s">
        <v>8327</v>
      </c>
      <c r="G1941" s="5" t="s">
        <v>8327</v>
      </c>
      <c r="H1941" s="5">
        <v>1</v>
      </c>
      <c r="I1941" s="5" t="s">
        <v>8354</v>
      </c>
      <c r="J1941" s="5" t="s">
        <v>8357</v>
      </c>
    </row>
    <row r="1942" spans="1:10" x14ac:dyDescent="0.3">
      <c r="A1942" s="5" t="s">
        <v>427</v>
      </c>
      <c r="B1942" s="5">
        <v>17.059999999999999</v>
      </c>
      <c r="C1942" s="5">
        <v>8.75</v>
      </c>
      <c r="D1942" s="5" t="s">
        <v>8328</v>
      </c>
      <c r="E1942" s="5" t="s">
        <v>8327</v>
      </c>
      <c r="F1942" s="5" t="s">
        <v>8327</v>
      </c>
      <c r="G1942" s="5" t="s">
        <v>8327</v>
      </c>
      <c r="H1942" s="5">
        <v>0</v>
      </c>
      <c r="I1942" s="5" t="s">
        <v>8360</v>
      </c>
      <c r="J1942" s="5" t="s">
        <v>8355</v>
      </c>
    </row>
    <row r="1943" spans="1:10" x14ac:dyDescent="0.3">
      <c r="A1943" s="5" t="s">
        <v>426</v>
      </c>
      <c r="B1943" s="5">
        <v>32.07</v>
      </c>
      <c r="C1943" s="5">
        <v>5.25</v>
      </c>
      <c r="D1943" s="5" t="s">
        <v>8327</v>
      </c>
      <c r="E1943" s="5" t="s">
        <v>8327</v>
      </c>
      <c r="F1943" s="5" t="s">
        <v>8328</v>
      </c>
      <c r="G1943" s="5" t="s">
        <v>8327</v>
      </c>
      <c r="H1943" s="5">
        <v>1</v>
      </c>
      <c r="I1943" s="5" t="s">
        <v>8354</v>
      </c>
      <c r="J1943" s="5" t="s">
        <v>8357</v>
      </c>
    </row>
    <row r="1944" spans="1:10" x14ac:dyDescent="0.3">
      <c r="A1944" s="5" t="s">
        <v>425</v>
      </c>
      <c r="B1944" s="5">
        <v>16.5</v>
      </c>
      <c r="C1944" s="5">
        <v>5.03</v>
      </c>
      <c r="D1944" s="5" t="s">
        <v>8327</v>
      </c>
      <c r="E1944" s="5" t="s">
        <v>8327</v>
      </c>
      <c r="F1944" s="5" t="s">
        <v>8327</v>
      </c>
      <c r="G1944" s="5" t="s">
        <v>8327</v>
      </c>
      <c r="H1944" s="5">
        <v>1</v>
      </c>
      <c r="I1944" s="5" t="s">
        <v>8360</v>
      </c>
      <c r="J1944" s="5" t="s">
        <v>8357</v>
      </c>
    </row>
    <row r="1945" spans="1:10" x14ac:dyDescent="0.3">
      <c r="A1945" s="5" t="s">
        <v>424</v>
      </c>
      <c r="B1945" s="5">
        <v>31.4</v>
      </c>
      <c r="C1945" s="5">
        <v>5.88</v>
      </c>
      <c r="D1945" s="5" t="s">
        <v>8327</v>
      </c>
      <c r="E1945" s="5" t="s">
        <v>8327</v>
      </c>
      <c r="F1945" s="5" t="s">
        <v>8327</v>
      </c>
      <c r="G1945" s="5" t="s">
        <v>8327</v>
      </c>
      <c r="H1945" s="5">
        <v>1</v>
      </c>
      <c r="I1945" s="5" t="s">
        <v>8354</v>
      </c>
      <c r="J1945" s="5" t="s">
        <v>8356</v>
      </c>
    </row>
    <row r="1946" spans="1:10" x14ac:dyDescent="0.3">
      <c r="A1946" s="5" t="s">
        <v>423</v>
      </c>
      <c r="B1946" s="5">
        <v>20.36</v>
      </c>
      <c r="C1946" s="5">
        <v>4.49</v>
      </c>
      <c r="D1946" s="5" t="s">
        <v>8327</v>
      </c>
      <c r="E1946" s="5" t="s">
        <v>8327</v>
      </c>
      <c r="F1946" s="5" t="s">
        <v>8327</v>
      </c>
      <c r="G1946" s="5" t="s">
        <v>8327</v>
      </c>
      <c r="H1946" s="5">
        <v>0</v>
      </c>
      <c r="I1946" s="5" t="s">
        <v>8359</v>
      </c>
      <c r="J1946" s="5" t="s">
        <v>8357</v>
      </c>
    </row>
    <row r="1947" spans="1:10" x14ac:dyDescent="0.3">
      <c r="A1947" s="5" t="s">
        <v>422</v>
      </c>
      <c r="B1947" s="5">
        <v>25.46</v>
      </c>
      <c r="C1947" s="5">
        <v>4.1399999999999997</v>
      </c>
      <c r="D1947" s="5" t="s">
        <v>8327</v>
      </c>
      <c r="E1947" s="5" t="s">
        <v>8327</v>
      </c>
      <c r="F1947" s="5" t="s">
        <v>8327</v>
      </c>
      <c r="G1947" s="5" t="s">
        <v>8327</v>
      </c>
      <c r="H1947" s="5">
        <v>1</v>
      </c>
      <c r="I1947" s="5" t="s">
        <v>8358</v>
      </c>
      <c r="J1947" s="5" t="s">
        <v>8357</v>
      </c>
    </row>
    <row r="1948" spans="1:10" x14ac:dyDescent="0.3">
      <c r="A1948" s="5" t="s">
        <v>421</v>
      </c>
      <c r="B1948" s="5">
        <v>17.09</v>
      </c>
      <c r="C1948" s="5">
        <v>5.8</v>
      </c>
      <c r="D1948" s="5" t="s">
        <v>8328</v>
      </c>
      <c r="E1948" s="5" t="s">
        <v>8327</v>
      </c>
      <c r="F1948" s="5" t="s">
        <v>8327</v>
      </c>
      <c r="G1948" s="5" t="s">
        <v>8327</v>
      </c>
      <c r="H1948" s="5">
        <v>0</v>
      </c>
      <c r="I1948" s="5" t="s">
        <v>8360</v>
      </c>
      <c r="J1948" s="5" t="s">
        <v>8356</v>
      </c>
    </row>
    <row r="1949" spans="1:10" x14ac:dyDescent="0.3">
      <c r="A1949" s="5" t="s">
        <v>420</v>
      </c>
      <c r="B1949" s="5">
        <v>20.83</v>
      </c>
      <c r="C1949" s="5">
        <v>5.12</v>
      </c>
      <c r="D1949" s="5" t="s">
        <v>8327</v>
      </c>
      <c r="E1949" s="5" t="s">
        <v>8327</v>
      </c>
      <c r="F1949" s="5" t="s">
        <v>8327</v>
      </c>
      <c r="G1949" s="5" t="s">
        <v>8327</v>
      </c>
      <c r="H1949" s="5">
        <v>0</v>
      </c>
      <c r="I1949" s="5" t="s">
        <v>8359</v>
      </c>
      <c r="J1949" s="5" t="s">
        <v>8357</v>
      </c>
    </row>
    <row r="1950" spans="1:10" x14ac:dyDescent="0.3">
      <c r="A1950" s="5" t="s">
        <v>419</v>
      </c>
      <c r="B1950" s="5">
        <v>18.920000000000002</v>
      </c>
      <c r="C1950" s="5">
        <v>5.98</v>
      </c>
      <c r="D1950" s="5" t="s">
        <v>8328</v>
      </c>
      <c r="E1950" s="5" t="s">
        <v>8327</v>
      </c>
      <c r="F1950" s="5" t="s">
        <v>8327</v>
      </c>
      <c r="G1950" s="5" t="s">
        <v>8327</v>
      </c>
      <c r="H1950" s="5">
        <v>1</v>
      </c>
      <c r="I1950" s="5" t="s">
        <v>8359</v>
      </c>
      <c r="J1950" s="5" t="s">
        <v>8356</v>
      </c>
    </row>
    <row r="1951" spans="1:10" x14ac:dyDescent="0.3">
      <c r="A1951" s="5" t="s">
        <v>418</v>
      </c>
      <c r="B1951" s="5">
        <v>37.1</v>
      </c>
      <c r="C1951" s="5">
        <v>5.46</v>
      </c>
      <c r="D1951" s="5" t="s">
        <v>8327</v>
      </c>
      <c r="E1951" s="5" t="s">
        <v>8327</v>
      </c>
      <c r="F1951" s="5" t="s">
        <v>8327</v>
      </c>
      <c r="G1951" s="5" t="s">
        <v>8327</v>
      </c>
      <c r="H1951" s="5">
        <v>0</v>
      </c>
      <c r="I1951" s="5" t="s">
        <v>8354</v>
      </c>
      <c r="J1951" s="5" t="s">
        <v>8357</v>
      </c>
    </row>
    <row r="1952" spans="1:10" x14ac:dyDescent="0.3">
      <c r="A1952" s="5" t="s">
        <v>417</v>
      </c>
      <c r="B1952" s="5">
        <v>22.515000000000001</v>
      </c>
      <c r="C1952" s="5">
        <v>4.91</v>
      </c>
      <c r="D1952" s="5" t="s">
        <v>8328</v>
      </c>
      <c r="E1952" s="5" t="s">
        <v>8327</v>
      </c>
      <c r="F1952" s="5" t="s">
        <v>8328</v>
      </c>
      <c r="G1952" s="5" t="s">
        <v>8327</v>
      </c>
      <c r="H1952" s="5">
        <v>1</v>
      </c>
      <c r="I1952" s="5" t="s">
        <v>8359</v>
      </c>
      <c r="J1952" s="5" t="s">
        <v>8357</v>
      </c>
    </row>
    <row r="1953" spans="1:10" x14ac:dyDescent="0.3">
      <c r="A1953" s="5" t="s">
        <v>416</v>
      </c>
      <c r="B1953" s="5">
        <v>32.700000000000003</v>
      </c>
      <c r="C1953" s="5">
        <v>4.66</v>
      </c>
      <c r="D1953" s="5" t="s">
        <v>8327</v>
      </c>
      <c r="E1953" s="5" t="s">
        <v>8327</v>
      </c>
      <c r="F1953" s="5" t="s">
        <v>8327</v>
      </c>
      <c r="G1953" s="5" t="s">
        <v>8327</v>
      </c>
      <c r="H1953" s="5">
        <v>0</v>
      </c>
      <c r="I1953" s="5" t="s">
        <v>8354</v>
      </c>
      <c r="J1953" s="5" t="s">
        <v>8357</v>
      </c>
    </row>
    <row r="1954" spans="1:10" x14ac:dyDescent="0.3">
      <c r="A1954" s="5" t="s">
        <v>415</v>
      </c>
      <c r="B1954" s="5">
        <v>17.75</v>
      </c>
      <c r="C1954" s="5">
        <v>6.8</v>
      </c>
      <c r="D1954" s="5" t="s">
        <v>8328</v>
      </c>
      <c r="E1954" s="5" t="s">
        <v>8327</v>
      </c>
      <c r="F1954" s="5" t="s">
        <v>8327</v>
      </c>
      <c r="G1954" s="5" t="s">
        <v>8327</v>
      </c>
      <c r="H1954" s="5">
        <v>1</v>
      </c>
      <c r="I1954" s="5" t="s">
        <v>8360</v>
      </c>
      <c r="J1954" s="5" t="s">
        <v>8355</v>
      </c>
    </row>
    <row r="1955" spans="1:10" x14ac:dyDescent="0.3">
      <c r="A1955" s="5" t="s">
        <v>414</v>
      </c>
      <c r="B1955" s="5">
        <v>33.630000000000003</v>
      </c>
      <c r="C1955" s="5">
        <v>4.47</v>
      </c>
      <c r="D1955" s="5" t="s">
        <v>8328</v>
      </c>
      <c r="E1955" s="5" t="s">
        <v>8327</v>
      </c>
      <c r="F1955" s="5" t="s">
        <v>8327</v>
      </c>
      <c r="G1955" s="5" t="s">
        <v>8327</v>
      </c>
      <c r="H1955" s="5">
        <v>0</v>
      </c>
      <c r="I1955" s="5" t="s">
        <v>8354</v>
      </c>
      <c r="J1955" s="5" t="s">
        <v>8357</v>
      </c>
    </row>
    <row r="1956" spans="1:10" x14ac:dyDescent="0.3">
      <c r="A1956" s="5" t="s">
        <v>413</v>
      </c>
      <c r="B1956" s="5">
        <v>34.799999999999997</v>
      </c>
      <c r="C1956" s="5">
        <v>4.08</v>
      </c>
      <c r="D1956" s="5" t="s">
        <v>8328</v>
      </c>
      <c r="E1956" s="5" t="s">
        <v>8327</v>
      </c>
      <c r="F1956" s="5" t="s">
        <v>8327</v>
      </c>
      <c r="G1956" s="5" t="s">
        <v>8327</v>
      </c>
      <c r="H1956" s="5">
        <v>1</v>
      </c>
      <c r="I1956" s="5" t="s">
        <v>8354</v>
      </c>
      <c r="J1956" s="5" t="s">
        <v>8357</v>
      </c>
    </row>
    <row r="1957" spans="1:10" x14ac:dyDescent="0.3">
      <c r="A1957" s="5" t="s">
        <v>412</v>
      </c>
      <c r="B1957" s="5">
        <v>16.809999999999999</v>
      </c>
      <c r="C1957" s="5">
        <v>5.51</v>
      </c>
      <c r="D1957" s="5" t="s">
        <v>8328</v>
      </c>
      <c r="E1957" s="5" t="s">
        <v>8327</v>
      </c>
      <c r="F1957" s="5" t="s">
        <v>8327</v>
      </c>
      <c r="G1957" s="5" t="s">
        <v>8327</v>
      </c>
      <c r="H1957" s="5">
        <v>1</v>
      </c>
      <c r="I1957" s="5" t="s">
        <v>8360</v>
      </c>
      <c r="J1957" s="5" t="s">
        <v>8357</v>
      </c>
    </row>
    <row r="1958" spans="1:10" x14ac:dyDescent="0.3">
      <c r="A1958" s="5" t="s">
        <v>411</v>
      </c>
      <c r="B1958" s="5">
        <v>16.690000000000001</v>
      </c>
      <c r="C1958" s="5">
        <v>8.4</v>
      </c>
      <c r="D1958" s="5" t="s">
        <v>8328</v>
      </c>
      <c r="E1958" s="5" t="s">
        <v>8327</v>
      </c>
      <c r="F1958" s="5" t="s">
        <v>8327</v>
      </c>
      <c r="G1958" s="5" t="s">
        <v>8327</v>
      </c>
      <c r="H1958" s="5">
        <v>0</v>
      </c>
      <c r="I1958" s="5" t="s">
        <v>8360</v>
      </c>
      <c r="J1958" s="5" t="s">
        <v>8355</v>
      </c>
    </row>
    <row r="1959" spans="1:10" x14ac:dyDescent="0.3">
      <c r="A1959" s="5" t="s">
        <v>410</v>
      </c>
      <c r="B1959" s="5">
        <v>23.21</v>
      </c>
      <c r="C1959" s="5">
        <v>5.14</v>
      </c>
      <c r="D1959" s="5" t="s">
        <v>8328</v>
      </c>
      <c r="E1959" s="5" t="s">
        <v>8327</v>
      </c>
      <c r="F1959" s="5" t="s">
        <v>8327</v>
      </c>
      <c r="G1959" s="5" t="s">
        <v>8327</v>
      </c>
      <c r="H1959" s="5">
        <v>1</v>
      </c>
      <c r="I1959" s="5" t="s">
        <v>8359</v>
      </c>
      <c r="J1959" s="5" t="s">
        <v>8357</v>
      </c>
    </row>
    <row r="1960" spans="1:10" x14ac:dyDescent="0.3">
      <c r="A1960" s="5" t="s">
        <v>409</v>
      </c>
      <c r="B1960" s="5">
        <v>25.175000000000001</v>
      </c>
      <c r="C1960" s="5">
        <v>5.21</v>
      </c>
      <c r="D1960" s="5" t="s">
        <v>8328</v>
      </c>
      <c r="E1960" s="5" t="s">
        <v>8327</v>
      </c>
      <c r="F1960" s="5" t="s">
        <v>8327</v>
      </c>
      <c r="G1960" s="5" t="s">
        <v>8327</v>
      </c>
      <c r="H1960" s="5">
        <v>1</v>
      </c>
      <c r="I1960" s="5" t="s">
        <v>8358</v>
      </c>
      <c r="J1960" s="5" t="s">
        <v>8357</v>
      </c>
    </row>
    <row r="1961" spans="1:10" x14ac:dyDescent="0.3">
      <c r="A1961" s="5" t="s">
        <v>408</v>
      </c>
      <c r="B1961" s="5">
        <v>34.770000000000003</v>
      </c>
      <c r="C1961" s="5">
        <v>6.23</v>
      </c>
      <c r="D1961" s="5" t="s">
        <v>8327</v>
      </c>
      <c r="E1961" s="5" t="s">
        <v>8327</v>
      </c>
      <c r="F1961" s="5" t="s">
        <v>8327</v>
      </c>
      <c r="G1961" s="5" t="s">
        <v>8327</v>
      </c>
      <c r="H1961" s="5">
        <v>0</v>
      </c>
      <c r="I1961" s="5" t="s">
        <v>8354</v>
      </c>
      <c r="J1961" s="5" t="s">
        <v>8356</v>
      </c>
    </row>
    <row r="1962" spans="1:10" x14ac:dyDescent="0.3">
      <c r="A1962" s="5" t="s">
        <v>407</v>
      </c>
      <c r="B1962" s="5">
        <v>27.7</v>
      </c>
      <c r="C1962" s="5">
        <v>5.6</v>
      </c>
      <c r="D1962" s="5" t="s">
        <v>8327</v>
      </c>
      <c r="E1962" s="5" t="s">
        <v>8327</v>
      </c>
      <c r="F1962" s="5" t="s">
        <v>8327</v>
      </c>
      <c r="G1962" s="5" t="s">
        <v>8327</v>
      </c>
      <c r="H1962" s="5">
        <v>1</v>
      </c>
      <c r="I1962" s="5" t="s">
        <v>8358</v>
      </c>
      <c r="J1962" s="5" t="s">
        <v>8357</v>
      </c>
    </row>
    <row r="1963" spans="1:10" x14ac:dyDescent="0.3">
      <c r="A1963" s="5" t="s">
        <v>406</v>
      </c>
      <c r="B1963" s="5">
        <v>19.12</v>
      </c>
      <c r="C1963" s="5">
        <v>4.72</v>
      </c>
      <c r="D1963" s="5" t="s">
        <v>8328</v>
      </c>
      <c r="E1963" s="5" t="s">
        <v>8327</v>
      </c>
      <c r="F1963" s="5" t="s">
        <v>8327</v>
      </c>
      <c r="G1963" s="5" t="s">
        <v>8327</v>
      </c>
      <c r="H1963" s="5">
        <v>1</v>
      </c>
      <c r="I1963" s="5" t="s">
        <v>8359</v>
      </c>
      <c r="J1963" s="5" t="s">
        <v>8357</v>
      </c>
    </row>
    <row r="1964" spans="1:10" x14ac:dyDescent="0.3">
      <c r="A1964" s="5" t="s">
        <v>405</v>
      </c>
      <c r="B1964" s="5">
        <v>32.67</v>
      </c>
      <c r="C1964" s="5">
        <v>4.67</v>
      </c>
      <c r="D1964" s="5" t="s">
        <v>8327</v>
      </c>
      <c r="E1964" s="5" t="s">
        <v>8327</v>
      </c>
      <c r="F1964" s="5" t="s">
        <v>8328</v>
      </c>
      <c r="G1964" s="5" t="s">
        <v>8327</v>
      </c>
      <c r="H1964" s="5">
        <v>1</v>
      </c>
      <c r="I1964" s="5" t="s">
        <v>8354</v>
      </c>
      <c r="J1964" s="5" t="s">
        <v>8357</v>
      </c>
    </row>
    <row r="1965" spans="1:10" x14ac:dyDescent="0.3">
      <c r="A1965" s="5" t="s">
        <v>404</v>
      </c>
      <c r="B1965" s="5">
        <v>28.5</v>
      </c>
      <c r="C1965" s="5">
        <v>6.11</v>
      </c>
      <c r="D1965" s="5" t="s">
        <v>8327</v>
      </c>
      <c r="E1965" s="5" t="s">
        <v>8327</v>
      </c>
      <c r="F1965" s="5" t="s">
        <v>8327</v>
      </c>
      <c r="G1965" s="5" t="s">
        <v>8327</v>
      </c>
      <c r="H1965" s="5">
        <v>1</v>
      </c>
      <c r="I1965" s="5" t="s">
        <v>8358</v>
      </c>
      <c r="J1965" s="5" t="s">
        <v>8356</v>
      </c>
    </row>
    <row r="1966" spans="1:10" x14ac:dyDescent="0.3">
      <c r="A1966" s="5" t="s">
        <v>403</v>
      </c>
      <c r="B1966" s="5">
        <v>39.270000000000003</v>
      </c>
      <c r="C1966" s="5">
        <v>6.25</v>
      </c>
      <c r="D1966" s="5" t="s">
        <v>8327</v>
      </c>
      <c r="E1966" s="5" t="s">
        <v>8327</v>
      </c>
      <c r="F1966" s="5" t="s">
        <v>8327</v>
      </c>
      <c r="G1966" s="5" t="s">
        <v>8327</v>
      </c>
      <c r="H1966" s="5">
        <v>0</v>
      </c>
      <c r="I1966" s="5" t="s">
        <v>8354</v>
      </c>
      <c r="J1966" s="5" t="s">
        <v>8356</v>
      </c>
    </row>
    <row r="1967" spans="1:10" x14ac:dyDescent="0.3">
      <c r="A1967" s="5" t="s">
        <v>402</v>
      </c>
      <c r="B1967" s="5">
        <v>32.49</v>
      </c>
      <c r="C1967" s="5">
        <v>4</v>
      </c>
      <c r="D1967" s="5" t="s">
        <v>8328</v>
      </c>
      <c r="E1967" s="5" t="s">
        <v>8327</v>
      </c>
      <c r="F1967" s="5" t="s">
        <v>8327</v>
      </c>
      <c r="G1967" s="5" t="s">
        <v>8327</v>
      </c>
      <c r="H1967" s="5">
        <v>0</v>
      </c>
      <c r="I1967" s="5" t="s">
        <v>8354</v>
      </c>
      <c r="J1967" s="5" t="s">
        <v>8357</v>
      </c>
    </row>
    <row r="1968" spans="1:10" x14ac:dyDescent="0.3">
      <c r="A1968" s="5" t="s">
        <v>401</v>
      </c>
      <c r="B1968" s="5">
        <v>23.7</v>
      </c>
      <c r="C1968" s="5">
        <v>5.55</v>
      </c>
      <c r="D1968" s="5" t="s">
        <v>8328</v>
      </c>
      <c r="E1968" s="5" t="s">
        <v>8327</v>
      </c>
      <c r="F1968" s="5" t="s">
        <v>8327</v>
      </c>
      <c r="G1968" s="5" t="s">
        <v>8327</v>
      </c>
      <c r="H1968" s="5">
        <v>0</v>
      </c>
      <c r="I1968" s="5" t="s">
        <v>8359</v>
      </c>
      <c r="J1968" s="5" t="s">
        <v>8357</v>
      </c>
    </row>
    <row r="1969" spans="1:10" x14ac:dyDescent="0.3">
      <c r="A1969" s="5" t="s">
        <v>400</v>
      </c>
      <c r="B1969" s="5">
        <v>30.4</v>
      </c>
      <c r="C1969" s="5">
        <v>5.95</v>
      </c>
      <c r="D1969" s="5" t="s">
        <v>8327</v>
      </c>
      <c r="E1969" s="5" t="s">
        <v>8328</v>
      </c>
      <c r="F1969" s="5" t="s">
        <v>8327</v>
      </c>
      <c r="G1969" s="5" t="s">
        <v>8327</v>
      </c>
      <c r="H1969" s="5">
        <v>1</v>
      </c>
      <c r="I1969" s="5" t="s">
        <v>8354</v>
      </c>
      <c r="J1969" s="5" t="s">
        <v>8356</v>
      </c>
    </row>
    <row r="1970" spans="1:10" x14ac:dyDescent="0.3">
      <c r="A1970" s="5" t="s">
        <v>399</v>
      </c>
      <c r="B1970" s="5">
        <v>38.94</v>
      </c>
      <c r="C1970" s="5">
        <v>4.3600000000000003</v>
      </c>
      <c r="D1970" s="5" t="s">
        <v>8327</v>
      </c>
      <c r="E1970" s="5" t="s">
        <v>8327</v>
      </c>
      <c r="F1970" s="5" t="s">
        <v>8328</v>
      </c>
      <c r="G1970" s="5" t="s">
        <v>8327</v>
      </c>
      <c r="H1970" s="5">
        <v>1</v>
      </c>
      <c r="I1970" s="5" t="s">
        <v>8354</v>
      </c>
      <c r="J1970" s="5" t="s">
        <v>8357</v>
      </c>
    </row>
    <row r="1971" spans="1:10" x14ac:dyDescent="0.3">
      <c r="A1971" s="5" t="s">
        <v>398</v>
      </c>
      <c r="B1971" s="5">
        <v>31.02</v>
      </c>
      <c r="C1971" s="5">
        <v>4.84</v>
      </c>
      <c r="D1971" s="5" t="s">
        <v>8327</v>
      </c>
      <c r="E1971" s="5" t="s">
        <v>8327</v>
      </c>
      <c r="F1971" s="5" t="s">
        <v>8328</v>
      </c>
      <c r="G1971" s="5" t="s">
        <v>8327</v>
      </c>
      <c r="H1971" s="5">
        <v>1</v>
      </c>
      <c r="I1971" s="5" t="s">
        <v>8354</v>
      </c>
      <c r="J1971" s="5" t="s">
        <v>8357</v>
      </c>
    </row>
    <row r="1972" spans="1:10" x14ac:dyDescent="0.3">
      <c r="A1972" s="5" t="s">
        <v>397</v>
      </c>
      <c r="B1972" s="5">
        <v>17.5</v>
      </c>
      <c r="C1972" s="5">
        <v>4.5599999999999996</v>
      </c>
      <c r="D1972" s="5" t="s">
        <v>8327</v>
      </c>
      <c r="E1972" s="5" t="s">
        <v>8327</v>
      </c>
      <c r="F1972" s="5" t="s">
        <v>8327</v>
      </c>
      <c r="G1972" s="5" t="s">
        <v>8327</v>
      </c>
      <c r="H1972" s="5">
        <v>1</v>
      </c>
      <c r="I1972" s="5" t="s">
        <v>8360</v>
      </c>
      <c r="J1972" s="5" t="s">
        <v>8357</v>
      </c>
    </row>
    <row r="1973" spans="1:10" x14ac:dyDescent="0.3">
      <c r="A1973" s="5" t="s">
        <v>396</v>
      </c>
      <c r="B1973" s="5">
        <v>34.799999999999997</v>
      </c>
      <c r="C1973" s="5">
        <v>4.42</v>
      </c>
      <c r="D1973" s="5" t="s">
        <v>8328</v>
      </c>
      <c r="E1973" s="5" t="s">
        <v>8328</v>
      </c>
      <c r="F1973" s="5" t="s">
        <v>8327</v>
      </c>
      <c r="G1973" s="5" t="s">
        <v>8327</v>
      </c>
      <c r="H1973" s="5">
        <v>2</v>
      </c>
      <c r="I1973" s="5" t="s">
        <v>8354</v>
      </c>
      <c r="J1973" s="5" t="s">
        <v>8357</v>
      </c>
    </row>
    <row r="1974" spans="1:10" x14ac:dyDescent="0.3">
      <c r="A1974" s="5" t="s">
        <v>395</v>
      </c>
      <c r="B1974" s="5">
        <v>17.3</v>
      </c>
      <c r="C1974" s="5">
        <v>7.66</v>
      </c>
      <c r="D1974" s="5" t="s">
        <v>8328</v>
      </c>
      <c r="E1974" s="5" t="s">
        <v>8327</v>
      </c>
      <c r="F1974" s="5" t="s">
        <v>8327</v>
      </c>
      <c r="G1974" s="5" t="s">
        <v>8327</v>
      </c>
      <c r="H1974" s="5">
        <v>1</v>
      </c>
      <c r="I1974" s="5" t="s">
        <v>8360</v>
      </c>
      <c r="J1974" s="5" t="s">
        <v>8355</v>
      </c>
    </row>
    <row r="1975" spans="1:10" x14ac:dyDescent="0.3">
      <c r="A1975" s="5" t="s">
        <v>394</v>
      </c>
      <c r="B1975" s="5">
        <v>32.25</v>
      </c>
      <c r="C1975" s="5">
        <v>5.2</v>
      </c>
      <c r="D1975" s="5" t="s">
        <v>8328</v>
      </c>
      <c r="E1975" s="5" t="s">
        <v>8327</v>
      </c>
      <c r="F1975" s="5" t="s">
        <v>8327</v>
      </c>
      <c r="G1975" s="5" t="s">
        <v>8327</v>
      </c>
      <c r="H1975" s="5">
        <v>0</v>
      </c>
      <c r="I1975" s="5" t="s">
        <v>8354</v>
      </c>
      <c r="J1975" s="5" t="s">
        <v>8357</v>
      </c>
    </row>
    <row r="1976" spans="1:10" x14ac:dyDescent="0.3">
      <c r="A1976" s="5" t="s">
        <v>393</v>
      </c>
      <c r="B1976" s="5">
        <v>42.4</v>
      </c>
      <c r="C1976" s="5">
        <v>5.53</v>
      </c>
      <c r="D1976" s="5" t="s">
        <v>8328</v>
      </c>
      <c r="E1976" s="5" t="s">
        <v>8327</v>
      </c>
      <c r="F1976" s="5" t="s">
        <v>8327</v>
      </c>
      <c r="G1976" s="5" t="s">
        <v>8327</v>
      </c>
      <c r="H1976" s="5">
        <v>0</v>
      </c>
      <c r="I1976" s="5" t="s">
        <v>8354</v>
      </c>
      <c r="J1976" s="5" t="s">
        <v>8357</v>
      </c>
    </row>
    <row r="1977" spans="1:10" x14ac:dyDescent="0.3">
      <c r="A1977" s="5" t="s">
        <v>392</v>
      </c>
      <c r="B1977" s="5">
        <v>38.664999999999999</v>
      </c>
      <c r="C1977" s="5">
        <v>4.8600000000000003</v>
      </c>
      <c r="D1977" s="5" t="s">
        <v>8327</v>
      </c>
      <c r="E1977" s="5" t="s">
        <v>8328</v>
      </c>
      <c r="F1977" s="5" t="s">
        <v>8327</v>
      </c>
      <c r="G1977" s="5" t="s">
        <v>8327</v>
      </c>
      <c r="H1977" s="5">
        <v>1</v>
      </c>
      <c r="I1977" s="5" t="s">
        <v>8354</v>
      </c>
      <c r="J1977" s="5" t="s">
        <v>8357</v>
      </c>
    </row>
    <row r="1978" spans="1:10" x14ac:dyDescent="0.3">
      <c r="A1978" s="5" t="s">
        <v>391</v>
      </c>
      <c r="B1978" s="5">
        <v>29.92</v>
      </c>
      <c r="C1978" s="5">
        <v>5.49</v>
      </c>
      <c r="D1978" s="5" t="s">
        <v>8328</v>
      </c>
      <c r="E1978" s="5" t="s">
        <v>8327</v>
      </c>
      <c r="F1978" s="5" t="s">
        <v>8327</v>
      </c>
      <c r="G1978" s="5" t="s">
        <v>8327</v>
      </c>
      <c r="H1978" s="5">
        <v>0</v>
      </c>
      <c r="I1978" s="5" t="s">
        <v>8354</v>
      </c>
      <c r="J1978" s="5" t="s">
        <v>8357</v>
      </c>
    </row>
    <row r="1979" spans="1:10" x14ac:dyDescent="0.3">
      <c r="A1979" s="5" t="s">
        <v>390</v>
      </c>
      <c r="B1979" s="5">
        <v>29.48</v>
      </c>
      <c r="C1979" s="5">
        <v>4.09</v>
      </c>
      <c r="D1979" s="5" t="s">
        <v>8328</v>
      </c>
      <c r="E1979" s="5" t="s">
        <v>8327</v>
      </c>
      <c r="F1979" s="5" t="s">
        <v>8327</v>
      </c>
      <c r="G1979" s="5" t="s">
        <v>8327</v>
      </c>
      <c r="H1979" s="5">
        <v>0</v>
      </c>
      <c r="I1979" s="5" t="s">
        <v>8358</v>
      </c>
      <c r="J1979" s="5" t="s">
        <v>8357</v>
      </c>
    </row>
    <row r="1980" spans="1:10" x14ac:dyDescent="0.3">
      <c r="A1980" s="5" t="s">
        <v>389</v>
      </c>
      <c r="B1980" s="5">
        <v>28.785</v>
      </c>
      <c r="C1980" s="5">
        <v>4.3099999999999996</v>
      </c>
      <c r="D1980" s="5" t="s">
        <v>8328</v>
      </c>
      <c r="E1980" s="5" t="s">
        <v>8327</v>
      </c>
      <c r="F1980" s="5" t="s">
        <v>8327</v>
      </c>
      <c r="G1980" s="5" t="s">
        <v>8327</v>
      </c>
      <c r="H1980" s="5">
        <v>0</v>
      </c>
      <c r="I1980" s="5" t="s">
        <v>8358</v>
      </c>
      <c r="J1980" s="5" t="s">
        <v>8357</v>
      </c>
    </row>
    <row r="1981" spans="1:10" x14ac:dyDescent="0.3">
      <c r="A1981" s="5" t="s">
        <v>388</v>
      </c>
      <c r="B1981" s="5">
        <v>19.8</v>
      </c>
      <c r="C1981" s="5">
        <v>4</v>
      </c>
      <c r="D1981" s="5" t="s">
        <v>8328</v>
      </c>
      <c r="E1981" s="5" t="s">
        <v>8327</v>
      </c>
      <c r="F1981" s="5" t="s">
        <v>8327</v>
      </c>
      <c r="G1981" s="5" t="s">
        <v>8327</v>
      </c>
      <c r="H1981" s="5">
        <v>0</v>
      </c>
      <c r="I1981" s="5" t="s">
        <v>8359</v>
      </c>
      <c r="J1981" s="5" t="s">
        <v>8357</v>
      </c>
    </row>
    <row r="1982" spans="1:10" x14ac:dyDescent="0.3">
      <c r="A1982" s="5" t="s">
        <v>387</v>
      </c>
      <c r="B1982" s="5">
        <v>35.53</v>
      </c>
      <c r="C1982" s="5">
        <v>4.68</v>
      </c>
      <c r="D1982" s="5" t="s">
        <v>8327</v>
      </c>
      <c r="E1982" s="5" t="s">
        <v>8327</v>
      </c>
      <c r="F1982" s="5" t="s">
        <v>8328</v>
      </c>
      <c r="G1982" s="5" t="s">
        <v>8327</v>
      </c>
      <c r="H1982" s="5">
        <v>1</v>
      </c>
      <c r="I1982" s="5" t="s">
        <v>8354</v>
      </c>
      <c r="J1982" s="5" t="s">
        <v>8357</v>
      </c>
    </row>
    <row r="1983" spans="1:10" x14ac:dyDescent="0.3">
      <c r="A1983" s="5" t="s">
        <v>386</v>
      </c>
      <c r="B1983" s="5">
        <v>21.47</v>
      </c>
      <c r="C1983" s="5">
        <v>4.0199999999999996</v>
      </c>
      <c r="D1983" s="5" t="s">
        <v>8328</v>
      </c>
      <c r="E1983" s="5" t="s">
        <v>8327</v>
      </c>
      <c r="F1983" s="5" t="s">
        <v>8327</v>
      </c>
      <c r="G1983" s="5" t="s">
        <v>8327</v>
      </c>
      <c r="H1983" s="5">
        <v>1</v>
      </c>
      <c r="I1983" s="5" t="s">
        <v>8359</v>
      </c>
      <c r="J1983" s="5" t="s">
        <v>8357</v>
      </c>
    </row>
    <row r="1984" spans="1:10" x14ac:dyDescent="0.3">
      <c r="A1984" s="5" t="s">
        <v>385</v>
      </c>
      <c r="B1984" s="5">
        <v>25.9</v>
      </c>
      <c r="C1984" s="5">
        <v>5.12</v>
      </c>
      <c r="D1984" s="5" t="s">
        <v>8327</v>
      </c>
      <c r="E1984" s="5" t="s">
        <v>8327</v>
      </c>
      <c r="F1984" s="5" t="s">
        <v>8328</v>
      </c>
      <c r="G1984" s="5" t="s">
        <v>8327</v>
      </c>
      <c r="H1984" s="5">
        <v>1</v>
      </c>
      <c r="I1984" s="5" t="s">
        <v>8358</v>
      </c>
      <c r="J1984" s="5" t="s">
        <v>8357</v>
      </c>
    </row>
    <row r="1985" spans="1:10" x14ac:dyDescent="0.3">
      <c r="A1985" s="5" t="s">
        <v>384</v>
      </c>
      <c r="B1985" s="5">
        <v>20.81</v>
      </c>
      <c r="C1985" s="5">
        <v>5.52</v>
      </c>
      <c r="D1985" s="5" t="s">
        <v>8327</v>
      </c>
      <c r="E1985" s="5" t="s">
        <v>8327</v>
      </c>
      <c r="F1985" s="5" t="s">
        <v>8327</v>
      </c>
      <c r="G1985" s="5" t="s">
        <v>8327</v>
      </c>
      <c r="H1985" s="5">
        <v>0</v>
      </c>
      <c r="I1985" s="5" t="s">
        <v>8359</v>
      </c>
      <c r="J1985" s="5" t="s">
        <v>8357</v>
      </c>
    </row>
    <row r="1986" spans="1:10" x14ac:dyDescent="0.3">
      <c r="A1986" s="5" t="s">
        <v>383</v>
      </c>
      <c r="B1986" s="5">
        <v>25.84</v>
      </c>
      <c r="C1986" s="5">
        <v>5.81</v>
      </c>
      <c r="D1986" s="5" t="s">
        <v>8328</v>
      </c>
      <c r="E1986" s="5" t="s">
        <v>8327</v>
      </c>
      <c r="F1986" s="5" t="s">
        <v>8328</v>
      </c>
      <c r="G1986" s="5" t="s">
        <v>8327</v>
      </c>
      <c r="H1986" s="5">
        <v>1</v>
      </c>
      <c r="I1986" s="5" t="s">
        <v>8358</v>
      </c>
      <c r="J1986" s="5" t="s">
        <v>8356</v>
      </c>
    </row>
    <row r="1987" spans="1:10" x14ac:dyDescent="0.3">
      <c r="A1987" s="5" t="s">
        <v>382</v>
      </c>
      <c r="B1987" s="5">
        <v>30.95</v>
      </c>
      <c r="C1987" s="5">
        <v>5.16</v>
      </c>
      <c r="D1987" s="5" t="s">
        <v>8327</v>
      </c>
      <c r="E1987" s="5" t="s">
        <v>8327</v>
      </c>
      <c r="F1987" s="5" t="s">
        <v>8328</v>
      </c>
      <c r="G1987" s="5" t="s">
        <v>8327</v>
      </c>
      <c r="H1987" s="5">
        <v>1</v>
      </c>
      <c r="I1987" s="5" t="s">
        <v>8354</v>
      </c>
      <c r="J1987" s="5" t="s">
        <v>8357</v>
      </c>
    </row>
    <row r="1988" spans="1:10" x14ac:dyDescent="0.3">
      <c r="A1988" s="5" t="s">
        <v>381</v>
      </c>
      <c r="B1988" s="5">
        <v>30.54</v>
      </c>
      <c r="C1988" s="5">
        <v>5</v>
      </c>
      <c r="D1988" s="5" t="s">
        <v>8327</v>
      </c>
      <c r="E1988" s="5" t="s">
        <v>8327</v>
      </c>
      <c r="F1988" s="5" t="s">
        <v>8328</v>
      </c>
      <c r="G1988" s="5" t="s">
        <v>8327</v>
      </c>
      <c r="H1988" s="5">
        <v>1</v>
      </c>
      <c r="I1988" s="5" t="s">
        <v>8354</v>
      </c>
      <c r="J1988" s="5" t="s">
        <v>8357</v>
      </c>
    </row>
    <row r="1989" spans="1:10" x14ac:dyDescent="0.3">
      <c r="A1989" s="5" t="s">
        <v>380</v>
      </c>
      <c r="B1989" s="5">
        <v>33.914999999999999</v>
      </c>
      <c r="C1989" s="5">
        <v>5.84</v>
      </c>
      <c r="D1989" s="5" t="s">
        <v>8328</v>
      </c>
      <c r="E1989" s="5" t="s">
        <v>8327</v>
      </c>
      <c r="F1989" s="5" t="s">
        <v>8327</v>
      </c>
      <c r="G1989" s="5" t="s">
        <v>8327</v>
      </c>
      <c r="H1989" s="5">
        <v>0</v>
      </c>
      <c r="I1989" s="5" t="s">
        <v>8354</v>
      </c>
      <c r="J1989" s="5" t="s">
        <v>8356</v>
      </c>
    </row>
    <row r="1990" spans="1:10" x14ac:dyDescent="0.3">
      <c r="A1990" s="5" t="s">
        <v>379</v>
      </c>
      <c r="B1990" s="5">
        <v>33.31</v>
      </c>
      <c r="C1990" s="5">
        <v>4.1900000000000004</v>
      </c>
      <c r="D1990" s="5" t="s">
        <v>8327</v>
      </c>
      <c r="E1990" s="5" t="s">
        <v>8327</v>
      </c>
      <c r="F1990" s="5" t="s">
        <v>8328</v>
      </c>
      <c r="G1990" s="5" t="s">
        <v>8327</v>
      </c>
      <c r="H1990" s="5">
        <v>1</v>
      </c>
      <c r="I1990" s="5" t="s">
        <v>8354</v>
      </c>
      <c r="J1990" s="5" t="s">
        <v>8357</v>
      </c>
    </row>
    <row r="1991" spans="1:10" x14ac:dyDescent="0.3">
      <c r="A1991" s="5" t="s">
        <v>378</v>
      </c>
      <c r="B1991" s="5">
        <v>25.745000000000001</v>
      </c>
      <c r="C1991" s="5">
        <v>4.62</v>
      </c>
      <c r="D1991" s="5" t="s">
        <v>8328</v>
      </c>
      <c r="E1991" s="5" t="s">
        <v>8327</v>
      </c>
      <c r="F1991" s="5" t="s">
        <v>8327</v>
      </c>
      <c r="G1991" s="5" t="s">
        <v>8327</v>
      </c>
      <c r="H1991" s="5">
        <v>0</v>
      </c>
      <c r="I1991" s="5" t="s">
        <v>8358</v>
      </c>
      <c r="J1991" s="5" t="s">
        <v>8357</v>
      </c>
    </row>
    <row r="1992" spans="1:10" x14ac:dyDescent="0.3">
      <c r="A1992" s="5" t="s">
        <v>377</v>
      </c>
      <c r="B1992" s="5">
        <v>37.1</v>
      </c>
      <c r="C1992" s="5">
        <v>6.24</v>
      </c>
      <c r="D1992" s="5" t="s">
        <v>8327</v>
      </c>
      <c r="E1992" s="5" t="s">
        <v>8327</v>
      </c>
      <c r="F1992" s="5" t="s">
        <v>8327</v>
      </c>
      <c r="G1992" s="5" t="s">
        <v>8327</v>
      </c>
      <c r="H1992" s="5">
        <v>0</v>
      </c>
      <c r="I1992" s="5" t="s">
        <v>8354</v>
      </c>
      <c r="J1992" s="5" t="s">
        <v>8356</v>
      </c>
    </row>
    <row r="1993" spans="1:10" x14ac:dyDescent="0.3">
      <c r="A1993" s="5" t="s">
        <v>376</v>
      </c>
      <c r="B1993" s="5">
        <v>35.435000000000002</v>
      </c>
      <c r="C1993" s="5">
        <v>5.81</v>
      </c>
      <c r="D1993" s="5" t="s">
        <v>8327</v>
      </c>
      <c r="E1993" s="5" t="s">
        <v>8327</v>
      </c>
      <c r="F1993" s="5" t="s">
        <v>8327</v>
      </c>
      <c r="G1993" s="5" t="s">
        <v>8327</v>
      </c>
      <c r="H1993" s="5">
        <v>0</v>
      </c>
      <c r="I1993" s="5" t="s">
        <v>8354</v>
      </c>
      <c r="J1993" s="5" t="s">
        <v>8356</v>
      </c>
    </row>
    <row r="1994" spans="1:10" x14ac:dyDescent="0.3">
      <c r="A1994" s="5" t="s">
        <v>375</v>
      </c>
      <c r="B1994" s="5">
        <v>20.399999999999999</v>
      </c>
      <c r="C1994" s="5">
        <v>4.83</v>
      </c>
      <c r="D1994" s="5" t="s">
        <v>8327</v>
      </c>
      <c r="E1994" s="5" t="s">
        <v>8327</v>
      </c>
      <c r="F1994" s="5" t="s">
        <v>8327</v>
      </c>
      <c r="G1994" s="5" t="s">
        <v>8327</v>
      </c>
      <c r="H1994" s="5">
        <v>0</v>
      </c>
      <c r="I1994" s="5" t="s">
        <v>8359</v>
      </c>
      <c r="J1994" s="5" t="s">
        <v>8357</v>
      </c>
    </row>
    <row r="1995" spans="1:10" x14ac:dyDescent="0.3">
      <c r="A1995" s="5" t="s">
        <v>374</v>
      </c>
      <c r="B1995" s="5">
        <v>42.13</v>
      </c>
      <c r="C1995" s="5">
        <v>5.72</v>
      </c>
      <c r="D1995" s="5" t="s">
        <v>8328</v>
      </c>
      <c r="E1995" s="5" t="s">
        <v>8327</v>
      </c>
      <c r="F1995" s="5" t="s">
        <v>8328</v>
      </c>
      <c r="G1995" s="5" t="s">
        <v>8327</v>
      </c>
      <c r="H1995" s="5">
        <v>1</v>
      </c>
      <c r="I1995" s="5" t="s">
        <v>8354</v>
      </c>
      <c r="J1995" s="5" t="s">
        <v>8356</v>
      </c>
    </row>
    <row r="1996" spans="1:10" x14ac:dyDescent="0.3">
      <c r="A1996" s="5" t="s">
        <v>373</v>
      </c>
      <c r="B1996" s="5">
        <v>33.99</v>
      </c>
      <c r="C1996" s="5">
        <v>4.83</v>
      </c>
      <c r="D1996" s="5" t="s">
        <v>8328</v>
      </c>
      <c r="E1996" s="5" t="s">
        <v>8327</v>
      </c>
      <c r="F1996" s="5" t="s">
        <v>8328</v>
      </c>
      <c r="G1996" s="5" t="s">
        <v>8327</v>
      </c>
      <c r="H1996" s="5">
        <v>1</v>
      </c>
      <c r="I1996" s="5" t="s">
        <v>8354</v>
      </c>
      <c r="J1996" s="5" t="s">
        <v>8357</v>
      </c>
    </row>
    <row r="1997" spans="1:10" x14ac:dyDescent="0.3">
      <c r="A1997" s="5" t="s">
        <v>372</v>
      </c>
      <c r="B1997" s="5">
        <v>28.594999999999999</v>
      </c>
      <c r="C1997" s="5">
        <v>4.1399999999999997</v>
      </c>
      <c r="D1997" s="5" t="s">
        <v>8328</v>
      </c>
      <c r="E1997" s="5" t="s">
        <v>8327</v>
      </c>
      <c r="F1997" s="5" t="s">
        <v>8328</v>
      </c>
      <c r="G1997" s="5" t="s">
        <v>8327</v>
      </c>
      <c r="H1997" s="5">
        <v>1</v>
      </c>
      <c r="I1997" s="5" t="s">
        <v>8358</v>
      </c>
      <c r="J1997" s="5" t="s">
        <v>8357</v>
      </c>
    </row>
    <row r="1998" spans="1:10" x14ac:dyDescent="0.3">
      <c r="A1998" s="5" t="s">
        <v>371</v>
      </c>
      <c r="B1998" s="5">
        <v>20.8</v>
      </c>
      <c r="C1998" s="5">
        <v>4.07</v>
      </c>
      <c r="D1998" s="5" t="s">
        <v>8328</v>
      </c>
      <c r="E1998" s="5" t="s">
        <v>8327</v>
      </c>
      <c r="F1998" s="5" t="s">
        <v>8328</v>
      </c>
      <c r="G1998" s="5" t="s">
        <v>8327</v>
      </c>
      <c r="H1998" s="5">
        <v>1</v>
      </c>
      <c r="I1998" s="5" t="s">
        <v>8359</v>
      </c>
      <c r="J1998" s="5" t="s">
        <v>8357</v>
      </c>
    </row>
    <row r="1999" spans="1:10" x14ac:dyDescent="0.3">
      <c r="A1999" s="5" t="s">
        <v>370</v>
      </c>
      <c r="B1999" s="5">
        <v>23.465</v>
      </c>
      <c r="C1999" s="5">
        <v>6.26</v>
      </c>
      <c r="D1999" s="5" t="s">
        <v>8328</v>
      </c>
      <c r="E1999" s="5" t="s">
        <v>8327</v>
      </c>
      <c r="F1999" s="5" t="s">
        <v>8328</v>
      </c>
      <c r="G1999" s="5" t="s">
        <v>8327</v>
      </c>
      <c r="H1999" s="5">
        <v>1</v>
      </c>
      <c r="I1999" s="5" t="s">
        <v>8359</v>
      </c>
      <c r="J1999" s="5" t="s">
        <v>8356</v>
      </c>
    </row>
    <row r="2000" spans="1:10" x14ac:dyDescent="0.3">
      <c r="A2000" s="5" t="s">
        <v>369</v>
      </c>
      <c r="B2000" s="5">
        <v>40.185000000000002</v>
      </c>
      <c r="C2000" s="5">
        <v>5.88</v>
      </c>
      <c r="D2000" s="5" t="s">
        <v>8328</v>
      </c>
      <c r="E2000" s="5" t="s">
        <v>8327</v>
      </c>
      <c r="F2000" s="5" t="s">
        <v>8327</v>
      </c>
      <c r="G2000" s="5" t="s">
        <v>8327</v>
      </c>
      <c r="H2000" s="5">
        <v>0</v>
      </c>
      <c r="I2000" s="5" t="s">
        <v>8354</v>
      </c>
      <c r="J2000" s="5" t="s">
        <v>8356</v>
      </c>
    </row>
    <row r="2001" spans="1:10" x14ac:dyDescent="0.3">
      <c r="A2001" s="5" t="s">
        <v>368</v>
      </c>
      <c r="B2001" s="5">
        <v>21.89</v>
      </c>
      <c r="C2001" s="5">
        <v>5.72</v>
      </c>
      <c r="D2001" s="5" t="s">
        <v>8328</v>
      </c>
      <c r="E2001" s="5" t="s">
        <v>8327</v>
      </c>
      <c r="F2001" s="5" t="s">
        <v>8327</v>
      </c>
      <c r="G2001" s="5" t="s">
        <v>8327</v>
      </c>
      <c r="H2001" s="5">
        <v>0</v>
      </c>
      <c r="I2001" s="5" t="s">
        <v>8359</v>
      </c>
      <c r="J2001" s="5" t="s">
        <v>8356</v>
      </c>
    </row>
    <row r="2002" spans="1:10" x14ac:dyDescent="0.3">
      <c r="A2002" s="5" t="s">
        <v>367</v>
      </c>
      <c r="B2002" s="5">
        <v>29.34</v>
      </c>
      <c r="C2002" s="5">
        <v>6.09</v>
      </c>
      <c r="D2002" s="5" t="s">
        <v>8328</v>
      </c>
      <c r="E2002" s="5" t="s">
        <v>8328</v>
      </c>
      <c r="F2002" s="5" t="s">
        <v>8327</v>
      </c>
      <c r="G2002" s="5" t="s">
        <v>8327</v>
      </c>
      <c r="H2002" s="5">
        <v>2</v>
      </c>
      <c r="I2002" s="5" t="s">
        <v>8358</v>
      </c>
      <c r="J2002" s="5" t="s">
        <v>8356</v>
      </c>
    </row>
    <row r="2003" spans="1:10" x14ac:dyDescent="0.3">
      <c r="A2003" s="5" t="s">
        <v>366</v>
      </c>
      <c r="B2003" s="5">
        <v>22.61</v>
      </c>
      <c r="C2003" s="5">
        <v>4.25</v>
      </c>
      <c r="D2003" s="5" t="s">
        <v>8328</v>
      </c>
      <c r="E2003" s="5" t="s">
        <v>8327</v>
      </c>
      <c r="F2003" s="5" t="s">
        <v>8327</v>
      </c>
      <c r="G2003" s="5" t="s">
        <v>8327</v>
      </c>
      <c r="H2003" s="5">
        <v>0</v>
      </c>
      <c r="I2003" s="5" t="s">
        <v>8359</v>
      </c>
      <c r="J2003" s="5" t="s">
        <v>8357</v>
      </c>
    </row>
    <row r="2004" spans="1:10" x14ac:dyDescent="0.3">
      <c r="A2004" s="5" t="s">
        <v>365</v>
      </c>
      <c r="B2004" s="5">
        <v>22.23</v>
      </c>
      <c r="C2004" s="5">
        <v>6.09</v>
      </c>
      <c r="D2004" s="5" t="s">
        <v>8328</v>
      </c>
      <c r="E2004" s="5" t="s">
        <v>8327</v>
      </c>
      <c r="F2004" s="5" t="s">
        <v>8327</v>
      </c>
      <c r="G2004" s="5" t="s">
        <v>8327</v>
      </c>
      <c r="H2004" s="5">
        <v>0</v>
      </c>
      <c r="I2004" s="5" t="s">
        <v>8359</v>
      </c>
      <c r="J2004" s="5" t="s">
        <v>8356</v>
      </c>
    </row>
    <row r="2005" spans="1:10" x14ac:dyDescent="0.3">
      <c r="A2005" s="5" t="s">
        <v>364</v>
      </c>
      <c r="B2005" s="5">
        <v>33.4</v>
      </c>
      <c r="C2005" s="5">
        <v>5.51</v>
      </c>
      <c r="D2005" s="5" t="s">
        <v>8327</v>
      </c>
      <c r="E2005" s="5" t="s">
        <v>8327</v>
      </c>
      <c r="F2005" s="5" t="s">
        <v>8327</v>
      </c>
      <c r="G2005" s="5" t="s">
        <v>8327</v>
      </c>
      <c r="H2005" s="5">
        <v>0</v>
      </c>
      <c r="I2005" s="5" t="s">
        <v>8354</v>
      </c>
      <c r="J2005" s="5" t="s">
        <v>8357</v>
      </c>
    </row>
    <row r="2006" spans="1:10" x14ac:dyDescent="0.3">
      <c r="A2006" s="5" t="s">
        <v>363</v>
      </c>
      <c r="B2006" s="5">
        <v>33.11</v>
      </c>
      <c r="C2006" s="5">
        <v>5.63</v>
      </c>
      <c r="D2006" s="5" t="s">
        <v>8327</v>
      </c>
      <c r="E2006" s="5" t="s">
        <v>8327</v>
      </c>
      <c r="F2006" s="5" t="s">
        <v>8327</v>
      </c>
      <c r="G2006" s="5" t="s">
        <v>8327</v>
      </c>
      <c r="H2006" s="5">
        <v>0</v>
      </c>
      <c r="I2006" s="5" t="s">
        <v>8354</v>
      </c>
      <c r="J2006" s="5" t="s">
        <v>8357</v>
      </c>
    </row>
    <row r="2007" spans="1:10" x14ac:dyDescent="0.3">
      <c r="A2007" s="5" t="s">
        <v>362</v>
      </c>
      <c r="B2007" s="5">
        <v>16.815000000000001</v>
      </c>
      <c r="C2007" s="5">
        <v>5.29</v>
      </c>
      <c r="D2007" s="5" t="s">
        <v>8328</v>
      </c>
      <c r="E2007" s="5" t="s">
        <v>8327</v>
      </c>
      <c r="F2007" s="5" t="s">
        <v>8327</v>
      </c>
      <c r="G2007" s="5" t="s">
        <v>8327</v>
      </c>
      <c r="H2007" s="5">
        <v>0</v>
      </c>
      <c r="I2007" s="5" t="s">
        <v>8360</v>
      </c>
      <c r="J2007" s="5" t="s">
        <v>8357</v>
      </c>
    </row>
    <row r="2008" spans="1:10" x14ac:dyDescent="0.3">
      <c r="A2008" s="5" t="s">
        <v>361</v>
      </c>
      <c r="B2008" s="5">
        <v>25.61</v>
      </c>
      <c r="C2008" s="5">
        <v>4</v>
      </c>
      <c r="D2008" s="5" t="s">
        <v>8327</v>
      </c>
      <c r="E2008" s="5" t="s">
        <v>8327</v>
      </c>
      <c r="F2008" s="5" t="s">
        <v>8328</v>
      </c>
      <c r="G2008" s="5" t="s">
        <v>8327</v>
      </c>
      <c r="H2008" s="5">
        <v>1</v>
      </c>
      <c r="I2008" s="5" t="s">
        <v>8358</v>
      </c>
      <c r="J2008" s="5" t="s">
        <v>8357</v>
      </c>
    </row>
    <row r="2009" spans="1:10" x14ac:dyDescent="0.3">
      <c r="A2009" s="5" t="s">
        <v>360</v>
      </c>
      <c r="B2009" s="5">
        <v>25.8</v>
      </c>
      <c r="C2009" s="5">
        <v>5.49</v>
      </c>
      <c r="D2009" s="5" t="s">
        <v>8327</v>
      </c>
      <c r="E2009" s="5" t="s">
        <v>8327</v>
      </c>
      <c r="F2009" s="5" t="s">
        <v>8327</v>
      </c>
      <c r="G2009" s="5" t="s">
        <v>8327</v>
      </c>
      <c r="H2009" s="5">
        <v>0</v>
      </c>
      <c r="I2009" s="5" t="s">
        <v>8358</v>
      </c>
      <c r="J2009" s="5" t="s">
        <v>8357</v>
      </c>
    </row>
    <row r="2010" spans="1:10" x14ac:dyDescent="0.3">
      <c r="A2010" s="5" t="s">
        <v>359</v>
      </c>
      <c r="B2010" s="5">
        <v>27.39</v>
      </c>
      <c r="C2010" s="5">
        <v>5.34</v>
      </c>
      <c r="D2010" s="5" t="s">
        <v>8327</v>
      </c>
      <c r="E2010" s="5" t="s">
        <v>8327</v>
      </c>
      <c r="F2010" s="5" t="s">
        <v>8327</v>
      </c>
      <c r="G2010" s="5" t="s">
        <v>8327</v>
      </c>
      <c r="H2010" s="5">
        <v>0</v>
      </c>
      <c r="I2010" s="5" t="s">
        <v>8358</v>
      </c>
      <c r="J2010" s="5" t="s">
        <v>8357</v>
      </c>
    </row>
    <row r="2011" spans="1:10" x14ac:dyDescent="0.3">
      <c r="A2011" s="5" t="s">
        <v>358</v>
      </c>
      <c r="B2011" s="5">
        <v>17.03</v>
      </c>
      <c r="C2011" s="5">
        <v>4.12</v>
      </c>
      <c r="D2011" s="5" t="s">
        <v>8327</v>
      </c>
      <c r="E2011" s="5" t="s">
        <v>8327</v>
      </c>
      <c r="F2011" s="5" t="s">
        <v>8327</v>
      </c>
      <c r="G2011" s="5" t="s">
        <v>8327</v>
      </c>
      <c r="H2011" s="5">
        <v>1</v>
      </c>
      <c r="I2011" s="5" t="s">
        <v>8360</v>
      </c>
      <c r="J2011" s="5" t="s">
        <v>8357</v>
      </c>
    </row>
    <row r="2012" spans="1:10" x14ac:dyDescent="0.3">
      <c r="A2012" s="5" t="s">
        <v>357</v>
      </c>
      <c r="B2012" s="5">
        <v>23.75</v>
      </c>
      <c r="C2012" s="5">
        <v>5.49</v>
      </c>
      <c r="D2012" s="5" t="s">
        <v>8328</v>
      </c>
      <c r="E2012" s="5" t="s">
        <v>8327</v>
      </c>
      <c r="F2012" s="5" t="s">
        <v>8327</v>
      </c>
      <c r="G2012" s="5" t="s">
        <v>8327</v>
      </c>
      <c r="H2012" s="5">
        <v>0</v>
      </c>
      <c r="I2012" s="5" t="s">
        <v>8359</v>
      </c>
      <c r="J2012" s="5" t="s">
        <v>8357</v>
      </c>
    </row>
    <row r="2013" spans="1:10" x14ac:dyDescent="0.3">
      <c r="A2013" s="5" t="s">
        <v>355</v>
      </c>
      <c r="B2013" s="5">
        <v>26.03</v>
      </c>
      <c r="C2013" s="5">
        <v>5.1100000000000003</v>
      </c>
      <c r="D2013" s="5" t="s">
        <v>8328</v>
      </c>
      <c r="E2013" s="5" t="s">
        <v>8327</v>
      </c>
      <c r="F2013" s="5" t="s">
        <v>8327</v>
      </c>
      <c r="G2013" s="5" t="s">
        <v>8327</v>
      </c>
      <c r="H2013" s="5">
        <v>1</v>
      </c>
      <c r="I2013" s="5" t="s">
        <v>8358</v>
      </c>
      <c r="J2013" s="5" t="s">
        <v>8357</v>
      </c>
    </row>
    <row r="2014" spans="1:10" x14ac:dyDescent="0.3">
      <c r="A2014" s="5" t="s">
        <v>354</v>
      </c>
      <c r="B2014" s="5">
        <v>16.079999999999998</v>
      </c>
      <c r="C2014" s="5">
        <v>5.94</v>
      </c>
      <c r="D2014" s="5" t="s">
        <v>8327</v>
      </c>
      <c r="E2014" s="5" t="s">
        <v>8327</v>
      </c>
      <c r="F2014" s="5" t="s">
        <v>8327</v>
      </c>
      <c r="G2014" s="5" t="s">
        <v>8327</v>
      </c>
      <c r="H2014" s="5">
        <v>0</v>
      </c>
      <c r="I2014" s="5" t="s">
        <v>8360</v>
      </c>
      <c r="J2014" s="5" t="s">
        <v>8356</v>
      </c>
    </row>
    <row r="2015" spans="1:10" x14ac:dyDescent="0.3">
      <c r="A2015" s="5" t="s">
        <v>353</v>
      </c>
      <c r="B2015" s="5">
        <v>30.875</v>
      </c>
      <c r="C2015" s="5">
        <v>5.54</v>
      </c>
      <c r="D2015" s="5" t="s">
        <v>8327</v>
      </c>
      <c r="E2015" s="5" t="s">
        <v>8327</v>
      </c>
      <c r="F2015" s="5" t="s">
        <v>8327</v>
      </c>
      <c r="G2015" s="5" t="s">
        <v>8327</v>
      </c>
      <c r="H2015" s="5">
        <v>0</v>
      </c>
      <c r="I2015" s="5" t="s">
        <v>8354</v>
      </c>
      <c r="J2015" s="5" t="s">
        <v>8357</v>
      </c>
    </row>
    <row r="2016" spans="1:10" x14ac:dyDescent="0.3">
      <c r="A2016" s="5" t="s">
        <v>352</v>
      </c>
      <c r="B2016" s="5">
        <v>31.79</v>
      </c>
      <c r="C2016" s="5">
        <v>7.09</v>
      </c>
      <c r="D2016" s="5" t="s">
        <v>8327</v>
      </c>
      <c r="E2016" s="5" t="s">
        <v>8327</v>
      </c>
      <c r="F2016" s="5" t="s">
        <v>8327</v>
      </c>
      <c r="G2016" s="5" t="s">
        <v>8327</v>
      </c>
      <c r="H2016" s="5">
        <v>0</v>
      </c>
      <c r="I2016" s="5" t="s">
        <v>8354</v>
      </c>
      <c r="J2016" s="5" t="s">
        <v>8355</v>
      </c>
    </row>
    <row r="2017" spans="1:10" x14ac:dyDescent="0.3">
      <c r="A2017" s="5" t="s">
        <v>351</v>
      </c>
      <c r="B2017" s="5">
        <v>28.48</v>
      </c>
      <c r="C2017" s="5">
        <v>6.22</v>
      </c>
      <c r="D2017" s="5" t="s">
        <v>8328</v>
      </c>
      <c r="E2017" s="5" t="s">
        <v>8327</v>
      </c>
      <c r="F2017" s="5" t="s">
        <v>8328</v>
      </c>
      <c r="G2017" s="5" t="s">
        <v>8327</v>
      </c>
      <c r="H2017" s="5">
        <v>1</v>
      </c>
      <c r="I2017" s="5" t="s">
        <v>8358</v>
      </c>
      <c r="J2017" s="5" t="s">
        <v>8356</v>
      </c>
    </row>
    <row r="2018" spans="1:10" x14ac:dyDescent="0.3">
      <c r="A2018" s="5" t="s">
        <v>350</v>
      </c>
      <c r="B2018" s="5">
        <v>26.6</v>
      </c>
      <c r="C2018" s="5">
        <v>4.33</v>
      </c>
      <c r="D2018" s="5" t="s">
        <v>8327</v>
      </c>
      <c r="E2018" s="5" t="s">
        <v>8327</v>
      </c>
      <c r="F2018" s="5" t="s">
        <v>8327</v>
      </c>
      <c r="G2018" s="5" t="s">
        <v>8327</v>
      </c>
      <c r="H2018" s="5">
        <v>1</v>
      </c>
      <c r="I2018" s="5" t="s">
        <v>8358</v>
      </c>
      <c r="J2018" s="5" t="s">
        <v>8357</v>
      </c>
    </row>
    <row r="2019" spans="1:10" x14ac:dyDescent="0.3">
      <c r="A2019" s="5" t="s">
        <v>349</v>
      </c>
      <c r="B2019" s="5">
        <v>25.27</v>
      </c>
      <c r="C2019" s="5">
        <v>5.83</v>
      </c>
      <c r="D2019" s="5" t="s">
        <v>8327</v>
      </c>
      <c r="E2019" s="5" t="s">
        <v>8327</v>
      </c>
      <c r="F2019" s="5" t="s">
        <v>8327</v>
      </c>
      <c r="G2019" s="5" t="s">
        <v>8327</v>
      </c>
      <c r="H2019" s="5">
        <v>1</v>
      </c>
      <c r="I2019" s="5" t="s">
        <v>8358</v>
      </c>
      <c r="J2019" s="5" t="s">
        <v>8356</v>
      </c>
    </row>
    <row r="2020" spans="1:10" x14ac:dyDescent="0.3">
      <c r="A2020" s="5" t="s">
        <v>348</v>
      </c>
      <c r="B2020" s="5">
        <v>34.484999999999999</v>
      </c>
      <c r="C2020" s="5">
        <v>4.7</v>
      </c>
      <c r="D2020" s="5" t="s">
        <v>8328</v>
      </c>
      <c r="E2020" s="5" t="s">
        <v>8327</v>
      </c>
      <c r="F2020" s="5" t="s">
        <v>8328</v>
      </c>
      <c r="G2020" s="5" t="s">
        <v>8327</v>
      </c>
      <c r="H2020" s="5">
        <v>1</v>
      </c>
      <c r="I2020" s="5" t="s">
        <v>8354</v>
      </c>
      <c r="J2020" s="5" t="s">
        <v>8357</v>
      </c>
    </row>
    <row r="2021" spans="1:10" x14ac:dyDescent="0.3">
      <c r="A2021" s="5" t="s">
        <v>347</v>
      </c>
      <c r="B2021" s="5">
        <v>15.57</v>
      </c>
      <c r="C2021" s="5">
        <v>4.07</v>
      </c>
      <c r="D2021" s="5" t="s">
        <v>8328</v>
      </c>
      <c r="E2021" s="5" t="s">
        <v>8327</v>
      </c>
      <c r="F2021" s="5" t="s">
        <v>8327</v>
      </c>
      <c r="G2021" s="5" t="s">
        <v>8327</v>
      </c>
      <c r="H2021" s="5">
        <v>1</v>
      </c>
      <c r="I2021" s="5" t="s">
        <v>8360</v>
      </c>
      <c r="J2021" s="5" t="s">
        <v>8357</v>
      </c>
    </row>
    <row r="2022" spans="1:10" x14ac:dyDescent="0.3">
      <c r="A2022" s="5" t="s">
        <v>346</v>
      </c>
      <c r="B2022" s="5">
        <v>30.36</v>
      </c>
      <c r="C2022" s="5">
        <v>9.39</v>
      </c>
      <c r="D2022" s="5" t="s">
        <v>8327</v>
      </c>
      <c r="E2022" s="5" t="s">
        <v>8327</v>
      </c>
      <c r="F2022" s="5" t="s">
        <v>8327</v>
      </c>
      <c r="G2022" s="5" t="s">
        <v>8327</v>
      </c>
      <c r="H2022" s="5">
        <v>0</v>
      </c>
      <c r="I2022" s="5" t="s">
        <v>8354</v>
      </c>
      <c r="J2022" s="5" t="s">
        <v>8355</v>
      </c>
    </row>
    <row r="2023" spans="1:10" x14ac:dyDescent="0.3">
      <c r="A2023" s="5" t="s">
        <v>345</v>
      </c>
      <c r="B2023" s="5">
        <v>19.37</v>
      </c>
      <c r="C2023" s="5">
        <v>4.18</v>
      </c>
      <c r="D2023" s="5" t="s">
        <v>8327</v>
      </c>
      <c r="E2023" s="5" t="s">
        <v>8327</v>
      </c>
      <c r="F2023" s="5" t="s">
        <v>8327</v>
      </c>
      <c r="G2023" s="5" t="s">
        <v>8327</v>
      </c>
      <c r="H2023" s="5">
        <v>0</v>
      </c>
      <c r="I2023" s="5" t="s">
        <v>8359</v>
      </c>
      <c r="J2023" s="5" t="s">
        <v>8357</v>
      </c>
    </row>
    <row r="2024" spans="1:10" x14ac:dyDescent="0.3">
      <c r="A2024" s="5" t="s">
        <v>344</v>
      </c>
      <c r="B2024" s="5">
        <v>16.71</v>
      </c>
      <c r="C2024" s="5">
        <v>4.18</v>
      </c>
      <c r="D2024" s="5" t="s">
        <v>8327</v>
      </c>
      <c r="E2024" s="5" t="s">
        <v>8327</v>
      </c>
      <c r="F2024" s="5" t="s">
        <v>8327</v>
      </c>
      <c r="G2024" s="5" t="s">
        <v>8327</v>
      </c>
      <c r="H2024" s="5">
        <v>1</v>
      </c>
      <c r="I2024" s="5" t="s">
        <v>8360</v>
      </c>
      <c r="J2024" s="5" t="s">
        <v>8357</v>
      </c>
    </row>
    <row r="2025" spans="1:10" x14ac:dyDescent="0.3">
      <c r="A2025" s="5" t="s">
        <v>343</v>
      </c>
      <c r="B2025" s="5">
        <v>24.1</v>
      </c>
      <c r="C2025" s="5">
        <v>4.4000000000000004</v>
      </c>
      <c r="D2025" s="5" t="s">
        <v>8328</v>
      </c>
      <c r="E2025" s="5" t="s">
        <v>8327</v>
      </c>
      <c r="F2025" s="5" t="s">
        <v>8327</v>
      </c>
      <c r="G2025" s="5" t="s">
        <v>8327</v>
      </c>
      <c r="H2025" s="5">
        <v>1</v>
      </c>
      <c r="I2025" s="5" t="s">
        <v>8359</v>
      </c>
      <c r="J2025" s="5" t="s">
        <v>8357</v>
      </c>
    </row>
    <row r="2026" spans="1:10" x14ac:dyDescent="0.3">
      <c r="A2026" s="5" t="s">
        <v>342</v>
      </c>
      <c r="B2026" s="5">
        <v>29.77</v>
      </c>
      <c r="C2026" s="5">
        <v>9.9</v>
      </c>
      <c r="D2026" s="5" t="s">
        <v>8327</v>
      </c>
      <c r="E2026" s="5" t="s">
        <v>8327</v>
      </c>
      <c r="F2026" s="5" t="s">
        <v>8327</v>
      </c>
      <c r="G2026" s="5" t="s">
        <v>8327</v>
      </c>
      <c r="H2026" s="5">
        <v>0</v>
      </c>
      <c r="I2026" s="5" t="s">
        <v>8358</v>
      </c>
      <c r="J2026" s="5" t="s">
        <v>8355</v>
      </c>
    </row>
    <row r="2027" spans="1:10" x14ac:dyDescent="0.3">
      <c r="A2027" s="5" t="s">
        <v>341</v>
      </c>
      <c r="B2027" s="5">
        <v>46.53</v>
      </c>
      <c r="C2027" s="5">
        <v>4.84</v>
      </c>
      <c r="D2027" s="5" t="s">
        <v>8328</v>
      </c>
      <c r="E2027" s="5" t="s">
        <v>8327</v>
      </c>
      <c r="F2027" s="5" t="s">
        <v>8327</v>
      </c>
      <c r="G2027" s="5" t="s">
        <v>8327</v>
      </c>
      <c r="H2027" s="5">
        <v>0</v>
      </c>
      <c r="I2027" s="5" t="s">
        <v>8354</v>
      </c>
      <c r="J2027" s="5" t="s">
        <v>8357</v>
      </c>
    </row>
    <row r="2028" spans="1:10" x14ac:dyDescent="0.3">
      <c r="A2028" s="5" t="s">
        <v>340</v>
      </c>
      <c r="B2028" s="5">
        <v>23.4</v>
      </c>
      <c r="C2028" s="5">
        <v>5.53</v>
      </c>
      <c r="D2028" s="5" t="s">
        <v>8327</v>
      </c>
      <c r="E2028" s="5" t="s">
        <v>8327</v>
      </c>
      <c r="F2028" s="5" t="s">
        <v>8328</v>
      </c>
      <c r="G2028" s="5" t="s">
        <v>8327</v>
      </c>
      <c r="H2028" s="5">
        <v>1</v>
      </c>
      <c r="I2028" s="5" t="s">
        <v>8359</v>
      </c>
      <c r="J2028" s="5" t="s">
        <v>8357</v>
      </c>
    </row>
    <row r="2029" spans="1:10" x14ac:dyDescent="0.3">
      <c r="A2029" s="5" t="s">
        <v>339</v>
      </c>
      <c r="B2029" s="5">
        <v>30</v>
      </c>
      <c r="C2029" s="5">
        <v>4.33</v>
      </c>
      <c r="D2029" s="5" t="s">
        <v>8328</v>
      </c>
      <c r="E2029" s="5" t="s">
        <v>8327</v>
      </c>
      <c r="F2029" s="5" t="s">
        <v>8327</v>
      </c>
      <c r="G2029" s="5" t="s">
        <v>8327</v>
      </c>
      <c r="H2029" s="5">
        <v>0</v>
      </c>
      <c r="I2029" s="5" t="s">
        <v>8354</v>
      </c>
      <c r="J2029" s="5" t="s">
        <v>8357</v>
      </c>
    </row>
    <row r="2030" spans="1:10" x14ac:dyDescent="0.3">
      <c r="A2030" s="5" t="s">
        <v>338</v>
      </c>
      <c r="B2030" s="5">
        <v>29.15</v>
      </c>
      <c r="C2030" s="5">
        <v>4.91</v>
      </c>
      <c r="D2030" s="5" t="s">
        <v>8328</v>
      </c>
      <c r="E2030" s="5" t="s">
        <v>8327</v>
      </c>
      <c r="F2030" s="5" t="s">
        <v>8327</v>
      </c>
      <c r="G2030" s="5" t="s">
        <v>8327</v>
      </c>
      <c r="H2030" s="5">
        <v>0</v>
      </c>
      <c r="I2030" s="5" t="s">
        <v>8358</v>
      </c>
      <c r="J2030" s="5" t="s">
        <v>8357</v>
      </c>
    </row>
    <row r="2031" spans="1:10" x14ac:dyDescent="0.3">
      <c r="A2031" s="5" t="s">
        <v>337</v>
      </c>
      <c r="B2031" s="5">
        <v>34.865000000000002</v>
      </c>
      <c r="C2031" s="5">
        <v>4.8</v>
      </c>
      <c r="D2031" s="5" t="s">
        <v>8327</v>
      </c>
      <c r="E2031" s="5" t="s">
        <v>8327</v>
      </c>
      <c r="F2031" s="5" t="s">
        <v>8327</v>
      </c>
      <c r="G2031" s="5" t="s">
        <v>8327</v>
      </c>
      <c r="H2031" s="5">
        <v>0</v>
      </c>
      <c r="I2031" s="5" t="s">
        <v>8354</v>
      </c>
      <c r="J2031" s="5" t="s">
        <v>8357</v>
      </c>
    </row>
    <row r="2032" spans="1:10" x14ac:dyDescent="0.3">
      <c r="A2032" s="5" t="s">
        <v>336</v>
      </c>
      <c r="B2032" s="5">
        <v>28.12</v>
      </c>
      <c r="C2032" s="5">
        <v>5.55</v>
      </c>
      <c r="D2032" s="5" t="s">
        <v>8328</v>
      </c>
      <c r="E2032" s="5" t="s">
        <v>8328</v>
      </c>
      <c r="F2032" s="5" t="s">
        <v>8327</v>
      </c>
      <c r="G2032" s="5" t="s">
        <v>8327</v>
      </c>
      <c r="H2032" s="5">
        <v>2</v>
      </c>
      <c r="I2032" s="5" t="s">
        <v>8358</v>
      </c>
      <c r="J2032" s="5" t="s">
        <v>8357</v>
      </c>
    </row>
    <row r="2033" spans="1:10" x14ac:dyDescent="0.3">
      <c r="A2033" s="5" t="s">
        <v>335</v>
      </c>
      <c r="B2033" s="5">
        <v>29.45</v>
      </c>
      <c r="C2033" s="5">
        <v>5.24</v>
      </c>
      <c r="D2033" s="5" t="s">
        <v>8328</v>
      </c>
      <c r="E2033" s="5" t="s">
        <v>8327</v>
      </c>
      <c r="F2033" s="5" t="s">
        <v>8327</v>
      </c>
      <c r="G2033" s="5" t="s">
        <v>8327</v>
      </c>
      <c r="H2033" s="5">
        <v>0</v>
      </c>
      <c r="I2033" s="5" t="s">
        <v>8358</v>
      </c>
      <c r="J2033" s="5" t="s">
        <v>8357</v>
      </c>
    </row>
    <row r="2034" spans="1:10" x14ac:dyDescent="0.3">
      <c r="A2034" s="5" t="s">
        <v>334</v>
      </c>
      <c r="B2034" s="5">
        <v>27.94</v>
      </c>
      <c r="C2034" s="5">
        <v>6.08</v>
      </c>
      <c r="D2034" s="5" t="s">
        <v>8327</v>
      </c>
      <c r="E2034" s="5" t="s">
        <v>8327</v>
      </c>
      <c r="F2034" s="5" t="s">
        <v>8328</v>
      </c>
      <c r="G2034" s="5" t="s">
        <v>8327</v>
      </c>
      <c r="H2034" s="5">
        <v>1</v>
      </c>
      <c r="I2034" s="5" t="s">
        <v>8358</v>
      </c>
      <c r="J2034" s="5" t="s">
        <v>8356</v>
      </c>
    </row>
    <row r="2035" spans="1:10" x14ac:dyDescent="0.3">
      <c r="A2035" s="5" t="s">
        <v>333</v>
      </c>
      <c r="B2035" s="5">
        <v>27.2</v>
      </c>
      <c r="C2035" s="5">
        <v>5.83</v>
      </c>
      <c r="D2035" s="5" t="s">
        <v>8327</v>
      </c>
      <c r="E2035" s="5" t="s">
        <v>8327</v>
      </c>
      <c r="F2035" s="5" t="s">
        <v>8328</v>
      </c>
      <c r="G2035" s="5" t="s">
        <v>8327</v>
      </c>
      <c r="H2035" s="5">
        <v>1</v>
      </c>
      <c r="I2035" s="5" t="s">
        <v>8358</v>
      </c>
      <c r="J2035" s="5" t="s">
        <v>8356</v>
      </c>
    </row>
    <row r="2036" spans="1:10" x14ac:dyDescent="0.3">
      <c r="A2036" s="5" t="s">
        <v>332</v>
      </c>
      <c r="B2036" s="5">
        <v>33.344999999999999</v>
      </c>
      <c r="C2036" s="5">
        <v>4.29</v>
      </c>
      <c r="D2036" s="5" t="s">
        <v>8327</v>
      </c>
      <c r="E2036" s="5" t="s">
        <v>8327</v>
      </c>
      <c r="F2036" s="5" t="s">
        <v>8327</v>
      </c>
      <c r="G2036" s="5" t="s">
        <v>8327</v>
      </c>
      <c r="H2036" s="5">
        <v>1</v>
      </c>
      <c r="I2036" s="5" t="s">
        <v>8354</v>
      </c>
      <c r="J2036" s="5" t="s">
        <v>8357</v>
      </c>
    </row>
    <row r="2037" spans="1:10" x14ac:dyDescent="0.3">
      <c r="A2037" s="5" t="s">
        <v>331</v>
      </c>
      <c r="B2037" s="5">
        <v>29.925000000000001</v>
      </c>
      <c r="C2037" s="5">
        <v>5.3</v>
      </c>
      <c r="D2037" s="5" t="s">
        <v>8327</v>
      </c>
      <c r="E2037" s="5" t="s">
        <v>8327</v>
      </c>
      <c r="F2037" s="5" t="s">
        <v>8327</v>
      </c>
      <c r="G2037" s="5" t="s">
        <v>8327</v>
      </c>
      <c r="H2037" s="5">
        <v>1</v>
      </c>
      <c r="I2037" s="5" t="s">
        <v>8354</v>
      </c>
      <c r="J2037" s="5" t="s">
        <v>8357</v>
      </c>
    </row>
    <row r="2038" spans="1:10" x14ac:dyDescent="0.3">
      <c r="A2038" s="5" t="s">
        <v>330</v>
      </c>
      <c r="B2038" s="5">
        <v>24.225000000000001</v>
      </c>
      <c r="C2038" s="5">
        <v>4.42</v>
      </c>
      <c r="D2038" s="5" t="s">
        <v>8327</v>
      </c>
      <c r="E2038" s="5" t="s">
        <v>8327</v>
      </c>
      <c r="F2038" s="5" t="s">
        <v>8327</v>
      </c>
      <c r="G2038" s="5" t="s">
        <v>8327</v>
      </c>
      <c r="H2038" s="5">
        <v>1</v>
      </c>
      <c r="I2038" s="5" t="s">
        <v>8359</v>
      </c>
      <c r="J2038" s="5" t="s">
        <v>8357</v>
      </c>
    </row>
    <row r="2039" spans="1:10" x14ac:dyDescent="0.3">
      <c r="A2039" s="5" t="s">
        <v>329</v>
      </c>
      <c r="B2039" s="5">
        <v>29.68</v>
      </c>
      <c r="C2039" s="5">
        <v>5.68</v>
      </c>
      <c r="D2039" s="5" t="s">
        <v>8327</v>
      </c>
      <c r="E2039" s="5" t="s">
        <v>8328</v>
      </c>
      <c r="F2039" s="5" t="s">
        <v>8327</v>
      </c>
      <c r="G2039" s="5" t="s">
        <v>8327</v>
      </c>
      <c r="H2039" s="5">
        <v>1</v>
      </c>
      <c r="I2039" s="5" t="s">
        <v>8358</v>
      </c>
      <c r="J2039" s="5" t="s">
        <v>8357</v>
      </c>
    </row>
    <row r="2040" spans="1:10" x14ac:dyDescent="0.3">
      <c r="A2040" s="5" t="s">
        <v>328</v>
      </c>
      <c r="B2040" s="5">
        <v>20.614999999999998</v>
      </c>
      <c r="C2040" s="5">
        <v>6.05</v>
      </c>
      <c r="D2040" s="5" t="s">
        <v>8327</v>
      </c>
      <c r="E2040" s="5" t="s">
        <v>8327</v>
      </c>
      <c r="F2040" s="5" t="s">
        <v>8328</v>
      </c>
      <c r="G2040" s="5" t="s">
        <v>8327</v>
      </c>
      <c r="H2040" s="5">
        <v>1</v>
      </c>
      <c r="I2040" s="5" t="s">
        <v>8359</v>
      </c>
      <c r="J2040" s="5" t="s">
        <v>8356</v>
      </c>
    </row>
    <row r="2041" spans="1:10" x14ac:dyDescent="0.3">
      <c r="A2041" s="5" t="s">
        <v>327</v>
      </c>
      <c r="B2041" s="5">
        <v>32.119999999999997</v>
      </c>
      <c r="C2041" s="5">
        <v>5.33</v>
      </c>
      <c r="D2041" s="5" t="s">
        <v>8327</v>
      </c>
      <c r="E2041" s="5" t="s">
        <v>8328</v>
      </c>
      <c r="F2041" s="5" t="s">
        <v>8327</v>
      </c>
      <c r="G2041" s="5" t="s">
        <v>8327</v>
      </c>
      <c r="H2041" s="5">
        <v>1</v>
      </c>
      <c r="I2041" s="5" t="s">
        <v>8354</v>
      </c>
      <c r="J2041" s="5" t="s">
        <v>8357</v>
      </c>
    </row>
    <row r="2042" spans="1:10" x14ac:dyDescent="0.3">
      <c r="A2042" s="5" t="s">
        <v>326</v>
      </c>
      <c r="B2042" s="5">
        <v>27.36</v>
      </c>
      <c r="C2042" s="5">
        <v>6.22</v>
      </c>
      <c r="D2042" s="5" t="s">
        <v>8327</v>
      </c>
      <c r="E2042" s="5" t="s">
        <v>8327</v>
      </c>
      <c r="F2042" s="5" t="s">
        <v>8327</v>
      </c>
      <c r="G2042" s="5" t="s">
        <v>8327</v>
      </c>
      <c r="H2042" s="5">
        <v>0</v>
      </c>
      <c r="I2042" s="5" t="s">
        <v>8358</v>
      </c>
      <c r="J2042" s="5" t="s">
        <v>8356</v>
      </c>
    </row>
    <row r="2043" spans="1:10" x14ac:dyDescent="0.3">
      <c r="A2043" s="5" t="s">
        <v>325</v>
      </c>
      <c r="B2043" s="5">
        <v>17.385000000000002</v>
      </c>
      <c r="C2043" s="5">
        <v>5.84</v>
      </c>
      <c r="D2043" s="5" t="s">
        <v>8327</v>
      </c>
      <c r="E2043" s="5" t="s">
        <v>8327</v>
      </c>
      <c r="F2043" s="5" t="s">
        <v>8327</v>
      </c>
      <c r="G2043" s="5" t="s">
        <v>8327</v>
      </c>
      <c r="H2043" s="5">
        <v>0</v>
      </c>
      <c r="I2043" s="5" t="s">
        <v>8360</v>
      </c>
      <c r="J2043" s="5" t="s">
        <v>8356</v>
      </c>
    </row>
    <row r="2044" spans="1:10" x14ac:dyDescent="0.3">
      <c r="A2044" s="5" t="s">
        <v>324</v>
      </c>
      <c r="B2044" s="5">
        <v>30.13</v>
      </c>
      <c r="C2044" s="5">
        <v>5.71</v>
      </c>
      <c r="D2044" s="5" t="s">
        <v>8327</v>
      </c>
      <c r="E2044" s="5" t="s">
        <v>8328</v>
      </c>
      <c r="F2044" s="5" t="s">
        <v>8327</v>
      </c>
      <c r="G2044" s="5" t="s">
        <v>8327</v>
      </c>
      <c r="H2044" s="5">
        <v>1</v>
      </c>
      <c r="I2044" s="5" t="s">
        <v>8354</v>
      </c>
      <c r="J2044" s="5" t="s">
        <v>8356</v>
      </c>
    </row>
    <row r="2045" spans="1:10" x14ac:dyDescent="0.3">
      <c r="A2045" s="5" t="s">
        <v>323</v>
      </c>
      <c r="B2045" s="5">
        <v>25.44</v>
      </c>
      <c r="C2045" s="5">
        <v>6.04</v>
      </c>
      <c r="D2045" s="5" t="s">
        <v>8328</v>
      </c>
      <c r="E2045" s="5" t="s">
        <v>8327</v>
      </c>
      <c r="F2045" s="5" t="s">
        <v>8328</v>
      </c>
      <c r="G2045" s="5" t="s">
        <v>8327</v>
      </c>
      <c r="H2045" s="5">
        <v>1</v>
      </c>
      <c r="I2045" s="5" t="s">
        <v>8358</v>
      </c>
      <c r="J2045" s="5" t="s">
        <v>8356</v>
      </c>
    </row>
    <row r="2046" spans="1:10" x14ac:dyDescent="0.3">
      <c r="A2046" s="5" t="s">
        <v>322</v>
      </c>
      <c r="B2046" s="5">
        <v>39.805</v>
      </c>
      <c r="C2046" s="5">
        <v>4.38</v>
      </c>
      <c r="D2046" s="5" t="s">
        <v>8327</v>
      </c>
      <c r="E2046" s="5" t="s">
        <v>8328</v>
      </c>
      <c r="F2046" s="5" t="s">
        <v>8327</v>
      </c>
      <c r="G2046" s="5" t="s">
        <v>8327</v>
      </c>
      <c r="H2046" s="5">
        <v>1</v>
      </c>
      <c r="I2046" s="5" t="s">
        <v>8354</v>
      </c>
      <c r="J2046" s="5" t="s">
        <v>8357</v>
      </c>
    </row>
    <row r="2047" spans="1:10" x14ac:dyDescent="0.3">
      <c r="A2047" s="5" t="s">
        <v>321</v>
      </c>
      <c r="B2047" s="5">
        <v>30.4</v>
      </c>
      <c r="C2047" s="5">
        <v>5.56</v>
      </c>
      <c r="D2047" s="5" t="s">
        <v>8328</v>
      </c>
      <c r="E2047" s="5" t="s">
        <v>8328</v>
      </c>
      <c r="F2047" s="5" t="s">
        <v>8327</v>
      </c>
      <c r="G2047" s="5" t="s">
        <v>8327</v>
      </c>
      <c r="H2047" s="5">
        <v>1</v>
      </c>
      <c r="I2047" s="5" t="s">
        <v>8354</v>
      </c>
      <c r="J2047" s="5" t="s">
        <v>8357</v>
      </c>
    </row>
    <row r="2048" spans="1:10" x14ac:dyDescent="0.3">
      <c r="A2048" s="5" t="s">
        <v>320</v>
      </c>
      <c r="B2048" s="5">
        <v>23.18</v>
      </c>
      <c r="C2048" s="5">
        <v>4.24</v>
      </c>
      <c r="D2048" s="5" t="s">
        <v>8327</v>
      </c>
      <c r="E2048" s="5" t="s">
        <v>8328</v>
      </c>
      <c r="F2048" s="5" t="s">
        <v>8327</v>
      </c>
      <c r="G2048" s="5" t="s">
        <v>8327</v>
      </c>
      <c r="H2048" s="5">
        <v>1</v>
      </c>
      <c r="I2048" s="5" t="s">
        <v>8359</v>
      </c>
      <c r="J2048" s="5" t="s">
        <v>8357</v>
      </c>
    </row>
    <row r="2049" spans="1:10" x14ac:dyDescent="0.3">
      <c r="A2049" s="5" t="s">
        <v>319</v>
      </c>
      <c r="B2049" s="5">
        <v>39.615000000000002</v>
      </c>
      <c r="C2049" s="5">
        <v>6.32</v>
      </c>
      <c r="D2049" s="5" t="s">
        <v>8327</v>
      </c>
      <c r="E2049" s="5" t="s">
        <v>8327</v>
      </c>
      <c r="F2049" s="5" t="s">
        <v>8328</v>
      </c>
      <c r="G2049" s="5" t="s">
        <v>8327</v>
      </c>
      <c r="H2049" s="5">
        <v>1</v>
      </c>
      <c r="I2049" s="5" t="s">
        <v>8354</v>
      </c>
      <c r="J2049" s="5" t="s">
        <v>8356</v>
      </c>
    </row>
    <row r="2050" spans="1:10" x14ac:dyDescent="0.3">
      <c r="A2050" s="5" t="s">
        <v>318</v>
      </c>
      <c r="B2050" s="5">
        <v>30.59</v>
      </c>
      <c r="C2050" s="5">
        <v>6.3</v>
      </c>
      <c r="D2050" s="5" t="s">
        <v>8328</v>
      </c>
      <c r="E2050" s="5" t="s">
        <v>8327</v>
      </c>
      <c r="F2050" s="5" t="s">
        <v>8328</v>
      </c>
      <c r="G2050" s="5" t="s">
        <v>8327</v>
      </c>
      <c r="H2050" s="5">
        <v>1</v>
      </c>
      <c r="I2050" s="5" t="s">
        <v>8354</v>
      </c>
      <c r="J2050" s="5" t="s">
        <v>8356</v>
      </c>
    </row>
    <row r="2051" spans="1:10" x14ac:dyDescent="0.3">
      <c r="A2051" s="5" t="s">
        <v>317</v>
      </c>
      <c r="B2051" s="5">
        <v>16.72</v>
      </c>
      <c r="C2051" s="5">
        <v>4.38</v>
      </c>
      <c r="D2051" s="5" t="s">
        <v>8328</v>
      </c>
      <c r="E2051" s="5" t="s">
        <v>8327</v>
      </c>
      <c r="F2051" s="5" t="s">
        <v>8327</v>
      </c>
      <c r="G2051" s="5" t="s">
        <v>8327</v>
      </c>
      <c r="H2051" s="5">
        <v>1</v>
      </c>
      <c r="I2051" s="5" t="s">
        <v>8360</v>
      </c>
      <c r="J2051" s="5" t="s">
        <v>8357</v>
      </c>
    </row>
    <row r="2052" spans="1:10" x14ac:dyDescent="0.3">
      <c r="A2052" s="5" t="s">
        <v>316</v>
      </c>
      <c r="B2052" s="5">
        <v>26.22</v>
      </c>
      <c r="C2052" s="5">
        <v>4.6500000000000004</v>
      </c>
      <c r="D2052" s="5" t="s">
        <v>8328</v>
      </c>
      <c r="E2052" s="5" t="s">
        <v>8327</v>
      </c>
      <c r="F2052" s="5" t="s">
        <v>8328</v>
      </c>
      <c r="G2052" s="5" t="s">
        <v>8327</v>
      </c>
      <c r="H2052" s="5">
        <v>1</v>
      </c>
      <c r="I2052" s="5" t="s">
        <v>8358</v>
      </c>
      <c r="J2052" s="5" t="s">
        <v>8357</v>
      </c>
    </row>
    <row r="2053" spans="1:10" x14ac:dyDescent="0.3">
      <c r="A2053" s="5" t="s">
        <v>315</v>
      </c>
      <c r="B2053" s="5">
        <v>31.824999999999999</v>
      </c>
      <c r="C2053" s="5">
        <v>4.7</v>
      </c>
      <c r="D2053" s="5" t="s">
        <v>8327</v>
      </c>
      <c r="E2053" s="5" t="s">
        <v>8327</v>
      </c>
      <c r="F2053" s="5" t="s">
        <v>8328</v>
      </c>
      <c r="G2053" s="5" t="s">
        <v>8327</v>
      </c>
      <c r="H2053" s="5">
        <v>1</v>
      </c>
      <c r="I2053" s="5" t="s">
        <v>8354</v>
      </c>
      <c r="J2053" s="5" t="s">
        <v>8357</v>
      </c>
    </row>
    <row r="2054" spans="1:10" x14ac:dyDescent="0.3">
      <c r="A2054" s="5" t="s">
        <v>314</v>
      </c>
      <c r="B2054" s="5">
        <v>25.745000000000001</v>
      </c>
      <c r="C2054" s="5">
        <v>4.34</v>
      </c>
      <c r="D2054" s="5" t="s">
        <v>8327</v>
      </c>
      <c r="E2054" s="5" t="s">
        <v>8327</v>
      </c>
      <c r="F2054" s="5" t="s">
        <v>8328</v>
      </c>
      <c r="G2054" s="5" t="s">
        <v>8327</v>
      </c>
      <c r="H2054" s="5">
        <v>1</v>
      </c>
      <c r="I2054" s="5" t="s">
        <v>8358</v>
      </c>
      <c r="J2054" s="5" t="s">
        <v>8357</v>
      </c>
    </row>
    <row r="2055" spans="1:10" x14ac:dyDescent="0.3">
      <c r="A2055" s="5" t="s">
        <v>313</v>
      </c>
      <c r="B2055" s="5">
        <v>24.605</v>
      </c>
      <c r="C2055" s="5">
        <v>5.62</v>
      </c>
      <c r="D2055" s="5" t="s">
        <v>8327</v>
      </c>
      <c r="E2055" s="5" t="s">
        <v>8327</v>
      </c>
      <c r="F2055" s="5" t="s">
        <v>8328</v>
      </c>
      <c r="G2055" s="5" t="s">
        <v>8327</v>
      </c>
      <c r="H2055" s="5">
        <v>1</v>
      </c>
      <c r="I2055" s="5" t="s">
        <v>8359</v>
      </c>
      <c r="J2055" s="5" t="s">
        <v>8357</v>
      </c>
    </row>
    <row r="2056" spans="1:10" x14ac:dyDescent="0.3">
      <c r="A2056" s="5" t="s">
        <v>312</v>
      </c>
      <c r="B2056" s="5">
        <v>24.51</v>
      </c>
      <c r="C2056" s="5">
        <v>4.24</v>
      </c>
      <c r="D2056" s="5" t="s">
        <v>8327</v>
      </c>
      <c r="E2056" s="5" t="s">
        <v>8327</v>
      </c>
      <c r="F2056" s="5" t="s">
        <v>8328</v>
      </c>
      <c r="G2056" s="5" t="s">
        <v>8327</v>
      </c>
      <c r="H2056" s="5">
        <v>1</v>
      </c>
      <c r="I2056" s="5" t="s">
        <v>8359</v>
      </c>
      <c r="J2056" s="5" t="s">
        <v>8357</v>
      </c>
    </row>
    <row r="2057" spans="1:10" x14ac:dyDescent="0.3">
      <c r="A2057" s="5" t="s">
        <v>311</v>
      </c>
      <c r="B2057" s="5">
        <v>31.065000000000001</v>
      </c>
      <c r="C2057" s="5">
        <v>4.57</v>
      </c>
      <c r="D2057" s="5" t="s">
        <v>8328</v>
      </c>
      <c r="E2057" s="5" t="s">
        <v>8327</v>
      </c>
      <c r="F2057" s="5" t="s">
        <v>8327</v>
      </c>
      <c r="G2057" s="5" t="s">
        <v>8327</v>
      </c>
      <c r="H2057" s="5">
        <v>0</v>
      </c>
      <c r="I2057" s="5" t="s">
        <v>8354</v>
      </c>
      <c r="J2057" s="5" t="s">
        <v>8357</v>
      </c>
    </row>
    <row r="2058" spans="1:10" x14ac:dyDescent="0.3">
      <c r="A2058" s="5" t="s">
        <v>310</v>
      </c>
      <c r="B2058" s="5">
        <v>28.12</v>
      </c>
      <c r="C2058" s="5">
        <v>5.05</v>
      </c>
      <c r="D2058" s="5" t="s">
        <v>8327</v>
      </c>
      <c r="E2058" s="5" t="s">
        <v>8327</v>
      </c>
      <c r="F2058" s="5" t="s">
        <v>8327</v>
      </c>
      <c r="G2058" s="5" t="s">
        <v>8327</v>
      </c>
      <c r="H2058" s="5">
        <v>0</v>
      </c>
      <c r="I2058" s="5" t="s">
        <v>8358</v>
      </c>
      <c r="J2058" s="5" t="s">
        <v>8357</v>
      </c>
    </row>
    <row r="2059" spans="1:10" x14ac:dyDescent="0.3">
      <c r="A2059" s="5" t="s">
        <v>309</v>
      </c>
      <c r="B2059" s="5">
        <v>38.06</v>
      </c>
      <c r="C2059" s="5">
        <v>6.16</v>
      </c>
      <c r="D2059" s="5" t="s">
        <v>8327</v>
      </c>
      <c r="E2059" s="5" t="s">
        <v>8327</v>
      </c>
      <c r="F2059" s="5" t="s">
        <v>8327</v>
      </c>
      <c r="G2059" s="5" t="s">
        <v>8327</v>
      </c>
      <c r="H2059" s="5">
        <v>0</v>
      </c>
      <c r="I2059" s="5" t="s">
        <v>8354</v>
      </c>
      <c r="J2059" s="5" t="s">
        <v>8356</v>
      </c>
    </row>
    <row r="2060" spans="1:10" x14ac:dyDescent="0.3">
      <c r="A2060" s="5" t="s">
        <v>308</v>
      </c>
      <c r="B2060" s="5">
        <v>24.96</v>
      </c>
      <c r="C2060" s="5">
        <v>4.57</v>
      </c>
      <c r="D2060" s="5" t="s">
        <v>8327</v>
      </c>
      <c r="E2060" s="5" t="s">
        <v>8327</v>
      </c>
      <c r="F2060" s="5" t="s">
        <v>8327</v>
      </c>
      <c r="G2060" s="5" t="s">
        <v>8327</v>
      </c>
      <c r="H2060" s="5">
        <v>0</v>
      </c>
      <c r="I2060" s="5" t="s">
        <v>8358</v>
      </c>
      <c r="J2060" s="5" t="s">
        <v>8357</v>
      </c>
    </row>
    <row r="2061" spans="1:10" x14ac:dyDescent="0.3">
      <c r="A2061" s="5" t="s">
        <v>307</v>
      </c>
      <c r="B2061" s="5">
        <v>17.670000000000002</v>
      </c>
      <c r="C2061" s="5">
        <v>5.53</v>
      </c>
      <c r="D2061" s="5" t="s">
        <v>8328</v>
      </c>
      <c r="E2061" s="5" t="s">
        <v>8327</v>
      </c>
      <c r="F2061" s="5" t="s">
        <v>8327</v>
      </c>
      <c r="G2061" s="5" t="s">
        <v>8327</v>
      </c>
      <c r="H2061" s="5">
        <v>0</v>
      </c>
      <c r="I2061" s="5" t="s">
        <v>8360</v>
      </c>
      <c r="J2061" s="5" t="s">
        <v>8357</v>
      </c>
    </row>
    <row r="2062" spans="1:10" x14ac:dyDescent="0.3">
      <c r="A2062" s="5" t="s">
        <v>306</v>
      </c>
      <c r="B2062" s="5">
        <v>31.35</v>
      </c>
      <c r="C2062" s="5">
        <v>5.84</v>
      </c>
      <c r="D2062" s="5" t="s">
        <v>8327</v>
      </c>
      <c r="E2062" s="5" t="s">
        <v>8328</v>
      </c>
      <c r="F2062" s="5" t="s">
        <v>8327</v>
      </c>
      <c r="G2062" s="5" t="s">
        <v>8327</v>
      </c>
      <c r="H2062" s="5">
        <v>1</v>
      </c>
      <c r="I2062" s="5" t="s">
        <v>8354</v>
      </c>
      <c r="J2062" s="5" t="s">
        <v>8356</v>
      </c>
    </row>
    <row r="2063" spans="1:10" x14ac:dyDescent="0.3">
      <c r="A2063" s="5" t="s">
        <v>305</v>
      </c>
      <c r="B2063" s="5">
        <v>28.31</v>
      </c>
      <c r="C2063" s="5">
        <v>6.41</v>
      </c>
      <c r="D2063" s="5" t="s">
        <v>8327</v>
      </c>
      <c r="E2063" s="5" t="s">
        <v>8328</v>
      </c>
      <c r="F2063" s="5" t="s">
        <v>8327</v>
      </c>
      <c r="G2063" s="5" t="s">
        <v>8327</v>
      </c>
      <c r="H2063" s="5">
        <v>1</v>
      </c>
      <c r="I2063" s="5" t="s">
        <v>8358</v>
      </c>
      <c r="J2063" s="5" t="s">
        <v>8355</v>
      </c>
    </row>
    <row r="2064" spans="1:10" x14ac:dyDescent="0.3">
      <c r="A2064" s="5" t="s">
        <v>304</v>
      </c>
      <c r="B2064" s="5">
        <v>30.3</v>
      </c>
      <c r="C2064" s="5">
        <v>4.7300000000000004</v>
      </c>
      <c r="D2064" s="5" t="s">
        <v>8328</v>
      </c>
      <c r="E2064" s="5" t="s">
        <v>8327</v>
      </c>
      <c r="F2064" s="5" t="s">
        <v>8328</v>
      </c>
      <c r="G2064" s="5" t="s">
        <v>8327</v>
      </c>
      <c r="H2064" s="5">
        <v>1</v>
      </c>
      <c r="I2064" s="5" t="s">
        <v>8354</v>
      </c>
      <c r="J2064" s="5" t="s">
        <v>8357</v>
      </c>
    </row>
    <row r="2065" spans="1:10" x14ac:dyDescent="0.3">
      <c r="A2065" s="5" t="s">
        <v>303</v>
      </c>
      <c r="B2065" s="5">
        <v>26.4</v>
      </c>
      <c r="C2065" s="5">
        <v>6.22</v>
      </c>
      <c r="D2065" s="5" t="s">
        <v>8328</v>
      </c>
      <c r="E2065" s="5" t="s">
        <v>8327</v>
      </c>
      <c r="F2065" s="5" t="s">
        <v>8327</v>
      </c>
      <c r="G2065" s="5" t="s">
        <v>8327</v>
      </c>
      <c r="H2065" s="5">
        <v>0</v>
      </c>
      <c r="I2065" s="5" t="s">
        <v>8358</v>
      </c>
      <c r="J2065" s="5" t="s">
        <v>8356</v>
      </c>
    </row>
    <row r="2066" spans="1:10" x14ac:dyDescent="0.3">
      <c r="A2066" s="5" t="s">
        <v>302</v>
      </c>
      <c r="B2066" s="5">
        <v>22.135000000000002</v>
      </c>
      <c r="C2066" s="5">
        <v>4.46</v>
      </c>
      <c r="D2066" s="5" t="s">
        <v>8328</v>
      </c>
      <c r="E2066" s="5" t="s">
        <v>8327</v>
      </c>
      <c r="F2066" s="5" t="s">
        <v>8327</v>
      </c>
      <c r="G2066" s="5" t="s">
        <v>8327</v>
      </c>
      <c r="H2066" s="5">
        <v>0</v>
      </c>
      <c r="I2066" s="5" t="s">
        <v>8359</v>
      </c>
      <c r="J2066" s="5" t="s">
        <v>8357</v>
      </c>
    </row>
    <row r="2067" spans="1:10" x14ac:dyDescent="0.3">
      <c r="A2067" s="5" t="s">
        <v>301</v>
      </c>
      <c r="B2067" s="5">
        <v>17.399999999999999</v>
      </c>
      <c r="C2067" s="5">
        <v>4.5</v>
      </c>
      <c r="D2067" s="5" t="s">
        <v>8328</v>
      </c>
      <c r="E2067" s="5" t="s">
        <v>8327</v>
      </c>
      <c r="F2067" s="5" t="s">
        <v>8327</v>
      </c>
      <c r="G2067" s="5" t="s">
        <v>8327</v>
      </c>
      <c r="H2067" s="5">
        <v>0</v>
      </c>
      <c r="I2067" s="5" t="s">
        <v>8360</v>
      </c>
      <c r="J2067" s="5" t="s">
        <v>8357</v>
      </c>
    </row>
    <row r="2068" spans="1:10" x14ac:dyDescent="0.3">
      <c r="A2068" s="5" t="s">
        <v>299</v>
      </c>
      <c r="B2068" s="5">
        <v>28.06</v>
      </c>
      <c r="C2068" s="5">
        <v>8.93</v>
      </c>
      <c r="D2068" s="5" t="s">
        <v>8327</v>
      </c>
      <c r="E2068" s="5" t="s">
        <v>8327</v>
      </c>
      <c r="F2068" s="5" t="s">
        <v>8327</v>
      </c>
      <c r="G2068" s="5" t="s">
        <v>8327</v>
      </c>
      <c r="H2068" s="5">
        <v>0</v>
      </c>
      <c r="I2068" s="5" t="s">
        <v>8358</v>
      </c>
      <c r="J2068" s="5" t="s">
        <v>8355</v>
      </c>
    </row>
    <row r="2069" spans="1:10" x14ac:dyDescent="0.3">
      <c r="A2069" s="5" t="s">
        <v>298</v>
      </c>
      <c r="B2069" s="5">
        <v>31.13</v>
      </c>
      <c r="C2069" s="5">
        <v>11.02</v>
      </c>
      <c r="D2069" s="5" t="s">
        <v>8327</v>
      </c>
      <c r="E2069" s="5" t="s">
        <v>8327</v>
      </c>
      <c r="F2069" s="5" t="s">
        <v>8327</v>
      </c>
      <c r="G2069" s="5" t="s">
        <v>8327</v>
      </c>
      <c r="H2069" s="5">
        <v>0</v>
      </c>
      <c r="I2069" s="5" t="s">
        <v>8354</v>
      </c>
      <c r="J2069" s="5" t="s">
        <v>8355</v>
      </c>
    </row>
    <row r="2070" spans="1:10" x14ac:dyDescent="0.3">
      <c r="A2070" s="5" t="s">
        <v>297</v>
      </c>
      <c r="B2070" s="5">
        <v>18.46</v>
      </c>
      <c r="C2070" s="5">
        <v>5.25</v>
      </c>
      <c r="D2070" s="5" t="s">
        <v>8327</v>
      </c>
      <c r="E2070" s="5" t="s">
        <v>8327</v>
      </c>
      <c r="F2070" s="5" t="s">
        <v>8327</v>
      </c>
      <c r="G2070" s="5" t="s">
        <v>8327</v>
      </c>
      <c r="H2070" s="5">
        <v>0</v>
      </c>
      <c r="I2070" s="5" t="s">
        <v>8360</v>
      </c>
      <c r="J2070" s="5" t="s">
        <v>8357</v>
      </c>
    </row>
    <row r="2071" spans="1:10" x14ac:dyDescent="0.3">
      <c r="A2071" s="5" t="s">
        <v>296</v>
      </c>
      <c r="B2071" s="5">
        <v>17.3</v>
      </c>
      <c r="C2071" s="5">
        <v>4.75</v>
      </c>
      <c r="D2071" s="5" t="s">
        <v>8327</v>
      </c>
      <c r="E2071" s="5" t="s">
        <v>8327</v>
      </c>
      <c r="F2071" s="5" t="s">
        <v>8327</v>
      </c>
      <c r="G2071" s="5" t="s">
        <v>8327</v>
      </c>
      <c r="H2071" s="5">
        <v>0</v>
      </c>
      <c r="I2071" s="5" t="s">
        <v>8360</v>
      </c>
      <c r="J2071" s="5" t="s">
        <v>8357</v>
      </c>
    </row>
    <row r="2072" spans="1:10" x14ac:dyDescent="0.3">
      <c r="A2072" s="5" t="s">
        <v>295</v>
      </c>
      <c r="B2072" s="5">
        <v>35.625</v>
      </c>
      <c r="C2072" s="5">
        <v>4.68</v>
      </c>
      <c r="D2072" s="5" t="s">
        <v>8328</v>
      </c>
      <c r="E2072" s="5" t="s">
        <v>8327</v>
      </c>
      <c r="F2072" s="5" t="s">
        <v>8328</v>
      </c>
      <c r="G2072" s="5" t="s">
        <v>8327</v>
      </c>
      <c r="H2072" s="5">
        <v>1</v>
      </c>
      <c r="I2072" s="5" t="s">
        <v>8354</v>
      </c>
      <c r="J2072" s="5" t="s">
        <v>8357</v>
      </c>
    </row>
    <row r="2073" spans="1:10" x14ac:dyDescent="0.3">
      <c r="A2073" s="5" t="s">
        <v>294</v>
      </c>
      <c r="B2073" s="5">
        <v>20.234999999999999</v>
      </c>
      <c r="C2073" s="5">
        <v>6.17</v>
      </c>
      <c r="D2073" s="5" t="s">
        <v>8328</v>
      </c>
      <c r="E2073" s="5" t="s">
        <v>8328</v>
      </c>
      <c r="F2073" s="5" t="s">
        <v>8327</v>
      </c>
      <c r="G2073" s="5" t="s">
        <v>8327</v>
      </c>
      <c r="H2073" s="5">
        <v>2</v>
      </c>
      <c r="I2073" s="5" t="s">
        <v>8359</v>
      </c>
      <c r="J2073" s="5" t="s">
        <v>8356</v>
      </c>
    </row>
    <row r="2074" spans="1:10" x14ac:dyDescent="0.3">
      <c r="A2074" s="5" t="s">
        <v>293</v>
      </c>
      <c r="B2074" s="5">
        <v>27.55</v>
      </c>
      <c r="C2074" s="5">
        <v>4.5599999999999996</v>
      </c>
      <c r="D2074" s="5" t="s">
        <v>8328</v>
      </c>
      <c r="E2074" s="5" t="s">
        <v>8327</v>
      </c>
      <c r="F2074" s="5" t="s">
        <v>8328</v>
      </c>
      <c r="G2074" s="5" t="s">
        <v>8327</v>
      </c>
      <c r="H2074" s="5">
        <v>1</v>
      </c>
      <c r="I2074" s="5" t="s">
        <v>8358</v>
      </c>
      <c r="J2074" s="5" t="s">
        <v>8357</v>
      </c>
    </row>
    <row r="2075" spans="1:10" x14ac:dyDescent="0.3">
      <c r="A2075" s="5" t="s">
        <v>292</v>
      </c>
      <c r="B2075" s="5">
        <v>17.97</v>
      </c>
      <c r="C2075" s="5">
        <v>6.3</v>
      </c>
      <c r="D2075" s="5" t="s">
        <v>8327</v>
      </c>
      <c r="E2075" s="5" t="s">
        <v>8327</v>
      </c>
      <c r="F2075" s="5" t="s">
        <v>8327</v>
      </c>
      <c r="G2075" s="5" t="s">
        <v>8327</v>
      </c>
      <c r="H2075" s="5">
        <v>0</v>
      </c>
      <c r="I2075" s="5" t="s">
        <v>8360</v>
      </c>
      <c r="J2075" s="5" t="s">
        <v>8356</v>
      </c>
    </row>
    <row r="2076" spans="1:10" x14ac:dyDescent="0.3">
      <c r="A2076" s="5" t="s">
        <v>291</v>
      </c>
      <c r="B2076" s="5">
        <v>29.98</v>
      </c>
      <c r="C2076" s="5">
        <v>6.03</v>
      </c>
      <c r="D2076" s="5" t="s">
        <v>8327</v>
      </c>
      <c r="E2076" s="5" t="s">
        <v>8328</v>
      </c>
      <c r="F2076" s="5" t="s">
        <v>8327</v>
      </c>
      <c r="G2076" s="5" t="s">
        <v>8327</v>
      </c>
      <c r="H2076" s="5">
        <v>1</v>
      </c>
      <c r="I2076" s="5" t="s">
        <v>8354</v>
      </c>
      <c r="J2076" s="5" t="s">
        <v>8356</v>
      </c>
    </row>
    <row r="2077" spans="1:10" x14ac:dyDescent="0.3">
      <c r="A2077" s="5" t="s">
        <v>290</v>
      </c>
      <c r="B2077" s="5">
        <v>33.659999999999997</v>
      </c>
      <c r="C2077" s="5">
        <v>4.2</v>
      </c>
      <c r="D2077" s="5" t="s">
        <v>8328</v>
      </c>
      <c r="E2077" s="5" t="s">
        <v>8327</v>
      </c>
      <c r="F2077" s="5" t="s">
        <v>8327</v>
      </c>
      <c r="G2077" s="5" t="s">
        <v>8327</v>
      </c>
      <c r="H2077" s="5">
        <v>1</v>
      </c>
      <c r="I2077" s="5" t="s">
        <v>8354</v>
      </c>
      <c r="J2077" s="5" t="s">
        <v>8357</v>
      </c>
    </row>
    <row r="2078" spans="1:10" x14ac:dyDescent="0.3">
      <c r="A2078" s="5" t="s">
        <v>289</v>
      </c>
      <c r="B2078" s="5">
        <v>32.67</v>
      </c>
      <c r="C2078" s="5">
        <v>5.61</v>
      </c>
      <c r="D2078" s="5" t="s">
        <v>8328</v>
      </c>
      <c r="E2078" s="5" t="s">
        <v>8327</v>
      </c>
      <c r="F2078" s="5" t="s">
        <v>8327</v>
      </c>
      <c r="G2078" s="5" t="s">
        <v>8327</v>
      </c>
      <c r="H2078" s="5">
        <v>1</v>
      </c>
      <c r="I2078" s="5" t="s">
        <v>8354</v>
      </c>
      <c r="J2078" s="5" t="s">
        <v>8357</v>
      </c>
    </row>
    <row r="2079" spans="1:10" x14ac:dyDescent="0.3">
      <c r="A2079" s="5" t="s">
        <v>288</v>
      </c>
      <c r="B2079" s="5">
        <v>30.5</v>
      </c>
      <c r="C2079" s="5">
        <v>5.88</v>
      </c>
      <c r="D2079" s="5" t="s">
        <v>8328</v>
      </c>
      <c r="E2079" s="5" t="s">
        <v>8327</v>
      </c>
      <c r="F2079" s="5" t="s">
        <v>8327</v>
      </c>
      <c r="G2079" s="5" t="s">
        <v>8327</v>
      </c>
      <c r="H2079" s="5">
        <v>1</v>
      </c>
      <c r="I2079" s="5" t="s">
        <v>8354</v>
      </c>
      <c r="J2079" s="5" t="s">
        <v>8356</v>
      </c>
    </row>
    <row r="2080" spans="1:10" x14ac:dyDescent="0.3">
      <c r="A2080" s="5" t="s">
        <v>287</v>
      </c>
      <c r="B2080" s="5">
        <v>23.1</v>
      </c>
      <c r="C2080" s="5">
        <v>5.92</v>
      </c>
      <c r="D2080" s="5" t="s">
        <v>8328</v>
      </c>
      <c r="E2080" s="5" t="s">
        <v>8327</v>
      </c>
      <c r="F2080" s="5" t="s">
        <v>8327</v>
      </c>
      <c r="G2080" s="5" t="s">
        <v>8327</v>
      </c>
      <c r="H2080" s="5">
        <v>1</v>
      </c>
      <c r="I2080" s="5" t="s">
        <v>8359</v>
      </c>
      <c r="J2080" s="5" t="s">
        <v>8356</v>
      </c>
    </row>
    <row r="2081" spans="1:10" x14ac:dyDescent="0.3">
      <c r="A2081" s="5" t="s">
        <v>286</v>
      </c>
      <c r="B2081" s="5">
        <v>39.49</v>
      </c>
      <c r="C2081" s="5">
        <v>4.8099999999999996</v>
      </c>
      <c r="D2081" s="5" t="s">
        <v>8327</v>
      </c>
      <c r="E2081" s="5" t="s">
        <v>8327</v>
      </c>
      <c r="F2081" s="5" t="s">
        <v>8327</v>
      </c>
      <c r="G2081" s="5" t="s">
        <v>8327</v>
      </c>
      <c r="H2081" s="5">
        <v>1</v>
      </c>
      <c r="I2081" s="5" t="s">
        <v>8354</v>
      </c>
      <c r="J2081" s="5" t="s">
        <v>8357</v>
      </c>
    </row>
    <row r="2082" spans="1:10" x14ac:dyDescent="0.3">
      <c r="A2082" s="5" t="s">
        <v>285</v>
      </c>
      <c r="B2082" s="5">
        <v>33.99</v>
      </c>
      <c r="C2082" s="5">
        <v>4.55</v>
      </c>
      <c r="D2082" s="5" t="s">
        <v>8327</v>
      </c>
      <c r="E2082" s="5" t="s">
        <v>8327</v>
      </c>
      <c r="F2082" s="5" t="s">
        <v>8327</v>
      </c>
      <c r="G2082" s="5" t="s">
        <v>8327</v>
      </c>
      <c r="H2082" s="5">
        <v>1</v>
      </c>
      <c r="I2082" s="5" t="s">
        <v>8354</v>
      </c>
      <c r="J2082" s="5" t="s">
        <v>8357</v>
      </c>
    </row>
    <row r="2083" spans="1:10" x14ac:dyDescent="0.3">
      <c r="A2083" s="5" t="s">
        <v>284</v>
      </c>
      <c r="B2083" s="5">
        <v>27.72</v>
      </c>
      <c r="C2083" s="5">
        <v>6.43</v>
      </c>
      <c r="D2083" s="5" t="s">
        <v>8327</v>
      </c>
      <c r="E2083" s="5" t="s">
        <v>8327</v>
      </c>
      <c r="F2083" s="5" t="s">
        <v>8327</v>
      </c>
      <c r="G2083" s="5" t="s">
        <v>8327</v>
      </c>
      <c r="H2083" s="5">
        <v>1</v>
      </c>
      <c r="I2083" s="5" t="s">
        <v>8358</v>
      </c>
      <c r="J2083" s="5" t="s">
        <v>8355</v>
      </c>
    </row>
    <row r="2084" spans="1:10" x14ac:dyDescent="0.3">
      <c r="A2084" s="5" t="s">
        <v>283</v>
      </c>
      <c r="B2084" s="5">
        <v>30.59</v>
      </c>
      <c r="C2084" s="5">
        <v>11.62</v>
      </c>
      <c r="D2084" s="5" t="s">
        <v>8327</v>
      </c>
      <c r="E2084" s="5" t="s">
        <v>8327</v>
      </c>
      <c r="F2084" s="5" t="s">
        <v>8327</v>
      </c>
      <c r="G2084" s="5" t="s">
        <v>8327</v>
      </c>
      <c r="H2084" s="5">
        <v>0</v>
      </c>
      <c r="I2084" s="5" t="s">
        <v>8354</v>
      </c>
      <c r="J2084" s="5" t="s">
        <v>8355</v>
      </c>
    </row>
    <row r="2085" spans="1:10" x14ac:dyDescent="0.3">
      <c r="A2085" s="5" t="s">
        <v>282</v>
      </c>
      <c r="B2085" s="5">
        <v>22.6</v>
      </c>
      <c r="C2085" s="5">
        <v>6.04</v>
      </c>
      <c r="D2085" s="5" t="s">
        <v>8327</v>
      </c>
      <c r="E2085" s="5" t="s">
        <v>8327</v>
      </c>
      <c r="F2085" s="5" t="s">
        <v>8327</v>
      </c>
      <c r="G2085" s="5" t="s">
        <v>8327</v>
      </c>
      <c r="H2085" s="5">
        <v>1</v>
      </c>
      <c r="I2085" s="5" t="s">
        <v>8359</v>
      </c>
      <c r="J2085" s="5" t="s">
        <v>8356</v>
      </c>
    </row>
    <row r="2086" spans="1:10" x14ac:dyDescent="0.3">
      <c r="A2086" s="5" t="s">
        <v>281</v>
      </c>
      <c r="B2086" s="5">
        <v>28.785</v>
      </c>
      <c r="C2086" s="5">
        <v>8.82</v>
      </c>
      <c r="D2086" s="5" t="s">
        <v>8327</v>
      </c>
      <c r="E2086" s="5" t="s">
        <v>8327</v>
      </c>
      <c r="F2086" s="5" t="s">
        <v>8327</v>
      </c>
      <c r="G2086" s="5" t="s">
        <v>8327</v>
      </c>
      <c r="H2086" s="5">
        <v>0</v>
      </c>
      <c r="I2086" s="5" t="s">
        <v>8358</v>
      </c>
      <c r="J2086" s="5" t="s">
        <v>8355</v>
      </c>
    </row>
    <row r="2087" spans="1:10" x14ac:dyDescent="0.3">
      <c r="A2087" s="5" t="s">
        <v>280</v>
      </c>
      <c r="B2087" s="5">
        <v>50.38</v>
      </c>
      <c r="C2087" s="5">
        <v>5.8</v>
      </c>
      <c r="D2087" s="5" t="s">
        <v>8327</v>
      </c>
      <c r="E2087" s="5" t="s">
        <v>8327</v>
      </c>
      <c r="F2087" s="5" t="s">
        <v>8327</v>
      </c>
      <c r="G2087" s="5" t="s">
        <v>8327</v>
      </c>
      <c r="H2087" s="5">
        <v>0</v>
      </c>
      <c r="I2087" s="5" t="s">
        <v>8354</v>
      </c>
      <c r="J2087" s="5" t="s">
        <v>8356</v>
      </c>
    </row>
    <row r="2088" spans="1:10" x14ac:dyDescent="0.3">
      <c r="A2088" s="5" t="s">
        <v>279</v>
      </c>
      <c r="B2088" s="5">
        <v>35.200000000000003</v>
      </c>
      <c r="C2088" s="5">
        <v>4.28</v>
      </c>
      <c r="D2088" s="5" t="s">
        <v>8327</v>
      </c>
      <c r="E2088" s="5" t="s">
        <v>8327</v>
      </c>
      <c r="F2088" s="5" t="s">
        <v>8327</v>
      </c>
      <c r="G2088" s="5" t="s">
        <v>8327</v>
      </c>
      <c r="H2088" s="5">
        <v>0</v>
      </c>
      <c r="I2088" s="5" t="s">
        <v>8354</v>
      </c>
      <c r="J2088" s="5" t="s">
        <v>8357</v>
      </c>
    </row>
    <row r="2089" spans="1:10" x14ac:dyDescent="0.3">
      <c r="A2089" s="5" t="s">
        <v>278</v>
      </c>
      <c r="B2089" s="5">
        <v>35.72</v>
      </c>
      <c r="C2089" s="5">
        <v>5.5</v>
      </c>
      <c r="D2089" s="5" t="s">
        <v>8328</v>
      </c>
      <c r="E2089" s="5" t="s">
        <v>8327</v>
      </c>
      <c r="F2089" s="5" t="s">
        <v>8327</v>
      </c>
      <c r="G2089" s="5" t="s">
        <v>8327</v>
      </c>
      <c r="H2089" s="5">
        <v>0</v>
      </c>
      <c r="I2089" s="5" t="s">
        <v>8354</v>
      </c>
      <c r="J2089" s="5" t="s">
        <v>8357</v>
      </c>
    </row>
    <row r="2090" spans="1:10" x14ac:dyDescent="0.3">
      <c r="A2090" s="5" t="s">
        <v>277</v>
      </c>
      <c r="B2090" s="5">
        <v>24.51</v>
      </c>
      <c r="C2090" s="5">
        <v>4.6900000000000004</v>
      </c>
      <c r="D2090" s="5" t="s">
        <v>8327</v>
      </c>
      <c r="E2090" s="5" t="s">
        <v>8327</v>
      </c>
      <c r="F2090" s="5" t="s">
        <v>8327</v>
      </c>
      <c r="G2090" s="5" t="s">
        <v>8327</v>
      </c>
      <c r="H2090" s="5">
        <v>0</v>
      </c>
      <c r="I2090" s="5" t="s">
        <v>8359</v>
      </c>
      <c r="J2090" s="5" t="s">
        <v>8357</v>
      </c>
    </row>
    <row r="2091" spans="1:10" x14ac:dyDescent="0.3">
      <c r="A2091" s="5" t="s">
        <v>275</v>
      </c>
      <c r="B2091" s="5">
        <v>23.844999999999999</v>
      </c>
      <c r="C2091" s="5">
        <v>4.43</v>
      </c>
      <c r="D2091" s="5" t="s">
        <v>8327</v>
      </c>
      <c r="E2091" s="5" t="s">
        <v>8327</v>
      </c>
      <c r="F2091" s="5" t="s">
        <v>8327</v>
      </c>
      <c r="G2091" s="5" t="s">
        <v>8327</v>
      </c>
      <c r="H2091" s="5">
        <v>0</v>
      </c>
      <c r="I2091" s="5" t="s">
        <v>8359</v>
      </c>
      <c r="J2091" s="5" t="s">
        <v>8357</v>
      </c>
    </row>
    <row r="2092" spans="1:10" x14ac:dyDescent="0.3">
      <c r="A2092" s="5" t="s">
        <v>274</v>
      </c>
      <c r="B2092" s="5">
        <v>15.68</v>
      </c>
      <c r="C2092" s="5">
        <v>6.16</v>
      </c>
      <c r="D2092" s="5" t="s">
        <v>8328</v>
      </c>
      <c r="E2092" s="5" t="s">
        <v>8327</v>
      </c>
      <c r="F2092" s="5" t="s">
        <v>8327</v>
      </c>
      <c r="G2092" s="5" t="s">
        <v>8327</v>
      </c>
      <c r="H2092" s="5">
        <v>1</v>
      </c>
      <c r="I2092" s="5" t="s">
        <v>8360</v>
      </c>
      <c r="J2092" s="5" t="s">
        <v>8356</v>
      </c>
    </row>
    <row r="2093" spans="1:10" x14ac:dyDescent="0.3">
      <c r="A2093" s="5" t="s">
        <v>273</v>
      </c>
      <c r="B2093" s="5">
        <v>32.395000000000003</v>
      </c>
      <c r="C2093" s="5">
        <v>6.66</v>
      </c>
      <c r="D2093" s="5" t="s">
        <v>8327</v>
      </c>
      <c r="E2093" s="5" t="s">
        <v>8327</v>
      </c>
      <c r="F2093" s="5" t="s">
        <v>8327</v>
      </c>
      <c r="G2093" s="5" t="s">
        <v>8327</v>
      </c>
      <c r="H2093" s="5">
        <v>0</v>
      </c>
      <c r="I2093" s="5" t="s">
        <v>8354</v>
      </c>
      <c r="J2093" s="5" t="s">
        <v>8355</v>
      </c>
    </row>
    <row r="2094" spans="1:10" x14ac:dyDescent="0.3">
      <c r="A2094" s="5" t="s">
        <v>272</v>
      </c>
      <c r="B2094" s="5">
        <v>23.655000000000001</v>
      </c>
      <c r="C2094" s="5">
        <v>5.92</v>
      </c>
      <c r="D2094" s="5" t="s">
        <v>8327</v>
      </c>
      <c r="E2094" s="5" t="s">
        <v>8327</v>
      </c>
      <c r="F2094" s="5" t="s">
        <v>8327</v>
      </c>
      <c r="G2094" s="5" t="s">
        <v>8327</v>
      </c>
      <c r="H2094" s="5">
        <v>1</v>
      </c>
      <c r="I2094" s="5" t="s">
        <v>8359</v>
      </c>
      <c r="J2094" s="5" t="s">
        <v>8356</v>
      </c>
    </row>
    <row r="2095" spans="1:10" x14ac:dyDescent="0.3">
      <c r="A2095" s="5" t="s">
        <v>271</v>
      </c>
      <c r="B2095" s="5">
        <v>28.4</v>
      </c>
      <c r="C2095" s="5">
        <v>5.97</v>
      </c>
      <c r="D2095" s="5" t="s">
        <v>8327</v>
      </c>
      <c r="E2095" s="5" t="s">
        <v>8327</v>
      </c>
      <c r="F2095" s="5" t="s">
        <v>8328</v>
      </c>
      <c r="G2095" s="5" t="s">
        <v>8327</v>
      </c>
      <c r="H2095" s="5">
        <v>1</v>
      </c>
      <c r="I2095" s="5" t="s">
        <v>8358</v>
      </c>
      <c r="J2095" s="5" t="s">
        <v>8356</v>
      </c>
    </row>
    <row r="2096" spans="1:10" x14ac:dyDescent="0.3">
      <c r="A2096" s="5" t="s">
        <v>270</v>
      </c>
      <c r="B2096" s="5">
        <v>35.42</v>
      </c>
      <c r="C2096" s="5">
        <v>4.6399999999999997</v>
      </c>
      <c r="D2096" s="5" t="s">
        <v>8328</v>
      </c>
      <c r="E2096" s="5" t="s">
        <v>8327</v>
      </c>
      <c r="F2096" s="5" t="s">
        <v>8327</v>
      </c>
      <c r="G2096" s="5" t="s">
        <v>8327</v>
      </c>
      <c r="H2096" s="5">
        <v>0</v>
      </c>
      <c r="I2096" s="5" t="s">
        <v>8354</v>
      </c>
      <c r="J2096" s="5" t="s">
        <v>8357</v>
      </c>
    </row>
    <row r="2097" spans="1:10" x14ac:dyDescent="0.3">
      <c r="A2097" s="5" t="s">
        <v>269</v>
      </c>
      <c r="B2097" s="5">
        <v>26.18</v>
      </c>
      <c r="C2097" s="5">
        <v>6.12</v>
      </c>
      <c r="D2097" s="5" t="s">
        <v>8327</v>
      </c>
      <c r="E2097" s="5" t="s">
        <v>8328</v>
      </c>
      <c r="F2097" s="5" t="s">
        <v>8327</v>
      </c>
      <c r="G2097" s="5" t="s">
        <v>8327</v>
      </c>
      <c r="H2097" s="5">
        <v>1</v>
      </c>
      <c r="I2097" s="5" t="s">
        <v>8358</v>
      </c>
      <c r="J2097" s="5" t="s">
        <v>8356</v>
      </c>
    </row>
    <row r="2098" spans="1:10" x14ac:dyDescent="0.3">
      <c r="A2098" s="5" t="s">
        <v>268</v>
      </c>
      <c r="B2098" s="5">
        <v>20.8</v>
      </c>
      <c r="C2098" s="5">
        <v>4.87</v>
      </c>
      <c r="D2098" s="5" t="s">
        <v>8328</v>
      </c>
      <c r="E2098" s="5" t="s">
        <v>8327</v>
      </c>
      <c r="F2098" s="5" t="s">
        <v>8327</v>
      </c>
      <c r="G2098" s="5" t="s">
        <v>8327</v>
      </c>
      <c r="H2098" s="5">
        <v>0</v>
      </c>
      <c r="I2098" s="5" t="s">
        <v>8359</v>
      </c>
      <c r="J2098" s="5" t="s">
        <v>8357</v>
      </c>
    </row>
    <row r="2099" spans="1:10" x14ac:dyDescent="0.3">
      <c r="A2099" s="5" t="s">
        <v>267</v>
      </c>
      <c r="B2099" s="5">
        <v>15.82</v>
      </c>
      <c r="C2099" s="5">
        <v>4.5999999999999996</v>
      </c>
      <c r="D2099" s="5" t="s">
        <v>8327</v>
      </c>
      <c r="E2099" s="5" t="s">
        <v>8327</v>
      </c>
      <c r="F2099" s="5" t="s">
        <v>8327</v>
      </c>
      <c r="G2099" s="5" t="s">
        <v>8327</v>
      </c>
      <c r="H2099" s="5">
        <v>0</v>
      </c>
      <c r="I2099" s="5" t="s">
        <v>8360</v>
      </c>
      <c r="J2099" s="5" t="s">
        <v>8357</v>
      </c>
    </row>
    <row r="2100" spans="1:10" x14ac:dyDescent="0.3">
      <c r="A2100" s="5" t="s">
        <v>266</v>
      </c>
      <c r="B2100" s="5">
        <v>17.670000000000002</v>
      </c>
      <c r="C2100" s="5">
        <v>4.78</v>
      </c>
      <c r="D2100" s="5" t="s">
        <v>8327</v>
      </c>
      <c r="E2100" s="5" t="s">
        <v>8327</v>
      </c>
      <c r="F2100" s="5" t="s">
        <v>8327</v>
      </c>
      <c r="G2100" s="5" t="s">
        <v>8327</v>
      </c>
      <c r="H2100" s="5">
        <v>0</v>
      </c>
      <c r="I2100" s="5" t="s">
        <v>8360</v>
      </c>
      <c r="J2100" s="5" t="s">
        <v>8357</v>
      </c>
    </row>
    <row r="2101" spans="1:10" x14ac:dyDescent="0.3">
      <c r="A2101" s="5" t="s">
        <v>265</v>
      </c>
      <c r="B2101" s="5">
        <v>31.92</v>
      </c>
      <c r="C2101" s="5">
        <v>11.05</v>
      </c>
      <c r="D2101" s="5" t="s">
        <v>8327</v>
      </c>
      <c r="E2101" s="5" t="s">
        <v>8327</v>
      </c>
      <c r="F2101" s="5" t="s">
        <v>8327</v>
      </c>
      <c r="G2101" s="5" t="s">
        <v>8327</v>
      </c>
      <c r="H2101" s="5">
        <v>0</v>
      </c>
      <c r="I2101" s="5" t="s">
        <v>8354</v>
      </c>
      <c r="J2101" s="5" t="s">
        <v>8355</v>
      </c>
    </row>
    <row r="2102" spans="1:10" x14ac:dyDescent="0.3">
      <c r="A2102" s="5" t="s">
        <v>264</v>
      </c>
      <c r="B2102" s="5">
        <v>28.975000000000001</v>
      </c>
      <c r="C2102" s="5">
        <v>7.62</v>
      </c>
      <c r="D2102" s="5" t="s">
        <v>8327</v>
      </c>
      <c r="E2102" s="5" t="s">
        <v>8327</v>
      </c>
      <c r="F2102" s="5" t="s">
        <v>8327</v>
      </c>
      <c r="G2102" s="5" t="s">
        <v>8327</v>
      </c>
      <c r="H2102" s="5">
        <v>0</v>
      </c>
      <c r="I2102" s="5" t="s">
        <v>8358</v>
      </c>
      <c r="J2102" s="5" t="s">
        <v>8355</v>
      </c>
    </row>
    <row r="2103" spans="1:10" x14ac:dyDescent="0.3">
      <c r="A2103" s="5" t="s">
        <v>263</v>
      </c>
      <c r="B2103" s="5">
        <v>31.73</v>
      </c>
      <c r="C2103" s="5">
        <v>4.78</v>
      </c>
      <c r="D2103" s="5" t="s">
        <v>8328</v>
      </c>
      <c r="E2103" s="5" t="s">
        <v>8328</v>
      </c>
      <c r="F2103" s="5" t="s">
        <v>8327</v>
      </c>
      <c r="G2103" s="5" t="s">
        <v>8327</v>
      </c>
      <c r="H2103" s="5">
        <v>2</v>
      </c>
      <c r="I2103" s="5" t="s">
        <v>8354</v>
      </c>
      <c r="J2103" s="5" t="s">
        <v>8357</v>
      </c>
    </row>
    <row r="2104" spans="1:10" x14ac:dyDescent="0.3">
      <c r="A2104" s="5" t="s">
        <v>262</v>
      </c>
      <c r="B2104" s="5">
        <v>28.88</v>
      </c>
      <c r="C2104" s="5">
        <v>6.09</v>
      </c>
      <c r="D2104" s="5" t="s">
        <v>8328</v>
      </c>
      <c r="E2104" s="5" t="s">
        <v>8328</v>
      </c>
      <c r="F2104" s="5" t="s">
        <v>8327</v>
      </c>
      <c r="G2104" s="5" t="s">
        <v>8327</v>
      </c>
      <c r="H2104" s="5">
        <v>2</v>
      </c>
      <c r="I2104" s="5" t="s">
        <v>8358</v>
      </c>
      <c r="J2104" s="5" t="s">
        <v>8356</v>
      </c>
    </row>
    <row r="2105" spans="1:10" x14ac:dyDescent="0.3">
      <c r="A2105" s="5" t="s">
        <v>261</v>
      </c>
      <c r="B2105" s="5">
        <v>25.555</v>
      </c>
      <c r="C2105" s="5">
        <v>5.1100000000000003</v>
      </c>
      <c r="D2105" s="5" t="s">
        <v>8327</v>
      </c>
      <c r="E2105" s="5" t="s">
        <v>8327</v>
      </c>
      <c r="F2105" s="5" t="s">
        <v>8328</v>
      </c>
      <c r="G2105" s="5" t="s">
        <v>8327</v>
      </c>
      <c r="H2105" s="5">
        <v>1</v>
      </c>
      <c r="I2105" s="5" t="s">
        <v>8358</v>
      </c>
      <c r="J2105" s="5" t="s">
        <v>8357</v>
      </c>
    </row>
    <row r="2106" spans="1:10" x14ac:dyDescent="0.3">
      <c r="A2106" s="5" t="s">
        <v>260</v>
      </c>
      <c r="B2106" s="5">
        <v>37.29</v>
      </c>
      <c r="C2106" s="5">
        <v>4.46</v>
      </c>
      <c r="D2106" s="5" t="s">
        <v>8327</v>
      </c>
      <c r="E2106" s="5" t="s">
        <v>8328</v>
      </c>
      <c r="F2106" s="5" t="s">
        <v>8327</v>
      </c>
      <c r="G2106" s="5" t="s">
        <v>8327</v>
      </c>
      <c r="H2106" s="5">
        <v>1</v>
      </c>
      <c r="I2106" s="5" t="s">
        <v>8354</v>
      </c>
      <c r="J2106" s="5" t="s">
        <v>8357</v>
      </c>
    </row>
    <row r="2107" spans="1:10" x14ac:dyDescent="0.3">
      <c r="A2107" s="5" t="s">
        <v>259</v>
      </c>
      <c r="B2107" s="5">
        <v>40.28</v>
      </c>
      <c r="C2107" s="5">
        <v>6.11</v>
      </c>
      <c r="D2107" s="5" t="s">
        <v>8327</v>
      </c>
      <c r="E2107" s="5" t="s">
        <v>8328</v>
      </c>
      <c r="F2107" s="5" t="s">
        <v>8327</v>
      </c>
      <c r="G2107" s="5" t="s">
        <v>8327</v>
      </c>
      <c r="H2107" s="5">
        <v>1</v>
      </c>
      <c r="I2107" s="5" t="s">
        <v>8354</v>
      </c>
      <c r="J2107" s="5" t="s">
        <v>8356</v>
      </c>
    </row>
    <row r="2108" spans="1:10" x14ac:dyDescent="0.3">
      <c r="A2108" s="5" t="s">
        <v>258</v>
      </c>
      <c r="B2108" s="5">
        <v>40.185000000000002</v>
      </c>
      <c r="C2108" s="5">
        <v>4.66</v>
      </c>
      <c r="D2108" s="5" t="s">
        <v>8327</v>
      </c>
      <c r="E2108" s="5" t="s">
        <v>8328</v>
      </c>
      <c r="F2108" s="5" t="s">
        <v>8327</v>
      </c>
      <c r="G2108" s="5" t="s">
        <v>8327</v>
      </c>
      <c r="H2108" s="5">
        <v>1</v>
      </c>
      <c r="I2108" s="5" t="s">
        <v>8354</v>
      </c>
      <c r="J2108" s="5" t="s">
        <v>8357</v>
      </c>
    </row>
    <row r="2109" spans="1:10" x14ac:dyDescent="0.3">
      <c r="A2109" s="5" t="s">
        <v>257</v>
      </c>
      <c r="B2109" s="5">
        <v>23.57</v>
      </c>
      <c r="C2109" s="5">
        <v>6.14</v>
      </c>
      <c r="D2109" s="5" t="s">
        <v>8327</v>
      </c>
      <c r="E2109" s="5" t="s">
        <v>8327</v>
      </c>
      <c r="F2109" s="5" t="s">
        <v>8327</v>
      </c>
      <c r="G2109" s="5" t="s">
        <v>8327</v>
      </c>
      <c r="H2109" s="5">
        <v>0</v>
      </c>
      <c r="I2109" s="5" t="s">
        <v>8359</v>
      </c>
      <c r="J2109" s="5" t="s">
        <v>8356</v>
      </c>
    </row>
    <row r="2110" spans="1:10" x14ac:dyDescent="0.3">
      <c r="A2110" s="5" t="s">
        <v>256</v>
      </c>
      <c r="B2110" s="5">
        <v>35.625</v>
      </c>
      <c r="C2110" s="5">
        <v>6.21</v>
      </c>
      <c r="D2110" s="5" t="s">
        <v>8327</v>
      </c>
      <c r="E2110" s="5" t="s">
        <v>8328</v>
      </c>
      <c r="F2110" s="5" t="s">
        <v>8327</v>
      </c>
      <c r="G2110" s="5" t="s">
        <v>8327</v>
      </c>
      <c r="H2110" s="5">
        <v>1</v>
      </c>
      <c r="I2110" s="5" t="s">
        <v>8354</v>
      </c>
      <c r="J2110" s="5" t="s">
        <v>8356</v>
      </c>
    </row>
    <row r="2111" spans="1:10" x14ac:dyDescent="0.3">
      <c r="A2111" s="5" t="s">
        <v>255</v>
      </c>
      <c r="B2111" s="5">
        <v>33.155000000000001</v>
      </c>
      <c r="C2111" s="5">
        <v>4.5999999999999996</v>
      </c>
      <c r="D2111" s="5" t="s">
        <v>8327</v>
      </c>
      <c r="E2111" s="5" t="s">
        <v>8328</v>
      </c>
      <c r="F2111" s="5" t="s">
        <v>8327</v>
      </c>
      <c r="G2111" s="5" t="s">
        <v>8327</v>
      </c>
      <c r="H2111" s="5">
        <v>1</v>
      </c>
      <c r="I2111" s="5" t="s">
        <v>8354</v>
      </c>
      <c r="J2111" s="5" t="s">
        <v>8357</v>
      </c>
    </row>
    <row r="2112" spans="1:10" x14ac:dyDescent="0.3">
      <c r="A2112" s="5" t="s">
        <v>254</v>
      </c>
      <c r="B2112" s="5">
        <v>31.92</v>
      </c>
      <c r="C2112" s="5">
        <v>5.04</v>
      </c>
      <c r="D2112" s="5" t="s">
        <v>8327</v>
      </c>
      <c r="E2112" s="5" t="s">
        <v>8328</v>
      </c>
      <c r="F2112" s="5" t="s">
        <v>8327</v>
      </c>
      <c r="G2112" s="5" t="s">
        <v>8327</v>
      </c>
      <c r="H2112" s="5">
        <v>1</v>
      </c>
      <c r="I2112" s="5" t="s">
        <v>8354</v>
      </c>
      <c r="J2112" s="5" t="s">
        <v>8357</v>
      </c>
    </row>
    <row r="2113" spans="1:10" x14ac:dyDescent="0.3">
      <c r="A2113" s="5" t="s">
        <v>253</v>
      </c>
      <c r="B2113" s="5">
        <v>30.305</v>
      </c>
      <c r="C2113" s="5">
        <v>5.08</v>
      </c>
      <c r="D2113" s="5" t="s">
        <v>8327</v>
      </c>
      <c r="E2113" s="5" t="s">
        <v>8328</v>
      </c>
      <c r="F2113" s="5" t="s">
        <v>8327</v>
      </c>
      <c r="G2113" s="5" t="s">
        <v>8327</v>
      </c>
      <c r="H2113" s="5">
        <v>1</v>
      </c>
      <c r="I2113" s="5" t="s">
        <v>8354</v>
      </c>
      <c r="J2113" s="5" t="s">
        <v>8357</v>
      </c>
    </row>
    <row r="2114" spans="1:10" x14ac:dyDescent="0.3">
      <c r="A2114" s="5" t="s">
        <v>252</v>
      </c>
      <c r="B2114" s="5">
        <v>30.114999999999998</v>
      </c>
      <c r="C2114" s="5">
        <v>4.38</v>
      </c>
      <c r="D2114" s="5" t="s">
        <v>8327</v>
      </c>
      <c r="E2114" s="5" t="s">
        <v>8328</v>
      </c>
      <c r="F2114" s="5" t="s">
        <v>8327</v>
      </c>
      <c r="G2114" s="5" t="s">
        <v>8327</v>
      </c>
      <c r="H2114" s="5">
        <v>1</v>
      </c>
      <c r="I2114" s="5" t="s">
        <v>8354</v>
      </c>
      <c r="J2114" s="5" t="s">
        <v>8357</v>
      </c>
    </row>
    <row r="2115" spans="1:10" x14ac:dyDescent="0.3">
      <c r="A2115" s="5" t="s">
        <v>251</v>
      </c>
      <c r="B2115" s="5">
        <v>24.09</v>
      </c>
      <c r="C2115" s="5">
        <v>4.79</v>
      </c>
      <c r="D2115" s="5" t="s">
        <v>8327</v>
      </c>
      <c r="E2115" s="5" t="s">
        <v>8328</v>
      </c>
      <c r="F2115" s="5" t="s">
        <v>8327</v>
      </c>
      <c r="G2115" s="5" t="s">
        <v>8327</v>
      </c>
      <c r="H2115" s="5">
        <v>1</v>
      </c>
      <c r="I2115" s="5" t="s">
        <v>8359</v>
      </c>
      <c r="J2115" s="5" t="s">
        <v>8357</v>
      </c>
    </row>
    <row r="2116" spans="1:10" x14ac:dyDescent="0.3">
      <c r="A2116" s="5" t="s">
        <v>250</v>
      </c>
      <c r="B2116" s="5">
        <v>28.215</v>
      </c>
      <c r="C2116" s="5">
        <v>4.21</v>
      </c>
      <c r="D2116" s="5" t="s">
        <v>8327</v>
      </c>
      <c r="E2116" s="5" t="s">
        <v>8328</v>
      </c>
      <c r="F2116" s="5" t="s">
        <v>8327</v>
      </c>
      <c r="G2116" s="5" t="s">
        <v>8327</v>
      </c>
      <c r="H2116" s="5">
        <v>1</v>
      </c>
      <c r="I2116" s="5" t="s">
        <v>8358</v>
      </c>
      <c r="J2116" s="5" t="s">
        <v>8357</v>
      </c>
    </row>
    <row r="2117" spans="1:10" x14ac:dyDescent="0.3">
      <c r="A2117" s="5" t="s">
        <v>248</v>
      </c>
      <c r="B2117" s="5">
        <v>26.315000000000001</v>
      </c>
      <c r="C2117" s="5">
        <v>5.47</v>
      </c>
      <c r="D2117" s="5" t="s">
        <v>8327</v>
      </c>
      <c r="E2117" s="5" t="s">
        <v>8328</v>
      </c>
      <c r="F2117" s="5" t="s">
        <v>8327</v>
      </c>
      <c r="G2117" s="5" t="s">
        <v>8327</v>
      </c>
      <c r="H2117" s="5">
        <v>1</v>
      </c>
      <c r="I2117" s="5" t="s">
        <v>8358</v>
      </c>
      <c r="J2117" s="5" t="s">
        <v>8357</v>
      </c>
    </row>
    <row r="2118" spans="1:10" x14ac:dyDescent="0.3">
      <c r="A2118" s="5" t="s">
        <v>246</v>
      </c>
      <c r="B2118" s="5">
        <v>25.08</v>
      </c>
      <c r="C2118" s="5">
        <v>5.09</v>
      </c>
      <c r="D2118" s="5" t="s">
        <v>8327</v>
      </c>
      <c r="E2118" s="5" t="s">
        <v>8328</v>
      </c>
      <c r="F2118" s="5" t="s">
        <v>8327</v>
      </c>
      <c r="G2118" s="5" t="s">
        <v>8327</v>
      </c>
      <c r="H2118" s="5">
        <v>1</v>
      </c>
      <c r="I2118" s="5" t="s">
        <v>8358</v>
      </c>
      <c r="J2118" s="5" t="s">
        <v>8357</v>
      </c>
    </row>
    <row r="2119" spans="1:10" x14ac:dyDescent="0.3">
      <c r="A2119" s="5" t="s">
        <v>245</v>
      </c>
      <c r="B2119" s="5">
        <v>15.41</v>
      </c>
      <c r="C2119" s="5">
        <v>5.08</v>
      </c>
      <c r="D2119" s="5" t="s">
        <v>8327</v>
      </c>
      <c r="E2119" s="5" t="s">
        <v>8327</v>
      </c>
      <c r="F2119" s="5" t="s">
        <v>8327</v>
      </c>
      <c r="G2119" s="5" t="s">
        <v>8327</v>
      </c>
      <c r="H2119" s="5">
        <v>0</v>
      </c>
      <c r="I2119" s="5" t="s">
        <v>8360</v>
      </c>
      <c r="J2119" s="5" t="s">
        <v>8357</v>
      </c>
    </row>
    <row r="2120" spans="1:10" x14ac:dyDescent="0.3">
      <c r="A2120" s="5" t="s">
        <v>244</v>
      </c>
      <c r="B2120" s="5">
        <v>23.83</v>
      </c>
      <c r="C2120" s="5">
        <v>5.68</v>
      </c>
      <c r="D2120" s="5" t="s">
        <v>8327</v>
      </c>
      <c r="E2120" s="5" t="s">
        <v>8327</v>
      </c>
      <c r="F2120" s="5" t="s">
        <v>8327</v>
      </c>
      <c r="G2120" s="5" t="s">
        <v>8327</v>
      </c>
      <c r="H2120" s="5">
        <v>0</v>
      </c>
      <c r="I2120" s="5" t="s">
        <v>8359</v>
      </c>
      <c r="J2120" s="5" t="s">
        <v>8357</v>
      </c>
    </row>
    <row r="2121" spans="1:10" x14ac:dyDescent="0.3">
      <c r="A2121" s="5" t="s">
        <v>243</v>
      </c>
      <c r="B2121" s="5">
        <v>36</v>
      </c>
      <c r="C2121" s="5">
        <v>4.66</v>
      </c>
      <c r="D2121" s="5" t="s">
        <v>8327</v>
      </c>
      <c r="E2121" s="5" t="s">
        <v>8328</v>
      </c>
      <c r="F2121" s="5" t="s">
        <v>8327</v>
      </c>
      <c r="G2121" s="5" t="s">
        <v>8327</v>
      </c>
      <c r="H2121" s="5">
        <v>1</v>
      </c>
      <c r="I2121" s="5" t="s">
        <v>8354</v>
      </c>
      <c r="J2121" s="5" t="s">
        <v>8357</v>
      </c>
    </row>
    <row r="2122" spans="1:10" x14ac:dyDescent="0.3">
      <c r="A2122" s="5" t="s">
        <v>242</v>
      </c>
      <c r="B2122" s="5">
        <v>28.82</v>
      </c>
      <c r="C2122" s="5">
        <v>5.59</v>
      </c>
      <c r="D2122" s="5" t="s">
        <v>8327</v>
      </c>
      <c r="E2122" s="5" t="s">
        <v>8328</v>
      </c>
      <c r="F2122" s="5" t="s">
        <v>8327</v>
      </c>
      <c r="G2122" s="5" t="s">
        <v>8327</v>
      </c>
      <c r="H2122" s="5">
        <v>1</v>
      </c>
      <c r="I2122" s="5" t="s">
        <v>8358</v>
      </c>
      <c r="J2122" s="5" t="s">
        <v>8357</v>
      </c>
    </row>
    <row r="2123" spans="1:10" x14ac:dyDescent="0.3">
      <c r="A2123" s="5" t="s">
        <v>241</v>
      </c>
      <c r="B2123" s="5">
        <v>28.05</v>
      </c>
      <c r="C2123" s="5">
        <v>6.2</v>
      </c>
      <c r="D2123" s="5" t="s">
        <v>8327</v>
      </c>
      <c r="E2123" s="5" t="s">
        <v>8328</v>
      </c>
      <c r="F2123" s="5" t="s">
        <v>8327</v>
      </c>
      <c r="G2123" s="5" t="s">
        <v>8327</v>
      </c>
      <c r="H2123" s="5">
        <v>1</v>
      </c>
      <c r="I2123" s="5" t="s">
        <v>8358</v>
      </c>
      <c r="J2123" s="5" t="s">
        <v>8356</v>
      </c>
    </row>
    <row r="2124" spans="1:10" x14ac:dyDescent="0.3">
      <c r="A2124" s="5" t="s">
        <v>240</v>
      </c>
      <c r="B2124" s="5">
        <v>27.1</v>
      </c>
      <c r="C2124" s="5">
        <v>4.45</v>
      </c>
      <c r="D2124" s="5" t="s">
        <v>8327</v>
      </c>
      <c r="E2124" s="5" t="s">
        <v>8328</v>
      </c>
      <c r="F2124" s="5" t="s">
        <v>8327</v>
      </c>
      <c r="G2124" s="5" t="s">
        <v>8327</v>
      </c>
      <c r="H2124" s="5">
        <v>1</v>
      </c>
      <c r="I2124" s="5" t="s">
        <v>8358</v>
      </c>
      <c r="J2124" s="5" t="s">
        <v>8357</v>
      </c>
    </row>
    <row r="2125" spans="1:10" x14ac:dyDescent="0.3">
      <c r="A2125" s="5" t="s">
        <v>239</v>
      </c>
      <c r="B2125" s="5">
        <v>24.3</v>
      </c>
      <c r="C2125" s="5">
        <v>6.1</v>
      </c>
      <c r="D2125" s="5" t="s">
        <v>8328</v>
      </c>
      <c r="E2125" s="5" t="s">
        <v>8328</v>
      </c>
      <c r="F2125" s="5" t="s">
        <v>8327</v>
      </c>
      <c r="G2125" s="5" t="s">
        <v>8327</v>
      </c>
      <c r="H2125" s="5">
        <v>1</v>
      </c>
      <c r="I2125" s="5" t="s">
        <v>8359</v>
      </c>
      <c r="J2125" s="5" t="s">
        <v>8356</v>
      </c>
    </row>
    <row r="2126" spans="1:10" x14ac:dyDescent="0.3">
      <c r="A2126" s="5" t="s">
        <v>238</v>
      </c>
      <c r="B2126" s="5">
        <v>30.72</v>
      </c>
      <c r="C2126" s="5">
        <v>6.06</v>
      </c>
      <c r="D2126" s="5" t="s">
        <v>8327</v>
      </c>
      <c r="E2126" s="5" t="s">
        <v>8328</v>
      </c>
      <c r="F2126" s="5" t="s">
        <v>8327</v>
      </c>
      <c r="G2126" s="5" t="s">
        <v>8327</v>
      </c>
      <c r="H2126" s="5">
        <v>1</v>
      </c>
      <c r="I2126" s="5" t="s">
        <v>8354</v>
      </c>
      <c r="J2126" s="5" t="s">
        <v>8356</v>
      </c>
    </row>
    <row r="2127" spans="1:10" x14ac:dyDescent="0.3">
      <c r="A2127" s="5" t="s">
        <v>237</v>
      </c>
      <c r="B2127" s="5">
        <v>37.43</v>
      </c>
      <c r="C2127" s="5">
        <v>4.5599999999999996</v>
      </c>
      <c r="D2127" s="5" t="s">
        <v>8327</v>
      </c>
      <c r="E2127" s="5" t="s">
        <v>8327</v>
      </c>
      <c r="F2127" s="5" t="s">
        <v>8328</v>
      </c>
      <c r="G2127" s="5" t="s">
        <v>8327</v>
      </c>
      <c r="H2127" s="5">
        <v>1</v>
      </c>
      <c r="I2127" s="5" t="s">
        <v>8354</v>
      </c>
      <c r="J2127" s="5" t="s">
        <v>8357</v>
      </c>
    </row>
    <row r="2128" spans="1:10" x14ac:dyDescent="0.3">
      <c r="A2128" s="5" t="s">
        <v>236</v>
      </c>
      <c r="B2128" s="5">
        <v>25.74</v>
      </c>
      <c r="C2128" s="5">
        <v>6.41</v>
      </c>
      <c r="D2128" s="5" t="s">
        <v>8328</v>
      </c>
      <c r="E2128" s="5" t="s">
        <v>8327</v>
      </c>
      <c r="F2128" s="5" t="s">
        <v>8328</v>
      </c>
      <c r="G2128" s="5" t="s">
        <v>8327</v>
      </c>
      <c r="H2128" s="5">
        <v>1</v>
      </c>
      <c r="I2128" s="5" t="s">
        <v>8358</v>
      </c>
      <c r="J2128" s="5" t="s">
        <v>8355</v>
      </c>
    </row>
    <row r="2129" spans="1:10" x14ac:dyDescent="0.3">
      <c r="A2129" s="5" t="s">
        <v>235</v>
      </c>
      <c r="B2129" s="5">
        <v>36.575000000000003</v>
      </c>
      <c r="C2129" s="5">
        <v>5.57</v>
      </c>
      <c r="D2129" s="5" t="s">
        <v>8327</v>
      </c>
      <c r="E2129" s="5" t="s">
        <v>8327</v>
      </c>
      <c r="F2129" s="5" t="s">
        <v>8328</v>
      </c>
      <c r="G2129" s="5" t="s">
        <v>8327</v>
      </c>
      <c r="H2129" s="5">
        <v>1</v>
      </c>
      <c r="I2129" s="5" t="s">
        <v>8354</v>
      </c>
      <c r="J2129" s="5" t="s">
        <v>8357</v>
      </c>
    </row>
    <row r="2130" spans="1:10" x14ac:dyDescent="0.3">
      <c r="A2130" s="5" t="s">
        <v>234</v>
      </c>
      <c r="B2130" s="5">
        <v>35.15</v>
      </c>
      <c r="C2130" s="5">
        <v>5.47</v>
      </c>
      <c r="D2130" s="5" t="s">
        <v>8327</v>
      </c>
      <c r="E2130" s="5" t="s">
        <v>8327</v>
      </c>
      <c r="F2130" s="5" t="s">
        <v>8328</v>
      </c>
      <c r="G2130" s="5" t="s">
        <v>8327</v>
      </c>
      <c r="H2130" s="5">
        <v>1</v>
      </c>
      <c r="I2130" s="5" t="s">
        <v>8354</v>
      </c>
      <c r="J2130" s="5" t="s">
        <v>8357</v>
      </c>
    </row>
    <row r="2131" spans="1:10" x14ac:dyDescent="0.3">
      <c r="A2131" s="5" t="s">
        <v>233</v>
      </c>
      <c r="B2131" s="5">
        <v>32.11</v>
      </c>
      <c r="C2131" s="5">
        <v>4.43</v>
      </c>
      <c r="D2131" s="5" t="s">
        <v>8327</v>
      </c>
      <c r="E2131" s="5" t="s">
        <v>8327</v>
      </c>
      <c r="F2131" s="5" t="s">
        <v>8328</v>
      </c>
      <c r="G2131" s="5" t="s">
        <v>8327</v>
      </c>
      <c r="H2131" s="5">
        <v>1</v>
      </c>
      <c r="I2131" s="5" t="s">
        <v>8354</v>
      </c>
      <c r="J2131" s="5" t="s">
        <v>8357</v>
      </c>
    </row>
    <row r="2132" spans="1:10" x14ac:dyDescent="0.3">
      <c r="A2132" s="5" t="s">
        <v>232</v>
      </c>
      <c r="B2132" s="5">
        <v>30.495000000000001</v>
      </c>
      <c r="C2132" s="5">
        <v>4.95</v>
      </c>
      <c r="D2132" s="5" t="s">
        <v>8327</v>
      </c>
      <c r="E2132" s="5" t="s">
        <v>8327</v>
      </c>
      <c r="F2132" s="5" t="s">
        <v>8328</v>
      </c>
      <c r="G2132" s="5" t="s">
        <v>8327</v>
      </c>
      <c r="H2132" s="5">
        <v>1</v>
      </c>
      <c r="I2132" s="5" t="s">
        <v>8354</v>
      </c>
      <c r="J2132" s="5" t="s">
        <v>8357</v>
      </c>
    </row>
    <row r="2133" spans="1:10" x14ac:dyDescent="0.3">
      <c r="A2133" s="5" t="s">
        <v>231</v>
      </c>
      <c r="B2133" s="5">
        <v>29.24</v>
      </c>
      <c r="C2133" s="5">
        <v>4.04</v>
      </c>
      <c r="D2133" s="5" t="s">
        <v>8327</v>
      </c>
      <c r="E2133" s="5" t="s">
        <v>8328</v>
      </c>
      <c r="F2133" s="5" t="s">
        <v>8327</v>
      </c>
      <c r="G2133" s="5" t="s">
        <v>8327</v>
      </c>
      <c r="H2133" s="5">
        <v>1</v>
      </c>
      <c r="I2133" s="5" t="s">
        <v>8358</v>
      </c>
      <c r="J2133" s="5" t="s">
        <v>8357</v>
      </c>
    </row>
    <row r="2134" spans="1:10" x14ac:dyDescent="0.3">
      <c r="A2134" s="5" t="s">
        <v>230</v>
      </c>
      <c r="B2134" s="5">
        <v>22.515000000000001</v>
      </c>
      <c r="C2134" s="5">
        <v>5.93</v>
      </c>
      <c r="D2134" s="5" t="s">
        <v>8327</v>
      </c>
      <c r="E2134" s="5" t="s">
        <v>8327</v>
      </c>
      <c r="F2134" s="5" t="s">
        <v>8328</v>
      </c>
      <c r="G2134" s="5" t="s">
        <v>8327</v>
      </c>
      <c r="H2134" s="5">
        <v>1</v>
      </c>
      <c r="I2134" s="5" t="s">
        <v>8359</v>
      </c>
      <c r="J2134" s="5" t="s">
        <v>8356</v>
      </c>
    </row>
    <row r="2135" spans="1:10" x14ac:dyDescent="0.3">
      <c r="A2135" s="5" t="s">
        <v>229</v>
      </c>
      <c r="B2135" s="5">
        <v>15.65</v>
      </c>
      <c r="C2135" s="5">
        <v>4.2300000000000004</v>
      </c>
      <c r="D2135" s="5" t="s">
        <v>8327</v>
      </c>
      <c r="E2135" s="5" t="s">
        <v>8327</v>
      </c>
      <c r="F2135" s="5" t="s">
        <v>8327</v>
      </c>
      <c r="G2135" s="5" t="s">
        <v>8327</v>
      </c>
      <c r="H2135" s="5">
        <v>0</v>
      </c>
      <c r="I2135" s="5" t="s">
        <v>8360</v>
      </c>
      <c r="J2135" s="5" t="s">
        <v>8357</v>
      </c>
    </row>
    <row r="2136" spans="1:10" x14ac:dyDescent="0.3">
      <c r="A2136" s="5" t="s">
        <v>228</v>
      </c>
      <c r="B2136" s="5">
        <v>27.36</v>
      </c>
      <c r="C2136" s="5">
        <v>5.59</v>
      </c>
      <c r="D2136" s="5" t="s">
        <v>8328</v>
      </c>
      <c r="E2136" s="5" t="s">
        <v>8327</v>
      </c>
      <c r="F2136" s="5" t="s">
        <v>8327</v>
      </c>
      <c r="G2136" s="5" t="s">
        <v>8327</v>
      </c>
      <c r="H2136" s="5">
        <v>0</v>
      </c>
      <c r="I2136" s="5" t="s">
        <v>8358</v>
      </c>
      <c r="J2136" s="5" t="s">
        <v>8357</v>
      </c>
    </row>
    <row r="2137" spans="1:10" x14ac:dyDescent="0.3">
      <c r="A2137" s="5" t="s">
        <v>227</v>
      </c>
      <c r="B2137" s="5">
        <v>22.3</v>
      </c>
      <c r="C2137" s="5">
        <v>4.8899999999999997</v>
      </c>
      <c r="D2137" s="5" t="s">
        <v>8328</v>
      </c>
      <c r="E2137" s="5" t="s">
        <v>8327</v>
      </c>
      <c r="F2137" s="5" t="s">
        <v>8327</v>
      </c>
      <c r="G2137" s="5" t="s">
        <v>8327</v>
      </c>
      <c r="H2137" s="5">
        <v>0</v>
      </c>
      <c r="I2137" s="5" t="s">
        <v>8359</v>
      </c>
      <c r="J2137" s="5" t="s">
        <v>8357</v>
      </c>
    </row>
    <row r="2138" spans="1:10" x14ac:dyDescent="0.3">
      <c r="A2138" s="5" t="s">
        <v>226</v>
      </c>
      <c r="B2138" s="5">
        <v>26.03</v>
      </c>
      <c r="C2138" s="5">
        <v>5.81</v>
      </c>
      <c r="D2138" s="5" t="s">
        <v>8328</v>
      </c>
      <c r="E2138" s="5" t="s">
        <v>8327</v>
      </c>
      <c r="F2138" s="5" t="s">
        <v>8327</v>
      </c>
      <c r="G2138" s="5" t="s">
        <v>8327</v>
      </c>
      <c r="H2138" s="5">
        <v>0</v>
      </c>
      <c r="I2138" s="5" t="s">
        <v>8358</v>
      </c>
      <c r="J2138" s="5" t="s">
        <v>8356</v>
      </c>
    </row>
    <row r="2139" spans="1:10" x14ac:dyDescent="0.3">
      <c r="A2139" s="5" t="s">
        <v>225</v>
      </c>
      <c r="B2139" s="5">
        <v>27.74</v>
      </c>
      <c r="C2139" s="5">
        <v>4.29</v>
      </c>
      <c r="D2139" s="5" t="s">
        <v>8327</v>
      </c>
      <c r="E2139" s="5" t="s">
        <v>8328</v>
      </c>
      <c r="F2139" s="5" t="s">
        <v>8327</v>
      </c>
      <c r="G2139" s="5" t="s">
        <v>8327</v>
      </c>
      <c r="H2139" s="5">
        <v>1</v>
      </c>
      <c r="I2139" s="5" t="s">
        <v>8358</v>
      </c>
      <c r="J2139" s="5" t="s">
        <v>8357</v>
      </c>
    </row>
    <row r="2140" spans="1:10" x14ac:dyDescent="0.3">
      <c r="A2140" s="5" t="s">
        <v>224</v>
      </c>
      <c r="B2140" s="5">
        <v>32.11</v>
      </c>
      <c r="C2140" s="5">
        <v>4.03</v>
      </c>
      <c r="D2140" s="5" t="s">
        <v>8328</v>
      </c>
      <c r="E2140" s="5" t="s">
        <v>8328</v>
      </c>
      <c r="F2140" s="5" t="s">
        <v>8327</v>
      </c>
      <c r="G2140" s="5" t="s">
        <v>8327</v>
      </c>
      <c r="H2140" s="5">
        <v>2</v>
      </c>
      <c r="I2140" s="5" t="s">
        <v>8354</v>
      </c>
      <c r="J2140" s="5" t="s">
        <v>8357</v>
      </c>
    </row>
    <row r="2141" spans="1:10" x14ac:dyDescent="0.3">
      <c r="A2141" s="5" t="s">
        <v>223</v>
      </c>
      <c r="B2141" s="5">
        <v>25.175000000000001</v>
      </c>
      <c r="C2141" s="5">
        <v>6.29</v>
      </c>
      <c r="D2141" s="5" t="s">
        <v>8328</v>
      </c>
      <c r="E2141" s="5" t="s">
        <v>8328</v>
      </c>
      <c r="F2141" s="5" t="s">
        <v>8327</v>
      </c>
      <c r="G2141" s="5" t="s">
        <v>8327</v>
      </c>
      <c r="H2141" s="5">
        <v>2</v>
      </c>
      <c r="I2141" s="5" t="s">
        <v>8358</v>
      </c>
      <c r="J2141" s="5" t="s">
        <v>8356</v>
      </c>
    </row>
    <row r="2142" spans="1:10" x14ac:dyDescent="0.3">
      <c r="A2142" s="5" t="s">
        <v>222</v>
      </c>
      <c r="B2142" s="5">
        <v>39.49</v>
      </c>
      <c r="C2142" s="5">
        <v>4.4800000000000004</v>
      </c>
      <c r="D2142" s="5" t="s">
        <v>8328</v>
      </c>
      <c r="E2142" s="5" t="s">
        <v>8327</v>
      </c>
      <c r="F2142" s="5" t="s">
        <v>8327</v>
      </c>
      <c r="G2142" s="5" t="s">
        <v>8327</v>
      </c>
      <c r="H2142" s="5">
        <v>0</v>
      </c>
      <c r="I2142" s="5" t="s">
        <v>8354</v>
      </c>
      <c r="J2142" s="5" t="s">
        <v>8357</v>
      </c>
    </row>
    <row r="2143" spans="1:10" x14ac:dyDescent="0.3">
      <c r="A2143" s="5" t="s">
        <v>221</v>
      </c>
      <c r="B2143" s="5">
        <v>34.869999999999997</v>
      </c>
      <c r="C2143" s="5">
        <v>5.51</v>
      </c>
      <c r="D2143" s="5" t="s">
        <v>8328</v>
      </c>
      <c r="E2143" s="5" t="s">
        <v>8327</v>
      </c>
      <c r="F2143" s="5" t="s">
        <v>8327</v>
      </c>
      <c r="G2143" s="5" t="s">
        <v>8327</v>
      </c>
      <c r="H2143" s="5">
        <v>0</v>
      </c>
      <c r="I2143" s="5" t="s">
        <v>8354</v>
      </c>
      <c r="J2143" s="5" t="s">
        <v>8357</v>
      </c>
    </row>
    <row r="2144" spans="1:10" x14ac:dyDescent="0.3">
      <c r="A2144" s="5" t="s">
        <v>220</v>
      </c>
      <c r="B2144" s="5">
        <v>34.6</v>
      </c>
      <c r="C2144" s="5">
        <v>4.5</v>
      </c>
      <c r="D2144" s="5" t="s">
        <v>8328</v>
      </c>
      <c r="E2144" s="5" t="s">
        <v>8327</v>
      </c>
      <c r="F2144" s="5" t="s">
        <v>8327</v>
      </c>
      <c r="G2144" s="5" t="s">
        <v>8327</v>
      </c>
      <c r="H2144" s="5">
        <v>0</v>
      </c>
      <c r="I2144" s="5" t="s">
        <v>8354</v>
      </c>
      <c r="J2144" s="5" t="s">
        <v>8357</v>
      </c>
    </row>
    <row r="2145" spans="1:10" x14ac:dyDescent="0.3">
      <c r="A2145" s="5" t="s">
        <v>219</v>
      </c>
      <c r="B2145" s="5">
        <v>25.8</v>
      </c>
      <c r="C2145" s="5">
        <v>6.29</v>
      </c>
      <c r="D2145" s="5" t="s">
        <v>8328</v>
      </c>
      <c r="E2145" s="5" t="s">
        <v>8327</v>
      </c>
      <c r="F2145" s="5" t="s">
        <v>8327</v>
      </c>
      <c r="G2145" s="5" t="s">
        <v>8327</v>
      </c>
      <c r="H2145" s="5">
        <v>0</v>
      </c>
      <c r="I2145" s="5" t="s">
        <v>8358</v>
      </c>
      <c r="J2145" s="5" t="s">
        <v>8356</v>
      </c>
    </row>
    <row r="2146" spans="1:10" x14ac:dyDescent="0.3">
      <c r="A2146" s="5" t="s">
        <v>218</v>
      </c>
      <c r="B2146" s="5">
        <v>35.86</v>
      </c>
      <c r="C2146" s="5">
        <v>4.33</v>
      </c>
      <c r="D2146" s="5" t="s">
        <v>8327</v>
      </c>
      <c r="E2146" s="5" t="s">
        <v>8327</v>
      </c>
      <c r="F2146" s="5" t="s">
        <v>8327</v>
      </c>
      <c r="G2146" s="5" t="s">
        <v>8327</v>
      </c>
      <c r="H2146" s="5">
        <v>1</v>
      </c>
      <c r="I2146" s="5" t="s">
        <v>8354</v>
      </c>
      <c r="J2146" s="5" t="s">
        <v>8357</v>
      </c>
    </row>
    <row r="2147" spans="1:10" x14ac:dyDescent="0.3">
      <c r="A2147" s="5" t="s">
        <v>217</v>
      </c>
      <c r="B2147" s="5">
        <v>40.47</v>
      </c>
      <c r="C2147" s="5">
        <v>11.15</v>
      </c>
      <c r="D2147" s="5" t="s">
        <v>8327</v>
      </c>
      <c r="E2147" s="5" t="s">
        <v>8327</v>
      </c>
      <c r="F2147" s="5" t="s">
        <v>8327</v>
      </c>
      <c r="G2147" s="5" t="s">
        <v>8327</v>
      </c>
      <c r="H2147" s="5">
        <v>0</v>
      </c>
      <c r="I2147" s="5" t="s">
        <v>8354</v>
      </c>
      <c r="J2147" s="5" t="s">
        <v>8355</v>
      </c>
    </row>
    <row r="2148" spans="1:10" x14ac:dyDescent="0.3">
      <c r="A2148" s="5" t="s">
        <v>216</v>
      </c>
      <c r="B2148" s="5">
        <v>32.01</v>
      </c>
      <c r="C2148" s="5">
        <v>6.45</v>
      </c>
      <c r="D2148" s="5" t="s">
        <v>8327</v>
      </c>
      <c r="E2148" s="5" t="s">
        <v>8327</v>
      </c>
      <c r="F2148" s="5" t="s">
        <v>8327</v>
      </c>
      <c r="G2148" s="5" t="s">
        <v>8327</v>
      </c>
      <c r="H2148" s="5">
        <v>1</v>
      </c>
      <c r="I2148" s="5" t="s">
        <v>8354</v>
      </c>
      <c r="J2148" s="5" t="s">
        <v>8355</v>
      </c>
    </row>
    <row r="2149" spans="1:10" x14ac:dyDescent="0.3">
      <c r="A2149" s="5" t="s">
        <v>215</v>
      </c>
      <c r="B2149" s="5">
        <v>33</v>
      </c>
      <c r="C2149" s="5">
        <v>9.27</v>
      </c>
      <c r="D2149" s="5" t="s">
        <v>8327</v>
      </c>
      <c r="E2149" s="5" t="s">
        <v>8327</v>
      </c>
      <c r="F2149" s="5" t="s">
        <v>8327</v>
      </c>
      <c r="G2149" s="5" t="s">
        <v>8327</v>
      </c>
      <c r="H2149" s="5">
        <v>0</v>
      </c>
      <c r="I2149" s="5" t="s">
        <v>8354</v>
      </c>
      <c r="J2149" s="5" t="s">
        <v>8355</v>
      </c>
    </row>
    <row r="2150" spans="1:10" x14ac:dyDescent="0.3">
      <c r="A2150" s="5" t="s">
        <v>214</v>
      </c>
      <c r="B2150" s="5">
        <v>29.3</v>
      </c>
      <c r="C2150" s="5">
        <v>6.15</v>
      </c>
      <c r="D2150" s="5" t="s">
        <v>8327</v>
      </c>
      <c r="E2150" s="5" t="s">
        <v>8327</v>
      </c>
      <c r="F2150" s="5" t="s">
        <v>8327</v>
      </c>
      <c r="G2150" s="5" t="s">
        <v>8327</v>
      </c>
      <c r="H2150" s="5">
        <v>1</v>
      </c>
      <c r="I2150" s="5" t="s">
        <v>8358</v>
      </c>
      <c r="J2150" s="5" t="s">
        <v>8356</v>
      </c>
    </row>
    <row r="2151" spans="1:10" x14ac:dyDescent="0.3">
      <c r="A2151" s="5" t="s">
        <v>213</v>
      </c>
      <c r="B2151" s="5">
        <v>25.8</v>
      </c>
      <c r="C2151" s="5">
        <v>4.13</v>
      </c>
      <c r="D2151" s="5" t="s">
        <v>8327</v>
      </c>
      <c r="E2151" s="5" t="s">
        <v>8327</v>
      </c>
      <c r="F2151" s="5" t="s">
        <v>8327</v>
      </c>
      <c r="G2151" s="5" t="s">
        <v>8327</v>
      </c>
      <c r="H2151" s="5">
        <v>1</v>
      </c>
      <c r="I2151" s="5" t="s">
        <v>8358</v>
      </c>
      <c r="J2151" s="5" t="s">
        <v>8357</v>
      </c>
    </row>
    <row r="2152" spans="1:10" x14ac:dyDescent="0.3">
      <c r="A2152" s="5" t="s">
        <v>212</v>
      </c>
      <c r="B2152" s="5">
        <v>23.4</v>
      </c>
      <c r="C2152" s="5">
        <v>4.24</v>
      </c>
      <c r="D2152" s="5" t="s">
        <v>8327</v>
      </c>
      <c r="E2152" s="5" t="s">
        <v>8327</v>
      </c>
      <c r="F2152" s="5" t="s">
        <v>8327</v>
      </c>
      <c r="G2152" s="5" t="s">
        <v>8327</v>
      </c>
      <c r="H2152" s="5">
        <v>1</v>
      </c>
      <c r="I2152" s="5" t="s">
        <v>8359</v>
      </c>
      <c r="J2152" s="5" t="s">
        <v>8357</v>
      </c>
    </row>
    <row r="2153" spans="1:10" x14ac:dyDescent="0.3">
      <c r="A2153" s="5" t="s">
        <v>211</v>
      </c>
      <c r="B2153" s="5">
        <v>27.93</v>
      </c>
      <c r="C2153" s="5">
        <v>9.8800000000000008</v>
      </c>
      <c r="D2153" s="5" t="s">
        <v>8327</v>
      </c>
      <c r="E2153" s="5" t="s">
        <v>8327</v>
      </c>
      <c r="F2153" s="5" t="s">
        <v>8327</v>
      </c>
      <c r="G2153" s="5" t="s">
        <v>8327</v>
      </c>
      <c r="H2153" s="5">
        <v>0</v>
      </c>
      <c r="I2153" s="5" t="s">
        <v>8358</v>
      </c>
      <c r="J2153" s="5" t="s">
        <v>8355</v>
      </c>
    </row>
    <row r="2154" spans="1:10" x14ac:dyDescent="0.3">
      <c r="A2154" s="5" t="s">
        <v>210</v>
      </c>
      <c r="B2154" s="5">
        <v>22</v>
      </c>
      <c r="C2154" s="5">
        <v>9.5</v>
      </c>
      <c r="D2154" s="5" t="s">
        <v>8327</v>
      </c>
      <c r="E2154" s="5" t="s">
        <v>8327</v>
      </c>
      <c r="F2154" s="5" t="s">
        <v>8327</v>
      </c>
      <c r="G2154" s="5" t="s">
        <v>8327</v>
      </c>
      <c r="H2154" s="5">
        <v>0</v>
      </c>
      <c r="I2154" s="5" t="s">
        <v>8359</v>
      </c>
      <c r="J2154" s="5" t="s">
        <v>8355</v>
      </c>
    </row>
    <row r="2155" spans="1:10" x14ac:dyDescent="0.3">
      <c r="A2155" s="5" t="s">
        <v>209</v>
      </c>
      <c r="B2155" s="5">
        <v>36.86</v>
      </c>
      <c r="C2155" s="5">
        <v>4.97</v>
      </c>
      <c r="D2155" s="5" t="s">
        <v>8328</v>
      </c>
      <c r="E2155" s="5" t="s">
        <v>8327</v>
      </c>
      <c r="F2155" s="5" t="s">
        <v>8327</v>
      </c>
      <c r="G2155" s="5" t="s">
        <v>8327</v>
      </c>
      <c r="H2155" s="5">
        <v>0</v>
      </c>
      <c r="I2155" s="5" t="s">
        <v>8354</v>
      </c>
      <c r="J2155" s="5" t="s">
        <v>8357</v>
      </c>
    </row>
    <row r="2156" spans="1:10" x14ac:dyDescent="0.3">
      <c r="A2156" s="5" t="s">
        <v>208</v>
      </c>
      <c r="B2156" s="5">
        <v>31.254999999999999</v>
      </c>
      <c r="C2156" s="5">
        <v>5.49</v>
      </c>
      <c r="D2156" s="5" t="s">
        <v>8328</v>
      </c>
      <c r="E2156" s="5" t="s">
        <v>8327</v>
      </c>
      <c r="F2156" s="5" t="s">
        <v>8327</v>
      </c>
      <c r="G2156" s="5" t="s">
        <v>8327</v>
      </c>
      <c r="H2156" s="5">
        <v>0</v>
      </c>
      <c r="I2156" s="5" t="s">
        <v>8354</v>
      </c>
      <c r="J2156" s="5" t="s">
        <v>8357</v>
      </c>
    </row>
    <row r="2157" spans="1:10" x14ac:dyDescent="0.3">
      <c r="A2157" s="5" t="s">
        <v>207</v>
      </c>
      <c r="B2157" s="5">
        <v>23.06</v>
      </c>
      <c r="C2157" s="5">
        <v>4.47</v>
      </c>
      <c r="D2157" s="5" t="s">
        <v>8327</v>
      </c>
      <c r="E2157" s="5" t="s">
        <v>8327</v>
      </c>
      <c r="F2157" s="5" t="s">
        <v>8327</v>
      </c>
      <c r="G2157" s="5" t="s">
        <v>8327</v>
      </c>
      <c r="H2157" s="5">
        <v>0</v>
      </c>
      <c r="I2157" s="5" t="s">
        <v>8359</v>
      </c>
      <c r="J2157" s="5" t="s">
        <v>8357</v>
      </c>
    </row>
    <row r="2158" spans="1:10" x14ac:dyDescent="0.3">
      <c r="A2158" s="5" t="s">
        <v>206</v>
      </c>
      <c r="B2158" s="5">
        <v>28.975000000000001</v>
      </c>
      <c r="C2158" s="5">
        <v>4.34</v>
      </c>
      <c r="D2158" s="5" t="s">
        <v>8328</v>
      </c>
      <c r="E2158" s="5" t="s">
        <v>8327</v>
      </c>
      <c r="F2158" s="5" t="s">
        <v>8327</v>
      </c>
      <c r="G2158" s="5" t="s">
        <v>8327</v>
      </c>
      <c r="H2158" s="5">
        <v>0</v>
      </c>
      <c r="I2158" s="5" t="s">
        <v>8358</v>
      </c>
      <c r="J2158" s="5" t="s">
        <v>8357</v>
      </c>
    </row>
    <row r="2159" spans="1:10" x14ac:dyDescent="0.3">
      <c r="A2159" s="5" t="s">
        <v>205</v>
      </c>
      <c r="B2159" s="5">
        <v>33.299999999999997</v>
      </c>
      <c r="C2159" s="5">
        <v>9.49</v>
      </c>
      <c r="D2159" s="5" t="s">
        <v>8327</v>
      </c>
      <c r="E2159" s="5" t="s">
        <v>8327</v>
      </c>
      <c r="F2159" s="5" t="s">
        <v>8327</v>
      </c>
      <c r="G2159" s="5" t="s">
        <v>8327</v>
      </c>
      <c r="H2159" s="5">
        <v>0</v>
      </c>
      <c r="I2159" s="5" t="s">
        <v>8354</v>
      </c>
      <c r="J2159" s="5" t="s">
        <v>8355</v>
      </c>
    </row>
    <row r="2160" spans="1:10" x14ac:dyDescent="0.3">
      <c r="A2160" s="5" t="s">
        <v>204</v>
      </c>
      <c r="B2160" s="5">
        <v>33</v>
      </c>
      <c r="C2160" s="5">
        <v>10.16</v>
      </c>
      <c r="D2160" s="5" t="s">
        <v>8327</v>
      </c>
      <c r="E2160" s="5" t="s">
        <v>8327</v>
      </c>
      <c r="F2160" s="5" t="s">
        <v>8327</v>
      </c>
      <c r="G2160" s="5" t="s">
        <v>8327</v>
      </c>
      <c r="H2160" s="5">
        <v>0</v>
      </c>
      <c r="I2160" s="5" t="s">
        <v>8354</v>
      </c>
      <c r="J2160" s="5" t="s">
        <v>8355</v>
      </c>
    </row>
    <row r="2161" spans="1:10" x14ac:dyDescent="0.3">
      <c r="A2161" s="5" t="s">
        <v>203</v>
      </c>
      <c r="B2161" s="5">
        <v>31.46</v>
      </c>
      <c r="C2161" s="5">
        <v>11.19</v>
      </c>
      <c r="D2161" s="5" t="s">
        <v>8327</v>
      </c>
      <c r="E2161" s="5" t="s">
        <v>8327</v>
      </c>
      <c r="F2161" s="5" t="s">
        <v>8327</v>
      </c>
      <c r="G2161" s="5" t="s">
        <v>8327</v>
      </c>
      <c r="H2161" s="5">
        <v>0</v>
      </c>
      <c r="I2161" s="5" t="s">
        <v>8354</v>
      </c>
      <c r="J2161" s="5" t="s">
        <v>8355</v>
      </c>
    </row>
    <row r="2162" spans="1:10" x14ac:dyDescent="0.3">
      <c r="A2162" s="5" t="s">
        <v>202</v>
      </c>
      <c r="B2162" s="5">
        <v>29.6</v>
      </c>
      <c r="C2162" s="5">
        <v>11.03</v>
      </c>
      <c r="D2162" s="5" t="s">
        <v>8327</v>
      </c>
      <c r="E2162" s="5" t="s">
        <v>8327</v>
      </c>
      <c r="F2162" s="5" t="s">
        <v>8327</v>
      </c>
      <c r="G2162" s="5" t="s">
        <v>8327</v>
      </c>
      <c r="H2162" s="5">
        <v>0</v>
      </c>
      <c r="I2162" s="5" t="s">
        <v>8358</v>
      </c>
      <c r="J2162" s="5" t="s">
        <v>8355</v>
      </c>
    </row>
    <row r="2163" spans="1:10" x14ac:dyDescent="0.3">
      <c r="A2163" s="5" t="s">
        <v>201</v>
      </c>
      <c r="B2163" s="5">
        <v>22.05</v>
      </c>
      <c r="C2163" s="5">
        <v>4.43</v>
      </c>
      <c r="D2163" s="5" t="s">
        <v>8328</v>
      </c>
      <c r="E2163" s="5" t="s">
        <v>8327</v>
      </c>
      <c r="F2163" s="5" t="s">
        <v>8327</v>
      </c>
      <c r="G2163" s="5" t="s">
        <v>8327</v>
      </c>
      <c r="H2163" s="5">
        <v>0</v>
      </c>
      <c r="I2163" s="5" t="s">
        <v>8359</v>
      </c>
      <c r="J2163" s="5" t="s">
        <v>8357</v>
      </c>
    </row>
    <row r="2164" spans="1:10" x14ac:dyDescent="0.3">
      <c r="A2164" s="5" t="s">
        <v>199</v>
      </c>
      <c r="B2164" s="5">
        <v>27.06</v>
      </c>
      <c r="C2164" s="5">
        <v>6.14</v>
      </c>
      <c r="D2164" s="5" t="s">
        <v>8327</v>
      </c>
      <c r="E2164" s="5" t="s">
        <v>8328</v>
      </c>
      <c r="F2164" s="5" t="s">
        <v>8327</v>
      </c>
      <c r="G2164" s="5" t="s">
        <v>8327</v>
      </c>
      <c r="H2164" s="5">
        <v>1</v>
      </c>
      <c r="I2164" s="5" t="s">
        <v>8358</v>
      </c>
      <c r="J2164" s="5" t="s">
        <v>8356</v>
      </c>
    </row>
    <row r="2165" spans="1:10" x14ac:dyDescent="0.3">
      <c r="A2165" s="5" t="s">
        <v>198</v>
      </c>
      <c r="B2165" s="5">
        <v>20.49</v>
      </c>
      <c r="C2165" s="5">
        <v>4.87</v>
      </c>
      <c r="D2165" s="5" t="s">
        <v>8327</v>
      </c>
      <c r="E2165" s="5" t="s">
        <v>8327</v>
      </c>
      <c r="F2165" s="5" t="s">
        <v>8327</v>
      </c>
      <c r="G2165" s="5" t="s">
        <v>8327</v>
      </c>
      <c r="H2165" s="5">
        <v>0</v>
      </c>
      <c r="I2165" s="5" t="s">
        <v>8359</v>
      </c>
      <c r="J2165" s="5" t="s">
        <v>8357</v>
      </c>
    </row>
    <row r="2166" spans="1:10" x14ac:dyDescent="0.3">
      <c r="A2166" s="5" t="s">
        <v>197</v>
      </c>
      <c r="B2166" s="5">
        <v>28.4</v>
      </c>
      <c r="C2166" s="5">
        <v>4.3</v>
      </c>
      <c r="D2166" s="5" t="s">
        <v>8327</v>
      </c>
      <c r="E2166" s="5" t="s">
        <v>8327</v>
      </c>
      <c r="F2166" s="5" t="s">
        <v>8328</v>
      </c>
      <c r="G2166" s="5" t="s">
        <v>8327</v>
      </c>
      <c r="H2166" s="5">
        <v>1</v>
      </c>
      <c r="I2166" s="5" t="s">
        <v>8358</v>
      </c>
      <c r="J2166" s="5" t="s">
        <v>8357</v>
      </c>
    </row>
    <row r="2167" spans="1:10" x14ac:dyDescent="0.3">
      <c r="A2167" s="5" t="s">
        <v>196</v>
      </c>
      <c r="B2167" s="5">
        <v>41.91</v>
      </c>
      <c r="C2167" s="5">
        <v>6.19</v>
      </c>
      <c r="D2167" s="5" t="s">
        <v>8327</v>
      </c>
      <c r="E2167" s="5" t="s">
        <v>8327</v>
      </c>
      <c r="F2167" s="5" t="s">
        <v>8327</v>
      </c>
      <c r="G2167" s="5" t="s">
        <v>8327</v>
      </c>
      <c r="H2167" s="5">
        <v>0</v>
      </c>
      <c r="I2167" s="5" t="s">
        <v>8354</v>
      </c>
      <c r="J2167" s="5" t="s">
        <v>8356</v>
      </c>
    </row>
    <row r="2168" spans="1:10" x14ac:dyDescent="0.3">
      <c r="A2168" s="5" t="s">
        <v>195</v>
      </c>
      <c r="B2168" s="5">
        <v>24.6</v>
      </c>
      <c r="C2168" s="5">
        <v>6.19</v>
      </c>
      <c r="D2168" s="5" t="s">
        <v>8327</v>
      </c>
      <c r="E2168" s="5" t="s">
        <v>8327</v>
      </c>
      <c r="F2168" s="5" t="s">
        <v>8328</v>
      </c>
      <c r="G2168" s="5" t="s">
        <v>8327</v>
      </c>
      <c r="H2168" s="5">
        <v>1</v>
      </c>
      <c r="I2168" s="5" t="s">
        <v>8359</v>
      </c>
      <c r="J2168" s="5" t="s">
        <v>8356</v>
      </c>
    </row>
    <row r="2169" spans="1:10" x14ac:dyDescent="0.3">
      <c r="A2169" s="5" t="s">
        <v>194</v>
      </c>
      <c r="B2169" s="5">
        <v>20.9</v>
      </c>
      <c r="C2169" s="5">
        <v>5.12</v>
      </c>
      <c r="D2169" s="5" t="s">
        <v>8327</v>
      </c>
      <c r="E2169" s="5" t="s">
        <v>8327</v>
      </c>
      <c r="F2169" s="5" t="s">
        <v>8328</v>
      </c>
      <c r="G2169" s="5" t="s">
        <v>8327</v>
      </c>
      <c r="H2169" s="5">
        <v>1</v>
      </c>
      <c r="I2169" s="5" t="s">
        <v>8359</v>
      </c>
      <c r="J2169" s="5" t="s">
        <v>8357</v>
      </c>
    </row>
    <row r="2170" spans="1:10" x14ac:dyDescent="0.3">
      <c r="A2170" s="5" t="s">
        <v>193</v>
      </c>
      <c r="B2170" s="5">
        <v>34.4</v>
      </c>
      <c r="C2170" s="5">
        <v>4.04</v>
      </c>
      <c r="D2170" s="5" t="s">
        <v>8327</v>
      </c>
      <c r="E2170" s="5" t="s">
        <v>8327</v>
      </c>
      <c r="F2170" s="5" t="s">
        <v>8327</v>
      </c>
      <c r="G2170" s="5" t="s">
        <v>8327</v>
      </c>
      <c r="H2170" s="5">
        <v>0</v>
      </c>
      <c r="I2170" s="5" t="s">
        <v>8354</v>
      </c>
      <c r="J2170" s="5" t="s">
        <v>8357</v>
      </c>
    </row>
    <row r="2171" spans="1:10" x14ac:dyDescent="0.3">
      <c r="A2171" s="5" t="s">
        <v>192</v>
      </c>
      <c r="B2171" s="5">
        <v>32.56</v>
      </c>
      <c r="C2171" s="5">
        <v>5.36</v>
      </c>
      <c r="D2171" s="5" t="s">
        <v>8327</v>
      </c>
      <c r="E2171" s="5" t="s">
        <v>8327</v>
      </c>
      <c r="F2171" s="5" t="s">
        <v>8327</v>
      </c>
      <c r="G2171" s="5" t="s">
        <v>8327</v>
      </c>
      <c r="H2171" s="5">
        <v>0</v>
      </c>
      <c r="I2171" s="5" t="s">
        <v>8354</v>
      </c>
      <c r="J2171" s="5" t="s">
        <v>8357</v>
      </c>
    </row>
    <row r="2172" spans="1:10" x14ac:dyDescent="0.3">
      <c r="A2172" s="5" t="s">
        <v>191</v>
      </c>
      <c r="B2172" s="5">
        <v>27.98</v>
      </c>
      <c r="C2172" s="5">
        <v>4.38</v>
      </c>
      <c r="D2172" s="5" t="s">
        <v>8327</v>
      </c>
      <c r="E2172" s="5" t="s">
        <v>8328</v>
      </c>
      <c r="F2172" s="5" t="s">
        <v>8327</v>
      </c>
      <c r="G2172" s="5" t="s">
        <v>8327</v>
      </c>
      <c r="H2172" s="5">
        <v>1</v>
      </c>
      <c r="I2172" s="5" t="s">
        <v>8358</v>
      </c>
      <c r="J2172" s="5" t="s">
        <v>8357</v>
      </c>
    </row>
    <row r="2173" spans="1:10" x14ac:dyDescent="0.3">
      <c r="A2173" s="5" t="s">
        <v>190</v>
      </c>
      <c r="B2173" s="5">
        <v>26.51</v>
      </c>
      <c r="C2173" s="5">
        <v>4.58</v>
      </c>
      <c r="D2173" s="5" t="s">
        <v>8327</v>
      </c>
      <c r="E2173" s="5" t="s">
        <v>8327</v>
      </c>
      <c r="F2173" s="5" t="s">
        <v>8327</v>
      </c>
      <c r="G2173" s="5" t="s">
        <v>8327</v>
      </c>
      <c r="H2173" s="5">
        <v>0</v>
      </c>
      <c r="I2173" s="5" t="s">
        <v>8358</v>
      </c>
      <c r="J2173" s="5" t="s">
        <v>8357</v>
      </c>
    </row>
    <row r="2174" spans="1:10" x14ac:dyDescent="0.3">
      <c r="A2174" s="5" t="s">
        <v>189</v>
      </c>
      <c r="B2174" s="5">
        <v>29.734999999999999</v>
      </c>
      <c r="C2174" s="5">
        <v>11.92</v>
      </c>
      <c r="D2174" s="5" t="s">
        <v>8327</v>
      </c>
      <c r="E2174" s="5" t="s">
        <v>8327</v>
      </c>
      <c r="F2174" s="5" t="s">
        <v>8327</v>
      </c>
      <c r="G2174" s="5" t="s">
        <v>8327</v>
      </c>
      <c r="H2174" s="5">
        <v>0</v>
      </c>
      <c r="I2174" s="5" t="s">
        <v>8358</v>
      </c>
      <c r="J2174" s="5" t="s">
        <v>8355</v>
      </c>
    </row>
    <row r="2175" spans="1:10" x14ac:dyDescent="0.3">
      <c r="A2175" s="5" t="s">
        <v>188</v>
      </c>
      <c r="B2175" s="5">
        <v>40.5</v>
      </c>
      <c r="C2175" s="5">
        <v>5.4</v>
      </c>
      <c r="D2175" s="5" t="s">
        <v>8327</v>
      </c>
      <c r="E2175" s="5" t="s">
        <v>8327</v>
      </c>
      <c r="F2175" s="5" t="s">
        <v>8328</v>
      </c>
      <c r="G2175" s="5" t="s">
        <v>8327</v>
      </c>
      <c r="H2175" s="5">
        <v>1</v>
      </c>
      <c r="I2175" s="5" t="s">
        <v>8354</v>
      </c>
      <c r="J2175" s="5" t="s">
        <v>8357</v>
      </c>
    </row>
    <row r="2176" spans="1:10" x14ac:dyDescent="0.3">
      <c r="A2176" s="5" t="s">
        <v>187</v>
      </c>
      <c r="B2176" s="5">
        <v>25.64</v>
      </c>
      <c r="C2176" s="5">
        <v>4.76</v>
      </c>
      <c r="D2176" s="5" t="s">
        <v>8327</v>
      </c>
      <c r="E2176" s="5" t="s">
        <v>8327</v>
      </c>
      <c r="F2176" s="5" t="s">
        <v>8327</v>
      </c>
      <c r="G2176" s="5" t="s">
        <v>8327</v>
      </c>
      <c r="H2176" s="5">
        <v>1</v>
      </c>
      <c r="I2176" s="5" t="s">
        <v>8358</v>
      </c>
      <c r="J2176" s="5" t="s">
        <v>8357</v>
      </c>
    </row>
    <row r="2177" spans="1:10" x14ac:dyDescent="0.3">
      <c r="A2177" s="5" t="s">
        <v>186</v>
      </c>
      <c r="B2177" s="5">
        <v>32.9</v>
      </c>
      <c r="C2177" s="5">
        <v>4.78</v>
      </c>
      <c r="D2177" s="5" t="s">
        <v>8327</v>
      </c>
      <c r="E2177" s="5" t="s">
        <v>8327</v>
      </c>
      <c r="F2177" s="5" t="s">
        <v>8328</v>
      </c>
      <c r="G2177" s="5" t="s">
        <v>8327</v>
      </c>
      <c r="H2177" s="5">
        <v>1</v>
      </c>
      <c r="I2177" s="5" t="s">
        <v>8354</v>
      </c>
      <c r="J2177" s="5" t="s">
        <v>8357</v>
      </c>
    </row>
    <row r="2178" spans="1:10" x14ac:dyDescent="0.3">
      <c r="A2178" s="5" t="s">
        <v>185</v>
      </c>
      <c r="B2178" s="5">
        <v>29.8</v>
      </c>
      <c r="C2178" s="5">
        <v>4.26</v>
      </c>
      <c r="D2178" s="5" t="s">
        <v>8327</v>
      </c>
      <c r="E2178" s="5" t="s">
        <v>8327</v>
      </c>
      <c r="F2178" s="5" t="s">
        <v>8328</v>
      </c>
      <c r="G2178" s="5" t="s">
        <v>8327</v>
      </c>
      <c r="H2178" s="5">
        <v>1</v>
      </c>
      <c r="I2178" s="5" t="s">
        <v>8358</v>
      </c>
      <c r="J2178" s="5" t="s">
        <v>8357</v>
      </c>
    </row>
    <row r="2179" spans="1:10" x14ac:dyDescent="0.3">
      <c r="A2179" s="5" t="s">
        <v>184</v>
      </c>
      <c r="B2179" s="5">
        <v>28.9</v>
      </c>
      <c r="C2179" s="5">
        <v>5.85</v>
      </c>
      <c r="D2179" s="5" t="s">
        <v>8327</v>
      </c>
      <c r="E2179" s="5" t="s">
        <v>8327</v>
      </c>
      <c r="F2179" s="5" t="s">
        <v>8328</v>
      </c>
      <c r="G2179" s="5" t="s">
        <v>8327</v>
      </c>
      <c r="H2179" s="5">
        <v>1</v>
      </c>
      <c r="I2179" s="5" t="s">
        <v>8358</v>
      </c>
      <c r="J2179" s="5" t="s">
        <v>8356</v>
      </c>
    </row>
    <row r="2180" spans="1:10" x14ac:dyDescent="0.3">
      <c r="A2180" s="5" t="s">
        <v>183</v>
      </c>
      <c r="B2180" s="5">
        <v>24.7</v>
      </c>
      <c r="C2180" s="5">
        <v>5.32</v>
      </c>
      <c r="D2180" s="5" t="s">
        <v>8327</v>
      </c>
      <c r="E2180" s="5" t="s">
        <v>8327</v>
      </c>
      <c r="F2180" s="5" t="s">
        <v>8328</v>
      </c>
      <c r="G2180" s="5" t="s">
        <v>8327</v>
      </c>
      <c r="H2180" s="5">
        <v>1</v>
      </c>
      <c r="I2180" s="5" t="s">
        <v>8359</v>
      </c>
      <c r="J2180" s="5" t="s">
        <v>8357</v>
      </c>
    </row>
    <row r="2181" spans="1:10" x14ac:dyDescent="0.3">
      <c r="A2181" s="5" t="s">
        <v>182</v>
      </c>
      <c r="B2181" s="5">
        <v>20.6</v>
      </c>
      <c r="C2181" s="5">
        <v>5.14</v>
      </c>
      <c r="D2181" s="5" t="s">
        <v>8327</v>
      </c>
      <c r="E2181" s="5" t="s">
        <v>8327</v>
      </c>
      <c r="F2181" s="5" t="s">
        <v>8328</v>
      </c>
      <c r="G2181" s="5" t="s">
        <v>8327</v>
      </c>
      <c r="H2181" s="5">
        <v>1</v>
      </c>
      <c r="I2181" s="5" t="s">
        <v>8359</v>
      </c>
      <c r="J2181" s="5" t="s">
        <v>8357</v>
      </c>
    </row>
    <row r="2182" spans="1:10" x14ac:dyDescent="0.3">
      <c r="A2182" s="5" t="s">
        <v>181</v>
      </c>
      <c r="B2182" s="5">
        <v>18.600000000000001</v>
      </c>
      <c r="C2182" s="5">
        <v>5</v>
      </c>
      <c r="D2182" s="5" t="s">
        <v>8327</v>
      </c>
      <c r="E2182" s="5" t="s">
        <v>8327</v>
      </c>
      <c r="F2182" s="5" t="s">
        <v>8328</v>
      </c>
      <c r="G2182" s="5" t="s">
        <v>8327</v>
      </c>
      <c r="H2182" s="5">
        <v>1</v>
      </c>
      <c r="I2182" s="5" t="s">
        <v>8359</v>
      </c>
      <c r="J2182" s="5" t="s">
        <v>8357</v>
      </c>
    </row>
    <row r="2183" spans="1:10" x14ac:dyDescent="0.3">
      <c r="A2183" s="5" t="s">
        <v>180</v>
      </c>
      <c r="B2183" s="5">
        <v>17.8</v>
      </c>
      <c r="C2183" s="5">
        <v>4.55</v>
      </c>
      <c r="D2183" s="5" t="s">
        <v>8327</v>
      </c>
      <c r="E2183" s="5" t="s">
        <v>8327</v>
      </c>
      <c r="F2183" s="5" t="s">
        <v>8328</v>
      </c>
      <c r="G2183" s="5" t="s">
        <v>8327</v>
      </c>
      <c r="H2183" s="5">
        <v>1</v>
      </c>
      <c r="I2183" s="5" t="s">
        <v>8360</v>
      </c>
      <c r="J2183" s="5" t="s">
        <v>8357</v>
      </c>
    </row>
    <row r="2184" spans="1:10" x14ac:dyDescent="0.3">
      <c r="A2184" s="5" t="s">
        <v>179</v>
      </c>
      <c r="B2184" s="5">
        <v>35.200000000000003</v>
      </c>
      <c r="C2184" s="5">
        <v>5.97</v>
      </c>
      <c r="D2184" s="5" t="s">
        <v>8327</v>
      </c>
      <c r="E2184" s="5" t="s">
        <v>8328</v>
      </c>
      <c r="F2184" s="5" t="s">
        <v>8327</v>
      </c>
      <c r="G2184" s="5" t="s">
        <v>8327</v>
      </c>
      <c r="H2184" s="5">
        <v>1</v>
      </c>
      <c r="I2184" s="5" t="s">
        <v>8354</v>
      </c>
      <c r="J2184" s="5" t="s">
        <v>8356</v>
      </c>
    </row>
    <row r="2185" spans="1:10" x14ac:dyDescent="0.3">
      <c r="A2185" s="5" t="s">
        <v>178</v>
      </c>
      <c r="B2185" s="5">
        <v>33.770000000000003</v>
      </c>
      <c r="C2185" s="5">
        <v>4.0199999999999996</v>
      </c>
      <c r="D2185" s="5" t="s">
        <v>8327</v>
      </c>
      <c r="E2185" s="5" t="s">
        <v>8328</v>
      </c>
      <c r="F2185" s="5" t="s">
        <v>8327</v>
      </c>
      <c r="G2185" s="5" t="s">
        <v>8327</v>
      </c>
      <c r="H2185" s="5">
        <v>1</v>
      </c>
      <c r="I2185" s="5" t="s">
        <v>8354</v>
      </c>
      <c r="J2185" s="5" t="s">
        <v>8357</v>
      </c>
    </row>
    <row r="2186" spans="1:10" x14ac:dyDescent="0.3">
      <c r="A2186" s="5" t="s">
        <v>177</v>
      </c>
      <c r="B2186" s="5">
        <v>30.03</v>
      </c>
      <c r="C2186" s="5">
        <v>4.04</v>
      </c>
      <c r="D2186" s="5" t="s">
        <v>8327</v>
      </c>
      <c r="E2186" s="5" t="s">
        <v>8328</v>
      </c>
      <c r="F2186" s="5" t="s">
        <v>8327</v>
      </c>
      <c r="G2186" s="5" t="s">
        <v>8327</v>
      </c>
      <c r="H2186" s="5">
        <v>1</v>
      </c>
      <c r="I2186" s="5" t="s">
        <v>8354</v>
      </c>
      <c r="J2186" s="5" t="s">
        <v>8357</v>
      </c>
    </row>
    <row r="2187" spans="1:10" x14ac:dyDescent="0.3">
      <c r="A2187" s="5" t="s">
        <v>176</v>
      </c>
      <c r="B2187" s="5">
        <v>29.37</v>
      </c>
      <c r="C2187" s="5">
        <v>5.54</v>
      </c>
      <c r="D2187" s="5" t="s">
        <v>8327</v>
      </c>
      <c r="E2187" s="5" t="s">
        <v>8328</v>
      </c>
      <c r="F2187" s="5" t="s">
        <v>8327</v>
      </c>
      <c r="G2187" s="5" t="s">
        <v>8327</v>
      </c>
      <c r="H2187" s="5">
        <v>1</v>
      </c>
      <c r="I2187" s="5" t="s">
        <v>8358</v>
      </c>
      <c r="J2187" s="5" t="s">
        <v>8357</v>
      </c>
    </row>
    <row r="2188" spans="1:10" x14ac:dyDescent="0.3">
      <c r="A2188" s="5" t="s">
        <v>175</v>
      </c>
      <c r="B2188" s="5">
        <v>28.5</v>
      </c>
      <c r="C2188" s="5">
        <v>4.03</v>
      </c>
      <c r="D2188" s="5" t="s">
        <v>8327</v>
      </c>
      <c r="E2188" s="5" t="s">
        <v>8328</v>
      </c>
      <c r="F2188" s="5" t="s">
        <v>8327</v>
      </c>
      <c r="G2188" s="5" t="s">
        <v>8327</v>
      </c>
      <c r="H2188" s="5">
        <v>1</v>
      </c>
      <c r="I2188" s="5" t="s">
        <v>8358</v>
      </c>
      <c r="J2188" s="5" t="s">
        <v>8357</v>
      </c>
    </row>
    <row r="2189" spans="1:10" x14ac:dyDescent="0.3">
      <c r="A2189" s="5" t="s">
        <v>174</v>
      </c>
      <c r="B2189" s="5">
        <v>23.32</v>
      </c>
      <c r="C2189" s="5">
        <v>5.62</v>
      </c>
      <c r="D2189" s="5" t="s">
        <v>8327</v>
      </c>
      <c r="E2189" s="5" t="s">
        <v>8328</v>
      </c>
      <c r="F2189" s="5" t="s">
        <v>8327</v>
      </c>
      <c r="G2189" s="5" t="s">
        <v>8327</v>
      </c>
      <c r="H2189" s="5">
        <v>1</v>
      </c>
      <c r="I2189" s="5" t="s">
        <v>8359</v>
      </c>
      <c r="J2189" s="5" t="s">
        <v>8357</v>
      </c>
    </row>
    <row r="2190" spans="1:10" x14ac:dyDescent="0.3">
      <c r="A2190" s="5" t="s">
        <v>173</v>
      </c>
      <c r="B2190" s="5">
        <v>26.125</v>
      </c>
      <c r="C2190" s="5">
        <v>5.27</v>
      </c>
      <c r="D2190" s="5" t="s">
        <v>8327</v>
      </c>
      <c r="E2190" s="5" t="s">
        <v>8328</v>
      </c>
      <c r="F2190" s="5" t="s">
        <v>8327</v>
      </c>
      <c r="G2190" s="5" t="s">
        <v>8327</v>
      </c>
      <c r="H2190" s="5">
        <v>1</v>
      </c>
      <c r="I2190" s="5" t="s">
        <v>8358</v>
      </c>
      <c r="J2190" s="5" t="s">
        <v>8357</v>
      </c>
    </row>
    <row r="2191" spans="1:10" x14ac:dyDescent="0.3">
      <c r="A2191" s="5" t="s">
        <v>172</v>
      </c>
      <c r="B2191" s="5">
        <v>25.46</v>
      </c>
      <c r="C2191" s="5">
        <v>5.18</v>
      </c>
      <c r="D2191" s="5" t="s">
        <v>8327</v>
      </c>
      <c r="E2191" s="5" t="s">
        <v>8328</v>
      </c>
      <c r="F2191" s="5" t="s">
        <v>8327</v>
      </c>
      <c r="G2191" s="5" t="s">
        <v>8327</v>
      </c>
      <c r="H2191" s="5">
        <v>1</v>
      </c>
      <c r="I2191" s="5" t="s">
        <v>8358</v>
      </c>
      <c r="J2191" s="5" t="s">
        <v>8357</v>
      </c>
    </row>
    <row r="2192" spans="1:10" x14ac:dyDescent="0.3">
      <c r="A2192" s="5" t="s">
        <v>171</v>
      </c>
      <c r="B2192" s="5">
        <v>23.75</v>
      </c>
      <c r="C2192" s="5">
        <v>5.27</v>
      </c>
      <c r="D2192" s="5" t="s">
        <v>8327</v>
      </c>
      <c r="E2192" s="5" t="s">
        <v>8328</v>
      </c>
      <c r="F2192" s="5" t="s">
        <v>8327</v>
      </c>
      <c r="G2192" s="5" t="s">
        <v>8327</v>
      </c>
      <c r="H2192" s="5">
        <v>1</v>
      </c>
      <c r="I2192" s="5" t="s">
        <v>8359</v>
      </c>
      <c r="J2192" s="5" t="s">
        <v>8357</v>
      </c>
    </row>
    <row r="2193" spans="1:10" x14ac:dyDescent="0.3">
      <c r="A2193" s="5" t="s">
        <v>169</v>
      </c>
      <c r="B2193" s="5">
        <v>23.085000000000001</v>
      </c>
      <c r="C2193" s="5">
        <v>5.62</v>
      </c>
      <c r="D2193" s="5" t="s">
        <v>8327</v>
      </c>
      <c r="E2193" s="5" t="s">
        <v>8328</v>
      </c>
      <c r="F2193" s="5" t="s">
        <v>8327</v>
      </c>
      <c r="G2193" s="5" t="s">
        <v>8327</v>
      </c>
      <c r="H2193" s="5">
        <v>1</v>
      </c>
      <c r="I2193" s="5" t="s">
        <v>8359</v>
      </c>
      <c r="J2193" s="5" t="s">
        <v>8357</v>
      </c>
    </row>
    <row r="2194" spans="1:10" x14ac:dyDescent="0.3">
      <c r="A2194" s="5" t="s">
        <v>167</v>
      </c>
      <c r="B2194" s="5">
        <v>22.99</v>
      </c>
      <c r="C2194" s="5">
        <v>5.0599999999999996</v>
      </c>
      <c r="D2194" s="5" t="s">
        <v>8327</v>
      </c>
      <c r="E2194" s="5" t="s">
        <v>8328</v>
      </c>
      <c r="F2194" s="5" t="s">
        <v>8327</v>
      </c>
      <c r="G2194" s="5" t="s">
        <v>8327</v>
      </c>
      <c r="H2194" s="5">
        <v>1</v>
      </c>
      <c r="I2194" s="5" t="s">
        <v>8359</v>
      </c>
      <c r="J2194" s="5" t="s">
        <v>8357</v>
      </c>
    </row>
    <row r="2195" spans="1:10" x14ac:dyDescent="0.3">
      <c r="A2195" s="5" t="s">
        <v>165</v>
      </c>
      <c r="B2195" s="5">
        <v>21.47</v>
      </c>
      <c r="C2195" s="5">
        <v>4.6900000000000004</v>
      </c>
      <c r="D2195" s="5" t="s">
        <v>8327</v>
      </c>
      <c r="E2195" s="5" t="s">
        <v>8328</v>
      </c>
      <c r="F2195" s="5" t="s">
        <v>8327</v>
      </c>
      <c r="G2195" s="5" t="s">
        <v>8327</v>
      </c>
      <c r="H2195" s="5">
        <v>1</v>
      </c>
      <c r="I2195" s="5" t="s">
        <v>8359</v>
      </c>
      <c r="J2195" s="5" t="s">
        <v>8357</v>
      </c>
    </row>
    <row r="2196" spans="1:10" x14ac:dyDescent="0.3">
      <c r="A2196" s="5" t="s">
        <v>163</v>
      </c>
      <c r="B2196" s="5">
        <v>15.96</v>
      </c>
      <c r="C2196" s="5">
        <v>5.44</v>
      </c>
      <c r="D2196" s="5" t="s">
        <v>8327</v>
      </c>
      <c r="E2196" s="5" t="s">
        <v>8328</v>
      </c>
      <c r="F2196" s="5" t="s">
        <v>8327</v>
      </c>
      <c r="G2196" s="5" t="s">
        <v>8327</v>
      </c>
      <c r="H2196" s="5">
        <v>1</v>
      </c>
      <c r="I2196" s="5" t="s">
        <v>8360</v>
      </c>
      <c r="J2196" s="5" t="s">
        <v>8357</v>
      </c>
    </row>
    <row r="2197" spans="1:10" x14ac:dyDescent="0.3">
      <c r="A2197" s="5" t="s">
        <v>162</v>
      </c>
      <c r="B2197" s="5">
        <v>39.5</v>
      </c>
      <c r="C2197" s="5">
        <v>5.05</v>
      </c>
      <c r="D2197" s="5" t="s">
        <v>8327</v>
      </c>
      <c r="E2197" s="5" t="s">
        <v>8328</v>
      </c>
      <c r="F2197" s="5" t="s">
        <v>8327</v>
      </c>
      <c r="G2197" s="5" t="s">
        <v>8327</v>
      </c>
      <c r="H2197" s="5">
        <v>1</v>
      </c>
      <c r="I2197" s="5" t="s">
        <v>8354</v>
      </c>
      <c r="J2197" s="5" t="s">
        <v>8357</v>
      </c>
    </row>
    <row r="2198" spans="1:10" x14ac:dyDescent="0.3">
      <c r="A2198" s="5" t="s">
        <v>161</v>
      </c>
      <c r="B2198" s="5">
        <v>33.770000000000003</v>
      </c>
      <c r="C2198" s="5">
        <v>6</v>
      </c>
      <c r="D2198" s="5" t="s">
        <v>8327</v>
      </c>
      <c r="E2198" s="5" t="s">
        <v>8328</v>
      </c>
      <c r="F2198" s="5" t="s">
        <v>8327</v>
      </c>
      <c r="G2198" s="5" t="s">
        <v>8327</v>
      </c>
      <c r="H2198" s="5">
        <v>1</v>
      </c>
      <c r="I2198" s="5" t="s">
        <v>8354</v>
      </c>
      <c r="J2198" s="5" t="s">
        <v>8356</v>
      </c>
    </row>
    <row r="2199" spans="1:10" x14ac:dyDescent="0.3">
      <c r="A2199" s="5" t="s">
        <v>160</v>
      </c>
      <c r="B2199" s="5">
        <v>26.84</v>
      </c>
      <c r="C2199" s="5">
        <v>5.99</v>
      </c>
      <c r="D2199" s="5" t="s">
        <v>8328</v>
      </c>
      <c r="E2199" s="5" t="s">
        <v>8328</v>
      </c>
      <c r="F2199" s="5" t="s">
        <v>8327</v>
      </c>
      <c r="G2199" s="5" t="s">
        <v>8327</v>
      </c>
      <c r="H2199" s="5">
        <v>1</v>
      </c>
      <c r="I2199" s="5" t="s">
        <v>8358</v>
      </c>
      <c r="J2199" s="5" t="s">
        <v>8356</v>
      </c>
    </row>
    <row r="2200" spans="1:10" x14ac:dyDescent="0.3">
      <c r="A2200" s="5" t="s">
        <v>159</v>
      </c>
      <c r="B2200" s="5">
        <v>35.53</v>
      </c>
      <c r="C2200" s="5">
        <v>4.3600000000000003</v>
      </c>
      <c r="D2200" s="5" t="s">
        <v>8327</v>
      </c>
      <c r="E2200" s="5" t="s">
        <v>8327</v>
      </c>
      <c r="F2200" s="5" t="s">
        <v>8328</v>
      </c>
      <c r="G2200" s="5" t="s">
        <v>8327</v>
      </c>
      <c r="H2200" s="5">
        <v>1</v>
      </c>
      <c r="I2200" s="5" t="s">
        <v>8354</v>
      </c>
      <c r="J2200" s="5" t="s">
        <v>8357</v>
      </c>
    </row>
    <row r="2201" spans="1:10" x14ac:dyDescent="0.3">
      <c r="A2201" s="5" t="s">
        <v>158</v>
      </c>
      <c r="B2201" s="5">
        <v>30.59</v>
      </c>
      <c r="C2201" s="5">
        <v>4.41</v>
      </c>
      <c r="D2201" s="5" t="s">
        <v>8327</v>
      </c>
      <c r="E2201" s="5" t="s">
        <v>8327</v>
      </c>
      <c r="F2201" s="5" t="s">
        <v>8328</v>
      </c>
      <c r="G2201" s="5" t="s">
        <v>8327</v>
      </c>
      <c r="H2201" s="5">
        <v>1</v>
      </c>
      <c r="I2201" s="5" t="s">
        <v>8354</v>
      </c>
      <c r="J2201" s="5" t="s">
        <v>8357</v>
      </c>
    </row>
    <row r="2202" spans="1:10" x14ac:dyDescent="0.3">
      <c r="A2202" s="5" t="s">
        <v>157</v>
      </c>
      <c r="B2202" s="5">
        <v>30.59</v>
      </c>
      <c r="C2202" s="5">
        <v>4.17</v>
      </c>
      <c r="D2202" s="5" t="s">
        <v>8327</v>
      </c>
      <c r="E2202" s="5" t="s">
        <v>8327</v>
      </c>
      <c r="F2202" s="5" t="s">
        <v>8328</v>
      </c>
      <c r="G2202" s="5" t="s">
        <v>8327</v>
      </c>
      <c r="H2202" s="5">
        <v>1</v>
      </c>
      <c r="I2202" s="5" t="s">
        <v>8354</v>
      </c>
      <c r="J2202" s="5" t="s">
        <v>8357</v>
      </c>
    </row>
    <row r="2203" spans="1:10" x14ac:dyDescent="0.3">
      <c r="A2203" s="5" t="s">
        <v>156</v>
      </c>
      <c r="B2203" s="5">
        <v>27.835000000000001</v>
      </c>
      <c r="C2203" s="5">
        <v>4.4400000000000004</v>
      </c>
      <c r="D2203" s="5" t="s">
        <v>8327</v>
      </c>
      <c r="E2203" s="5" t="s">
        <v>8327</v>
      </c>
      <c r="F2203" s="5" t="s">
        <v>8328</v>
      </c>
      <c r="G2203" s="5" t="s">
        <v>8327</v>
      </c>
      <c r="H2203" s="5">
        <v>1</v>
      </c>
      <c r="I2203" s="5" t="s">
        <v>8358</v>
      </c>
      <c r="J2203" s="5" t="s">
        <v>8357</v>
      </c>
    </row>
    <row r="2204" spans="1:10" x14ac:dyDescent="0.3">
      <c r="A2204" s="5" t="s">
        <v>155</v>
      </c>
      <c r="B2204" s="5">
        <v>40.26</v>
      </c>
      <c r="C2204" s="5">
        <v>5.52</v>
      </c>
      <c r="D2204" s="5" t="s">
        <v>8327</v>
      </c>
      <c r="E2204" s="5" t="s">
        <v>8328</v>
      </c>
      <c r="F2204" s="5" t="s">
        <v>8327</v>
      </c>
      <c r="G2204" s="5" t="s">
        <v>8327</v>
      </c>
      <c r="H2204" s="5">
        <v>1</v>
      </c>
      <c r="I2204" s="5" t="s">
        <v>8354</v>
      </c>
      <c r="J2204" s="5" t="s">
        <v>8357</v>
      </c>
    </row>
    <row r="2205" spans="1:10" x14ac:dyDescent="0.3">
      <c r="A2205" s="5" t="s">
        <v>154</v>
      </c>
      <c r="B2205" s="5">
        <v>39.82</v>
      </c>
      <c r="C2205" s="5">
        <v>6.01</v>
      </c>
      <c r="D2205" s="5" t="s">
        <v>8327</v>
      </c>
      <c r="E2205" s="5" t="s">
        <v>8328</v>
      </c>
      <c r="F2205" s="5" t="s">
        <v>8327</v>
      </c>
      <c r="G2205" s="5" t="s">
        <v>8327</v>
      </c>
      <c r="H2205" s="5">
        <v>1</v>
      </c>
      <c r="I2205" s="5" t="s">
        <v>8354</v>
      </c>
      <c r="J2205" s="5" t="s">
        <v>8356</v>
      </c>
    </row>
    <row r="2206" spans="1:10" x14ac:dyDescent="0.3">
      <c r="A2206" s="5" t="s">
        <v>153</v>
      </c>
      <c r="B2206" s="5">
        <v>39.159999999999997</v>
      </c>
      <c r="C2206" s="5">
        <v>5.81</v>
      </c>
      <c r="D2206" s="5" t="s">
        <v>8327</v>
      </c>
      <c r="E2206" s="5" t="s">
        <v>8328</v>
      </c>
      <c r="F2206" s="5" t="s">
        <v>8327</v>
      </c>
      <c r="G2206" s="5" t="s">
        <v>8327</v>
      </c>
      <c r="H2206" s="5">
        <v>1</v>
      </c>
      <c r="I2206" s="5" t="s">
        <v>8354</v>
      </c>
      <c r="J2206" s="5" t="s">
        <v>8356</v>
      </c>
    </row>
    <row r="2207" spans="1:10" x14ac:dyDescent="0.3">
      <c r="A2207" s="5" t="s">
        <v>152</v>
      </c>
      <c r="B2207" s="5">
        <v>25.555</v>
      </c>
      <c r="C2207" s="5">
        <v>4.37</v>
      </c>
      <c r="D2207" s="5" t="s">
        <v>8327</v>
      </c>
      <c r="E2207" s="5" t="s">
        <v>8327</v>
      </c>
      <c r="F2207" s="5" t="s">
        <v>8328</v>
      </c>
      <c r="G2207" s="5" t="s">
        <v>8327</v>
      </c>
      <c r="H2207" s="5">
        <v>1</v>
      </c>
      <c r="I2207" s="5" t="s">
        <v>8358</v>
      </c>
      <c r="J2207" s="5" t="s">
        <v>8357</v>
      </c>
    </row>
    <row r="2208" spans="1:10" x14ac:dyDescent="0.3">
      <c r="A2208" s="5" t="s">
        <v>151</v>
      </c>
      <c r="B2208" s="5">
        <v>25.175000000000001</v>
      </c>
      <c r="C2208" s="5">
        <v>5.74</v>
      </c>
      <c r="D2208" s="5" t="s">
        <v>8327</v>
      </c>
      <c r="E2208" s="5" t="s">
        <v>8327</v>
      </c>
      <c r="F2208" s="5" t="s">
        <v>8328</v>
      </c>
      <c r="G2208" s="5" t="s">
        <v>8327</v>
      </c>
      <c r="H2208" s="5">
        <v>1</v>
      </c>
      <c r="I2208" s="5" t="s">
        <v>8358</v>
      </c>
      <c r="J2208" s="5" t="s">
        <v>8356</v>
      </c>
    </row>
    <row r="2209" spans="1:10" x14ac:dyDescent="0.3">
      <c r="A2209" s="5" t="s">
        <v>150</v>
      </c>
      <c r="B2209" s="5">
        <v>38.28</v>
      </c>
      <c r="C2209" s="5">
        <v>5.39</v>
      </c>
      <c r="D2209" s="5" t="s">
        <v>8327</v>
      </c>
      <c r="E2209" s="5" t="s">
        <v>8328</v>
      </c>
      <c r="F2209" s="5" t="s">
        <v>8327</v>
      </c>
      <c r="G2209" s="5" t="s">
        <v>8327</v>
      </c>
      <c r="H2209" s="5">
        <v>1</v>
      </c>
      <c r="I2209" s="5" t="s">
        <v>8354</v>
      </c>
      <c r="J2209" s="5" t="s">
        <v>8357</v>
      </c>
    </row>
    <row r="2210" spans="1:10" x14ac:dyDescent="0.3">
      <c r="A2210" s="5" t="s">
        <v>149</v>
      </c>
      <c r="B2210" s="5">
        <v>38.17</v>
      </c>
      <c r="C2210" s="5">
        <v>4.07</v>
      </c>
      <c r="D2210" s="5" t="s">
        <v>8327</v>
      </c>
      <c r="E2210" s="5" t="s">
        <v>8328</v>
      </c>
      <c r="F2210" s="5" t="s">
        <v>8327</v>
      </c>
      <c r="G2210" s="5" t="s">
        <v>8327</v>
      </c>
      <c r="H2210" s="5">
        <v>1</v>
      </c>
      <c r="I2210" s="5" t="s">
        <v>8354</v>
      </c>
      <c r="J2210" s="5" t="s">
        <v>8357</v>
      </c>
    </row>
    <row r="2211" spans="1:10" x14ac:dyDescent="0.3">
      <c r="A2211" s="5" t="s">
        <v>148</v>
      </c>
      <c r="B2211" s="5">
        <v>36.85</v>
      </c>
      <c r="C2211" s="5">
        <v>5.49</v>
      </c>
      <c r="D2211" s="5" t="s">
        <v>8327</v>
      </c>
      <c r="E2211" s="5" t="s">
        <v>8328</v>
      </c>
      <c r="F2211" s="5" t="s">
        <v>8327</v>
      </c>
      <c r="G2211" s="5" t="s">
        <v>8327</v>
      </c>
      <c r="H2211" s="5">
        <v>1</v>
      </c>
      <c r="I2211" s="5" t="s">
        <v>8354</v>
      </c>
      <c r="J2211" s="5" t="s">
        <v>8357</v>
      </c>
    </row>
    <row r="2212" spans="1:10" x14ac:dyDescent="0.3">
      <c r="A2212" s="5" t="s">
        <v>147</v>
      </c>
      <c r="B2212" s="5">
        <v>22.61</v>
      </c>
      <c r="C2212" s="5">
        <v>5.68</v>
      </c>
      <c r="D2212" s="5" t="s">
        <v>8327</v>
      </c>
      <c r="E2212" s="5" t="s">
        <v>8327</v>
      </c>
      <c r="F2212" s="5" t="s">
        <v>8328</v>
      </c>
      <c r="G2212" s="5" t="s">
        <v>8327</v>
      </c>
      <c r="H2212" s="5">
        <v>1</v>
      </c>
      <c r="I2212" s="5" t="s">
        <v>8359</v>
      </c>
      <c r="J2212" s="5" t="s">
        <v>8357</v>
      </c>
    </row>
    <row r="2213" spans="1:10" x14ac:dyDescent="0.3">
      <c r="A2213" s="5" t="s">
        <v>146</v>
      </c>
      <c r="B2213" s="5">
        <v>21.754999999999999</v>
      </c>
      <c r="C2213" s="5">
        <v>6.09</v>
      </c>
      <c r="D2213" s="5" t="s">
        <v>8327</v>
      </c>
      <c r="E2213" s="5" t="s">
        <v>8327</v>
      </c>
      <c r="F2213" s="5" t="s">
        <v>8328</v>
      </c>
      <c r="G2213" s="5" t="s">
        <v>8327</v>
      </c>
      <c r="H2213" s="5">
        <v>1</v>
      </c>
      <c r="I2213" s="5" t="s">
        <v>8359</v>
      </c>
      <c r="J2213" s="5" t="s">
        <v>8356</v>
      </c>
    </row>
    <row r="2214" spans="1:10" x14ac:dyDescent="0.3">
      <c r="A2214" s="5" t="s">
        <v>145</v>
      </c>
      <c r="B2214" s="5">
        <v>20.425000000000001</v>
      </c>
      <c r="C2214" s="5">
        <v>5.53</v>
      </c>
      <c r="D2214" s="5" t="s">
        <v>8327</v>
      </c>
      <c r="E2214" s="5" t="s">
        <v>8327</v>
      </c>
      <c r="F2214" s="5" t="s">
        <v>8328</v>
      </c>
      <c r="G2214" s="5" t="s">
        <v>8327</v>
      </c>
      <c r="H2214" s="5">
        <v>1</v>
      </c>
      <c r="I2214" s="5" t="s">
        <v>8359</v>
      </c>
      <c r="J2214" s="5" t="s">
        <v>8357</v>
      </c>
    </row>
    <row r="2215" spans="1:10" x14ac:dyDescent="0.3">
      <c r="A2215" s="5" t="s">
        <v>144</v>
      </c>
      <c r="B2215" s="5">
        <v>31.35</v>
      </c>
      <c r="C2215" s="5">
        <v>4.28</v>
      </c>
      <c r="D2215" s="5" t="s">
        <v>8327</v>
      </c>
      <c r="E2215" s="5" t="s">
        <v>8328</v>
      </c>
      <c r="F2215" s="5" t="s">
        <v>8327</v>
      </c>
      <c r="G2215" s="5" t="s">
        <v>8327</v>
      </c>
      <c r="H2215" s="5">
        <v>1</v>
      </c>
      <c r="I2215" s="5" t="s">
        <v>8354</v>
      </c>
      <c r="J2215" s="5" t="s">
        <v>8357</v>
      </c>
    </row>
    <row r="2216" spans="1:10" x14ac:dyDescent="0.3">
      <c r="A2216" s="5" t="s">
        <v>143</v>
      </c>
      <c r="B2216" s="5">
        <v>31.13</v>
      </c>
      <c r="C2216" s="5">
        <v>6.01</v>
      </c>
      <c r="D2216" s="5" t="s">
        <v>8327</v>
      </c>
      <c r="E2216" s="5" t="s">
        <v>8328</v>
      </c>
      <c r="F2216" s="5" t="s">
        <v>8327</v>
      </c>
      <c r="G2216" s="5" t="s">
        <v>8327</v>
      </c>
      <c r="H2216" s="5">
        <v>1</v>
      </c>
      <c r="I2216" s="5" t="s">
        <v>8354</v>
      </c>
      <c r="J2216" s="5" t="s">
        <v>8356</v>
      </c>
    </row>
    <row r="2217" spans="1:10" x14ac:dyDescent="0.3">
      <c r="A2217" s="5" t="s">
        <v>142</v>
      </c>
      <c r="B2217" s="5">
        <v>17.48</v>
      </c>
      <c r="C2217" s="5">
        <v>4.59</v>
      </c>
      <c r="D2217" s="5" t="s">
        <v>8327</v>
      </c>
      <c r="E2217" s="5" t="s">
        <v>8327</v>
      </c>
      <c r="F2217" s="5" t="s">
        <v>8328</v>
      </c>
      <c r="G2217" s="5" t="s">
        <v>8327</v>
      </c>
      <c r="H2217" s="5">
        <v>1</v>
      </c>
      <c r="I2217" s="5" t="s">
        <v>8360</v>
      </c>
      <c r="J2217" s="5" t="s">
        <v>8357</v>
      </c>
    </row>
    <row r="2218" spans="1:10" x14ac:dyDescent="0.3">
      <c r="A2218" s="5" t="s">
        <v>141</v>
      </c>
      <c r="B2218" s="5">
        <v>22.57</v>
      </c>
      <c r="C2218" s="5">
        <v>5.8</v>
      </c>
      <c r="D2218" s="5" t="s">
        <v>8328</v>
      </c>
      <c r="E2218" s="5" t="s">
        <v>8327</v>
      </c>
      <c r="F2218" s="5" t="s">
        <v>8327</v>
      </c>
      <c r="G2218" s="5" t="s">
        <v>8327</v>
      </c>
      <c r="H2218" s="5">
        <v>1</v>
      </c>
      <c r="I2218" s="5" t="s">
        <v>8359</v>
      </c>
      <c r="J2218" s="5" t="s">
        <v>8356</v>
      </c>
    </row>
    <row r="2219" spans="1:10" x14ac:dyDescent="0.3">
      <c r="A2219" s="5" t="s">
        <v>140</v>
      </c>
      <c r="B2219" s="5">
        <v>26.73</v>
      </c>
      <c r="C2219" s="5">
        <v>5.08</v>
      </c>
      <c r="D2219" s="5" t="s">
        <v>8327</v>
      </c>
      <c r="E2219" s="5" t="s">
        <v>8328</v>
      </c>
      <c r="F2219" s="5" t="s">
        <v>8327</v>
      </c>
      <c r="G2219" s="5" t="s">
        <v>8327</v>
      </c>
      <c r="H2219" s="5">
        <v>1</v>
      </c>
      <c r="I2219" s="5" t="s">
        <v>8358</v>
      </c>
      <c r="J2219" s="5" t="s">
        <v>8357</v>
      </c>
    </row>
    <row r="2220" spans="1:10" x14ac:dyDescent="0.3">
      <c r="A2220" s="5" t="s">
        <v>139</v>
      </c>
      <c r="B2220" s="5">
        <v>20.79</v>
      </c>
      <c r="C2220" s="5">
        <v>5.84</v>
      </c>
      <c r="D2220" s="5" t="s">
        <v>8327</v>
      </c>
      <c r="E2220" s="5" t="s">
        <v>8328</v>
      </c>
      <c r="F2220" s="5" t="s">
        <v>8327</v>
      </c>
      <c r="G2220" s="5" t="s">
        <v>8327</v>
      </c>
      <c r="H2220" s="5">
        <v>1</v>
      </c>
      <c r="I2220" s="5" t="s">
        <v>8359</v>
      </c>
      <c r="J2220" s="5" t="s">
        <v>8356</v>
      </c>
    </row>
    <row r="2221" spans="1:10" x14ac:dyDescent="0.3">
      <c r="A2221" s="5" t="s">
        <v>138</v>
      </c>
      <c r="B2221" s="5">
        <v>20.149999999999999</v>
      </c>
      <c r="C2221" s="5">
        <v>4.1500000000000004</v>
      </c>
      <c r="D2221" s="5" t="s">
        <v>8327</v>
      </c>
      <c r="E2221" s="5" t="s">
        <v>8327</v>
      </c>
      <c r="F2221" s="5" t="s">
        <v>8327</v>
      </c>
      <c r="G2221" s="5" t="s">
        <v>8327</v>
      </c>
      <c r="H2221" s="5">
        <v>1</v>
      </c>
      <c r="I2221" s="5" t="s">
        <v>8359</v>
      </c>
      <c r="J2221" s="5" t="s">
        <v>8357</v>
      </c>
    </row>
    <row r="2222" spans="1:10" x14ac:dyDescent="0.3">
      <c r="A2222" s="5" t="s">
        <v>137</v>
      </c>
      <c r="B2222" s="5">
        <v>36.85</v>
      </c>
      <c r="C2222" s="5">
        <v>4.3600000000000003</v>
      </c>
      <c r="D2222" s="5" t="s">
        <v>8328</v>
      </c>
      <c r="E2222" s="5" t="s">
        <v>8327</v>
      </c>
      <c r="F2222" s="5" t="s">
        <v>8327</v>
      </c>
      <c r="G2222" s="5" t="s">
        <v>8327</v>
      </c>
      <c r="H2222" s="5">
        <v>0</v>
      </c>
      <c r="I2222" s="5" t="s">
        <v>8354</v>
      </c>
      <c r="J2222" s="5" t="s">
        <v>8357</v>
      </c>
    </row>
    <row r="2223" spans="1:10" x14ac:dyDescent="0.3">
      <c r="A2223" s="5" t="s">
        <v>136</v>
      </c>
      <c r="B2223" s="5">
        <v>35.53</v>
      </c>
      <c r="C2223" s="5">
        <v>4.55</v>
      </c>
      <c r="D2223" s="5" t="s">
        <v>8328</v>
      </c>
      <c r="E2223" s="5" t="s">
        <v>8327</v>
      </c>
      <c r="F2223" s="5" t="s">
        <v>8327</v>
      </c>
      <c r="G2223" s="5" t="s">
        <v>8327</v>
      </c>
      <c r="H2223" s="5">
        <v>0</v>
      </c>
      <c r="I2223" s="5" t="s">
        <v>8354</v>
      </c>
      <c r="J2223" s="5" t="s">
        <v>8357</v>
      </c>
    </row>
    <row r="2224" spans="1:10" x14ac:dyDescent="0.3">
      <c r="A2224" s="5" t="s">
        <v>135</v>
      </c>
      <c r="B2224" s="5">
        <v>31.1</v>
      </c>
      <c r="C2224" s="5">
        <v>4.37</v>
      </c>
      <c r="D2224" s="5" t="s">
        <v>8328</v>
      </c>
      <c r="E2224" s="5" t="s">
        <v>8327</v>
      </c>
      <c r="F2224" s="5" t="s">
        <v>8327</v>
      </c>
      <c r="G2224" s="5" t="s">
        <v>8327</v>
      </c>
      <c r="H2224" s="5">
        <v>0</v>
      </c>
      <c r="I2224" s="5" t="s">
        <v>8354</v>
      </c>
      <c r="J2224" s="5" t="s">
        <v>8357</v>
      </c>
    </row>
    <row r="2225" spans="1:10" x14ac:dyDescent="0.3">
      <c r="A2225" s="5" t="s">
        <v>134</v>
      </c>
      <c r="B2225" s="5">
        <v>23.21</v>
      </c>
      <c r="C2225" s="5">
        <v>5.24</v>
      </c>
      <c r="D2225" s="5" t="s">
        <v>8328</v>
      </c>
      <c r="E2225" s="5" t="s">
        <v>8327</v>
      </c>
      <c r="F2225" s="5" t="s">
        <v>8327</v>
      </c>
      <c r="G2225" s="5" t="s">
        <v>8327</v>
      </c>
      <c r="H2225" s="5">
        <v>0</v>
      </c>
      <c r="I2225" s="5" t="s">
        <v>8359</v>
      </c>
      <c r="J2225" s="5" t="s">
        <v>8357</v>
      </c>
    </row>
    <row r="2226" spans="1:10" x14ac:dyDescent="0.3">
      <c r="A2226" s="5" t="s">
        <v>133</v>
      </c>
      <c r="B2226" s="5">
        <v>18.36</v>
      </c>
      <c r="C2226" s="5">
        <v>5.96</v>
      </c>
      <c r="D2226" s="5" t="s">
        <v>8327</v>
      </c>
      <c r="E2226" s="5" t="s">
        <v>8327</v>
      </c>
      <c r="F2226" s="5" t="s">
        <v>8327</v>
      </c>
      <c r="G2226" s="5" t="s">
        <v>8327</v>
      </c>
      <c r="H2226" s="5">
        <v>1</v>
      </c>
      <c r="I2226" s="5" t="s">
        <v>8360</v>
      </c>
      <c r="J2226" s="5" t="s">
        <v>8356</v>
      </c>
    </row>
    <row r="2227" spans="1:10" x14ac:dyDescent="0.3">
      <c r="A2227" s="5" t="s">
        <v>132</v>
      </c>
      <c r="B2227" s="5">
        <v>15.92</v>
      </c>
      <c r="C2227" s="5">
        <v>4.76</v>
      </c>
      <c r="D2227" s="5" t="s">
        <v>8328</v>
      </c>
      <c r="E2227" s="5" t="s">
        <v>8327</v>
      </c>
      <c r="F2227" s="5" t="s">
        <v>8327</v>
      </c>
      <c r="G2227" s="5" t="s">
        <v>8327</v>
      </c>
      <c r="H2227" s="5">
        <v>1</v>
      </c>
      <c r="I2227" s="5" t="s">
        <v>8360</v>
      </c>
      <c r="J2227" s="5" t="s">
        <v>8357</v>
      </c>
    </row>
    <row r="2228" spans="1:10" x14ac:dyDescent="0.3">
      <c r="A2228" s="5" t="s">
        <v>131</v>
      </c>
      <c r="B2228" s="5">
        <v>15.17</v>
      </c>
      <c r="C2228" s="5">
        <v>4.3</v>
      </c>
      <c r="D2228" s="5" t="s">
        <v>8328</v>
      </c>
      <c r="E2228" s="5" t="s">
        <v>8327</v>
      </c>
      <c r="F2228" s="5" t="s">
        <v>8328</v>
      </c>
      <c r="G2228" s="5" t="s">
        <v>8327</v>
      </c>
      <c r="H2228" s="5">
        <v>1</v>
      </c>
      <c r="I2228" s="5" t="s">
        <v>8360</v>
      </c>
      <c r="J2228" s="5" t="s">
        <v>8357</v>
      </c>
    </row>
    <row r="2229" spans="1:10" x14ac:dyDescent="0.3">
      <c r="A2229" s="5" t="s">
        <v>130</v>
      </c>
      <c r="B2229" s="5">
        <v>16.63</v>
      </c>
      <c r="C2229" s="5">
        <v>4.5</v>
      </c>
      <c r="D2229" s="5" t="s">
        <v>8327</v>
      </c>
      <c r="E2229" s="5" t="s">
        <v>8327</v>
      </c>
      <c r="F2229" s="5" t="s">
        <v>8327</v>
      </c>
      <c r="G2229" s="5" t="s">
        <v>8327</v>
      </c>
      <c r="H2229" s="5">
        <v>1</v>
      </c>
      <c r="I2229" s="5" t="s">
        <v>8360</v>
      </c>
      <c r="J2229" s="5" t="s">
        <v>8357</v>
      </c>
    </row>
    <row r="2230" spans="1:10" x14ac:dyDescent="0.3">
      <c r="A2230" s="5" t="s">
        <v>129</v>
      </c>
      <c r="B2230" s="5">
        <v>19.39</v>
      </c>
      <c r="C2230" s="5">
        <v>5.59</v>
      </c>
      <c r="D2230" s="5" t="s">
        <v>8327</v>
      </c>
      <c r="E2230" s="5" t="s">
        <v>8327</v>
      </c>
      <c r="F2230" s="5" t="s">
        <v>8328</v>
      </c>
      <c r="G2230" s="5" t="s">
        <v>8327</v>
      </c>
      <c r="H2230" s="5">
        <v>1</v>
      </c>
      <c r="I2230" s="5" t="s">
        <v>8359</v>
      </c>
      <c r="J2230" s="5" t="s">
        <v>8357</v>
      </c>
    </row>
    <row r="2231" spans="1:10" x14ac:dyDescent="0.3">
      <c r="A2231" s="5" t="s">
        <v>128</v>
      </c>
      <c r="B2231" s="5">
        <v>17.34</v>
      </c>
      <c r="C2231" s="5">
        <v>6.29</v>
      </c>
      <c r="D2231" s="5" t="s">
        <v>8328</v>
      </c>
      <c r="E2231" s="5" t="s">
        <v>8327</v>
      </c>
      <c r="F2231" s="5" t="s">
        <v>8328</v>
      </c>
      <c r="G2231" s="5" t="s">
        <v>8327</v>
      </c>
      <c r="H2231" s="5">
        <v>1</v>
      </c>
      <c r="I2231" s="5" t="s">
        <v>8360</v>
      </c>
      <c r="J2231" s="5" t="s">
        <v>8356</v>
      </c>
    </row>
    <row r="2232" spans="1:10" x14ac:dyDescent="0.3">
      <c r="A2232" s="5" t="s">
        <v>127</v>
      </c>
      <c r="B2232" s="5">
        <v>17.940000000000001</v>
      </c>
      <c r="C2232" s="5">
        <v>4.1900000000000004</v>
      </c>
      <c r="D2232" s="5" t="s">
        <v>8327</v>
      </c>
      <c r="E2232" s="5" t="s">
        <v>8328</v>
      </c>
      <c r="F2232" s="5" t="s">
        <v>8327</v>
      </c>
      <c r="G2232" s="5" t="s">
        <v>8327</v>
      </c>
      <c r="H2232" s="5">
        <v>1</v>
      </c>
      <c r="I2232" s="5" t="s">
        <v>8360</v>
      </c>
      <c r="J2232" s="5" t="s">
        <v>8357</v>
      </c>
    </row>
    <row r="2233" spans="1:10" x14ac:dyDescent="0.3">
      <c r="A2233" s="5" t="s">
        <v>126</v>
      </c>
      <c r="B2233" s="5">
        <v>16.670000000000002</v>
      </c>
      <c r="C2233" s="5">
        <v>4.7</v>
      </c>
      <c r="D2233" s="5" t="s">
        <v>8328</v>
      </c>
      <c r="E2233" s="5" t="s">
        <v>8327</v>
      </c>
      <c r="F2233" s="5" t="s">
        <v>8328</v>
      </c>
      <c r="G2233" s="5" t="s">
        <v>8327</v>
      </c>
      <c r="H2233" s="5">
        <v>1</v>
      </c>
      <c r="I2233" s="5" t="s">
        <v>8360</v>
      </c>
      <c r="J2233" s="5" t="s">
        <v>8357</v>
      </c>
    </row>
    <row r="2234" spans="1:10" x14ac:dyDescent="0.3">
      <c r="A2234" s="5" t="s">
        <v>125</v>
      </c>
      <c r="B2234" s="5">
        <v>20.58</v>
      </c>
      <c r="C2234" s="5">
        <v>5.64</v>
      </c>
      <c r="D2234" s="5" t="s">
        <v>8328</v>
      </c>
      <c r="E2234" s="5" t="s">
        <v>8327</v>
      </c>
      <c r="F2234" s="5" t="s">
        <v>8327</v>
      </c>
      <c r="G2234" s="5" t="s">
        <v>8327</v>
      </c>
      <c r="H2234" s="5">
        <v>0</v>
      </c>
      <c r="I2234" s="5" t="s">
        <v>8359</v>
      </c>
      <c r="J2234" s="5" t="s">
        <v>8357</v>
      </c>
    </row>
    <row r="2235" spans="1:10" x14ac:dyDescent="0.3">
      <c r="A2235" s="5" t="s">
        <v>124</v>
      </c>
      <c r="B2235" s="5">
        <v>16.5</v>
      </c>
      <c r="C2235" s="5">
        <v>4.1100000000000003</v>
      </c>
      <c r="D2235" s="5" t="s">
        <v>8328</v>
      </c>
      <c r="E2235" s="5" t="s">
        <v>8327</v>
      </c>
      <c r="F2235" s="5" t="s">
        <v>8327</v>
      </c>
      <c r="G2235" s="5" t="s">
        <v>8327</v>
      </c>
      <c r="H2235" s="5">
        <v>0</v>
      </c>
      <c r="I2235" s="5" t="s">
        <v>8360</v>
      </c>
      <c r="J2235" s="5" t="s">
        <v>8357</v>
      </c>
    </row>
    <row r="2236" spans="1:10" x14ac:dyDescent="0.3">
      <c r="A2236" s="5" t="s">
        <v>123</v>
      </c>
      <c r="B2236" s="5">
        <v>15.41</v>
      </c>
      <c r="C2236" s="5">
        <v>5.43</v>
      </c>
      <c r="D2236" s="5" t="s">
        <v>8328</v>
      </c>
      <c r="E2236" s="5" t="s">
        <v>8327</v>
      </c>
      <c r="F2236" s="5" t="s">
        <v>8328</v>
      </c>
      <c r="G2236" s="5" t="s">
        <v>8327</v>
      </c>
      <c r="H2236" s="5">
        <v>1</v>
      </c>
      <c r="I2236" s="5" t="s">
        <v>8360</v>
      </c>
      <c r="J2236" s="5" t="s">
        <v>8357</v>
      </c>
    </row>
    <row r="2237" spans="1:10" x14ac:dyDescent="0.3">
      <c r="A2237" s="5" t="s">
        <v>122</v>
      </c>
      <c r="B2237" s="5">
        <v>24.59</v>
      </c>
      <c r="C2237" s="5">
        <v>4.38</v>
      </c>
      <c r="D2237" s="5" t="s">
        <v>8327</v>
      </c>
      <c r="E2237" s="5" t="s">
        <v>8327</v>
      </c>
      <c r="F2237" s="5" t="s">
        <v>8327</v>
      </c>
      <c r="G2237" s="5" t="s">
        <v>8327</v>
      </c>
      <c r="H2237" s="5">
        <v>1</v>
      </c>
      <c r="I2237" s="5" t="s">
        <v>8359</v>
      </c>
      <c r="J2237" s="5" t="s">
        <v>8357</v>
      </c>
    </row>
    <row r="2238" spans="1:10" x14ac:dyDescent="0.3">
      <c r="A2238" s="5" t="s">
        <v>121</v>
      </c>
      <c r="B2238" s="5">
        <v>33.33</v>
      </c>
      <c r="C2238" s="5">
        <v>9.7899999999999991</v>
      </c>
      <c r="D2238" s="5" t="s">
        <v>8327</v>
      </c>
      <c r="E2238" s="5" t="s">
        <v>8327</v>
      </c>
      <c r="F2238" s="5" t="s">
        <v>8327</v>
      </c>
      <c r="G2238" s="5" t="s">
        <v>8327</v>
      </c>
      <c r="H2238" s="5">
        <v>0</v>
      </c>
      <c r="I2238" s="5" t="s">
        <v>8354</v>
      </c>
      <c r="J2238" s="5" t="s">
        <v>8355</v>
      </c>
    </row>
    <row r="2239" spans="1:10" x14ac:dyDescent="0.3">
      <c r="A2239" s="5" t="s">
        <v>120</v>
      </c>
      <c r="B2239" s="5">
        <v>18.5</v>
      </c>
      <c r="C2239" s="5">
        <v>11.84</v>
      </c>
      <c r="D2239" s="5" t="s">
        <v>8327</v>
      </c>
      <c r="E2239" s="5" t="s">
        <v>8327</v>
      </c>
      <c r="F2239" s="5" t="s">
        <v>8327</v>
      </c>
      <c r="G2239" s="5" t="s">
        <v>8327</v>
      </c>
      <c r="H2239" s="5">
        <v>0</v>
      </c>
      <c r="I2239" s="5" t="s">
        <v>8359</v>
      </c>
      <c r="J2239" s="5" t="s">
        <v>8355</v>
      </c>
    </row>
    <row r="2240" spans="1:10" x14ac:dyDescent="0.3">
      <c r="A2240" s="5" t="s">
        <v>119</v>
      </c>
      <c r="B2240" s="5">
        <v>18.579999999999998</v>
      </c>
      <c r="C2240" s="5">
        <v>6.22</v>
      </c>
      <c r="D2240" s="5" t="s">
        <v>8327</v>
      </c>
      <c r="E2240" s="5" t="s">
        <v>8327</v>
      </c>
      <c r="F2240" s="5" t="s">
        <v>8327</v>
      </c>
      <c r="G2240" s="5" t="s">
        <v>8327</v>
      </c>
      <c r="H2240" s="5">
        <v>0</v>
      </c>
      <c r="I2240" s="5" t="s">
        <v>8359</v>
      </c>
      <c r="J2240" s="5" t="s">
        <v>8356</v>
      </c>
    </row>
    <row r="2241" spans="1:10" x14ac:dyDescent="0.3">
      <c r="A2241" s="5" t="s">
        <v>118</v>
      </c>
      <c r="B2241" s="5">
        <v>16.64</v>
      </c>
      <c r="C2241" s="5">
        <v>10.01</v>
      </c>
      <c r="D2241" s="5" t="s">
        <v>8327</v>
      </c>
      <c r="E2241" s="5" t="s">
        <v>8327</v>
      </c>
      <c r="F2241" s="5" t="s">
        <v>8327</v>
      </c>
      <c r="G2241" s="5" t="s">
        <v>8327</v>
      </c>
      <c r="H2241" s="5">
        <v>0</v>
      </c>
      <c r="I2241" s="5" t="s">
        <v>8360</v>
      </c>
      <c r="J2241" s="5" t="s">
        <v>8355</v>
      </c>
    </row>
    <row r="2242" spans="1:10" x14ac:dyDescent="0.3">
      <c r="A2242" s="5" t="s">
        <v>117</v>
      </c>
      <c r="B2242" s="5">
        <v>19.329999999999998</v>
      </c>
      <c r="C2242" s="5">
        <v>4.32</v>
      </c>
      <c r="D2242" s="5" t="s">
        <v>8327</v>
      </c>
      <c r="E2242" s="5" t="s">
        <v>8327</v>
      </c>
      <c r="F2242" s="5" t="s">
        <v>8327</v>
      </c>
      <c r="G2242" s="5" t="s">
        <v>8327</v>
      </c>
      <c r="H2242" s="5">
        <v>1</v>
      </c>
      <c r="I2242" s="5" t="s">
        <v>8359</v>
      </c>
      <c r="J2242" s="5" t="s">
        <v>8357</v>
      </c>
    </row>
    <row r="2243" spans="1:10" x14ac:dyDescent="0.3">
      <c r="A2243" s="5" t="s">
        <v>116</v>
      </c>
      <c r="B2243" s="5">
        <v>21.26</v>
      </c>
      <c r="C2243" s="5">
        <v>5.65</v>
      </c>
      <c r="D2243" s="5" t="s">
        <v>8328</v>
      </c>
      <c r="E2243" s="5" t="s">
        <v>8327</v>
      </c>
      <c r="F2243" s="5" t="s">
        <v>8328</v>
      </c>
      <c r="G2243" s="5" t="s">
        <v>8327</v>
      </c>
      <c r="H2243" s="5">
        <v>1</v>
      </c>
      <c r="I2243" s="5" t="s">
        <v>8359</v>
      </c>
      <c r="J2243" s="5" t="s">
        <v>8357</v>
      </c>
    </row>
    <row r="2244" spans="1:10" x14ac:dyDescent="0.3">
      <c r="A2244" s="5" t="s">
        <v>115</v>
      </c>
      <c r="B2244" s="5">
        <v>15.6</v>
      </c>
      <c r="C2244" s="5">
        <v>4.12</v>
      </c>
      <c r="D2244" s="5" t="s">
        <v>8328</v>
      </c>
      <c r="E2244" s="5" t="s">
        <v>8327</v>
      </c>
      <c r="F2244" s="5" t="s">
        <v>8327</v>
      </c>
      <c r="G2244" s="5" t="s">
        <v>8327</v>
      </c>
      <c r="H2244" s="5">
        <v>1</v>
      </c>
      <c r="I2244" s="5" t="s">
        <v>8360</v>
      </c>
      <c r="J2244" s="5" t="s">
        <v>8357</v>
      </c>
    </row>
    <row r="2245" spans="1:10" x14ac:dyDescent="0.3">
      <c r="A2245" s="5" t="s">
        <v>114</v>
      </c>
      <c r="B2245" s="5">
        <v>24.39</v>
      </c>
      <c r="C2245" s="5">
        <v>6.24</v>
      </c>
      <c r="D2245" s="5" t="s">
        <v>8327</v>
      </c>
      <c r="E2245" s="5" t="s">
        <v>8327</v>
      </c>
      <c r="F2245" s="5" t="s">
        <v>8327</v>
      </c>
      <c r="G2245" s="5" t="s">
        <v>8327</v>
      </c>
      <c r="H2245" s="5">
        <v>1</v>
      </c>
      <c r="I2245" s="5" t="s">
        <v>8359</v>
      </c>
      <c r="J2245" s="5" t="s">
        <v>8356</v>
      </c>
    </row>
    <row r="2246" spans="1:10" x14ac:dyDescent="0.3">
      <c r="A2246" s="5" t="s">
        <v>113</v>
      </c>
      <c r="B2246" s="5">
        <v>24.75</v>
      </c>
      <c r="C2246" s="5">
        <v>4.83</v>
      </c>
      <c r="D2246" s="5" t="s">
        <v>8327</v>
      </c>
      <c r="E2246" s="5" t="s">
        <v>8327</v>
      </c>
      <c r="F2246" s="5" t="s">
        <v>8327</v>
      </c>
      <c r="G2246" s="5" t="s">
        <v>8327</v>
      </c>
      <c r="H2246" s="5">
        <v>0</v>
      </c>
      <c r="I2246" s="5" t="s">
        <v>8359</v>
      </c>
      <c r="J2246" s="5" t="s">
        <v>8357</v>
      </c>
    </row>
    <row r="2247" spans="1:10" x14ac:dyDescent="0.3">
      <c r="A2247" s="5" t="s">
        <v>112</v>
      </c>
      <c r="B2247" s="5">
        <v>20.88</v>
      </c>
      <c r="C2247" s="5">
        <v>7.4</v>
      </c>
      <c r="D2247" s="5" t="s">
        <v>8327</v>
      </c>
      <c r="E2247" s="5" t="s">
        <v>8327</v>
      </c>
      <c r="F2247" s="5" t="s">
        <v>8327</v>
      </c>
      <c r="G2247" s="5" t="s">
        <v>8327</v>
      </c>
      <c r="H2247" s="5">
        <v>0</v>
      </c>
      <c r="I2247" s="5" t="s">
        <v>8359</v>
      </c>
      <c r="J2247" s="5" t="s">
        <v>8355</v>
      </c>
    </row>
    <row r="2248" spans="1:10" x14ac:dyDescent="0.3">
      <c r="A2248" s="5" t="s">
        <v>111</v>
      </c>
      <c r="B2248" s="5">
        <v>20.43</v>
      </c>
      <c r="C2248" s="5">
        <v>4.54</v>
      </c>
      <c r="D2248" s="5" t="s">
        <v>8327</v>
      </c>
      <c r="E2248" s="5" t="s">
        <v>8327</v>
      </c>
      <c r="F2248" s="5" t="s">
        <v>8327</v>
      </c>
      <c r="G2248" s="5" t="s">
        <v>8327</v>
      </c>
      <c r="H2248" s="5">
        <v>0</v>
      </c>
      <c r="I2248" s="5" t="s">
        <v>8359</v>
      </c>
      <c r="J2248" s="5" t="s">
        <v>8357</v>
      </c>
    </row>
    <row r="2249" spans="1:10" x14ac:dyDescent="0.3">
      <c r="A2249" s="5" t="s">
        <v>110</v>
      </c>
      <c r="B2249" s="5">
        <v>15.18</v>
      </c>
      <c r="C2249" s="5">
        <v>11.11</v>
      </c>
      <c r="D2249" s="5" t="s">
        <v>8327</v>
      </c>
      <c r="E2249" s="5" t="s">
        <v>8327</v>
      </c>
      <c r="F2249" s="5" t="s">
        <v>8327</v>
      </c>
      <c r="G2249" s="5" t="s">
        <v>8327</v>
      </c>
      <c r="H2249" s="5">
        <v>0</v>
      </c>
      <c r="I2249" s="5" t="s">
        <v>8360</v>
      </c>
      <c r="J2249" s="5" t="s">
        <v>8355</v>
      </c>
    </row>
    <row r="2250" spans="1:10" x14ac:dyDescent="0.3">
      <c r="A2250" s="5" t="s">
        <v>109</v>
      </c>
      <c r="B2250" s="5">
        <v>15.12</v>
      </c>
      <c r="C2250" s="5">
        <v>4.03</v>
      </c>
      <c r="D2250" s="5" t="s">
        <v>8328</v>
      </c>
      <c r="E2250" s="5" t="s">
        <v>8327</v>
      </c>
      <c r="F2250" s="5" t="s">
        <v>8327</v>
      </c>
      <c r="G2250" s="5" t="s">
        <v>8327</v>
      </c>
      <c r="H2250" s="5">
        <v>0</v>
      </c>
      <c r="I2250" s="5" t="s">
        <v>8360</v>
      </c>
      <c r="J2250" s="5" t="s">
        <v>8357</v>
      </c>
    </row>
    <row r="2251" spans="1:10" x14ac:dyDescent="0.3">
      <c r="A2251" s="5" t="s">
        <v>108</v>
      </c>
      <c r="B2251" s="5">
        <v>23.88</v>
      </c>
      <c r="C2251" s="5">
        <v>4.51</v>
      </c>
      <c r="D2251" s="5" t="s">
        <v>8327</v>
      </c>
      <c r="E2251" s="5" t="s">
        <v>8327</v>
      </c>
      <c r="F2251" s="5" t="s">
        <v>8327</v>
      </c>
      <c r="G2251" s="5" t="s">
        <v>8327</v>
      </c>
      <c r="H2251" s="5">
        <v>1</v>
      </c>
      <c r="I2251" s="5" t="s">
        <v>8359</v>
      </c>
      <c r="J2251" s="5" t="s">
        <v>8357</v>
      </c>
    </row>
    <row r="2252" spans="1:10" x14ac:dyDescent="0.3">
      <c r="A2252" s="5" t="s">
        <v>107</v>
      </c>
      <c r="B2252" s="5">
        <v>16.13</v>
      </c>
      <c r="C2252" s="5">
        <v>5.56</v>
      </c>
      <c r="D2252" s="5" t="s">
        <v>8327</v>
      </c>
      <c r="E2252" s="5" t="s">
        <v>8328</v>
      </c>
      <c r="F2252" s="5" t="s">
        <v>8327</v>
      </c>
      <c r="G2252" s="5" t="s">
        <v>8327</v>
      </c>
      <c r="H2252" s="5">
        <v>1</v>
      </c>
      <c r="I2252" s="5" t="s">
        <v>8360</v>
      </c>
      <c r="J2252" s="5" t="s">
        <v>8357</v>
      </c>
    </row>
    <row r="2253" spans="1:10" x14ac:dyDescent="0.3">
      <c r="A2253" s="5" t="s">
        <v>106</v>
      </c>
      <c r="B2253" s="5">
        <v>24.09</v>
      </c>
      <c r="C2253" s="5">
        <v>4.0999999999999996</v>
      </c>
      <c r="D2253" s="5" t="s">
        <v>8327</v>
      </c>
      <c r="E2253" s="5" t="s">
        <v>8328</v>
      </c>
      <c r="F2253" s="5" t="s">
        <v>8327</v>
      </c>
      <c r="G2253" s="5" t="s">
        <v>8327</v>
      </c>
      <c r="H2253" s="5">
        <v>1</v>
      </c>
      <c r="I2253" s="5" t="s">
        <v>8359</v>
      </c>
      <c r="J2253" s="5" t="s">
        <v>8357</v>
      </c>
    </row>
    <row r="2254" spans="1:10" x14ac:dyDescent="0.3">
      <c r="A2254" s="5" t="s">
        <v>105</v>
      </c>
      <c r="B2254" s="5">
        <v>19.43</v>
      </c>
      <c r="C2254" s="5">
        <v>5.85</v>
      </c>
      <c r="D2254" s="5" t="s">
        <v>8327</v>
      </c>
      <c r="E2254" s="5" t="s">
        <v>8328</v>
      </c>
      <c r="F2254" s="5" t="s">
        <v>8327</v>
      </c>
      <c r="G2254" s="5" t="s">
        <v>8327</v>
      </c>
      <c r="H2254" s="5">
        <v>1</v>
      </c>
      <c r="I2254" s="5" t="s">
        <v>8359</v>
      </c>
      <c r="J2254" s="5" t="s">
        <v>8356</v>
      </c>
    </row>
    <row r="2255" spans="1:10" x14ac:dyDescent="0.3">
      <c r="A2255" s="5" t="s">
        <v>104</v>
      </c>
      <c r="B2255" s="5">
        <v>15.22</v>
      </c>
      <c r="C2255" s="5">
        <v>4.92</v>
      </c>
      <c r="D2255" s="5" t="s">
        <v>8328</v>
      </c>
      <c r="E2255" s="5" t="s">
        <v>8327</v>
      </c>
      <c r="F2255" s="5" t="s">
        <v>8328</v>
      </c>
      <c r="G2255" s="5" t="s">
        <v>8327</v>
      </c>
      <c r="H2255" s="5">
        <v>1</v>
      </c>
      <c r="I2255" s="5" t="s">
        <v>8360</v>
      </c>
      <c r="J2255" s="5" t="s">
        <v>8357</v>
      </c>
    </row>
    <row r="2256" spans="1:10" x14ac:dyDescent="0.3">
      <c r="A2256" s="5" t="s">
        <v>103</v>
      </c>
      <c r="B2256" s="5">
        <v>20.72</v>
      </c>
      <c r="C2256" s="5">
        <v>9.4600000000000009</v>
      </c>
      <c r="D2256" s="5" t="s">
        <v>8327</v>
      </c>
      <c r="E2256" s="5" t="s">
        <v>8327</v>
      </c>
      <c r="F2256" s="5" t="s">
        <v>8327</v>
      </c>
      <c r="G2256" s="5" t="s">
        <v>8327</v>
      </c>
      <c r="H2256" s="5">
        <v>0</v>
      </c>
      <c r="I2256" s="5" t="s">
        <v>8359</v>
      </c>
      <c r="J2256" s="5" t="s">
        <v>8355</v>
      </c>
    </row>
    <row r="2257" spans="1:10" x14ac:dyDescent="0.3">
      <c r="A2257" s="5" t="s">
        <v>102</v>
      </c>
      <c r="B2257" s="5">
        <v>35.4</v>
      </c>
      <c r="C2257" s="5">
        <v>5.94</v>
      </c>
      <c r="D2257" s="5" t="s">
        <v>8327</v>
      </c>
      <c r="E2257" s="5" t="s">
        <v>8327</v>
      </c>
      <c r="F2257" s="5" t="s">
        <v>8328</v>
      </c>
      <c r="G2257" s="5" t="s">
        <v>8327</v>
      </c>
      <c r="H2257" s="5">
        <v>1</v>
      </c>
      <c r="I2257" s="5" t="s">
        <v>8354</v>
      </c>
      <c r="J2257" s="5" t="s">
        <v>8356</v>
      </c>
    </row>
    <row r="2258" spans="1:10" x14ac:dyDescent="0.3">
      <c r="A2258" s="5" t="s">
        <v>101</v>
      </c>
      <c r="B2258" s="5">
        <v>34.4</v>
      </c>
      <c r="C2258" s="5">
        <v>5.7</v>
      </c>
      <c r="D2258" s="5" t="s">
        <v>8327</v>
      </c>
      <c r="E2258" s="5" t="s">
        <v>8327</v>
      </c>
      <c r="F2258" s="5" t="s">
        <v>8328</v>
      </c>
      <c r="G2258" s="5" t="s">
        <v>8327</v>
      </c>
      <c r="H2258" s="5">
        <v>1</v>
      </c>
      <c r="I2258" s="5" t="s">
        <v>8354</v>
      </c>
      <c r="J2258" s="5" t="s">
        <v>8356</v>
      </c>
    </row>
    <row r="2259" spans="1:10" x14ac:dyDescent="0.3">
      <c r="A2259" s="5" t="s">
        <v>100</v>
      </c>
      <c r="B2259" s="5">
        <v>34.1</v>
      </c>
      <c r="C2259" s="5">
        <v>4.13</v>
      </c>
      <c r="D2259" s="5" t="s">
        <v>8327</v>
      </c>
      <c r="E2259" s="5" t="s">
        <v>8327</v>
      </c>
      <c r="F2259" s="5" t="s">
        <v>8328</v>
      </c>
      <c r="G2259" s="5" t="s">
        <v>8327</v>
      </c>
      <c r="H2259" s="5">
        <v>1</v>
      </c>
      <c r="I2259" s="5" t="s">
        <v>8354</v>
      </c>
      <c r="J2259" s="5" t="s">
        <v>8357</v>
      </c>
    </row>
    <row r="2260" spans="1:10" x14ac:dyDescent="0.3">
      <c r="A2260" s="5" t="s">
        <v>99</v>
      </c>
      <c r="B2260" s="5">
        <v>30.4</v>
      </c>
      <c r="C2260" s="5">
        <v>4.7699999999999996</v>
      </c>
      <c r="D2260" s="5" t="s">
        <v>8327</v>
      </c>
      <c r="E2260" s="5" t="s">
        <v>8327</v>
      </c>
      <c r="F2260" s="5" t="s">
        <v>8328</v>
      </c>
      <c r="G2260" s="5" t="s">
        <v>8327</v>
      </c>
      <c r="H2260" s="5">
        <v>1</v>
      </c>
      <c r="I2260" s="5" t="s">
        <v>8354</v>
      </c>
      <c r="J2260" s="5" t="s">
        <v>8357</v>
      </c>
    </row>
    <row r="2261" spans="1:10" x14ac:dyDescent="0.3">
      <c r="A2261" s="5" t="s">
        <v>98</v>
      </c>
      <c r="B2261" s="5">
        <v>28.7</v>
      </c>
      <c r="C2261" s="5">
        <v>4.99</v>
      </c>
      <c r="D2261" s="5" t="s">
        <v>8327</v>
      </c>
      <c r="E2261" s="5" t="s">
        <v>8327</v>
      </c>
      <c r="F2261" s="5" t="s">
        <v>8328</v>
      </c>
      <c r="G2261" s="5" t="s">
        <v>8327</v>
      </c>
      <c r="H2261" s="5">
        <v>1</v>
      </c>
      <c r="I2261" s="5" t="s">
        <v>8358</v>
      </c>
      <c r="J2261" s="5" t="s">
        <v>8357</v>
      </c>
    </row>
    <row r="2262" spans="1:10" x14ac:dyDescent="0.3">
      <c r="A2262" s="5" t="s">
        <v>97</v>
      </c>
      <c r="B2262" s="5">
        <v>17.440000000000001</v>
      </c>
      <c r="C2262" s="5">
        <v>4.42</v>
      </c>
      <c r="D2262" s="5" t="s">
        <v>8328</v>
      </c>
      <c r="E2262" s="5" t="s">
        <v>8327</v>
      </c>
      <c r="F2262" s="5" t="s">
        <v>8328</v>
      </c>
      <c r="G2262" s="5" t="s">
        <v>8327</v>
      </c>
      <c r="H2262" s="5">
        <v>1</v>
      </c>
      <c r="I2262" s="5" t="s">
        <v>8360</v>
      </c>
      <c r="J2262" s="5" t="s">
        <v>8357</v>
      </c>
    </row>
    <row r="2263" spans="1:10" x14ac:dyDescent="0.3">
      <c r="A2263" s="5" t="s">
        <v>96</v>
      </c>
      <c r="B2263" s="5">
        <v>27.6</v>
      </c>
      <c r="C2263" s="5">
        <v>4.01</v>
      </c>
      <c r="D2263" s="5" t="s">
        <v>8327</v>
      </c>
      <c r="E2263" s="5" t="s">
        <v>8327</v>
      </c>
      <c r="F2263" s="5" t="s">
        <v>8328</v>
      </c>
      <c r="G2263" s="5" t="s">
        <v>8327</v>
      </c>
      <c r="H2263" s="5">
        <v>1</v>
      </c>
      <c r="I2263" s="5" t="s">
        <v>8358</v>
      </c>
      <c r="J2263" s="5" t="s">
        <v>8357</v>
      </c>
    </row>
    <row r="2264" spans="1:10" x14ac:dyDescent="0.3">
      <c r="A2264" s="5" t="s">
        <v>95</v>
      </c>
      <c r="B2264" s="5">
        <v>20.7</v>
      </c>
      <c r="C2264" s="5">
        <v>4.49</v>
      </c>
      <c r="D2264" s="5" t="s">
        <v>8327</v>
      </c>
      <c r="E2264" s="5" t="s">
        <v>8327</v>
      </c>
      <c r="F2264" s="5" t="s">
        <v>8328</v>
      </c>
      <c r="G2264" s="5" t="s">
        <v>8327</v>
      </c>
      <c r="H2264" s="5">
        <v>1</v>
      </c>
      <c r="I2264" s="5" t="s">
        <v>8359</v>
      </c>
      <c r="J2264" s="5" t="s">
        <v>8357</v>
      </c>
    </row>
    <row r="2265" spans="1:10" x14ac:dyDescent="0.3">
      <c r="A2265" s="5" t="s">
        <v>94</v>
      </c>
      <c r="B2265" s="5">
        <v>20.3</v>
      </c>
      <c r="C2265" s="5">
        <v>6.37</v>
      </c>
      <c r="D2265" s="5" t="s">
        <v>8327</v>
      </c>
      <c r="E2265" s="5" t="s">
        <v>8327</v>
      </c>
      <c r="F2265" s="5" t="s">
        <v>8328</v>
      </c>
      <c r="G2265" s="5" t="s">
        <v>8327</v>
      </c>
      <c r="H2265" s="5">
        <v>1</v>
      </c>
      <c r="I2265" s="5" t="s">
        <v>8359</v>
      </c>
      <c r="J2265" s="5" t="s">
        <v>8356</v>
      </c>
    </row>
    <row r="2266" spans="1:10" x14ac:dyDescent="0.3">
      <c r="A2266" s="5" t="s">
        <v>93</v>
      </c>
      <c r="B2266" s="5">
        <v>19.8</v>
      </c>
      <c r="C2266" s="5">
        <v>5.12</v>
      </c>
      <c r="D2266" s="5" t="s">
        <v>8327</v>
      </c>
      <c r="E2266" s="5" t="s">
        <v>8327</v>
      </c>
      <c r="F2266" s="5" t="s">
        <v>8328</v>
      </c>
      <c r="G2266" s="5" t="s">
        <v>8327</v>
      </c>
      <c r="H2266" s="5">
        <v>1</v>
      </c>
      <c r="I2266" s="5" t="s">
        <v>8359</v>
      </c>
      <c r="J2266" s="5" t="s">
        <v>8357</v>
      </c>
    </row>
    <row r="2267" spans="1:10" x14ac:dyDescent="0.3">
      <c r="A2267" s="5" t="s">
        <v>92</v>
      </c>
      <c r="B2267" s="5">
        <v>21.87</v>
      </c>
      <c r="C2267" s="5">
        <v>8.59</v>
      </c>
      <c r="D2267" s="5" t="s">
        <v>8327</v>
      </c>
      <c r="E2267" s="5" t="s">
        <v>8327</v>
      </c>
      <c r="F2267" s="5" t="s">
        <v>8327</v>
      </c>
      <c r="G2267" s="5" t="s">
        <v>8327</v>
      </c>
      <c r="H2267" s="5">
        <v>0</v>
      </c>
      <c r="I2267" s="5" t="s">
        <v>8359</v>
      </c>
      <c r="J2267" s="5" t="s">
        <v>8355</v>
      </c>
    </row>
    <row r="2268" spans="1:10" x14ac:dyDescent="0.3">
      <c r="A2268" s="5" t="s">
        <v>91</v>
      </c>
      <c r="B2268" s="5">
        <v>16.600000000000001</v>
      </c>
      <c r="C2268" s="5">
        <v>5.87</v>
      </c>
      <c r="D2268" s="5" t="s">
        <v>8327</v>
      </c>
      <c r="E2268" s="5" t="s">
        <v>8327</v>
      </c>
      <c r="F2268" s="5" t="s">
        <v>8327</v>
      </c>
      <c r="G2268" s="5" t="s">
        <v>8327</v>
      </c>
      <c r="H2268" s="5">
        <v>1</v>
      </c>
      <c r="I2268" s="5" t="s">
        <v>8360</v>
      </c>
      <c r="J2268" s="5" t="s">
        <v>8356</v>
      </c>
    </row>
    <row r="2269" spans="1:10" x14ac:dyDescent="0.3">
      <c r="A2269" s="5" t="s">
        <v>90</v>
      </c>
      <c r="B2269" s="5">
        <v>21.98</v>
      </c>
      <c r="C2269" s="5">
        <v>7.03</v>
      </c>
      <c r="D2269" s="5" t="s">
        <v>8327</v>
      </c>
      <c r="E2269" s="5" t="s">
        <v>8327</v>
      </c>
      <c r="F2269" s="5" t="s">
        <v>8327</v>
      </c>
      <c r="G2269" s="5" t="s">
        <v>8327</v>
      </c>
      <c r="H2269" s="5">
        <v>0</v>
      </c>
      <c r="I2269" s="5" t="s">
        <v>8359</v>
      </c>
      <c r="J2269" s="5" t="s">
        <v>8355</v>
      </c>
    </row>
    <row r="2270" spans="1:10" x14ac:dyDescent="0.3">
      <c r="A2270" s="5" t="s">
        <v>89</v>
      </c>
      <c r="B2270" s="5">
        <v>19.7</v>
      </c>
      <c r="C2270" s="5">
        <v>5.51</v>
      </c>
      <c r="D2270" s="5" t="s">
        <v>8327</v>
      </c>
      <c r="E2270" s="5" t="s">
        <v>8327</v>
      </c>
      <c r="F2270" s="5" t="s">
        <v>8327</v>
      </c>
      <c r="G2270" s="5" t="s">
        <v>8327</v>
      </c>
      <c r="H2270" s="5">
        <v>1</v>
      </c>
      <c r="I2270" s="5" t="s">
        <v>8359</v>
      </c>
      <c r="J2270" s="5" t="s">
        <v>8357</v>
      </c>
    </row>
    <row r="2271" spans="1:10" x14ac:dyDescent="0.3">
      <c r="A2271" s="5" t="s">
        <v>88</v>
      </c>
      <c r="B2271" s="5">
        <v>19.21</v>
      </c>
      <c r="C2271" s="5">
        <v>4.76</v>
      </c>
      <c r="D2271" s="5" t="s">
        <v>8327</v>
      </c>
      <c r="E2271" s="5" t="s">
        <v>8328</v>
      </c>
      <c r="F2271" s="5" t="s">
        <v>8327</v>
      </c>
      <c r="G2271" s="5" t="s">
        <v>8327</v>
      </c>
      <c r="H2271" s="5">
        <v>1</v>
      </c>
      <c r="I2271" s="5" t="s">
        <v>8359</v>
      </c>
      <c r="J2271" s="5" t="s">
        <v>8357</v>
      </c>
    </row>
    <row r="2272" spans="1:10" x14ac:dyDescent="0.3">
      <c r="A2272" s="5" t="s">
        <v>87</v>
      </c>
      <c r="B2272" s="5">
        <v>19.3</v>
      </c>
      <c r="C2272" s="5">
        <v>4.7</v>
      </c>
      <c r="D2272" s="5" t="s">
        <v>8327</v>
      </c>
      <c r="E2272" s="5" t="s">
        <v>8328</v>
      </c>
      <c r="F2272" s="5" t="s">
        <v>8327</v>
      </c>
      <c r="G2272" s="5" t="s">
        <v>8327</v>
      </c>
      <c r="H2272" s="5">
        <v>1</v>
      </c>
      <c r="I2272" s="5" t="s">
        <v>8359</v>
      </c>
      <c r="J2272" s="5" t="s">
        <v>8357</v>
      </c>
    </row>
    <row r="2273" spans="1:10" x14ac:dyDescent="0.3">
      <c r="A2273" s="5" t="s">
        <v>86</v>
      </c>
      <c r="B2273" s="5">
        <v>16.22</v>
      </c>
      <c r="C2273" s="5">
        <v>6.21</v>
      </c>
      <c r="D2273" s="5" t="s">
        <v>8328</v>
      </c>
      <c r="E2273" s="5" t="s">
        <v>8327</v>
      </c>
      <c r="F2273" s="5" t="s">
        <v>8327</v>
      </c>
      <c r="G2273" s="5" t="s">
        <v>8327</v>
      </c>
      <c r="H2273" s="5">
        <v>0</v>
      </c>
      <c r="I2273" s="5" t="s">
        <v>8360</v>
      </c>
      <c r="J2273" s="5" t="s">
        <v>8356</v>
      </c>
    </row>
    <row r="2274" spans="1:10" x14ac:dyDescent="0.3">
      <c r="A2274" s="5" t="s">
        <v>85</v>
      </c>
      <c r="B2274" s="5">
        <v>17.12</v>
      </c>
      <c r="C2274" s="5">
        <v>4.5199999999999996</v>
      </c>
      <c r="D2274" s="5" t="s">
        <v>8327</v>
      </c>
      <c r="E2274" s="5" t="s">
        <v>8328</v>
      </c>
      <c r="F2274" s="5" t="s">
        <v>8327</v>
      </c>
      <c r="G2274" s="5" t="s">
        <v>8327</v>
      </c>
      <c r="H2274" s="5">
        <v>1</v>
      </c>
      <c r="I2274" s="5" t="s">
        <v>8360</v>
      </c>
      <c r="J2274" s="5" t="s">
        <v>8357</v>
      </c>
    </row>
    <row r="2275" spans="1:10" x14ac:dyDescent="0.3">
      <c r="A2275" s="5" t="s">
        <v>84</v>
      </c>
      <c r="B2275" s="5">
        <v>19.07</v>
      </c>
      <c r="C2275" s="5">
        <v>5.45</v>
      </c>
      <c r="D2275" s="5" t="s">
        <v>8327</v>
      </c>
      <c r="E2275" s="5" t="s">
        <v>8327</v>
      </c>
      <c r="F2275" s="5" t="s">
        <v>8327</v>
      </c>
      <c r="G2275" s="5" t="s">
        <v>8327</v>
      </c>
      <c r="H2275" s="5">
        <v>1</v>
      </c>
      <c r="I2275" s="5" t="s">
        <v>8359</v>
      </c>
      <c r="J2275" s="5" t="s">
        <v>8357</v>
      </c>
    </row>
    <row r="2276" spans="1:10" x14ac:dyDescent="0.3">
      <c r="A2276" s="5" t="s">
        <v>83</v>
      </c>
      <c r="B2276" s="5">
        <v>15.56</v>
      </c>
      <c r="C2276" s="5">
        <v>4.42</v>
      </c>
      <c r="D2276" s="5" t="s">
        <v>8327</v>
      </c>
      <c r="E2276" s="5" t="s">
        <v>8327</v>
      </c>
      <c r="F2276" s="5" t="s">
        <v>8327</v>
      </c>
      <c r="G2276" s="5" t="s">
        <v>8327</v>
      </c>
      <c r="H2276" s="5">
        <v>0</v>
      </c>
      <c r="I2276" s="5" t="s">
        <v>8360</v>
      </c>
      <c r="J2276" s="5" t="s">
        <v>8357</v>
      </c>
    </row>
    <row r="2277" spans="1:10" x14ac:dyDescent="0.3">
      <c r="A2277" s="5" t="s">
        <v>82</v>
      </c>
      <c r="B2277" s="5">
        <v>22.76</v>
      </c>
      <c r="C2277" s="5">
        <v>9.44</v>
      </c>
      <c r="D2277" s="5" t="s">
        <v>8327</v>
      </c>
      <c r="E2277" s="5" t="s">
        <v>8327</v>
      </c>
      <c r="F2277" s="5" t="s">
        <v>8327</v>
      </c>
      <c r="G2277" s="5" t="s">
        <v>8327</v>
      </c>
      <c r="H2277" s="5">
        <v>0</v>
      </c>
      <c r="I2277" s="5" t="s">
        <v>8359</v>
      </c>
      <c r="J2277" s="5" t="s">
        <v>8355</v>
      </c>
    </row>
    <row r="2278" spans="1:10" x14ac:dyDescent="0.3">
      <c r="A2278" s="5" t="s">
        <v>81</v>
      </c>
      <c r="B2278" s="5">
        <v>22.79</v>
      </c>
      <c r="C2278" s="5">
        <v>6.15</v>
      </c>
      <c r="D2278" s="5" t="s">
        <v>8328</v>
      </c>
      <c r="E2278" s="5" t="s">
        <v>8327</v>
      </c>
      <c r="F2278" s="5" t="s">
        <v>8328</v>
      </c>
      <c r="G2278" s="5" t="s">
        <v>8327</v>
      </c>
      <c r="H2278" s="5">
        <v>1</v>
      </c>
      <c r="I2278" s="5" t="s">
        <v>8359</v>
      </c>
      <c r="J2278" s="5" t="s">
        <v>8356</v>
      </c>
    </row>
    <row r="2279" spans="1:10" x14ac:dyDescent="0.3">
      <c r="A2279" s="5" t="s">
        <v>80</v>
      </c>
      <c r="B2279" s="5">
        <v>17.41</v>
      </c>
      <c r="C2279" s="5">
        <v>5.13</v>
      </c>
      <c r="D2279" s="5" t="s">
        <v>8328</v>
      </c>
      <c r="E2279" s="5" t="s">
        <v>8327</v>
      </c>
      <c r="F2279" s="5" t="s">
        <v>8327</v>
      </c>
      <c r="G2279" s="5" t="s">
        <v>8327</v>
      </c>
      <c r="H2279" s="5">
        <v>0</v>
      </c>
      <c r="I2279" s="5" t="s">
        <v>8360</v>
      </c>
      <c r="J2279" s="5" t="s">
        <v>8357</v>
      </c>
    </row>
    <row r="2280" spans="1:10" x14ac:dyDescent="0.3">
      <c r="A2280" s="5" t="s">
        <v>79</v>
      </c>
      <c r="B2280" s="5">
        <v>19.32</v>
      </c>
      <c r="C2280" s="5">
        <v>4.96</v>
      </c>
      <c r="D2280" s="5" t="s">
        <v>8328</v>
      </c>
      <c r="E2280" s="5" t="s">
        <v>8327</v>
      </c>
      <c r="F2280" s="5" t="s">
        <v>8327</v>
      </c>
      <c r="G2280" s="5" t="s">
        <v>8327</v>
      </c>
      <c r="H2280" s="5">
        <v>0</v>
      </c>
      <c r="I2280" s="5" t="s">
        <v>8359</v>
      </c>
      <c r="J2280" s="5" t="s">
        <v>8357</v>
      </c>
    </row>
    <row r="2281" spans="1:10" x14ac:dyDescent="0.3">
      <c r="A2281" s="5" t="s">
        <v>78</v>
      </c>
      <c r="B2281" s="5">
        <v>18.25</v>
      </c>
      <c r="C2281" s="5">
        <v>10.95</v>
      </c>
      <c r="D2281" s="5" t="s">
        <v>8327</v>
      </c>
      <c r="E2281" s="5" t="s">
        <v>8327</v>
      </c>
      <c r="F2281" s="5" t="s">
        <v>8327</v>
      </c>
      <c r="G2281" s="5" t="s">
        <v>8327</v>
      </c>
      <c r="H2281" s="5">
        <v>0</v>
      </c>
      <c r="I2281" s="5" t="s">
        <v>8360</v>
      </c>
      <c r="J2281" s="5" t="s">
        <v>8355</v>
      </c>
    </row>
    <row r="2282" spans="1:10" x14ac:dyDescent="0.3">
      <c r="A2282" s="5" t="s">
        <v>77</v>
      </c>
      <c r="B2282" s="5">
        <v>53.13</v>
      </c>
      <c r="C2282" s="5">
        <v>4.4400000000000004</v>
      </c>
      <c r="D2282" s="5" t="s">
        <v>8327</v>
      </c>
      <c r="E2282" s="5" t="s">
        <v>8328</v>
      </c>
      <c r="F2282" s="5" t="s">
        <v>8327</v>
      </c>
      <c r="G2282" s="5" t="s">
        <v>8327</v>
      </c>
      <c r="H2282" s="5">
        <v>1</v>
      </c>
      <c r="I2282" s="5" t="s">
        <v>8354</v>
      </c>
      <c r="J2282" s="5" t="s">
        <v>8357</v>
      </c>
    </row>
    <row r="2283" spans="1:10" x14ac:dyDescent="0.3">
      <c r="A2283" s="5" t="s">
        <v>76</v>
      </c>
      <c r="B2283" s="5">
        <v>20.46</v>
      </c>
      <c r="C2283" s="5">
        <v>4.0199999999999996</v>
      </c>
      <c r="D2283" s="5" t="s">
        <v>8327</v>
      </c>
      <c r="E2283" s="5" t="s">
        <v>8327</v>
      </c>
      <c r="F2283" s="5" t="s">
        <v>8327</v>
      </c>
      <c r="G2283" s="5" t="s">
        <v>8327</v>
      </c>
      <c r="H2283" s="5">
        <v>0</v>
      </c>
      <c r="I2283" s="5" t="s">
        <v>8359</v>
      </c>
      <c r="J2283" s="5" t="s">
        <v>8357</v>
      </c>
    </row>
    <row r="2284" spans="1:10" x14ac:dyDescent="0.3">
      <c r="A2284" s="5" t="s">
        <v>75</v>
      </c>
      <c r="B2284" s="5">
        <v>43.01</v>
      </c>
      <c r="C2284" s="5">
        <v>5.44</v>
      </c>
      <c r="D2284" s="5" t="s">
        <v>8327</v>
      </c>
      <c r="E2284" s="5" t="s">
        <v>8328</v>
      </c>
      <c r="F2284" s="5" t="s">
        <v>8327</v>
      </c>
      <c r="G2284" s="5" t="s">
        <v>8327</v>
      </c>
      <c r="H2284" s="5">
        <v>1</v>
      </c>
      <c r="I2284" s="5" t="s">
        <v>8354</v>
      </c>
      <c r="J2284" s="5" t="s">
        <v>8357</v>
      </c>
    </row>
    <row r="2285" spans="1:10" x14ac:dyDescent="0.3">
      <c r="A2285" s="5" t="s">
        <v>74</v>
      </c>
      <c r="B2285" s="5">
        <v>15.01</v>
      </c>
      <c r="C2285" s="5">
        <v>4.1500000000000004</v>
      </c>
      <c r="D2285" s="5" t="s">
        <v>8327</v>
      </c>
      <c r="E2285" s="5" t="s">
        <v>8327</v>
      </c>
      <c r="F2285" s="5" t="s">
        <v>8328</v>
      </c>
      <c r="G2285" s="5" t="s">
        <v>8327</v>
      </c>
      <c r="H2285" s="5">
        <v>1</v>
      </c>
      <c r="I2285" s="5" t="s">
        <v>8360</v>
      </c>
      <c r="J2285" s="5" t="s">
        <v>8357</v>
      </c>
    </row>
    <row r="2286" spans="1:10" x14ac:dyDescent="0.3">
      <c r="A2286" s="5" t="s">
        <v>73</v>
      </c>
      <c r="B2286" s="5">
        <v>41.14</v>
      </c>
      <c r="C2286" s="5">
        <v>6.02</v>
      </c>
      <c r="D2286" s="5" t="s">
        <v>8327</v>
      </c>
      <c r="E2286" s="5" t="s">
        <v>8328</v>
      </c>
      <c r="F2286" s="5" t="s">
        <v>8327</v>
      </c>
      <c r="G2286" s="5" t="s">
        <v>8327</v>
      </c>
      <c r="H2286" s="5">
        <v>1</v>
      </c>
      <c r="I2286" s="5" t="s">
        <v>8354</v>
      </c>
      <c r="J2286" s="5" t="s">
        <v>8356</v>
      </c>
    </row>
    <row r="2287" spans="1:10" x14ac:dyDescent="0.3">
      <c r="A2287" s="5" t="s">
        <v>72</v>
      </c>
      <c r="B2287" s="5">
        <v>16.55</v>
      </c>
      <c r="C2287" s="5">
        <v>7.73</v>
      </c>
      <c r="D2287" s="5" t="s">
        <v>8327</v>
      </c>
      <c r="E2287" s="5" t="s">
        <v>8327</v>
      </c>
      <c r="F2287" s="5" t="s">
        <v>8327</v>
      </c>
      <c r="G2287" s="5" t="s">
        <v>8327</v>
      </c>
      <c r="H2287" s="5">
        <v>0</v>
      </c>
      <c r="I2287" s="5" t="s">
        <v>8360</v>
      </c>
      <c r="J2287" s="5" t="s">
        <v>8355</v>
      </c>
    </row>
    <row r="2288" spans="1:10" x14ac:dyDescent="0.3">
      <c r="A2288" s="5" t="s">
        <v>71</v>
      </c>
      <c r="B2288" s="5">
        <v>37.29</v>
      </c>
      <c r="C2288" s="5">
        <v>5.03</v>
      </c>
      <c r="D2288" s="5" t="s">
        <v>8327</v>
      </c>
      <c r="E2288" s="5" t="s">
        <v>8328</v>
      </c>
      <c r="F2288" s="5" t="s">
        <v>8327</v>
      </c>
      <c r="G2288" s="5" t="s">
        <v>8327</v>
      </c>
      <c r="H2288" s="5">
        <v>1</v>
      </c>
      <c r="I2288" s="5" t="s">
        <v>8354</v>
      </c>
      <c r="J2288" s="5" t="s">
        <v>8357</v>
      </c>
    </row>
    <row r="2289" spans="1:10" x14ac:dyDescent="0.3">
      <c r="A2289" s="5" t="s">
        <v>70</v>
      </c>
      <c r="B2289" s="5">
        <v>16.739999999999998</v>
      </c>
      <c r="C2289" s="5">
        <v>4.08</v>
      </c>
      <c r="D2289" s="5" t="s">
        <v>8328</v>
      </c>
      <c r="E2289" s="5" t="s">
        <v>8327</v>
      </c>
      <c r="F2289" s="5" t="s">
        <v>8327</v>
      </c>
      <c r="G2289" s="5" t="s">
        <v>8327</v>
      </c>
      <c r="H2289" s="5">
        <v>0</v>
      </c>
      <c r="I2289" s="5" t="s">
        <v>8360</v>
      </c>
      <c r="J2289" s="5" t="s">
        <v>8357</v>
      </c>
    </row>
    <row r="2290" spans="1:10" x14ac:dyDescent="0.3">
      <c r="A2290" s="5" t="s">
        <v>69</v>
      </c>
      <c r="B2290" s="5">
        <v>34.43</v>
      </c>
      <c r="C2290" s="5">
        <v>4.2699999999999996</v>
      </c>
      <c r="D2290" s="5" t="s">
        <v>8327</v>
      </c>
      <c r="E2290" s="5" t="s">
        <v>8328</v>
      </c>
      <c r="F2290" s="5" t="s">
        <v>8327</v>
      </c>
      <c r="G2290" s="5" t="s">
        <v>8327</v>
      </c>
      <c r="H2290" s="5">
        <v>1</v>
      </c>
      <c r="I2290" s="5" t="s">
        <v>8354</v>
      </c>
      <c r="J2290" s="5" t="s">
        <v>8357</v>
      </c>
    </row>
    <row r="2291" spans="1:10" x14ac:dyDescent="0.3">
      <c r="A2291" s="5" t="s">
        <v>68</v>
      </c>
      <c r="B2291" s="5">
        <v>34.1</v>
      </c>
      <c r="C2291" s="5">
        <v>4.07</v>
      </c>
      <c r="D2291" s="5" t="s">
        <v>8327</v>
      </c>
      <c r="E2291" s="5" t="s">
        <v>8328</v>
      </c>
      <c r="F2291" s="5" t="s">
        <v>8327</v>
      </c>
      <c r="G2291" s="5" t="s">
        <v>8327</v>
      </c>
      <c r="H2291" s="5">
        <v>1</v>
      </c>
      <c r="I2291" s="5" t="s">
        <v>8354</v>
      </c>
      <c r="J2291" s="5" t="s">
        <v>8357</v>
      </c>
    </row>
    <row r="2292" spans="1:10" x14ac:dyDescent="0.3">
      <c r="A2292" s="5" t="s">
        <v>67</v>
      </c>
      <c r="B2292" s="5">
        <v>19.3</v>
      </c>
      <c r="C2292" s="5">
        <v>10.36</v>
      </c>
      <c r="D2292" s="5" t="s">
        <v>8327</v>
      </c>
      <c r="E2292" s="5" t="s">
        <v>8327</v>
      </c>
      <c r="F2292" s="5" t="s">
        <v>8327</v>
      </c>
      <c r="G2292" s="5" t="s">
        <v>8327</v>
      </c>
      <c r="H2292" s="5">
        <v>0</v>
      </c>
      <c r="I2292" s="5" t="s">
        <v>8359</v>
      </c>
      <c r="J2292" s="5" t="s">
        <v>8355</v>
      </c>
    </row>
    <row r="2293" spans="1:10" x14ac:dyDescent="0.3">
      <c r="A2293" s="5" t="s">
        <v>66</v>
      </c>
      <c r="B2293" s="5">
        <v>33.659999999999997</v>
      </c>
      <c r="C2293" s="5">
        <v>5.71</v>
      </c>
      <c r="D2293" s="5" t="s">
        <v>8327</v>
      </c>
      <c r="E2293" s="5" t="s">
        <v>8328</v>
      </c>
      <c r="F2293" s="5" t="s">
        <v>8327</v>
      </c>
      <c r="G2293" s="5" t="s">
        <v>8327</v>
      </c>
      <c r="H2293" s="5">
        <v>1</v>
      </c>
      <c r="I2293" s="5" t="s">
        <v>8354</v>
      </c>
      <c r="J2293" s="5" t="s">
        <v>8356</v>
      </c>
    </row>
    <row r="2294" spans="1:10" x14ac:dyDescent="0.3">
      <c r="A2294" s="5" t="s">
        <v>65</v>
      </c>
      <c r="B2294" s="5">
        <v>33.33</v>
      </c>
      <c r="C2294" s="5">
        <v>6.08</v>
      </c>
      <c r="D2294" s="5" t="s">
        <v>8327</v>
      </c>
      <c r="E2294" s="5" t="s">
        <v>8328</v>
      </c>
      <c r="F2294" s="5" t="s">
        <v>8327</v>
      </c>
      <c r="G2294" s="5" t="s">
        <v>8327</v>
      </c>
      <c r="H2294" s="5">
        <v>1</v>
      </c>
      <c r="I2294" s="5" t="s">
        <v>8354</v>
      </c>
      <c r="J2294" s="5" t="s">
        <v>8356</v>
      </c>
    </row>
    <row r="2295" spans="1:10" x14ac:dyDescent="0.3">
      <c r="A2295" s="5" t="s">
        <v>64</v>
      </c>
      <c r="B2295" s="5">
        <v>21.84</v>
      </c>
      <c r="C2295" s="5">
        <v>5.71</v>
      </c>
      <c r="D2295" s="5" t="s">
        <v>8327</v>
      </c>
      <c r="E2295" s="5" t="s">
        <v>8328</v>
      </c>
      <c r="F2295" s="5" t="s">
        <v>8327</v>
      </c>
      <c r="G2295" s="5" t="s">
        <v>8327</v>
      </c>
      <c r="H2295" s="5">
        <v>1</v>
      </c>
      <c r="I2295" s="5" t="s">
        <v>8359</v>
      </c>
      <c r="J2295" s="5" t="s">
        <v>8356</v>
      </c>
    </row>
    <row r="2296" spans="1:10" x14ac:dyDescent="0.3">
      <c r="A2296" s="5" t="s">
        <v>63</v>
      </c>
      <c r="B2296" s="5">
        <v>16.87</v>
      </c>
      <c r="C2296" s="5">
        <v>9.1300000000000008</v>
      </c>
      <c r="D2296" s="5" t="s">
        <v>8327</v>
      </c>
      <c r="E2296" s="5" t="s">
        <v>8327</v>
      </c>
      <c r="F2296" s="5" t="s">
        <v>8327</v>
      </c>
      <c r="G2296" s="5" t="s">
        <v>8327</v>
      </c>
      <c r="H2296" s="5">
        <v>0</v>
      </c>
      <c r="I2296" s="5" t="s">
        <v>8360</v>
      </c>
      <c r="J2296" s="5" t="s">
        <v>8355</v>
      </c>
    </row>
    <row r="2297" spans="1:10" x14ac:dyDescent="0.3">
      <c r="A2297" s="5" t="s">
        <v>62</v>
      </c>
      <c r="B2297" s="5">
        <v>30.14</v>
      </c>
      <c r="C2297" s="5">
        <v>5.49</v>
      </c>
      <c r="D2297" s="5" t="s">
        <v>8327</v>
      </c>
      <c r="E2297" s="5" t="s">
        <v>8328</v>
      </c>
      <c r="F2297" s="5" t="s">
        <v>8327</v>
      </c>
      <c r="G2297" s="5" t="s">
        <v>8327</v>
      </c>
      <c r="H2297" s="5">
        <v>1</v>
      </c>
      <c r="I2297" s="5" t="s">
        <v>8354</v>
      </c>
      <c r="J2297" s="5" t="s">
        <v>8357</v>
      </c>
    </row>
    <row r="2298" spans="1:10" x14ac:dyDescent="0.3">
      <c r="A2298" s="5" t="s">
        <v>61</v>
      </c>
      <c r="B2298" s="5">
        <v>23.21</v>
      </c>
      <c r="C2298" s="5">
        <v>4.37</v>
      </c>
      <c r="D2298" s="5" t="s">
        <v>8327</v>
      </c>
      <c r="E2298" s="5" t="s">
        <v>8328</v>
      </c>
      <c r="F2298" s="5" t="s">
        <v>8327</v>
      </c>
      <c r="G2298" s="5" t="s">
        <v>8327</v>
      </c>
      <c r="H2298" s="5">
        <v>1</v>
      </c>
      <c r="I2298" s="5" t="s">
        <v>8359</v>
      </c>
      <c r="J2298" s="5" t="s">
        <v>8357</v>
      </c>
    </row>
    <row r="2299" spans="1:10" x14ac:dyDescent="0.3">
      <c r="A2299" s="5" t="s">
        <v>60</v>
      </c>
      <c r="B2299" s="5">
        <v>17.170000000000002</v>
      </c>
      <c r="C2299" s="5">
        <v>8.4600000000000009</v>
      </c>
      <c r="D2299" s="5" t="s">
        <v>8327</v>
      </c>
      <c r="E2299" s="5" t="s">
        <v>8327</v>
      </c>
      <c r="F2299" s="5" t="s">
        <v>8327</v>
      </c>
      <c r="G2299" s="5" t="s">
        <v>8327</v>
      </c>
      <c r="H2299" s="5">
        <v>0</v>
      </c>
      <c r="I2299" s="5" t="s">
        <v>8360</v>
      </c>
      <c r="J2299" s="5" t="s">
        <v>8355</v>
      </c>
    </row>
    <row r="2300" spans="1:10" x14ac:dyDescent="0.3">
      <c r="A2300" s="5" t="s">
        <v>59</v>
      </c>
      <c r="B2300" s="5">
        <v>15.61</v>
      </c>
      <c r="C2300" s="5">
        <v>5.28</v>
      </c>
      <c r="D2300" s="5" t="s">
        <v>8327</v>
      </c>
      <c r="E2300" s="5" t="s">
        <v>8327</v>
      </c>
      <c r="F2300" s="5" t="s">
        <v>8327</v>
      </c>
      <c r="G2300" s="5" t="s">
        <v>8327</v>
      </c>
      <c r="H2300" s="5">
        <v>1</v>
      </c>
      <c r="I2300" s="5" t="s">
        <v>8360</v>
      </c>
      <c r="J2300" s="5" t="s">
        <v>8357</v>
      </c>
    </row>
    <row r="2301" spans="1:10" x14ac:dyDescent="0.3">
      <c r="A2301" s="5" t="s">
        <v>58</v>
      </c>
      <c r="B2301" s="5">
        <v>17.98</v>
      </c>
      <c r="C2301" s="5">
        <v>5.33</v>
      </c>
      <c r="D2301" s="5" t="s">
        <v>8328</v>
      </c>
      <c r="E2301" s="5" t="s">
        <v>8327</v>
      </c>
      <c r="F2301" s="5" t="s">
        <v>8328</v>
      </c>
      <c r="G2301" s="5" t="s">
        <v>8327</v>
      </c>
      <c r="H2301" s="5">
        <v>1</v>
      </c>
      <c r="I2301" s="5" t="s">
        <v>8360</v>
      </c>
      <c r="J2301" s="5" t="s">
        <v>8357</v>
      </c>
    </row>
    <row r="2302" spans="1:10" x14ac:dyDescent="0.3">
      <c r="A2302" s="5" t="s">
        <v>57</v>
      </c>
      <c r="B2302" s="5">
        <v>21.64</v>
      </c>
      <c r="C2302" s="5">
        <v>5.5</v>
      </c>
      <c r="D2302" s="5" t="s">
        <v>8327</v>
      </c>
      <c r="E2302" s="5" t="s">
        <v>8328</v>
      </c>
      <c r="F2302" s="5" t="s">
        <v>8327</v>
      </c>
      <c r="G2302" s="5" t="s">
        <v>8327</v>
      </c>
      <c r="H2302" s="5">
        <v>1</v>
      </c>
      <c r="I2302" s="5" t="s">
        <v>8359</v>
      </c>
      <c r="J2302" s="5" t="s">
        <v>8357</v>
      </c>
    </row>
    <row r="2303" spans="1:10" x14ac:dyDescent="0.3">
      <c r="A2303" s="5" t="s">
        <v>56</v>
      </c>
      <c r="B2303" s="5">
        <v>16.399999999999999</v>
      </c>
      <c r="C2303" s="5">
        <v>5.4</v>
      </c>
      <c r="D2303" s="5" t="s">
        <v>8327</v>
      </c>
      <c r="E2303" s="5" t="s">
        <v>8327</v>
      </c>
      <c r="F2303" s="5" t="s">
        <v>8328</v>
      </c>
      <c r="G2303" s="5" t="s">
        <v>8327</v>
      </c>
      <c r="H2303" s="5">
        <v>1</v>
      </c>
      <c r="I2303" s="5" t="s">
        <v>8360</v>
      </c>
      <c r="J2303" s="5" t="s">
        <v>8357</v>
      </c>
    </row>
    <row r="2304" spans="1:10" x14ac:dyDescent="0.3">
      <c r="A2304" s="5" t="s">
        <v>55</v>
      </c>
      <c r="B2304" s="5">
        <v>15.77</v>
      </c>
      <c r="C2304" s="5">
        <v>6.05</v>
      </c>
      <c r="D2304" s="5" t="s">
        <v>8328</v>
      </c>
      <c r="E2304" s="5" t="s">
        <v>8327</v>
      </c>
      <c r="F2304" s="5" t="s">
        <v>8327</v>
      </c>
      <c r="G2304" s="5" t="s">
        <v>8327</v>
      </c>
      <c r="H2304" s="5">
        <v>1</v>
      </c>
      <c r="I2304" s="5" t="s">
        <v>8360</v>
      </c>
      <c r="J2304" s="5" t="s">
        <v>8356</v>
      </c>
    </row>
    <row r="2305" spans="1:10" x14ac:dyDescent="0.3">
      <c r="A2305" s="5" t="s">
        <v>54</v>
      </c>
      <c r="B2305" s="5">
        <v>18.27</v>
      </c>
      <c r="C2305" s="5">
        <v>11.46</v>
      </c>
      <c r="D2305" s="5" t="s">
        <v>8327</v>
      </c>
      <c r="E2305" s="5" t="s">
        <v>8327</v>
      </c>
      <c r="F2305" s="5" t="s">
        <v>8327</v>
      </c>
      <c r="G2305" s="5" t="s">
        <v>8327</v>
      </c>
      <c r="H2305" s="5">
        <v>0</v>
      </c>
      <c r="I2305" s="5" t="s">
        <v>8360</v>
      </c>
      <c r="J2305" s="5" t="s">
        <v>8355</v>
      </c>
    </row>
    <row r="2306" spans="1:10" x14ac:dyDescent="0.3">
      <c r="A2306" s="5" t="s">
        <v>53</v>
      </c>
      <c r="B2306" s="5">
        <v>16.489999999999998</v>
      </c>
      <c r="C2306" s="5">
        <v>8.48</v>
      </c>
      <c r="D2306" s="5" t="s">
        <v>8327</v>
      </c>
      <c r="E2306" s="5" t="s">
        <v>8327</v>
      </c>
      <c r="F2306" s="5" t="s">
        <v>8327</v>
      </c>
      <c r="G2306" s="5" t="s">
        <v>8327</v>
      </c>
      <c r="H2306" s="5">
        <v>0</v>
      </c>
      <c r="I2306" s="5" t="s">
        <v>8360</v>
      </c>
      <c r="J2306" s="5" t="s">
        <v>8355</v>
      </c>
    </row>
    <row r="2307" spans="1:10" x14ac:dyDescent="0.3">
      <c r="A2307" s="5" t="s">
        <v>52</v>
      </c>
      <c r="B2307" s="5">
        <v>16.14</v>
      </c>
      <c r="C2307" s="5">
        <v>4.8600000000000003</v>
      </c>
      <c r="D2307" s="5" t="s">
        <v>8327</v>
      </c>
      <c r="E2307" s="5" t="s">
        <v>8327</v>
      </c>
      <c r="F2307" s="5" t="s">
        <v>8327</v>
      </c>
      <c r="G2307" s="5" t="s">
        <v>8327</v>
      </c>
      <c r="H2307" s="5">
        <v>0</v>
      </c>
      <c r="I2307" s="5" t="s">
        <v>8360</v>
      </c>
      <c r="J2307" s="5" t="s">
        <v>8357</v>
      </c>
    </row>
    <row r="2308" spans="1:10" x14ac:dyDescent="0.3">
      <c r="A2308" s="5" t="s">
        <v>51</v>
      </c>
      <c r="B2308" s="5">
        <v>20.85</v>
      </c>
      <c r="C2308" s="5">
        <v>4.45</v>
      </c>
      <c r="D2308" s="5" t="s">
        <v>8328</v>
      </c>
      <c r="E2308" s="5" t="s">
        <v>8327</v>
      </c>
      <c r="F2308" s="5" t="s">
        <v>8327</v>
      </c>
      <c r="G2308" s="5" t="s">
        <v>8327</v>
      </c>
      <c r="H2308" s="5">
        <v>1</v>
      </c>
      <c r="I2308" s="5" t="s">
        <v>8359</v>
      </c>
      <c r="J2308" s="5" t="s">
        <v>8357</v>
      </c>
    </row>
    <row r="2309" spans="1:10" x14ac:dyDescent="0.3">
      <c r="A2309" s="5" t="s">
        <v>50</v>
      </c>
      <c r="B2309" s="5">
        <v>15.88</v>
      </c>
      <c r="C2309" s="5">
        <v>4.3600000000000003</v>
      </c>
      <c r="D2309" s="5" t="s">
        <v>8327</v>
      </c>
      <c r="E2309" s="5" t="s">
        <v>8327</v>
      </c>
      <c r="F2309" s="5" t="s">
        <v>8327</v>
      </c>
      <c r="G2309" s="5" t="s">
        <v>8327</v>
      </c>
      <c r="H2309" s="5">
        <v>0</v>
      </c>
      <c r="I2309" s="5" t="s">
        <v>8360</v>
      </c>
      <c r="J2309" s="5" t="s">
        <v>8357</v>
      </c>
    </row>
    <row r="2310" spans="1:10" x14ac:dyDescent="0.3">
      <c r="A2310" s="5" t="s">
        <v>49</v>
      </c>
      <c r="B2310" s="5">
        <v>20.66</v>
      </c>
      <c r="C2310" s="5">
        <v>5.8</v>
      </c>
      <c r="D2310" s="5" t="s">
        <v>8327</v>
      </c>
      <c r="E2310" s="5" t="s">
        <v>8328</v>
      </c>
      <c r="F2310" s="5" t="s">
        <v>8327</v>
      </c>
      <c r="G2310" s="5" t="s">
        <v>8327</v>
      </c>
      <c r="H2310" s="5">
        <v>1</v>
      </c>
      <c r="I2310" s="5" t="s">
        <v>8359</v>
      </c>
      <c r="J2310" s="5" t="s">
        <v>8356</v>
      </c>
    </row>
    <row r="2311" spans="1:10" x14ac:dyDescent="0.3">
      <c r="A2311" s="5" t="s">
        <v>48</v>
      </c>
      <c r="B2311" s="5">
        <v>20.399999999999999</v>
      </c>
      <c r="C2311" s="5">
        <v>5.27</v>
      </c>
      <c r="D2311" s="5" t="s">
        <v>8327</v>
      </c>
      <c r="E2311" s="5" t="s">
        <v>8327</v>
      </c>
      <c r="F2311" s="5" t="s">
        <v>8327</v>
      </c>
      <c r="G2311" s="5" t="s">
        <v>8327</v>
      </c>
      <c r="H2311" s="5">
        <v>0</v>
      </c>
      <c r="I2311" s="5" t="s">
        <v>8359</v>
      </c>
      <c r="J2311" s="5" t="s">
        <v>8357</v>
      </c>
    </row>
    <row r="2312" spans="1:10" x14ac:dyDescent="0.3">
      <c r="A2312" s="5" t="s">
        <v>47</v>
      </c>
      <c r="B2312" s="5">
        <v>25.19</v>
      </c>
      <c r="C2312" s="5">
        <v>5.64</v>
      </c>
      <c r="D2312" s="5" t="s">
        <v>8328</v>
      </c>
      <c r="E2312" s="5" t="s">
        <v>8327</v>
      </c>
      <c r="F2312" s="5" t="s">
        <v>8327</v>
      </c>
      <c r="G2312" s="5" t="s">
        <v>8327</v>
      </c>
      <c r="H2312" s="5">
        <v>0</v>
      </c>
      <c r="I2312" s="5" t="s">
        <v>8358</v>
      </c>
      <c r="J2312" s="5" t="s">
        <v>8357</v>
      </c>
    </row>
    <row r="2313" spans="1:10" x14ac:dyDescent="0.3">
      <c r="A2313" s="5" t="s">
        <v>46</v>
      </c>
      <c r="B2313" s="5">
        <v>20.54</v>
      </c>
      <c r="C2313" s="5">
        <v>4.2</v>
      </c>
      <c r="D2313" s="5" t="s">
        <v>8328</v>
      </c>
      <c r="E2313" s="5" t="s">
        <v>8327</v>
      </c>
      <c r="F2313" s="5" t="s">
        <v>8327</v>
      </c>
      <c r="G2313" s="5" t="s">
        <v>8327</v>
      </c>
      <c r="H2313" s="5">
        <v>1</v>
      </c>
      <c r="I2313" s="5" t="s">
        <v>8359</v>
      </c>
      <c r="J2313" s="5" t="s">
        <v>8357</v>
      </c>
    </row>
    <row r="2314" spans="1:10" x14ac:dyDescent="0.3">
      <c r="A2314" s="5" t="s">
        <v>45</v>
      </c>
      <c r="B2314" s="5">
        <v>20.13</v>
      </c>
      <c r="C2314" s="5">
        <v>5.42</v>
      </c>
      <c r="D2314" s="5" t="s">
        <v>8327</v>
      </c>
      <c r="E2314" s="5" t="s">
        <v>8327</v>
      </c>
      <c r="F2314" s="5" t="s">
        <v>8327</v>
      </c>
      <c r="G2314" s="5" t="s">
        <v>8327</v>
      </c>
      <c r="H2314" s="5">
        <v>0</v>
      </c>
      <c r="I2314" s="5" t="s">
        <v>8359</v>
      </c>
      <c r="J2314" s="5" t="s">
        <v>8357</v>
      </c>
    </row>
    <row r="2315" spans="1:10" x14ac:dyDescent="0.3">
      <c r="A2315" s="5" t="s">
        <v>44</v>
      </c>
      <c r="B2315" s="5">
        <v>18.93</v>
      </c>
      <c r="C2315" s="5">
        <v>6.11</v>
      </c>
      <c r="D2315" s="5" t="s">
        <v>8327</v>
      </c>
      <c r="E2315" s="5" t="s">
        <v>8327</v>
      </c>
      <c r="F2315" s="5" t="s">
        <v>8328</v>
      </c>
      <c r="G2315" s="5" t="s">
        <v>8327</v>
      </c>
      <c r="H2315" s="5">
        <v>1</v>
      </c>
      <c r="I2315" s="5" t="s">
        <v>8359</v>
      </c>
      <c r="J2315" s="5" t="s">
        <v>8356</v>
      </c>
    </row>
    <row r="2316" spans="1:10" x14ac:dyDescent="0.3">
      <c r="A2316" s="5" t="s">
        <v>43</v>
      </c>
      <c r="B2316" s="5">
        <v>24.14</v>
      </c>
      <c r="C2316" s="5">
        <v>5.29</v>
      </c>
      <c r="D2316" s="5" t="s">
        <v>8327</v>
      </c>
      <c r="E2316" s="5" t="s">
        <v>8328</v>
      </c>
      <c r="F2316" s="5" t="s">
        <v>8327</v>
      </c>
      <c r="G2316" s="5" t="s">
        <v>8327</v>
      </c>
      <c r="H2316" s="5">
        <v>1</v>
      </c>
      <c r="I2316" s="5" t="s">
        <v>8359</v>
      </c>
      <c r="J2316" s="5" t="s">
        <v>8357</v>
      </c>
    </row>
    <row r="2317" spans="1:10" x14ac:dyDescent="0.3">
      <c r="A2317" s="5" t="s">
        <v>41</v>
      </c>
      <c r="B2317" s="5">
        <v>25.03</v>
      </c>
      <c r="C2317" s="5">
        <v>5.91</v>
      </c>
      <c r="D2317" s="5" t="s">
        <v>8327</v>
      </c>
      <c r="E2317" s="5" t="s">
        <v>8328</v>
      </c>
      <c r="F2317" s="5" t="s">
        <v>8327</v>
      </c>
      <c r="G2317" s="5" t="s">
        <v>8327</v>
      </c>
      <c r="H2317" s="5">
        <v>1</v>
      </c>
      <c r="I2317" s="5" t="s">
        <v>8358</v>
      </c>
      <c r="J2317" s="5" t="s">
        <v>8356</v>
      </c>
    </row>
    <row r="2318" spans="1:10" x14ac:dyDescent="0.3">
      <c r="A2318" s="5" t="s">
        <v>40</v>
      </c>
      <c r="B2318" s="5">
        <v>20.47</v>
      </c>
      <c r="C2318" s="5">
        <v>5.81</v>
      </c>
      <c r="D2318" s="5" t="s">
        <v>8328</v>
      </c>
      <c r="E2318" s="5" t="s">
        <v>8327</v>
      </c>
      <c r="F2318" s="5" t="s">
        <v>8327</v>
      </c>
      <c r="G2318" s="5" t="s">
        <v>8327</v>
      </c>
      <c r="H2318" s="5">
        <v>1</v>
      </c>
      <c r="I2318" s="5" t="s">
        <v>8359</v>
      </c>
      <c r="J2318" s="5" t="s">
        <v>8356</v>
      </c>
    </row>
    <row r="2319" spans="1:10" x14ac:dyDescent="0.3">
      <c r="A2319" s="5" t="s">
        <v>39</v>
      </c>
      <c r="B2319" s="5">
        <v>18.82</v>
      </c>
      <c r="C2319" s="5">
        <v>5.51</v>
      </c>
      <c r="D2319" s="5" t="s">
        <v>8328</v>
      </c>
      <c r="E2319" s="5" t="s">
        <v>8327</v>
      </c>
      <c r="F2319" s="5" t="s">
        <v>8327</v>
      </c>
      <c r="G2319" s="5" t="s">
        <v>8327</v>
      </c>
      <c r="H2319" s="5">
        <v>0</v>
      </c>
      <c r="I2319" s="5" t="s">
        <v>8359</v>
      </c>
      <c r="J2319" s="5" t="s">
        <v>8357</v>
      </c>
    </row>
    <row r="2320" spans="1:10" x14ac:dyDescent="0.3">
      <c r="A2320" s="5" t="s">
        <v>38</v>
      </c>
      <c r="B2320" s="5">
        <v>17.079999999999998</v>
      </c>
      <c r="C2320" s="5">
        <v>5.73</v>
      </c>
      <c r="D2320" s="5" t="s">
        <v>8327</v>
      </c>
      <c r="E2320" s="5" t="s">
        <v>8327</v>
      </c>
      <c r="F2320" s="5" t="s">
        <v>8328</v>
      </c>
      <c r="G2320" s="5" t="s">
        <v>8327</v>
      </c>
      <c r="H2320" s="5">
        <v>1</v>
      </c>
      <c r="I2320" s="5" t="s">
        <v>8360</v>
      </c>
      <c r="J2320" s="5" t="s">
        <v>8356</v>
      </c>
    </row>
    <row r="2321" spans="1:10" x14ac:dyDescent="0.3">
      <c r="A2321" s="5" t="s">
        <v>36</v>
      </c>
      <c r="B2321" s="5">
        <v>19.21</v>
      </c>
      <c r="C2321" s="5">
        <v>5.53</v>
      </c>
      <c r="D2321" s="5" t="s">
        <v>8328</v>
      </c>
      <c r="E2321" s="5" t="s">
        <v>8327</v>
      </c>
      <c r="F2321" s="5" t="s">
        <v>8327</v>
      </c>
      <c r="G2321" s="5" t="s">
        <v>8327</v>
      </c>
      <c r="H2321" s="5">
        <v>0</v>
      </c>
      <c r="I2321" s="5" t="s">
        <v>8359</v>
      </c>
      <c r="J2321" s="5" t="s">
        <v>8357</v>
      </c>
    </row>
    <row r="2322" spans="1:10" x14ac:dyDescent="0.3">
      <c r="A2322" s="5" t="s">
        <v>34</v>
      </c>
      <c r="B2322" s="5">
        <v>17.86</v>
      </c>
      <c r="C2322" s="5">
        <v>5.43</v>
      </c>
      <c r="D2322" s="5" t="s">
        <v>8327</v>
      </c>
      <c r="E2322" s="5" t="s">
        <v>8327</v>
      </c>
      <c r="F2322" s="5" t="s">
        <v>8328</v>
      </c>
      <c r="G2322" s="5" t="s">
        <v>8327</v>
      </c>
      <c r="H2322" s="5">
        <v>1</v>
      </c>
      <c r="I2322" s="5" t="s">
        <v>8360</v>
      </c>
      <c r="J2322" s="5" t="s">
        <v>8357</v>
      </c>
    </row>
    <row r="2323" spans="1:10" x14ac:dyDescent="0.3">
      <c r="A2323" s="5" t="s">
        <v>33</v>
      </c>
      <c r="B2323" s="5">
        <v>21.38</v>
      </c>
      <c r="C2323" s="5">
        <v>8.01</v>
      </c>
      <c r="D2323" s="5" t="s">
        <v>8327</v>
      </c>
      <c r="E2323" s="5" t="s">
        <v>8327</v>
      </c>
      <c r="F2323" s="5" t="s">
        <v>8327</v>
      </c>
      <c r="G2323" s="5" t="s">
        <v>8327</v>
      </c>
      <c r="H2323" s="5">
        <v>0</v>
      </c>
      <c r="I2323" s="5" t="s">
        <v>8359</v>
      </c>
      <c r="J2323" s="5" t="s">
        <v>8355</v>
      </c>
    </row>
    <row r="2324" spans="1:10" x14ac:dyDescent="0.3">
      <c r="A2324" s="5" t="s">
        <v>32</v>
      </c>
      <c r="B2324" s="5">
        <v>23.35</v>
      </c>
      <c r="C2324" s="5">
        <v>5.94</v>
      </c>
      <c r="D2324" s="5" t="s">
        <v>8327</v>
      </c>
      <c r="E2324" s="5" t="s">
        <v>8327</v>
      </c>
      <c r="F2324" s="5" t="s">
        <v>8327</v>
      </c>
      <c r="G2324" s="5" t="s">
        <v>8327</v>
      </c>
      <c r="H2324" s="5">
        <v>0</v>
      </c>
      <c r="I2324" s="5" t="s">
        <v>8359</v>
      </c>
      <c r="J2324" s="5" t="s">
        <v>8356</v>
      </c>
    </row>
    <row r="2325" spans="1:10" x14ac:dyDescent="0.3">
      <c r="A2325" s="5" t="s">
        <v>29</v>
      </c>
      <c r="B2325" s="5">
        <v>22.24</v>
      </c>
      <c r="C2325" s="5">
        <v>5.04</v>
      </c>
      <c r="D2325" s="5" t="s">
        <v>8327</v>
      </c>
      <c r="E2325" s="5" t="s">
        <v>8327</v>
      </c>
      <c r="F2325" s="5" t="s">
        <v>8327</v>
      </c>
      <c r="G2325" s="5" t="s">
        <v>8327</v>
      </c>
      <c r="H2325" s="5">
        <v>0</v>
      </c>
      <c r="I2325" s="5" t="s">
        <v>8359</v>
      </c>
      <c r="J2325" s="5" t="s">
        <v>8357</v>
      </c>
    </row>
    <row r="2326" spans="1:10" x14ac:dyDescent="0.3">
      <c r="A2326" s="5" t="s">
        <v>28</v>
      </c>
      <c r="B2326" s="5">
        <v>24.76</v>
      </c>
      <c r="C2326" s="5">
        <v>4.54</v>
      </c>
      <c r="D2326" s="5" t="s">
        <v>8328</v>
      </c>
      <c r="E2326" s="5" t="s">
        <v>8327</v>
      </c>
      <c r="F2326" s="5" t="s">
        <v>8327</v>
      </c>
      <c r="G2326" s="5" t="s">
        <v>8327</v>
      </c>
      <c r="H2326" s="5">
        <v>0</v>
      </c>
      <c r="I2326" s="5" t="s">
        <v>8359</v>
      </c>
      <c r="J2326" s="5" t="s">
        <v>8357</v>
      </c>
    </row>
    <row r="2327" spans="1:10" x14ac:dyDescent="0.3">
      <c r="A2327" s="5" t="s">
        <v>27</v>
      </c>
      <c r="B2327" s="5">
        <v>20.100000000000001</v>
      </c>
      <c r="C2327" s="5">
        <v>5.6</v>
      </c>
      <c r="D2327" s="5" t="s">
        <v>8328</v>
      </c>
      <c r="E2327" s="5" t="s">
        <v>8327</v>
      </c>
      <c r="F2327" s="5" t="s">
        <v>8328</v>
      </c>
      <c r="G2327" s="5" t="s">
        <v>8327</v>
      </c>
      <c r="H2327" s="5">
        <v>1</v>
      </c>
      <c r="I2327" s="5" t="s">
        <v>8359</v>
      </c>
      <c r="J2327" s="5" t="s">
        <v>8357</v>
      </c>
    </row>
    <row r="2328" spans="1:10" x14ac:dyDescent="0.3">
      <c r="A2328" s="5" t="s">
        <v>26</v>
      </c>
      <c r="B2328" s="5">
        <v>21.77</v>
      </c>
      <c r="C2328" s="5">
        <v>10.67</v>
      </c>
      <c r="D2328" s="5" t="s">
        <v>8327</v>
      </c>
      <c r="E2328" s="5" t="s">
        <v>8327</v>
      </c>
      <c r="F2328" s="5" t="s">
        <v>8327</v>
      </c>
      <c r="G2328" s="5" t="s">
        <v>8327</v>
      </c>
      <c r="H2328" s="5">
        <v>0</v>
      </c>
      <c r="I2328" s="5" t="s">
        <v>8359</v>
      </c>
      <c r="J2328" s="5" t="s">
        <v>8355</v>
      </c>
    </row>
    <row r="2329" spans="1:10" x14ac:dyDescent="0.3">
      <c r="A2329" s="5" t="s">
        <v>25</v>
      </c>
      <c r="B2329" s="5">
        <v>17.82</v>
      </c>
      <c r="C2329" s="5">
        <v>5.26</v>
      </c>
      <c r="D2329" s="5" t="s">
        <v>8328</v>
      </c>
      <c r="E2329" s="5" t="s">
        <v>8327</v>
      </c>
      <c r="F2329" s="5" t="s">
        <v>8327</v>
      </c>
      <c r="G2329" s="5" t="s">
        <v>8327</v>
      </c>
      <c r="H2329" s="5">
        <v>1</v>
      </c>
      <c r="I2329" s="5" t="s">
        <v>8360</v>
      </c>
      <c r="J2329" s="5" t="s">
        <v>8357</v>
      </c>
    </row>
    <row r="2330" spans="1:10" x14ac:dyDescent="0.3">
      <c r="A2330" s="5" t="s">
        <v>24</v>
      </c>
      <c r="B2330" s="5">
        <v>17.07</v>
      </c>
      <c r="C2330" s="5">
        <v>5.22</v>
      </c>
      <c r="D2330" s="5" t="s">
        <v>8327</v>
      </c>
      <c r="E2330" s="5" t="s">
        <v>8327</v>
      </c>
      <c r="F2330" s="5" t="s">
        <v>8328</v>
      </c>
      <c r="G2330" s="5" t="s">
        <v>8327</v>
      </c>
      <c r="H2330" s="5">
        <v>1</v>
      </c>
      <c r="I2330" s="5" t="s">
        <v>8360</v>
      </c>
      <c r="J2330" s="5" t="s">
        <v>8357</v>
      </c>
    </row>
    <row r="2331" spans="1:10" x14ac:dyDescent="0.3">
      <c r="A2331" s="5" t="s">
        <v>22</v>
      </c>
      <c r="B2331" s="5">
        <v>22.24</v>
      </c>
      <c r="C2331" s="5">
        <v>4.29</v>
      </c>
      <c r="D2331" s="5" t="s">
        <v>8328</v>
      </c>
      <c r="E2331" s="5" t="s">
        <v>8327</v>
      </c>
      <c r="F2331" s="5" t="s">
        <v>8327</v>
      </c>
      <c r="G2331" s="5" t="s">
        <v>8327</v>
      </c>
      <c r="H2331" s="5">
        <v>0</v>
      </c>
      <c r="I2331" s="5" t="s">
        <v>8359</v>
      </c>
      <c r="J2331" s="5" t="s">
        <v>8357</v>
      </c>
    </row>
    <row r="2332" spans="1:10" x14ac:dyDescent="0.3">
      <c r="A2332" s="5" t="s">
        <v>21</v>
      </c>
      <c r="B2332" s="5">
        <v>22.34</v>
      </c>
      <c r="C2332" s="5">
        <v>5.57</v>
      </c>
      <c r="D2332" s="5" t="s">
        <v>8327</v>
      </c>
      <c r="E2332" s="5" t="s">
        <v>8327</v>
      </c>
      <c r="F2332" s="5" t="s">
        <v>8327</v>
      </c>
      <c r="G2332" s="5" t="s">
        <v>8327</v>
      </c>
      <c r="H2332" s="5">
        <v>1</v>
      </c>
      <c r="I2332" s="5" t="s">
        <v>8359</v>
      </c>
      <c r="J2332" s="5" t="s">
        <v>8357</v>
      </c>
    </row>
    <row r="2333" spans="1:10" x14ac:dyDescent="0.3">
      <c r="A2333" s="5" t="s">
        <v>19</v>
      </c>
      <c r="B2333" s="5">
        <v>17.7</v>
      </c>
      <c r="C2333" s="5">
        <v>6.28</v>
      </c>
      <c r="D2333" s="5" t="s">
        <v>8327</v>
      </c>
      <c r="E2333" s="5" t="s">
        <v>8327</v>
      </c>
      <c r="F2333" s="5" t="s">
        <v>8327</v>
      </c>
      <c r="G2333" s="5" t="s">
        <v>8327</v>
      </c>
      <c r="H2333" s="5">
        <v>1</v>
      </c>
      <c r="I2333" s="5" t="s">
        <v>8360</v>
      </c>
      <c r="J2333" s="5" t="s">
        <v>8356</v>
      </c>
    </row>
    <row r="2334" spans="1:10" x14ac:dyDescent="0.3">
      <c r="A2334" s="5" t="s">
        <v>17</v>
      </c>
      <c r="B2334" s="5">
        <v>16.47</v>
      </c>
      <c r="C2334" s="5">
        <v>6.35</v>
      </c>
      <c r="D2334" s="5" t="s">
        <v>8327</v>
      </c>
      <c r="E2334" s="5" t="s">
        <v>8327</v>
      </c>
      <c r="F2334" s="5" t="s">
        <v>8328</v>
      </c>
      <c r="G2334" s="5" t="s">
        <v>8327</v>
      </c>
      <c r="H2334" s="5">
        <v>1</v>
      </c>
      <c r="I2334" s="5" t="s">
        <v>8360</v>
      </c>
      <c r="J2334" s="5" t="s">
        <v>8356</v>
      </c>
    </row>
    <row r="2335" spans="1:10" x14ac:dyDescent="0.3">
      <c r="A2335" s="5" t="s">
        <v>14</v>
      </c>
      <c r="B2335" s="5">
        <v>17.600000000000001</v>
      </c>
      <c r="C2335" s="5">
        <v>4.3899999999999997</v>
      </c>
      <c r="D2335" s="5" t="s">
        <v>8327</v>
      </c>
      <c r="E2335" s="5" t="s">
        <v>8327</v>
      </c>
      <c r="F2335" s="5" t="s">
        <v>8327</v>
      </c>
      <c r="G2335" s="5" t="s">
        <v>8327</v>
      </c>
      <c r="H2335" s="5">
        <v>1</v>
      </c>
      <c r="I2335" s="5" t="s">
        <v>8360</v>
      </c>
      <c r="J2335" s="5" t="s">
        <v>8357</v>
      </c>
    </row>
    <row r="2336" spans="1:10" x14ac:dyDescent="0.3">
      <c r="A2336" s="5" t="s">
        <v>9</v>
      </c>
      <c r="B2336" s="5">
        <v>17.579999999999998</v>
      </c>
      <c r="C2336" s="5">
        <v>4.51</v>
      </c>
      <c r="D2336" s="5" t="s">
        <v>8327</v>
      </c>
      <c r="E2336" s="5" t="s">
        <v>8327</v>
      </c>
      <c r="F2336" s="5" t="s">
        <v>8327</v>
      </c>
      <c r="G2336" s="5" t="s">
        <v>8327</v>
      </c>
      <c r="H2336" s="5">
        <v>1</v>
      </c>
      <c r="I2336" s="5" t="s">
        <v>8360</v>
      </c>
      <c r="J2336" s="5" t="s">
        <v>8357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75476-C327-4FF3-B67C-AB12FF8AD2EF}">
  <dimension ref="A3:E64"/>
  <sheetViews>
    <sheetView topLeftCell="A22" workbookViewId="0">
      <selection activeCell="E30" sqref="E30"/>
    </sheetView>
  </sheetViews>
  <sheetFormatPr defaultRowHeight="14.4" x14ac:dyDescent="0.3"/>
  <cols>
    <col min="1" max="1" width="13.77734375" bestFit="1" customWidth="1"/>
    <col min="2" max="2" width="15.5546875" bestFit="1" customWidth="1"/>
    <col min="3" max="3" width="14.33203125" bestFit="1" customWidth="1"/>
    <col min="4" max="4" width="12.6640625" bestFit="1" customWidth="1"/>
    <col min="5" max="6" width="14.33203125" bestFit="1" customWidth="1"/>
    <col min="7" max="10" width="12" bestFit="1" customWidth="1"/>
  </cols>
  <sheetData>
    <row r="3" spans="1:4" x14ac:dyDescent="0.3">
      <c r="A3" s="11" t="s">
        <v>8371</v>
      </c>
      <c r="B3" s="11" t="s">
        <v>8368</v>
      </c>
    </row>
    <row r="4" spans="1:4" x14ac:dyDescent="0.3">
      <c r="A4" s="11" t="s">
        <v>8370</v>
      </c>
      <c r="B4" t="s">
        <v>8327</v>
      </c>
      <c r="C4" t="s">
        <v>8328</v>
      </c>
      <c r="D4" t="s">
        <v>8369</v>
      </c>
    </row>
    <row r="5" spans="1:4" x14ac:dyDescent="0.3">
      <c r="A5" s="12" t="s">
        <v>8327</v>
      </c>
      <c r="B5" s="16">
        <v>1538</v>
      </c>
      <c r="C5" s="16">
        <v>307</v>
      </c>
      <c r="D5" s="16">
        <v>1845</v>
      </c>
    </row>
    <row r="6" spans="1:4" x14ac:dyDescent="0.3">
      <c r="A6" s="12" t="s">
        <v>8328</v>
      </c>
      <c r="B6" s="16">
        <v>406</v>
      </c>
      <c r="C6" s="16">
        <v>84</v>
      </c>
      <c r="D6" s="16">
        <v>490</v>
      </c>
    </row>
    <row r="7" spans="1:4" x14ac:dyDescent="0.3">
      <c r="A7" s="12" t="s">
        <v>8369</v>
      </c>
      <c r="B7" s="16">
        <v>1944</v>
      </c>
      <c r="C7" s="16">
        <v>391</v>
      </c>
      <c r="D7" s="16">
        <v>2335</v>
      </c>
    </row>
    <row r="15" spans="1:4" x14ac:dyDescent="0.3">
      <c r="A15" s="11" t="s">
        <v>8372</v>
      </c>
      <c r="B15" s="11" t="s">
        <v>8368</v>
      </c>
    </row>
    <row r="16" spans="1:4" x14ac:dyDescent="0.3">
      <c r="A16" s="11" t="s">
        <v>8370</v>
      </c>
      <c r="B16" t="s">
        <v>8327</v>
      </c>
      <c r="C16" t="s">
        <v>8328</v>
      </c>
      <c r="D16" t="s">
        <v>8369</v>
      </c>
    </row>
    <row r="17" spans="1:5" x14ac:dyDescent="0.3">
      <c r="A17" s="12">
        <v>0</v>
      </c>
      <c r="B17" s="16">
        <v>7.1031378026070673</v>
      </c>
      <c r="C17" s="16"/>
      <c r="D17" s="16">
        <v>7.1031378026070673</v>
      </c>
    </row>
    <row r="18" spans="1:5" x14ac:dyDescent="0.3">
      <c r="A18" s="12">
        <v>1</v>
      </c>
      <c r="B18" s="16">
        <v>5.9088319427890328</v>
      </c>
      <c r="C18" s="16">
        <v>5.1646031746031769</v>
      </c>
      <c r="D18" s="16">
        <v>5.8116580310880845</v>
      </c>
    </row>
    <row r="19" spans="1:5" x14ac:dyDescent="0.3">
      <c r="A19" s="12">
        <v>2</v>
      </c>
      <c r="B19" s="16">
        <v>7.138671875</v>
      </c>
      <c r="C19" s="16">
        <v>5.3488888888888901</v>
      </c>
      <c r="D19" s="16">
        <v>7.0210948905109491</v>
      </c>
    </row>
    <row r="20" spans="1:5" x14ac:dyDescent="0.3">
      <c r="A20" s="12">
        <v>3</v>
      </c>
      <c r="B20" s="16">
        <v>9.1436363636363662</v>
      </c>
      <c r="C20" s="16"/>
      <c r="D20" s="16">
        <v>9.1436363636363662</v>
      </c>
    </row>
    <row r="21" spans="1:5" x14ac:dyDescent="0.3">
      <c r="A21" s="12" t="s">
        <v>8369</v>
      </c>
      <c r="B21" s="16">
        <v>6.6704427202190786</v>
      </c>
      <c r="C21" s="16">
        <v>5.1876388888888876</v>
      </c>
      <c r="D21" s="16">
        <v>6.5789978586723743</v>
      </c>
    </row>
    <row r="30" spans="1:5" x14ac:dyDescent="0.3">
      <c r="A30" s="11" t="s">
        <v>8373</v>
      </c>
      <c r="B30" s="11" t="s">
        <v>8368</v>
      </c>
    </row>
    <row r="31" spans="1:5" x14ac:dyDescent="0.3">
      <c r="A31" s="11" t="s">
        <v>8370</v>
      </c>
      <c r="B31" t="s">
        <v>8355</v>
      </c>
      <c r="C31" t="s">
        <v>8357</v>
      </c>
      <c r="D31" t="s">
        <v>8356</v>
      </c>
      <c r="E31" t="s">
        <v>8369</v>
      </c>
    </row>
    <row r="32" spans="1:5" x14ac:dyDescent="0.3">
      <c r="A32" s="12" t="s">
        <v>8359</v>
      </c>
      <c r="B32" s="4">
        <v>1726354.4800000009</v>
      </c>
      <c r="C32" s="4">
        <v>1674180.5099999998</v>
      </c>
      <c r="D32" s="4">
        <v>841586.96999999962</v>
      </c>
      <c r="E32" s="4">
        <v>4242121.96</v>
      </c>
    </row>
    <row r="33" spans="1:5" x14ac:dyDescent="0.3">
      <c r="A33" s="12" t="s">
        <v>8354</v>
      </c>
      <c r="B33" s="4">
        <v>8348186.9099999946</v>
      </c>
      <c r="C33" s="4">
        <v>8539194.3200000003</v>
      </c>
      <c r="D33" s="4">
        <v>3612138.939999999</v>
      </c>
      <c r="E33" s="4">
        <v>20499520.169999994</v>
      </c>
    </row>
    <row r="34" spans="1:5" x14ac:dyDescent="0.3">
      <c r="A34" s="12" t="s">
        <v>8358</v>
      </c>
      <c r="B34" s="4">
        <v>2166322.2399999998</v>
      </c>
      <c r="C34" s="4">
        <v>2459264.3699999992</v>
      </c>
      <c r="D34" s="4">
        <v>1010849.9899999999</v>
      </c>
      <c r="E34" s="4">
        <v>5636436.5999999996</v>
      </c>
    </row>
    <row r="35" spans="1:5" x14ac:dyDescent="0.3">
      <c r="A35" s="12" t="s">
        <v>8360</v>
      </c>
      <c r="B35" s="4">
        <v>490046.85000000003</v>
      </c>
      <c r="C35" s="4">
        <v>566702.46000000008</v>
      </c>
      <c r="D35" s="4">
        <v>157530.57</v>
      </c>
      <c r="E35" s="4">
        <v>1214279.8800000001</v>
      </c>
    </row>
    <row r="36" spans="1:5" x14ac:dyDescent="0.3">
      <c r="A36" s="12" t="s">
        <v>8369</v>
      </c>
      <c r="B36" s="4">
        <v>12730910.479999995</v>
      </c>
      <c r="C36" s="4">
        <v>13239341.66</v>
      </c>
      <c r="D36" s="4">
        <v>5622106.4699999988</v>
      </c>
      <c r="E36" s="4">
        <v>31592358.609999996</v>
      </c>
    </row>
    <row r="45" spans="1:5" x14ac:dyDescent="0.3">
      <c r="A45" s="11" t="s">
        <v>8373</v>
      </c>
      <c r="B45" s="11" t="s">
        <v>8368</v>
      </c>
    </row>
    <row r="46" spans="1:5" x14ac:dyDescent="0.3">
      <c r="A46" s="11" t="s">
        <v>8370</v>
      </c>
      <c r="B46" t="s">
        <v>16</v>
      </c>
      <c r="C46" t="s">
        <v>11</v>
      </c>
      <c r="D46" t="s">
        <v>12</v>
      </c>
      <c r="E46" t="s">
        <v>8369</v>
      </c>
    </row>
    <row r="47" spans="1:5" x14ac:dyDescent="0.3">
      <c r="A47" s="12" t="s">
        <v>42</v>
      </c>
      <c r="B47" s="4">
        <v>3837439.3599999975</v>
      </c>
      <c r="C47" s="4">
        <v>6041135.259999997</v>
      </c>
      <c r="D47" s="4">
        <v>1295050.6500000006</v>
      </c>
      <c r="E47" s="4">
        <v>11173625.269999994</v>
      </c>
    </row>
    <row r="48" spans="1:5" x14ac:dyDescent="0.3">
      <c r="A48" s="12" t="s">
        <v>23</v>
      </c>
      <c r="B48" s="4">
        <v>1645021.8499999994</v>
      </c>
      <c r="C48" s="4">
        <v>3503320.6900000023</v>
      </c>
      <c r="D48" s="4">
        <v>1761129.9599999997</v>
      </c>
      <c r="E48" s="4">
        <v>6909472.5000000019</v>
      </c>
    </row>
    <row r="49" spans="1:5" x14ac:dyDescent="0.3">
      <c r="A49" s="12" t="s">
        <v>13</v>
      </c>
      <c r="B49" s="4">
        <v>2099682.8499999996</v>
      </c>
      <c r="C49" s="4">
        <v>3164031.6500000022</v>
      </c>
      <c r="D49" s="4">
        <v>1171428.6600000001</v>
      </c>
      <c r="E49" s="4">
        <v>6435143.160000002</v>
      </c>
    </row>
    <row r="50" spans="1:5" x14ac:dyDescent="0.3">
      <c r="A50" s="12" t="s">
        <v>276</v>
      </c>
      <c r="B50" s="4">
        <v>138918.6</v>
      </c>
      <c r="C50" s="4">
        <v>2395.17</v>
      </c>
      <c r="D50" s="4">
        <v>33900.97</v>
      </c>
      <c r="E50" s="4">
        <v>175214.74000000002</v>
      </c>
    </row>
    <row r="51" spans="1:5" x14ac:dyDescent="0.3">
      <c r="A51" s="12" t="s">
        <v>164</v>
      </c>
      <c r="B51" s="4">
        <v>43047.040000000001</v>
      </c>
      <c r="C51" s="4">
        <v>94053.25999999998</v>
      </c>
      <c r="D51" s="4">
        <v>30283.02</v>
      </c>
      <c r="E51" s="4">
        <v>167383.31999999998</v>
      </c>
    </row>
    <row r="52" spans="1:5" x14ac:dyDescent="0.3">
      <c r="A52" s="12" t="s">
        <v>168</v>
      </c>
      <c r="B52" s="4">
        <v>318948.93000000005</v>
      </c>
      <c r="C52" s="4">
        <v>192911.55999999997</v>
      </c>
      <c r="D52" s="4">
        <v>357852.37000000011</v>
      </c>
      <c r="E52" s="4">
        <v>869712.8600000001</v>
      </c>
    </row>
    <row r="53" spans="1:5" x14ac:dyDescent="0.3">
      <c r="A53" s="12" t="s">
        <v>356</v>
      </c>
      <c r="B53" s="4">
        <v>238494.17</v>
      </c>
      <c r="C53" s="4">
        <v>181849.94999999998</v>
      </c>
      <c r="D53" s="4">
        <v>112675.75999999998</v>
      </c>
      <c r="E53" s="4">
        <v>533019.88</v>
      </c>
    </row>
    <row r="54" spans="1:5" x14ac:dyDescent="0.3">
      <c r="A54" s="12" t="s">
        <v>170</v>
      </c>
      <c r="B54" s="4">
        <v>33475.82</v>
      </c>
      <c r="C54" s="4">
        <v>60837.319999999992</v>
      </c>
      <c r="D54" s="4">
        <v>25141.940000000002</v>
      </c>
      <c r="E54" s="4">
        <v>119455.07999999999</v>
      </c>
    </row>
    <row r="55" spans="1:5" x14ac:dyDescent="0.3">
      <c r="A55" s="12" t="s">
        <v>166</v>
      </c>
      <c r="B55" s="4">
        <v>138108.04999999999</v>
      </c>
      <c r="C55" s="4">
        <v>89283.92</v>
      </c>
      <c r="D55" s="4">
        <v>127069.75999999999</v>
      </c>
      <c r="E55" s="4">
        <v>354461.73</v>
      </c>
    </row>
    <row r="56" spans="1:5" x14ac:dyDescent="0.3">
      <c r="A56" s="12" t="s">
        <v>516</v>
      </c>
      <c r="B56" s="4"/>
      <c r="C56" s="4">
        <v>20281.63</v>
      </c>
      <c r="D56" s="4">
        <v>35149.360000000001</v>
      </c>
      <c r="E56" s="4">
        <v>55430.990000000005</v>
      </c>
    </row>
    <row r="57" spans="1:5" x14ac:dyDescent="0.3">
      <c r="A57" s="12" t="s">
        <v>300</v>
      </c>
      <c r="B57" s="4"/>
      <c r="C57" s="4">
        <v>360404.4</v>
      </c>
      <c r="D57" s="4">
        <v>264932.07</v>
      </c>
      <c r="E57" s="4">
        <v>625336.47</v>
      </c>
    </row>
    <row r="58" spans="1:5" x14ac:dyDescent="0.3">
      <c r="A58" s="12" t="s">
        <v>632</v>
      </c>
      <c r="B58" s="4"/>
      <c r="C58" s="4">
        <v>90918.24</v>
      </c>
      <c r="D58" s="4">
        <v>58189.060000000005</v>
      </c>
      <c r="E58" s="4">
        <v>149107.30000000002</v>
      </c>
    </row>
    <row r="59" spans="1:5" x14ac:dyDescent="0.3">
      <c r="A59" s="12" t="s">
        <v>249</v>
      </c>
      <c r="B59" s="4">
        <v>73047.03</v>
      </c>
      <c r="C59" s="4">
        <v>322970.27000000008</v>
      </c>
      <c r="D59" s="4">
        <v>127856.37000000001</v>
      </c>
      <c r="E59" s="4">
        <v>523873.67000000004</v>
      </c>
    </row>
    <row r="60" spans="1:5" x14ac:dyDescent="0.3">
      <c r="A60" s="12" t="s">
        <v>247</v>
      </c>
      <c r="B60" s="4">
        <v>458250.62</v>
      </c>
      <c r="C60" s="4">
        <v>1119178.0599999996</v>
      </c>
      <c r="D60" s="4">
        <v>480995.23999999993</v>
      </c>
      <c r="E60" s="4">
        <v>2058423.9199999997</v>
      </c>
    </row>
    <row r="61" spans="1:5" x14ac:dyDescent="0.3">
      <c r="A61" s="12" t="s">
        <v>200</v>
      </c>
      <c r="B61" s="4"/>
      <c r="C61" s="4">
        <v>130834.7</v>
      </c>
      <c r="D61" s="4">
        <v>220716.59000000003</v>
      </c>
      <c r="E61" s="4">
        <v>351551.29000000004</v>
      </c>
    </row>
    <row r="62" spans="1:5" x14ac:dyDescent="0.3">
      <c r="A62" s="12" t="s">
        <v>535</v>
      </c>
      <c r="B62" s="4">
        <v>93548.99</v>
      </c>
      <c r="C62" s="4">
        <v>500623.52999999985</v>
      </c>
      <c r="D62" s="4">
        <v>454980.85000000003</v>
      </c>
      <c r="E62" s="4">
        <v>1049153.3699999999</v>
      </c>
    </row>
    <row r="63" spans="1:5" x14ac:dyDescent="0.3">
      <c r="A63" s="12" t="s">
        <v>8353</v>
      </c>
      <c r="B63" s="4">
        <v>41993.060000000005</v>
      </c>
      <c r="C63" s="4"/>
      <c r="D63" s="4"/>
      <c r="E63" s="4">
        <v>41993.060000000005</v>
      </c>
    </row>
    <row r="64" spans="1:5" x14ac:dyDescent="0.3">
      <c r="A64" s="12" t="s">
        <v>8369</v>
      </c>
      <c r="B64" s="4">
        <v>9159976.3699999955</v>
      </c>
      <c r="C64" s="4">
        <v>15875029.610000001</v>
      </c>
      <c r="D64" s="4">
        <v>6557352.6299999999</v>
      </c>
      <c r="E64" s="4">
        <v>31592358.609999992</v>
      </c>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631F1-DD72-4EDB-B52A-092EEB9532BB}">
  <dimension ref="A1:T2336"/>
  <sheetViews>
    <sheetView workbookViewId="0">
      <selection activeCell="M1" activeCellId="1" sqref="Q1:Q2336 M1:M2336"/>
    </sheetView>
  </sheetViews>
  <sheetFormatPr defaultRowHeight="14.4" x14ac:dyDescent="0.3"/>
  <cols>
    <col min="1" max="1" width="12.5546875" bestFit="1" customWidth="1"/>
    <col min="2" max="2" width="31.44140625" bestFit="1" customWidth="1"/>
    <col min="5" max="5" width="12.44140625" bestFit="1" customWidth="1"/>
    <col min="6" max="6" width="15.88671875" bestFit="1" customWidth="1"/>
    <col min="7" max="7" width="14.6640625" bestFit="1" customWidth="1"/>
    <col min="8" max="8" width="25" bestFit="1" customWidth="1"/>
    <col min="10" max="10" width="14.21875" bestFit="1" customWidth="1"/>
    <col min="11" max="11" width="15.6640625" bestFit="1" customWidth="1"/>
    <col min="12" max="12" width="14.33203125" bestFit="1" customWidth="1"/>
    <col min="13" max="13" width="11.44140625" customWidth="1"/>
    <col min="14" max="14" width="12.21875" bestFit="1" customWidth="1"/>
    <col min="19" max="19" width="43.88671875" bestFit="1" customWidth="1"/>
  </cols>
  <sheetData>
    <row r="1" spans="1:20" ht="15.6" x14ac:dyDescent="0.3">
      <c r="A1" s="2" t="s">
        <v>0</v>
      </c>
      <c r="B1" s="2" t="s">
        <v>8361</v>
      </c>
      <c r="C1" s="2" t="s">
        <v>4709</v>
      </c>
      <c r="D1" s="2" t="s">
        <v>4710</v>
      </c>
      <c r="E1" s="2" t="s">
        <v>4711</v>
      </c>
      <c r="F1" s="2" t="s">
        <v>4712</v>
      </c>
      <c r="G1" s="2" t="s">
        <v>4713</v>
      </c>
      <c r="H1" s="2" t="s">
        <v>4714</v>
      </c>
      <c r="I1" s="2" t="s">
        <v>8362</v>
      </c>
      <c r="J1" s="2" t="s">
        <v>8363</v>
      </c>
      <c r="K1" s="2" t="s">
        <v>8330</v>
      </c>
      <c r="L1" s="2" t="s">
        <v>8364</v>
      </c>
      <c r="M1" s="2" t="s">
        <v>8365</v>
      </c>
      <c r="N1" s="2" t="s">
        <v>8366</v>
      </c>
      <c r="O1" s="2" t="s">
        <v>7</v>
      </c>
      <c r="P1" s="2" t="s">
        <v>8</v>
      </c>
      <c r="Q1" s="2" t="s">
        <v>8332</v>
      </c>
      <c r="S1" s="2" t="s">
        <v>8367</v>
      </c>
      <c r="T1" s="5"/>
    </row>
    <row r="2" spans="1:20" ht="15.6" x14ac:dyDescent="0.3">
      <c r="A2" s="9" t="s">
        <v>2372</v>
      </c>
      <c r="B2" s="5" t="str">
        <f>VLOOKUP($A2,'Customer Names'!$A:$B,2,FALSE)</f>
        <v>Hawks, Ms.  Kelly</v>
      </c>
      <c r="C2" s="5">
        <f>VLOOKUP(Healthcare!A2,'Medical Examinations table'!$A:$K,2,FALSE)</f>
        <v>47.41</v>
      </c>
      <c r="D2" s="5">
        <f>VLOOKUP(A2,'Medical Examinations table'!$A:$C,3,FALSE)</f>
        <v>7.47</v>
      </c>
      <c r="E2" s="5" t="str">
        <f>VLOOKUP(A2,'Medical Examinations table'!$A:$D,4,FALSE)</f>
        <v>NO</v>
      </c>
      <c r="F2" s="5" t="str">
        <f>VLOOKUP(A2,'Medical Examinations table'!$A:$E,5,FALSE)</f>
        <v>NO</v>
      </c>
      <c r="G2" s="5" t="str">
        <f>VLOOKUP(A2,'Medical Examinations table'!$A:$F,6,FALSE)</f>
        <v>NO</v>
      </c>
      <c r="H2" s="5">
        <f>VLOOKUP(A2,'Medical Examinations table'!$A:$H,8,FALSE)</f>
        <v>0</v>
      </c>
      <c r="I2" s="5" t="str">
        <f>VLOOKUP(A2,'Medical Examinations table'!$A:$G,7,FALSE)</f>
        <v>YES</v>
      </c>
      <c r="J2" s="5" t="str">
        <f>VLOOKUP(A2,'Medical Examinations table'!$A:$I,9,FALSE)</f>
        <v>Obesity</v>
      </c>
      <c r="K2" s="5" t="str">
        <f>VLOOKUP(A2,'Medical Examinations table'!$A:$J,10,FALSE)</f>
        <v>Diabetes</v>
      </c>
      <c r="L2" s="8">
        <f>VLOOKUP(A2,'Hospitalisation Table'!$A:$J,10,FALSE)</f>
        <v>36136</v>
      </c>
      <c r="M2" s="10">
        <f>VLOOKUP(A2,'Hospitalisation Table'!$A:$F,6,FALSE)</f>
        <v>563.84</v>
      </c>
      <c r="N2" s="5" t="str">
        <f>VLOOKUP(A2,'Hospitalisation Table'!$A:$G,7,FALSE)</f>
        <v>tier - 1</v>
      </c>
      <c r="O2" s="5" t="str">
        <f>VLOOKUP(A2,'Hospitalisation Table'!$A:$H,8,FALSE)</f>
        <v>tier - 3</v>
      </c>
      <c r="P2" s="5" t="str">
        <f>VLOOKUP(A2,'Hospitalisation Table'!$A:$I,9,FALSE)</f>
        <v>R1013</v>
      </c>
      <c r="Q2" s="5">
        <f>VLOOKUP(A2,'Hospitalisation Table'!$A:$K,11,FALSE)</f>
        <v>54</v>
      </c>
      <c r="S2" s="5" t="s">
        <v>8338</v>
      </c>
      <c r="T2" s="5">
        <v>31768896.019999977</v>
      </c>
    </row>
    <row r="3" spans="1:20" ht="15.6" x14ac:dyDescent="0.3">
      <c r="A3" s="9" t="s">
        <v>2371</v>
      </c>
      <c r="B3" s="5" t="str">
        <f>VLOOKUP($A3,'Customer Names'!$A:$B,2,FALSE)</f>
        <v>Lehner, Mr.  Matthew D</v>
      </c>
      <c r="C3" s="5">
        <f>VLOOKUP(Healthcare!A3,'Medical Examinations table'!$A:$K,2,FALSE)</f>
        <v>30.36</v>
      </c>
      <c r="D3" s="5">
        <f>VLOOKUP(A3,'Medical Examinations table'!$A:$C,3,FALSE)</f>
        <v>5.77</v>
      </c>
      <c r="E3" s="5" t="str">
        <f>VLOOKUP(A3,'Medical Examinations table'!$A:$D,4,FALSE)</f>
        <v>NO</v>
      </c>
      <c r="F3" s="5" t="str">
        <f>VLOOKUP(A3,'Medical Examinations table'!$A:$E,5,FALSE)</f>
        <v>NO</v>
      </c>
      <c r="G3" s="5" t="str">
        <f>VLOOKUP(A3,'Medical Examinations table'!$A:$F,6,FALSE)</f>
        <v>NO</v>
      </c>
      <c r="H3" s="5">
        <f>VLOOKUP(A3,'Medical Examinations table'!$A:$H,8,FALSE)</f>
        <v>0</v>
      </c>
      <c r="I3" s="5" t="str">
        <f>VLOOKUP(A3,'Medical Examinations table'!$A:$G,7,FALSE)</f>
        <v>YES</v>
      </c>
      <c r="J3" s="5" t="str">
        <f>VLOOKUP(A3,'Medical Examinations table'!$A:$I,9,FALSE)</f>
        <v>Obesity</v>
      </c>
      <c r="K3" s="5" t="str">
        <f>VLOOKUP(A3,'Medical Examinations table'!$A:$J,10,FALSE)</f>
        <v>Prediabetes</v>
      </c>
      <c r="L3" s="8">
        <f>VLOOKUP(A3,'Hospitalisation Table'!$A:$J,10,FALSE)</f>
        <v>36135</v>
      </c>
      <c r="M3" s="10">
        <f>VLOOKUP(A3,'Hospitalisation Table'!$A:$F,6,FALSE)</f>
        <v>563.84</v>
      </c>
      <c r="N3" s="5" t="str">
        <f>VLOOKUP(A3,'Hospitalisation Table'!$A:$G,7,FALSE)</f>
        <v>tier - 2</v>
      </c>
      <c r="O3" s="5" t="str">
        <f>VLOOKUP(A3,'Hospitalisation Table'!$A:$H,8,FALSE)</f>
        <v>tier - 3</v>
      </c>
      <c r="P3" s="5" t="str">
        <f>VLOOKUP(A3,'Hospitalisation Table'!$A:$I,9,FALSE)</f>
        <v>R1013</v>
      </c>
      <c r="Q3" s="5">
        <f>VLOOKUP(A3,'Hospitalisation Table'!$A:$K,11,FALSE)</f>
        <v>46</v>
      </c>
      <c r="S3" s="5" t="s">
        <v>8339</v>
      </c>
      <c r="T3" s="5">
        <v>2343</v>
      </c>
    </row>
    <row r="4" spans="1:20" ht="15.6" x14ac:dyDescent="0.3">
      <c r="A4" s="9" t="s">
        <v>2370</v>
      </c>
      <c r="B4" s="5" t="str">
        <f>VLOOKUP($A4,'Customer Names'!$A:$B,2,FALSE)</f>
        <v>Lu, Mr.  Phil</v>
      </c>
      <c r="C4" s="5">
        <f>VLOOKUP(Healthcare!A4,'Medical Examinations table'!$A:$K,2,FALSE)</f>
        <v>34.484999999999999</v>
      </c>
      <c r="D4" s="5">
        <f>VLOOKUP(A4,'Medical Examinations table'!$A:$C,3,FALSE)</f>
        <v>11.87</v>
      </c>
      <c r="E4" s="5" t="str">
        <f>VLOOKUP(A4,'Medical Examinations table'!$A:$D,4,FALSE)</f>
        <v>YES</v>
      </c>
      <c r="F4" s="5" t="str">
        <f>VLOOKUP(A4,'Medical Examinations table'!$A:$E,5,FALSE)</f>
        <v>NO</v>
      </c>
      <c r="G4" s="5" t="str">
        <f>VLOOKUP(A4,'Medical Examinations table'!$A:$F,6,FALSE)</f>
        <v>NO</v>
      </c>
      <c r="H4" s="5">
        <f>VLOOKUP(A4,'Medical Examinations table'!$A:$H,8,FALSE)</f>
        <v>2</v>
      </c>
      <c r="I4" s="5" t="str">
        <f>VLOOKUP(A4,'Medical Examinations table'!$A:$G,7,FALSE)</f>
        <v>YES</v>
      </c>
      <c r="J4" s="5" t="str">
        <f>VLOOKUP(A4,'Medical Examinations table'!$A:$I,9,FALSE)</f>
        <v>Obesity</v>
      </c>
      <c r="K4" s="5" t="str">
        <f>VLOOKUP(A4,'Medical Examinations table'!$A:$J,10,FALSE)</f>
        <v>Diabetes</v>
      </c>
      <c r="L4" s="8">
        <f>VLOOKUP(A4,'Hospitalisation Table'!$A:$J,10,FALSE)</f>
        <v>36134</v>
      </c>
      <c r="M4" s="10">
        <f>VLOOKUP(A4,'Hospitalisation Table'!$A:$F,6,FALSE)</f>
        <v>563.84</v>
      </c>
      <c r="N4" s="5" t="str">
        <f>VLOOKUP(A4,'Hospitalisation Table'!$A:$G,7,FALSE)</f>
        <v>tier - 1</v>
      </c>
      <c r="O4" s="5" t="str">
        <f>VLOOKUP(A4,'Hospitalisation Table'!$A:$H,8,FALSE)</f>
        <v>tier - 1</v>
      </c>
      <c r="P4" s="5" t="str">
        <f>VLOOKUP(A4,'Hospitalisation Table'!$A:$I,9,FALSE)</f>
        <v>R1012</v>
      </c>
      <c r="Q4" s="5">
        <f>VLOOKUP(A4,'Hospitalisation Table'!$A:$K,11,FALSE)</f>
        <v>52</v>
      </c>
      <c r="S4" s="5" t="s">
        <v>8340</v>
      </c>
      <c r="T4" s="5">
        <v>13559.067870251803</v>
      </c>
    </row>
    <row r="5" spans="1:20" ht="15.6" x14ac:dyDescent="0.3">
      <c r="A5" s="9" t="s">
        <v>2369</v>
      </c>
      <c r="B5" s="5" t="str">
        <f>VLOOKUP($A5,'Customer Names'!$A:$B,2,FALSE)</f>
        <v>Osborne, Ms.  Kelsey</v>
      </c>
      <c r="C5" s="5">
        <f>VLOOKUP(Healthcare!A5,'Medical Examinations table'!$A:$K,2,FALSE)</f>
        <v>38.094999999999999</v>
      </c>
      <c r="D5" s="5">
        <f>VLOOKUP(A5,'Medical Examinations table'!$A:$C,3,FALSE)</f>
        <v>6.05</v>
      </c>
      <c r="E5" s="5" t="str">
        <f>VLOOKUP(A5,'Medical Examinations table'!$A:$D,4,FALSE)</f>
        <v>NO</v>
      </c>
      <c r="F5" s="5" t="str">
        <f>VLOOKUP(A5,'Medical Examinations table'!$A:$E,5,FALSE)</f>
        <v>NO</v>
      </c>
      <c r="G5" s="5" t="str">
        <f>VLOOKUP(A5,'Medical Examinations table'!$A:$F,6,FALSE)</f>
        <v>NO</v>
      </c>
      <c r="H5" s="5">
        <f>VLOOKUP(A5,'Medical Examinations table'!$A:$H,8,FALSE)</f>
        <v>0</v>
      </c>
      <c r="I5" s="5" t="str">
        <f>VLOOKUP(A5,'Medical Examinations table'!$A:$G,7,FALSE)</f>
        <v>YES</v>
      </c>
      <c r="J5" s="5" t="str">
        <f>VLOOKUP(A5,'Medical Examinations table'!$A:$I,9,FALSE)</f>
        <v>Obesity</v>
      </c>
      <c r="K5" s="5" t="str">
        <f>VLOOKUP(A5,'Medical Examinations table'!$A:$J,10,FALSE)</f>
        <v>Prediabetes</v>
      </c>
      <c r="L5" s="8">
        <f>VLOOKUP(A5,'Hospitalisation Table'!$A:$J,10,FALSE)</f>
        <v>36133</v>
      </c>
      <c r="M5" s="10">
        <f>VLOOKUP(A5,'Hospitalisation Table'!$A:$F,6,FALSE)</f>
        <v>563.84</v>
      </c>
      <c r="N5" s="5" t="str">
        <f>VLOOKUP(A5,'Hospitalisation Table'!$A:$G,7,FALSE)</f>
        <v>tier - 1</v>
      </c>
      <c r="O5" s="5" t="str">
        <f>VLOOKUP(A5,'Hospitalisation Table'!$A:$H,8,FALSE)</f>
        <v>tier - 3</v>
      </c>
      <c r="P5" s="5" t="str">
        <f>VLOOKUP(A5,'Hospitalisation Table'!$A:$I,9,FALSE)</f>
        <v>R1024</v>
      </c>
      <c r="Q5" s="5">
        <f>VLOOKUP(A5,'Hospitalisation Table'!$A:$K,11,FALSE)</f>
        <v>32</v>
      </c>
      <c r="S5" s="5" t="s">
        <v>8341</v>
      </c>
      <c r="T5" s="5">
        <v>563.84</v>
      </c>
    </row>
    <row r="6" spans="1:20" ht="15.6" x14ac:dyDescent="0.3">
      <c r="A6" s="9" t="s">
        <v>2368</v>
      </c>
      <c r="B6" s="5" t="str">
        <f>VLOOKUP($A6,'Customer Names'!$A:$B,2,FALSE)</f>
        <v>Kadala, Ms.  Kristyn</v>
      </c>
      <c r="C6" s="5">
        <f>VLOOKUP(Healthcare!A6,'Medical Examinations table'!$A:$K,2,FALSE)</f>
        <v>35.53</v>
      </c>
      <c r="D6" s="5">
        <f>VLOOKUP(A6,'Medical Examinations table'!$A:$C,3,FALSE)</f>
        <v>5.45</v>
      </c>
      <c r="E6" s="5" t="str">
        <f>VLOOKUP(A6,'Medical Examinations table'!$A:$D,4,FALSE)</f>
        <v>NO</v>
      </c>
      <c r="F6" s="5" t="str">
        <f>VLOOKUP(A6,'Medical Examinations table'!$A:$E,5,FALSE)</f>
        <v>NO</v>
      </c>
      <c r="G6" s="5" t="str">
        <f>VLOOKUP(A6,'Medical Examinations table'!$A:$F,6,FALSE)</f>
        <v>NO</v>
      </c>
      <c r="H6" s="5">
        <f>VLOOKUP(A6,'Medical Examinations table'!$A:$H,8,FALSE)</f>
        <v>0</v>
      </c>
      <c r="I6" s="5" t="str">
        <f>VLOOKUP(A6,'Medical Examinations table'!$A:$G,7,FALSE)</f>
        <v>YES</v>
      </c>
      <c r="J6" s="5" t="str">
        <f>VLOOKUP(A6,'Medical Examinations table'!$A:$I,9,FALSE)</f>
        <v>Obesity</v>
      </c>
      <c r="K6" s="5" t="str">
        <f>VLOOKUP(A6,'Medical Examinations table'!$A:$J,10,FALSE)</f>
        <v>Normal</v>
      </c>
      <c r="L6" s="8">
        <f>VLOOKUP(A6,'Hospitalisation Table'!$A:$J,10,FALSE)</f>
        <v>36132</v>
      </c>
      <c r="M6" s="10">
        <f>VLOOKUP(A6,'Hospitalisation Table'!$A:$F,6,FALSE)</f>
        <v>563.84</v>
      </c>
      <c r="N6" s="5" t="str">
        <f>VLOOKUP(A6,'Hospitalisation Table'!$A:$G,7,FALSE)</f>
        <v>tier - 1</v>
      </c>
      <c r="O6" s="5" t="str">
        <f>VLOOKUP(A6,'Hospitalisation Table'!$A:$H,8,FALSE)</f>
        <v>tier - 2</v>
      </c>
      <c r="P6" s="5" t="str">
        <f>VLOOKUP(A6,'Hospitalisation Table'!$A:$I,9,FALSE)</f>
        <v>R1012</v>
      </c>
      <c r="Q6" s="5">
        <f>VLOOKUP(A6,'Hospitalisation Table'!$A:$K,11,FALSE)</f>
        <v>33</v>
      </c>
      <c r="S6" s="5" t="s">
        <v>8342</v>
      </c>
      <c r="T6" s="5">
        <v>63770.43</v>
      </c>
    </row>
    <row r="7" spans="1:20" ht="15.6" x14ac:dyDescent="0.3">
      <c r="A7" s="9" t="s">
        <v>2367</v>
      </c>
      <c r="B7" s="5" t="str">
        <f>VLOOKUP($A7,'Customer Names'!$A:$B,2,FALSE)</f>
        <v>Baker, Mr.  Russell B.</v>
      </c>
      <c r="C7" s="5">
        <f>VLOOKUP(Healthcare!A7,'Medical Examinations table'!$A:$K,2,FALSE)</f>
        <v>32.799999999999997</v>
      </c>
      <c r="D7" s="5">
        <f>VLOOKUP(A7,'Medical Examinations table'!$A:$C,3,FALSE)</f>
        <v>6.59</v>
      </c>
      <c r="E7" s="5" t="str">
        <f>VLOOKUP(A7,'Medical Examinations table'!$A:$D,4,FALSE)</f>
        <v>NO</v>
      </c>
      <c r="F7" s="5" t="str">
        <f>VLOOKUP(A7,'Medical Examinations table'!$A:$E,5,FALSE)</f>
        <v>NO</v>
      </c>
      <c r="G7" s="5" t="str">
        <f>VLOOKUP(A7,'Medical Examinations table'!$A:$F,6,FALSE)</f>
        <v>NO</v>
      </c>
      <c r="H7" s="5">
        <f>VLOOKUP(A7,'Medical Examinations table'!$A:$H,8,FALSE)</f>
        <v>0</v>
      </c>
      <c r="I7" s="5" t="str">
        <f>VLOOKUP(A7,'Medical Examinations table'!$A:$G,7,FALSE)</f>
        <v>YES</v>
      </c>
      <c r="J7" s="5" t="str">
        <f>VLOOKUP(A7,'Medical Examinations table'!$A:$I,9,FALSE)</f>
        <v>Obesity</v>
      </c>
      <c r="K7" s="5" t="str">
        <f>VLOOKUP(A7,'Medical Examinations table'!$A:$J,10,FALSE)</f>
        <v>Diabetes</v>
      </c>
      <c r="L7" s="8">
        <f>VLOOKUP(A7,'Hospitalisation Table'!$A:$J,10,FALSE)</f>
        <v>36131</v>
      </c>
      <c r="M7" s="10">
        <f>VLOOKUP(A7,'Hospitalisation Table'!$A:$F,6,FALSE)</f>
        <v>563.84</v>
      </c>
      <c r="N7" s="5" t="str">
        <f>VLOOKUP(A7,'Hospitalisation Table'!$A:$G,7,FALSE)</f>
        <v>tier - 1</v>
      </c>
      <c r="O7" s="5" t="str">
        <f>VLOOKUP(A7,'Hospitalisation Table'!$A:$H,8,FALSE)</f>
        <v>tier - 3</v>
      </c>
      <c r="P7" s="5" t="str">
        <f>VLOOKUP(A7,'Hospitalisation Table'!$A:$I,9,FALSE)</f>
        <v>R1011</v>
      </c>
      <c r="Q7" s="5">
        <f>VLOOKUP(A7,'Hospitalisation Table'!$A:$K,11,FALSE)</f>
        <v>60</v>
      </c>
      <c r="S7" s="5" t="s">
        <v>8343</v>
      </c>
      <c r="T7" s="5">
        <v>11920.113828841595</v>
      </c>
    </row>
    <row r="8" spans="1:20" ht="15.6" x14ac:dyDescent="0.3">
      <c r="A8" s="9" t="s">
        <v>2366</v>
      </c>
      <c r="B8" s="5" t="str">
        <f>VLOOKUP($A8,'Customer Names'!$A:$B,2,FALSE)</f>
        <v>Macpherson, Mr.  Scott</v>
      </c>
      <c r="C8" s="5">
        <f>VLOOKUP(Healthcare!A8,'Medical Examinations table'!$A:$K,2,FALSE)</f>
        <v>36.4</v>
      </c>
      <c r="D8" s="5">
        <f>VLOOKUP(A8,'Medical Examinations table'!$A:$C,3,FALSE)</f>
        <v>6.07</v>
      </c>
      <c r="E8" s="5" t="str">
        <f>VLOOKUP(A8,'Medical Examinations table'!$A:$D,4,FALSE)</f>
        <v>NO</v>
      </c>
      <c r="F8" s="5" t="str">
        <f>VLOOKUP(A8,'Medical Examinations table'!$A:$E,5,FALSE)</f>
        <v>NO</v>
      </c>
      <c r="G8" s="5" t="str">
        <f>VLOOKUP(A8,'Medical Examinations table'!$A:$F,6,FALSE)</f>
        <v>NO</v>
      </c>
      <c r="H8" s="5">
        <f>VLOOKUP(A8,'Medical Examinations table'!$A:$H,8,FALSE)</f>
        <v>0</v>
      </c>
      <c r="I8" s="5" t="str">
        <f>VLOOKUP(A8,'Medical Examinations table'!$A:$G,7,FALSE)</f>
        <v>YES</v>
      </c>
      <c r="J8" s="5" t="str">
        <f>VLOOKUP(A8,'Medical Examinations table'!$A:$I,9,FALSE)</f>
        <v>Obesity</v>
      </c>
      <c r="K8" s="5" t="str">
        <f>VLOOKUP(A8,'Medical Examinations table'!$A:$J,10,FALSE)</f>
        <v>Prediabetes</v>
      </c>
      <c r="L8" s="8">
        <f>VLOOKUP(A8,'Hospitalisation Table'!$A:$J,10,FALSE)</f>
        <v>36130</v>
      </c>
      <c r="M8" s="10">
        <f>VLOOKUP(A8,'Hospitalisation Table'!$A:$F,6,FALSE)</f>
        <v>563.84</v>
      </c>
      <c r="N8" s="5" t="str">
        <f>VLOOKUP(A8,'Hospitalisation Table'!$A:$G,7,FALSE)</f>
        <v>tier - 1</v>
      </c>
      <c r="O8" s="5" t="str">
        <f>VLOOKUP(A8,'Hospitalisation Table'!$A:$H,8,FALSE)</f>
        <v>tier - 3</v>
      </c>
      <c r="P8" s="5" t="str">
        <f>VLOOKUP(A8,'Hospitalisation Table'!$A:$I,9,FALSE)</f>
        <v>R1011</v>
      </c>
      <c r="Q8" s="5">
        <f>VLOOKUP(A8,'Hospitalisation Table'!$A:$K,11,FALSE)</f>
        <v>28</v>
      </c>
      <c r="S8" s="5" t="s">
        <v>8344</v>
      </c>
      <c r="T8" s="5">
        <v>142089113.69254065</v>
      </c>
    </row>
    <row r="9" spans="1:20" ht="15.6" x14ac:dyDescent="0.3">
      <c r="A9" s="9" t="s">
        <v>2365</v>
      </c>
      <c r="B9" s="5" t="str">
        <f>VLOOKUP($A9,'Customer Names'!$A:$B,2,FALSE)</f>
        <v>Hallman, Mr.  Stephen</v>
      </c>
      <c r="C9" s="5">
        <f>VLOOKUP(Healthcare!A9,'Medical Examinations table'!$A:$K,2,FALSE)</f>
        <v>36.96</v>
      </c>
      <c r="D9" s="5">
        <f>VLOOKUP(A9,'Medical Examinations table'!$A:$C,3,FALSE)</f>
        <v>7.93</v>
      </c>
      <c r="E9" s="5" t="str">
        <f>VLOOKUP(A9,'Medical Examinations table'!$A:$D,4,FALSE)</f>
        <v>NO</v>
      </c>
      <c r="F9" s="5" t="str">
        <f>VLOOKUP(A9,'Medical Examinations table'!$A:$E,5,FALSE)</f>
        <v>NO</v>
      </c>
      <c r="G9" s="5" t="str">
        <f>VLOOKUP(A9,'Medical Examinations table'!$A:$F,6,FALSE)</f>
        <v>NO</v>
      </c>
      <c r="H9" s="5">
        <f>VLOOKUP(A9,'Medical Examinations table'!$A:$H,8,FALSE)</f>
        <v>3</v>
      </c>
      <c r="I9" s="5" t="str">
        <f>VLOOKUP(A9,'Medical Examinations table'!$A:$G,7,FALSE)</f>
        <v>YES</v>
      </c>
      <c r="J9" s="5" t="str">
        <f>VLOOKUP(A9,'Medical Examinations table'!$A:$I,9,FALSE)</f>
        <v>Obesity</v>
      </c>
      <c r="K9" s="5" t="str">
        <f>VLOOKUP(A9,'Medical Examinations table'!$A:$J,10,FALSE)</f>
        <v>Diabetes</v>
      </c>
      <c r="L9" s="8">
        <f>VLOOKUP(A9,'Hospitalisation Table'!$A:$J,10,FALSE)</f>
        <v>36129</v>
      </c>
      <c r="M9" s="10">
        <f>VLOOKUP(A9,'Hospitalisation Table'!$A:$F,6,FALSE)</f>
        <v>563.84</v>
      </c>
      <c r="N9" s="5" t="str">
        <f>VLOOKUP(A9,'Hospitalisation Table'!$A:$G,7,FALSE)</f>
        <v>tier - 2</v>
      </c>
      <c r="O9" s="5" t="str">
        <f>VLOOKUP(A9,'Hospitalisation Table'!$A:$H,8,FALSE)</f>
        <v>tier - 2</v>
      </c>
      <c r="P9" s="5" t="str">
        <f>VLOOKUP(A9,'Hospitalisation Table'!$A:$I,9,FALSE)</f>
        <v>R1013</v>
      </c>
      <c r="Q9" s="5">
        <f>VLOOKUP(A9,'Hospitalisation Table'!$A:$K,11,FALSE)</f>
        <v>64</v>
      </c>
      <c r="S9" s="5" t="s">
        <v>8345</v>
      </c>
      <c r="T9" s="5">
        <v>9634.5400000000009</v>
      </c>
    </row>
    <row r="10" spans="1:20" ht="15.6" x14ac:dyDescent="0.3">
      <c r="A10" s="9" t="s">
        <v>2364</v>
      </c>
      <c r="B10" s="5" t="str">
        <f>VLOOKUP($A10,'Customer Names'!$A:$B,2,FALSE)</f>
        <v>Moran, Mr.  Patrick R.</v>
      </c>
      <c r="C10" s="5">
        <f>VLOOKUP(Healthcare!A10,'Medical Examinations table'!$A:$K,2,FALSE)</f>
        <v>41.14</v>
      </c>
      <c r="D10" s="5">
        <f>VLOOKUP(A10,'Medical Examinations table'!$A:$C,3,FALSE)</f>
        <v>9.58</v>
      </c>
      <c r="E10" s="5" t="str">
        <f>VLOOKUP(A10,'Medical Examinations table'!$A:$D,4,FALSE)</f>
        <v>YES</v>
      </c>
      <c r="F10" s="5" t="str">
        <f>VLOOKUP(A10,'Medical Examinations table'!$A:$E,5,FALSE)</f>
        <v>NO</v>
      </c>
      <c r="G10" s="5" t="str">
        <f>VLOOKUP(A10,'Medical Examinations table'!$A:$F,6,FALSE)</f>
        <v>YES</v>
      </c>
      <c r="H10" s="5">
        <f>VLOOKUP(A10,'Medical Examinations table'!$A:$H,8,FALSE)</f>
        <v>1</v>
      </c>
      <c r="I10" s="5" t="str">
        <f>VLOOKUP(A10,'Medical Examinations table'!$A:$G,7,FALSE)</f>
        <v>YES</v>
      </c>
      <c r="J10" s="5" t="str">
        <f>VLOOKUP(A10,'Medical Examinations table'!$A:$I,9,FALSE)</f>
        <v>Obesity</v>
      </c>
      <c r="K10" s="5" t="str">
        <f>VLOOKUP(A10,'Medical Examinations table'!$A:$J,10,FALSE)</f>
        <v>Diabetes</v>
      </c>
      <c r="L10" s="8">
        <f>VLOOKUP(A10,'Hospitalisation Table'!$A:$J,10,FALSE)</f>
        <v>36128</v>
      </c>
      <c r="M10" s="10">
        <f>VLOOKUP(A10,'Hospitalisation Table'!$A:$F,6,FALSE)</f>
        <v>563.84</v>
      </c>
      <c r="N10" s="5" t="str">
        <f>VLOOKUP(A10,'Hospitalisation Table'!$A:$G,7,FALSE)</f>
        <v>tier - 1</v>
      </c>
      <c r="O10" s="5" t="str">
        <f>VLOOKUP(A10,'Hospitalisation Table'!$A:$H,8,FALSE)</f>
        <v>tier - 2</v>
      </c>
      <c r="P10" s="5" t="str">
        <f>VLOOKUP(A10,'Hospitalisation Table'!$A:$I,9,FALSE)</f>
        <v>R1013</v>
      </c>
      <c r="Q10" s="5">
        <f>VLOOKUP(A10,'Hospitalisation Table'!$A:$K,11,FALSE)</f>
        <v>59</v>
      </c>
      <c r="S10" s="5" t="s">
        <v>8346</v>
      </c>
      <c r="T10" s="5">
        <v>63206.590000000004</v>
      </c>
    </row>
    <row r="11" spans="1:20" ht="15.6" x14ac:dyDescent="0.3">
      <c r="A11" s="9" t="s">
        <v>2363</v>
      </c>
      <c r="B11" s="5" t="str">
        <f>VLOOKUP($A11,'Customer Names'!$A:$B,2,FALSE)</f>
        <v>Benner, Ms.  Brooke N.</v>
      </c>
      <c r="C11" s="5">
        <f>VLOOKUP(Healthcare!A11,'Medical Examinations table'!$A:$K,2,FALSE)</f>
        <v>38.06</v>
      </c>
      <c r="D11" s="5">
        <f>VLOOKUP(A11,'Medical Examinations table'!$A:$C,3,FALSE)</f>
        <v>10.79</v>
      </c>
      <c r="E11" s="5" t="str">
        <f>VLOOKUP(A11,'Medical Examinations table'!$A:$D,4,FALSE)</f>
        <v>NO</v>
      </c>
      <c r="F11" s="5" t="str">
        <f>VLOOKUP(A11,'Medical Examinations table'!$A:$E,5,FALSE)</f>
        <v>NO</v>
      </c>
      <c r="G11" s="5" t="str">
        <f>VLOOKUP(A11,'Medical Examinations table'!$A:$F,6,FALSE)</f>
        <v>NO</v>
      </c>
      <c r="H11" s="5">
        <f>VLOOKUP(A11,'Medical Examinations table'!$A:$H,8,FALSE)</f>
        <v>0</v>
      </c>
      <c r="I11" s="5" t="str">
        <f>VLOOKUP(A11,'Medical Examinations table'!$A:$G,7,FALSE)</f>
        <v>YES</v>
      </c>
      <c r="J11" s="5" t="str">
        <f>VLOOKUP(A11,'Medical Examinations table'!$A:$I,9,FALSE)</f>
        <v>Obesity</v>
      </c>
      <c r="K11" s="5" t="str">
        <f>VLOOKUP(A11,'Medical Examinations table'!$A:$J,10,FALSE)</f>
        <v>Diabetes</v>
      </c>
      <c r="L11" s="8">
        <f>VLOOKUP(A11,'Hospitalisation Table'!$A:$J,10,FALSE)</f>
        <v>36127</v>
      </c>
      <c r="M11" s="10">
        <f>VLOOKUP(A11,'Hospitalisation Table'!$A:$F,6,FALSE)</f>
        <v>563.84</v>
      </c>
      <c r="N11" s="5" t="str">
        <f>VLOOKUP(A11,'Hospitalisation Table'!$A:$G,7,FALSE)</f>
        <v>tier - 1</v>
      </c>
      <c r="O11" s="5" t="str">
        <f>VLOOKUP(A11,'Hospitalisation Table'!$A:$H,8,FALSE)</f>
        <v>tier - 2</v>
      </c>
      <c r="P11" s="5" t="str">
        <f>VLOOKUP(A11,'Hospitalisation Table'!$A:$I,9,FALSE)</f>
        <v>R1013</v>
      </c>
      <c r="Q11" s="5">
        <f>VLOOKUP(A11,'Hospitalisation Table'!$A:$K,11,FALSE)</f>
        <v>44</v>
      </c>
    </row>
    <row r="12" spans="1:20" ht="15.6" x14ac:dyDescent="0.3">
      <c r="A12" s="9" t="s">
        <v>2362</v>
      </c>
      <c r="B12" s="5" t="str">
        <f>VLOOKUP($A12,'Customer Names'!$A:$B,2,FALSE)</f>
        <v>Fierro Vargas, Ms.  Paola Andrea</v>
      </c>
      <c r="C12" s="5">
        <f>VLOOKUP(Healthcare!A12,'Medical Examinations table'!$A:$K,2,FALSE)</f>
        <v>37.700000000000003</v>
      </c>
      <c r="D12" s="5">
        <f>VLOOKUP(A12,'Medical Examinations table'!$A:$C,3,FALSE)</f>
        <v>5.96</v>
      </c>
      <c r="E12" s="5" t="str">
        <f>VLOOKUP(A12,'Medical Examinations table'!$A:$D,4,FALSE)</f>
        <v>YES</v>
      </c>
      <c r="F12" s="5" t="str">
        <f>VLOOKUP(A12,'Medical Examinations table'!$A:$E,5,FALSE)</f>
        <v>NO</v>
      </c>
      <c r="G12" s="5" t="str">
        <f>VLOOKUP(A12,'Medical Examinations table'!$A:$F,6,FALSE)</f>
        <v>NO</v>
      </c>
      <c r="H12" s="5">
        <f>VLOOKUP(A12,'Medical Examinations table'!$A:$H,8,FALSE)</f>
        <v>2</v>
      </c>
      <c r="I12" s="5" t="str">
        <f>VLOOKUP(A12,'Medical Examinations table'!$A:$G,7,FALSE)</f>
        <v>YES</v>
      </c>
      <c r="J12" s="5" t="str">
        <f>VLOOKUP(A12,'Medical Examinations table'!$A:$I,9,FALSE)</f>
        <v>Obesity</v>
      </c>
      <c r="K12" s="5" t="str">
        <f>VLOOKUP(A12,'Medical Examinations table'!$A:$J,10,FALSE)</f>
        <v>Prediabetes</v>
      </c>
      <c r="L12" s="8">
        <f>VLOOKUP(A12,'Hospitalisation Table'!$A:$J,10,FALSE)</f>
        <v>36126</v>
      </c>
      <c r="M12" s="10">
        <f>VLOOKUP(A12,'Hospitalisation Table'!$A:$F,6,FALSE)</f>
        <v>563.84</v>
      </c>
      <c r="N12" s="5" t="str">
        <f>VLOOKUP(A12,'Hospitalisation Table'!$A:$G,7,FALSE)</f>
        <v>tier - 2</v>
      </c>
      <c r="O12" s="5" t="str">
        <f>VLOOKUP(A12,'Hospitalisation Table'!$A:$H,8,FALSE)</f>
        <v>tier - 1</v>
      </c>
      <c r="P12" s="5" t="str">
        <f>VLOOKUP(A12,'Hospitalisation Table'!$A:$I,9,FALSE)</f>
        <v>R1011</v>
      </c>
      <c r="Q12" s="5">
        <f>VLOOKUP(A12,'Hospitalisation Table'!$A:$K,11,FALSE)</f>
        <v>63</v>
      </c>
      <c r="S12" s="5" t="s">
        <v>8347</v>
      </c>
      <c r="T12" s="5">
        <v>17856.790858585849</v>
      </c>
    </row>
    <row r="13" spans="1:20" ht="15.6" x14ac:dyDescent="0.3">
      <c r="A13" s="9" t="s">
        <v>2361</v>
      </c>
      <c r="B13" s="5" t="str">
        <f>VLOOKUP($A13,'Customer Names'!$A:$B,2,FALSE)</f>
        <v>Franz, Mr.  David</v>
      </c>
      <c r="C13" s="5">
        <f>VLOOKUP(Healthcare!A13,'Medical Examinations table'!$A:$K,2,FALSE)</f>
        <v>42.13</v>
      </c>
      <c r="D13" s="5">
        <f>VLOOKUP(A13,'Medical Examinations table'!$A:$C,3,FALSE)</f>
        <v>11.9</v>
      </c>
      <c r="E13" s="5" t="str">
        <f>VLOOKUP(A13,'Medical Examinations table'!$A:$D,4,FALSE)</f>
        <v>NO</v>
      </c>
      <c r="F13" s="5" t="str">
        <f>VLOOKUP(A13,'Medical Examinations table'!$A:$E,5,FALSE)</f>
        <v>NO</v>
      </c>
      <c r="G13" s="5" t="str">
        <f>VLOOKUP(A13,'Medical Examinations table'!$A:$F,6,FALSE)</f>
        <v>NO</v>
      </c>
      <c r="H13" s="5">
        <f>VLOOKUP(A13,'Medical Examinations table'!$A:$H,8,FALSE)</f>
        <v>0</v>
      </c>
      <c r="I13" s="5" t="str">
        <f>VLOOKUP(A13,'Medical Examinations table'!$A:$G,7,FALSE)</f>
        <v>YES</v>
      </c>
      <c r="J13" s="5" t="str">
        <f>VLOOKUP(A13,'Medical Examinations table'!$A:$I,9,FALSE)</f>
        <v>Obesity</v>
      </c>
      <c r="K13" s="5" t="str">
        <f>VLOOKUP(A13,'Medical Examinations table'!$A:$J,10,FALSE)</f>
        <v>Diabetes</v>
      </c>
      <c r="L13" s="8">
        <f>VLOOKUP(A13,'Hospitalisation Table'!$A:$J,10,FALSE)</f>
        <v>36125</v>
      </c>
      <c r="M13" s="10">
        <f>VLOOKUP(A13,'Hospitalisation Table'!$A:$F,6,FALSE)</f>
        <v>563.84</v>
      </c>
      <c r="N13" s="5" t="str">
        <f>VLOOKUP(A13,'Hospitalisation Table'!$A:$G,7,FALSE)</f>
        <v>tier - 1</v>
      </c>
      <c r="O13" s="5" t="str">
        <f>VLOOKUP(A13,'Hospitalisation Table'!$A:$H,8,FALSE)</f>
        <v>tier - 2</v>
      </c>
      <c r="P13" s="5" t="str">
        <f>VLOOKUP(A13,'Hospitalisation Table'!$A:$I,9,FALSE)</f>
        <v>R1013</v>
      </c>
      <c r="Q13" s="5">
        <f>VLOOKUP(A13,'Hospitalisation Table'!$A:$K,11,FALSE)</f>
        <v>57</v>
      </c>
      <c r="S13" s="5" t="s">
        <v>8348</v>
      </c>
      <c r="T13" s="5">
        <v>700</v>
      </c>
    </row>
    <row r="14" spans="1:20" ht="15.6" x14ac:dyDescent="0.3">
      <c r="A14" s="9" t="s">
        <v>2360</v>
      </c>
      <c r="B14" s="5" t="str">
        <f>VLOOKUP($A14,'Customer Names'!$A:$B,2,FALSE)</f>
        <v>Foster, Mr.  Wade</v>
      </c>
      <c r="C14" s="5">
        <f>VLOOKUP(Healthcare!A14,'Medical Examinations table'!$A:$K,2,FALSE)</f>
        <v>40.92</v>
      </c>
      <c r="D14" s="5">
        <f>VLOOKUP(A14,'Medical Examinations table'!$A:$C,3,FALSE)</f>
        <v>8.41</v>
      </c>
      <c r="E14" s="5" t="str">
        <f>VLOOKUP(A14,'Medical Examinations table'!$A:$D,4,FALSE)</f>
        <v>NO</v>
      </c>
      <c r="F14" s="5" t="str">
        <f>VLOOKUP(A14,'Medical Examinations table'!$A:$E,5,FALSE)</f>
        <v>NO</v>
      </c>
      <c r="G14" s="5" t="str">
        <f>VLOOKUP(A14,'Medical Examinations table'!$A:$F,6,FALSE)</f>
        <v>NO</v>
      </c>
      <c r="H14" s="5">
        <f>VLOOKUP(A14,'Medical Examinations table'!$A:$H,8,FALSE)</f>
        <v>0</v>
      </c>
      <c r="I14" s="5" t="str">
        <f>VLOOKUP(A14,'Medical Examinations table'!$A:$G,7,FALSE)</f>
        <v>YES</v>
      </c>
      <c r="J14" s="5" t="str">
        <f>VLOOKUP(A14,'Medical Examinations table'!$A:$I,9,FALSE)</f>
        <v>Obesity</v>
      </c>
      <c r="K14" s="5" t="str">
        <f>VLOOKUP(A14,'Medical Examinations table'!$A:$J,10,FALSE)</f>
        <v>Diabetes</v>
      </c>
      <c r="L14" s="8">
        <f>VLOOKUP(A14,'Hospitalisation Table'!$A:$J,10,FALSE)</f>
        <v>36124</v>
      </c>
      <c r="M14" s="10">
        <f>VLOOKUP(A14,'Hospitalisation Table'!$A:$F,6,FALSE)</f>
        <v>563.84</v>
      </c>
      <c r="N14" s="5" t="str">
        <f>VLOOKUP(A14,'Hospitalisation Table'!$A:$G,7,FALSE)</f>
        <v>tier - 1</v>
      </c>
      <c r="O14" s="5" t="str">
        <f>VLOOKUP(A14,'Hospitalisation Table'!$A:$H,8,FALSE)</f>
        <v>tier - 2</v>
      </c>
      <c r="P14" s="5" t="str">
        <f>VLOOKUP(A14,'Hospitalisation Table'!$A:$I,9,FALSE)</f>
        <v>R1013</v>
      </c>
      <c r="Q14" s="5">
        <f>VLOOKUP(A14,'Hospitalisation Table'!$A:$K,11,FALSE)</f>
        <v>60</v>
      </c>
      <c r="S14" s="5" t="s">
        <v>8349</v>
      </c>
      <c r="T14" s="5">
        <v>15898788.889999989</v>
      </c>
    </row>
    <row r="15" spans="1:20" ht="15.6" x14ac:dyDescent="0.3">
      <c r="A15" s="9" t="s">
        <v>2359</v>
      </c>
      <c r="B15" s="5" t="str">
        <f>VLOOKUP($A15,'Customer Names'!$A:$B,2,FALSE)</f>
        <v>Tenorio, Mr.  Franklin</v>
      </c>
      <c r="C15" s="5">
        <f>VLOOKUP(Healthcare!A15,'Medical Examinations table'!$A:$K,2,FALSE)</f>
        <v>40.564999999999998</v>
      </c>
      <c r="D15" s="5">
        <f>VLOOKUP(A15,'Medical Examinations table'!$A:$C,3,FALSE)</f>
        <v>7.02</v>
      </c>
      <c r="E15" s="5" t="str">
        <f>VLOOKUP(A15,'Medical Examinations table'!$A:$D,4,FALSE)</f>
        <v>NO</v>
      </c>
      <c r="F15" s="5" t="str">
        <f>VLOOKUP(A15,'Medical Examinations table'!$A:$E,5,FALSE)</f>
        <v>NO</v>
      </c>
      <c r="G15" s="5" t="str">
        <f>VLOOKUP(A15,'Medical Examinations table'!$A:$F,6,FALSE)</f>
        <v>NO</v>
      </c>
      <c r="H15" s="5">
        <f>VLOOKUP(A15,'Medical Examinations table'!$A:$H,8,FALSE)</f>
        <v>0</v>
      </c>
      <c r="I15" s="5" t="str">
        <f>VLOOKUP(A15,'Medical Examinations table'!$A:$G,7,FALSE)</f>
        <v>YES</v>
      </c>
      <c r="J15" s="5" t="str">
        <f>VLOOKUP(A15,'Medical Examinations table'!$A:$I,9,FALSE)</f>
        <v>Obesity</v>
      </c>
      <c r="K15" s="5" t="str">
        <f>VLOOKUP(A15,'Medical Examinations table'!$A:$J,10,FALSE)</f>
        <v>Diabetes</v>
      </c>
      <c r="L15" s="8">
        <f>VLOOKUP(A15,'Hospitalisation Table'!$A:$J,10,FALSE)</f>
        <v>36123</v>
      </c>
      <c r="M15" s="10">
        <f>VLOOKUP(A15,'Hospitalisation Table'!$A:$F,6,FALSE)</f>
        <v>563.84</v>
      </c>
      <c r="N15" s="5" t="str">
        <f>VLOOKUP(A15,'Hospitalisation Table'!$A:$G,7,FALSE)</f>
        <v>tier - 1</v>
      </c>
      <c r="O15" s="5" t="str">
        <f>VLOOKUP(A15,'Hospitalisation Table'!$A:$H,8,FALSE)</f>
        <v>tier - 3</v>
      </c>
      <c r="P15" s="5" t="str">
        <f>VLOOKUP(A15,'Hospitalisation Table'!$A:$I,9,FALSE)</f>
        <v>R1016</v>
      </c>
      <c r="Q15" s="5">
        <f>VLOOKUP(A15,'Hospitalisation Table'!$A:$K,11,FALSE)</f>
        <v>54</v>
      </c>
      <c r="S15" s="5" t="s">
        <v>8350</v>
      </c>
      <c r="T15" s="5">
        <v>6558489.6399999931</v>
      </c>
    </row>
    <row r="16" spans="1:20" ht="15.6" x14ac:dyDescent="0.3">
      <c r="A16" s="9" t="s">
        <v>2358</v>
      </c>
      <c r="B16" s="5" t="str">
        <f>VLOOKUP($A16,'Customer Names'!$A:$B,2,FALSE)</f>
        <v>Rios, Ms.  Leilani M.</v>
      </c>
      <c r="C16" s="5">
        <f>VLOOKUP(Healthcare!A16,'Medical Examinations table'!$A:$K,2,FALSE)</f>
        <v>36.384999999999998</v>
      </c>
      <c r="D16" s="5">
        <f>VLOOKUP(A16,'Medical Examinations table'!$A:$C,3,FALSE)</f>
        <v>7.59</v>
      </c>
      <c r="E16" s="5" t="str">
        <f>VLOOKUP(A16,'Medical Examinations table'!$A:$D,4,FALSE)</f>
        <v>YES</v>
      </c>
      <c r="F16" s="5" t="str">
        <f>VLOOKUP(A16,'Medical Examinations table'!$A:$E,5,FALSE)</f>
        <v>NO</v>
      </c>
      <c r="G16" s="5" t="str">
        <f>VLOOKUP(A16,'Medical Examinations table'!$A:$F,6,FALSE)</f>
        <v>NO</v>
      </c>
      <c r="H16" s="5">
        <f>VLOOKUP(A16,'Medical Examinations table'!$A:$H,8,FALSE)</f>
        <v>2</v>
      </c>
      <c r="I16" s="5" t="str">
        <f>VLOOKUP(A16,'Medical Examinations table'!$A:$G,7,FALSE)</f>
        <v>YES</v>
      </c>
      <c r="J16" s="5" t="str">
        <f>VLOOKUP(A16,'Medical Examinations table'!$A:$I,9,FALSE)</f>
        <v>Obesity</v>
      </c>
      <c r="K16" s="5" t="str">
        <f>VLOOKUP(A16,'Medical Examinations table'!$A:$J,10,FALSE)</f>
        <v>Diabetes</v>
      </c>
      <c r="L16" s="8">
        <f>VLOOKUP(A16,'Hospitalisation Table'!$A:$J,10,FALSE)</f>
        <v>36122</v>
      </c>
      <c r="M16" s="10">
        <f>VLOOKUP(A16,'Hospitalisation Table'!$A:$F,6,FALSE)</f>
        <v>563.84</v>
      </c>
      <c r="N16" s="5" t="str">
        <f>VLOOKUP(A16,'Hospitalisation Table'!$A:$G,7,FALSE)</f>
        <v>tier - 1</v>
      </c>
      <c r="O16" s="5" t="str">
        <f>VLOOKUP(A16,'Hospitalisation Table'!$A:$H,8,FALSE)</f>
        <v>tier - 3</v>
      </c>
      <c r="P16" s="5" t="str">
        <f>VLOOKUP(A16,'Hospitalisation Table'!$A:$I,9,FALSE)</f>
        <v>R1024</v>
      </c>
      <c r="Q16" s="5">
        <f>VLOOKUP(A16,'Hospitalisation Table'!$A:$K,11,FALSE)</f>
        <v>61</v>
      </c>
      <c r="S16" s="5" t="s">
        <v>8351</v>
      </c>
      <c r="T16" s="5">
        <v>15565.893485714283</v>
      </c>
    </row>
    <row r="17" spans="1:20" ht="15.6" x14ac:dyDescent="0.3">
      <c r="A17" s="9" t="s">
        <v>2357</v>
      </c>
      <c r="B17" s="5" t="str">
        <f>VLOOKUP($A17,'Customer Names'!$A:$B,2,FALSE)</f>
        <v>Viau-Dupuis, Mr.  Philippe</v>
      </c>
      <c r="C17" s="5">
        <f>VLOOKUP(Healthcare!A17,'Medical Examinations table'!$A:$K,2,FALSE)</f>
        <v>39.9</v>
      </c>
      <c r="D17" s="5">
        <f>VLOOKUP(A17,'Medical Examinations table'!$A:$C,3,FALSE)</f>
        <v>11.32</v>
      </c>
      <c r="E17" s="5" t="str">
        <f>VLOOKUP(A17,'Medical Examinations table'!$A:$D,4,FALSE)</f>
        <v>NO</v>
      </c>
      <c r="F17" s="5" t="str">
        <f>VLOOKUP(A17,'Medical Examinations table'!$A:$E,5,FALSE)</f>
        <v>NO</v>
      </c>
      <c r="G17" s="5" t="str">
        <f>VLOOKUP(A17,'Medical Examinations table'!$A:$F,6,FALSE)</f>
        <v>NO</v>
      </c>
      <c r="H17" s="5">
        <f>VLOOKUP(A17,'Medical Examinations table'!$A:$H,8,FALSE)</f>
        <v>0</v>
      </c>
      <c r="I17" s="5" t="str">
        <f>VLOOKUP(A17,'Medical Examinations table'!$A:$G,7,FALSE)</f>
        <v>YES</v>
      </c>
      <c r="J17" s="5" t="str">
        <f>VLOOKUP(A17,'Medical Examinations table'!$A:$I,9,FALSE)</f>
        <v>Obesity</v>
      </c>
      <c r="K17" s="5" t="str">
        <f>VLOOKUP(A17,'Medical Examinations table'!$A:$J,10,FALSE)</f>
        <v>Diabetes</v>
      </c>
      <c r="L17" s="8">
        <f>VLOOKUP(A17,'Hospitalisation Table'!$A:$J,10,FALSE)</f>
        <v>36121</v>
      </c>
      <c r="M17" s="10">
        <f>VLOOKUP(A17,'Hospitalisation Table'!$A:$F,6,FALSE)</f>
        <v>563.84</v>
      </c>
      <c r="N17" s="5" t="str">
        <f>VLOOKUP(A17,'Hospitalisation Table'!$A:$G,7,FALSE)</f>
        <v>tier - 1</v>
      </c>
      <c r="O17" s="5" t="str">
        <f>VLOOKUP(A17,'Hospitalisation Table'!$A:$H,8,FALSE)</f>
        <v>tier - 3</v>
      </c>
      <c r="P17" s="5" t="str">
        <f>VLOOKUP(A17,'Hospitalisation Table'!$A:$I,9,FALSE)</f>
        <v>R1011</v>
      </c>
      <c r="Q17" s="5">
        <f>VLOOKUP(A17,'Hospitalisation Table'!$A:$K,11,FALSE)</f>
        <v>60</v>
      </c>
      <c r="S17" s="5" t="s">
        <v>8352</v>
      </c>
      <c r="T17" s="5">
        <v>1.10941475826972</v>
      </c>
    </row>
    <row r="18" spans="1:20" ht="15.6" x14ac:dyDescent="0.3">
      <c r="A18" s="9" t="s">
        <v>2356</v>
      </c>
      <c r="B18" s="5" t="str">
        <f>VLOOKUP($A18,'Customer Names'!$A:$B,2,FALSE)</f>
        <v>Cronin, Ms.  Jennifer A.</v>
      </c>
      <c r="C18" s="5">
        <f>VLOOKUP(Healthcare!A18,'Medical Examinations table'!$A:$K,2,FALSE)</f>
        <v>33.799999999999997</v>
      </c>
      <c r="D18" s="5">
        <f>VLOOKUP(A18,'Medical Examinations table'!$A:$C,3,FALSE)</f>
        <v>7.67</v>
      </c>
      <c r="E18" s="5" t="str">
        <f>VLOOKUP(A18,'Medical Examinations table'!$A:$D,4,FALSE)</f>
        <v>NO</v>
      </c>
      <c r="F18" s="5" t="str">
        <f>VLOOKUP(A18,'Medical Examinations table'!$A:$E,5,FALSE)</f>
        <v>NO</v>
      </c>
      <c r="G18" s="5" t="str">
        <f>VLOOKUP(A18,'Medical Examinations table'!$A:$F,6,FALSE)</f>
        <v>NO</v>
      </c>
      <c r="H18" s="5">
        <f>VLOOKUP(A18,'Medical Examinations table'!$A:$H,8,FALSE)</f>
        <v>3</v>
      </c>
      <c r="I18" s="5" t="str">
        <f>VLOOKUP(A18,'Medical Examinations table'!$A:$G,7,FALSE)</f>
        <v>YES</v>
      </c>
      <c r="J18" s="5" t="str">
        <f>VLOOKUP(A18,'Medical Examinations table'!$A:$I,9,FALSE)</f>
        <v>Obesity</v>
      </c>
      <c r="K18" s="5" t="str">
        <f>VLOOKUP(A18,'Medical Examinations table'!$A:$J,10,FALSE)</f>
        <v>Diabetes</v>
      </c>
      <c r="L18" s="8">
        <f>VLOOKUP(A18,'Hospitalisation Table'!$A:$J,10,FALSE)</f>
        <v>36120</v>
      </c>
      <c r="M18" s="10">
        <f>VLOOKUP(A18,'Hospitalisation Table'!$A:$F,6,FALSE)</f>
        <v>563.84</v>
      </c>
      <c r="N18" s="5" t="str">
        <f>VLOOKUP(A18,'Hospitalisation Table'!$A:$G,7,FALSE)</f>
        <v>tier - 2</v>
      </c>
      <c r="O18" s="5" t="str">
        <f>VLOOKUP(A18,'Hospitalisation Table'!$A:$H,8,FALSE)</f>
        <v>tier - 3</v>
      </c>
      <c r="P18" s="5" t="str">
        <f>VLOOKUP(A18,'Hospitalisation Table'!$A:$I,9,FALSE)</f>
        <v>R1011</v>
      </c>
      <c r="Q18" s="5">
        <f>VLOOKUP(A18,'Hospitalisation Table'!$A:$K,11,FALSE)</f>
        <v>64</v>
      </c>
    </row>
    <row r="19" spans="1:20" ht="15.6" x14ac:dyDescent="0.3">
      <c r="A19" s="9" t="s">
        <v>2355</v>
      </c>
      <c r="B19" s="5" t="str">
        <f>VLOOKUP($A19,'Customer Names'!$A:$B,2,FALSE)</f>
        <v>Noordstar, Ms.  Christina M.</v>
      </c>
      <c r="C19" s="5">
        <f>VLOOKUP(Healthcare!A19,'Medical Examinations table'!$A:$K,2,FALSE)</f>
        <v>36.765000000000001</v>
      </c>
      <c r="D19" s="5">
        <f>VLOOKUP(A19,'Medical Examinations table'!$A:$C,3,FALSE)</f>
        <v>7.29</v>
      </c>
      <c r="E19" s="5" t="str">
        <f>VLOOKUP(A19,'Medical Examinations table'!$A:$D,4,FALSE)</f>
        <v>YES</v>
      </c>
      <c r="F19" s="5" t="str">
        <f>VLOOKUP(A19,'Medical Examinations table'!$A:$E,5,FALSE)</f>
        <v>NO</v>
      </c>
      <c r="G19" s="5" t="str">
        <f>VLOOKUP(A19,'Medical Examinations table'!$A:$F,6,FALSE)</f>
        <v>YES</v>
      </c>
      <c r="H19" s="5">
        <f>VLOOKUP(A19,'Medical Examinations table'!$A:$H,8,FALSE)</f>
        <v>1</v>
      </c>
      <c r="I19" s="5" t="str">
        <f>VLOOKUP(A19,'Medical Examinations table'!$A:$G,7,FALSE)</f>
        <v>YES</v>
      </c>
      <c r="J19" s="5" t="str">
        <f>VLOOKUP(A19,'Medical Examinations table'!$A:$I,9,FALSE)</f>
        <v>Obesity</v>
      </c>
      <c r="K19" s="5" t="str">
        <f>VLOOKUP(A19,'Medical Examinations table'!$A:$J,10,FALSE)</f>
        <v>Diabetes</v>
      </c>
      <c r="L19" s="8">
        <f>VLOOKUP(A19,'Hospitalisation Table'!$A:$J,10,FALSE)</f>
        <v>36119</v>
      </c>
      <c r="M19" s="10">
        <f>VLOOKUP(A19,'Hospitalisation Table'!$A:$F,6,FALSE)</f>
        <v>563.84</v>
      </c>
      <c r="N19" s="5" t="str">
        <f>VLOOKUP(A19,'Hospitalisation Table'!$A:$G,7,FALSE)</f>
        <v>tier - 1</v>
      </c>
      <c r="O19" s="5" t="str">
        <f>VLOOKUP(A19,'Hospitalisation Table'!$A:$H,8,FALSE)</f>
        <v>tier - 3</v>
      </c>
      <c r="P19" s="5" t="str">
        <f>VLOOKUP(A19,'Hospitalisation Table'!$A:$I,9,FALSE)</f>
        <v>R1024</v>
      </c>
      <c r="Q19" s="5">
        <f>VLOOKUP(A19,'Hospitalisation Table'!$A:$K,11,FALSE)</f>
        <v>59</v>
      </c>
      <c r="S19" s="5" t="s">
        <v>8333</v>
      </c>
      <c r="T19" s="5">
        <v>391</v>
      </c>
    </row>
    <row r="20" spans="1:20" ht="15.6" x14ac:dyDescent="0.3">
      <c r="A20" s="9" t="s">
        <v>2354</v>
      </c>
      <c r="B20" s="5" t="str">
        <f>VLOOKUP($A20,'Customer Names'!$A:$B,2,FALSE)</f>
        <v>Boudalia, Mr.  Said Sr.</v>
      </c>
      <c r="C20" s="5">
        <f>VLOOKUP(Healthcare!A20,'Medical Examinations table'!$A:$K,2,FALSE)</f>
        <v>36.954999999999998</v>
      </c>
      <c r="D20" s="5">
        <f>VLOOKUP(A20,'Medical Examinations table'!$A:$C,3,FALSE)</f>
        <v>4.72</v>
      </c>
      <c r="E20" s="5" t="str">
        <f>VLOOKUP(A20,'Medical Examinations table'!$A:$D,4,FALSE)</f>
        <v>YES</v>
      </c>
      <c r="F20" s="5" t="str">
        <f>VLOOKUP(A20,'Medical Examinations table'!$A:$E,5,FALSE)</f>
        <v>NO</v>
      </c>
      <c r="G20" s="5" t="str">
        <f>VLOOKUP(A20,'Medical Examinations table'!$A:$F,6,FALSE)</f>
        <v>NO</v>
      </c>
      <c r="H20" s="5">
        <f>VLOOKUP(A20,'Medical Examinations table'!$A:$H,8,FALSE)</f>
        <v>1</v>
      </c>
      <c r="I20" s="5" t="str">
        <f>VLOOKUP(A20,'Medical Examinations table'!$A:$G,7,FALSE)</f>
        <v>YES</v>
      </c>
      <c r="J20" s="5" t="str">
        <f>VLOOKUP(A20,'Medical Examinations table'!$A:$I,9,FALSE)</f>
        <v>Obesity</v>
      </c>
      <c r="K20" s="5" t="str">
        <f>VLOOKUP(A20,'Medical Examinations table'!$A:$J,10,FALSE)</f>
        <v>Normal</v>
      </c>
      <c r="L20" s="8">
        <f>VLOOKUP(A20,'Hospitalisation Table'!$A:$J,10,FALSE)</f>
        <v>36118</v>
      </c>
      <c r="M20" s="10">
        <f>VLOOKUP(A20,'Hospitalisation Table'!$A:$F,6,FALSE)</f>
        <v>563.84</v>
      </c>
      <c r="N20" s="5" t="str">
        <f>VLOOKUP(A20,'Hospitalisation Table'!$A:$G,7,FALSE)</f>
        <v>tier - 1</v>
      </c>
      <c r="O20" s="5" t="str">
        <f>VLOOKUP(A20,'Hospitalisation Table'!$A:$H,8,FALSE)</f>
        <v>tier - 3</v>
      </c>
      <c r="P20" s="5" t="str">
        <f>VLOOKUP(A20,'Hospitalisation Table'!$A:$I,9,FALSE)</f>
        <v>R1012</v>
      </c>
      <c r="Q20" s="5">
        <f>VLOOKUP(A20,'Hospitalisation Table'!$A:$K,11,FALSE)</f>
        <v>58</v>
      </c>
      <c r="S20" s="5" t="s">
        <v>8334</v>
      </c>
      <c r="T20" s="5">
        <v>497</v>
      </c>
    </row>
    <row r="21" spans="1:20" ht="15.6" x14ac:dyDescent="0.3">
      <c r="A21" s="9" t="s">
        <v>2353</v>
      </c>
      <c r="B21" s="5" t="str">
        <f>VLOOKUP($A21,'Customer Names'!$A:$B,2,FALSE)</f>
        <v>Flor, Mr.  John</v>
      </c>
      <c r="C21" s="5">
        <f>VLOOKUP(Healthcare!A21,'Medical Examinations table'!$A:$K,2,FALSE)</f>
        <v>42.9</v>
      </c>
      <c r="D21" s="5">
        <f>VLOOKUP(A21,'Medical Examinations table'!$A:$C,3,FALSE)</f>
        <v>11.41</v>
      </c>
      <c r="E21" s="5" t="str">
        <f>VLOOKUP(A21,'Medical Examinations table'!$A:$D,4,FALSE)</f>
        <v>NO</v>
      </c>
      <c r="F21" s="5" t="str">
        <f>VLOOKUP(A21,'Medical Examinations table'!$A:$E,5,FALSE)</f>
        <v>NO</v>
      </c>
      <c r="G21" s="5" t="str">
        <f>VLOOKUP(A21,'Medical Examinations table'!$A:$F,6,FALSE)</f>
        <v>NO</v>
      </c>
      <c r="H21" s="5">
        <f>VLOOKUP(A21,'Medical Examinations table'!$A:$H,8,FALSE)</f>
        <v>0</v>
      </c>
      <c r="I21" s="5" t="str">
        <f>VLOOKUP(A21,'Medical Examinations table'!$A:$G,7,FALSE)</f>
        <v>YES</v>
      </c>
      <c r="J21" s="5" t="str">
        <f>VLOOKUP(A21,'Medical Examinations table'!$A:$I,9,FALSE)</f>
        <v>Obesity</v>
      </c>
      <c r="K21" s="5" t="str">
        <f>VLOOKUP(A21,'Medical Examinations table'!$A:$J,10,FALSE)</f>
        <v>Diabetes</v>
      </c>
      <c r="L21" s="8">
        <f>VLOOKUP(A21,'Hospitalisation Table'!$A:$J,10,FALSE)</f>
        <v>36117</v>
      </c>
      <c r="M21" s="10">
        <f>VLOOKUP(A21,'Hospitalisation Table'!$A:$F,6,FALSE)</f>
        <v>563.84</v>
      </c>
      <c r="N21" s="5" t="str">
        <f>VLOOKUP(A21,'Hospitalisation Table'!$A:$G,7,FALSE)</f>
        <v>tier - 1</v>
      </c>
      <c r="O21" s="5" t="str">
        <f>VLOOKUP(A21,'Hospitalisation Table'!$A:$H,8,FALSE)</f>
        <v>tier - 2</v>
      </c>
      <c r="P21" s="5" t="str">
        <f>VLOOKUP(A21,'Hospitalisation Table'!$A:$I,9,FALSE)</f>
        <v>R1013</v>
      </c>
      <c r="Q21" s="5">
        <f>VLOOKUP(A21,'Hospitalisation Table'!$A:$K,11,FALSE)</f>
        <v>51</v>
      </c>
      <c r="S21" s="5" t="s">
        <v>8335</v>
      </c>
      <c r="T21" s="5">
        <v>1579</v>
      </c>
    </row>
    <row r="22" spans="1:20" ht="15.6" x14ac:dyDescent="0.3">
      <c r="A22" s="9" t="s">
        <v>2352</v>
      </c>
      <c r="B22" s="5" t="str">
        <f>VLOOKUP($A22,'Customer Names'!$A:$B,2,FALSE)</f>
        <v>Fennon, Mr.  Myles</v>
      </c>
      <c r="C22" s="5">
        <f>VLOOKUP(Healthcare!A22,'Medical Examinations table'!$A:$K,2,FALSE)</f>
        <v>36.299999999999997</v>
      </c>
      <c r="D22" s="5">
        <f>VLOOKUP(A22,'Medical Examinations table'!$A:$C,3,FALSE)</f>
        <v>11.5</v>
      </c>
      <c r="E22" s="5" t="str">
        <f>VLOOKUP(A22,'Medical Examinations table'!$A:$D,4,FALSE)</f>
        <v>YES</v>
      </c>
      <c r="F22" s="5" t="str">
        <f>VLOOKUP(A22,'Medical Examinations table'!$A:$E,5,FALSE)</f>
        <v>NO</v>
      </c>
      <c r="G22" s="5" t="str">
        <f>VLOOKUP(A22,'Medical Examinations table'!$A:$F,6,FALSE)</f>
        <v>NO</v>
      </c>
      <c r="H22" s="5">
        <f>VLOOKUP(A22,'Medical Examinations table'!$A:$H,8,FALSE)</f>
        <v>2</v>
      </c>
      <c r="I22" s="5" t="str">
        <f>VLOOKUP(A22,'Medical Examinations table'!$A:$G,7,FALSE)</f>
        <v>YES</v>
      </c>
      <c r="J22" s="5" t="str">
        <f>VLOOKUP(A22,'Medical Examinations table'!$A:$I,9,FALSE)</f>
        <v>Obesity</v>
      </c>
      <c r="K22" s="5" t="str">
        <f>VLOOKUP(A22,'Medical Examinations table'!$A:$J,10,FALSE)</f>
        <v>Diabetes</v>
      </c>
      <c r="L22" s="8">
        <f>VLOOKUP(A22,'Hospitalisation Table'!$A:$J,10,FALSE)</f>
        <v>36116</v>
      </c>
      <c r="M22" s="10">
        <f>VLOOKUP(A22,'Hospitalisation Table'!$A:$F,6,FALSE)</f>
        <v>563.84</v>
      </c>
      <c r="N22" s="5" t="str">
        <f>VLOOKUP(A22,'Hospitalisation Table'!$A:$G,7,FALSE)</f>
        <v>tier - 1</v>
      </c>
      <c r="O22" s="5" t="str">
        <f>VLOOKUP(A22,'Hospitalisation Table'!$A:$H,8,FALSE)</f>
        <v>tier - 3</v>
      </c>
      <c r="P22" s="5" t="str">
        <f>VLOOKUP(A22,'Hospitalisation Table'!$A:$I,9,FALSE)</f>
        <v>R1011</v>
      </c>
      <c r="Q22" s="5">
        <f>VLOOKUP(A22,'Hospitalisation Table'!$A:$K,11,FALSE)</f>
        <v>61</v>
      </c>
      <c r="S22" s="5" t="s">
        <v>8336</v>
      </c>
      <c r="T22" s="5">
        <v>6.1670235546038548</v>
      </c>
    </row>
    <row r="23" spans="1:20" ht="15.6" x14ac:dyDescent="0.3">
      <c r="A23" s="9" t="s">
        <v>2351</v>
      </c>
      <c r="B23" s="5" t="str">
        <f>VLOOKUP($A23,'Customer Names'!$A:$B,2,FALSE)</f>
        <v>Hribar, Ms.  Madelyn C</v>
      </c>
      <c r="C23" s="5">
        <f>VLOOKUP(Healthcare!A23,'Medical Examinations table'!$A:$K,2,FALSE)</f>
        <v>32.200000000000003</v>
      </c>
      <c r="D23" s="5">
        <f>VLOOKUP(A23,'Medical Examinations table'!$A:$C,3,FALSE)</f>
        <v>6.22</v>
      </c>
      <c r="E23" s="5" t="str">
        <f>VLOOKUP(A23,'Medical Examinations table'!$A:$D,4,FALSE)</f>
        <v>YES</v>
      </c>
      <c r="F23" s="5" t="str">
        <f>VLOOKUP(A23,'Medical Examinations table'!$A:$E,5,FALSE)</f>
        <v>NO</v>
      </c>
      <c r="G23" s="5" t="str">
        <f>VLOOKUP(A23,'Medical Examinations table'!$A:$F,6,FALSE)</f>
        <v>NO</v>
      </c>
      <c r="H23" s="5">
        <f>VLOOKUP(A23,'Medical Examinations table'!$A:$H,8,FALSE)</f>
        <v>2</v>
      </c>
      <c r="I23" s="5" t="str">
        <f>VLOOKUP(A23,'Medical Examinations table'!$A:$G,7,FALSE)</f>
        <v>YES</v>
      </c>
      <c r="J23" s="5" t="str">
        <f>VLOOKUP(A23,'Medical Examinations table'!$A:$I,9,FALSE)</f>
        <v>Obesity</v>
      </c>
      <c r="K23" s="5" t="str">
        <f>VLOOKUP(A23,'Medical Examinations table'!$A:$J,10,FALSE)</f>
        <v>Prediabetes</v>
      </c>
      <c r="L23" s="8">
        <f>VLOOKUP(A23,'Hospitalisation Table'!$A:$J,10,FALSE)</f>
        <v>36115</v>
      </c>
      <c r="M23" s="10">
        <f>VLOOKUP(A23,'Hospitalisation Table'!$A:$F,6,FALSE)</f>
        <v>563.84</v>
      </c>
      <c r="N23" s="5" t="str">
        <f>VLOOKUP(A23,'Hospitalisation Table'!$A:$G,7,FALSE)</f>
        <v>tier - 2</v>
      </c>
      <c r="O23" s="5" t="str">
        <f>VLOOKUP(A23,'Hospitalisation Table'!$A:$H,8,FALSE)</f>
        <v>tier - 1</v>
      </c>
      <c r="P23" s="5" t="str">
        <f>VLOOKUP(A23,'Hospitalisation Table'!$A:$I,9,FALSE)</f>
        <v>R1011</v>
      </c>
      <c r="Q23" s="5">
        <f>VLOOKUP(A23,'Hospitalisation Table'!$A:$K,11,FALSE)</f>
        <v>63</v>
      </c>
      <c r="S23" s="5" t="s">
        <v>8337</v>
      </c>
      <c r="T23" s="5">
        <v>6.6114489795918328</v>
      </c>
    </row>
    <row r="24" spans="1:20" ht="15.6" x14ac:dyDescent="0.3">
      <c r="A24" s="9" t="s">
        <v>2350</v>
      </c>
      <c r="B24" s="5" t="str">
        <f>VLOOKUP($A24,'Customer Names'!$A:$B,2,FALSE)</f>
        <v>Tassello, Ms.  Nicole</v>
      </c>
      <c r="C24" s="5">
        <f>VLOOKUP(Healthcare!A24,'Medical Examinations table'!$A:$K,2,FALSE)</f>
        <v>31.3</v>
      </c>
      <c r="D24" s="5">
        <f>VLOOKUP(A24,'Medical Examinations table'!$A:$C,3,FALSE)</f>
        <v>11.38</v>
      </c>
      <c r="E24" s="5" t="str">
        <f>VLOOKUP(A24,'Medical Examinations table'!$A:$D,4,FALSE)</f>
        <v>NO</v>
      </c>
      <c r="F24" s="5" t="str">
        <f>VLOOKUP(A24,'Medical Examinations table'!$A:$E,5,FALSE)</f>
        <v>NO</v>
      </c>
      <c r="G24" s="5" t="str">
        <f>VLOOKUP(A24,'Medical Examinations table'!$A:$F,6,FALSE)</f>
        <v>NO</v>
      </c>
      <c r="H24" s="5">
        <f>VLOOKUP(A24,'Medical Examinations table'!$A:$H,8,FALSE)</f>
        <v>3</v>
      </c>
      <c r="I24" s="5" t="str">
        <f>VLOOKUP(A24,'Medical Examinations table'!$A:$G,7,FALSE)</f>
        <v>YES</v>
      </c>
      <c r="J24" s="5" t="str">
        <f>VLOOKUP(A24,'Medical Examinations table'!$A:$I,9,FALSE)</f>
        <v>Obesity</v>
      </c>
      <c r="K24" s="5" t="str">
        <f>VLOOKUP(A24,'Medical Examinations table'!$A:$J,10,FALSE)</f>
        <v>Diabetes</v>
      </c>
      <c r="L24" s="8">
        <f>VLOOKUP(A24,'Hospitalisation Table'!$A:$J,10,FALSE)</f>
        <v>36114</v>
      </c>
      <c r="M24" s="10">
        <f>VLOOKUP(A24,'Hospitalisation Table'!$A:$F,6,FALSE)</f>
        <v>563.84</v>
      </c>
      <c r="N24" s="5" t="str">
        <f>VLOOKUP(A24,'Hospitalisation Table'!$A:$G,7,FALSE)</f>
        <v>tier - 2</v>
      </c>
      <c r="O24" s="5" t="str">
        <f>VLOOKUP(A24,'Hospitalisation Table'!$A:$H,8,FALSE)</f>
        <v>tier - 1</v>
      </c>
      <c r="P24" s="5" t="str">
        <f>VLOOKUP(A24,'Hospitalisation Table'!$A:$I,9,FALSE)</f>
        <v>R1011</v>
      </c>
      <c r="Q24" s="5">
        <f>VLOOKUP(A24,'Hospitalisation Table'!$A:$K,11,FALSE)</f>
        <v>64</v>
      </c>
    </row>
    <row r="25" spans="1:20" ht="15.6" x14ac:dyDescent="0.3">
      <c r="A25" s="9" t="s">
        <v>2349</v>
      </c>
      <c r="B25" s="5" t="str">
        <f>VLOOKUP($A25,'Customer Names'!$A:$B,2,FALSE)</f>
        <v>Mauricette, Mr.  Eric A.</v>
      </c>
      <c r="C25" s="5">
        <f>VLOOKUP(Healthcare!A25,'Medical Examinations table'!$A:$K,2,FALSE)</f>
        <v>41.8</v>
      </c>
      <c r="D25" s="5">
        <f>VLOOKUP(A25,'Medical Examinations table'!$A:$C,3,FALSE)</f>
        <v>7.89</v>
      </c>
      <c r="E25" s="5" t="str">
        <f>VLOOKUP(A25,'Medical Examinations table'!$A:$D,4,FALSE)</f>
        <v>YES</v>
      </c>
      <c r="F25" s="5" t="str">
        <f>VLOOKUP(A25,'Medical Examinations table'!$A:$E,5,FALSE)</f>
        <v>NO</v>
      </c>
      <c r="G25" s="5" t="str">
        <f>VLOOKUP(A25,'Medical Examinations table'!$A:$F,6,FALSE)</f>
        <v>NO</v>
      </c>
      <c r="H25" s="5">
        <f>VLOOKUP(A25,'Medical Examinations table'!$A:$H,8,FALSE)</f>
        <v>2</v>
      </c>
      <c r="I25" s="5" t="str">
        <f>VLOOKUP(A25,'Medical Examinations table'!$A:$G,7,FALSE)</f>
        <v>YES</v>
      </c>
      <c r="J25" s="5" t="str">
        <f>VLOOKUP(A25,'Medical Examinations table'!$A:$I,9,FALSE)</f>
        <v>Obesity</v>
      </c>
      <c r="K25" s="5" t="str">
        <f>VLOOKUP(A25,'Medical Examinations table'!$A:$J,10,FALSE)</f>
        <v>Diabetes</v>
      </c>
      <c r="L25" s="8">
        <f>VLOOKUP(A25,'Hospitalisation Table'!$A:$J,10,FALSE)</f>
        <v>36113</v>
      </c>
      <c r="M25" s="10">
        <f>VLOOKUP(A25,'Hospitalisation Table'!$A:$F,6,FALSE)</f>
        <v>563.84</v>
      </c>
      <c r="N25" s="5" t="str">
        <f>VLOOKUP(A25,'Hospitalisation Table'!$A:$G,7,FALSE)</f>
        <v>tier - 1</v>
      </c>
      <c r="O25" s="5" t="str">
        <f>VLOOKUP(A25,'Hospitalisation Table'!$A:$H,8,FALSE)</f>
        <v>tier - 2</v>
      </c>
      <c r="P25" s="5" t="str">
        <f>VLOOKUP(A25,'Hospitalisation Table'!$A:$I,9,FALSE)</f>
        <v>R1013</v>
      </c>
      <c r="Q25" s="5">
        <f>VLOOKUP(A25,'Hospitalisation Table'!$A:$K,11,FALSE)</f>
        <v>52</v>
      </c>
    </row>
    <row r="26" spans="1:20" ht="15.6" x14ac:dyDescent="0.3">
      <c r="A26" s="9" t="s">
        <v>2348</v>
      </c>
      <c r="B26" s="5" t="str">
        <f>VLOOKUP($A26,'Customer Names'!$A:$B,2,FALSE)</f>
        <v>Garcia, Mr.  Emiliano I.</v>
      </c>
      <c r="C26" s="5">
        <f>VLOOKUP(Healthcare!A26,'Medical Examinations table'!$A:$K,2,FALSE)</f>
        <v>35.090000000000003</v>
      </c>
      <c r="D26" s="5">
        <f>VLOOKUP(A26,'Medical Examinations table'!$A:$C,3,FALSE)</f>
        <v>4.38</v>
      </c>
      <c r="E26" s="5" t="str">
        <f>VLOOKUP(A26,'Medical Examinations table'!$A:$D,4,FALSE)</f>
        <v>YES</v>
      </c>
      <c r="F26" s="5" t="str">
        <f>VLOOKUP(A26,'Medical Examinations table'!$A:$E,5,FALSE)</f>
        <v>NO</v>
      </c>
      <c r="G26" s="5" t="str">
        <f>VLOOKUP(A26,'Medical Examinations table'!$A:$F,6,FALSE)</f>
        <v>NO</v>
      </c>
      <c r="H26" s="5">
        <f>VLOOKUP(A26,'Medical Examinations table'!$A:$H,8,FALSE)</f>
        <v>2</v>
      </c>
      <c r="I26" s="5" t="str">
        <f>VLOOKUP(A26,'Medical Examinations table'!$A:$G,7,FALSE)</f>
        <v>YES</v>
      </c>
      <c r="J26" s="5" t="str">
        <f>VLOOKUP(A26,'Medical Examinations table'!$A:$I,9,FALSE)</f>
        <v>Obesity</v>
      </c>
      <c r="K26" s="5" t="str">
        <f>VLOOKUP(A26,'Medical Examinations table'!$A:$J,10,FALSE)</f>
        <v>Normal</v>
      </c>
      <c r="L26" s="8">
        <f>VLOOKUP(A26,'Hospitalisation Table'!$A:$J,10,FALSE)</f>
        <v>36112</v>
      </c>
      <c r="M26" s="10">
        <f>VLOOKUP(A26,'Hospitalisation Table'!$A:$F,6,FALSE)</f>
        <v>563.84</v>
      </c>
      <c r="N26" s="5" t="str">
        <f>VLOOKUP(A26,'Hospitalisation Table'!$A:$G,7,FALSE)</f>
        <v>tier - 2</v>
      </c>
      <c r="O26" s="5" t="str">
        <f>VLOOKUP(A26,'Hospitalisation Table'!$A:$H,8,FALSE)</f>
        <v>tier - 1</v>
      </c>
      <c r="P26" s="5" t="str">
        <f>VLOOKUP(A26,'Hospitalisation Table'!$A:$I,9,FALSE)</f>
        <v>R1013</v>
      </c>
      <c r="Q26" s="5">
        <f>VLOOKUP(A26,'Hospitalisation Table'!$A:$K,11,FALSE)</f>
        <v>63</v>
      </c>
    </row>
    <row r="27" spans="1:20" ht="15.6" x14ac:dyDescent="0.3">
      <c r="A27" s="9" t="s">
        <v>2347</v>
      </c>
      <c r="B27" s="5" t="str">
        <f>VLOOKUP($A27,'Customer Names'!$A:$B,2,FALSE)</f>
        <v>Airoldi, Mr.  Adam</v>
      </c>
      <c r="C27" s="5">
        <f>VLOOKUP(Healthcare!A27,'Medical Examinations table'!$A:$K,2,FALSE)</f>
        <v>33.880000000000003</v>
      </c>
      <c r="D27" s="5">
        <f>VLOOKUP(A27,'Medical Examinations table'!$A:$C,3,FALSE)</f>
        <v>7.01</v>
      </c>
      <c r="E27" s="5" t="str">
        <f>VLOOKUP(A27,'Medical Examinations table'!$A:$D,4,FALSE)</f>
        <v>NO</v>
      </c>
      <c r="F27" s="5" t="str">
        <f>VLOOKUP(A27,'Medical Examinations table'!$A:$E,5,FALSE)</f>
        <v>NO</v>
      </c>
      <c r="G27" s="5" t="str">
        <f>VLOOKUP(A27,'Medical Examinations table'!$A:$F,6,FALSE)</f>
        <v>NO</v>
      </c>
      <c r="H27" s="5">
        <f>VLOOKUP(A27,'Medical Examinations table'!$A:$H,8,FALSE)</f>
        <v>3</v>
      </c>
      <c r="I27" s="5" t="str">
        <f>VLOOKUP(A27,'Medical Examinations table'!$A:$G,7,FALSE)</f>
        <v>YES</v>
      </c>
      <c r="J27" s="5" t="str">
        <f>VLOOKUP(A27,'Medical Examinations table'!$A:$I,9,FALSE)</f>
        <v>Obesity</v>
      </c>
      <c r="K27" s="5" t="str">
        <f>VLOOKUP(A27,'Medical Examinations table'!$A:$J,10,FALSE)</f>
        <v>Diabetes</v>
      </c>
      <c r="L27" s="8">
        <f>VLOOKUP(A27,'Hospitalisation Table'!$A:$J,10,FALSE)</f>
        <v>36111</v>
      </c>
      <c r="M27" s="10">
        <f>VLOOKUP(A27,'Hospitalisation Table'!$A:$F,6,FALSE)</f>
        <v>563.84</v>
      </c>
      <c r="N27" s="5" t="str">
        <f>VLOOKUP(A27,'Hospitalisation Table'!$A:$G,7,FALSE)</f>
        <v>tier - 2</v>
      </c>
      <c r="O27" s="5" t="str">
        <f>VLOOKUP(A27,'Hospitalisation Table'!$A:$H,8,FALSE)</f>
        <v>tier - 3</v>
      </c>
      <c r="P27" s="5" t="str">
        <f>VLOOKUP(A27,'Hospitalisation Table'!$A:$I,9,FALSE)</f>
        <v>R1013</v>
      </c>
      <c r="Q27" s="5">
        <f>VLOOKUP(A27,'Hospitalisation Table'!$A:$K,11,FALSE)</f>
        <v>64</v>
      </c>
    </row>
    <row r="28" spans="1:20" ht="15.6" x14ac:dyDescent="0.3">
      <c r="A28" s="9" t="s">
        <v>2346</v>
      </c>
      <c r="B28" s="5" t="str">
        <f>VLOOKUP($A28,'Customer Names'!$A:$B,2,FALSE)</f>
        <v>Cater-Cyker, Mr.  Zach</v>
      </c>
      <c r="C28" s="5">
        <f>VLOOKUP(Healthcare!A28,'Medical Examinations table'!$A:$K,2,FALSE)</f>
        <v>30.875</v>
      </c>
      <c r="D28" s="5">
        <f>VLOOKUP(A28,'Medical Examinations table'!$A:$C,3,FALSE)</f>
        <v>11.88</v>
      </c>
      <c r="E28" s="5" t="str">
        <f>VLOOKUP(A28,'Medical Examinations table'!$A:$D,4,FALSE)</f>
        <v>NO</v>
      </c>
      <c r="F28" s="5" t="str">
        <f>VLOOKUP(A28,'Medical Examinations table'!$A:$E,5,FALSE)</f>
        <v>NO</v>
      </c>
      <c r="G28" s="5" t="str">
        <f>VLOOKUP(A28,'Medical Examinations table'!$A:$F,6,FALSE)</f>
        <v>NO</v>
      </c>
      <c r="H28" s="5">
        <f>VLOOKUP(A28,'Medical Examinations table'!$A:$H,8,FALSE)</f>
        <v>0</v>
      </c>
      <c r="I28" s="5" t="str">
        <f>VLOOKUP(A28,'Medical Examinations table'!$A:$G,7,FALSE)</f>
        <v>YES</v>
      </c>
      <c r="J28" s="5" t="str">
        <f>VLOOKUP(A28,'Medical Examinations table'!$A:$I,9,FALSE)</f>
        <v>Obesity</v>
      </c>
      <c r="K28" s="5" t="str">
        <f>VLOOKUP(A28,'Medical Examinations table'!$A:$J,10,FALSE)</f>
        <v>Diabetes</v>
      </c>
      <c r="L28" s="8">
        <f>VLOOKUP(A28,'Hospitalisation Table'!$A:$J,10,FALSE)</f>
        <v>36110</v>
      </c>
      <c r="M28" s="10">
        <f>VLOOKUP(A28,'Hospitalisation Table'!$A:$F,6,FALSE)</f>
        <v>563.84</v>
      </c>
      <c r="N28" s="5" t="str">
        <f>VLOOKUP(A28,'Hospitalisation Table'!$A:$G,7,FALSE)</f>
        <v>tier - 1</v>
      </c>
      <c r="O28" s="5" t="str">
        <f>VLOOKUP(A28,'Hospitalisation Table'!$A:$H,8,FALSE)</f>
        <v>tier - 1</v>
      </c>
      <c r="P28" s="5" t="str">
        <f>VLOOKUP(A28,'Hospitalisation Table'!$A:$I,9,FALSE)</f>
        <v>R1012</v>
      </c>
      <c r="Q28" s="5">
        <f>VLOOKUP(A28,'Hospitalisation Table'!$A:$K,11,FALSE)</f>
        <v>62</v>
      </c>
    </row>
    <row r="29" spans="1:20" ht="15.6" x14ac:dyDescent="0.3">
      <c r="A29" s="9" t="s">
        <v>2345</v>
      </c>
      <c r="B29" s="5" t="str">
        <f>VLOOKUP($A29,'Customer Names'!$A:$B,2,FALSE)</f>
        <v>Hamm, Ms.  Stephanie W.</v>
      </c>
      <c r="C29" s="5">
        <f>VLOOKUP(Healthcare!A29,'Medical Examinations table'!$A:$K,2,FALSE)</f>
        <v>36.86</v>
      </c>
      <c r="D29" s="5">
        <f>VLOOKUP(A29,'Medical Examinations table'!$A:$C,3,FALSE)</f>
        <v>5.19</v>
      </c>
      <c r="E29" s="5" t="str">
        <f>VLOOKUP(A29,'Medical Examinations table'!$A:$D,4,FALSE)</f>
        <v>YES</v>
      </c>
      <c r="F29" s="5" t="str">
        <f>VLOOKUP(A29,'Medical Examinations table'!$A:$E,5,FALSE)</f>
        <v>NO</v>
      </c>
      <c r="G29" s="5" t="str">
        <f>VLOOKUP(A29,'Medical Examinations table'!$A:$F,6,FALSE)</f>
        <v>YES</v>
      </c>
      <c r="H29" s="5">
        <f>VLOOKUP(A29,'Medical Examinations table'!$A:$H,8,FALSE)</f>
        <v>1</v>
      </c>
      <c r="I29" s="5" t="str">
        <f>VLOOKUP(A29,'Medical Examinations table'!$A:$G,7,FALSE)</f>
        <v>YES</v>
      </c>
      <c r="J29" s="5" t="str">
        <f>VLOOKUP(A29,'Medical Examinations table'!$A:$I,9,FALSE)</f>
        <v>Obesity</v>
      </c>
      <c r="K29" s="5" t="str">
        <f>VLOOKUP(A29,'Medical Examinations table'!$A:$J,10,FALSE)</f>
        <v>Normal</v>
      </c>
      <c r="L29" s="8">
        <f>VLOOKUP(A29,'Hospitalisation Table'!$A:$J,10,FALSE)</f>
        <v>36109</v>
      </c>
      <c r="M29" s="10">
        <f>VLOOKUP(A29,'Hospitalisation Table'!$A:$F,6,FALSE)</f>
        <v>563.84</v>
      </c>
      <c r="N29" s="5" t="str">
        <f>VLOOKUP(A29,'Hospitalisation Table'!$A:$G,7,FALSE)</f>
        <v>tier - 1</v>
      </c>
      <c r="O29" s="5" t="str">
        <f>VLOOKUP(A29,'Hospitalisation Table'!$A:$H,8,FALSE)</f>
        <v>tier - 3</v>
      </c>
      <c r="P29" s="5" t="str">
        <f>VLOOKUP(A29,'Hospitalisation Table'!$A:$I,9,FALSE)</f>
        <v>R1012</v>
      </c>
      <c r="Q29" s="5">
        <f>VLOOKUP(A29,'Hospitalisation Table'!$A:$K,11,FALSE)</f>
        <v>53</v>
      </c>
    </row>
    <row r="30" spans="1:20" ht="15.6" x14ac:dyDescent="0.3">
      <c r="A30" s="9" t="s">
        <v>2344</v>
      </c>
      <c r="B30" s="5" t="str">
        <f>VLOOKUP($A30,'Customer Names'!$A:$B,2,FALSE)</f>
        <v>Cox, Mr.  Stephen</v>
      </c>
      <c r="C30" s="5">
        <f>VLOOKUP(Healthcare!A30,'Medical Examinations table'!$A:$K,2,FALSE)</f>
        <v>35.86</v>
      </c>
      <c r="D30" s="5">
        <f>VLOOKUP(A30,'Medical Examinations table'!$A:$C,3,FALSE)</f>
        <v>6.74</v>
      </c>
      <c r="E30" s="5" t="str">
        <f>VLOOKUP(A30,'Medical Examinations table'!$A:$D,4,FALSE)</f>
        <v>YES</v>
      </c>
      <c r="F30" s="5" t="str">
        <f>VLOOKUP(A30,'Medical Examinations table'!$A:$E,5,FALSE)</f>
        <v>NO</v>
      </c>
      <c r="G30" s="5" t="str">
        <f>VLOOKUP(A30,'Medical Examinations table'!$A:$F,6,FALSE)</f>
        <v>NO</v>
      </c>
      <c r="H30" s="5">
        <f>VLOOKUP(A30,'Medical Examinations table'!$A:$H,8,FALSE)</f>
        <v>2</v>
      </c>
      <c r="I30" s="5" t="str">
        <f>VLOOKUP(A30,'Medical Examinations table'!$A:$G,7,FALSE)</f>
        <v>YES</v>
      </c>
      <c r="J30" s="5" t="str">
        <f>VLOOKUP(A30,'Medical Examinations table'!$A:$I,9,FALSE)</f>
        <v>Obesity</v>
      </c>
      <c r="K30" s="5" t="str">
        <f>VLOOKUP(A30,'Medical Examinations table'!$A:$J,10,FALSE)</f>
        <v>Diabetes</v>
      </c>
      <c r="L30" s="8">
        <f>VLOOKUP(A30,'Hospitalisation Table'!$A:$J,10,FALSE)</f>
        <v>36108</v>
      </c>
      <c r="M30" s="10">
        <f>VLOOKUP(A30,'Hospitalisation Table'!$A:$F,6,FALSE)</f>
        <v>563.84</v>
      </c>
      <c r="N30" s="5" t="str">
        <f>VLOOKUP(A30,'Hospitalisation Table'!$A:$G,7,FALSE)</f>
        <v>tier - 1</v>
      </c>
      <c r="O30" s="5" t="str">
        <f>VLOOKUP(A30,'Hospitalisation Table'!$A:$H,8,FALSE)</f>
        <v>tier - 1</v>
      </c>
      <c r="P30" s="5" t="str">
        <f>VLOOKUP(A30,'Hospitalisation Table'!$A:$I,9,FALSE)</f>
        <v>R1013</v>
      </c>
      <c r="Q30" s="5">
        <f>VLOOKUP(A30,'Hospitalisation Table'!$A:$K,11,FALSE)</f>
        <v>61</v>
      </c>
    </row>
    <row r="31" spans="1:20" ht="15.6" x14ac:dyDescent="0.3">
      <c r="A31" s="9" t="s">
        <v>2343</v>
      </c>
      <c r="B31" s="5" t="str">
        <f>VLOOKUP($A31,'Customer Names'!$A:$B,2,FALSE)</f>
        <v>Sachrajda, Ms.  Natalie</v>
      </c>
      <c r="C31" s="5">
        <f>VLOOKUP(Healthcare!A31,'Medical Examinations table'!$A:$K,2,FALSE)</f>
        <v>37.049999999999997</v>
      </c>
      <c r="D31" s="5">
        <f>VLOOKUP(A31,'Medical Examinations table'!$A:$C,3,FALSE)</f>
        <v>8.44</v>
      </c>
      <c r="E31" s="5" t="str">
        <f>VLOOKUP(A31,'Medical Examinations table'!$A:$D,4,FALSE)</f>
        <v>NO</v>
      </c>
      <c r="F31" s="5" t="str">
        <f>VLOOKUP(A31,'Medical Examinations table'!$A:$E,5,FALSE)</f>
        <v>NO</v>
      </c>
      <c r="G31" s="5" t="str">
        <f>VLOOKUP(A31,'Medical Examinations table'!$A:$F,6,FALSE)</f>
        <v>NO</v>
      </c>
      <c r="H31" s="5">
        <f>VLOOKUP(A31,'Medical Examinations table'!$A:$H,8,FALSE)</f>
        <v>0</v>
      </c>
      <c r="I31" s="5" t="str">
        <f>VLOOKUP(A31,'Medical Examinations table'!$A:$G,7,FALSE)</f>
        <v>YES</v>
      </c>
      <c r="J31" s="5" t="str">
        <f>VLOOKUP(A31,'Medical Examinations table'!$A:$I,9,FALSE)</f>
        <v>Obesity</v>
      </c>
      <c r="K31" s="5" t="str">
        <f>VLOOKUP(A31,'Medical Examinations table'!$A:$J,10,FALSE)</f>
        <v>Diabetes</v>
      </c>
      <c r="L31" s="8">
        <f>VLOOKUP(A31,'Hospitalisation Table'!$A:$J,10,FALSE)</f>
        <v>36107</v>
      </c>
      <c r="M31" s="10">
        <f>VLOOKUP(A31,'Hospitalisation Table'!$A:$F,6,FALSE)</f>
        <v>563.84</v>
      </c>
      <c r="N31" s="5" t="str">
        <f>VLOOKUP(A31,'Hospitalisation Table'!$A:$G,7,FALSE)</f>
        <v>tier - 1</v>
      </c>
      <c r="O31" s="5" t="str">
        <f>VLOOKUP(A31,'Hospitalisation Table'!$A:$H,8,FALSE)</f>
        <v>tier - 3</v>
      </c>
      <c r="P31" s="5" t="str">
        <f>VLOOKUP(A31,'Hospitalisation Table'!$A:$I,9,FALSE)</f>
        <v>R1024</v>
      </c>
      <c r="Q31" s="5">
        <f>VLOOKUP(A31,'Hospitalisation Table'!$A:$K,11,FALSE)</f>
        <v>51</v>
      </c>
    </row>
    <row r="32" spans="1:20" ht="15.6" x14ac:dyDescent="0.3">
      <c r="A32" s="9" t="s">
        <v>2342</v>
      </c>
      <c r="B32" s="5" t="str">
        <f>VLOOKUP($A32,'Customer Names'!$A:$B,2,FALSE)</f>
        <v>Gareri, Ms.  Nicole J.</v>
      </c>
      <c r="C32" s="5">
        <f>VLOOKUP(Healthcare!A32,'Medical Examinations table'!$A:$K,2,FALSE)</f>
        <v>43.89</v>
      </c>
      <c r="D32" s="5">
        <f>VLOOKUP(A32,'Medical Examinations table'!$A:$C,3,FALSE)</f>
        <v>8.7100000000000009</v>
      </c>
      <c r="E32" s="5" t="str">
        <f>VLOOKUP(A32,'Medical Examinations table'!$A:$D,4,FALSE)</f>
        <v>NO</v>
      </c>
      <c r="F32" s="5" t="str">
        <f>VLOOKUP(A32,'Medical Examinations table'!$A:$E,5,FALSE)</f>
        <v>NO</v>
      </c>
      <c r="G32" s="5" t="str">
        <f>VLOOKUP(A32,'Medical Examinations table'!$A:$F,6,FALSE)</f>
        <v>NO</v>
      </c>
      <c r="H32" s="5">
        <f>VLOOKUP(A32,'Medical Examinations table'!$A:$H,8,FALSE)</f>
        <v>0</v>
      </c>
      <c r="I32" s="5" t="str">
        <f>VLOOKUP(A32,'Medical Examinations table'!$A:$G,7,FALSE)</f>
        <v>YES</v>
      </c>
      <c r="J32" s="5" t="str">
        <f>VLOOKUP(A32,'Medical Examinations table'!$A:$I,9,FALSE)</f>
        <v>Obesity</v>
      </c>
      <c r="K32" s="5" t="str">
        <f>VLOOKUP(A32,'Medical Examinations table'!$A:$J,10,FALSE)</f>
        <v>Diabetes</v>
      </c>
      <c r="L32" s="8">
        <f>VLOOKUP(A32,'Hospitalisation Table'!$A:$J,10,FALSE)</f>
        <v>36106</v>
      </c>
      <c r="M32" s="10">
        <f>VLOOKUP(A32,'Hospitalisation Table'!$A:$F,6,FALSE)</f>
        <v>563.84</v>
      </c>
      <c r="N32" s="5" t="str">
        <f>VLOOKUP(A32,'Hospitalisation Table'!$A:$G,7,FALSE)</f>
        <v>tier - 1</v>
      </c>
      <c r="O32" s="5" t="str">
        <f>VLOOKUP(A32,'Hospitalisation Table'!$A:$H,8,FALSE)</f>
        <v>tier - 1</v>
      </c>
      <c r="P32" s="5" t="str">
        <f>VLOOKUP(A32,'Hospitalisation Table'!$A:$I,9,FALSE)</f>
        <v>R1013</v>
      </c>
      <c r="Q32" s="5">
        <f>VLOOKUP(A32,'Hospitalisation Table'!$A:$K,11,FALSE)</f>
        <v>44</v>
      </c>
    </row>
    <row r="33" spans="1:17" ht="15.6" x14ac:dyDescent="0.3">
      <c r="A33" s="9" t="s">
        <v>2341</v>
      </c>
      <c r="B33" s="5" t="str">
        <f>VLOOKUP($A33,'Customer Names'!$A:$B,2,FALSE)</f>
        <v>Welch, Mr.  Jefferson D</v>
      </c>
      <c r="C33" s="5">
        <f>VLOOKUP(Healthcare!A33,'Medical Examinations table'!$A:$K,2,FALSE)</f>
        <v>42.35</v>
      </c>
      <c r="D33" s="5">
        <f>VLOOKUP(A33,'Medical Examinations table'!$A:$C,3,FALSE)</f>
        <v>5.08</v>
      </c>
      <c r="E33" s="5" t="str">
        <f>VLOOKUP(A33,'Medical Examinations table'!$A:$D,4,FALSE)</f>
        <v>YES</v>
      </c>
      <c r="F33" s="5" t="str">
        <f>VLOOKUP(A33,'Medical Examinations table'!$A:$E,5,FALSE)</f>
        <v>NO</v>
      </c>
      <c r="G33" s="5" t="str">
        <f>VLOOKUP(A33,'Medical Examinations table'!$A:$F,6,FALSE)</f>
        <v>NO</v>
      </c>
      <c r="H33" s="5">
        <f>VLOOKUP(A33,'Medical Examinations table'!$A:$H,8,FALSE)</f>
        <v>0</v>
      </c>
      <c r="I33" s="5" t="str">
        <f>VLOOKUP(A33,'Medical Examinations table'!$A:$G,7,FALSE)</f>
        <v>YES</v>
      </c>
      <c r="J33" s="5" t="str">
        <f>VLOOKUP(A33,'Medical Examinations table'!$A:$I,9,FALSE)</f>
        <v>Obesity</v>
      </c>
      <c r="K33" s="5" t="str">
        <f>VLOOKUP(A33,'Medical Examinations table'!$A:$J,10,FALSE)</f>
        <v>Normal</v>
      </c>
      <c r="L33" s="8">
        <f>VLOOKUP(A33,'Hospitalisation Table'!$A:$J,10,FALSE)</f>
        <v>36105</v>
      </c>
      <c r="M33" s="10">
        <f>VLOOKUP(A33,'Hospitalisation Table'!$A:$F,6,FALSE)</f>
        <v>563.84</v>
      </c>
      <c r="N33" s="5" t="str">
        <f>VLOOKUP(A33,'Hospitalisation Table'!$A:$G,7,FALSE)</f>
        <v>tier - 1</v>
      </c>
      <c r="O33" s="5" t="str">
        <f>VLOOKUP(A33,'Hospitalisation Table'!$A:$H,8,FALSE)</f>
        <v>tier - 3</v>
      </c>
      <c r="P33" s="5" t="str">
        <f>VLOOKUP(A33,'Hospitalisation Table'!$A:$I,9,FALSE)</f>
        <v>R1013</v>
      </c>
      <c r="Q33" s="5">
        <f>VLOOKUP(A33,'Hospitalisation Table'!$A:$K,11,FALSE)</f>
        <v>46</v>
      </c>
    </row>
    <row r="34" spans="1:17" ht="15.6" x14ac:dyDescent="0.3">
      <c r="A34" s="9" t="s">
        <v>2340</v>
      </c>
      <c r="B34" s="5" t="str">
        <f>VLOOKUP($A34,'Customer Names'!$A:$B,2,FALSE)</f>
        <v>Prindiville, Mr.  Brendan D.</v>
      </c>
      <c r="C34" s="5">
        <f>VLOOKUP(Healthcare!A34,'Medical Examinations table'!$A:$K,2,FALSE)</f>
        <v>31.35</v>
      </c>
      <c r="D34" s="5">
        <f>VLOOKUP(A34,'Medical Examinations table'!$A:$C,3,FALSE)</f>
        <v>6.86</v>
      </c>
      <c r="E34" s="5" t="str">
        <f>VLOOKUP(A34,'Medical Examinations table'!$A:$D,4,FALSE)</f>
        <v>NO</v>
      </c>
      <c r="F34" s="5" t="str">
        <f>VLOOKUP(A34,'Medical Examinations table'!$A:$E,5,FALSE)</f>
        <v>NO</v>
      </c>
      <c r="G34" s="5" t="str">
        <f>VLOOKUP(A34,'Medical Examinations table'!$A:$F,6,FALSE)</f>
        <v>NO</v>
      </c>
      <c r="H34" s="5">
        <f>VLOOKUP(A34,'Medical Examinations table'!$A:$H,8,FALSE)</f>
        <v>0</v>
      </c>
      <c r="I34" s="5" t="str">
        <f>VLOOKUP(A34,'Medical Examinations table'!$A:$G,7,FALSE)</f>
        <v>YES</v>
      </c>
      <c r="J34" s="5" t="str">
        <f>VLOOKUP(A34,'Medical Examinations table'!$A:$I,9,FALSE)</f>
        <v>Obesity</v>
      </c>
      <c r="K34" s="5" t="str">
        <f>VLOOKUP(A34,'Medical Examinations table'!$A:$J,10,FALSE)</f>
        <v>Diabetes</v>
      </c>
      <c r="L34" s="8">
        <f>VLOOKUP(A34,'Hospitalisation Table'!$A:$J,10,FALSE)</f>
        <v>36104</v>
      </c>
      <c r="M34" s="10">
        <f>VLOOKUP(A34,'Hospitalisation Table'!$A:$F,6,FALSE)</f>
        <v>563.84</v>
      </c>
      <c r="N34" s="5" t="str">
        <f>VLOOKUP(A34,'Hospitalisation Table'!$A:$G,7,FALSE)</f>
        <v>tier - 1</v>
      </c>
      <c r="O34" s="5" t="str">
        <f>VLOOKUP(A34,'Hospitalisation Table'!$A:$H,8,FALSE)</f>
        <v>tier - 1</v>
      </c>
      <c r="P34" s="5" t="str">
        <f>VLOOKUP(A34,'Hospitalisation Table'!$A:$I,9,FALSE)</f>
        <v>R1012</v>
      </c>
      <c r="Q34" s="5">
        <f>VLOOKUP(A34,'Hospitalisation Table'!$A:$K,11,FALSE)</f>
        <v>60</v>
      </c>
    </row>
    <row r="35" spans="1:17" ht="15.6" x14ac:dyDescent="0.3">
      <c r="A35" s="9" t="s">
        <v>2339</v>
      </c>
      <c r="B35" s="5" t="str">
        <f>VLOOKUP($A35,'Customer Names'!$A:$B,2,FALSE)</f>
        <v>Kincaid, Ms.  Courtney</v>
      </c>
      <c r="C35" s="5">
        <f>VLOOKUP(Healthcare!A35,'Medical Examinations table'!$A:$K,2,FALSE)</f>
        <v>47.6</v>
      </c>
      <c r="D35" s="5">
        <f>VLOOKUP(A35,'Medical Examinations table'!$A:$C,3,FALSE)</f>
        <v>5.95</v>
      </c>
      <c r="E35" s="5" t="str">
        <f>VLOOKUP(A35,'Medical Examinations table'!$A:$D,4,FALSE)</f>
        <v>YES</v>
      </c>
      <c r="F35" s="5" t="str">
        <f>VLOOKUP(A35,'Medical Examinations table'!$A:$E,5,FALSE)</f>
        <v>NO</v>
      </c>
      <c r="G35" s="5" t="str">
        <f>VLOOKUP(A35,'Medical Examinations table'!$A:$F,6,FALSE)</f>
        <v>NO</v>
      </c>
      <c r="H35" s="5">
        <f>VLOOKUP(A35,'Medical Examinations table'!$A:$H,8,FALSE)</f>
        <v>0</v>
      </c>
      <c r="I35" s="5" t="str">
        <f>VLOOKUP(A35,'Medical Examinations table'!$A:$G,7,FALSE)</f>
        <v>YES</v>
      </c>
      <c r="J35" s="5" t="str">
        <f>VLOOKUP(A35,'Medical Examinations table'!$A:$I,9,FALSE)</f>
        <v>Obesity</v>
      </c>
      <c r="K35" s="5" t="str">
        <f>VLOOKUP(A35,'Medical Examinations table'!$A:$J,10,FALSE)</f>
        <v>Prediabetes</v>
      </c>
      <c r="L35" s="8">
        <f>VLOOKUP(A35,'Hospitalisation Table'!$A:$J,10,FALSE)</f>
        <v>36103</v>
      </c>
      <c r="M35" s="10">
        <f>VLOOKUP(A35,'Hospitalisation Table'!$A:$F,6,FALSE)</f>
        <v>563.84</v>
      </c>
      <c r="N35" s="5" t="str">
        <f>VLOOKUP(A35,'Hospitalisation Table'!$A:$G,7,FALSE)</f>
        <v>tier - 2</v>
      </c>
      <c r="O35" s="5" t="str">
        <f>VLOOKUP(A35,'Hospitalisation Table'!$A:$H,8,FALSE)</f>
        <v>tier - 3</v>
      </c>
      <c r="P35" s="5" t="str">
        <f>VLOOKUP(A35,'Hospitalisation Table'!$A:$I,9,FALSE)</f>
        <v>R1011</v>
      </c>
      <c r="Q35" s="5">
        <f>VLOOKUP(A35,'Hospitalisation Table'!$A:$K,11,FALSE)</f>
        <v>37</v>
      </c>
    </row>
    <row r="36" spans="1:17" ht="15.6" x14ac:dyDescent="0.3">
      <c r="A36" s="9" t="s">
        <v>2338</v>
      </c>
      <c r="B36" s="5" t="str">
        <f>VLOOKUP($A36,'Customer Names'!$A:$B,2,FALSE)</f>
        <v>Bruestle, Ms.  Sydney L.</v>
      </c>
      <c r="C36" s="5">
        <f>VLOOKUP(Healthcare!A36,'Medical Examinations table'!$A:$K,2,FALSE)</f>
        <v>46.2</v>
      </c>
      <c r="D36" s="5">
        <f>VLOOKUP(A36,'Medical Examinations table'!$A:$C,3,FALSE)</f>
        <v>6.09</v>
      </c>
      <c r="E36" s="5" t="str">
        <f>VLOOKUP(A36,'Medical Examinations table'!$A:$D,4,FALSE)</f>
        <v>NO</v>
      </c>
      <c r="F36" s="5" t="str">
        <f>VLOOKUP(A36,'Medical Examinations table'!$A:$E,5,FALSE)</f>
        <v>NO</v>
      </c>
      <c r="G36" s="5" t="str">
        <f>VLOOKUP(A36,'Medical Examinations table'!$A:$F,6,FALSE)</f>
        <v>YES</v>
      </c>
      <c r="H36" s="5">
        <f>VLOOKUP(A36,'Medical Examinations table'!$A:$H,8,FALSE)</f>
        <v>1</v>
      </c>
      <c r="I36" s="5" t="str">
        <f>VLOOKUP(A36,'Medical Examinations table'!$A:$G,7,FALSE)</f>
        <v>YES</v>
      </c>
      <c r="J36" s="5" t="str">
        <f>VLOOKUP(A36,'Medical Examinations table'!$A:$I,9,FALSE)</f>
        <v>Obesity</v>
      </c>
      <c r="K36" s="5" t="str">
        <f>VLOOKUP(A36,'Medical Examinations table'!$A:$J,10,FALSE)</f>
        <v>Prediabetes</v>
      </c>
      <c r="L36" s="8">
        <f>VLOOKUP(A36,'Hospitalisation Table'!$A:$J,10,FALSE)</f>
        <v>36102</v>
      </c>
      <c r="M36" s="10">
        <f>VLOOKUP(A36,'Hospitalisation Table'!$A:$F,6,FALSE)</f>
        <v>563.84</v>
      </c>
      <c r="N36" s="5" t="str">
        <f>VLOOKUP(A36,'Hospitalisation Table'!$A:$G,7,FALSE)</f>
        <v>tier - 2</v>
      </c>
      <c r="O36" s="5" t="str">
        <f>VLOOKUP(A36,'Hospitalisation Table'!$A:$H,8,FALSE)</f>
        <v>tier - 1</v>
      </c>
      <c r="P36" s="5" t="str">
        <f>VLOOKUP(A36,'Hospitalisation Table'!$A:$I,9,FALSE)</f>
        <v>R1013</v>
      </c>
      <c r="Q36" s="5">
        <f>VLOOKUP(A36,'Hospitalisation Table'!$A:$K,11,FALSE)</f>
        <v>43</v>
      </c>
    </row>
    <row r="37" spans="1:17" ht="15.6" x14ac:dyDescent="0.3">
      <c r="A37" s="9" t="s">
        <v>2337</v>
      </c>
      <c r="B37" s="5" t="str">
        <f>VLOOKUP($A37,'Customer Names'!$A:$B,2,FALSE)</f>
        <v>Lachance, Mr.  Julien</v>
      </c>
      <c r="C37" s="5">
        <f>VLOOKUP(Healthcare!A37,'Medical Examinations table'!$A:$K,2,FALSE)</f>
        <v>32.015000000000001</v>
      </c>
      <c r="D37" s="5">
        <f>VLOOKUP(A37,'Medical Examinations table'!$A:$C,3,FALSE)</f>
        <v>11.75</v>
      </c>
      <c r="E37" s="5" t="str">
        <f>VLOOKUP(A37,'Medical Examinations table'!$A:$D,4,FALSE)</f>
        <v>NO</v>
      </c>
      <c r="F37" s="5" t="str">
        <f>VLOOKUP(A37,'Medical Examinations table'!$A:$E,5,FALSE)</f>
        <v>NO</v>
      </c>
      <c r="G37" s="5" t="str">
        <f>VLOOKUP(A37,'Medical Examinations table'!$A:$F,6,FALSE)</f>
        <v>NO</v>
      </c>
      <c r="H37" s="5">
        <f>VLOOKUP(A37,'Medical Examinations table'!$A:$H,8,FALSE)</f>
        <v>0</v>
      </c>
      <c r="I37" s="5" t="str">
        <f>VLOOKUP(A37,'Medical Examinations table'!$A:$G,7,FALSE)</f>
        <v>YES</v>
      </c>
      <c r="J37" s="5" t="str">
        <f>VLOOKUP(A37,'Medical Examinations table'!$A:$I,9,FALSE)</f>
        <v>Obesity</v>
      </c>
      <c r="K37" s="5" t="str">
        <f>VLOOKUP(A37,'Medical Examinations table'!$A:$J,10,FALSE)</f>
        <v>Diabetes</v>
      </c>
      <c r="L37" s="8">
        <f>VLOOKUP(A37,'Hospitalisation Table'!$A:$J,10,FALSE)</f>
        <v>36101</v>
      </c>
      <c r="M37" s="10">
        <f>VLOOKUP(A37,'Hospitalisation Table'!$A:$F,6,FALSE)</f>
        <v>563.84</v>
      </c>
      <c r="N37" s="5" t="str">
        <f>VLOOKUP(A37,'Hospitalisation Table'!$A:$G,7,FALSE)</f>
        <v>tier - 2</v>
      </c>
      <c r="O37" s="5" t="str">
        <f>VLOOKUP(A37,'Hospitalisation Table'!$A:$H,8,FALSE)</f>
        <v>tier - 2</v>
      </c>
      <c r="P37" s="5" t="str">
        <f>VLOOKUP(A37,'Hospitalisation Table'!$A:$I,9,FALSE)</f>
        <v>R1016</v>
      </c>
      <c r="Q37" s="5">
        <f>VLOOKUP(A37,'Hospitalisation Table'!$A:$K,11,FALSE)</f>
        <v>62</v>
      </c>
    </row>
    <row r="38" spans="1:17" ht="15.6" x14ac:dyDescent="0.3">
      <c r="A38" s="9" t="s">
        <v>2336</v>
      </c>
      <c r="B38" s="5" t="str">
        <f>VLOOKUP($A38,'Customer Names'!$A:$B,2,FALSE)</f>
        <v>Eason, Mr.  Ryan M</v>
      </c>
      <c r="C38" s="5">
        <f>VLOOKUP(Healthcare!A38,'Medical Examinations table'!$A:$K,2,FALSE)</f>
        <v>40.564999999999998</v>
      </c>
      <c r="D38" s="5">
        <f>VLOOKUP(A38,'Medical Examinations table'!$A:$C,3,FALSE)</f>
        <v>7.37</v>
      </c>
      <c r="E38" s="5" t="str">
        <f>VLOOKUP(A38,'Medical Examinations table'!$A:$D,4,FALSE)</f>
        <v>NO</v>
      </c>
      <c r="F38" s="5" t="str">
        <f>VLOOKUP(A38,'Medical Examinations table'!$A:$E,5,FALSE)</f>
        <v>NO</v>
      </c>
      <c r="G38" s="5" t="str">
        <f>VLOOKUP(A38,'Medical Examinations table'!$A:$F,6,FALSE)</f>
        <v>NO</v>
      </c>
      <c r="H38" s="5">
        <f>VLOOKUP(A38,'Medical Examinations table'!$A:$H,8,FALSE)</f>
        <v>0</v>
      </c>
      <c r="I38" s="5" t="str">
        <f>VLOOKUP(A38,'Medical Examinations table'!$A:$G,7,FALSE)</f>
        <v>YES</v>
      </c>
      <c r="J38" s="5" t="str">
        <f>VLOOKUP(A38,'Medical Examinations table'!$A:$I,9,FALSE)</f>
        <v>Obesity</v>
      </c>
      <c r="K38" s="5" t="str">
        <f>VLOOKUP(A38,'Medical Examinations table'!$A:$J,10,FALSE)</f>
        <v>Diabetes</v>
      </c>
      <c r="L38" s="8">
        <f>VLOOKUP(A38,'Hospitalisation Table'!$A:$J,10,FALSE)</f>
        <v>36100</v>
      </c>
      <c r="M38" s="10">
        <f>VLOOKUP(A38,'Hospitalisation Table'!$A:$F,6,FALSE)</f>
        <v>563.84</v>
      </c>
      <c r="N38" s="5" t="str">
        <f>VLOOKUP(A38,'Hospitalisation Table'!$A:$G,7,FALSE)</f>
        <v>tier - 2</v>
      </c>
      <c r="O38" s="5" t="str">
        <f>VLOOKUP(A38,'Hospitalisation Table'!$A:$H,8,FALSE)</f>
        <v>tier - 2</v>
      </c>
      <c r="P38" s="5" t="str">
        <f>VLOOKUP(A38,'Hospitalisation Table'!$A:$I,9,FALSE)</f>
        <v>R1012</v>
      </c>
      <c r="Q38" s="5">
        <f>VLOOKUP(A38,'Hospitalisation Table'!$A:$K,11,FALSE)</f>
        <v>48</v>
      </c>
    </row>
    <row r="39" spans="1:17" ht="15.6" x14ac:dyDescent="0.3">
      <c r="A39" s="9" t="s">
        <v>2335</v>
      </c>
      <c r="B39" s="5" t="str">
        <f>VLOOKUP($A39,'Customer Names'!$A:$B,2,FALSE)</f>
        <v>Grummon, Ms.  Anna H.</v>
      </c>
      <c r="C39" s="5">
        <f>VLOOKUP(Healthcare!A39,'Medical Examinations table'!$A:$K,2,FALSE)</f>
        <v>32.450000000000003</v>
      </c>
      <c r="D39" s="5">
        <f>VLOOKUP(A39,'Medical Examinations table'!$A:$C,3,FALSE)</f>
        <v>11.91</v>
      </c>
      <c r="E39" s="5" t="str">
        <f>VLOOKUP(A39,'Medical Examinations table'!$A:$D,4,FALSE)</f>
        <v>NO</v>
      </c>
      <c r="F39" s="5" t="str">
        <f>VLOOKUP(A39,'Medical Examinations table'!$A:$E,5,FALSE)</f>
        <v>NO</v>
      </c>
      <c r="G39" s="5" t="str">
        <f>VLOOKUP(A39,'Medical Examinations table'!$A:$F,6,FALSE)</f>
        <v>NO</v>
      </c>
      <c r="H39" s="5">
        <f>VLOOKUP(A39,'Medical Examinations table'!$A:$H,8,FALSE)</f>
        <v>0</v>
      </c>
      <c r="I39" s="5" t="str">
        <f>VLOOKUP(A39,'Medical Examinations table'!$A:$G,7,FALSE)</f>
        <v>YES</v>
      </c>
      <c r="J39" s="5" t="str">
        <f>VLOOKUP(A39,'Medical Examinations table'!$A:$I,9,FALSE)</f>
        <v>Obesity</v>
      </c>
      <c r="K39" s="5" t="str">
        <f>VLOOKUP(A39,'Medical Examinations table'!$A:$J,10,FALSE)</f>
        <v>Diabetes</v>
      </c>
      <c r="L39" s="8">
        <f>VLOOKUP(A39,'Hospitalisation Table'!$A:$J,10,FALSE)</f>
        <v>36099</v>
      </c>
      <c r="M39" s="10">
        <f>VLOOKUP(A39,'Hospitalisation Table'!$A:$F,6,FALSE)</f>
        <v>563.84</v>
      </c>
      <c r="N39" s="5" t="str">
        <f>VLOOKUP(A39,'Hospitalisation Table'!$A:$G,7,FALSE)</f>
        <v>tier - 2</v>
      </c>
      <c r="O39" s="5" t="str">
        <f>VLOOKUP(A39,'Hospitalisation Table'!$A:$H,8,FALSE)</f>
        <v>tier - 2</v>
      </c>
      <c r="P39" s="5" t="str">
        <f>VLOOKUP(A39,'Hospitalisation Table'!$A:$I,9,FALSE)</f>
        <v>R1013</v>
      </c>
      <c r="Q39" s="5">
        <f>VLOOKUP(A39,'Hospitalisation Table'!$A:$K,11,FALSE)</f>
        <v>60</v>
      </c>
    </row>
    <row r="40" spans="1:17" ht="15.6" x14ac:dyDescent="0.3">
      <c r="A40" s="9" t="s">
        <v>2334</v>
      </c>
      <c r="B40" s="5" t="str">
        <f>VLOOKUP($A40,'Customer Names'!$A:$B,2,FALSE)</f>
        <v>Vanwechel, Ms.  Samantha</v>
      </c>
      <c r="C40" s="5">
        <f>VLOOKUP(Healthcare!A40,'Medical Examinations table'!$A:$K,2,FALSE)</f>
        <v>34.96</v>
      </c>
      <c r="D40" s="5">
        <f>VLOOKUP(A40,'Medical Examinations table'!$A:$C,3,FALSE)</f>
        <v>6.52</v>
      </c>
      <c r="E40" s="5" t="str">
        <f>VLOOKUP(A40,'Medical Examinations table'!$A:$D,4,FALSE)</f>
        <v>NO</v>
      </c>
      <c r="F40" s="5" t="str">
        <f>VLOOKUP(A40,'Medical Examinations table'!$A:$E,5,FALSE)</f>
        <v>NO</v>
      </c>
      <c r="G40" s="5" t="str">
        <f>VLOOKUP(A40,'Medical Examinations table'!$A:$F,6,FALSE)</f>
        <v>NO</v>
      </c>
      <c r="H40" s="5">
        <f>VLOOKUP(A40,'Medical Examinations table'!$A:$H,8,FALSE)</f>
        <v>0</v>
      </c>
      <c r="I40" s="5" t="str">
        <f>VLOOKUP(A40,'Medical Examinations table'!$A:$G,7,FALSE)</f>
        <v>YES</v>
      </c>
      <c r="J40" s="5" t="str">
        <f>VLOOKUP(A40,'Medical Examinations table'!$A:$I,9,FALSE)</f>
        <v>Obesity</v>
      </c>
      <c r="K40" s="5" t="str">
        <f>VLOOKUP(A40,'Medical Examinations table'!$A:$J,10,FALSE)</f>
        <v>Diabetes</v>
      </c>
      <c r="L40" s="8">
        <f>VLOOKUP(A40,'Hospitalisation Table'!$A:$J,10,FALSE)</f>
        <v>36098</v>
      </c>
      <c r="M40" s="10">
        <f>VLOOKUP(A40,'Hospitalisation Table'!$A:$F,6,FALSE)</f>
        <v>563.84</v>
      </c>
      <c r="N40" s="5" t="str">
        <f>VLOOKUP(A40,'Hospitalisation Table'!$A:$G,7,FALSE)</f>
        <v>tier - 2</v>
      </c>
      <c r="O40" s="5" t="str">
        <f>VLOOKUP(A40,'Hospitalisation Table'!$A:$H,8,FALSE)</f>
        <v>tier - 3</v>
      </c>
      <c r="P40" s="5" t="str">
        <f>VLOOKUP(A40,'Hospitalisation Table'!$A:$I,9,FALSE)</f>
        <v>R1024</v>
      </c>
      <c r="Q40" s="5">
        <f>VLOOKUP(A40,'Hospitalisation Table'!$A:$K,11,FALSE)</f>
        <v>51</v>
      </c>
    </row>
    <row r="41" spans="1:17" ht="15.6" x14ac:dyDescent="0.3">
      <c r="A41" s="9" t="s">
        <v>2333</v>
      </c>
      <c r="B41" s="5" t="str">
        <f>VLOOKUP($A41,'Customer Names'!$A:$B,2,FALSE)</f>
        <v>Fisher, Mr.  Robert</v>
      </c>
      <c r="C41" s="5">
        <f>VLOOKUP(Healthcare!A41,'Medical Examinations table'!$A:$K,2,FALSE)</f>
        <v>35.5</v>
      </c>
      <c r="D41" s="5">
        <f>VLOOKUP(A41,'Medical Examinations table'!$A:$C,3,FALSE)</f>
        <v>5.14</v>
      </c>
      <c r="E41" s="5" t="str">
        <f>VLOOKUP(A41,'Medical Examinations table'!$A:$D,4,FALSE)</f>
        <v>NO</v>
      </c>
      <c r="F41" s="5" t="str">
        <f>VLOOKUP(A41,'Medical Examinations table'!$A:$E,5,FALSE)</f>
        <v>NO</v>
      </c>
      <c r="G41" s="5" t="str">
        <f>VLOOKUP(A41,'Medical Examinations table'!$A:$F,6,FALSE)</f>
        <v>YES</v>
      </c>
      <c r="H41" s="5">
        <f>VLOOKUP(A41,'Medical Examinations table'!$A:$H,8,FALSE)</f>
        <v>1</v>
      </c>
      <c r="I41" s="5" t="str">
        <f>VLOOKUP(A41,'Medical Examinations table'!$A:$G,7,FALSE)</f>
        <v>YES</v>
      </c>
      <c r="J41" s="5" t="str">
        <f>VLOOKUP(A41,'Medical Examinations table'!$A:$I,9,FALSE)</f>
        <v>Obesity</v>
      </c>
      <c r="K41" s="5" t="str">
        <f>VLOOKUP(A41,'Medical Examinations table'!$A:$J,10,FALSE)</f>
        <v>Normal</v>
      </c>
      <c r="L41" s="8">
        <f>VLOOKUP(A41,'Hospitalisation Table'!$A:$J,10,FALSE)</f>
        <v>36097</v>
      </c>
      <c r="M41" s="10">
        <f>VLOOKUP(A41,'Hospitalisation Table'!$A:$F,6,FALSE)</f>
        <v>563.84</v>
      </c>
      <c r="N41" s="5" t="str">
        <f>VLOOKUP(A41,'Hospitalisation Table'!$A:$G,7,FALSE)</f>
        <v>tier - 2</v>
      </c>
      <c r="O41" s="5" t="str">
        <f>VLOOKUP(A41,'Hospitalisation Table'!$A:$H,8,FALSE)</f>
        <v>tier - 2</v>
      </c>
      <c r="P41" s="5" t="str">
        <f>VLOOKUP(A41,'Hospitalisation Table'!$A:$I,9,FALSE)</f>
        <v>R1011</v>
      </c>
      <c r="Q41" s="5">
        <f>VLOOKUP(A41,'Hospitalisation Table'!$A:$K,11,FALSE)</f>
        <v>29</v>
      </c>
    </row>
    <row r="42" spans="1:17" ht="15.6" x14ac:dyDescent="0.3">
      <c r="A42" s="9" t="s">
        <v>2332</v>
      </c>
      <c r="B42" s="5" t="str">
        <f>VLOOKUP($A42,'Customer Names'!$A:$B,2,FALSE)</f>
        <v>Jenkins, Mr.  James R.</v>
      </c>
      <c r="C42" s="5">
        <f>VLOOKUP(Healthcare!A42,'Medical Examinations table'!$A:$K,2,FALSE)</f>
        <v>52.58</v>
      </c>
      <c r="D42" s="5">
        <f>VLOOKUP(A42,'Medical Examinations table'!$A:$C,3,FALSE)</f>
        <v>4.1900000000000004</v>
      </c>
      <c r="E42" s="5" t="str">
        <f>VLOOKUP(A42,'Medical Examinations table'!$A:$D,4,FALSE)</f>
        <v>NO</v>
      </c>
      <c r="F42" s="5" t="str">
        <f>VLOOKUP(A42,'Medical Examinations table'!$A:$E,5,FALSE)</f>
        <v>YES</v>
      </c>
      <c r="G42" s="5" t="str">
        <f>VLOOKUP(A42,'Medical Examinations table'!$A:$F,6,FALSE)</f>
        <v>NO</v>
      </c>
      <c r="H42" s="5">
        <f>VLOOKUP(A42,'Medical Examinations table'!$A:$H,8,FALSE)</f>
        <v>1</v>
      </c>
      <c r="I42" s="5" t="str">
        <f>VLOOKUP(A42,'Medical Examinations table'!$A:$G,7,FALSE)</f>
        <v>YES</v>
      </c>
      <c r="J42" s="5" t="str">
        <f>VLOOKUP(A42,'Medical Examinations table'!$A:$I,9,FALSE)</f>
        <v>Obesity</v>
      </c>
      <c r="K42" s="5" t="str">
        <f>VLOOKUP(A42,'Medical Examinations table'!$A:$J,10,FALSE)</f>
        <v>Normal</v>
      </c>
      <c r="L42" s="8">
        <f>VLOOKUP(A42,'Hospitalisation Table'!$A:$J,10,FALSE)</f>
        <v>36096</v>
      </c>
      <c r="M42" s="10">
        <f>VLOOKUP(A42,'Hospitalisation Table'!$A:$F,6,FALSE)</f>
        <v>563.84</v>
      </c>
      <c r="N42" s="5" t="str">
        <f>VLOOKUP(A42,'Hospitalisation Table'!$A:$G,7,FALSE)</f>
        <v>tier - 2</v>
      </c>
      <c r="O42" s="5" t="str">
        <f>VLOOKUP(A42,'Hospitalisation Table'!$A:$H,8,FALSE)</f>
        <v>tier - 3</v>
      </c>
      <c r="P42" s="5" t="str">
        <f>VLOOKUP(A42,'Hospitalisation Table'!$A:$I,9,FALSE)</f>
        <v>R1013</v>
      </c>
      <c r="Q42" s="5">
        <f>VLOOKUP(A42,'Hospitalisation Table'!$A:$K,11,FALSE)</f>
        <v>22</v>
      </c>
    </row>
    <row r="43" spans="1:17" ht="15.6" x14ac:dyDescent="0.3">
      <c r="A43" s="9" t="s">
        <v>2331</v>
      </c>
      <c r="B43" s="5" t="str">
        <f>VLOOKUP($A43,'Customer Names'!$A:$B,2,FALSE)</f>
        <v>Peters, Ms.  Roseann</v>
      </c>
      <c r="C43" s="5">
        <f>VLOOKUP(Healthcare!A43,'Medical Examinations table'!$A:$K,2,FALSE)</f>
        <v>35.200000000000003</v>
      </c>
      <c r="D43" s="5">
        <f>VLOOKUP(A43,'Medical Examinations table'!$A:$C,3,FALSE)</f>
        <v>11.68</v>
      </c>
      <c r="E43" s="5" t="str">
        <f>VLOOKUP(A43,'Medical Examinations table'!$A:$D,4,FALSE)</f>
        <v>YES</v>
      </c>
      <c r="F43" s="5" t="str">
        <f>VLOOKUP(A43,'Medical Examinations table'!$A:$E,5,FALSE)</f>
        <v>NO</v>
      </c>
      <c r="G43" s="5" t="str">
        <f>VLOOKUP(A43,'Medical Examinations table'!$A:$F,6,FALSE)</f>
        <v>NO</v>
      </c>
      <c r="H43" s="5">
        <f>VLOOKUP(A43,'Medical Examinations table'!$A:$H,8,FALSE)</f>
        <v>0</v>
      </c>
      <c r="I43" s="5" t="str">
        <f>VLOOKUP(A43,'Medical Examinations table'!$A:$G,7,FALSE)</f>
        <v>YES</v>
      </c>
      <c r="J43" s="5" t="str">
        <f>VLOOKUP(A43,'Medical Examinations table'!$A:$I,9,FALSE)</f>
        <v>Obesity</v>
      </c>
      <c r="K43" s="5" t="str">
        <f>VLOOKUP(A43,'Medical Examinations table'!$A:$J,10,FALSE)</f>
        <v>Diabetes</v>
      </c>
      <c r="L43" s="8">
        <f>VLOOKUP(A43,'Hospitalisation Table'!$A:$J,10,FALSE)</f>
        <v>36095</v>
      </c>
      <c r="M43" s="10">
        <f>VLOOKUP(A43,'Hospitalisation Table'!$A:$F,6,FALSE)</f>
        <v>563.84</v>
      </c>
      <c r="N43" s="5" t="str">
        <f>VLOOKUP(A43,'Hospitalisation Table'!$A:$G,7,FALSE)</f>
        <v>tier - 2</v>
      </c>
      <c r="O43" s="5" t="str">
        <f>VLOOKUP(A43,'Hospitalisation Table'!$A:$H,8,FALSE)</f>
        <v>tier - 3</v>
      </c>
      <c r="P43" s="5" t="str">
        <f>VLOOKUP(A43,'Hospitalisation Table'!$A:$I,9,FALSE)</f>
        <v>R1013</v>
      </c>
      <c r="Q43" s="5">
        <f>VLOOKUP(A43,'Hospitalisation Table'!$A:$K,11,FALSE)</f>
        <v>55</v>
      </c>
    </row>
    <row r="44" spans="1:17" ht="15.6" x14ac:dyDescent="0.3">
      <c r="A44" s="9" t="s">
        <v>2330</v>
      </c>
      <c r="B44" s="5" t="str">
        <f>VLOOKUP($A44,'Customer Names'!$A:$B,2,FALSE)</f>
        <v>Aha, Ms.  Nicole</v>
      </c>
      <c r="C44" s="5">
        <f>VLOOKUP(Healthcare!A44,'Medical Examinations table'!$A:$K,2,FALSE)</f>
        <v>38.06</v>
      </c>
      <c r="D44" s="5">
        <f>VLOOKUP(A44,'Medical Examinations table'!$A:$C,3,FALSE)</f>
        <v>6.98</v>
      </c>
      <c r="E44" s="5" t="str">
        <f>VLOOKUP(A44,'Medical Examinations table'!$A:$D,4,FALSE)</f>
        <v>NO</v>
      </c>
      <c r="F44" s="5" t="str">
        <f>VLOOKUP(A44,'Medical Examinations table'!$A:$E,5,FALSE)</f>
        <v>NO</v>
      </c>
      <c r="G44" s="5" t="str">
        <f>VLOOKUP(A44,'Medical Examinations table'!$A:$F,6,FALSE)</f>
        <v>NO</v>
      </c>
      <c r="H44" s="5">
        <f>VLOOKUP(A44,'Medical Examinations table'!$A:$H,8,FALSE)</f>
        <v>0</v>
      </c>
      <c r="I44" s="5" t="str">
        <f>VLOOKUP(A44,'Medical Examinations table'!$A:$G,7,FALSE)</f>
        <v>YES</v>
      </c>
      <c r="J44" s="5" t="str">
        <f>VLOOKUP(A44,'Medical Examinations table'!$A:$I,9,FALSE)</f>
        <v>Obesity</v>
      </c>
      <c r="K44" s="5" t="str">
        <f>VLOOKUP(A44,'Medical Examinations table'!$A:$J,10,FALSE)</f>
        <v>Diabetes</v>
      </c>
      <c r="L44" s="8">
        <f>VLOOKUP(A44,'Hospitalisation Table'!$A:$J,10,FALSE)</f>
        <v>36094</v>
      </c>
      <c r="M44" s="10">
        <f>VLOOKUP(A44,'Hospitalisation Table'!$A:$F,6,FALSE)</f>
        <v>563.84</v>
      </c>
      <c r="N44" s="5" t="str">
        <f>VLOOKUP(A44,'Hospitalisation Table'!$A:$G,7,FALSE)</f>
        <v>tier - 2</v>
      </c>
      <c r="O44" s="5" t="str">
        <f>VLOOKUP(A44,'Hospitalisation Table'!$A:$H,8,FALSE)</f>
        <v>tier - 2</v>
      </c>
      <c r="P44" s="5" t="str">
        <f>VLOOKUP(A44,'Hospitalisation Table'!$A:$I,9,FALSE)</f>
        <v>R1013</v>
      </c>
      <c r="Q44" s="5">
        <f>VLOOKUP(A44,'Hospitalisation Table'!$A:$K,11,FALSE)</f>
        <v>51</v>
      </c>
    </row>
    <row r="45" spans="1:17" ht="15.6" x14ac:dyDescent="0.3">
      <c r="A45" s="9" t="s">
        <v>2329</v>
      </c>
      <c r="B45" s="5" t="str">
        <f>VLOOKUP($A45,'Customer Names'!$A:$B,2,FALSE)</f>
        <v>McElwain, Mr.  Spencer</v>
      </c>
      <c r="C45" s="5">
        <f>VLOOKUP(Healthcare!A45,'Medical Examinations table'!$A:$K,2,FALSE)</f>
        <v>34.21</v>
      </c>
      <c r="D45" s="5">
        <f>VLOOKUP(A45,'Medical Examinations table'!$A:$C,3,FALSE)</f>
        <v>8.34</v>
      </c>
      <c r="E45" s="5" t="str">
        <f>VLOOKUP(A45,'Medical Examinations table'!$A:$D,4,FALSE)</f>
        <v>NO</v>
      </c>
      <c r="F45" s="5" t="str">
        <f>VLOOKUP(A45,'Medical Examinations table'!$A:$E,5,FALSE)</f>
        <v>NO</v>
      </c>
      <c r="G45" s="5" t="str">
        <f>VLOOKUP(A45,'Medical Examinations table'!$A:$F,6,FALSE)</f>
        <v>NO</v>
      </c>
      <c r="H45" s="5">
        <f>VLOOKUP(A45,'Medical Examinations table'!$A:$H,8,FALSE)</f>
        <v>0</v>
      </c>
      <c r="I45" s="5" t="str">
        <f>VLOOKUP(A45,'Medical Examinations table'!$A:$G,7,FALSE)</f>
        <v>YES</v>
      </c>
      <c r="J45" s="5" t="str">
        <f>VLOOKUP(A45,'Medical Examinations table'!$A:$I,9,FALSE)</f>
        <v>Obesity</v>
      </c>
      <c r="K45" s="5" t="str">
        <f>VLOOKUP(A45,'Medical Examinations table'!$A:$J,10,FALSE)</f>
        <v>Diabetes</v>
      </c>
      <c r="L45" s="8">
        <f>VLOOKUP(A45,'Hospitalisation Table'!$A:$J,10,FALSE)</f>
        <v>36093</v>
      </c>
      <c r="M45" s="10">
        <f>VLOOKUP(A45,'Hospitalisation Table'!$A:$F,6,FALSE)</f>
        <v>563.84</v>
      </c>
      <c r="N45" s="5" t="str">
        <f>VLOOKUP(A45,'Hospitalisation Table'!$A:$G,7,FALSE)</f>
        <v>tier - 2</v>
      </c>
      <c r="O45" s="5" t="str">
        <f>VLOOKUP(A45,'Hospitalisation Table'!$A:$H,8,FALSE)</f>
        <v>tier - 1</v>
      </c>
      <c r="P45" s="5" t="str">
        <f>VLOOKUP(A45,'Hospitalisation Table'!$A:$I,9,FALSE)</f>
        <v>R1013</v>
      </c>
      <c r="Q45" s="5">
        <f>VLOOKUP(A45,'Hospitalisation Table'!$A:$K,11,FALSE)</f>
        <v>54</v>
      </c>
    </row>
    <row r="46" spans="1:17" ht="15.6" x14ac:dyDescent="0.3">
      <c r="A46" s="9" t="s">
        <v>2328</v>
      </c>
      <c r="B46" s="5" t="str">
        <f>VLOOKUP($A46,'Customer Names'!$A:$B,2,FALSE)</f>
        <v>Januszewski, Mr.  Eric W</v>
      </c>
      <c r="C46" s="5">
        <f>VLOOKUP(Healthcare!A46,'Medical Examinations table'!$A:$K,2,FALSE)</f>
        <v>38.94</v>
      </c>
      <c r="D46" s="5">
        <f>VLOOKUP(A46,'Medical Examinations table'!$A:$C,3,FALSE)</f>
        <v>8.49</v>
      </c>
      <c r="E46" s="5" t="str">
        <f>VLOOKUP(A46,'Medical Examinations table'!$A:$D,4,FALSE)</f>
        <v>YES</v>
      </c>
      <c r="F46" s="5" t="str">
        <f>VLOOKUP(A46,'Medical Examinations table'!$A:$E,5,FALSE)</f>
        <v>NO</v>
      </c>
      <c r="G46" s="5" t="str">
        <f>VLOOKUP(A46,'Medical Examinations table'!$A:$F,6,FALSE)</f>
        <v>NO</v>
      </c>
      <c r="H46" s="5">
        <f>VLOOKUP(A46,'Medical Examinations table'!$A:$H,8,FALSE)</f>
        <v>1</v>
      </c>
      <c r="I46" s="5" t="str">
        <f>VLOOKUP(A46,'Medical Examinations table'!$A:$G,7,FALSE)</f>
        <v>YES</v>
      </c>
      <c r="J46" s="5" t="str">
        <f>VLOOKUP(A46,'Medical Examinations table'!$A:$I,9,FALSE)</f>
        <v>Obesity</v>
      </c>
      <c r="K46" s="5" t="str">
        <f>VLOOKUP(A46,'Medical Examinations table'!$A:$J,10,FALSE)</f>
        <v>Diabetes</v>
      </c>
      <c r="L46" s="8">
        <f>VLOOKUP(A46,'Hospitalisation Table'!$A:$J,10,FALSE)</f>
        <v>36092</v>
      </c>
      <c r="M46" s="10">
        <f>VLOOKUP(A46,'Hospitalisation Table'!$A:$F,6,FALSE)</f>
        <v>563.84</v>
      </c>
      <c r="N46" s="5" t="str">
        <f>VLOOKUP(A46,'Hospitalisation Table'!$A:$G,7,FALSE)</f>
        <v>tier - 2</v>
      </c>
      <c r="O46" s="5" t="str">
        <f>VLOOKUP(A46,'Hospitalisation Table'!$A:$H,8,FALSE)</f>
        <v>tier - 2</v>
      </c>
      <c r="P46" s="5" t="str">
        <f>VLOOKUP(A46,'Hospitalisation Table'!$A:$I,9,FALSE)</f>
        <v>R1013</v>
      </c>
      <c r="Q46" s="5">
        <f>VLOOKUP(A46,'Hospitalisation Table'!$A:$K,11,FALSE)</f>
        <v>48</v>
      </c>
    </row>
    <row r="47" spans="1:17" ht="15.6" x14ac:dyDescent="0.3">
      <c r="A47" s="9" t="s">
        <v>2327</v>
      </c>
      <c r="B47" s="5" t="str">
        <f>VLOOKUP($A47,'Customer Names'!$A:$B,2,FALSE)</f>
        <v>Rohne, Ms.  Brianna L</v>
      </c>
      <c r="C47" s="5">
        <f>VLOOKUP(Healthcare!A47,'Medical Examinations table'!$A:$K,2,FALSE)</f>
        <v>30.21</v>
      </c>
      <c r="D47" s="5">
        <f>VLOOKUP(A47,'Medical Examinations table'!$A:$C,3,FALSE)</f>
        <v>5.34</v>
      </c>
      <c r="E47" s="5" t="str">
        <f>VLOOKUP(A47,'Medical Examinations table'!$A:$D,4,FALSE)</f>
        <v>YES</v>
      </c>
      <c r="F47" s="5" t="str">
        <f>VLOOKUP(A47,'Medical Examinations table'!$A:$E,5,FALSE)</f>
        <v>NO</v>
      </c>
      <c r="G47" s="5" t="str">
        <f>VLOOKUP(A47,'Medical Examinations table'!$A:$F,6,FALSE)</f>
        <v>NO</v>
      </c>
      <c r="H47" s="5">
        <f>VLOOKUP(A47,'Medical Examinations table'!$A:$H,8,FALSE)</f>
        <v>1</v>
      </c>
      <c r="I47" s="5" t="str">
        <f>VLOOKUP(A47,'Medical Examinations table'!$A:$G,7,FALSE)</f>
        <v>YES</v>
      </c>
      <c r="J47" s="5" t="str">
        <f>VLOOKUP(A47,'Medical Examinations table'!$A:$I,9,FALSE)</f>
        <v>Obesity</v>
      </c>
      <c r="K47" s="5" t="str">
        <f>VLOOKUP(A47,'Medical Examinations table'!$A:$J,10,FALSE)</f>
        <v>Normal</v>
      </c>
      <c r="L47" s="8">
        <f>VLOOKUP(A47,'Hospitalisation Table'!$A:$J,10,FALSE)</f>
        <v>36091</v>
      </c>
      <c r="M47" s="10">
        <f>VLOOKUP(A47,'Hospitalisation Table'!$A:$F,6,FALSE)</f>
        <v>563.84</v>
      </c>
      <c r="N47" s="5" t="str">
        <f>VLOOKUP(A47,'Hospitalisation Table'!$A:$G,7,FALSE)</f>
        <v>tier - 2</v>
      </c>
      <c r="O47" s="5" t="str">
        <f>VLOOKUP(A47,'Hospitalisation Table'!$A:$H,8,FALSE)</f>
        <v>tier - 1</v>
      </c>
      <c r="P47" s="5" t="str">
        <f>VLOOKUP(A47,'Hospitalisation Table'!$A:$I,9,FALSE)</f>
        <v>R1012</v>
      </c>
      <c r="Q47" s="5">
        <f>VLOOKUP(A47,'Hospitalisation Table'!$A:$K,11,FALSE)</f>
        <v>34</v>
      </c>
    </row>
    <row r="48" spans="1:17" ht="15.6" x14ac:dyDescent="0.3">
      <c r="A48" s="9" t="s">
        <v>2326</v>
      </c>
      <c r="B48" s="5" t="str">
        <f>VLOOKUP($A48,'Customer Names'!$A:$B,2,FALSE)</f>
        <v>O'Grady, Mr.  Thomas J.</v>
      </c>
      <c r="C48" s="5">
        <f>VLOOKUP(Healthcare!A48,'Medical Examinations table'!$A:$K,2,FALSE)</f>
        <v>33.630000000000003</v>
      </c>
      <c r="D48" s="5">
        <f>VLOOKUP(A48,'Medical Examinations table'!$A:$C,3,FALSE)</f>
        <v>4.43</v>
      </c>
      <c r="E48" s="5" t="str">
        <f>VLOOKUP(A48,'Medical Examinations table'!$A:$D,4,FALSE)</f>
        <v>YES</v>
      </c>
      <c r="F48" s="5" t="str">
        <f>VLOOKUP(A48,'Medical Examinations table'!$A:$E,5,FALSE)</f>
        <v>NO</v>
      </c>
      <c r="G48" s="5" t="str">
        <f>VLOOKUP(A48,'Medical Examinations table'!$A:$F,6,FALSE)</f>
        <v>NO</v>
      </c>
      <c r="H48" s="5">
        <f>VLOOKUP(A48,'Medical Examinations table'!$A:$H,8,FALSE)</f>
        <v>2</v>
      </c>
      <c r="I48" s="5" t="str">
        <f>VLOOKUP(A48,'Medical Examinations table'!$A:$G,7,FALSE)</f>
        <v>YES</v>
      </c>
      <c r="J48" s="5" t="str">
        <f>VLOOKUP(A48,'Medical Examinations table'!$A:$I,9,FALSE)</f>
        <v>Obesity</v>
      </c>
      <c r="K48" s="5" t="str">
        <f>VLOOKUP(A48,'Medical Examinations table'!$A:$J,10,FALSE)</f>
        <v>Normal</v>
      </c>
      <c r="L48" s="8">
        <f>VLOOKUP(A48,'Hospitalisation Table'!$A:$J,10,FALSE)</f>
        <v>36090</v>
      </c>
      <c r="M48" s="10">
        <f>VLOOKUP(A48,'Hospitalisation Table'!$A:$F,6,FALSE)</f>
        <v>563.84</v>
      </c>
      <c r="N48" s="5" t="str">
        <f>VLOOKUP(A48,'Hospitalisation Table'!$A:$G,7,FALSE)</f>
        <v>tier - 2</v>
      </c>
      <c r="O48" s="5" t="str">
        <f>VLOOKUP(A48,'Hospitalisation Table'!$A:$H,8,FALSE)</f>
        <v>tier - 2</v>
      </c>
      <c r="P48" s="5" t="str">
        <f>VLOOKUP(A48,'Hospitalisation Table'!$A:$I,9,FALSE)</f>
        <v>R1012</v>
      </c>
      <c r="Q48" s="5">
        <f>VLOOKUP(A48,'Hospitalisation Table'!$A:$K,11,FALSE)</f>
        <v>56</v>
      </c>
    </row>
    <row r="49" spans="1:17" ht="15.6" x14ac:dyDescent="0.3">
      <c r="A49" s="9" t="s">
        <v>2325</v>
      </c>
      <c r="B49" s="5" t="str">
        <f>VLOOKUP($A49,'Customer Names'!$A:$B,2,FALSE)</f>
        <v>Peters, Ms.  Melissa L</v>
      </c>
      <c r="C49" s="5">
        <f>VLOOKUP(Healthcare!A49,'Medical Examinations table'!$A:$K,2,FALSE)</f>
        <v>40.369999999999997</v>
      </c>
      <c r="D49" s="5">
        <f>VLOOKUP(A49,'Medical Examinations table'!$A:$C,3,FALSE)</f>
        <v>4.47</v>
      </c>
      <c r="E49" s="5" t="str">
        <f>VLOOKUP(A49,'Medical Examinations table'!$A:$D,4,FALSE)</f>
        <v>NO</v>
      </c>
      <c r="F49" s="5" t="str">
        <f>VLOOKUP(A49,'Medical Examinations table'!$A:$E,5,FALSE)</f>
        <v>NO</v>
      </c>
      <c r="G49" s="5" t="str">
        <f>VLOOKUP(A49,'Medical Examinations table'!$A:$F,6,FALSE)</f>
        <v>NO</v>
      </c>
      <c r="H49" s="5">
        <f>VLOOKUP(A49,'Medical Examinations table'!$A:$H,8,FALSE)</f>
        <v>0</v>
      </c>
      <c r="I49" s="5" t="str">
        <f>VLOOKUP(A49,'Medical Examinations table'!$A:$G,7,FALSE)</f>
        <v>YES</v>
      </c>
      <c r="J49" s="5" t="str">
        <f>VLOOKUP(A49,'Medical Examinations table'!$A:$I,9,FALSE)</f>
        <v>Obesity</v>
      </c>
      <c r="K49" s="5" t="str">
        <f>VLOOKUP(A49,'Medical Examinations table'!$A:$J,10,FALSE)</f>
        <v>Normal</v>
      </c>
      <c r="L49" s="8">
        <f>VLOOKUP(A49,'Hospitalisation Table'!$A:$J,10,FALSE)</f>
        <v>36089</v>
      </c>
      <c r="M49" s="10">
        <f>VLOOKUP(A49,'Hospitalisation Table'!$A:$F,6,FALSE)</f>
        <v>563.84</v>
      </c>
      <c r="N49" s="5" t="str">
        <f>VLOOKUP(A49,'Hospitalisation Table'!$A:$G,7,FALSE)</f>
        <v>tier - 2</v>
      </c>
      <c r="O49" s="5" t="str">
        <f>VLOOKUP(A49,'Hospitalisation Table'!$A:$H,8,FALSE)</f>
        <v>tier - 1</v>
      </c>
      <c r="P49" s="5" t="str">
        <f>VLOOKUP(A49,'Hospitalisation Table'!$A:$I,9,FALSE)</f>
        <v>R1013</v>
      </c>
      <c r="Q49" s="5">
        <f>VLOOKUP(A49,'Hospitalisation Table'!$A:$K,11,FALSE)</f>
        <v>42</v>
      </c>
    </row>
    <row r="50" spans="1:17" ht="15.6" x14ac:dyDescent="0.3">
      <c r="A50" s="9" t="s">
        <v>2324</v>
      </c>
      <c r="B50" s="5" t="str">
        <f>VLOOKUP($A50,'Customer Names'!$A:$B,2,FALSE)</f>
        <v>De Simone, Mr.  Flavio</v>
      </c>
      <c r="C50" s="5">
        <f>VLOOKUP(Healthcare!A50,'Medical Examinations table'!$A:$K,2,FALSE)</f>
        <v>53.09</v>
      </c>
      <c r="D50" s="5">
        <f>VLOOKUP(A50,'Medical Examinations table'!$A:$C,3,FALSE)</f>
        <v>4.82</v>
      </c>
      <c r="E50" s="5" t="str">
        <f>VLOOKUP(A50,'Medical Examinations table'!$A:$D,4,FALSE)</f>
        <v>YES</v>
      </c>
      <c r="F50" s="5" t="str">
        <f>VLOOKUP(A50,'Medical Examinations table'!$A:$E,5,FALSE)</f>
        <v>NO</v>
      </c>
      <c r="G50" s="5" t="str">
        <f>VLOOKUP(A50,'Medical Examinations table'!$A:$F,6,FALSE)</f>
        <v>NO</v>
      </c>
      <c r="H50" s="5">
        <f>VLOOKUP(A50,'Medical Examinations table'!$A:$H,8,FALSE)</f>
        <v>2</v>
      </c>
      <c r="I50" s="5" t="str">
        <f>VLOOKUP(A50,'Medical Examinations table'!$A:$G,7,FALSE)</f>
        <v>YES</v>
      </c>
      <c r="J50" s="5" t="str">
        <f>VLOOKUP(A50,'Medical Examinations table'!$A:$I,9,FALSE)</f>
        <v>Obesity</v>
      </c>
      <c r="K50" s="5" t="str">
        <f>VLOOKUP(A50,'Medical Examinations table'!$A:$J,10,FALSE)</f>
        <v>Normal</v>
      </c>
      <c r="L50" s="8">
        <f>VLOOKUP(A50,'Hospitalisation Table'!$A:$J,10,FALSE)</f>
        <v>36088</v>
      </c>
      <c r="M50" s="10">
        <f>VLOOKUP(A50,'Hospitalisation Table'!$A:$F,6,FALSE)</f>
        <v>563.84</v>
      </c>
      <c r="N50" s="5" t="str">
        <f>VLOOKUP(A50,'Hospitalisation Table'!$A:$G,7,FALSE)</f>
        <v>tier - 2</v>
      </c>
      <c r="O50" s="5" t="str">
        <f>VLOOKUP(A50,'Hospitalisation Table'!$A:$H,8,FALSE)</f>
        <v>tier - 3</v>
      </c>
      <c r="P50" s="5" t="str">
        <f>VLOOKUP(A50,'Hospitalisation Table'!$A:$I,9,FALSE)</f>
        <v>R1012</v>
      </c>
      <c r="Q50" s="5">
        <f>VLOOKUP(A50,'Hospitalisation Table'!$A:$K,11,FALSE)</f>
        <v>56</v>
      </c>
    </row>
    <row r="51" spans="1:17" ht="15.6" x14ac:dyDescent="0.3">
      <c r="A51" s="9" t="s">
        <v>2323</v>
      </c>
      <c r="B51" s="5" t="str">
        <f>VLOOKUP($A51,'Customer Names'!$A:$B,2,FALSE)</f>
        <v>Beckett, Mr.  Ryan</v>
      </c>
      <c r="C51" s="5">
        <f>VLOOKUP(Healthcare!A51,'Medical Examinations table'!$A:$K,2,FALSE)</f>
        <v>31.79</v>
      </c>
      <c r="D51" s="5">
        <f>VLOOKUP(A51,'Medical Examinations table'!$A:$C,3,FALSE)</f>
        <v>5.51</v>
      </c>
      <c r="E51" s="5" t="str">
        <f>VLOOKUP(A51,'Medical Examinations table'!$A:$D,4,FALSE)</f>
        <v>YES</v>
      </c>
      <c r="F51" s="5" t="str">
        <f>VLOOKUP(A51,'Medical Examinations table'!$A:$E,5,FALSE)</f>
        <v>NO</v>
      </c>
      <c r="G51" s="5" t="str">
        <f>VLOOKUP(A51,'Medical Examinations table'!$A:$F,6,FALSE)</f>
        <v>NO</v>
      </c>
      <c r="H51" s="5">
        <f>VLOOKUP(A51,'Medical Examinations table'!$A:$H,8,FALSE)</f>
        <v>2</v>
      </c>
      <c r="I51" s="5" t="str">
        <f>VLOOKUP(A51,'Medical Examinations table'!$A:$G,7,FALSE)</f>
        <v>YES</v>
      </c>
      <c r="J51" s="5" t="str">
        <f>VLOOKUP(A51,'Medical Examinations table'!$A:$I,9,FALSE)</f>
        <v>Obesity</v>
      </c>
      <c r="K51" s="5" t="str">
        <f>VLOOKUP(A51,'Medical Examinations table'!$A:$J,10,FALSE)</f>
        <v>Normal</v>
      </c>
      <c r="L51" s="8">
        <f>VLOOKUP(A51,'Hospitalisation Table'!$A:$J,10,FALSE)</f>
        <v>36087</v>
      </c>
      <c r="M51" s="10">
        <f>VLOOKUP(A51,'Hospitalisation Table'!$A:$F,6,FALSE)</f>
        <v>563.84</v>
      </c>
      <c r="N51" s="5" t="str">
        <f>VLOOKUP(A51,'Hospitalisation Table'!$A:$G,7,FALSE)</f>
        <v>tier - 2</v>
      </c>
      <c r="O51" s="5" t="str">
        <f>VLOOKUP(A51,'Hospitalisation Table'!$A:$H,8,FALSE)</f>
        <v>tier - 2</v>
      </c>
      <c r="P51" s="5" t="str">
        <f>VLOOKUP(A51,'Hospitalisation Table'!$A:$I,9,FALSE)</f>
        <v>R1013</v>
      </c>
      <c r="Q51" s="5">
        <f>VLOOKUP(A51,'Hospitalisation Table'!$A:$K,11,FALSE)</f>
        <v>56</v>
      </c>
    </row>
    <row r="52" spans="1:17" ht="15.6" x14ac:dyDescent="0.3">
      <c r="A52" s="9" t="s">
        <v>2322</v>
      </c>
      <c r="B52" s="5" t="str">
        <f>VLOOKUP($A52,'Customer Names'!$A:$B,2,FALSE)</f>
        <v>Sobrilsky, Mr.  Anthony J.</v>
      </c>
      <c r="C52" s="5">
        <f>VLOOKUP(Healthcare!A52,'Medical Examinations table'!$A:$K,2,FALSE)</f>
        <v>41.895000000000003</v>
      </c>
      <c r="D52" s="5">
        <f>VLOOKUP(A52,'Medical Examinations table'!$A:$C,3,FALSE)</f>
        <v>10.87</v>
      </c>
      <c r="E52" s="5" t="str">
        <f>VLOOKUP(A52,'Medical Examinations table'!$A:$D,4,FALSE)</f>
        <v>YES</v>
      </c>
      <c r="F52" s="5" t="str">
        <f>VLOOKUP(A52,'Medical Examinations table'!$A:$E,5,FALSE)</f>
        <v>NO</v>
      </c>
      <c r="G52" s="5" t="str">
        <f>VLOOKUP(A52,'Medical Examinations table'!$A:$F,6,FALSE)</f>
        <v>NO</v>
      </c>
      <c r="H52" s="5">
        <f>VLOOKUP(A52,'Medical Examinations table'!$A:$H,8,FALSE)</f>
        <v>1</v>
      </c>
      <c r="I52" s="5" t="str">
        <f>VLOOKUP(A52,'Medical Examinations table'!$A:$G,7,FALSE)</f>
        <v>YES</v>
      </c>
      <c r="J52" s="5" t="str">
        <f>VLOOKUP(A52,'Medical Examinations table'!$A:$I,9,FALSE)</f>
        <v>Obesity</v>
      </c>
      <c r="K52" s="5" t="str">
        <f>VLOOKUP(A52,'Medical Examinations table'!$A:$J,10,FALSE)</f>
        <v>Diabetes</v>
      </c>
      <c r="L52" s="8">
        <f>VLOOKUP(A52,'Hospitalisation Table'!$A:$J,10,FALSE)</f>
        <v>36086</v>
      </c>
      <c r="M52" s="10">
        <f>VLOOKUP(A52,'Hospitalisation Table'!$A:$F,6,FALSE)</f>
        <v>563.84</v>
      </c>
      <c r="N52" s="5" t="str">
        <f>VLOOKUP(A52,'Hospitalisation Table'!$A:$G,7,FALSE)</f>
        <v>tier - 2</v>
      </c>
      <c r="O52" s="5" t="str">
        <f>VLOOKUP(A52,'Hospitalisation Table'!$A:$H,8,FALSE)</f>
        <v>tier - 1</v>
      </c>
      <c r="P52" s="5" t="str">
        <f>VLOOKUP(A52,'Hospitalisation Table'!$A:$I,9,FALSE)</f>
        <v>R1015</v>
      </c>
      <c r="Q52" s="5">
        <f>VLOOKUP(A52,'Hospitalisation Table'!$A:$K,11,FALSE)</f>
        <v>36</v>
      </c>
    </row>
    <row r="53" spans="1:17" ht="15.6" x14ac:dyDescent="0.3">
      <c r="A53" s="9" t="s">
        <v>2321</v>
      </c>
      <c r="B53" s="5" t="str">
        <f>VLOOKUP($A53,'Customer Names'!$A:$B,2,FALSE)</f>
        <v>Wang, Ms.  Alex</v>
      </c>
      <c r="C53" s="5">
        <f>VLOOKUP(Healthcare!A53,'Medical Examinations table'!$A:$K,2,FALSE)</f>
        <v>31.16</v>
      </c>
      <c r="D53" s="5">
        <f>VLOOKUP(A53,'Medical Examinations table'!$A:$C,3,FALSE)</f>
        <v>9.34</v>
      </c>
      <c r="E53" s="5" t="str">
        <f>VLOOKUP(A53,'Medical Examinations table'!$A:$D,4,FALSE)</f>
        <v>NO</v>
      </c>
      <c r="F53" s="5" t="str">
        <f>VLOOKUP(A53,'Medical Examinations table'!$A:$E,5,FALSE)</f>
        <v>NO</v>
      </c>
      <c r="G53" s="5" t="str">
        <f>VLOOKUP(A53,'Medical Examinations table'!$A:$F,6,FALSE)</f>
        <v>NO</v>
      </c>
      <c r="H53" s="5">
        <f>VLOOKUP(A53,'Medical Examinations table'!$A:$H,8,FALSE)</f>
        <v>0</v>
      </c>
      <c r="I53" s="5" t="str">
        <f>VLOOKUP(A53,'Medical Examinations table'!$A:$G,7,FALSE)</f>
        <v>YES</v>
      </c>
      <c r="J53" s="5" t="str">
        <f>VLOOKUP(A53,'Medical Examinations table'!$A:$I,9,FALSE)</f>
        <v>Obesity</v>
      </c>
      <c r="K53" s="5" t="str">
        <f>VLOOKUP(A53,'Medical Examinations table'!$A:$J,10,FALSE)</f>
        <v>Diabetes</v>
      </c>
      <c r="L53" s="8">
        <f>VLOOKUP(A53,'Hospitalisation Table'!$A:$J,10,FALSE)</f>
        <v>36085</v>
      </c>
      <c r="M53" s="10">
        <f>VLOOKUP(A53,'Hospitalisation Table'!$A:$F,6,FALSE)</f>
        <v>563.84</v>
      </c>
      <c r="N53" s="5" t="str">
        <f>VLOOKUP(A53,'Hospitalisation Table'!$A:$G,7,FALSE)</f>
        <v>tier - 2</v>
      </c>
      <c r="O53" s="5" t="str">
        <f>VLOOKUP(A53,'Hospitalisation Table'!$A:$H,8,FALSE)</f>
        <v>tier - 2</v>
      </c>
      <c r="P53" s="5" t="str">
        <f>VLOOKUP(A53,'Hospitalisation Table'!$A:$I,9,FALSE)</f>
        <v>R1012</v>
      </c>
      <c r="Q53" s="5">
        <f>VLOOKUP(A53,'Hospitalisation Table'!$A:$K,11,FALSE)</f>
        <v>57</v>
      </c>
    </row>
    <row r="54" spans="1:17" ht="15.6" x14ac:dyDescent="0.3">
      <c r="A54" s="9" t="s">
        <v>2320</v>
      </c>
      <c r="B54" s="5" t="str">
        <f>VLOOKUP($A54,'Customer Names'!$A:$B,2,FALSE)</f>
        <v>Campa, Mr.  David</v>
      </c>
      <c r="C54" s="5">
        <f>VLOOKUP(Healthcare!A54,'Medical Examinations table'!$A:$K,2,FALSE)</f>
        <v>34.104999999999997</v>
      </c>
      <c r="D54" s="5">
        <f>VLOOKUP(A54,'Medical Examinations table'!$A:$C,3,FALSE)</f>
        <v>5.03</v>
      </c>
      <c r="E54" s="5" t="str">
        <f>VLOOKUP(A54,'Medical Examinations table'!$A:$D,4,FALSE)</f>
        <v>YES</v>
      </c>
      <c r="F54" s="5" t="str">
        <f>VLOOKUP(A54,'Medical Examinations table'!$A:$E,5,FALSE)</f>
        <v>NO</v>
      </c>
      <c r="G54" s="5" t="str">
        <f>VLOOKUP(A54,'Medical Examinations table'!$A:$F,6,FALSE)</f>
        <v>YES</v>
      </c>
      <c r="H54" s="5">
        <f>VLOOKUP(A54,'Medical Examinations table'!$A:$H,8,FALSE)</f>
        <v>1</v>
      </c>
      <c r="I54" s="5" t="str">
        <f>VLOOKUP(A54,'Medical Examinations table'!$A:$G,7,FALSE)</f>
        <v>YES</v>
      </c>
      <c r="J54" s="5" t="str">
        <f>VLOOKUP(A54,'Medical Examinations table'!$A:$I,9,FALSE)</f>
        <v>Obesity</v>
      </c>
      <c r="K54" s="5" t="str">
        <f>VLOOKUP(A54,'Medical Examinations table'!$A:$J,10,FALSE)</f>
        <v>Normal</v>
      </c>
      <c r="L54" s="8">
        <f>VLOOKUP(A54,'Hospitalisation Table'!$A:$J,10,FALSE)</f>
        <v>36084</v>
      </c>
      <c r="M54" s="10">
        <f>VLOOKUP(A54,'Hospitalisation Table'!$A:$F,6,FALSE)</f>
        <v>563.84</v>
      </c>
      <c r="N54" s="5" t="str">
        <f>VLOOKUP(A54,'Hospitalisation Table'!$A:$G,7,FALSE)</f>
        <v>tier - 2</v>
      </c>
      <c r="O54" s="5" t="str">
        <f>VLOOKUP(A54,'Hospitalisation Table'!$A:$H,8,FALSE)</f>
        <v>tier - 2</v>
      </c>
      <c r="P54" s="5" t="str">
        <f>VLOOKUP(A54,'Hospitalisation Table'!$A:$I,9,FALSE)</f>
        <v>R1016</v>
      </c>
      <c r="Q54" s="5">
        <f>VLOOKUP(A54,'Hospitalisation Table'!$A:$K,11,FALSE)</f>
        <v>53</v>
      </c>
    </row>
    <row r="55" spans="1:17" ht="15.6" x14ac:dyDescent="0.3">
      <c r="A55" s="9" t="s">
        <v>2319</v>
      </c>
      <c r="B55" s="5" t="str">
        <f>VLOOKUP($A55,'Customer Names'!$A:$B,2,FALSE)</f>
        <v>Clifford, Mr.  Andrew B</v>
      </c>
      <c r="C55" s="5">
        <f>VLOOKUP(Healthcare!A55,'Medical Examinations table'!$A:$K,2,FALSE)</f>
        <v>51.93</v>
      </c>
      <c r="D55" s="5">
        <f>VLOOKUP(A55,'Medical Examinations table'!$A:$C,3,FALSE)</f>
        <v>11.05</v>
      </c>
      <c r="E55" s="5" t="str">
        <f>VLOOKUP(A55,'Medical Examinations table'!$A:$D,4,FALSE)</f>
        <v>NO</v>
      </c>
      <c r="F55" s="5" t="str">
        <f>VLOOKUP(A55,'Medical Examinations table'!$A:$E,5,FALSE)</f>
        <v>NO</v>
      </c>
      <c r="G55" s="5" t="str">
        <f>VLOOKUP(A55,'Medical Examinations table'!$A:$F,6,FALSE)</f>
        <v>NO</v>
      </c>
      <c r="H55" s="5">
        <f>VLOOKUP(A55,'Medical Examinations table'!$A:$H,8,FALSE)</f>
        <v>0</v>
      </c>
      <c r="I55" s="5" t="str">
        <f>VLOOKUP(A55,'Medical Examinations table'!$A:$G,7,FALSE)</f>
        <v>YES</v>
      </c>
      <c r="J55" s="5" t="str">
        <f>VLOOKUP(A55,'Medical Examinations table'!$A:$I,9,FALSE)</f>
        <v>Obesity</v>
      </c>
      <c r="K55" s="5" t="str">
        <f>VLOOKUP(A55,'Medical Examinations table'!$A:$J,10,FALSE)</f>
        <v>Diabetes</v>
      </c>
      <c r="L55" s="8">
        <f>VLOOKUP(A55,'Hospitalisation Table'!$A:$J,10,FALSE)</f>
        <v>36083</v>
      </c>
      <c r="M55" s="10">
        <f>VLOOKUP(A55,'Hospitalisation Table'!$A:$F,6,FALSE)</f>
        <v>563.84</v>
      </c>
      <c r="N55" s="5" t="str">
        <f>VLOOKUP(A55,'Hospitalisation Table'!$A:$G,7,FALSE)</f>
        <v>tier - 2</v>
      </c>
      <c r="O55" s="5" t="str">
        <f>VLOOKUP(A55,'Hospitalisation Table'!$A:$H,8,FALSE)</f>
        <v>tier - 2</v>
      </c>
      <c r="P55" s="5" t="str">
        <f>VLOOKUP(A55,'Hospitalisation Table'!$A:$I,9,FALSE)</f>
        <v>R1011</v>
      </c>
      <c r="Q55" s="5">
        <f>VLOOKUP(A55,'Hospitalisation Table'!$A:$K,11,FALSE)</f>
        <v>57</v>
      </c>
    </row>
    <row r="56" spans="1:17" ht="15.6" x14ac:dyDescent="0.3">
      <c r="A56" s="9" t="s">
        <v>2318</v>
      </c>
      <c r="B56" s="5" t="str">
        <f>VLOOKUP($A56,'Customer Names'!$A:$B,2,FALSE)</f>
        <v>Dalmata, Ms.  Dara E</v>
      </c>
      <c r="C56" s="5">
        <f>VLOOKUP(Healthcare!A56,'Medical Examinations table'!$A:$K,2,FALSE)</f>
        <v>38.950000000000003</v>
      </c>
      <c r="D56" s="5">
        <f>VLOOKUP(A56,'Medical Examinations table'!$A:$C,3,FALSE)</f>
        <v>11.95</v>
      </c>
      <c r="E56" s="5" t="str">
        <f>VLOOKUP(A56,'Medical Examinations table'!$A:$D,4,FALSE)</f>
        <v>NO</v>
      </c>
      <c r="F56" s="5" t="str">
        <f>VLOOKUP(A56,'Medical Examinations table'!$A:$E,5,FALSE)</f>
        <v>NO</v>
      </c>
      <c r="G56" s="5" t="str">
        <f>VLOOKUP(A56,'Medical Examinations table'!$A:$F,6,FALSE)</f>
        <v>NO</v>
      </c>
      <c r="H56" s="5">
        <f>VLOOKUP(A56,'Medical Examinations table'!$A:$H,8,FALSE)</f>
        <v>0</v>
      </c>
      <c r="I56" s="5" t="str">
        <f>VLOOKUP(A56,'Medical Examinations table'!$A:$G,7,FALSE)</f>
        <v>YES</v>
      </c>
      <c r="J56" s="5" t="str">
        <f>VLOOKUP(A56,'Medical Examinations table'!$A:$I,9,FALSE)</f>
        <v>Obesity</v>
      </c>
      <c r="K56" s="5" t="str">
        <f>VLOOKUP(A56,'Medical Examinations table'!$A:$J,10,FALSE)</f>
        <v>Diabetes</v>
      </c>
      <c r="L56" s="8">
        <f>VLOOKUP(A56,'Hospitalisation Table'!$A:$J,10,FALSE)</f>
        <v>36082</v>
      </c>
      <c r="M56" s="10">
        <f>VLOOKUP(A56,'Hospitalisation Table'!$A:$F,6,FALSE)</f>
        <v>563.84</v>
      </c>
      <c r="N56" s="5" t="str">
        <f>VLOOKUP(A56,'Hospitalisation Table'!$A:$G,7,FALSE)</f>
        <v>tier - 1</v>
      </c>
      <c r="O56" s="5" t="str">
        <f>VLOOKUP(A56,'Hospitalisation Table'!$A:$H,8,FALSE)</f>
        <v>tier - 2</v>
      </c>
      <c r="P56" s="5" t="str">
        <f>VLOOKUP(A56,'Hospitalisation Table'!$A:$I,9,FALSE)</f>
        <v>R1012</v>
      </c>
      <c r="Q56" s="5">
        <f>VLOOKUP(A56,'Hospitalisation Table'!$A:$K,11,FALSE)</f>
        <v>44</v>
      </c>
    </row>
    <row r="57" spans="1:17" ht="15.6" x14ac:dyDescent="0.3">
      <c r="A57" s="9" t="s">
        <v>2317</v>
      </c>
      <c r="B57" s="5" t="str">
        <f>VLOOKUP($A57,'Customer Names'!$A:$B,2,FALSE)</f>
        <v>Vishik, Ms.  Inna</v>
      </c>
      <c r="C57" s="5">
        <f>VLOOKUP(Healthcare!A57,'Medical Examinations table'!$A:$K,2,FALSE)</f>
        <v>36.630000000000003</v>
      </c>
      <c r="D57" s="5">
        <f>VLOOKUP(A57,'Medical Examinations table'!$A:$C,3,FALSE)</f>
        <v>7.72</v>
      </c>
      <c r="E57" s="5" t="str">
        <f>VLOOKUP(A57,'Medical Examinations table'!$A:$D,4,FALSE)</f>
        <v>YES</v>
      </c>
      <c r="F57" s="5" t="str">
        <f>VLOOKUP(A57,'Medical Examinations table'!$A:$E,5,FALSE)</f>
        <v>NO</v>
      </c>
      <c r="G57" s="5" t="str">
        <f>VLOOKUP(A57,'Medical Examinations table'!$A:$F,6,FALSE)</f>
        <v>NO</v>
      </c>
      <c r="H57" s="5">
        <f>VLOOKUP(A57,'Medical Examinations table'!$A:$H,8,FALSE)</f>
        <v>1</v>
      </c>
      <c r="I57" s="5" t="str">
        <f>VLOOKUP(A57,'Medical Examinations table'!$A:$G,7,FALSE)</f>
        <v>YES</v>
      </c>
      <c r="J57" s="5" t="str">
        <f>VLOOKUP(A57,'Medical Examinations table'!$A:$I,9,FALSE)</f>
        <v>Obesity</v>
      </c>
      <c r="K57" s="5" t="str">
        <f>VLOOKUP(A57,'Medical Examinations table'!$A:$J,10,FALSE)</f>
        <v>Diabetes</v>
      </c>
      <c r="L57" s="8">
        <f>VLOOKUP(A57,'Hospitalisation Table'!$A:$J,10,FALSE)</f>
        <v>36081</v>
      </c>
      <c r="M57" s="10">
        <f>VLOOKUP(A57,'Hospitalisation Table'!$A:$F,6,FALSE)</f>
        <v>563.84</v>
      </c>
      <c r="N57" s="5" t="str">
        <f>VLOOKUP(A57,'Hospitalisation Table'!$A:$G,7,FALSE)</f>
        <v>tier - 1</v>
      </c>
      <c r="O57" s="5" t="str">
        <f>VLOOKUP(A57,'Hospitalisation Table'!$A:$H,8,FALSE)</f>
        <v>tier - 3</v>
      </c>
      <c r="P57" s="5" t="str">
        <f>VLOOKUP(A57,'Hospitalisation Table'!$A:$I,9,FALSE)</f>
        <v>R1013</v>
      </c>
      <c r="Q57" s="5">
        <f>VLOOKUP(A57,'Hospitalisation Table'!$A:$K,11,FALSE)</f>
        <v>47</v>
      </c>
    </row>
    <row r="58" spans="1:17" ht="15.6" x14ac:dyDescent="0.3">
      <c r="A58" s="9" t="s">
        <v>2316</v>
      </c>
      <c r="B58" s="5" t="str">
        <f>VLOOKUP($A58,'Customer Names'!$A:$B,2,FALSE)</f>
        <v>Schorr, Mr.  Ari</v>
      </c>
      <c r="C58" s="5">
        <f>VLOOKUP(Healthcare!A58,'Medical Examinations table'!$A:$K,2,FALSE)</f>
        <v>34.200000000000003</v>
      </c>
      <c r="D58" s="5">
        <f>VLOOKUP(A58,'Medical Examinations table'!$A:$C,3,FALSE)</f>
        <v>5.75</v>
      </c>
      <c r="E58" s="5" t="str">
        <f>VLOOKUP(A58,'Medical Examinations table'!$A:$D,4,FALSE)</f>
        <v>NO</v>
      </c>
      <c r="F58" s="5" t="str">
        <f>VLOOKUP(A58,'Medical Examinations table'!$A:$E,5,FALSE)</f>
        <v>NO</v>
      </c>
      <c r="G58" s="5" t="str">
        <f>VLOOKUP(A58,'Medical Examinations table'!$A:$F,6,FALSE)</f>
        <v>NO</v>
      </c>
      <c r="H58" s="5">
        <f>VLOOKUP(A58,'Medical Examinations table'!$A:$H,8,FALSE)</f>
        <v>2</v>
      </c>
      <c r="I58" s="5" t="str">
        <f>VLOOKUP(A58,'Medical Examinations table'!$A:$G,7,FALSE)</f>
        <v>YES</v>
      </c>
      <c r="J58" s="5" t="str">
        <f>VLOOKUP(A58,'Medical Examinations table'!$A:$I,9,FALSE)</f>
        <v>Obesity</v>
      </c>
      <c r="K58" s="5" t="str">
        <f>VLOOKUP(A58,'Medical Examinations table'!$A:$J,10,FALSE)</f>
        <v>Prediabetes</v>
      </c>
      <c r="L58" s="8">
        <f>VLOOKUP(A58,'Hospitalisation Table'!$A:$J,10,FALSE)</f>
        <v>36080</v>
      </c>
      <c r="M58" s="10">
        <f>VLOOKUP(A58,'Hospitalisation Table'!$A:$F,6,FALSE)</f>
        <v>563.84</v>
      </c>
      <c r="N58" s="5" t="str">
        <f>VLOOKUP(A58,'Hospitalisation Table'!$A:$G,7,FALSE)</f>
        <v>tier - 1</v>
      </c>
      <c r="O58" s="5" t="str">
        <f>VLOOKUP(A58,'Hospitalisation Table'!$A:$H,8,FALSE)</f>
        <v>tier - 1</v>
      </c>
      <c r="P58" s="5" t="str">
        <f>VLOOKUP(A58,'Hospitalisation Table'!$A:$I,9,FALSE)</f>
        <v>R1011</v>
      </c>
      <c r="Q58" s="5">
        <f>VLOOKUP(A58,'Hospitalisation Table'!$A:$K,11,FALSE)</f>
        <v>50</v>
      </c>
    </row>
    <row r="59" spans="1:17" ht="15.6" x14ac:dyDescent="0.3">
      <c r="A59" s="9" t="s">
        <v>2315</v>
      </c>
      <c r="B59" s="5" t="str">
        <f>VLOOKUP($A59,'Customer Names'!$A:$B,2,FALSE)</f>
        <v>Lusardi, Ms.  Lindsey</v>
      </c>
      <c r="C59" s="5">
        <f>VLOOKUP(Healthcare!A59,'Medical Examinations table'!$A:$K,2,FALSE)</f>
        <v>50.63</v>
      </c>
      <c r="D59" s="5">
        <f>VLOOKUP(A59,'Medical Examinations table'!$A:$C,3,FALSE)</f>
        <v>11.89</v>
      </c>
      <c r="E59" s="5" t="str">
        <f>VLOOKUP(A59,'Medical Examinations table'!$A:$D,4,FALSE)</f>
        <v>NO</v>
      </c>
      <c r="F59" s="5" t="str">
        <f>VLOOKUP(A59,'Medical Examinations table'!$A:$E,5,FALSE)</f>
        <v>NO</v>
      </c>
      <c r="G59" s="5" t="str">
        <f>VLOOKUP(A59,'Medical Examinations table'!$A:$F,6,FALSE)</f>
        <v>NO</v>
      </c>
      <c r="H59" s="5">
        <f>VLOOKUP(A59,'Medical Examinations table'!$A:$H,8,FALSE)</f>
        <v>0</v>
      </c>
      <c r="I59" s="5" t="str">
        <f>VLOOKUP(A59,'Medical Examinations table'!$A:$G,7,FALSE)</f>
        <v>YES</v>
      </c>
      <c r="J59" s="5" t="str">
        <f>VLOOKUP(A59,'Medical Examinations table'!$A:$I,9,FALSE)</f>
        <v>Obesity</v>
      </c>
      <c r="K59" s="5" t="str">
        <f>VLOOKUP(A59,'Medical Examinations table'!$A:$J,10,FALSE)</f>
        <v>Diabetes</v>
      </c>
      <c r="L59" s="8">
        <f>VLOOKUP(A59,'Hospitalisation Table'!$A:$J,10,FALSE)</f>
        <v>36079</v>
      </c>
      <c r="M59" s="10">
        <f>VLOOKUP(A59,'Hospitalisation Table'!$A:$F,6,FALSE)</f>
        <v>563.84</v>
      </c>
      <c r="N59" s="5" t="str">
        <f>VLOOKUP(A59,'Hospitalisation Table'!$A:$G,7,FALSE)</f>
        <v>tier - 1</v>
      </c>
      <c r="O59" s="5" t="str">
        <f>VLOOKUP(A59,'Hospitalisation Table'!$A:$H,8,FALSE)</f>
        <v>tier - 2</v>
      </c>
      <c r="P59" s="5" t="str">
        <f>VLOOKUP(A59,'Hospitalisation Table'!$A:$I,9,FALSE)</f>
        <v>R1011</v>
      </c>
      <c r="Q59" s="5">
        <f>VLOOKUP(A59,'Hospitalisation Table'!$A:$K,11,FALSE)</f>
        <v>57</v>
      </c>
    </row>
    <row r="60" spans="1:17" ht="15.6" x14ac:dyDescent="0.3">
      <c r="A60" s="9" t="s">
        <v>2314</v>
      </c>
      <c r="B60" s="5" t="str">
        <f>VLOOKUP($A60,'Customer Names'!$A:$B,2,FALSE)</f>
        <v>Rayner, Mr.  Kenny</v>
      </c>
      <c r="C60" s="5">
        <f>VLOOKUP(Healthcare!A60,'Medical Examinations table'!$A:$K,2,FALSE)</f>
        <v>36.479999999999997</v>
      </c>
      <c r="D60" s="5">
        <f>VLOOKUP(A60,'Medical Examinations table'!$A:$C,3,FALSE)</f>
        <v>6.2</v>
      </c>
      <c r="E60" s="5" t="str">
        <f>VLOOKUP(A60,'Medical Examinations table'!$A:$D,4,FALSE)</f>
        <v>NO</v>
      </c>
      <c r="F60" s="5" t="str">
        <f>VLOOKUP(A60,'Medical Examinations table'!$A:$E,5,FALSE)</f>
        <v>NO</v>
      </c>
      <c r="G60" s="5" t="str">
        <f>VLOOKUP(A60,'Medical Examinations table'!$A:$F,6,FALSE)</f>
        <v>NO</v>
      </c>
      <c r="H60" s="5">
        <f>VLOOKUP(A60,'Medical Examinations table'!$A:$H,8,FALSE)</f>
        <v>0</v>
      </c>
      <c r="I60" s="5" t="str">
        <f>VLOOKUP(A60,'Medical Examinations table'!$A:$G,7,FALSE)</f>
        <v>YES</v>
      </c>
      <c r="J60" s="5" t="str">
        <f>VLOOKUP(A60,'Medical Examinations table'!$A:$I,9,FALSE)</f>
        <v>Obesity</v>
      </c>
      <c r="K60" s="5" t="str">
        <f>VLOOKUP(A60,'Medical Examinations table'!$A:$J,10,FALSE)</f>
        <v>Prediabetes</v>
      </c>
      <c r="L60" s="8">
        <f>VLOOKUP(A60,'Hospitalisation Table'!$A:$J,10,FALSE)</f>
        <v>36078</v>
      </c>
      <c r="M60" s="10">
        <f>VLOOKUP(A60,'Hospitalisation Table'!$A:$F,6,FALSE)</f>
        <v>563.84</v>
      </c>
      <c r="N60" s="5" t="str">
        <f>VLOOKUP(A60,'Hospitalisation Table'!$A:$G,7,FALSE)</f>
        <v>tier - 1</v>
      </c>
      <c r="O60" s="5" t="str">
        <f>VLOOKUP(A60,'Hospitalisation Table'!$A:$H,8,FALSE)</f>
        <v>tier - 2</v>
      </c>
      <c r="P60" s="5" t="str">
        <f>VLOOKUP(A60,'Hospitalisation Table'!$A:$I,9,FALSE)</f>
        <v>R1012</v>
      </c>
      <c r="Q60" s="5">
        <f>VLOOKUP(A60,'Hospitalisation Table'!$A:$K,11,FALSE)</f>
        <v>45</v>
      </c>
    </row>
    <row r="61" spans="1:17" ht="15.6" x14ac:dyDescent="0.3">
      <c r="A61" s="9" t="s">
        <v>2313</v>
      </c>
      <c r="B61" s="5" t="str">
        <f>VLOOKUP($A61,'Customer Names'!$A:$B,2,FALSE)</f>
        <v>Voghel, Ms.  Louise</v>
      </c>
      <c r="C61" s="5">
        <f>VLOOKUP(Healthcare!A61,'Medical Examinations table'!$A:$K,2,FALSE)</f>
        <v>54.82</v>
      </c>
      <c r="D61" s="5">
        <f>VLOOKUP(A61,'Medical Examinations table'!$A:$C,3,FALSE)</f>
        <v>10.61</v>
      </c>
      <c r="E61" s="5" t="str">
        <f>VLOOKUP(A61,'Medical Examinations table'!$A:$D,4,FALSE)</f>
        <v>NO</v>
      </c>
      <c r="F61" s="5" t="str">
        <f>VLOOKUP(A61,'Medical Examinations table'!$A:$E,5,FALSE)</f>
        <v>NO</v>
      </c>
      <c r="G61" s="5" t="str">
        <f>VLOOKUP(A61,'Medical Examinations table'!$A:$F,6,FALSE)</f>
        <v>NO</v>
      </c>
      <c r="H61" s="5">
        <f>VLOOKUP(A61,'Medical Examinations table'!$A:$H,8,FALSE)</f>
        <v>0</v>
      </c>
      <c r="I61" s="5" t="str">
        <f>VLOOKUP(A61,'Medical Examinations table'!$A:$G,7,FALSE)</f>
        <v>YES</v>
      </c>
      <c r="J61" s="5" t="str">
        <f>VLOOKUP(A61,'Medical Examinations table'!$A:$I,9,FALSE)</f>
        <v>Obesity</v>
      </c>
      <c r="K61" s="5" t="str">
        <f>VLOOKUP(A61,'Medical Examinations table'!$A:$J,10,FALSE)</f>
        <v>Diabetes</v>
      </c>
      <c r="L61" s="8">
        <f>VLOOKUP(A61,'Hospitalisation Table'!$A:$J,10,FALSE)</f>
        <v>36077</v>
      </c>
      <c r="M61" s="10">
        <f>VLOOKUP(A61,'Hospitalisation Table'!$A:$F,6,FALSE)</f>
        <v>563.84</v>
      </c>
      <c r="N61" s="5" t="str">
        <f>VLOOKUP(A61,'Hospitalisation Table'!$A:$G,7,FALSE)</f>
        <v>tier - 1</v>
      </c>
      <c r="O61" s="5" t="str">
        <f>VLOOKUP(A61,'Hospitalisation Table'!$A:$H,8,FALSE)</f>
        <v>tier - 3</v>
      </c>
      <c r="P61" s="5" t="str">
        <f>VLOOKUP(A61,'Hospitalisation Table'!$A:$I,9,FALSE)</f>
        <v>R1011</v>
      </c>
      <c r="Q61" s="5">
        <f>VLOOKUP(A61,'Hospitalisation Table'!$A:$K,11,FALSE)</f>
        <v>51</v>
      </c>
    </row>
    <row r="62" spans="1:17" ht="15.6" x14ac:dyDescent="0.3">
      <c r="A62" s="9" t="s">
        <v>2312</v>
      </c>
      <c r="B62" s="5" t="str">
        <f>VLOOKUP($A62,'Customer Names'!$A:$B,2,FALSE)</f>
        <v>Rieth, Mr.  Cameron</v>
      </c>
      <c r="C62" s="5">
        <f>VLOOKUP(Healthcare!A62,'Medical Examinations table'!$A:$K,2,FALSE)</f>
        <v>38.06</v>
      </c>
      <c r="D62" s="5">
        <f>VLOOKUP(A62,'Medical Examinations table'!$A:$C,3,FALSE)</f>
        <v>6.04</v>
      </c>
      <c r="E62" s="5" t="str">
        <f>VLOOKUP(A62,'Medical Examinations table'!$A:$D,4,FALSE)</f>
        <v>NO</v>
      </c>
      <c r="F62" s="5" t="str">
        <f>VLOOKUP(A62,'Medical Examinations table'!$A:$E,5,FALSE)</f>
        <v>NO</v>
      </c>
      <c r="G62" s="5" t="str">
        <f>VLOOKUP(A62,'Medical Examinations table'!$A:$F,6,FALSE)</f>
        <v>YES</v>
      </c>
      <c r="H62" s="5">
        <f>VLOOKUP(A62,'Medical Examinations table'!$A:$H,8,FALSE)</f>
        <v>1</v>
      </c>
      <c r="I62" s="5" t="str">
        <f>VLOOKUP(A62,'Medical Examinations table'!$A:$G,7,FALSE)</f>
        <v>YES</v>
      </c>
      <c r="J62" s="5" t="str">
        <f>VLOOKUP(A62,'Medical Examinations table'!$A:$I,9,FALSE)</f>
        <v>Obesity</v>
      </c>
      <c r="K62" s="5" t="str">
        <f>VLOOKUP(A62,'Medical Examinations table'!$A:$J,10,FALSE)</f>
        <v>Prediabetes</v>
      </c>
      <c r="L62" s="8">
        <f>VLOOKUP(A62,'Hospitalisation Table'!$A:$J,10,FALSE)</f>
        <v>36076</v>
      </c>
      <c r="M62" s="10">
        <f>VLOOKUP(A62,'Hospitalisation Table'!$A:$F,6,FALSE)</f>
        <v>563.84</v>
      </c>
      <c r="N62" s="5" t="str">
        <f>VLOOKUP(A62,'Hospitalisation Table'!$A:$G,7,FALSE)</f>
        <v>tier - 1</v>
      </c>
      <c r="O62" s="5" t="str">
        <f>VLOOKUP(A62,'Hospitalisation Table'!$A:$H,8,FALSE)</f>
        <v>tier - 3</v>
      </c>
      <c r="P62" s="5" t="str">
        <f>VLOOKUP(A62,'Hospitalisation Table'!$A:$I,9,FALSE)</f>
        <v>R1013</v>
      </c>
      <c r="Q62" s="5">
        <f>VLOOKUP(A62,'Hospitalisation Table'!$A:$K,11,FALSE)</f>
        <v>43</v>
      </c>
    </row>
    <row r="63" spans="1:17" ht="15.6" x14ac:dyDescent="0.3">
      <c r="A63" s="9" t="s">
        <v>2311</v>
      </c>
      <c r="B63" s="5" t="str">
        <f>VLOOKUP($A63,'Customer Names'!$A:$B,2,FALSE)</f>
        <v>Gollotto, Ms.  Katie T.</v>
      </c>
      <c r="C63" s="5">
        <f>VLOOKUP(Healthcare!A63,'Medical Examinations table'!$A:$K,2,FALSE)</f>
        <v>51.48</v>
      </c>
      <c r="D63" s="5">
        <f>VLOOKUP(A63,'Medical Examinations table'!$A:$C,3,FALSE)</f>
        <v>9.33</v>
      </c>
      <c r="E63" s="5" t="str">
        <f>VLOOKUP(A63,'Medical Examinations table'!$A:$D,4,FALSE)</f>
        <v>YES</v>
      </c>
      <c r="F63" s="5" t="str">
        <f>VLOOKUP(A63,'Medical Examinations table'!$A:$E,5,FALSE)</f>
        <v>NO</v>
      </c>
      <c r="G63" s="5" t="str">
        <f>VLOOKUP(A63,'Medical Examinations table'!$A:$F,6,FALSE)</f>
        <v>NO</v>
      </c>
      <c r="H63" s="5">
        <f>VLOOKUP(A63,'Medical Examinations table'!$A:$H,8,FALSE)</f>
        <v>0</v>
      </c>
      <c r="I63" s="5" t="str">
        <f>VLOOKUP(A63,'Medical Examinations table'!$A:$G,7,FALSE)</f>
        <v>YES</v>
      </c>
      <c r="J63" s="5" t="str">
        <f>VLOOKUP(A63,'Medical Examinations table'!$A:$I,9,FALSE)</f>
        <v>Obesity</v>
      </c>
      <c r="K63" s="5" t="str">
        <f>VLOOKUP(A63,'Medical Examinations table'!$A:$J,10,FALSE)</f>
        <v>Diabetes</v>
      </c>
      <c r="L63" s="8">
        <f>VLOOKUP(A63,'Hospitalisation Table'!$A:$J,10,FALSE)</f>
        <v>36075</v>
      </c>
      <c r="M63" s="10">
        <f>VLOOKUP(A63,'Hospitalisation Table'!$A:$F,6,FALSE)</f>
        <v>563.84</v>
      </c>
      <c r="N63" s="5" t="str">
        <f>VLOOKUP(A63,'Hospitalisation Table'!$A:$G,7,FALSE)</f>
        <v>tier - 1</v>
      </c>
      <c r="O63" s="5" t="str">
        <f>VLOOKUP(A63,'Hospitalisation Table'!$A:$H,8,FALSE)</f>
        <v>tier - 3</v>
      </c>
      <c r="P63" s="5" t="str">
        <f>VLOOKUP(A63,'Hospitalisation Table'!$A:$I,9,FALSE)</f>
        <v>R1011</v>
      </c>
      <c r="Q63" s="5">
        <f>VLOOKUP(A63,'Hospitalisation Table'!$A:$K,11,FALSE)</f>
        <v>55</v>
      </c>
    </row>
    <row r="64" spans="1:17" ht="15.6" x14ac:dyDescent="0.3">
      <c r="A64" s="9" t="s">
        <v>2310</v>
      </c>
      <c r="B64" s="5" t="str">
        <f>VLOOKUP($A64,'Customer Names'!$A:$B,2,FALSE)</f>
        <v>Dunn, Ms.  Casey</v>
      </c>
      <c r="C64" s="5">
        <f>VLOOKUP(Healthcare!A64,'Medical Examinations table'!$A:$K,2,FALSE)</f>
        <v>52.06</v>
      </c>
      <c r="D64" s="5">
        <f>VLOOKUP(A64,'Medical Examinations table'!$A:$C,3,FALSE)</f>
        <v>11.47</v>
      </c>
      <c r="E64" s="5" t="str">
        <f>VLOOKUP(A64,'Medical Examinations table'!$A:$D,4,FALSE)</f>
        <v>NO</v>
      </c>
      <c r="F64" s="5" t="str">
        <f>VLOOKUP(A64,'Medical Examinations table'!$A:$E,5,FALSE)</f>
        <v>NO</v>
      </c>
      <c r="G64" s="5" t="str">
        <f>VLOOKUP(A64,'Medical Examinations table'!$A:$F,6,FALSE)</f>
        <v>NO</v>
      </c>
      <c r="H64" s="5">
        <f>VLOOKUP(A64,'Medical Examinations table'!$A:$H,8,FALSE)</f>
        <v>0</v>
      </c>
      <c r="I64" s="5" t="str">
        <f>VLOOKUP(A64,'Medical Examinations table'!$A:$G,7,FALSE)</f>
        <v>YES</v>
      </c>
      <c r="J64" s="5" t="str">
        <f>VLOOKUP(A64,'Medical Examinations table'!$A:$I,9,FALSE)</f>
        <v>Obesity</v>
      </c>
      <c r="K64" s="5" t="str">
        <f>VLOOKUP(A64,'Medical Examinations table'!$A:$J,10,FALSE)</f>
        <v>Diabetes</v>
      </c>
      <c r="L64" s="8">
        <f>VLOOKUP(A64,'Hospitalisation Table'!$A:$J,10,FALSE)</f>
        <v>36074</v>
      </c>
      <c r="M64" s="10">
        <f>VLOOKUP(A64,'Hospitalisation Table'!$A:$F,6,FALSE)</f>
        <v>563.84</v>
      </c>
      <c r="N64" s="5" t="str">
        <f>VLOOKUP(A64,'Hospitalisation Table'!$A:$G,7,FALSE)</f>
        <v>tier - 1</v>
      </c>
      <c r="O64" s="5" t="str">
        <f>VLOOKUP(A64,'Hospitalisation Table'!$A:$H,8,FALSE)</f>
        <v>tier - 2</v>
      </c>
      <c r="P64" s="5" t="str">
        <f>VLOOKUP(A64,'Hospitalisation Table'!$A:$I,9,FALSE)</f>
        <v>R1011</v>
      </c>
      <c r="Q64" s="5">
        <f>VLOOKUP(A64,'Hospitalisation Table'!$A:$K,11,FALSE)</f>
        <v>54</v>
      </c>
    </row>
    <row r="65" spans="1:17" ht="15.6" x14ac:dyDescent="0.3">
      <c r="A65" s="9" t="s">
        <v>2309</v>
      </c>
      <c r="B65" s="5" t="str">
        <f>VLOOKUP($A65,'Customer Names'!$A:$B,2,FALSE)</f>
        <v>Blitzer, Mr.  David</v>
      </c>
      <c r="C65" s="5">
        <f>VLOOKUP(Healthcare!A65,'Medical Examinations table'!$A:$K,2,FALSE)</f>
        <v>30.684999999999999</v>
      </c>
      <c r="D65" s="5">
        <f>VLOOKUP(A65,'Medical Examinations table'!$A:$C,3,FALSE)</f>
        <v>7.02</v>
      </c>
      <c r="E65" s="5" t="str">
        <f>VLOOKUP(A65,'Medical Examinations table'!$A:$D,4,FALSE)</f>
        <v>YES</v>
      </c>
      <c r="F65" s="5" t="str">
        <f>VLOOKUP(A65,'Medical Examinations table'!$A:$E,5,FALSE)</f>
        <v>NO</v>
      </c>
      <c r="G65" s="5" t="str">
        <f>VLOOKUP(A65,'Medical Examinations table'!$A:$F,6,FALSE)</f>
        <v>NO</v>
      </c>
      <c r="H65" s="5">
        <f>VLOOKUP(A65,'Medical Examinations table'!$A:$H,8,FALSE)</f>
        <v>0</v>
      </c>
      <c r="I65" s="5" t="str">
        <f>VLOOKUP(A65,'Medical Examinations table'!$A:$G,7,FALSE)</f>
        <v>YES</v>
      </c>
      <c r="J65" s="5" t="str">
        <f>VLOOKUP(A65,'Medical Examinations table'!$A:$I,9,FALSE)</f>
        <v>Obesity</v>
      </c>
      <c r="K65" s="5" t="str">
        <f>VLOOKUP(A65,'Medical Examinations table'!$A:$J,10,FALSE)</f>
        <v>Diabetes</v>
      </c>
      <c r="L65" s="8">
        <f>VLOOKUP(A65,'Hospitalisation Table'!$A:$J,10,FALSE)</f>
        <v>36073</v>
      </c>
      <c r="M65" s="10">
        <f>VLOOKUP(A65,'Hospitalisation Table'!$A:$F,6,FALSE)</f>
        <v>563.84</v>
      </c>
      <c r="N65" s="5" t="str">
        <f>VLOOKUP(A65,'Hospitalisation Table'!$A:$G,7,FALSE)</f>
        <v>tier - 1</v>
      </c>
      <c r="O65" s="5" t="str">
        <f>VLOOKUP(A65,'Hospitalisation Table'!$A:$H,8,FALSE)</f>
        <v>tier - 2</v>
      </c>
      <c r="P65" s="5" t="str">
        <f>VLOOKUP(A65,'Hospitalisation Table'!$A:$I,9,FALSE)</f>
        <v>R1016</v>
      </c>
      <c r="Q65" s="5">
        <f>VLOOKUP(A65,'Hospitalisation Table'!$A:$K,11,FALSE)</f>
        <v>55</v>
      </c>
    </row>
    <row r="66" spans="1:17" ht="15.6" x14ac:dyDescent="0.3">
      <c r="A66" s="9" t="s">
        <v>2308</v>
      </c>
      <c r="B66" s="5" t="str">
        <f>VLOOKUP($A66,'Customer Names'!$A:$B,2,FALSE)</f>
        <v>Smith, Mr.  Bryson C.</v>
      </c>
      <c r="C66" s="5">
        <f>VLOOKUP(Healthcare!A66,'Medical Examinations table'!$A:$K,2,FALSE)</f>
        <v>36.08</v>
      </c>
      <c r="D66" s="5">
        <f>VLOOKUP(A66,'Medical Examinations table'!$A:$C,3,FALSE)</f>
        <v>8.8000000000000007</v>
      </c>
      <c r="E66" s="5" t="str">
        <f>VLOOKUP(A66,'Medical Examinations table'!$A:$D,4,FALSE)</f>
        <v>YES</v>
      </c>
      <c r="F66" s="5" t="str">
        <f>VLOOKUP(A66,'Medical Examinations table'!$A:$E,5,FALSE)</f>
        <v>NO</v>
      </c>
      <c r="G66" s="5" t="str">
        <f>VLOOKUP(A66,'Medical Examinations table'!$A:$F,6,FALSE)</f>
        <v>NO</v>
      </c>
      <c r="H66" s="5">
        <f>VLOOKUP(A66,'Medical Examinations table'!$A:$H,8,FALSE)</f>
        <v>1</v>
      </c>
      <c r="I66" s="5" t="str">
        <f>VLOOKUP(A66,'Medical Examinations table'!$A:$G,7,FALSE)</f>
        <v>YES</v>
      </c>
      <c r="J66" s="5" t="str">
        <f>VLOOKUP(A66,'Medical Examinations table'!$A:$I,9,FALSE)</f>
        <v>Obesity</v>
      </c>
      <c r="K66" s="5" t="str">
        <f>VLOOKUP(A66,'Medical Examinations table'!$A:$J,10,FALSE)</f>
        <v>Diabetes</v>
      </c>
      <c r="L66" s="8">
        <f>VLOOKUP(A66,'Hospitalisation Table'!$A:$J,10,FALSE)</f>
        <v>36072</v>
      </c>
      <c r="M66" s="10">
        <f>VLOOKUP(A66,'Hospitalisation Table'!$A:$F,6,FALSE)</f>
        <v>563.84</v>
      </c>
      <c r="N66" s="5" t="str">
        <f>VLOOKUP(A66,'Hospitalisation Table'!$A:$G,7,FALSE)</f>
        <v>tier - 1</v>
      </c>
      <c r="O66" s="5" t="str">
        <f>VLOOKUP(A66,'Hospitalisation Table'!$A:$H,8,FALSE)</f>
        <v>tier - 3</v>
      </c>
      <c r="P66" s="5" t="str">
        <f>VLOOKUP(A66,'Hospitalisation Table'!$A:$I,9,FALSE)</f>
        <v>R1013</v>
      </c>
      <c r="Q66" s="5">
        <f>VLOOKUP(A66,'Hospitalisation Table'!$A:$K,11,FALSE)</f>
        <v>47</v>
      </c>
    </row>
    <row r="67" spans="1:17" ht="15.6" x14ac:dyDescent="0.3">
      <c r="A67" s="9" t="s">
        <v>2307</v>
      </c>
      <c r="B67" s="5" t="str">
        <f>VLOOKUP($A67,'Customer Names'!$A:$B,2,FALSE)</f>
        <v>Hyland, Ms.  Megan</v>
      </c>
      <c r="C67" s="5">
        <f>VLOOKUP(Healthcare!A67,'Medical Examinations table'!$A:$K,2,FALSE)</f>
        <v>54.99</v>
      </c>
      <c r="D67" s="5">
        <f>VLOOKUP(A67,'Medical Examinations table'!$A:$C,3,FALSE)</f>
        <v>8.68</v>
      </c>
      <c r="E67" s="5" t="str">
        <f>VLOOKUP(A67,'Medical Examinations table'!$A:$D,4,FALSE)</f>
        <v>NO</v>
      </c>
      <c r="F67" s="5" t="str">
        <f>VLOOKUP(A67,'Medical Examinations table'!$A:$E,5,FALSE)</f>
        <v>NO</v>
      </c>
      <c r="G67" s="5" t="str">
        <f>VLOOKUP(A67,'Medical Examinations table'!$A:$F,6,FALSE)</f>
        <v>NO</v>
      </c>
      <c r="H67" s="5">
        <f>VLOOKUP(A67,'Medical Examinations table'!$A:$H,8,FALSE)</f>
        <v>2</v>
      </c>
      <c r="I67" s="5" t="str">
        <f>VLOOKUP(A67,'Medical Examinations table'!$A:$G,7,FALSE)</f>
        <v>YES</v>
      </c>
      <c r="J67" s="5" t="str">
        <f>VLOOKUP(A67,'Medical Examinations table'!$A:$I,9,FALSE)</f>
        <v>Obesity</v>
      </c>
      <c r="K67" s="5" t="str">
        <f>VLOOKUP(A67,'Medical Examinations table'!$A:$J,10,FALSE)</f>
        <v>Diabetes</v>
      </c>
      <c r="L67" s="8">
        <f>VLOOKUP(A67,'Hospitalisation Table'!$A:$J,10,FALSE)</f>
        <v>36071</v>
      </c>
      <c r="M67" s="10">
        <f>VLOOKUP(A67,'Hospitalisation Table'!$A:$F,6,FALSE)</f>
        <v>563.84</v>
      </c>
      <c r="N67" s="5" t="str">
        <f>VLOOKUP(A67,'Hospitalisation Table'!$A:$G,7,FALSE)</f>
        <v>tier - 1</v>
      </c>
      <c r="O67" s="5" t="str">
        <f>VLOOKUP(A67,'Hospitalisation Table'!$A:$H,8,FALSE)</f>
        <v>tier - 1</v>
      </c>
      <c r="P67" s="5" t="str">
        <f>VLOOKUP(A67,'Hospitalisation Table'!$A:$I,9,FALSE)</f>
        <v>R1011</v>
      </c>
      <c r="Q67" s="5">
        <f>VLOOKUP(A67,'Hospitalisation Table'!$A:$K,11,FALSE)</f>
        <v>49</v>
      </c>
    </row>
    <row r="68" spans="1:17" ht="15.6" x14ac:dyDescent="0.3">
      <c r="A68" s="9" t="s">
        <v>2306</v>
      </c>
      <c r="B68" s="5" t="str">
        <f>VLOOKUP($A68,'Customer Names'!$A:$B,2,FALSE)</f>
        <v>Ducharme, Mr.  Daniel</v>
      </c>
      <c r="C68" s="5">
        <f>VLOOKUP(Healthcare!A68,'Medical Examinations table'!$A:$K,2,FALSE)</f>
        <v>35.97</v>
      </c>
      <c r="D68" s="5">
        <f>VLOOKUP(A68,'Medical Examinations table'!$A:$C,3,FALSE)</f>
        <v>6.12</v>
      </c>
      <c r="E68" s="5" t="str">
        <f>VLOOKUP(A68,'Medical Examinations table'!$A:$D,4,FALSE)</f>
        <v>NO</v>
      </c>
      <c r="F68" s="5" t="str">
        <f>VLOOKUP(A68,'Medical Examinations table'!$A:$E,5,FALSE)</f>
        <v>NO</v>
      </c>
      <c r="G68" s="5" t="str">
        <f>VLOOKUP(A68,'Medical Examinations table'!$A:$F,6,FALSE)</f>
        <v>YES</v>
      </c>
      <c r="H68" s="5">
        <f>VLOOKUP(A68,'Medical Examinations table'!$A:$H,8,FALSE)</f>
        <v>1</v>
      </c>
      <c r="I68" s="5" t="str">
        <f>VLOOKUP(A68,'Medical Examinations table'!$A:$G,7,FALSE)</f>
        <v>YES</v>
      </c>
      <c r="J68" s="5" t="str">
        <f>VLOOKUP(A68,'Medical Examinations table'!$A:$I,9,FALSE)</f>
        <v>Obesity</v>
      </c>
      <c r="K68" s="5" t="str">
        <f>VLOOKUP(A68,'Medical Examinations table'!$A:$J,10,FALSE)</f>
        <v>Prediabetes</v>
      </c>
      <c r="L68" s="8">
        <f>VLOOKUP(A68,'Hospitalisation Table'!$A:$J,10,FALSE)</f>
        <v>36070</v>
      </c>
      <c r="M68" s="10">
        <f>VLOOKUP(A68,'Hospitalisation Table'!$A:$F,6,FALSE)</f>
        <v>563.84</v>
      </c>
      <c r="N68" s="5" t="str">
        <f>VLOOKUP(A68,'Hospitalisation Table'!$A:$G,7,FALSE)</f>
        <v>tier - 1</v>
      </c>
      <c r="O68" s="5" t="str">
        <f>VLOOKUP(A68,'Hospitalisation Table'!$A:$H,8,FALSE)</f>
        <v>tier - 1</v>
      </c>
      <c r="P68" s="5" t="str">
        <f>VLOOKUP(A68,'Hospitalisation Table'!$A:$I,9,FALSE)</f>
        <v>R1013</v>
      </c>
      <c r="Q68" s="5">
        <f>VLOOKUP(A68,'Hospitalisation Table'!$A:$K,11,FALSE)</f>
        <v>43</v>
      </c>
    </row>
    <row r="69" spans="1:17" ht="15.6" x14ac:dyDescent="0.3">
      <c r="A69" s="9" t="s">
        <v>2305</v>
      </c>
      <c r="B69" s="5" t="str">
        <f>VLOOKUP($A69,'Customer Names'!$A:$B,2,FALSE)</f>
        <v>Johnson, Mr.  Steven M.</v>
      </c>
      <c r="C69" s="5">
        <f>VLOOKUP(Healthcare!A69,'Medical Examinations table'!$A:$K,2,FALSE)</f>
        <v>45.54</v>
      </c>
      <c r="D69" s="5">
        <f>VLOOKUP(A69,'Medical Examinations table'!$A:$C,3,FALSE)</f>
        <v>5.4</v>
      </c>
      <c r="E69" s="5" t="str">
        <f>VLOOKUP(A69,'Medical Examinations table'!$A:$D,4,FALSE)</f>
        <v>YES</v>
      </c>
      <c r="F69" s="5" t="str">
        <f>VLOOKUP(A69,'Medical Examinations table'!$A:$E,5,FALSE)</f>
        <v>NO</v>
      </c>
      <c r="G69" s="5" t="str">
        <f>VLOOKUP(A69,'Medical Examinations table'!$A:$F,6,FALSE)</f>
        <v>YES</v>
      </c>
      <c r="H69" s="5">
        <f>VLOOKUP(A69,'Medical Examinations table'!$A:$H,8,FALSE)</f>
        <v>1</v>
      </c>
      <c r="I69" s="5" t="str">
        <f>VLOOKUP(A69,'Medical Examinations table'!$A:$G,7,FALSE)</f>
        <v>YES</v>
      </c>
      <c r="J69" s="5" t="str">
        <f>VLOOKUP(A69,'Medical Examinations table'!$A:$I,9,FALSE)</f>
        <v>Obesity</v>
      </c>
      <c r="K69" s="5" t="str">
        <f>VLOOKUP(A69,'Medical Examinations table'!$A:$J,10,FALSE)</f>
        <v>Normal</v>
      </c>
      <c r="L69" s="8">
        <f>VLOOKUP(A69,'Hospitalisation Table'!$A:$J,10,FALSE)</f>
        <v>36069</v>
      </c>
      <c r="M69" s="10">
        <f>VLOOKUP(A69,'Hospitalisation Table'!$A:$F,6,FALSE)</f>
        <v>563.84</v>
      </c>
      <c r="N69" s="5" t="str">
        <f>VLOOKUP(A69,'Hospitalisation Table'!$A:$G,7,FALSE)</f>
        <v>tier - 1</v>
      </c>
      <c r="O69" s="5" t="str">
        <f>VLOOKUP(A69,'Hospitalisation Table'!$A:$H,8,FALSE)</f>
        <v>tier - 3</v>
      </c>
      <c r="P69" s="5" t="str">
        <f>VLOOKUP(A69,'Hospitalisation Table'!$A:$I,9,FALSE)</f>
        <v>R1013</v>
      </c>
      <c r="Q69" s="5">
        <f>VLOOKUP(A69,'Hospitalisation Table'!$A:$K,11,FALSE)</f>
        <v>25</v>
      </c>
    </row>
    <row r="70" spans="1:17" ht="15.6" x14ac:dyDescent="0.3">
      <c r="A70" s="9" t="s">
        <v>2304</v>
      </c>
      <c r="B70" s="5" t="str">
        <f>VLOOKUP($A70,'Customer Names'!$A:$B,2,FALSE)</f>
        <v>Mutz, Ms.  Jenna L.</v>
      </c>
      <c r="C70" s="5">
        <f>VLOOKUP(Healthcare!A70,'Medical Examinations table'!$A:$K,2,FALSE)</f>
        <v>35.53</v>
      </c>
      <c r="D70" s="5">
        <f>VLOOKUP(A70,'Medical Examinations table'!$A:$C,3,FALSE)</f>
        <v>4.3600000000000003</v>
      </c>
      <c r="E70" s="5" t="str">
        <f>VLOOKUP(A70,'Medical Examinations table'!$A:$D,4,FALSE)</f>
        <v>YES</v>
      </c>
      <c r="F70" s="5" t="str">
        <f>VLOOKUP(A70,'Medical Examinations table'!$A:$E,5,FALSE)</f>
        <v>NO</v>
      </c>
      <c r="G70" s="5" t="str">
        <f>VLOOKUP(A70,'Medical Examinations table'!$A:$F,6,FALSE)</f>
        <v>NO</v>
      </c>
      <c r="H70" s="5">
        <f>VLOOKUP(A70,'Medical Examinations table'!$A:$H,8,FALSE)</f>
        <v>0</v>
      </c>
      <c r="I70" s="5" t="str">
        <f>VLOOKUP(A70,'Medical Examinations table'!$A:$G,7,FALSE)</f>
        <v>YES</v>
      </c>
      <c r="J70" s="5" t="str">
        <f>VLOOKUP(A70,'Medical Examinations table'!$A:$I,9,FALSE)</f>
        <v>Obesity</v>
      </c>
      <c r="K70" s="5" t="str">
        <f>VLOOKUP(A70,'Medical Examinations table'!$A:$J,10,FALSE)</f>
        <v>Normal</v>
      </c>
      <c r="L70" s="8">
        <f>VLOOKUP(A70,'Hospitalisation Table'!$A:$J,10,FALSE)</f>
        <v>36068</v>
      </c>
      <c r="M70" s="10">
        <f>VLOOKUP(A70,'Hospitalisation Table'!$A:$F,6,FALSE)</f>
        <v>563.84</v>
      </c>
      <c r="N70" s="5" t="str">
        <f>VLOOKUP(A70,'Hospitalisation Table'!$A:$G,7,FALSE)</f>
        <v>tier - 1</v>
      </c>
      <c r="O70" s="5" t="str">
        <f>VLOOKUP(A70,'Hospitalisation Table'!$A:$H,8,FALSE)</f>
        <v>tier - 1</v>
      </c>
      <c r="P70" s="5" t="str">
        <f>VLOOKUP(A70,'Hospitalisation Table'!$A:$I,9,FALSE)</f>
        <v>R1024</v>
      </c>
      <c r="Q70" s="5">
        <f>VLOOKUP(A70,'Hospitalisation Table'!$A:$K,11,FALSE)</f>
        <v>46</v>
      </c>
    </row>
    <row r="71" spans="1:17" ht="15.6" x14ac:dyDescent="0.3">
      <c r="A71" s="9" t="s">
        <v>2303</v>
      </c>
      <c r="B71" s="5" t="str">
        <f>VLOOKUP($A71,'Customer Names'!$A:$B,2,FALSE)</f>
        <v>Lee, Mr.  Freeman</v>
      </c>
      <c r="C71" s="5">
        <f>VLOOKUP(Healthcare!A71,'Medical Examinations table'!$A:$K,2,FALSE)</f>
        <v>30.8</v>
      </c>
      <c r="D71" s="5">
        <f>VLOOKUP(A71,'Medical Examinations table'!$A:$C,3,FALSE)</f>
        <v>9.77</v>
      </c>
      <c r="E71" s="5" t="str">
        <f>VLOOKUP(A71,'Medical Examinations table'!$A:$D,4,FALSE)</f>
        <v>NO</v>
      </c>
      <c r="F71" s="5" t="str">
        <f>VLOOKUP(A71,'Medical Examinations table'!$A:$E,5,FALSE)</f>
        <v>NO</v>
      </c>
      <c r="G71" s="5" t="str">
        <f>VLOOKUP(A71,'Medical Examinations table'!$A:$F,6,FALSE)</f>
        <v>NO</v>
      </c>
      <c r="H71" s="5">
        <f>VLOOKUP(A71,'Medical Examinations table'!$A:$H,8,FALSE)</f>
        <v>0</v>
      </c>
      <c r="I71" s="5" t="str">
        <f>VLOOKUP(A71,'Medical Examinations table'!$A:$G,7,FALSE)</f>
        <v>YES</v>
      </c>
      <c r="J71" s="5" t="str">
        <f>VLOOKUP(A71,'Medical Examinations table'!$A:$I,9,FALSE)</f>
        <v>Obesity</v>
      </c>
      <c r="K71" s="5" t="str">
        <f>VLOOKUP(A71,'Medical Examinations table'!$A:$J,10,FALSE)</f>
        <v>Diabetes</v>
      </c>
      <c r="L71" s="8">
        <f>VLOOKUP(A71,'Hospitalisation Table'!$A:$J,10,FALSE)</f>
        <v>36067</v>
      </c>
      <c r="M71" s="10">
        <f>VLOOKUP(A71,'Hospitalisation Table'!$A:$F,6,FALSE)</f>
        <v>563.84</v>
      </c>
      <c r="N71" s="5" t="str">
        <f>VLOOKUP(A71,'Hospitalisation Table'!$A:$G,7,FALSE)</f>
        <v>tier - 1</v>
      </c>
      <c r="O71" s="5" t="str">
        <f>VLOOKUP(A71,'Hospitalisation Table'!$A:$H,8,FALSE)</f>
        <v>tier - 3</v>
      </c>
      <c r="P71" s="5" t="str">
        <f>VLOOKUP(A71,'Hospitalisation Table'!$A:$I,9,FALSE)</f>
        <v>R1013</v>
      </c>
      <c r="Q71" s="5">
        <f>VLOOKUP(A71,'Hospitalisation Table'!$A:$K,11,FALSE)</f>
        <v>54</v>
      </c>
    </row>
    <row r="72" spans="1:17" ht="15.6" x14ac:dyDescent="0.3">
      <c r="A72" s="9" t="s">
        <v>2302</v>
      </c>
      <c r="B72" s="5" t="str">
        <f>VLOOKUP($A72,'Customer Names'!$A:$B,2,FALSE)</f>
        <v>Turner, Mr.  Jeff</v>
      </c>
      <c r="C72" s="5">
        <f>VLOOKUP(Healthcare!A72,'Medical Examinations table'!$A:$K,2,FALSE)</f>
        <v>38.39</v>
      </c>
      <c r="D72" s="5">
        <f>VLOOKUP(A72,'Medical Examinations table'!$A:$C,3,FALSE)</f>
        <v>4.25</v>
      </c>
      <c r="E72" s="5" t="str">
        <f>VLOOKUP(A72,'Medical Examinations table'!$A:$D,4,FALSE)</f>
        <v>NO</v>
      </c>
      <c r="F72" s="5" t="str">
        <f>VLOOKUP(A72,'Medical Examinations table'!$A:$E,5,FALSE)</f>
        <v>NO</v>
      </c>
      <c r="G72" s="5" t="str">
        <f>VLOOKUP(A72,'Medical Examinations table'!$A:$F,6,FALSE)</f>
        <v>NO</v>
      </c>
      <c r="H72" s="5">
        <f>VLOOKUP(A72,'Medical Examinations table'!$A:$H,8,FALSE)</f>
        <v>1</v>
      </c>
      <c r="I72" s="5" t="str">
        <f>VLOOKUP(A72,'Medical Examinations table'!$A:$G,7,FALSE)</f>
        <v>YES</v>
      </c>
      <c r="J72" s="5" t="str">
        <f>VLOOKUP(A72,'Medical Examinations table'!$A:$I,9,FALSE)</f>
        <v>Obesity</v>
      </c>
      <c r="K72" s="5" t="str">
        <f>VLOOKUP(A72,'Medical Examinations table'!$A:$J,10,FALSE)</f>
        <v>Normal</v>
      </c>
      <c r="L72" s="8">
        <f>VLOOKUP(A72,'Hospitalisation Table'!$A:$J,10,FALSE)</f>
        <v>36066</v>
      </c>
      <c r="M72" s="10">
        <f>VLOOKUP(A72,'Hospitalisation Table'!$A:$F,6,FALSE)</f>
        <v>563.84</v>
      </c>
      <c r="N72" s="5" t="str">
        <f>VLOOKUP(A72,'Hospitalisation Table'!$A:$G,7,FALSE)</f>
        <v>tier - 1</v>
      </c>
      <c r="O72" s="5" t="str">
        <f>VLOOKUP(A72,'Hospitalisation Table'!$A:$H,8,FALSE)</f>
        <v>tier - 1</v>
      </c>
      <c r="P72" s="5" t="str">
        <f>VLOOKUP(A72,'Hospitalisation Table'!$A:$I,9,FALSE)</f>
        <v>R1013</v>
      </c>
      <c r="Q72" s="5">
        <f>VLOOKUP(A72,'Hospitalisation Table'!$A:$K,11,FALSE)</f>
        <v>38</v>
      </c>
    </row>
    <row r="73" spans="1:17" ht="15.6" x14ac:dyDescent="0.3">
      <c r="A73" s="9" t="s">
        <v>2301</v>
      </c>
      <c r="B73" s="5" t="str">
        <f>VLOOKUP($A73,'Customer Names'!$A:$B,2,FALSE)</f>
        <v>Rangel, Mr.  Elenilton V. Sr.</v>
      </c>
      <c r="C73" s="5">
        <f>VLOOKUP(Healthcare!A73,'Medical Examinations table'!$A:$K,2,FALSE)</f>
        <v>32.299999999999997</v>
      </c>
      <c r="D73" s="5">
        <f>VLOOKUP(A73,'Medical Examinations table'!$A:$C,3,FALSE)</f>
        <v>4.76</v>
      </c>
      <c r="E73" s="5" t="str">
        <f>VLOOKUP(A73,'Medical Examinations table'!$A:$D,4,FALSE)</f>
        <v>NO</v>
      </c>
      <c r="F73" s="5" t="str">
        <f>VLOOKUP(A73,'Medical Examinations table'!$A:$E,5,FALSE)</f>
        <v>NO</v>
      </c>
      <c r="G73" s="5" t="str">
        <f>VLOOKUP(A73,'Medical Examinations table'!$A:$F,6,FALSE)</f>
        <v>NO</v>
      </c>
      <c r="H73" s="5">
        <f>VLOOKUP(A73,'Medical Examinations table'!$A:$H,8,FALSE)</f>
        <v>2</v>
      </c>
      <c r="I73" s="5" t="str">
        <f>VLOOKUP(A73,'Medical Examinations table'!$A:$G,7,FALSE)</f>
        <v>YES</v>
      </c>
      <c r="J73" s="5" t="str">
        <f>VLOOKUP(A73,'Medical Examinations table'!$A:$I,9,FALSE)</f>
        <v>Obesity</v>
      </c>
      <c r="K73" s="5" t="str">
        <f>VLOOKUP(A73,'Medical Examinations table'!$A:$J,10,FALSE)</f>
        <v>Normal</v>
      </c>
      <c r="L73" s="8">
        <f>VLOOKUP(A73,'Hospitalisation Table'!$A:$J,10,FALSE)</f>
        <v>36065</v>
      </c>
      <c r="M73" s="10">
        <f>VLOOKUP(A73,'Hospitalisation Table'!$A:$F,6,FALSE)</f>
        <v>563.84</v>
      </c>
      <c r="N73" s="5" t="str">
        <f>VLOOKUP(A73,'Hospitalisation Table'!$A:$G,7,FALSE)</f>
        <v>tier - 1</v>
      </c>
      <c r="O73" s="5" t="str">
        <f>VLOOKUP(A73,'Hospitalisation Table'!$A:$H,8,FALSE)</f>
        <v>tier - 1</v>
      </c>
      <c r="P73" s="5" t="str">
        <f>VLOOKUP(A73,'Hospitalisation Table'!$A:$I,9,FALSE)</f>
        <v>R1016</v>
      </c>
      <c r="Q73" s="5">
        <f>VLOOKUP(A73,'Hospitalisation Table'!$A:$K,11,FALSE)</f>
        <v>51</v>
      </c>
    </row>
    <row r="74" spans="1:17" ht="15.6" x14ac:dyDescent="0.3">
      <c r="A74" s="9" t="s">
        <v>2300</v>
      </c>
      <c r="B74" s="5" t="str">
        <f>VLOOKUP($A74,'Customer Names'!$A:$B,2,FALSE)</f>
        <v>Lacey, Ms.  Maurya</v>
      </c>
      <c r="C74" s="5">
        <f>VLOOKUP(Healthcare!A74,'Medical Examinations table'!$A:$K,2,FALSE)</f>
        <v>48.8</v>
      </c>
      <c r="D74" s="5">
        <f>VLOOKUP(A74,'Medical Examinations table'!$A:$C,3,FALSE)</f>
        <v>6.22</v>
      </c>
      <c r="E74" s="5" t="str">
        <f>VLOOKUP(A74,'Medical Examinations table'!$A:$D,4,FALSE)</f>
        <v>YES</v>
      </c>
      <c r="F74" s="5" t="str">
        <f>VLOOKUP(A74,'Medical Examinations table'!$A:$E,5,FALSE)</f>
        <v>NO</v>
      </c>
      <c r="G74" s="5" t="str">
        <f>VLOOKUP(A74,'Medical Examinations table'!$A:$F,6,FALSE)</f>
        <v>NO</v>
      </c>
      <c r="H74" s="5">
        <f>VLOOKUP(A74,'Medical Examinations table'!$A:$H,8,FALSE)</f>
        <v>2</v>
      </c>
      <c r="I74" s="5" t="str">
        <f>VLOOKUP(A74,'Medical Examinations table'!$A:$G,7,FALSE)</f>
        <v>YES</v>
      </c>
      <c r="J74" s="5" t="str">
        <f>VLOOKUP(A74,'Medical Examinations table'!$A:$I,9,FALSE)</f>
        <v>Obesity</v>
      </c>
      <c r="K74" s="5" t="str">
        <f>VLOOKUP(A74,'Medical Examinations table'!$A:$J,10,FALSE)</f>
        <v>Prediabetes</v>
      </c>
      <c r="L74" s="8">
        <f>VLOOKUP(A74,'Hospitalisation Table'!$A:$J,10,FALSE)</f>
        <v>36064</v>
      </c>
      <c r="M74" s="10">
        <f>VLOOKUP(A74,'Hospitalisation Table'!$A:$F,6,FALSE)</f>
        <v>563.84</v>
      </c>
      <c r="N74" s="5" t="str">
        <f>VLOOKUP(A74,'Hospitalisation Table'!$A:$G,7,FALSE)</f>
        <v>tier - 1</v>
      </c>
      <c r="O74" s="5" t="str">
        <f>VLOOKUP(A74,'Hospitalisation Table'!$A:$H,8,FALSE)</f>
        <v>tier - 3</v>
      </c>
      <c r="P74" s="5" t="str">
        <f>VLOOKUP(A74,'Hospitalisation Table'!$A:$I,9,FALSE)</f>
        <v>R1011</v>
      </c>
      <c r="Q74" s="5">
        <f>VLOOKUP(A74,'Hospitalisation Table'!$A:$K,11,FALSE)</f>
        <v>56</v>
      </c>
    </row>
    <row r="75" spans="1:17" ht="15.6" x14ac:dyDescent="0.3">
      <c r="A75" s="9" t="s">
        <v>2299</v>
      </c>
      <c r="B75" s="5" t="str">
        <f>VLOOKUP($A75,'Customer Names'!$A:$B,2,FALSE)</f>
        <v>Stiger, Ms.  Samantha C</v>
      </c>
      <c r="C75" s="5">
        <f>VLOOKUP(Healthcare!A75,'Medical Examinations table'!$A:$K,2,FALSE)</f>
        <v>45.5</v>
      </c>
      <c r="D75" s="5">
        <f>VLOOKUP(A75,'Medical Examinations table'!$A:$C,3,FALSE)</f>
        <v>7.96</v>
      </c>
      <c r="E75" s="5" t="str">
        <f>VLOOKUP(A75,'Medical Examinations table'!$A:$D,4,FALSE)</f>
        <v>NO</v>
      </c>
      <c r="F75" s="5" t="str">
        <f>VLOOKUP(A75,'Medical Examinations table'!$A:$E,5,FALSE)</f>
        <v>NO</v>
      </c>
      <c r="G75" s="5" t="str">
        <f>VLOOKUP(A75,'Medical Examinations table'!$A:$F,6,FALSE)</f>
        <v>NO</v>
      </c>
      <c r="H75" s="5">
        <f>VLOOKUP(A75,'Medical Examinations table'!$A:$H,8,FALSE)</f>
        <v>0</v>
      </c>
      <c r="I75" s="5" t="str">
        <f>VLOOKUP(A75,'Medical Examinations table'!$A:$G,7,FALSE)</f>
        <v>YES</v>
      </c>
      <c r="J75" s="5" t="str">
        <f>VLOOKUP(A75,'Medical Examinations table'!$A:$I,9,FALSE)</f>
        <v>Obesity</v>
      </c>
      <c r="K75" s="5" t="str">
        <f>VLOOKUP(A75,'Medical Examinations table'!$A:$J,10,FALSE)</f>
        <v>Diabetes</v>
      </c>
      <c r="L75" s="8">
        <f>VLOOKUP(A75,'Hospitalisation Table'!$A:$J,10,FALSE)</f>
        <v>36063</v>
      </c>
      <c r="M75" s="10">
        <f>VLOOKUP(A75,'Hospitalisation Table'!$A:$F,6,FALSE)</f>
        <v>563.84</v>
      </c>
      <c r="N75" s="5" t="str">
        <f>VLOOKUP(A75,'Hospitalisation Table'!$A:$G,7,FALSE)</f>
        <v>tier - 1</v>
      </c>
      <c r="O75" s="5" t="str">
        <f>VLOOKUP(A75,'Hospitalisation Table'!$A:$H,8,FALSE)</f>
        <v>tier - 3</v>
      </c>
      <c r="P75" s="5" t="str">
        <f>VLOOKUP(A75,'Hospitalisation Table'!$A:$I,9,FALSE)</f>
        <v>R1011</v>
      </c>
      <c r="Q75" s="5">
        <f>VLOOKUP(A75,'Hospitalisation Table'!$A:$K,11,FALSE)</f>
        <v>60</v>
      </c>
    </row>
    <row r="76" spans="1:17" ht="15.6" x14ac:dyDescent="0.3">
      <c r="A76" s="9" t="s">
        <v>2298</v>
      </c>
      <c r="B76" s="5" t="str">
        <f>VLOOKUP($A76,'Customer Names'!$A:$B,2,FALSE)</f>
        <v>Caldwell, Ms.  Bethany A</v>
      </c>
      <c r="C76" s="5">
        <f>VLOOKUP(Healthcare!A76,'Medical Examinations table'!$A:$K,2,FALSE)</f>
        <v>53.61</v>
      </c>
      <c r="D76" s="5">
        <f>VLOOKUP(A76,'Medical Examinations table'!$A:$C,3,FALSE)</f>
        <v>10.92</v>
      </c>
      <c r="E76" s="5" t="str">
        <f>VLOOKUP(A76,'Medical Examinations table'!$A:$D,4,FALSE)</f>
        <v>YES</v>
      </c>
      <c r="F76" s="5" t="str">
        <f>VLOOKUP(A76,'Medical Examinations table'!$A:$E,5,FALSE)</f>
        <v>NO</v>
      </c>
      <c r="G76" s="5" t="str">
        <f>VLOOKUP(A76,'Medical Examinations table'!$A:$F,6,FALSE)</f>
        <v>NO</v>
      </c>
      <c r="H76" s="5">
        <f>VLOOKUP(A76,'Medical Examinations table'!$A:$H,8,FALSE)</f>
        <v>1</v>
      </c>
      <c r="I76" s="5" t="str">
        <f>VLOOKUP(A76,'Medical Examinations table'!$A:$G,7,FALSE)</f>
        <v>YES</v>
      </c>
      <c r="J76" s="5" t="str">
        <f>VLOOKUP(A76,'Medical Examinations table'!$A:$I,9,FALSE)</f>
        <v>Obesity</v>
      </c>
      <c r="K76" s="5" t="str">
        <f>VLOOKUP(A76,'Medical Examinations table'!$A:$J,10,FALSE)</f>
        <v>Diabetes</v>
      </c>
      <c r="L76" s="8">
        <f>VLOOKUP(A76,'Hospitalisation Table'!$A:$J,10,FALSE)</f>
        <v>36062</v>
      </c>
      <c r="M76" s="10">
        <f>VLOOKUP(A76,'Hospitalisation Table'!$A:$F,6,FALSE)</f>
        <v>563.84</v>
      </c>
      <c r="N76" s="5" t="str">
        <f>VLOOKUP(A76,'Hospitalisation Table'!$A:$G,7,FALSE)</f>
        <v>tier - 1</v>
      </c>
      <c r="O76" s="5" t="str">
        <f>VLOOKUP(A76,'Hospitalisation Table'!$A:$H,8,FALSE)</f>
        <v>tier - 1</v>
      </c>
      <c r="P76" s="5" t="str">
        <f>VLOOKUP(A76,'Hospitalisation Table'!$A:$I,9,FALSE)</f>
        <v>R1011</v>
      </c>
      <c r="Q76" s="5">
        <f>VLOOKUP(A76,'Hospitalisation Table'!$A:$K,11,FALSE)</f>
        <v>47</v>
      </c>
    </row>
    <row r="77" spans="1:17" ht="15.6" x14ac:dyDescent="0.3">
      <c r="A77" s="9" t="s">
        <v>2297</v>
      </c>
      <c r="B77" s="5" t="str">
        <f>VLOOKUP($A77,'Customer Names'!$A:$B,2,FALSE)</f>
        <v>Marmillod, Mr.  Yves</v>
      </c>
      <c r="C77" s="5">
        <f>VLOOKUP(Healthcare!A77,'Medical Examinations table'!$A:$K,2,FALSE)</f>
        <v>36.19</v>
      </c>
      <c r="D77" s="5">
        <f>VLOOKUP(A77,'Medical Examinations table'!$A:$C,3,FALSE)</f>
        <v>11.51</v>
      </c>
      <c r="E77" s="5" t="str">
        <f>VLOOKUP(A77,'Medical Examinations table'!$A:$D,4,FALSE)</f>
        <v>YES</v>
      </c>
      <c r="F77" s="5" t="str">
        <f>VLOOKUP(A77,'Medical Examinations table'!$A:$E,5,FALSE)</f>
        <v>NO</v>
      </c>
      <c r="G77" s="5" t="str">
        <f>VLOOKUP(A77,'Medical Examinations table'!$A:$F,6,FALSE)</f>
        <v>NO</v>
      </c>
      <c r="H77" s="5">
        <f>VLOOKUP(A77,'Medical Examinations table'!$A:$H,8,FALSE)</f>
        <v>1</v>
      </c>
      <c r="I77" s="5" t="str">
        <f>VLOOKUP(A77,'Medical Examinations table'!$A:$G,7,FALSE)</f>
        <v>YES</v>
      </c>
      <c r="J77" s="5" t="str">
        <f>VLOOKUP(A77,'Medical Examinations table'!$A:$I,9,FALSE)</f>
        <v>Obesity</v>
      </c>
      <c r="K77" s="5" t="str">
        <f>VLOOKUP(A77,'Medical Examinations table'!$A:$J,10,FALSE)</f>
        <v>Diabetes</v>
      </c>
      <c r="L77" s="8">
        <f>VLOOKUP(A77,'Hospitalisation Table'!$A:$J,10,FALSE)</f>
        <v>36061</v>
      </c>
      <c r="M77" s="10">
        <f>VLOOKUP(A77,'Hospitalisation Table'!$A:$F,6,FALSE)</f>
        <v>563.84</v>
      </c>
      <c r="N77" s="5" t="str">
        <f>VLOOKUP(A77,'Hospitalisation Table'!$A:$G,7,FALSE)</f>
        <v>tier - 1</v>
      </c>
      <c r="O77" s="5" t="str">
        <f>VLOOKUP(A77,'Hospitalisation Table'!$A:$H,8,FALSE)</f>
        <v>tier - 2</v>
      </c>
      <c r="P77" s="5" t="str">
        <f>VLOOKUP(A77,'Hospitalisation Table'!$A:$I,9,FALSE)</f>
        <v>R1013</v>
      </c>
      <c r="Q77" s="5">
        <f>VLOOKUP(A77,'Hospitalisation Table'!$A:$K,11,FALSE)</f>
        <v>47</v>
      </c>
    </row>
    <row r="78" spans="1:17" ht="15.6" x14ac:dyDescent="0.3">
      <c r="A78" s="9" t="s">
        <v>2296</v>
      </c>
      <c r="B78" s="5" t="str">
        <f>VLOOKUP($A78,'Customer Names'!$A:$B,2,FALSE)</f>
        <v>Cloutier-Simons, Ms.  Danielle</v>
      </c>
      <c r="C78" s="5">
        <f>VLOOKUP(Healthcare!A78,'Medical Examinations table'!$A:$K,2,FALSE)</f>
        <v>34.6</v>
      </c>
      <c r="D78" s="5">
        <f>VLOOKUP(A78,'Medical Examinations table'!$A:$C,3,FALSE)</f>
        <v>5.99</v>
      </c>
      <c r="E78" s="5" t="str">
        <f>VLOOKUP(A78,'Medical Examinations table'!$A:$D,4,FALSE)</f>
        <v>YES</v>
      </c>
      <c r="F78" s="5" t="str">
        <f>VLOOKUP(A78,'Medical Examinations table'!$A:$E,5,FALSE)</f>
        <v>NO</v>
      </c>
      <c r="G78" s="5" t="str">
        <f>VLOOKUP(A78,'Medical Examinations table'!$A:$F,6,FALSE)</f>
        <v>NO</v>
      </c>
      <c r="H78" s="5">
        <f>VLOOKUP(A78,'Medical Examinations table'!$A:$H,8,FALSE)</f>
        <v>0</v>
      </c>
      <c r="I78" s="5" t="str">
        <f>VLOOKUP(A78,'Medical Examinations table'!$A:$G,7,FALSE)</f>
        <v>YES</v>
      </c>
      <c r="J78" s="5" t="str">
        <f>VLOOKUP(A78,'Medical Examinations table'!$A:$I,9,FALSE)</f>
        <v>Obesity</v>
      </c>
      <c r="K78" s="5" t="str">
        <f>VLOOKUP(A78,'Medical Examinations table'!$A:$J,10,FALSE)</f>
        <v>Prediabetes</v>
      </c>
      <c r="L78" s="8">
        <f>VLOOKUP(A78,'Hospitalisation Table'!$A:$J,10,FALSE)</f>
        <v>36060</v>
      </c>
      <c r="M78" s="10">
        <f>VLOOKUP(A78,'Hospitalisation Table'!$A:$F,6,FALSE)</f>
        <v>563.84</v>
      </c>
      <c r="N78" s="5" t="str">
        <f>VLOOKUP(A78,'Hospitalisation Table'!$A:$G,7,FALSE)</f>
        <v>tier - 1</v>
      </c>
      <c r="O78" s="5" t="str">
        <f>VLOOKUP(A78,'Hospitalisation Table'!$A:$H,8,FALSE)</f>
        <v>tier - 3</v>
      </c>
      <c r="P78" s="5" t="str">
        <f>VLOOKUP(A78,'Hospitalisation Table'!$A:$I,9,FALSE)</f>
        <v>R1011</v>
      </c>
      <c r="Q78" s="5">
        <f>VLOOKUP(A78,'Hospitalisation Table'!$A:$K,11,FALSE)</f>
        <v>46</v>
      </c>
    </row>
    <row r="79" spans="1:17" ht="15.6" x14ac:dyDescent="0.3">
      <c r="A79" s="9" t="s">
        <v>2295</v>
      </c>
      <c r="B79" s="5" t="str">
        <f>VLOOKUP($A79,'Customer Names'!$A:$B,2,FALSE)</f>
        <v>Vegas, Ms.  Julia</v>
      </c>
      <c r="C79" s="5">
        <f>VLOOKUP(Healthcare!A79,'Medical Examinations table'!$A:$K,2,FALSE)</f>
        <v>54.12</v>
      </c>
      <c r="D79" s="5">
        <f>VLOOKUP(A79,'Medical Examinations table'!$A:$C,3,FALSE)</f>
        <v>11.57</v>
      </c>
      <c r="E79" s="5" t="str">
        <f>VLOOKUP(A79,'Medical Examinations table'!$A:$D,4,FALSE)</f>
        <v>NO</v>
      </c>
      <c r="F79" s="5" t="str">
        <f>VLOOKUP(A79,'Medical Examinations table'!$A:$E,5,FALSE)</f>
        <v>NO</v>
      </c>
      <c r="G79" s="5" t="str">
        <f>VLOOKUP(A79,'Medical Examinations table'!$A:$F,6,FALSE)</f>
        <v>NO</v>
      </c>
      <c r="H79" s="5">
        <f>VLOOKUP(A79,'Medical Examinations table'!$A:$H,8,FALSE)</f>
        <v>0</v>
      </c>
      <c r="I79" s="5" t="str">
        <f>VLOOKUP(A79,'Medical Examinations table'!$A:$G,7,FALSE)</f>
        <v>YES</v>
      </c>
      <c r="J79" s="5" t="str">
        <f>VLOOKUP(A79,'Medical Examinations table'!$A:$I,9,FALSE)</f>
        <v>Obesity</v>
      </c>
      <c r="K79" s="5" t="str">
        <f>VLOOKUP(A79,'Medical Examinations table'!$A:$J,10,FALSE)</f>
        <v>Diabetes</v>
      </c>
      <c r="L79" s="8">
        <f>VLOOKUP(A79,'Hospitalisation Table'!$A:$J,10,FALSE)</f>
        <v>36059</v>
      </c>
      <c r="M79" s="10">
        <f>VLOOKUP(A79,'Hospitalisation Table'!$A:$F,6,FALSE)</f>
        <v>563.84</v>
      </c>
      <c r="N79" s="5" t="str">
        <f>VLOOKUP(A79,'Hospitalisation Table'!$A:$G,7,FALSE)</f>
        <v>tier - 1</v>
      </c>
      <c r="O79" s="5" t="str">
        <f>VLOOKUP(A79,'Hospitalisation Table'!$A:$H,8,FALSE)</f>
        <v>tier - 1</v>
      </c>
      <c r="P79" s="5" t="str">
        <f>VLOOKUP(A79,'Hospitalisation Table'!$A:$I,9,FALSE)</f>
        <v>R1011</v>
      </c>
      <c r="Q79" s="5">
        <f>VLOOKUP(A79,'Hospitalisation Table'!$A:$K,11,FALSE)</f>
        <v>48</v>
      </c>
    </row>
    <row r="80" spans="1:17" ht="15.6" x14ac:dyDescent="0.3">
      <c r="A80" s="9" t="s">
        <v>2294</v>
      </c>
      <c r="B80" s="5" t="str">
        <f>VLOOKUP($A80,'Customer Names'!$A:$B,2,FALSE)</f>
        <v>Cochran, Mr.  Joshua</v>
      </c>
      <c r="C80" s="5">
        <f>VLOOKUP(Healthcare!A80,'Medical Examinations table'!$A:$K,2,FALSE)</f>
        <v>48.82</v>
      </c>
      <c r="D80" s="5">
        <f>VLOOKUP(A80,'Medical Examinations table'!$A:$C,3,FALSE)</f>
        <v>6.67</v>
      </c>
      <c r="E80" s="5" t="str">
        <f>VLOOKUP(A80,'Medical Examinations table'!$A:$D,4,FALSE)</f>
        <v>YES</v>
      </c>
      <c r="F80" s="5" t="str">
        <f>VLOOKUP(A80,'Medical Examinations table'!$A:$E,5,FALSE)</f>
        <v>NO</v>
      </c>
      <c r="G80" s="5" t="str">
        <f>VLOOKUP(A80,'Medical Examinations table'!$A:$F,6,FALSE)</f>
        <v>NO</v>
      </c>
      <c r="H80" s="5">
        <f>VLOOKUP(A80,'Medical Examinations table'!$A:$H,8,FALSE)</f>
        <v>0</v>
      </c>
      <c r="I80" s="5" t="str">
        <f>VLOOKUP(A80,'Medical Examinations table'!$A:$G,7,FALSE)</f>
        <v>YES</v>
      </c>
      <c r="J80" s="5" t="str">
        <f>VLOOKUP(A80,'Medical Examinations table'!$A:$I,9,FALSE)</f>
        <v>Obesity</v>
      </c>
      <c r="K80" s="5" t="str">
        <f>VLOOKUP(A80,'Medical Examinations table'!$A:$J,10,FALSE)</f>
        <v>Diabetes</v>
      </c>
      <c r="L80" s="8">
        <f>VLOOKUP(A80,'Hospitalisation Table'!$A:$J,10,FALSE)</f>
        <v>36058</v>
      </c>
      <c r="M80" s="10">
        <f>VLOOKUP(A80,'Hospitalisation Table'!$A:$F,6,FALSE)</f>
        <v>563.84</v>
      </c>
      <c r="N80" s="5" t="str">
        <f>VLOOKUP(A80,'Hospitalisation Table'!$A:$G,7,FALSE)</f>
        <v>tier - 1</v>
      </c>
      <c r="O80" s="5" t="str">
        <f>VLOOKUP(A80,'Hospitalisation Table'!$A:$H,8,FALSE)</f>
        <v>tier - 2</v>
      </c>
      <c r="P80" s="5" t="str">
        <f>VLOOKUP(A80,'Hospitalisation Table'!$A:$I,9,FALSE)</f>
        <v>R1011</v>
      </c>
      <c r="Q80" s="5">
        <f>VLOOKUP(A80,'Hospitalisation Table'!$A:$K,11,FALSE)</f>
        <v>55</v>
      </c>
    </row>
    <row r="81" spans="1:17" ht="15.6" x14ac:dyDescent="0.3">
      <c r="A81" s="9" t="s">
        <v>2293</v>
      </c>
      <c r="B81" s="5" t="str">
        <f>VLOOKUP($A81,'Customer Names'!$A:$B,2,FALSE)</f>
        <v>Holtzapple, Ms.  Jennifer</v>
      </c>
      <c r="C81" s="5">
        <f>VLOOKUP(Healthcare!A81,'Medical Examinations table'!$A:$K,2,FALSE)</f>
        <v>51.01</v>
      </c>
      <c r="D81" s="5">
        <f>VLOOKUP(A81,'Medical Examinations table'!$A:$C,3,FALSE)</f>
        <v>9.1999999999999993</v>
      </c>
      <c r="E81" s="5" t="str">
        <f>VLOOKUP(A81,'Medical Examinations table'!$A:$D,4,FALSE)</f>
        <v>NO</v>
      </c>
      <c r="F81" s="5" t="str">
        <f>VLOOKUP(A81,'Medical Examinations table'!$A:$E,5,FALSE)</f>
        <v>NO</v>
      </c>
      <c r="G81" s="5" t="str">
        <f>VLOOKUP(A81,'Medical Examinations table'!$A:$F,6,FALSE)</f>
        <v>NO</v>
      </c>
      <c r="H81" s="5">
        <f>VLOOKUP(A81,'Medical Examinations table'!$A:$H,8,FALSE)</f>
        <v>0</v>
      </c>
      <c r="I81" s="5" t="str">
        <f>VLOOKUP(A81,'Medical Examinations table'!$A:$G,7,FALSE)</f>
        <v>YES</v>
      </c>
      <c r="J81" s="5" t="str">
        <f>VLOOKUP(A81,'Medical Examinations table'!$A:$I,9,FALSE)</f>
        <v>Obesity</v>
      </c>
      <c r="K81" s="5" t="str">
        <f>VLOOKUP(A81,'Medical Examinations table'!$A:$J,10,FALSE)</f>
        <v>Diabetes</v>
      </c>
      <c r="L81" s="8">
        <f>VLOOKUP(A81,'Hospitalisation Table'!$A:$J,10,FALSE)</f>
        <v>36057</v>
      </c>
      <c r="M81" s="10">
        <f>VLOOKUP(A81,'Hospitalisation Table'!$A:$F,6,FALSE)</f>
        <v>563.84</v>
      </c>
      <c r="N81" s="5" t="str">
        <f>VLOOKUP(A81,'Hospitalisation Table'!$A:$G,7,FALSE)</f>
        <v>tier - 1</v>
      </c>
      <c r="O81" s="5" t="str">
        <f>VLOOKUP(A81,'Hospitalisation Table'!$A:$H,8,FALSE)</f>
        <v>tier - 2</v>
      </c>
      <c r="P81" s="5" t="str">
        <f>VLOOKUP(A81,'Hospitalisation Table'!$A:$I,9,FALSE)</f>
        <v>R1011</v>
      </c>
      <c r="Q81" s="5">
        <f>VLOOKUP(A81,'Hospitalisation Table'!$A:$K,11,FALSE)</f>
        <v>51</v>
      </c>
    </row>
    <row r="82" spans="1:17" ht="15.6" x14ac:dyDescent="0.3">
      <c r="A82" s="9" t="s">
        <v>2292</v>
      </c>
      <c r="B82" s="5" t="str">
        <f>VLOOKUP($A82,'Customer Names'!$A:$B,2,FALSE)</f>
        <v>Meyer, Ms.  Gwen M.</v>
      </c>
      <c r="C82" s="5">
        <f>VLOOKUP(Healthcare!A82,'Medical Examinations table'!$A:$K,2,FALSE)</f>
        <v>45.65</v>
      </c>
      <c r="D82" s="5">
        <f>VLOOKUP(A82,'Medical Examinations table'!$A:$C,3,FALSE)</f>
        <v>5.1100000000000003</v>
      </c>
      <c r="E82" s="5" t="str">
        <f>VLOOKUP(A82,'Medical Examinations table'!$A:$D,4,FALSE)</f>
        <v>YES</v>
      </c>
      <c r="F82" s="5" t="str">
        <f>VLOOKUP(A82,'Medical Examinations table'!$A:$E,5,FALSE)</f>
        <v>NO</v>
      </c>
      <c r="G82" s="5" t="str">
        <f>VLOOKUP(A82,'Medical Examinations table'!$A:$F,6,FALSE)</f>
        <v>NO</v>
      </c>
      <c r="H82" s="5">
        <f>VLOOKUP(A82,'Medical Examinations table'!$A:$H,8,FALSE)</f>
        <v>1</v>
      </c>
      <c r="I82" s="5" t="str">
        <f>VLOOKUP(A82,'Medical Examinations table'!$A:$G,7,FALSE)</f>
        <v>YES</v>
      </c>
      <c r="J82" s="5" t="str">
        <f>VLOOKUP(A82,'Medical Examinations table'!$A:$I,9,FALSE)</f>
        <v>Obesity</v>
      </c>
      <c r="K82" s="5" t="str">
        <f>VLOOKUP(A82,'Medical Examinations table'!$A:$J,10,FALSE)</f>
        <v>Normal</v>
      </c>
      <c r="L82" s="8">
        <f>VLOOKUP(A82,'Hospitalisation Table'!$A:$J,10,FALSE)</f>
        <v>36056</v>
      </c>
      <c r="M82" s="10">
        <f>VLOOKUP(A82,'Hospitalisation Table'!$A:$F,6,FALSE)</f>
        <v>563.84</v>
      </c>
      <c r="N82" s="5" t="str">
        <f>VLOOKUP(A82,'Hospitalisation Table'!$A:$G,7,FALSE)</f>
        <v>tier - 1</v>
      </c>
      <c r="O82" s="5" t="str">
        <f>VLOOKUP(A82,'Hospitalisation Table'!$A:$H,8,FALSE)</f>
        <v>tier - 2</v>
      </c>
      <c r="P82" s="5" t="str">
        <f>VLOOKUP(A82,'Hospitalisation Table'!$A:$I,9,FALSE)</f>
        <v>R1011</v>
      </c>
      <c r="Q82" s="5">
        <f>VLOOKUP(A82,'Hospitalisation Table'!$A:$K,11,FALSE)</f>
        <v>58</v>
      </c>
    </row>
    <row r="83" spans="1:17" ht="15.6" x14ac:dyDescent="0.3">
      <c r="A83" s="9" t="s">
        <v>2291</v>
      </c>
      <c r="B83" s="5" t="str">
        <f>VLOOKUP($A83,'Customer Names'!$A:$B,2,FALSE)</f>
        <v>Brickley, Mr.  Patrick</v>
      </c>
      <c r="C83" s="5">
        <f>VLOOKUP(Healthcare!A83,'Medical Examinations table'!$A:$K,2,FALSE)</f>
        <v>52.9</v>
      </c>
      <c r="D83" s="5">
        <f>VLOOKUP(A83,'Medical Examinations table'!$A:$C,3,FALSE)</f>
        <v>5.34</v>
      </c>
      <c r="E83" s="5" t="str">
        <f>VLOOKUP(A83,'Medical Examinations table'!$A:$D,4,FALSE)</f>
        <v>NO</v>
      </c>
      <c r="F83" s="5" t="str">
        <f>VLOOKUP(A83,'Medical Examinations table'!$A:$E,5,FALSE)</f>
        <v>NO</v>
      </c>
      <c r="G83" s="5" t="str">
        <f>VLOOKUP(A83,'Medical Examinations table'!$A:$F,6,FALSE)</f>
        <v>NO</v>
      </c>
      <c r="H83" s="5">
        <f>VLOOKUP(A83,'Medical Examinations table'!$A:$H,8,FALSE)</f>
        <v>0</v>
      </c>
      <c r="I83" s="5" t="str">
        <f>VLOOKUP(A83,'Medical Examinations table'!$A:$G,7,FALSE)</f>
        <v>YES</v>
      </c>
      <c r="J83" s="5" t="str">
        <f>VLOOKUP(A83,'Medical Examinations table'!$A:$I,9,FALSE)</f>
        <v>Obesity</v>
      </c>
      <c r="K83" s="5" t="str">
        <f>VLOOKUP(A83,'Medical Examinations table'!$A:$J,10,FALSE)</f>
        <v>Normal</v>
      </c>
      <c r="L83" s="8">
        <f>VLOOKUP(A83,'Hospitalisation Table'!$A:$J,10,FALSE)</f>
        <v>36055</v>
      </c>
      <c r="M83" s="10">
        <f>VLOOKUP(A83,'Hospitalisation Table'!$A:$F,6,FALSE)</f>
        <v>563.84</v>
      </c>
      <c r="N83" s="5" t="str">
        <f>VLOOKUP(A83,'Hospitalisation Table'!$A:$G,7,FALSE)</f>
        <v>tier - 1</v>
      </c>
      <c r="O83" s="5" t="str">
        <f>VLOOKUP(A83,'Hospitalisation Table'!$A:$H,8,FALSE)</f>
        <v>tier - 2</v>
      </c>
      <c r="P83" s="5" t="str">
        <f>VLOOKUP(A83,'Hospitalisation Table'!$A:$I,9,FALSE)</f>
        <v>R1011</v>
      </c>
      <c r="Q83" s="5">
        <f>VLOOKUP(A83,'Hospitalisation Table'!$A:$K,11,FALSE)</f>
        <v>45</v>
      </c>
    </row>
    <row r="84" spans="1:17" ht="15.6" x14ac:dyDescent="0.3">
      <c r="A84" s="9" t="s">
        <v>2290</v>
      </c>
      <c r="B84" s="5" t="str">
        <f>VLOOKUP($A84,'Customer Names'!$A:$B,2,FALSE)</f>
        <v>Magee, Ms.  Kate</v>
      </c>
      <c r="C84" s="5">
        <f>VLOOKUP(Healthcare!A84,'Medical Examinations table'!$A:$K,2,FALSE)</f>
        <v>45.41</v>
      </c>
      <c r="D84" s="5">
        <f>VLOOKUP(A84,'Medical Examinations table'!$A:$C,3,FALSE)</f>
        <v>4.03</v>
      </c>
      <c r="E84" s="5" t="str">
        <f>VLOOKUP(A84,'Medical Examinations table'!$A:$D,4,FALSE)</f>
        <v>YES</v>
      </c>
      <c r="F84" s="5" t="str">
        <f>VLOOKUP(A84,'Medical Examinations table'!$A:$E,5,FALSE)</f>
        <v>NO</v>
      </c>
      <c r="G84" s="5" t="str">
        <f>VLOOKUP(A84,'Medical Examinations table'!$A:$F,6,FALSE)</f>
        <v>NO</v>
      </c>
      <c r="H84" s="5">
        <f>VLOOKUP(A84,'Medical Examinations table'!$A:$H,8,FALSE)</f>
        <v>1</v>
      </c>
      <c r="I84" s="5" t="str">
        <f>VLOOKUP(A84,'Medical Examinations table'!$A:$G,7,FALSE)</f>
        <v>YES</v>
      </c>
      <c r="J84" s="5" t="str">
        <f>VLOOKUP(A84,'Medical Examinations table'!$A:$I,9,FALSE)</f>
        <v>Obesity</v>
      </c>
      <c r="K84" s="5" t="str">
        <f>VLOOKUP(A84,'Medical Examinations table'!$A:$J,10,FALSE)</f>
        <v>Normal</v>
      </c>
      <c r="L84" s="8">
        <f>VLOOKUP(A84,'Hospitalisation Table'!$A:$J,10,FALSE)</f>
        <v>36054</v>
      </c>
      <c r="M84" s="10">
        <f>VLOOKUP(A84,'Hospitalisation Table'!$A:$F,6,FALSE)</f>
        <v>563.84</v>
      </c>
      <c r="N84" s="5" t="str">
        <f>VLOOKUP(A84,'Hospitalisation Table'!$A:$G,7,FALSE)</f>
        <v>tier - 1</v>
      </c>
      <c r="O84" s="5" t="str">
        <f>VLOOKUP(A84,'Hospitalisation Table'!$A:$H,8,FALSE)</f>
        <v>tier - 3</v>
      </c>
      <c r="P84" s="5" t="str">
        <f>VLOOKUP(A84,'Hospitalisation Table'!$A:$I,9,FALSE)</f>
        <v>R1011</v>
      </c>
      <c r="Q84" s="5">
        <f>VLOOKUP(A84,'Hospitalisation Table'!$A:$K,11,FALSE)</f>
        <v>59</v>
      </c>
    </row>
    <row r="85" spans="1:17" ht="15.6" x14ac:dyDescent="0.3">
      <c r="A85" s="9" t="s">
        <v>2289</v>
      </c>
      <c r="B85" s="5" t="str">
        <f>VLOOKUP($A85,'Customer Names'!$A:$B,2,FALSE)</f>
        <v>Thoma, Mr.  Kevin</v>
      </c>
      <c r="C85" s="5">
        <f>VLOOKUP(Healthcare!A85,'Medical Examinations table'!$A:$K,2,FALSE)</f>
        <v>49.41</v>
      </c>
      <c r="D85" s="5">
        <f>VLOOKUP(A85,'Medical Examinations table'!$A:$C,3,FALSE)</f>
        <v>4.2300000000000004</v>
      </c>
      <c r="E85" s="5" t="str">
        <f>VLOOKUP(A85,'Medical Examinations table'!$A:$D,4,FALSE)</f>
        <v>YES</v>
      </c>
      <c r="F85" s="5" t="str">
        <f>VLOOKUP(A85,'Medical Examinations table'!$A:$E,5,FALSE)</f>
        <v>NO</v>
      </c>
      <c r="G85" s="5" t="str">
        <f>VLOOKUP(A85,'Medical Examinations table'!$A:$F,6,FALSE)</f>
        <v>YES</v>
      </c>
      <c r="H85" s="5">
        <f>VLOOKUP(A85,'Medical Examinations table'!$A:$H,8,FALSE)</f>
        <v>1</v>
      </c>
      <c r="I85" s="5" t="str">
        <f>VLOOKUP(A85,'Medical Examinations table'!$A:$G,7,FALSE)</f>
        <v>YES</v>
      </c>
      <c r="J85" s="5" t="str">
        <f>VLOOKUP(A85,'Medical Examinations table'!$A:$I,9,FALSE)</f>
        <v>Obesity</v>
      </c>
      <c r="K85" s="5" t="str">
        <f>VLOOKUP(A85,'Medical Examinations table'!$A:$J,10,FALSE)</f>
        <v>Normal</v>
      </c>
      <c r="L85" s="8">
        <f>VLOOKUP(A85,'Hospitalisation Table'!$A:$J,10,FALSE)</f>
        <v>36053</v>
      </c>
      <c r="M85" s="10">
        <f>VLOOKUP(A85,'Hospitalisation Table'!$A:$F,6,FALSE)</f>
        <v>563.84</v>
      </c>
      <c r="N85" s="5" t="str">
        <f>VLOOKUP(A85,'Hospitalisation Table'!$A:$G,7,FALSE)</f>
        <v>tier - 1</v>
      </c>
      <c r="O85" s="5" t="str">
        <f>VLOOKUP(A85,'Hospitalisation Table'!$A:$H,8,FALSE)</f>
        <v>tier - 2</v>
      </c>
      <c r="P85" s="5" t="str">
        <f>VLOOKUP(A85,'Hospitalisation Table'!$A:$I,9,FALSE)</f>
        <v>R1011</v>
      </c>
      <c r="Q85" s="5">
        <f>VLOOKUP(A85,'Hospitalisation Table'!$A:$K,11,FALSE)</f>
        <v>53</v>
      </c>
    </row>
    <row r="86" spans="1:17" ht="15.6" x14ac:dyDescent="0.3">
      <c r="A86" s="9" t="s">
        <v>2288</v>
      </c>
      <c r="B86" s="5" t="str">
        <f>VLOOKUP($A86,'Customer Names'!$A:$B,2,FALSE)</f>
        <v>Heagy, Mr.  Stephen II</v>
      </c>
      <c r="C86" s="5">
        <f>VLOOKUP(Healthcare!A86,'Medical Examinations table'!$A:$K,2,FALSE)</f>
        <v>31.824999999999999</v>
      </c>
      <c r="D86" s="5">
        <f>VLOOKUP(A86,'Medical Examinations table'!$A:$C,3,FALSE)</f>
        <v>4.0599999999999996</v>
      </c>
      <c r="E86" s="5" t="str">
        <f>VLOOKUP(A86,'Medical Examinations table'!$A:$D,4,FALSE)</f>
        <v>NO</v>
      </c>
      <c r="F86" s="5" t="str">
        <f>VLOOKUP(A86,'Medical Examinations table'!$A:$E,5,FALSE)</f>
        <v>NO</v>
      </c>
      <c r="G86" s="5" t="str">
        <f>VLOOKUP(A86,'Medical Examinations table'!$A:$F,6,FALSE)</f>
        <v>NO</v>
      </c>
      <c r="H86" s="5">
        <f>VLOOKUP(A86,'Medical Examinations table'!$A:$H,8,FALSE)</f>
        <v>2</v>
      </c>
      <c r="I86" s="5" t="str">
        <f>VLOOKUP(A86,'Medical Examinations table'!$A:$G,7,FALSE)</f>
        <v>YES</v>
      </c>
      <c r="J86" s="5" t="str">
        <f>VLOOKUP(A86,'Medical Examinations table'!$A:$I,9,FALSE)</f>
        <v>Obesity</v>
      </c>
      <c r="K86" s="5" t="str">
        <f>VLOOKUP(A86,'Medical Examinations table'!$A:$J,10,FALSE)</f>
        <v>Normal</v>
      </c>
      <c r="L86" s="8">
        <f>VLOOKUP(A86,'Hospitalisation Table'!$A:$J,10,FALSE)</f>
        <v>36052</v>
      </c>
      <c r="M86" s="10">
        <f>VLOOKUP(A86,'Hospitalisation Table'!$A:$F,6,FALSE)</f>
        <v>563.84</v>
      </c>
      <c r="N86" s="5" t="str">
        <f>VLOOKUP(A86,'Hospitalisation Table'!$A:$G,7,FALSE)</f>
        <v>tier - 1</v>
      </c>
      <c r="O86" s="5" t="str">
        <f>VLOOKUP(A86,'Hospitalisation Table'!$A:$H,8,FALSE)</f>
        <v>tier - 3</v>
      </c>
      <c r="P86" s="5" t="str">
        <f>VLOOKUP(A86,'Hospitalisation Table'!$A:$I,9,FALSE)</f>
        <v>R1016</v>
      </c>
      <c r="Q86" s="5">
        <f>VLOOKUP(A86,'Hospitalisation Table'!$A:$K,11,FALSE)</f>
        <v>50</v>
      </c>
    </row>
    <row r="87" spans="1:17" ht="15.6" x14ac:dyDescent="0.3">
      <c r="A87" s="9" t="s">
        <v>2287</v>
      </c>
      <c r="B87" s="5" t="str">
        <f>VLOOKUP($A87,'Customer Names'!$A:$B,2,FALSE)</f>
        <v>Regnier, Mr.  Philip</v>
      </c>
      <c r="C87" s="5">
        <f>VLOOKUP(Healthcare!A87,'Medical Examinations table'!$A:$K,2,FALSE)</f>
        <v>51.28</v>
      </c>
      <c r="D87" s="5">
        <f>VLOOKUP(A87,'Medical Examinations table'!$A:$C,3,FALSE)</f>
        <v>4.68</v>
      </c>
      <c r="E87" s="5" t="str">
        <f>VLOOKUP(A87,'Medical Examinations table'!$A:$D,4,FALSE)</f>
        <v>NO</v>
      </c>
      <c r="F87" s="5" t="str">
        <f>VLOOKUP(A87,'Medical Examinations table'!$A:$E,5,FALSE)</f>
        <v>NO</v>
      </c>
      <c r="G87" s="5" t="str">
        <f>VLOOKUP(A87,'Medical Examinations table'!$A:$F,6,FALSE)</f>
        <v>NO</v>
      </c>
      <c r="H87" s="5">
        <f>VLOOKUP(A87,'Medical Examinations table'!$A:$H,8,FALSE)</f>
        <v>2</v>
      </c>
      <c r="I87" s="5" t="str">
        <f>VLOOKUP(A87,'Medical Examinations table'!$A:$G,7,FALSE)</f>
        <v>YES</v>
      </c>
      <c r="J87" s="5" t="str">
        <f>VLOOKUP(A87,'Medical Examinations table'!$A:$I,9,FALSE)</f>
        <v>Obesity</v>
      </c>
      <c r="K87" s="5" t="str">
        <f>VLOOKUP(A87,'Medical Examinations table'!$A:$J,10,FALSE)</f>
        <v>Normal</v>
      </c>
      <c r="L87" s="8">
        <f>VLOOKUP(A87,'Hospitalisation Table'!$A:$J,10,FALSE)</f>
        <v>36051</v>
      </c>
      <c r="M87" s="10">
        <f>VLOOKUP(A87,'Hospitalisation Table'!$A:$F,6,FALSE)</f>
        <v>563.84</v>
      </c>
      <c r="N87" s="5" t="str">
        <f>VLOOKUP(A87,'Hospitalisation Table'!$A:$G,7,FALSE)</f>
        <v>tier - 1</v>
      </c>
      <c r="O87" s="5" t="str">
        <f>VLOOKUP(A87,'Hospitalisation Table'!$A:$H,8,FALSE)</f>
        <v>tier - 2</v>
      </c>
      <c r="P87" s="5" t="str">
        <f>VLOOKUP(A87,'Hospitalisation Table'!$A:$I,9,FALSE)</f>
        <v>R1011</v>
      </c>
      <c r="Q87" s="5">
        <f>VLOOKUP(A87,'Hospitalisation Table'!$A:$K,11,FALSE)</f>
        <v>50</v>
      </c>
    </row>
    <row r="88" spans="1:17" ht="15.6" x14ac:dyDescent="0.3">
      <c r="A88" s="9" t="s">
        <v>2286</v>
      </c>
      <c r="B88" s="5" t="str">
        <f>VLOOKUP($A88,'Customer Names'!$A:$B,2,FALSE)</f>
        <v>Parendo, Mr.  Brett A</v>
      </c>
      <c r="C88" s="5">
        <f>VLOOKUP(Healthcare!A88,'Medical Examinations table'!$A:$K,2,FALSE)</f>
        <v>34.96</v>
      </c>
      <c r="D88" s="5">
        <f>VLOOKUP(A88,'Medical Examinations table'!$A:$C,3,FALSE)</f>
        <v>4.34</v>
      </c>
      <c r="E88" s="5" t="str">
        <f>VLOOKUP(A88,'Medical Examinations table'!$A:$D,4,FALSE)</f>
        <v>NO</v>
      </c>
      <c r="F88" s="5" t="str">
        <f>VLOOKUP(A88,'Medical Examinations table'!$A:$E,5,FALSE)</f>
        <v>NO</v>
      </c>
      <c r="G88" s="5" t="str">
        <f>VLOOKUP(A88,'Medical Examinations table'!$A:$F,6,FALSE)</f>
        <v>YES</v>
      </c>
      <c r="H88" s="5">
        <f>VLOOKUP(A88,'Medical Examinations table'!$A:$H,8,FALSE)</f>
        <v>1</v>
      </c>
      <c r="I88" s="5" t="str">
        <f>VLOOKUP(A88,'Medical Examinations table'!$A:$G,7,FALSE)</f>
        <v>YES</v>
      </c>
      <c r="J88" s="5" t="str">
        <f>VLOOKUP(A88,'Medical Examinations table'!$A:$I,9,FALSE)</f>
        <v>Obesity</v>
      </c>
      <c r="K88" s="5" t="str">
        <f>VLOOKUP(A88,'Medical Examinations table'!$A:$J,10,FALSE)</f>
        <v>Normal</v>
      </c>
      <c r="L88" s="8">
        <f>VLOOKUP(A88,'Hospitalisation Table'!$A:$J,10,FALSE)</f>
        <v>36050</v>
      </c>
      <c r="M88" s="10">
        <f>VLOOKUP(A88,'Hospitalisation Table'!$A:$F,6,FALSE)</f>
        <v>563.84</v>
      </c>
      <c r="N88" s="5" t="str">
        <f>VLOOKUP(A88,'Hospitalisation Table'!$A:$G,7,FALSE)</f>
        <v>tier - 1</v>
      </c>
      <c r="O88" s="5" t="str">
        <f>VLOOKUP(A88,'Hospitalisation Table'!$A:$H,8,FALSE)</f>
        <v>tier - 3</v>
      </c>
      <c r="P88" s="5" t="str">
        <f>VLOOKUP(A88,'Hospitalisation Table'!$A:$I,9,FALSE)</f>
        <v>R1017</v>
      </c>
      <c r="Q88" s="5">
        <f>VLOOKUP(A88,'Hospitalisation Table'!$A:$K,11,FALSE)</f>
        <v>43</v>
      </c>
    </row>
    <row r="89" spans="1:17" ht="15.6" x14ac:dyDescent="0.3">
      <c r="A89" s="9" t="s">
        <v>2285</v>
      </c>
      <c r="B89" s="5" t="str">
        <f>VLOOKUP($A89,'Customer Names'!$A:$B,2,FALSE)</f>
        <v>Schell, Ms.  Rebecca</v>
      </c>
      <c r="C89" s="5">
        <f>VLOOKUP(Healthcare!A89,'Medical Examinations table'!$A:$K,2,FALSE)</f>
        <v>33.11</v>
      </c>
      <c r="D89" s="5">
        <f>VLOOKUP(A89,'Medical Examinations table'!$A:$C,3,FALSE)</f>
        <v>10.51</v>
      </c>
      <c r="E89" s="5" t="str">
        <f>VLOOKUP(A89,'Medical Examinations table'!$A:$D,4,FALSE)</f>
        <v>NO</v>
      </c>
      <c r="F89" s="5" t="str">
        <f>VLOOKUP(A89,'Medical Examinations table'!$A:$E,5,FALSE)</f>
        <v>NO</v>
      </c>
      <c r="G89" s="5" t="str">
        <f>VLOOKUP(A89,'Medical Examinations table'!$A:$F,6,FALSE)</f>
        <v>NO</v>
      </c>
      <c r="H89" s="5">
        <f>VLOOKUP(A89,'Medical Examinations table'!$A:$H,8,FALSE)</f>
        <v>0</v>
      </c>
      <c r="I89" s="5" t="str">
        <f>VLOOKUP(A89,'Medical Examinations table'!$A:$G,7,FALSE)</f>
        <v>YES</v>
      </c>
      <c r="J89" s="5" t="str">
        <f>VLOOKUP(A89,'Medical Examinations table'!$A:$I,9,FALSE)</f>
        <v>Obesity</v>
      </c>
      <c r="K89" s="5" t="str">
        <f>VLOOKUP(A89,'Medical Examinations table'!$A:$J,10,FALSE)</f>
        <v>Diabetes</v>
      </c>
      <c r="L89" s="8">
        <f>VLOOKUP(A89,'Hospitalisation Table'!$A:$J,10,FALSE)</f>
        <v>36049</v>
      </c>
      <c r="M89" s="10">
        <f>VLOOKUP(A89,'Hospitalisation Table'!$A:$F,6,FALSE)</f>
        <v>563.84</v>
      </c>
      <c r="N89" s="5" t="str">
        <f>VLOOKUP(A89,'Hospitalisation Table'!$A:$G,7,FALSE)</f>
        <v>tier - 1</v>
      </c>
      <c r="O89" s="5" t="str">
        <f>VLOOKUP(A89,'Hospitalisation Table'!$A:$H,8,FALSE)</f>
        <v>tier - 2</v>
      </c>
      <c r="P89" s="5" t="str">
        <f>VLOOKUP(A89,'Hospitalisation Table'!$A:$I,9,FALSE)</f>
        <v>R1013</v>
      </c>
      <c r="Q89" s="5">
        <f>VLOOKUP(A89,'Hospitalisation Table'!$A:$K,11,FALSE)</f>
        <v>49</v>
      </c>
    </row>
    <row r="90" spans="1:17" ht="15.6" x14ac:dyDescent="0.3">
      <c r="A90" s="9" t="s">
        <v>2284</v>
      </c>
      <c r="B90" s="5" t="str">
        <f>VLOOKUP($A90,'Customer Names'!$A:$B,2,FALSE)</f>
        <v>Driscoll, Ms.  Kelley</v>
      </c>
      <c r="C90" s="5">
        <f>VLOOKUP(Healthcare!A90,'Medical Examinations table'!$A:$K,2,FALSE)</f>
        <v>54.74</v>
      </c>
      <c r="D90" s="5">
        <f>VLOOKUP(A90,'Medical Examinations table'!$A:$C,3,FALSE)</f>
        <v>5.84</v>
      </c>
      <c r="E90" s="5" t="str">
        <f>VLOOKUP(A90,'Medical Examinations table'!$A:$D,4,FALSE)</f>
        <v>YES</v>
      </c>
      <c r="F90" s="5" t="str">
        <f>VLOOKUP(A90,'Medical Examinations table'!$A:$E,5,FALSE)</f>
        <v>NO</v>
      </c>
      <c r="G90" s="5" t="str">
        <f>VLOOKUP(A90,'Medical Examinations table'!$A:$F,6,FALSE)</f>
        <v>YES</v>
      </c>
      <c r="H90" s="5">
        <f>VLOOKUP(A90,'Medical Examinations table'!$A:$H,8,FALSE)</f>
        <v>1</v>
      </c>
      <c r="I90" s="5" t="str">
        <f>VLOOKUP(A90,'Medical Examinations table'!$A:$G,7,FALSE)</f>
        <v>YES</v>
      </c>
      <c r="J90" s="5" t="str">
        <f>VLOOKUP(A90,'Medical Examinations table'!$A:$I,9,FALSE)</f>
        <v>Obesity</v>
      </c>
      <c r="K90" s="5" t="str">
        <f>VLOOKUP(A90,'Medical Examinations table'!$A:$J,10,FALSE)</f>
        <v>Prediabetes</v>
      </c>
      <c r="L90" s="8">
        <f>VLOOKUP(A90,'Hospitalisation Table'!$A:$J,10,FALSE)</f>
        <v>36048</v>
      </c>
      <c r="M90" s="10">
        <f>VLOOKUP(A90,'Hospitalisation Table'!$A:$F,6,FALSE)</f>
        <v>563.84</v>
      </c>
      <c r="N90" s="5" t="str">
        <f>VLOOKUP(A90,'Hospitalisation Table'!$A:$G,7,FALSE)</f>
        <v>tier - 1</v>
      </c>
      <c r="O90" s="5" t="str">
        <f>VLOOKUP(A90,'Hospitalisation Table'!$A:$H,8,FALSE)</f>
        <v>tier - 2</v>
      </c>
      <c r="P90" s="5" t="str">
        <f>VLOOKUP(A90,'Hospitalisation Table'!$A:$I,9,FALSE)</f>
        <v>R1011</v>
      </c>
      <c r="Q90" s="5">
        <f>VLOOKUP(A90,'Hospitalisation Table'!$A:$K,11,FALSE)</f>
        <v>39</v>
      </c>
    </row>
    <row r="91" spans="1:17" ht="15.6" x14ac:dyDescent="0.3">
      <c r="A91" s="9" t="s">
        <v>2283</v>
      </c>
      <c r="B91" s="5" t="str">
        <f>VLOOKUP($A91,'Customer Names'!$A:$B,2,FALSE)</f>
        <v>Mitchell, Ms.  Abigail K</v>
      </c>
      <c r="C91" s="5">
        <f>VLOOKUP(Healthcare!A91,'Medical Examinations table'!$A:$K,2,FALSE)</f>
        <v>32.56</v>
      </c>
      <c r="D91" s="5">
        <f>VLOOKUP(A91,'Medical Examinations table'!$A:$C,3,FALSE)</f>
        <v>5.41</v>
      </c>
      <c r="E91" s="5" t="str">
        <f>VLOOKUP(A91,'Medical Examinations table'!$A:$D,4,FALSE)</f>
        <v>NO</v>
      </c>
      <c r="F91" s="5" t="str">
        <f>VLOOKUP(A91,'Medical Examinations table'!$A:$E,5,FALSE)</f>
        <v>NO</v>
      </c>
      <c r="G91" s="5" t="str">
        <f>VLOOKUP(A91,'Medical Examinations table'!$A:$F,6,FALSE)</f>
        <v>YES</v>
      </c>
      <c r="H91" s="5">
        <f>VLOOKUP(A91,'Medical Examinations table'!$A:$H,8,FALSE)</f>
        <v>1</v>
      </c>
      <c r="I91" s="5" t="str">
        <f>VLOOKUP(A91,'Medical Examinations table'!$A:$G,7,FALSE)</f>
        <v>YES</v>
      </c>
      <c r="J91" s="5" t="str">
        <f>VLOOKUP(A91,'Medical Examinations table'!$A:$I,9,FALSE)</f>
        <v>Obesity</v>
      </c>
      <c r="K91" s="5" t="str">
        <f>VLOOKUP(A91,'Medical Examinations table'!$A:$J,10,FALSE)</f>
        <v>Normal</v>
      </c>
      <c r="L91" s="8">
        <f>VLOOKUP(A91,'Hospitalisation Table'!$A:$J,10,FALSE)</f>
        <v>36047</v>
      </c>
      <c r="M91" s="10">
        <f>VLOOKUP(A91,'Hospitalisation Table'!$A:$F,6,FALSE)</f>
        <v>563.84</v>
      </c>
      <c r="N91" s="5" t="str">
        <f>VLOOKUP(A91,'Hospitalisation Table'!$A:$G,7,FALSE)</f>
        <v>tier - 1</v>
      </c>
      <c r="O91" s="5" t="str">
        <f>VLOOKUP(A91,'Hospitalisation Table'!$A:$H,8,FALSE)</f>
        <v>tier - 2</v>
      </c>
      <c r="P91" s="5" t="str">
        <f>VLOOKUP(A91,'Hospitalisation Table'!$A:$I,9,FALSE)</f>
        <v>R1013</v>
      </c>
      <c r="Q91" s="5">
        <f>VLOOKUP(A91,'Hospitalisation Table'!$A:$K,11,FALSE)</f>
        <v>43</v>
      </c>
    </row>
    <row r="92" spans="1:17" ht="15.6" x14ac:dyDescent="0.3">
      <c r="A92" s="9" t="s">
        <v>2282</v>
      </c>
      <c r="B92" s="5" t="str">
        <f>VLOOKUP($A92,'Customer Names'!$A:$B,2,FALSE)</f>
        <v>Cutler, Ms.  Hope</v>
      </c>
      <c r="C92" s="5">
        <f>VLOOKUP(Healthcare!A92,'Medical Examinations table'!$A:$K,2,FALSE)</f>
        <v>39.049999999999997</v>
      </c>
      <c r="D92" s="5">
        <f>VLOOKUP(A92,'Medical Examinations table'!$A:$C,3,FALSE)</f>
        <v>6.06</v>
      </c>
      <c r="E92" s="5" t="str">
        <f>VLOOKUP(A92,'Medical Examinations table'!$A:$D,4,FALSE)</f>
        <v>NO</v>
      </c>
      <c r="F92" s="5" t="str">
        <f>VLOOKUP(A92,'Medical Examinations table'!$A:$E,5,FALSE)</f>
        <v>NO</v>
      </c>
      <c r="G92" s="5" t="str">
        <f>VLOOKUP(A92,'Medical Examinations table'!$A:$F,6,FALSE)</f>
        <v>NO</v>
      </c>
      <c r="H92" s="5">
        <f>VLOOKUP(A92,'Medical Examinations table'!$A:$H,8,FALSE)</f>
        <v>1</v>
      </c>
      <c r="I92" s="5" t="str">
        <f>VLOOKUP(A92,'Medical Examinations table'!$A:$G,7,FALSE)</f>
        <v>YES</v>
      </c>
      <c r="J92" s="5" t="str">
        <f>VLOOKUP(A92,'Medical Examinations table'!$A:$I,9,FALSE)</f>
        <v>Obesity</v>
      </c>
      <c r="K92" s="5" t="str">
        <f>VLOOKUP(A92,'Medical Examinations table'!$A:$J,10,FALSE)</f>
        <v>Prediabetes</v>
      </c>
      <c r="L92" s="8">
        <f>VLOOKUP(A92,'Hospitalisation Table'!$A:$J,10,FALSE)</f>
        <v>36046</v>
      </c>
      <c r="M92" s="10">
        <f>VLOOKUP(A92,'Hospitalisation Table'!$A:$F,6,FALSE)</f>
        <v>563.84</v>
      </c>
      <c r="N92" s="5" t="str">
        <f>VLOOKUP(A92,'Hospitalisation Table'!$A:$G,7,FALSE)</f>
        <v>tier - 1</v>
      </c>
      <c r="O92" s="5" t="str">
        <f>VLOOKUP(A92,'Hospitalisation Table'!$A:$H,8,FALSE)</f>
        <v>tier - 2</v>
      </c>
      <c r="P92" s="5" t="str">
        <f>VLOOKUP(A92,'Hospitalisation Table'!$A:$I,9,FALSE)</f>
        <v>R1013</v>
      </c>
      <c r="Q92" s="5">
        <f>VLOOKUP(A92,'Hospitalisation Table'!$A:$K,11,FALSE)</f>
        <v>30</v>
      </c>
    </row>
    <row r="93" spans="1:17" ht="15.6" x14ac:dyDescent="0.3">
      <c r="A93" s="9" t="s">
        <v>2281</v>
      </c>
      <c r="B93" s="5" t="str">
        <f>VLOOKUP($A93,'Customer Names'!$A:$B,2,FALSE)</f>
        <v>Derian, Ms.  Elyse M.</v>
      </c>
      <c r="C93" s="5">
        <f>VLOOKUP(Healthcare!A93,'Medical Examinations table'!$A:$K,2,FALSE)</f>
        <v>42.75</v>
      </c>
      <c r="D93" s="5">
        <f>VLOOKUP(A93,'Medical Examinations table'!$A:$C,3,FALSE)</f>
        <v>4.22</v>
      </c>
      <c r="E93" s="5" t="str">
        <f>VLOOKUP(A93,'Medical Examinations table'!$A:$D,4,FALSE)</f>
        <v>NO</v>
      </c>
      <c r="F93" s="5" t="str">
        <f>VLOOKUP(A93,'Medical Examinations table'!$A:$E,5,FALSE)</f>
        <v>NO</v>
      </c>
      <c r="G93" s="5" t="str">
        <f>VLOOKUP(A93,'Medical Examinations table'!$A:$F,6,FALSE)</f>
        <v>NO</v>
      </c>
      <c r="H93" s="5">
        <f>VLOOKUP(A93,'Medical Examinations table'!$A:$H,8,FALSE)</f>
        <v>0</v>
      </c>
      <c r="I93" s="5" t="str">
        <f>VLOOKUP(A93,'Medical Examinations table'!$A:$G,7,FALSE)</f>
        <v>YES</v>
      </c>
      <c r="J93" s="5" t="str">
        <f>VLOOKUP(A93,'Medical Examinations table'!$A:$I,9,FALSE)</f>
        <v>Obesity</v>
      </c>
      <c r="K93" s="5" t="str">
        <f>VLOOKUP(A93,'Medical Examinations table'!$A:$J,10,FALSE)</f>
        <v>Normal</v>
      </c>
      <c r="L93" s="8">
        <f>VLOOKUP(A93,'Hospitalisation Table'!$A:$J,10,FALSE)</f>
        <v>36045</v>
      </c>
      <c r="M93" s="10">
        <f>VLOOKUP(A93,'Hospitalisation Table'!$A:$F,6,FALSE)</f>
        <v>563.84</v>
      </c>
      <c r="N93" s="5" t="str">
        <f>VLOOKUP(A93,'Hospitalisation Table'!$A:$G,7,FALSE)</f>
        <v>tier - 1</v>
      </c>
      <c r="O93" s="5" t="str">
        <f>VLOOKUP(A93,'Hospitalisation Table'!$A:$H,8,FALSE)</f>
        <v>tier - 1</v>
      </c>
      <c r="P93" s="5" t="str">
        <f>VLOOKUP(A93,'Hospitalisation Table'!$A:$I,9,FALSE)</f>
        <v>R1024</v>
      </c>
      <c r="Q93" s="5">
        <f>VLOOKUP(A93,'Hospitalisation Table'!$A:$K,11,FALSE)</f>
        <v>23</v>
      </c>
    </row>
    <row r="94" spans="1:17" ht="15.6" x14ac:dyDescent="0.3">
      <c r="A94" s="9" t="s">
        <v>2280</v>
      </c>
      <c r="B94" s="5" t="str">
        <f>VLOOKUP($A94,'Customer Names'!$A:$B,2,FALSE)</f>
        <v>Farina, Mr.  Nicholas</v>
      </c>
      <c r="C94" s="5">
        <f>VLOOKUP(Healthcare!A94,'Medical Examinations table'!$A:$K,2,FALSE)</f>
        <v>50.58</v>
      </c>
      <c r="D94" s="5">
        <f>VLOOKUP(A94,'Medical Examinations table'!$A:$C,3,FALSE)</f>
        <v>5.12</v>
      </c>
      <c r="E94" s="5" t="str">
        <f>VLOOKUP(A94,'Medical Examinations table'!$A:$D,4,FALSE)</f>
        <v>NO</v>
      </c>
      <c r="F94" s="5" t="str">
        <f>VLOOKUP(A94,'Medical Examinations table'!$A:$E,5,FALSE)</f>
        <v>NO</v>
      </c>
      <c r="G94" s="5" t="str">
        <f>VLOOKUP(A94,'Medical Examinations table'!$A:$F,6,FALSE)</f>
        <v>NO</v>
      </c>
      <c r="H94" s="5">
        <f>VLOOKUP(A94,'Medical Examinations table'!$A:$H,8,FALSE)</f>
        <v>2</v>
      </c>
      <c r="I94" s="5" t="str">
        <f>VLOOKUP(A94,'Medical Examinations table'!$A:$G,7,FALSE)</f>
        <v>YES</v>
      </c>
      <c r="J94" s="5" t="str">
        <f>VLOOKUP(A94,'Medical Examinations table'!$A:$I,9,FALSE)</f>
        <v>Obesity</v>
      </c>
      <c r="K94" s="5" t="str">
        <f>VLOOKUP(A94,'Medical Examinations table'!$A:$J,10,FALSE)</f>
        <v>Normal</v>
      </c>
      <c r="L94" s="8">
        <f>VLOOKUP(A94,'Hospitalisation Table'!$A:$J,10,FALSE)</f>
        <v>36044</v>
      </c>
      <c r="M94" s="10">
        <f>VLOOKUP(A94,'Hospitalisation Table'!$A:$F,6,FALSE)</f>
        <v>563.84</v>
      </c>
      <c r="N94" s="5" t="str">
        <f>VLOOKUP(A94,'Hospitalisation Table'!$A:$G,7,FALSE)</f>
        <v>tier - 1</v>
      </c>
      <c r="O94" s="5" t="str">
        <f>VLOOKUP(A94,'Hospitalisation Table'!$A:$H,8,FALSE)</f>
        <v>tier - 3</v>
      </c>
      <c r="P94" s="5" t="str">
        <f>VLOOKUP(A94,'Hospitalisation Table'!$A:$I,9,FALSE)</f>
        <v>R1011</v>
      </c>
      <c r="Q94" s="5">
        <f>VLOOKUP(A94,'Hospitalisation Table'!$A:$K,11,FALSE)</f>
        <v>50</v>
      </c>
    </row>
    <row r="95" spans="1:17" ht="15.6" x14ac:dyDescent="0.3">
      <c r="A95" s="9" t="s">
        <v>2279</v>
      </c>
      <c r="B95" s="5" t="str">
        <f>VLOOKUP($A95,'Customer Names'!$A:$B,2,FALSE)</f>
        <v>Saunders, Mr.  David</v>
      </c>
      <c r="C95" s="5">
        <f>VLOOKUP(Healthcare!A95,'Medical Examinations table'!$A:$K,2,FALSE)</f>
        <v>30.495000000000001</v>
      </c>
      <c r="D95" s="5">
        <f>VLOOKUP(A95,'Medical Examinations table'!$A:$C,3,FALSE)</f>
        <v>4.57</v>
      </c>
      <c r="E95" s="5" t="str">
        <f>VLOOKUP(A95,'Medical Examinations table'!$A:$D,4,FALSE)</f>
        <v>YES</v>
      </c>
      <c r="F95" s="5" t="str">
        <f>VLOOKUP(A95,'Medical Examinations table'!$A:$E,5,FALSE)</f>
        <v>NO</v>
      </c>
      <c r="G95" s="5" t="str">
        <f>VLOOKUP(A95,'Medical Examinations table'!$A:$F,6,FALSE)</f>
        <v>NO</v>
      </c>
      <c r="H95" s="5">
        <f>VLOOKUP(A95,'Medical Examinations table'!$A:$H,8,FALSE)</f>
        <v>0</v>
      </c>
      <c r="I95" s="5" t="str">
        <f>VLOOKUP(A95,'Medical Examinations table'!$A:$G,7,FALSE)</f>
        <v>YES</v>
      </c>
      <c r="J95" s="5" t="str">
        <f>VLOOKUP(A95,'Medical Examinations table'!$A:$I,9,FALSE)</f>
        <v>Obesity</v>
      </c>
      <c r="K95" s="5" t="str">
        <f>VLOOKUP(A95,'Medical Examinations table'!$A:$J,10,FALSE)</f>
        <v>Normal</v>
      </c>
      <c r="L95" s="8">
        <f>VLOOKUP(A95,'Hospitalisation Table'!$A:$J,10,FALSE)</f>
        <v>36043</v>
      </c>
      <c r="M95" s="10">
        <f>VLOOKUP(A95,'Hospitalisation Table'!$A:$F,6,FALSE)</f>
        <v>563.84</v>
      </c>
      <c r="N95" s="5" t="str">
        <f>VLOOKUP(A95,'Hospitalisation Table'!$A:$G,7,FALSE)</f>
        <v>tier - 1</v>
      </c>
      <c r="O95" s="5" t="str">
        <f>VLOOKUP(A95,'Hospitalisation Table'!$A:$H,8,FALSE)</f>
        <v>tier - 3</v>
      </c>
      <c r="P95" s="5" t="str">
        <f>VLOOKUP(A95,'Hospitalisation Table'!$A:$I,9,FALSE)</f>
        <v>R1012</v>
      </c>
      <c r="Q95" s="5">
        <f>VLOOKUP(A95,'Hospitalisation Table'!$A:$K,11,FALSE)</f>
        <v>46</v>
      </c>
    </row>
    <row r="96" spans="1:17" ht="15.6" x14ac:dyDescent="0.3">
      <c r="A96" s="9" t="s">
        <v>2278</v>
      </c>
      <c r="B96" s="5" t="str">
        <f>VLOOKUP($A96,'Customer Names'!$A:$B,2,FALSE)</f>
        <v>Kratz, Ms.  Natalie</v>
      </c>
      <c r="C96" s="5">
        <f>VLOOKUP(Healthcare!A96,'Medical Examinations table'!$A:$K,2,FALSE)</f>
        <v>48.31</v>
      </c>
      <c r="D96" s="5">
        <f>VLOOKUP(A96,'Medical Examinations table'!$A:$C,3,FALSE)</f>
        <v>9.58</v>
      </c>
      <c r="E96" s="5" t="str">
        <f>VLOOKUP(A96,'Medical Examinations table'!$A:$D,4,FALSE)</f>
        <v>YES</v>
      </c>
      <c r="F96" s="5" t="str">
        <f>VLOOKUP(A96,'Medical Examinations table'!$A:$E,5,FALSE)</f>
        <v>NO</v>
      </c>
      <c r="G96" s="5" t="str">
        <f>VLOOKUP(A96,'Medical Examinations table'!$A:$F,6,FALSE)</f>
        <v>NO</v>
      </c>
      <c r="H96" s="5">
        <f>VLOOKUP(A96,'Medical Examinations table'!$A:$H,8,FALSE)</f>
        <v>2</v>
      </c>
      <c r="I96" s="5" t="str">
        <f>VLOOKUP(A96,'Medical Examinations table'!$A:$G,7,FALSE)</f>
        <v>YES</v>
      </c>
      <c r="J96" s="5" t="str">
        <f>VLOOKUP(A96,'Medical Examinations table'!$A:$I,9,FALSE)</f>
        <v>Obesity</v>
      </c>
      <c r="K96" s="5" t="str">
        <f>VLOOKUP(A96,'Medical Examinations table'!$A:$J,10,FALSE)</f>
        <v>Diabetes</v>
      </c>
      <c r="L96" s="8">
        <f>VLOOKUP(A96,'Hospitalisation Table'!$A:$J,10,FALSE)</f>
        <v>36042</v>
      </c>
      <c r="M96" s="10">
        <f>VLOOKUP(A96,'Hospitalisation Table'!$A:$F,6,FALSE)</f>
        <v>563.84</v>
      </c>
      <c r="N96" s="5" t="str">
        <f>VLOOKUP(A96,'Hospitalisation Table'!$A:$G,7,FALSE)</f>
        <v>tier - 1</v>
      </c>
      <c r="O96" s="5" t="str">
        <f>VLOOKUP(A96,'Hospitalisation Table'!$A:$H,8,FALSE)</f>
        <v>tier - 1</v>
      </c>
      <c r="P96" s="5" t="str">
        <f>VLOOKUP(A96,'Hospitalisation Table'!$A:$I,9,FALSE)</f>
        <v>R1011</v>
      </c>
      <c r="Q96" s="5">
        <f>VLOOKUP(A96,'Hospitalisation Table'!$A:$K,11,FALSE)</f>
        <v>52</v>
      </c>
    </row>
    <row r="97" spans="1:17" ht="15.6" x14ac:dyDescent="0.3">
      <c r="A97" s="9" t="s">
        <v>2277</v>
      </c>
      <c r="B97" s="5" t="str">
        <f>VLOOKUP($A97,'Customer Names'!$A:$B,2,FALSE)</f>
        <v>Boland, Mr.  Thomas</v>
      </c>
      <c r="C97" s="5">
        <f>VLOOKUP(Healthcare!A97,'Medical Examinations table'!$A:$K,2,FALSE)</f>
        <v>48.99</v>
      </c>
      <c r="D97" s="5">
        <f>VLOOKUP(A97,'Medical Examinations table'!$A:$C,3,FALSE)</f>
        <v>9.7799999999999994</v>
      </c>
      <c r="E97" s="5" t="str">
        <f>VLOOKUP(A97,'Medical Examinations table'!$A:$D,4,FALSE)</f>
        <v>YES</v>
      </c>
      <c r="F97" s="5" t="str">
        <f>VLOOKUP(A97,'Medical Examinations table'!$A:$E,5,FALSE)</f>
        <v>NO</v>
      </c>
      <c r="G97" s="5" t="str">
        <f>VLOOKUP(A97,'Medical Examinations table'!$A:$F,6,FALSE)</f>
        <v>NO</v>
      </c>
      <c r="H97" s="5">
        <f>VLOOKUP(A97,'Medical Examinations table'!$A:$H,8,FALSE)</f>
        <v>1</v>
      </c>
      <c r="I97" s="5" t="str">
        <f>VLOOKUP(A97,'Medical Examinations table'!$A:$G,7,FALSE)</f>
        <v>YES</v>
      </c>
      <c r="J97" s="5" t="str">
        <f>VLOOKUP(A97,'Medical Examinations table'!$A:$I,9,FALSE)</f>
        <v>Obesity</v>
      </c>
      <c r="K97" s="5" t="str">
        <f>VLOOKUP(A97,'Medical Examinations table'!$A:$J,10,FALSE)</f>
        <v>Diabetes</v>
      </c>
      <c r="L97" s="8">
        <f>VLOOKUP(A97,'Hospitalisation Table'!$A:$J,10,FALSE)</f>
        <v>36041</v>
      </c>
      <c r="M97" s="10">
        <f>VLOOKUP(A97,'Hospitalisation Table'!$A:$F,6,FALSE)</f>
        <v>563.84</v>
      </c>
      <c r="N97" s="5" t="str">
        <f>VLOOKUP(A97,'Hospitalisation Table'!$A:$G,7,FALSE)</f>
        <v>tier - 1</v>
      </c>
      <c r="O97" s="5" t="str">
        <f>VLOOKUP(A97,'Hospitalisation Table'!$A:$H,8,FALSE)</f>
        <v>tier - 3</v>
      </c>
      <c r="P97" s="5" t="str">
        <f>VLOOKUP(A97,'Hospitalisation Table'!$A:$I,9,FALSE)</f>
        <v>R1012</v>
      </c>
      <c r="Q97" s="5">
        <f>VLOOKUP(A97,'Hospitalisation Table'!$A:$K,11,FALSE)</f>
        <v>47</v>
      </c>
    </row>
    <row r="98" spans="1:17" ht="15.6" x14ac:dyDescent="0.3">
      <c r="A98" s="9" t="s">
        <v>2276</v>
      </c>
      <c r="B98" s="5" t="str">
        <f>VLOOKUP($A98,'Customer Names'!$A:$B,2,FALSE)</f>
        <v>Van Hout, Ms.  Pamela J.</v>
      </c>
      <c r="C98" s="5">
        <f>VLOOKUP(Healthcare!A98,'Medical Examinations table'!$A:$K,2,FALSE)</f>
        <v>38.39</v>
      </c>
      <c r="D98" s="5">
        <f>VLOOKUP(A98,'Medical Examinations table'!$A:$C,3,FALSE)</f>
        <v>4.1100000000000003</v>
      </c>
      <c r="E98" s="5" t="str">
        <f>VLOOKUP(A98,'Medical Examinations table'!$A:$D,4,FALSE)</f>
        <v>YES</v>
      </c>
      <c r="F98" s="5" t="str">
        <f>VLOOKUP(A98,'Medical Examinations table'!$A:$E,5,FALSE)</f>
        <v>NO</v>
      </c>
      <c r="G98" s="5" t="str">
        <f>VLOOKUP(A98,'Medical Examinations table'!$A:$F,6,FALSE)</f>
        <v>NO</v>
      </c>
      <c r="H98" s="5">
        <f>VLOOKUP(A98,'Medical Examinations table'!$A:$H,8,FALSE)</f>
        <v>0</v>
      </c>
      <c r="I98" s="5" t="str">
        <f>VLOOKUP(A98,'Medical Examinations table'!$A:$G,7,FALSE)</f>
        <v>YES</v>
      </c>
      <c r="J98" s="5" t="str">
        <f>VLOOKUP(A98,'Medical Examinations table'!$A:$I,9,FALSE)</f>
        <v>Obesity</v>
      </c>
      <c r="K98" s="5" t="str">
        <f>VLOOKUP(A98,'Medical Examinations table'!$A:$J,10,FALSE)</f>
        <v>Normal</v>
      </c>
      <c r="L98" s="8">
        <f>VLOOKUP(A98,'Hospitalisation Table'!$A:$J,10,FALSE)</f>
        <v>36040</v>
      </c>
      <c r="M98" s="10">
        <f>VLOOKUP(A98,'Hospitalisation Table'!$A:$F,6,FALSE)</f>
        <v>563.84</v>
      </c>
      <c r="N98" s="5" t="str">
        <f>VLOOKUP(A98,'Hospitalisation Table'!$A:$G,7,FALSE)</f>
        <v>tier - 1</v>
      </c>
      <c r="O98" s="5" t="str">
        <f>VLOOKUP(A98,'Hospitalisation Table'!$A:$H,8,FALSE)</f>
        <v>tier - 2</v>
      </c>
      <c r="P98" s="5" t="str">
        <f>VLOOKUP(A98,'Hospitalisation Table'!$A:$I,9,FALSE)</f>
        <v>R1013</v>
      </c>
      <c r="Q98" s="5">
        <f>VLOOKUP(A98,'Hospitalisation Table'!$A:$K,11,FALSE)</f>
        <v>37</v>
      </c>
    </row>
    <row r="99" spans="1:17" ht="15.6" x14ac:dyDescent="0.3">
      <c r="A99" s="9" t="s">
        <v>2275</v>
      </c>
      <c r="B99" s="5" t="str">
        <f>VLOOKUP($A99,'Customer Names'!$A:$B,2,FALSE)</f>
        <v>Ramsey, Ms.  Jessica</v>
      </c>
      <c r="C99" s="5">
        <f>VLOOKUP(Healthcare!A99,'Medical Examinations table'!$A:$K,2,FALSE)</f>
        <v>44.34</v>
      </c>
      <c r="D99" s="5">
        <f>VLOOKUP(A99,'Medical Examinations table'!$A:$C,3,FALSE)</f>
        <v>4.0199999999999996</v>
      </c>
      <c r="E99" s="5" t="str">
        <f>VLOOKUP(A99,'Medical Examinations table'!$A:$D,4,FALSE)</f>
        <v>YES</v>
      </c>
      <c r="F99" s="5" t="str">
        <f>VLOOKUP(A99,'Medical Examinations table'!$A:$E,5,FALSE)</f>
        <v>NO</v>
      </c>
      <c r="G99" s="5" t="str">
        <f>VLOOKUP(A99,'Medical Examinations table'!$A:$F,6,FALSE)</f>
        <v>NO</v>
      </c>
      <c r="H99" s="5">
        <f>VLOOKUP(A99,'Medical Examinations table'!$A:$H,8,FALSE)</f>
        <v>2</v>
      </c>
      <c r="I99" s="5" t="str">
        <f>VLOOKUP(A99,'Medical Examinations table'!$A:$G,7,FALSE)</f>
        <v>YES</v>
      </c>
      <c r="J99" s="5" t="str">
        <f>VLOOKUP(A99,'Medical Examinations table'!$A:$I,9,FALSE)</f>
        <v>Obesity</v>
      </c>
      <c r="K99" s="5" t="str">
        <f>VLOOKUP(A99,'Medical Examinations table'!$A:$J,10,FALSE)</f>
        <v>Normal</v>
      </c>
      <c r="L99" s="8">
        <f>VLOOKUP(A99,'Hospitalisation Table'!$A:$J,10,FALSE)</f>
        <v>36039</v>
      </c>
      <c r="M99" s="10">
        <f>VLOOKUP(A99,'Hospitalisation Table'!$A:$F,6,FALSE)</f>
        <v>563.84</v>
      </c>
      <c r="N99" s="5" t="str">
        <f>VLOOKUP(A99,'Hospitalisation Table'!$A:$G,7,FALSE)</f>
        <v>tier - 1</v>
      </c>
      <c r="O99" s="5" t="str">
        <f>VLOOKUP(A99,'Hospitalisation Table'!$A:$H,8,FALSE)</f>
        <v>tier - 3</v>
      </c>
      <c r="P99" s="5" t="str">
        <f>VLOOKUP(A99,'Hospitalisation Table'!$A:$I,9,FALSE)</f>
        <v>R1011</v>
      </c>
      <c r="Q99" s="5">
        <f>VLOOKUP(A99,'Hospitalisation Table'!$A:$K,11,FALSE)</f>
        <v>56</v>
      </c>
    </row>
    <row r="100" spans="1:17" ht="15.6" x14ac:dyDescent="0.3">
      <c r="A100" s="9" t="s">
        <v>2274</v>
      </c>
      <c r="B100" s="5" t="str">
        <f>VLOOKUP($A100,'Customer Names'!$A:$B,2,FALSE)</f>
        <v>Gage, Mr.  Ron N</v>
      </c>
      <c r="C100" s="5">
        <f>VLOOKUP(Healthcare!A100,'Medical Examinations table'!$A:$K,2,FALSE)</f>
        <v>41.51</v>
      </c>
      <c r="D100" s="5">
        <f>VLOOKUP(A100,'Medical Examinations table'!$A:$C,3,FALSE)</f>
        <v>6.92</v>
      </c>
      <c r="E100" s="5" t="str">
        <f>VLOOKUP(A100,'Medical Examinations table'!$A:$D,4,FALSE)</f>
        <v>NO</v>
      </c>
      <c r="F100" s="5" t="str">
        <f>VLOOKUP(A100,'Medical Examinations table'!$A:$E,5,FALSE)</f>
        <v>NO</v>
      </c>
      <c r="G100" s="5" t="str">
        <f>VLOOKUP(A100,'Medical Examinations table'!$A:$F,6,FALSE)</f>
        <v>NO</v>
      </c>
      <c r="H100" s="5">
        <f>VLOOKUP(A100,'Medical Examinations table'!$A:$H,8,FALSE)</f>
        <v>0</v>
      </c>
      <c r="I100" s="5" t="str">
        <f>VLOOKUP(A100,'Medical Examinations table'!$A:$G,7,FALSE)</f>
        <v>YES</v>
      </c>
      <c r="J100" s="5" t="str">
        <f>VLOOKUP(A100,'Medical Examinations table'!$A:$I,9,FALSE)</f>
        <v>Obesity</v>
      </c>
      <c r="K100" s="5" t="str">
        <f>VLOOKUP(A100,'Medical Examinations table'!$A:$J,10,FALSE)</f>
        <v>Diabetes</v>
      </c>
      <c r="L100" s="8">
        <f>VLOOKUP(A100,'Hospitalisation Table'!$A:$J,10,FALSE)</f>
        <v>36038</v>
      </c>
      <c r="M100" s="10">
        <f>VLOOKUP(A100,'Hospitalisation Table'!$A:$F,6,FALSE)</f>
        <v>563.84</v>
      </c>
      <c r="N100" s="5" t="str">
        <f>VLOOKUP(A100,'Hospitalisation Table'!$A:$G,7,FALSE)</f>
        <v>tier - 1</v>
      </c>
      <c r="O100" s="5" t="str">
        <f>VLOOKUP(A100,'Hospitalisation Table'!$A:$H,8,FALSE)</f>
        <v>tier - 3</v>
      </c>
      <c r="P100" s="5" t="str">
        <f>VLOOKUP(A100,'Hospitalisation Table'!$A:$I,9,FALSE)</f>
        <v>R1011</v>
      </c>
      <c r="Q100" s="5">
        <f>VLOOKUP(A100,'Hospitalisation Table'!$A:$K,11,FALSE)</f>
        <v>60</v>
      </c>
    </row>
    <row r="101" spans="1:17" ht="15.6" x14ac:dyDescent="0.3">
      <c r="A101" s="9" t="s">
        <v>2273</v>
      </c>
      <c r="B101" s="5" t="str">
        <f>VLOOKUP($A101,'Customer Names'!$A:$B,2,FALSE)</f>
        <v>Gollins, Mr.  Daniel</v>
      </c>
      <c r="C101" s="5">
        <f>VLOOKUP(Healthcare!A101,'Medical Examinations table'!$A:$K,2,FALSE)</f>
        <v>48.2</v>
      </c>
      <c r="D101" s="5">
        <f>VLOOKUP(A101,'Medical Examinations table'!$A:$C,3,FALSE)</f>
        <v>4.84</v>
      </c>
      <c r="E101" s="5" t="str">
        <f>VLOOKUP(A101,'Medical Examinations table'!$A:$D,4,FALSE)</f>
        <v>NO</v>
      </c>
      <c r="F101" s="5" t="str">
        <f>VLOOKUP(A101,'Medical Examinations table'!$A:$E,5,FALSE)</f>
        <v>NO</v>
      </c>
      <c r="G101" s="5" t="str">
        <f>VLOOKUP(A101,'Medical Examinations table'!$A:$F,6,FALSE)</f>
        <v>NO</v>
      </c>
      <c r="H101" s="5">
        <f>VLOOKUP(A101,'Medical Examinations table'!$A:$H,8,FALSE)</f>
        <v>0</v>
      </c>
      <c r="I101" s="5" t="str">
        <f>VLOOKUP(A101,'Medical Examinations table'!$A:$G,7,FALSE)</f>
        <v>YES</v>
      </c>
      <c r="J101" s="5" t="str">
        <f>VLOOKUP(A101,'Medical Examinations table'!$A:$I,9,FALSE)</f>
        <v>Obesity</v>
      </c>
      <c r="K101" s="5" t="str">
        <f>VLOOKUP(A101,'Medical Examinations table'!$A:$J,10,FALSE)</f>
        <v>Normal</v>
      </c>
      <c r="L101" s="8">
        <f>VLOOKUP(A101,'Hospitalisation Table'!$A:$J,10,FALSE)</f>
        <v>36037</v>
      </c>
      <c r="M101" s="10">
        <f>VLOOKUP(A101,'Hospitalisation Table'!$A:$F,6,FALSE)</f>
        <v>563.84</v>
      </c>
      <c r="N101" s="5" t="str">
        <f>VLOOKUP(A101,'Hospitalisation Table'!$A:$G,7,FALSE)</f>
        <v>tier - 1</v>
      </c>
      <c r="O101" s="5" t="str">
        <f>VLOOKUP(A101,'Hospitalisation Table'!$A:$H,8,FALSE)</f>
        <v>tier - 3</v>
      </c>
      <c r="P101" s="5" t="str">
        <f>VLOOKUP(A101,'Hospitalisation Table'!$A:$I,9,FALSE)</f>
        <v>R1012</v>
      </c>
      <c r="Q101" s="5">
        <f>VLOOKUP(A101,'Hospitalisation Table'!$A:$K,11,FALSE)</f>
        <v>45</v>
      </c>
    </row>
    <row r="102" spans="1:17" ht="15.6" x14ac:dyDescent="0.3">
      <c r="A102" s="9" t="s">
        <v>2272</v>
      </c>
      <c r="B102" s="5" t="str">
        <f>VLOOKUP($A102,'Customer Names'!$A:$B,2,FALSE)</f>
        <v>Benestad, Mr.  Brian</v>
      </c>
      <c r="C102" s="5">
        <f>VLOOKUP(Healthcare!A102,'Medical Examinations table'!$A:$K,2,FALSE)</f>
        <v>35.75</v>
      </c>
      <c r="D102" s="5">
        <f>VLOOKUP(A102,'Medical Examinations table'!$A:$C,3,FALSE)</f>
        <v>8</v>
      </c>
      <c r="E102" s="5" t="str">
        <f>VLOOKUP(A102,'Medical Examinations table'!$A:$D,4,FALSE)</f>
        <v>YES</v>
      </c>
      <c r="F102" s="5" t="str">
        <f>VLOOKUP(A102,'Medical Examinations table'!$A:$E,5,FALSE)</f>
        <v>NO</v>
      </c>
      <c r="G102" s="5" t="str">
        <f>VLOOKUP(A102,'Medical Examinations table'!$A:$F,6,FALSE)</f>
        <v>NO</v>
      </c>
      <c r="H102" s="5">
        <f>VLOOKUP(A102,'Medical Examinations table'!$A:$H,8,FALSE)</f>
        <v>0</v>
      </c>
      <c r="I102" s="5" t="str">
        <f>VLOOKUP(A102,'Medical Examinations table'!$A:$G,7,FALSE)</f>
        <v>YES</v>
      </c>
      <c r="J102" s="5" t="str">
        <f>VLOOKUP(A102,'Medical Examinations table'!$A:$I,9,FALSE)</f>
        <v>Obesity</v>
      </c>
      <c r="K102" s="5" t="str">
        <f>VLOOKUP(A102,'Medical Examinations table'!$A:$J,10,FALSE)</f>
        <v>Diabetes</v>
      </c>
      <c r="L102" s="8">
        <f>VLOOKUP(A102,'Hospitalisation Table'!$A:$J,10,FALSE)</f>
        <v>36036</v>
      </c>
      <c r="M102" s="10">
        <f>VLOOKUP(A102,'Hospitalisation Table'!$A:$F,6,FALSE)</f>
        <v>563.84</v>
      </c>
      <c r="N102" s="5" t="str">
        <f>VLOOKUP(A102,'Hospitalisation Table'!$A:$G,7,FALSE)</f>
        <v>tier - 1</v>
      </c>
      <c r="O102" s="5" t="str">
        <f>VLOOKUP(A102,'Hospitalisation Table'!$A:$H,8,FALSE)</f>
        <v>tier - 3</v>
      </c>
      <c r="P102" s="5" t="str">
        <f>VLOOKUP(A102,'Hospitalisation Table'!$A:$I,9,FALSE)</f>
        <v>R1013</v>
      </c>
      <c r="Q102" s="5">
        <f>VLOOKUP(A102,'Hospitalisation Table'!$A:$K,11,FALSE)</f>
        <v>41</v>
      </c>
    </row>
    <row r="103" spans="1:17" ht="15.6" x14ac:dyDescent="0.3">
      <c r="A103" s="9" t="s">
        <v>2271</v>
      </c>
      <c r="B103" s="5" t="str">
        <f>VLOOKUP($A103,'Customer Names'!$A:$B,2,FALSE)</f>
        <v>Aviv, Ms.  Sari</v>
      </c>
      <c r="C103" s="5">
        <f>VLOOKUP(Healthcare!A103,'Medical Examinations table'!$A:$K,2,FALSE)</f>
        <v>53.81</v>
      </c>
      <c r="D103" s="5">
        <f>VLOOKUP(A103,'Medical Examinations table'!$A:$C,3,FALSE)</f>
        <v>8.77</v>
      </c>
      <c r="E103" s="5" t="str">
        <f>VLOOKUP(A103,'Medical Examinations table'!$A:$D,4,FALSE)</f>
        <v>YES</v>
      </c>
      <c r="F103" s="5" t="str">
        <f>VLOOKUP(A103,'Medical Examinations table'!$A:$E,5,FALSE)</f>
        <v>NO</v>
      </c>
      <c r="G103" s="5" t="str">
        <f>VLOOKUP(A103,'Medical Examinations table'!$A:$F,6,FALSE)</f>
        <v>NO</v>
      </c>
      <c r="H103" s="5">
        <f>VLOOKUP(A103,'Medical Examinations table'!$A:$H,8,FALSE)</f>
        <v>0</v>
      </c>
      <c r="I103" s="5" t="str">
        <f>VLOOKUP(A103,'Medical Examinations table'!$A:$G,7,FALSE)</f>
        <v>YES</v>
      </c>
      <c r="J103" s="5" t="str">
        <f>VLOOKUP(A103,'Medical Examinations table'!$A:$I,9,FALSE)</f>
        <v>Obesity</v>
      </c>
      <c r="K103" s="5" t="str">
        <f>VLOOKUP(A103,'Medical Examinations table'!$A:$J,10,FALSE)</f>
        <v>Diabetes</v>
      </c>
      <c r="L103" s="8">
        <f>VLOOKUP(A103,'Hospitalisation Table'!$A:$J,10,FALSE)</f>
        <v>36035</v>
      </c>
      <c r="M103" s="10">
        <f>VLOOKUP(A103,'Hospitalisation Table'!$A:$F,6,FALSE)</f>
        <v>563.84</v>
      </c>
      <c r="N103" s="5" t="str">
        <f>VLOOKUP(A103,'Hospitalisation Table'!$A:$G,7,FALSE)</f>
        <v>tier - 1</v>
      </c>
      <c r="O103" s="5" t="str">
        <f>VLOOKUP(A103,'Hospitalisation Table'!$A:$H,8,FALSE)</f>
        <v>tier - 2</v>
      </c>
      <c r="P103" s="5" t="str">
        <f>VLOOKUP(A103,'Hospitalisation Table'!$A:$I,9,FALSE)</f>
        <v>R1011</v>
      </c>
      <c r="Q103" s="5">
        <f>VLOOKUP(A103,'Hospitalisation Table'!$A:$K,11,FALSE)</f>
        <v>41</v>
      </c>
    </row>
    <row r="104" spans="1:17" ht="15.6" x14ac:dyDescent="0.3">
      <c r="A104" s="9" t="s">
        <v>2270</v>
      </c>
      <c r="B104" s="5" t="str">
        <f>VLOOKUP($A104,'Customer Names'!$A:$B,2,FALSE)</f>
        <v>Burns, Mr.  Robert M.</v>
      </c>
      <c r="C104" s="5">
        <f>VLOOKUP(Healthcare!A104,'Medical Examinations table'!$A:$K,2,FALSE)</f>
        <v>49.48</v>
      </c>
      <c r="D104" s="5">
        <f>VLOOKUP(A104,'Medical Examinations table'!$A:$C,3,FALSE)</f>
        <v>4.96</v>
      </c>
      <c r="E104" s="5" t="str">
        <f>VLOOKUP(A104,'Medical Examinations table'!$A:$D,4,FALSE)</f>
        <v>NO</v>
      </c>
      <c r="F104" s="5" t="str">
        <f>VLOOKUP(A104,'Medical Examinations table'!$A:$E,5,FALSE)</f>
        <v>NO</v>
      </c>
      <c r="G104" s="5" t="str">
        <f>VLOOKUP(A104,'Medical Examinations table'!$A:$F,6,FALSE)</f>
        <v>YES</v>
      </c>
      <c r="H104" s="5">
        <f>VLOOKUP(A104,'Medical Examinations table'!$A:$H,8,FALSE)</f>
        <v>1</v>
      </c>
      <c r="I104" s="5" t="str">
        <f>VLOOKUP(A104,'Medical Examinations table'!$A:$G,7,FALSE)</f>
        <v>YES</v>
      </c>
      <c r="J104" s="5" t="str">
        <f>VLOOKUP(A104,'Medical Examinations table'!$A:$I,9,FALSE)</f>
        <v>Obesity</v>
      </c>
      <c r="K104" s="5" t="str">
        <f>VLOOKUP(A104,'Medical Examinations table'!$A:$J,10,FALSE)</f>
        <v>Normal</v>
      </c>
      <c r="L104" s="8">
        <f>VLOOKUP(A104,'Hospitalisation Table'!$A:$J,10,FALSE)</f>
        <v>36034</v>
      </c>
      <c r="M104" s="10">
        <f>VLOOKUP(A104,'Hospitalisation Table'!$A:$F,6,FALSE)</f>
        <v>563.84</v>
      </c>
      <c r="N104" s="5" t="str">
        <f>VLOOKUP(A104,'Hospitalisation Table'!$A:$G,7,FALSE)</f>
        <v>tier - 1</v>
      </c>
      <c r="O104" s="5" t="str">
        <f>VLOOKUP(A104,'Hospitalisation Table'!$A:$H,8,FALSE)</f>
        <v>tier - 3</v>
      </c>
      <c r="P104" s="5" t="str">
        <f>VLOOKUP(A104,'Hospitalisation Table'!$A:$I,9,FALSE)</f>
        <v>R1012</v>
      </c>
      <c r="Q104" s="5">
        <f>VLOOKUP(A104,'Hospitalisation Table'!$A:$K,11,FALSE)</f>
        <v>43</v>
      </c>
    </row>
    <row r="105" spans="1:17" ht="15.6" x14ac:dyDescent="0.3">
      <c r="A105" s="9" t="s">
        <v>2269</v>
      </c>
      <c r="B105" s="5" t="str">
        <f>VLOOKUP($A105,'Customer Names'!$A:$B,2,FALSE)</f>
        <v>Maldonado, Mr.  Ricardo</v>
      </c>
      <c r="C105" s="5">
        <f>VLOOKUP(Healthcare!A105,'Medical Examinations table'!$A:$K,2,FALSE)</f>
        <v>34.1</v>
      </c>
      <c r="D105" s="5">
        <f>VLOOKUP(A105,'Medical Examinations table'!$A:$C,3,FALSE)</f>
        <v>4.43</v>
      </c>
      <c r="E105" s="5" t="str">
        <f>VLOOKUP(A105,'Medical Examinations table'!$A:$D,4,FALSE)</f>
        <v>YES</v>
      </c>
      <c r="F105" s="5" t="str">
        <f>VLOOKUP(A105,'Medical Examinations table'!$A:$E,5,FALSE)</f>
        <v>NO</v>
      </c>
      <c r="G105" s="5" t="str">
        <f>VLOOKUP(A105,'Medical Examinations table'!$A:$F,6,FALSE)</f>
        <v>NO</v>
      </c>
      <c r="H105" s="5">
        <f>VLOOKUP(A105,'Medical Examinations table'!$A:$H,8,FALSE)</f>
        <v>0</v>
      </c>
      <c r="I105" s="5" t="str">
        <f>VLOOKUP(A105,'Medical Examinations table'!$A:$G,7,FALSE)</f>
        <v>YES</v>
      </c>
      <c r="J105" s="5" t="str">
        <f>VLOOKUP(A105,'Medical Examinations table'!$A:$I,9,FALSE)</f>
        <v>Obesity</v>
      </c>
      <c r="K105" s="5" t="str">
        <f>VLOOKUP(A105,'Medical Examinations table'!$A:$J,10,FALSE)</f>
        <v>Normal</v>
      </c>
      <c r="L105" s="8">
        <f>VLOOKUP(A105,'Hospitalisation Table'!$A:$J,10,FALSE)</f>
        <v>36033</v>
      </c>
      <c r="M105" s="10">
        <f>VLOOKUP(A105,'Hospitalisation Table'!$A:$F,6,FALSE)</f>
        <v>563.84</v>
      </c>
      <c r="N105" s="5" t="str">
        <f>VLOOKUP(A105,'Hospitalisation Table'!$A:$G,7,FALSE)</f>
        <v>tier - 1</v>
      </c>
      <c r="O105" s="5" t="str">
        <f>VLOOKUP(A105,'Hospitalisation Table'!$A:$H,8,FALSE)</f>
        <v>tier - 2</v>
      </c>
      <c r="P105" s="5" t="str">
        <f>VLOOKUP(A105,'Hospitalisation Table'!$A:$I,9,FALSE)</f>
        <v>R1011</v>
      </c>
      <c r="Q105" s="5">
        <f>VLOOKUP(A105,'Hospitalisation Table'!$A:$K,11,FALSE)</f>
        <v>37</v>
      </c>
    </row>
    <row r="106" spans="1:17" ht="15.6" x14ac:dyDescent="0.3">
      <c r="A106" s="9" t="s">
        <v>2268</v>
      </c>
      <c r="B106" s="5" t="str">
        <f>VLOOKUP($A106,'Customer Names'!$A:$B,2,FALSE)</f>
        <v>Yitref, Mr.  Gedion</v>
      </c>
      <c r="C106" s="5">
        <f>VLOOKUP(Healthcare!A106,'Medical Examinations table'!$A:$K,2,FALSE)</f>
        <v>35.299999999999997</v>
      </c>
      <c r="D106" s="5">
        <f>VLOOKUP(A106,'Medical Examinations table'!$A:$C,3,FALSE)</f>
        <v>5.82</v>
      </c>
      <c r="E106" s="5" t="str">
        <f>VLOOKUP(A106,'Medical Examinations table'!$A:$D,4,FALSE)</f>
        <v>YES</v>
      </c>
      <c r="F106" s="5" t="str">
        <f>VLOOKUP(A106,'Medical Examinations table'!$A:$E,5,FALSE)</f>
        <v>NO</v>
      </c>
      <c r="G106" s="5" t="str">
        <f>VLOOKUP(A106,'Medical Examinations table'!$A:$F,6,FALSE)</f>
        <v>YES</v>
      </c>
      <c r="H106" s="5">
        <f>VLOOKUP(A106,'Medical Examinations table'!$A:$H,8,FALSE)</f>
        <v>1</v>
      </c>
      <c r="I106" s="5" t="str">
        <f>VLOOKUP(A106,'Medical Examinations table'!$A:$G,7,FALSE)</f>
        <v>YES</v>
      </c>
      <c r="J106" s="5" t="str">
        <f>VLOOKUP(A106,'Medical Examinations table'!$A:$I,9,FALSE)</f>
        <v>Obesity</v>
      </c>
      <c r="K106" s="5" t="str">
        <f>VLOOKUP(A106,'Medical Examinations table'!$A:$J,10,FALSE)</f>
        <v>Prediabetes</v>
      </c>
      <c r="L106" s="8">
        <f>VLOOKUP(A106,'Hospitalisation Table'!$A:$J,10,FALSE)</f>
        <v>36032</v>
      </c>
      <c r="M106" s="10">
        <f>VLOOKUP(A106,'Hospitalisation Table'!$A:$F,6,FALSE)</f>
        <v>563.84</v>
      </c>
      <c r="N106" s="5" t="str">
        <f>VLOOKUP(A106,'Hospitalisation Table'!$A:$G,7,FALSE)</f>
        <v>tier - 1</v>
      </c>
      <c r="O106" s="5" t="str">
        <f>VLOOKUP(A106,'Hospitalisation Table'!$A:$H,8,FALSE)</f>
        <v>tier - 2</v>
      </c>
      <c r="P106" s="5" t="str">
        <f>VLOOKUP(A106,'Hospitalisation Table'!$A:$I,9,FALSE)</f>
        <v>R1011</v>
      </c>
      <c r="Q106" s="5">
        <f>VLOOKUP(A106,'Hospitalisation Table'!$A:$K,11,FALSE)</f>
        <v>39</v>
      </c>
    </row>
    <row r="107" spans="1:17" ht="15.6" x14ac:dyDescent="0.3">
      <c r="A107" s="9" t="s">
        <v>2267</v>
      </c>
      <c r="B107" s="5" t="str">
        <f>VLOOKUP($A107,'Customer Names'!$A:$B,2,FALSE)</f>
        <v>Loudon-Brown, Mr.  Mark</v>
      </c>
      <c r="C107" s="5">
        <f>VLOOKUP(Healthcare!A107,'Medical Examinations table'!$A:$K,2,FALSE)</f>
        <v>43.83</v>
      </c>
      <c r="D107" s="5">
        <f>VLOOKUP(A107,'Medical Examinations table'!$A:$C,3,FALSE)</f>
        <v>6.03</v>
      </c>
      <c r="E107" s="5" t="str">
        <f>VLOOKUP(A107,'Medical Examinations table'!$A:$D,4,FALSE)</f>
        <v>YES</v>
      </c>
      <c r="F107" s="5" t="str">
        <f>VLOOKUP(A107,'Medical Examinations table'!$A:$E,5,FALSE)</f>
        <v>NO</v>
      </c>
      <c r="G107" s="5" t="str">
        <f>VLOOKUP(A107,'Medical Examinations table'!$A:$F,6,FALSE)</f>
        <v>NO</v>
      </c>
      <c r="H107" s="5">
        <f>VLOOKUP(A107,'Medical Examinations table'!$A:$H,8,FALSE)</f>
        <v>2</v>
      </c>
      <c r="I107" s="5" t="str">
        <f>VLOOKUP(A107,'Medical Examinations table'!$A:$G,7,FALSE)</f>
        <v>YES</v>
      </c>
      <c r="J107" s="5" t="str">
        <f>VLOOKUP(A107,'Medical Examinations table'!$A:$I,9,FALSE)</f>
        <v>Obesity</v>
      </c>
      <c r="K107" s="5" t="str">
        <f>VLOOKUP(A107,'Medical Examinations table'!$A:$J,10,FALSE)</f>
        <v>Prediabetes</v>
      </c>
      <c r="L107" s="8">
        <f>VLOOKUP(A107,'Hospitalisation Table'!$A:$J,10,FALSE)</f>
        <v>36031</v>
      </c>
      <c r="M107" s="10">
        <f>VLOOKUP(A107,'Hospitalisation Table'!$A:$F,6,FALSE)</f>
        <v>563.84</v>
      </c>
      <c r="N107" s="5" t="str">
        <f>VLOOKUP(A107,'Hospitalisation Table'!$A:$G,7,FALSE)</f>
        <v>tier - 1</v>
      </c>
      <c r="O107" s="5" t="str">
        <f>VLOOKUP(A107,'Hospitalisation Table'!$A:$H,8,FALSE)</f>
        <v>tier - 3</v>
      </c>
      <c r="P107" s="5" t="str">
        <f>VLOOKUP(A107,'Hospitalisation Table'!$A:$I,9,FALSE)</f>
        <v>R1011</v>
      </c>
      <c r="Q107" s="5">
        <f>VLOOKUP(A107,'Hospitalisation Table'!$A:$K,11,FALSE)</f>
        <v>56</v>
      </c>
    </row>
    <row r="108" spans="1:17" ht="15.6" x14ac:dyDescent="0.3">
      <c r="A108" s="9" t="s">
        <v>2266</v>
      </c>
      <c r="B108" s="5" t="str">
        <f>VLOOKUP($A108,'Customer Names'!$A:$B,2,FALSE)</f>
        <v>Sugathadasa, Mr.  Gamini P.</v>
      </c>
      <c r="C108" s="5">
        <f>VLOOKUP(Healthcare!A108,'Medical Examinations table'!$A:$K,2,FALSE)</f>
        <v>50.07</v>
      </c>
      <c r="D108" s="5">
        <f>VLOOKUP(A108,'Medical Examinations table'!$A:$C,3,FALSE)</f>
        <v>9.27</v>
      </c>
      <c r="E108" s="5" t="str">
        <f>VLOOKUP(A108,'Medical Examinations table'!$A:$D,4,FALSE)</f>
        <v>NO</v>
      </c>
      <c r="F108" s="5" t="str">
        <f>VLOOKUP(A108,'Medical Examinations table'!$A:$E,5,FALSE)</f>
        <v>NO</v>
      </c>
      <c r="G108" s="5" t="str">
        <f>VLOOKUP(A108,'Medical Examinations table'!$A:$F,6,FALSE)</f>
        <v>NO</v>
      </c>
      <c r="H108" s="5">
        <f>VLOOKUP(A108,'Medical Examinations table'!$A:$H,8,FALSE)</f>
        <v>0</v>
      </c>
      <c r="I108" s="5" t="str">
        <f>VLOOKUP(A108,'Medical Examinations table'!$A:$G,7,FALSE)</f>
        <v>YES</v>
      </c>
      <c r="J108" s="5" t="str">
        <f>VLOOKUP(A108,'Medical Examinations table'!$A:$I,9,FALSE)</f>
        <v>Obesity</v>
      </c>
      <c r="K108" s="5" t="str">
        <f>VLOOKUP(A108,'Medical Examinations table'!$A:$J,10,FALSE)</f>
        <v>Diabetes</v>
      </c>
      <c r="L108" s="8">
        <f>VLOOKUP(A108,'Hospitalisation Table'!$A:$J,10,FALSE)</f>
        <v>36030</v>
      </c>
      <c r="M108" s="10">
        <f>VLOOKUP(A108,'Hospitalisation Table'!$A:$F,6,FALSE)</f>
        <v>563.84</v>
      </c>
      <c r="N108" s="5" t="str">
        <f>VLOOKUP(A108,'Hospitalisation Table'!$A:$G,7,FALSE)</f>
        <v>tier - 1</v>
      </c>
      <c r="O108" s="5" t="str">
        <f>VLOOKUP(A108,'Hospitalisation Table'!$A:$H,8,FALSE)</f>
        <v>tier - 3</v>
      </c>
      <c r="P108" s="5" t="str">
        <f>VLOOKUP(A108,'Hospitalisation Table'!$A:$I,9,FALSE)</f>
        <v>R1011</v>
      </c>
      <c r="Q108" s="5">
        <f>VLOOKUP(A108,'Hospitalisation Table'!$A:$K,11,FALSE)</f>
        <v>44</v>
      </c>
    </row>
    <row r="109" spans="1:17" ht="15.6" x14ac:dyDescent="0.3">
      <c r="A109" s="9" t="s">
        <v>2265</v>
      </c>
      <c r="B109" s="5" t="str">
        <f>VLOOKUP($A109,'Customer Names'!$A:$B,2,FALSE)</f>
        <v>Ganley, Ms.  Emily J</v>
      </c>
      <c r="C109" s="5">
        <f>VLOOKUP(Healthcare!A109,'Medical Examinations table'!$A:$K,2,FALSE)</f>
        <v>32.774999999999999</v>
      </c>
      <c r="D109" s="5">
        <f>VLOOKUP(A109,'Medical Examinations table'!$A:$C,3,FALSE)</f>
        <v>5.53</v>
      </c>
      <c r="E109" s="5" t="str">
        <f>VLOOKUP(A109,'Medical Examinations table'!$A:$D,4,FALSE)</f>
        <v>NO</v>
      </c>
      <c r="F109" s="5" t="str">
        <f>VLOOKUP(A109,'Medical Examinations table'!$A:$E,5,FALSE)</f>
        <v>NO</v>
      </c>
      <c r="G109" s="5" t="str">
        <f>VLOOKUP(A109,'Medical Examinations table'!$A:$F,6,FALSE)</f>
        <v>NO</v>
      </c>
      <c r="H109" s="5">
        <f>VLOOKUP(A109,'Medical Examinations table'!$A:$H,8,FALSE)</f>
        <v>0</v>
      </c>
      <c r="I109" s="5" t="str">
        <f>VLOOKUP(A109,'Medical Examinations table'!$A:$G,7,FALSE)</f>
        <v>YES</v>
      </c>
      <c r="J109" s="5" t="str">
        <f>VLOOKUP(A109,'Medical Examinations table'!$A:$I,9,FALSE)</f>
        <v>Obesity</v>
      </c>
      <c r="K109" s="5" t="str">
        <f>VLOOKUP(A109,'Medical Examinations table'!$A:$J,10,FALSE)</f>
        <v>Normal</v>
      </c>
      <c r="L109" s="8">
        <f>VLOOKUP(A109,'Hospitalisation Table'!$A:$J,10,FALSE)</f>
        <v>36029</v>
      </c>
      <c r="M109" s="10">
        <f>VLOOKUP(A109,'Hospitalisation Table'!$A:$F,6,FALSE)</f>
        <v>563.84</v>
      </c>
      <c r="N109" s="5" t="str">
        <f>VLOOKUP(A109,'Hospitalisation Table'!$A:$G,7,FALSE)</f>
        <v>tier - 1</v>
      </c>
      <c r="O109" s="5" t="str">
        <f>VLOOKUP(A109,'Hospitalisation Table'!$A:$H,8,FALSE)</f>
        <v>tier - 1</v>
      </c>
      <c r="P109" s="5" t="str">
        <f>VLOOKUP(A109,'Hospitalisation Table'!$A:$I,9,FALSE)</f>
        <v>R1012</v>
      </c>
      <c r="Q109" s="5">
        <f>VLOOKUP(A109,'Hospitalisation Table'!$A:$K,11,FALSE)</f>
        <v>40</v>
      </c>
    </row>
    <row r="110" spans="1:17" ht="15.6" x14ac:dyDescent="0.3">
      <c r="A110" s="9" t="s">
        <v>2264</v>
      </c>
      <c r="B110" s="5" t="str">
        <f>VLOOKUP($A110,'Customer Names'!$A:$B,2,FALSE)</f>
        <v>Potter, Ms.  Amanda</v>
      </c>
      <c r="C110" s="5">
        <f>VLOOKUP(Healthcare!A110,'Medical Examinations table'!$A:$K,2,FALSE)</f>
        <v>34.104999999999997</v>
      </c>
      <c r="D110" s="5">
        <f>VLOOKUP(A110,'Medical Examinations table'!$A:$C,3,FALSE)</f>
        <v>5.07</v>
      </c>
      <c r="E110" s="5" t="str">
        <f>VLOOKUP(A110,'Medical Examinations table'!$A:$D,4,FALSE)</f>
        <v>NO</v>
      </c>
      <c r="F110" s="5" t="str">
        <f>VLOOKUP(A110,'Medical Examinations table'!$A:$E,5,FALSE)</f>
        <v>NO</v>
      </c>
      <c r="G110" s="5" t="str">
        <f>VLOOKUP(A110,'Medical Examinations table'!$A:$F,6,FALSE)</f>
        <v>NO</v>
      </c>
      <c r="H110" s="5">
        <f>VLOOKUP(A110,'Medical Examinations table'!$A:$H,8,FALSE)</f>
        <v>1</v>
      </c>
      <c r="I110" s="5" t="str">
        <f>VLOOKUP(A110,'Medical Examinations table'!$A:$G,7,FALSE)</f>
        <v>YES</v>
      </c>
      <c r="J110" s="5" t="str">
        <f>VLOOKUP(A110,'Medical Examinations table'!$A:$I,9,FALSE)</f>
        <v>Obesity</v>
      </c>
      <c r="K110" s="5" t="str">
        <f>VLOOKUP(A110,'Medical Examinations table'!$A:$J,10,FALSE)</f>
        <v>Normal</v>
      </c>
      <c r="L110" s="8">
        <f>VLOOKUP(A110,'Hospitalisation Table'!$A:$J,10,FALSE)</f>
        <v>36028</v>
      </c>
      <c r="M110" s="10">
        <f>VLOOKUP(A110,'Hospitalisation Table'!$A:$F,6,FALSE)</f>
        <v>563.84</v>
      </c>
      <c r="N110" s="5" t="str">
        <f>VLOOKUP(A110,'Hospitalisation Table'!$A:$G,7,FALSE)</f>
        <v>tier - 2</v>
      </c>
      <c r="O110" s="5" t="str">
        <f>VLOOKUP(A110,'Hospitalisation Table'!$A:$H,8,FALSE)</f>
        <v>tier - 3</v>
      </c>
      <c r="P110" s="5" t="str">
        <f>VLOOKUP(A110,'Hospitalisation Table'!$A:$I,9,FALSE)</f>
        <v>R1012</v>
      </c>
      <c r="Q110" s="5">
        <f>VLOOKUP(A110,'Hospitalisation Table'!$A:$K,11,FALSE)</f>
        <v>35</v>
      </c>
    </row>
    <row r="111" spans="1:17" ht="15.6" x14ac:dyDescent="0.3">
      <c r="A111" s="9" t="s">
        <v>2263</v>
      </c>
      <c r="B111" s="5" t="str">
        <f>VLOOKUP($A111,'Customer Names'!$A:$B,2,FALSE)</f>
        <v>Rasmussen, Mr.  Nicholas</v>
      </c>
      <c r="C111" s="5">
        <f>VLOOKUP(Healthcare!A111,'Medical Examinations table'!$A:$K,2,FALSE)</f>
        <v>48.93</v>
      </c>
      <c r="D111" s="5">
        <f>VLOOKUP(A111,'Medical Examinations table'!$A:$C,3,FALSE)</f>
        <v>11.17</v>
      </c>
      <c r="E111" s="5" t="str">
        <f>VLOOKUP(A111,'Medical Examinations table'!$A:$D,4,FALSE)</f>
        <v>YES</v>
      </c>
      <c r="F111" s="5" t="str">
        <f>VLOOKUP(A111,'Medical Examinations table'!$A:$E,5,FALSE)</f>
        <v>NO</v>
      </c>
      <c r="G111" s="5" t="str">
        <f>VLOOKUP(A111,'Medical Examinations table'!$A:$F,6,FALSE)</f>
        <v>NO</v>
      </c>
      <c r="H111" s="5">
        <f>VLOOKUP(A111,'Medical Examinations table'!$A:$H,8,FALSE)</f>
        <v>1</v>
      </c>
      <c r="I111" s="5" t="str">
        <f>VLOOKUP(A111,'Medical Examinations table'!$A:$G,7,FALSE)</f>
        <v>YES</v>
      </c>
      <c r="J111" s="5" t="str">
        <f>VLOOKUP(A111,'Medical Examinations table'!$A:$I,9,FALSE)</f>
        <v>Obesity</v>
      </c>
      <c r="K111" s="5" t="str">
        <f>VLOOKUP(A111,'Medical Examinations table'!$A:$J,10,FALSE)</f>
        <v>Diabetes</v>
      </c>
      <c r="L111" s="8">
        <f>VLOOKUP(A111,'Hospitalisation Table'!$A:$J,10,FALSE)</f>
        <v>36027</v>
      </c>
      <c r="M111" s="10">
        <f>VLOOKUP(A111,'Hospitalisation Table'!$A:$F,6,FALSE)</f>
        <v>563.84</v>
      </c>
      <c r="N111" s="5" t="str">
        <f>VLOOKUP(A111,'Hospitalisation Table'!$A:$G,7,FALSE)</f>
        <v>tier - 2</v>
      </c>
      <c r="O111" s="5" t="str">
        <f>VLOOKUP(A111,'Hospitalisation Table'!$A:$H,8,FALSE)</f>
        <v>tier - 2</v>
      </c>
      <c r="P111" s="5" t="str">
        <f>VLOOKUP(A111,'Hospitalisation Table'!$A:$I,9,FALSE)</f>
        <v>R1011</v>
      </c>
      <c r="Q111" s="5">
        <f>VLOOKUP(A111,'Hospitalisation Table'!$A:$K,11,FALSE)</f>
        <v>47</v>
      </c>
    </row>
    <row r="112" spans="1:17" ht="15.6" x14ac:dyDescent="0.3">
      <c r="A112" s="9" t="s">
        <v>2262</v>
      </c>
      <c r="B112" s="5" t="str">
        <f>VLOOKUP($A112,'Customer Names'!$A:$B,2,FALSE)</f>
        <v>Robinson, Mr.  Knox</v>
      </c>
      <c r="C112" s="5">
        <f>VLOOKUP(Healthcare!A112,'Medical Examinations table'!$A:$K,2,FALSE)</f>
        <v>37.07</v>
      </c>
      <c r="D112" s="5">
        <f>VLOOKUP(A112,'Medical Examinations table'!$A:$C,3,FALSE)</f>
        <v>6.14</v>
      </c>
      <c r="E112" s="5" t="str">
        <f>VLOOKUP(A112,'Medical Examinations table'!$A:$D,4,FALSE)</f>
        <v>YES</v>
      </c>
      <c r="F112" s="5" t="str">
        <f>VLOOKUP(A112,'Medical Examinations table'!$A:$E,5,FALSE)</f>
        <v>NO</v>
      </c>
      <c r="G112" s="5" t="str">
        <f>VLOOKUP(A112,'Medical Examinations table'!$A:$F,6,FALSE)</f>
        <v>NO</v>
      </c>
      <c r="H112" s="5">
        <f>VLOOKUP(A112,'Medical Examinations table'!$A:$H,8,FALSE)</f>
        <v>0</v>
      </c>
      <c r="I112" s="5" t="str">
        <f>VLOOKUP(A112,'Medical Examinations table'!$A:$G,7,FALSE)</f>
        <v>YES</v>
      </c>
      <c r="J112" s="5" t="str">
        <f>VLOOKUP(A112,'Medical Examinations table'!$A:$I,9,FALSE)</f>
        <v>Obesity</v>
      </c>
      <c r="K112" s="5" t="str">
        <f>VLOOKUP(A112,'Medical Examinations table'!$A:$J,10,FALSE)</f>
        <v>Prediabetes</v>
      </c>
      <c r="L112" s="8">
        <f>VLOOKUP(A112,'Hospitalisation Table'!$A:$J,10,FALSE)</f>
        <v>36026</v>
      </c>
      <c r="M112" s="10">
        <f>VLOOKUP(A112,'Hospitalisation Table'!$A:$F,6,FALSE)</f>
        <v>563.84</v>
      </c>
      <c r="N112" s="5" t="str">
        <f>VLOOKUP(A112,'Hospitalisation Table'!$A:$G,7,FALSE)</f>
        <v>tier - 1</v>
      </c>
      <c r="O112" s="5" t="str">
        <f>VLOOKUP(A112,'Hospitalisation Table'!$A:$H,8,FALSE)</f>
        <v>tier - 2</v>
      </c>
      <c r="P112" s="5" t="str">
        <f>VLOOKUP(A112,'Hospitalisation Table'!$A:$I,9,FALSE)</f>
        <v>R1013</v>
      </c>
      <c r="Q112" s="5">
        <f>VLOOKUP(A112,'Hospitalisation Table'!$A:$K,11,FALSE)</f>
        <v>37</v>
      </c>
    </row>
    <row r="113" spans="1:17" ht="15.6" x14ac:dyDescent="0.3">
      <c r="A113" s="9" t="s">
        <v>2261</v>
      </c>
      <c r="B113" s="5" t="str">
        <f>VLOOKUP($A113,'Customer Names'!$A:$B,2,FALSE)</f>
        <v>Antonopoulos, Ms.  Yianna</v>
      </c>
      <c r="C113" s="5">
        <f>VLOOKUP(Healthcare!A113,'Medical Examinations table'!$A:$K,2,FALSE)</f>
        <v>51.51</v>
      </c>
      <c r="D113" s="5">
        <f>VLOOKUP(A113,'Medical Examinations table'!$A:$C,3,FALSE)</f>
        <v>6.26</v>
      </c>
      <c r="E113" s="5" t="str">
        <f>VLOOKUP(A113,'Medical Examinations table'!$A:$D,4,FALSE)</f>
        <v>YES</v>
      </c>
      <c r="F113" s="5" t="str">
        <f>VLOOKUP(A113,'Medical Examinations table'!$A:$E,5,FALSE)</f>
        <v>NO</v>
      </c>
      <c r="G113" s="5" t="str">
        <f>VLOOKUP(A113,'Medical Examinations table'!$A:$F,6,FALSE)</f>
        <v>YES</v>
      </c>
      <c r="H113" s="5">
        <f>VLOOKUP(A113,'Medical Examinations table'!$A:$H,8,FALSE)</f>
        <v>1</v>
      </c>
      <c r="I113" s="5" t="str">
        <f>VLOOKUP(A113,'Medical Examinations table'!$A:$G,7,FALSE)</f>
        <v>YES</v>
      </c>
      <c r="J113" s="5" t="str">
        <f>VLOOKUP(A113,'Medical Examinations table'!$A:$I,9,FALSE)</f>
        <v>Obesity</v>
      </c>
      <c r="K113" s="5" t="str">
        <f>VLOOKUP(A113,'Medical Examinations table'!$A:$J,10,FALSE)</f>
        <v>Prediabetes</v>
      </c>
      <c r="L113" s="8">
        <f>VLOOKUP(A113,'Hospitalisation Table'!$A:$J,10,FALSE)</f>
        <v>36025</v>
      </c>
      <c r="M113" s="10">
        <f>VLOOKUP(A113,'Hospitalisation Table'!$A:$F,6,FALSE)</f>
        <v>563.84</v>
      </c>
      <c r="N113" s="5" t="str">
        <f>VLOOKUP(A113,'Hospitalisation Table'!$A:$G,7,FALSE)</f>
        <v>tier - 2</v>
      </c>
      <c r="O113" s="5" t="str">
        <f>VLOOKUP(A113,'Hospitalisation Table'!$A:$H,8,FALSE)</f>
        <v>tier - 2</v>
      </c>
      <c r="P113" s="5" t="str">
        <f>VLOOKUP(A113,'Hospitalisation Table'!$A:$I,9,FALSE)</f>
        <v>R1011</v>
      </c>
      <c r="Q113" s="5">
        <f>VLOOKUP(A113,'Hospitalisation Table'!$A:$K,11,FALSE)</f>
        <v>40</v>
      </c>
    </row>
    <row r="114" spans="1:17" ht="15.6" x14ac:dyDescent="0.3">
      <c r="A114" s="9" t="s">
        <v>2260</v>
      </c>
      <c r="B114" s="5" t="str">
        <f>VLOOKUP($A114,'Customer Names'!$A:$B,2,FALSE)</f>
        <v>Groner, Ms.  Roberta</v>
      </c>
      <c r="C114" s="5">
        <f>VLOOKUP(Healthcare!A114,'Medical Examinations table'!$A:$K,2,FALSE)</f>
        <v>34.799999999999997</v>
      </c>
      <c r="D114" s="5">
        <f>VLOOKUP(A114,'Medical Examinations table'!$A:$C,3,FALSE)</f>
        <v>4.72</v>
      </c>
      <c r="E114" s="5" t="str">
        <f>VLOOKUP(A114,'Medical Examinations table'!$A:$D,4,FALSE)</f>
        <v>YES</v>
      </c>
      <c r="F114" s="5" t="str">
        <f>VLOOKUP(A114,'Medical Examinations table'!$A:$E,5,FALSE)</f>
        <v>NO</v>
      </c>
      <c r="G114" s="5" t="str">
        <f>VLOOKUP(A114,'Medical Examinations table'!$A:$F,6,FALSE)</f>
        <v>NO</v>
      </c>
      <c r="H114" s="5">
        <f>VLOOKUP(A114,'Medical Examinations table'!$A:$H,8,FALSE)</f>
        <v>0</v>
      </c>
      <c r="I114" s="5" t="str">
        <f>VLOOKUP(A114,'Medical Examinations table'!$A:$G,7,FALSE)</f>
        <v>YES</v>
      </c>
      <c r="J114" s="5" t="str">
        <f>VLOOKUP(A114,'Medical Examinations table'!$A:$I,9,FALSE)</f>
        <v>Obesity</v>
      </c>
      <c r="K114" s="5" t="str">
        <f>VLOOKUP(A114,'Medical Examinations table'!$A:$J,10,FALSE)</f>
        <v>Normal</v>
      </c>
      <c r="L114" s="8">
        <f>VLOOKUP(A114,'Hospitalisation Table'!$A:$J,10,FALSE)</f>
        <v>36024</v>
      </c>
      <c r="M114" s="10">
        <f>VLOOKUP(A114,'Hospitalisation Table'!$A:$F,6,FALSE)</f>
        <v>563.84</v>
      </c>
      <c r="N114" s="5" t="str">
        <f>VLOOKUP(A114,'Hospitalisation Table'!$A:$G,7,FALSE)</f>
        <v>tier - 2</v>
      </c>
      <c r="O114" s="5" t="str">
        <f>VLOOKUP(A114,'Hospitalisation Table'!$A:$H,8,FALSE)</f>
        <v>tier - 1</v>
      </c>
      <c r="P114" s="5" t="str">
        <f>VLOOKUP(A114,'Hospitalisation Table'!$A:$I,9,FALSE)</f>
        <v>R1011</v>
      </c>
      <c r="Q114" s="5">
        <f>VLOOKUP(A114,'Hospitalisation Table'!$A:$K,11,FALSE)</f>
        <v>37</v>
      </c>
    </row>
    <row r="115" spans="1:17" ht="15.6" x14ac:dyDescent="0.3">
      <c r="A115" s="9" t="s">
        <v>2259</v>
      </c>
      <c r="B115" s="5" t="str">
        <f>VLOOKUP($A115,'Customer Names'!$A:$B,2,FALSE)</f>
        <v>Zywicki, Mr.  Benjamin P.</v>
      </c>
      <c r="C115" s="5">
        <f>VLOOKUP(Healthcare!A115,'Medical Examinations table'!$A:$K,2,FALSE)</f>
        <v>36.67</v>
      </c>
      <c r="D115" s="5">
        <f>VLOOKUP(A115,'Medical Examinations table'!$A:$C,3,FALSE)</f>
        <v>5.18</v>
      </c>
      <c r="E115" s="5" t="str">
        <f>VLOOKUP(A115,'Medical Examinations table'!$A:$D,4,FALSE)</f>
        <v>NO</v>
      </c>
      <c r="F115" s="5" t="str">
        <f>VLOOKUP(A115,'Medical Examinations table'!$A:$E,5,FALSE)</f>
        <v>NO</v>
      </c>
      <c r="G115" s="5" t="str">
        <f>VLOOKUP(A115,'Medical Examinations table'!$A:$F,6,FALSE)</f>
        <v>NO</v>
      </c>
      <c r="H115" s="5">
        <f>VLOOKUP(A115,'Medical Examinations table'!$A:$H,8,FALSE)</f>
        <v>1</v>
      </c>
      <c r="I115" s="5" t="str">
        <f>VLOOKUP(A115,'Medical Examinations table'!$A:$G,7,FALSE)</f>
        <v>YES</v>
      </c>
      <c r="J115" s="5" t="str">
        <f>VLOOKUP(A115,'Medical Examinations table'!$A:$I,9,FALSE)</f>
        <v>Obesity</v>
      </c>
      <c r="K115" s="5" t="str">
        <f>VLOOKUP(A115,'Medical Examinations table'!$A:$J,10,FALSE)</f>
        <v>Normal</v>
      </c>
      <c r="L115" s="8">
        <f>VLOOKUP(A115,'Hospitalisation Table'!$A:$J,10,FALSE)</f>
        <v>36023</v>
      </c>
      <c r="M115" s="10">
        <f>VLOOKUP(A115,'Hospitalisation Table'!$A:$F,6,FALSE)</f>
        <v>563.84</v>
      </c>
      <c r="N115" s="5" t="str">
        <f>VLOOKUP(A115,'Hospitalisation Table'!$A:$G,7,FALSE)</f>
        <v>tier - 1</v>
      </c>
      <c r="O115" s="5" t="str">
        <f>VLOOKUP(A115,'Hospitalisation Table'!$A:$H,8,FALSE)</f>
        <v>tier - 1</v>
      </c>
      <c r="P115" s="5" t="str">
        <f>VLOOKUP(A115,'Hospitalisation Table'!$A:$I,9,FALSE)</f>
        <v>R1014</v>
      </c>
      <c r="Q115" s="5">
        <f>VLOOKUP(A115,'Hospitalisation Table'!$A:$K,11,FALSE)</f>
        <v>35</v>
      </c>
    </row>
    <row r="116" spans="1:17" ht="15.6" x14ac:dyDescent="0.3">
      <c r="A116" s="9" t="s">
        <v>2258</v>
      </c>
      <c r="B116" s="5" t="str">
        <f>VLOOKUP($A116,'Customer Names'!$A:$B,2,FALSE)</f>
        <v>Cardinal, Mr.  Craig</v>
      </c>
      <c r="C116" s="5">
        <f>VLOOKUP(Healthcare!A116,'Medical Examinations table'!$A:$K,2,FALSE)</f>
        <v>30.9</v>
      </c>
      <c r="D116" s="5">
        <f>VLOOKUP(A116,'Medical Examinations table'!$A:$C,3,FALSE)</f>
        <v>9.4</v>
      </c>
      <c r="E116" s="5" t="str">
        <f>VLOOKUP(A116,'Medical Examinations table'!$A:$D,4,FALSE)</f>
        <v>NO</v>
      </c>
      <c r="F116" s="5" t="str">
        <f>VLOOKUP(A116,'Medical Examinations table'!$A:$E,5,FALSE)</f>
        <v>NO</v>
      </c>
      <c r="G116" s="5" t="str">
        <f>VLOOKUP(A116,'Medical Examinations table'!$A:$F,6,FALSE)</f>
        <v>NO</v>
      </c>
      <c r="H116" s="5">
        <f>VLOOKUP(A116,'Medical Examinations table'!$A:$H,8,FALSE)</f>
        <v>2</v>
      </c>
      <c r="I116" s="5" t="str">
        <f>VLOOKUP(A116,'Medical Examinations table'!$A:$G,7,FALSE)</f>
        <v>YES</v>
      </c>
      <c r="J116" s="5" t="str">
        <f>VLOOKUP(A116,'Medical Examinations table'!$A:$I,9,FALSE)</f>
        <v>Obesity</v>
      </c>
      <c r="K116" s="5" t="str">
        <f>VLOOKUP(A116,'Medical Examinations table'!$A:$J,10,FALSE)</f>
        <v>Diabetes</v>
      </c>
      <c r="L116" s="8">
        <f>VLOOKUP(A116,'Hospitalisation Table'!$A:$J,10,FALSE)</f>
        <v>36022</v>
      </c>
      <c r="M116" s="10">
        <f>VLOOKUP(A116,'Hospitalisation Table'!$A:$F,6,FALSE)</f>
        <v>563.84</v>
      </c>
      <c r="N116" s="5" t="str">
        <f>VLOOKUP(A116,'Hospitalisation Table'!$A:$G,7,FALSE)</f>
        <v>tier - 1</v>
      </c>
      <c r="O116" s="5" t="str">
        <f>VLOOKUP(A116,'Hospitalisation Table'!$A:$H,8,FALSE)</f>
        <v>tier - 2</v>
      </c>
      <c r="P116" s="5" t="str">
        <f>VLOOKUP(A116,'Hospitalisation Table'!$A:$I,9,FALSE)</f>
        <v>R1011</v>
      </c>
      <c r="Q116" s="5">
        <f>VLOOKUP(A116,'Hospitalisation Table'!$A:$K,11,FALSE)</f>
        <v>49</v>
      </c>
    </row>
    <row r="117" spans="1:17" ht="15.6" x14ac:dyDescent="0.3">
      <c r="A117" s="9" t="s">
        <v>2257</v>
      </c>
      <c r="B117" s="5" t="str">
        <f>VLOOKUP($A117,'Customer Names'!$A:$B,2,FALSE)</f>
        <v>Alleman, Ms.  Ann</v>
      </c>
      <c r="C117" s="5">
        <f>VLOOKUP(Healthcare!A117,'Medical Examinations table'!$A:$K,2,FALSE)</f>
        <v>30.495000000000001</v>
      </c>
      <c r="D117" s="5">
        <f>VLOOKUP(A117,'Medical Examinations table'!$A:$C,3,FALSE)</f>
        <v>6.29</v>
      </c>
      <c r="E117" s="5" t="str">
        <f>VLOOKUP(A117,'Medical Examinations table'!$A:$D,4,FALSE)</f>
        <v>NO</v>
      </c>
      <c r="F117" s="5" t="str">
        <f>VLOOKUP(A117,'Medical Examinations table'!$A:$E,5,FALSE)</f>
        <v>NO</v>
      </c>
      <c r="G117" s="5" t="str">
        <f>VLOOKUP(A117,'Medical Examinations table'!$A:$F,6,FALSE)</f>
        <v>NO</v>
      </c>
      <c r="H117" s="5">
        <f>VLOOKUP(A117,'Medical Examinations table'!$A:$H,8,FALSE)</f>
        <v>0</v>
      </c>
      <c r="I117" s="5" t="str">
        <f>VLOOKUP(A117,'Medical Examinations table'!$A:$G,7,FALSE)</f>
        <v>YES</v>
      </c>
      <c r="J117" s="5" t="str">
        <f>VLOOKUP(A117,'Medical Examinations table'!$A:$I,9,FALSE)</f>
        <v>Obesity</v>
      </c>
      <c r="K117" s="5" t="str">
        <f>VLOOKUP(A117,'Medical Examinations table'!$A:$J,10,FALSE)</f>
        <v>Prediabetes</v>
      </c>
      <c r="L117" s="8">
        <f>VLOOKUP(A117,'Hospitalisation Table'!$A:$J,10,FALSE)</f>
        <v>36021</v>
      </c>
      <c r="M117" s="10">
        <f>VLOOKUP(A117,'Hospitalisation Table'!$A:$F,6,FALSE)</f>
        <v>563.84</v>
      </c>
      <c r="N117" s="5" t="str">
        <f>VLOOKUP(A117,'Hospitalisation Table'!$A:$G,7,FALSE)</f>
        <v>tier - 2</v>
      </c>
      <c r="O117" s="5" t="str">
        <f>VLOOKUP(A117,'Hospitalisation Table'!$A:$H,8,FALSE)</f>
        <v>tier - 1</v>
      </c>
      <c r="P117" s="5" t="str">
        <f>VLOOKUP(A117,'Hospitalisation Table'!$A:$I,9,FALSE)</f>
        <v>R1012</v>
      </c>
      <c r="Q117" s="5">
        <f>VLOOKUP(A117,'Hospitalisation Table'!$A:$K,11,FALSE)</f>
        <v>45</v>
      </c>
    </row>
    <row r="118" spans="1:17" ht="15.6" x14ac:dyDescent="0.3">
      <c r="A118" s="9" t="s">
        <v>2256</v>
      </c>
      <c r="B118" s="5" t="str">
        <f>VLOOKUP($A118,'Customer Names'!$A:$B,2,FALSE)</f>
        <v>Stroffolino, Mr.  Jamie P</v>
      </c>
      <c r="C118" s="5">
        <f>VLOOKUP(Healthcare!A118,'Medical Examinations table'!$A:$K,2,FALSE)</f>
        <v>44.88</v>
      </c>
      <c r="D118" s="5">
        <f>VLOOKUP(A118,'Medical Examinations table'!$A:$C,3,FALSE)</f>
        <v>6.04</v>
      </c>
      <c r="E118" s="5" t="str">
        <f>VLOOKUP(A118,'Medical Examinations table'!$A:$D,4,FALSE)</f>
        <v>NO</v>
      </c>
      <c r="F118" s="5" t="str">
        <f>VLOOKUP(A118,'Medical Examinations table'!$A:$E,5,FALSE)</f>
        <v>NO</v>
      </c>
      <c r="G118" s="5" t="str">
        <f>VLOOKUP(A118,'Medical Examinations table'!$A:$F,6,FALSE)</f>
        <v>YES</v>
      </c>
      <c r="H118" s="5">
        <f>VLOOKUP(A118,'Medical Examinations table'!$A:$H,8,FALSE)</f>
        <v>1</v>
      </c>
      <c r="I118" s="5" t="str">
        <f>VLOOKUP(A118,'Medical Examinations table'!$A:$G,7,FALSE)</f>
        <v>YES</v>
      </c>
      <c r="J118" s="5" t="str">
        <f>VLOOKUP(A118,'Medical Examinations table'!$A:$I,9,FALSE)</f>
        <v>Obesity</v>
      </c>
      <c r="K118" s="5" t="str">
        <f>VLOOKUP(A118,'Medical Examinations table'!$A:$J,10,FALSE)</f>
        <v>Prediabetes</v>
      </c>
      <c r="L118" s="8">
        <f>VLOOKUP(A118,'Hospitalisation Table'!$A:$J,10,FALSE)</f>
        <v>36020</v>
      </c>
      <c r="M118" s="10">
        <f>VLOOKUP(A118,'Hospitalisation Table'!$A:$F,6,FALSE)</f>
        <v>563.84</v>
      </c>
      <c r="N118" s="5" t="str">
        <f>VLOOKUP(A118,'Hospitalisation Table'!$A:$G,7,FALSE)</f>
        <v>tier - 1</v>
      </c>
      <c r="O118" s="5" t="str">
        <f>VLOOKUP(A118,'Hospitalisation Table'!$A:$H,8,FALSE)</f>
        <v>tier - 1</v>
      </c>
      <c r="P118" s="5" t="str">
        <f>VLOOKUP(A118,'Hospitalisation Table'!$A:$I,9,FALSE)</f>
        <v>R1013</v>
      </c>
      <c r="Q118" s="5">
        <f>VLOOKUP(A118,'Hospitalisation Table'!$A:$K,11,FALSE)</f>
        <v>19</v>
      </c>
    </row>
    <row r="119" spans="1:17" ht="15.6" x14ac:dyDescent="0.3">
      <c r="A119" s="9" t="s">
        <v>2255</v>
      </c>
      <c r="B119" s="5" t="str">
        <f>VLOOKUP($A119,'Customer Names'!$A:$B,2,FALSE)</f>
        <v>Clubb, Mr.  John</v>
      </c>
      <c r="C119" s="5">
        <f>VLOOKUP(Healthcare!A119,'Medical Examinations table'!$A:$K,2,FALSE)</f>
        <v>44.32</v>
      </c>
      <c r="D119" s="5">
        <f>VLOOKUP(A119,'Medical Examinations table'!$A:$C,3,FALSE)</f>
        <v>10.55</v>
      </c>
      <c r="E119" s="5" t="str">
        <f>VLOOKUP(A119,'Medical Examinations table'!$A:$D,4,FALSE)</f>
        <v>NO</v>
      </c>
      <c r="F119" s="5" t="str">
        <f>VLOOKUP(A119,'Medical Examinations table'!$A:$E,5,FALSE)</f>
        <v>NO</v>
      </c>
      <c r="G119" s="5" t="str">
        <f>VLOOKUP(A119,'Medical Examinations table'!$A:$F,6,FALSE)</f>
        <v>NO</v>
      </c>
      <c r="H119" s="5">
        <f>VLOOKUP(A119,'Medical Examinations table'!$A:$H,8,FALSE)</f>
        <v>0</v>
      </c>
      <c r="I119" s="5" t="str">
        <f>VLOOKUP(A119,'Medical Examinations table'!$A:$G,7,FALSE)</f>
        <v>YES</v>
      </c>
      <c r="J119" s="5" t="str">
        <f>VLOOKUP(A119,'Medical Examinations table'!$A:$I,9,FALSE)</f>
        <v>Obesity</v>
      </c>
      <c r="K119" s="5" t="str">
        <f>VLOOKUP(A119,'Medical Examinations table'!$A:$J,10,FALSE)</f>
        <v>Diabetes</v>
      </c>
      <c r="L119" s="8">
        <f>VLOOKUP(A119,'Hospitalisation Table'!$A:$J,10,FALSE)</f>
        <v>36019</v>
      </c>
      <c r="M119" s="10">
        <f>VLOOKUP(A119,'Hospitalisation Table'!$A:$F,6,FALSE)</f>
        <v>563.84</v>
      </c>
      <c r="N119" s="5" t="str">
        <f>VLOOKUP(A119,'Hospitalisation Table'!$A:$G,7,FALSE)</f>
        <v>tier - 2</v>
      </c>
      <c r="O119" s="5" t="str">
        <f>VLOOKUP(A119,'Hospitalisation Table'!$A:$H,8,FALSE)</f>
        <v>tier - 2</v>
      </c>
      <c r="P119" s="5" t="str">
        <f>VLOOKUP(A119,'Hospitalisation Table'!$A:$I,9,FALSE)</f>
        <v>R1011</v>
      </c>
      <c r="Q119" s="5">
        <f>VLOOKUP(A119,'Hospitalisation Table'!$A:$K,11,FALSE)</f>
        <v>54</v>
      </c>
    </row>
    <row r="120" spans="1:17" ht="15.6" x14ac:dyDescent="0.3">
      <c r="A120" s="9" t="s">
        <v>2254</v>
      </c>
      <c r="B120" s="5" t="str">
        <f>VLOOKUP($A120,'Customer Names'!$A:$B,2,FALSE)</f>
        <v>McGoogan, Mr.  Charlie</v>
      </c>
      <c r="C120" s="5">
        <f>VLOOKUP(Healthcare!A120,'Medical Examinations table'!$A:$K,2,FALSE)</f>
        <v>46.39</v>
      </c>
      <c r="D120" s="5">
        <f>VLOOKUP(A120,'Medical Examinations table'!$A:$C,3,FALSE)</f>
        <v>5.09</v>
      </c>
      <c r="E120" s="5" t="str">
        <f>VLOOKUP(A120,'Medical Examinations table'!$A:$D,4,FALSE)</f>
        <v>NO</v>
      </c>
      <c r="F120" s="5" t="str">
        <f>VLOOKUP(A120,'Medical Examinations table'!$A:$E,5,FALSE)</f>
        <v>NO</v>
      </c>
      <c r="G120" s="5" t="str">
        <f>VLOOKUP(A120,'Medical Examinations table'!$A:$F,6,FALSE)</f>
        <v>NO</v>
      </c>
      <c r="H120" s="5">
        <f>VLOOKUP(A120,'Medical Examinations table'!$A:$H,8,FALSE)</f>
        <v>0</v>
      </c>
      <c r="I120" s="5" t="str">
        <f>VLOOKUP(A120,'Medical Examinations table'!$A:$G,7,FALSE)</f>
        <v>YES</v>
      </c>
      <c r="J120" s="5" t="str">
        <f>VLOOKUP(A120,'Medical Examinations table'!$A:$I,9,FALSE)</f>
        <v>Obesity</v>
      </c>
      <c r="K120" s="5" t="str">
        <f>VLOOKUP(A120,'Medical Examinations table'!$A:$J,10,FALSE)</f>
        <v>Normal</v>
      </c>
      <c r="L120" s="8">
        <f>VLOOKUP(A120,'Hospitalisation Table'!$A:$J,10,FALSE)</f>
        <v>36018</v>
      </c>
      <c r="M120" s="10">
        <f>VLOOKUP(A120,'Hospitalisation Table'!$A:$F,6,FALSE)</f>
        <v>563.84</v>
      </c>
      <c r="N120" s="5" t="str">
        <f>VLOOKUP(A120,'Hospitalisation Table'!$A:$G,7,FALSE)</f>
        <v>tier - 2</v>
      </c>
      <c r="O120" s="5" t="str">
        <f>VLOOKUP(A120,'Hospitalisation Table'!$A:$H,8,FALSE)</f>
        <v>tier - 1</v>
      </c>
      <c r="P120" s="5" t="str">
        <f>VLOOKUP(A120,'Hospitalisation Table'!$A:$I,9,FALSE)</f>
        <v>R1012</v>
      </c>
      <c r="Q120" s="5">
        <f>VLOOKUP(A120,'Hospitalisation Table'!$A:$K,11,FALSE)</f>
        <v>45</v>
      </c>
    </row>
    <row r="121" spans="1:17" ht="15.6" x14ac:dyDescent="0.3">
      <c r="A121" s="9" t="s">
        <v>2253</v>
      </c>
      <c r="B121" s="5" t="str">
        <f>VLOOKUP($A121,'Customer Names'!$A:$B,2,FALSE)</f>
        <v>Keflezighi, Mr.  Meb</v>
      </c>
      <c r="C121" s="5">
        <f>VLOOKUP(Healthcare!A121,'Medical Examinations table'!$A:$K,2,FALSE)</f>
        <v>42.13</v>
      </c>
      <c r="D121" s="5">
        <f>VLOOKUP(A121,'Medical Examinations table'!$A:$C,3,FALSE)</f>
        <v>5.2</v>
      </c>
      <c r="E121" s="5" t="str">
        <f>VLOOKUP(A121,'Medical Examinations table'!$A:$D,4,FALSE)</f>
        <v>YES</v>
      </c>
      <c r="F121" s="5" t="str">
        <f>VLOOKUP(A121,'Medical Examinations table'!$A:$E,5,FALSE)</f>
        <v>NO</v>
      </c>
      <c r="G121" s="5" t="str">
        <f>VLOOKUP(A121,'Medical Examinations table'!$A:$F,6,FALSE)</f>
        <v>NO</v>
      </c>
      <c r="H121" s="5">
        <f>VLOOKUP(A121,'Medical Examinations table'!$A:$H,8,FALSE)</f>
        <v>1</v>
      </c>
      <c r="I121" s="5" t="str">
        <f>VLOOKUP(A121,'Medical Examinations table'!$A:$G,7,FALSE)</f>
        <v>YES</v>
      </c>
      <c r="J121" s="5" t="str">
        <f>VLOOKUP(A121,'Medical Examinations table'!$A:$I,9,FALSE)</f>
        <v>Obesity</v>
      </c>
      <c r="K121" s="5" t="str">
        <f>VLOOKUP(A121,'Medical Examinations table'!$A:$J,10,FALSE)</f>
        <v>Normal</v>
      </c>
      <c r="L121" s="8">
        <f>VLOOKUP(A121,'Hospitalisation Table'!$A:$J,10,FALSE)</f>
        <v>36017</v>
      </c>
      <c r="M121" s="10">
        <f>VLOOKUP(A121,'Hospitalisation Table'!$A:$F,6,FALSE)</f>
        <v>563.84</v>
      </c>
      <c r="N121" s="5" t="str">
        <f>VLOOKUP(A121,'Hospitalisation Table'!$A:$G,7,FALSE)</f>
        <v>tier - 1</v>
      </c>
      <c r="O121" s="5" t="str">
        <f>VLOOKUP(A121,'Hospitalisation Table'!$A:$H,8,FALSE)</f>
        <v>tier - 3</v>
      </c>
      <c r="P121" s="5" t="str">
        <f>VLOOKUP(A121,'Hospitalisation Table'!$A:$I,9,FALSE)</f>
        <v>R1013</v>
      </c>
      <c r="Q121" s="5">
        <f>VLOOKUP(A121,'Hospitalisation Table'!$A:$K,11,FALSE)</f>
        <v>27</v>
      </c>
    </row>
    <row r="122" spans="1:17" ht="15.6" x14ac:dyDescent="0.3">
      <c r="A122" s="9" t="s">
        <v>2252</v>
      </c>
      <c r="B122" s="5" t="str">
        <f>VLOOKUP($A122,'Customer Names'!$A:$B,2,FALSE)</f>
        <v>Syed, Mr.  Aaqib L.</v>
      </c>
      <c r="C122" s="5">
        <f>VLOOKUP(Healthcare!A122,'Medical Examinations table'!$A:$K,2,FALSE)</f>
        <v>30.78</v>
      </c>
      <c r="D122" s="5">
        <f>VLOOKUP(A122,'Medical Examinations table'!$A:$C,3,FALSE)</f>
        <v>8.4499999999999993</v>
      </c>
      <c r="E122" s="5" t="str">
        <f>VLOOKUP(A122,'Medical Examinations table'!$A:$D,4,FALSE)</f>
        <v>YES</v>
      </c>
      <c r="F122" s="5" t="str">
        <f>VLOOKUP(A122,'Medical Examinations table'!$A:$E,5,FALSE)</f>
        <v>NO</v>
      </c>
      <c r="G122" s="5" t="str">
        <f>VLOOKUP(A122,'Medical Examinations table'!$A:$F,6,FALSE)</f>
        <v>NO</v>
      </c>
      <c r="H122" s="5">
        <f>VLOOKUP(A122,'Medical Examinations table'!$A:$H,8,FALSE)</f>
        <v>0</v>
      </c>
      <c r="I122" s="5" t="str">
        <f>VLOOKUP(A122,'Medical Examinations table'!$A:$G,7,FALSE)</f>
        <v>YES</v>
      </c>
      <c r="J122" s="5" t="str">
        <f>VLOOKUP(A122,'Medical Examinations table'!$A:$I,9,FALSE)</f>
        <v>Obesity</v>
      </c>
      <c r="K122" s="5" t="str">
        <f>VLOOKUP(A122,'Medical Examinations table'!$A:$J,10,FALSE)</f>
        <v>Diabetes</v>
      </c>
      <c r="L122" s="8">
        <f>VLOOKUP(A122,'Hospitalisation Table'!$A:$J,10,FALSE)</f>
        <v>36016</v>
      </c>
      <c r="M122" s="10">
        <f>VLOOKUP(A122,'Hospitalisation Table'!$A:$F,6,FALSE)</f>
        <v>563.84</v>
      </c>
      <c r="N122" s="5" t="str">
        <f>VLOOKUP(A122,'Hospitalisation Table'!$A:$G,7,FALSE)</f>
        <v>tier - 1</v>
      </c>
      <c r="O122" s="5" t="str">
        <f>VLOOKUP(A122,'Hospitalisation Table'!$A:$H,8,FALSE)</f>
        <v>tier - 2</v>
      </c>
      <c r="P122" s="5" t="str">
        <f>VLOOKUP(A122,'Hospitalisation Table'!$A:$I,9,FALSE)</f>
        <v>R1017</v>
      </c>
      <c r="Q122" s="5">
        <f>VLOOKUP(A122,'Hospitalisation Table'!$A:$K,11,FALSE)</f>
        <v>41</v>
      </c>
    </row>
    <row r="123" spans="1:17" ht="15.6" x14ac:dyDescent="0.3">
      <c r="A123" s="9" t="s">
        <v>2251</v>
      </c>
      <c r="B123" s="5" t="str">
        <f>VLOOKUP($A123,'Customer Names'!$A:$B,2,FALSE)</f>
        <v>Segal, Mr.  Craig A.</v>
      </c>
      <c r="C123" s="5">
        <f>VLOOKUP(Healthcare!A123,'Medical Examinations table'!$A:$K,2,FALSE)</f>
        <v>31.35</v>
      </c>
      <c r="D123" s="5">
        <f>VLOOKUP(A123,'Medical Examinations table'!$A:$C,3,FALSE)</f>
        <v>9.5399999999999991</v>
      </c>
      <c r="E123" s="5" t="str">
        <f>VLOOKUP(A123,'Medical Examinations table'!$A:$D,4,FALSE)</f>
        <v>NO</v>
      </c>
      <c r="F123" s="5" t="str">
        <f>VLOOKUP(A123,'Medical Examinations table'!$A:$E,5,FALSE)</f>
        <v>NO</v>
      </c>
      <c r="G123" s="5" t="str">
        <f>VLOOKUP(A123,'Medical Examinations table'!$A:$F,6,FALSE)</f>
        <v>NO</v>
      </c>
      <c r="H123" s="5">
        <f>VLOOKUP(A123,'Medical Examinations table'!$A:$H,8,FALSE)</f>
        <v>0</v>
      </c>
      <c r="I123" s="5" t="str">
        <f>VLOOKUP(A123,'Medical Examinations table'!$A:$G,7,FALSE)</f>
        <v>YES</v>
      </c>
      <c r="J123" s="5" t="str">
        <f>VLOOKUP(A123,'Medical Examinations table'!$A:$I,9,FALSE)</f>
        <v>Obesity</v>
      </c>
      <c r="K123" s="5" t="str">
        <f>VLOOKUP(A123,'Medical Examinations table'!$A:$J,10,FALSE)</f>
        <v>Diabetes</v>
      </c>
      <c r="L123" s="8">
        <f>VLOOKUP(A123,'Hospitalisation Table'!$A:$J,10,FALSE)</f>
        <v>36015</v>
      </c>
      <c r="M123" s="10">
        <f>VLOOKUP(A123,'Hospitalisation Table'!$A:$F,6,FALSE)</f>
        <v>563.84</v>
      </c>
      <c r="N123" s="5" t="str">
        <f>VLOOKUP(A123,'Hospitalisation Table'!$A:$G,7,FALSE)</f>
        <v>tier - 1</v>
      </c>
      <c r="O123" s="5" t="str">
        <f>VLOOKUP(A123,'Hospitalisation Table'!$A:$H,8,FALSE)</f>
        <v>tier - 2</v>
      </c>
      <c r="P123" s="5" t="str">
        <f>VLOOKUP(A123,'Hospitalisation Table'!$A:$I,9,FALSE)</f>
        <v>R1015</v>
      </c>
      <c r="Q123" s="5">
        <f>VLOOKUP(A123,'Hospitalisation Table'!$A:$K,11,FALSE)</f>
        <v>44</v>
      </c>
    </row>
    <row r="124" spans="1:17" ht="15.6" x14ac:dyDescent="0.3">
      <c r="A124" s="9" t="s">
        <v>2250</v>
      </c>
      <c r="B124" s="5" t="str">
        <f>VLOOKUP($A124,'Customer Names'!$A:$B,2,FALSE)</f>
        <v>Defranco, Ms.  Meredith</v>
      </c>
      <c r="C124" s="5">
        <f>VLOOKUP(Healthcare!A124,'Medical Examinations table'!$A:$K,2,FALSE)</f>
        <v>41.46</v>
      </c>
      <c r="D124" s="5">
        <f>VLOOKUP(A124,'Medical Examinations table'!$A:$C,3,FALSE)</f>
        <v>4.99</v>
      </c>
      <c r="E124" s="5" t="str">
        <f>VLOOKUP(A124,'Medical Examinations table'!$A:$D,4,FALSE)</f>
        <v>YES</v>
      </c>
      <c r="F124" s="5" t="str">
        <f>VLOOKUP(A124,'Medical Examinations table'!$A:$E,5,FALSE)</f>
        <v>NO</v>
      </c>
      <c r="G124" s="5" t="str">
        <f>VLOOKUP(A124,'Medical Examinations table'!$A:$F,6,FALSE)</f>
        <v>NO</v>
      </c>
      <c r="H124" s="5">
        <f>VLOOKUP(A124,'Medical Examinations table'!$A:$H,8,FALSE)</f>
        <v>2</v>
      </c>
      <c r="I124" s="5" t="str">
        <f>VLOOKUP(A124,'Medical Examinations table'!$A:$G,7,FALSE)</f>
        <v>YES</v>
      </c>
      <c r="J124" s="5" t="str">
        <f>VLOOKUP(A124,'Medical Examinations table'!$A:$I,9,FALSE)</f>
        <v>Obesity</v>
      </c>
      <c r="K124" s="5" t="str">
        <f>VLOOKUP(A124,'Medical Examinations table'!$A:$J,10,FALSE)</f>
        <v>Normal</v>
      </c>
      <c r="L124" s="8">
        <f>VLOOKUP(A124,'Hospitalisation Table'!$A:$J,10,FALSE)</f>
        <v>36014</v>
      </c>
      <c r="M124" s="10">
        <f>VLOOKUP(A124,'Hospitalisation Table'!$A:$F,6,FALSE)</f>
        <v>563.84</v>
      </c>
      <c r="N124" s="5" t="str">
        <f>VLOOKUP(A124,'Hospitalisation Table'!$A:$G,7,FALSE)</f>
        <v>tier - 2</v>
      </c>
      <c r="O124" s="5" t="str">
        <f>VLOOKUP(A124,'Hospitalisation Table'!$A:$H,8,FALSE)</f>
        <v>tier - 2</v>
      </c>
      <c r="P124" s="5" t="str">
        <f>VLOOKUP(A124,'Hospitalisation Table'!$A:$I,9,FALSE)</f>
        <v>R1011</v>
      </c>
      <c r="Q124" s="5">
        <f>VLOOKUP(A124,'Hospitalisation Table'!$A:$K,11,FALSE)</f>
        <v>56</v>
      </c>
    </row>
    <row r="125" spans="1:17" ht="15.6" x14ac:dyDescent="0.3">
      <c r="A125" s="9" t="s">
        <v>2249</v>
      </c>
      <c r="B125" s="5" t="str">
        <f>VLOOKUP($A125,'Customer Names'!$A:$B,2,FALSE)</f>
        <v>Kells, Mr.  Doug</v>
      </c>
      <c r="C125" s="5">
        <f>VLOOKUP(Healthcare!A125,'Medical Examinations table'!$A:$K,2,FALSE)</f>
        <v>48</v>
      </c>
      <c r="D125" s="5">
        <f>VLOOKUP(A125,'Medical Examinations table'!$A:$C,3,FALSE)</f>
        <v>10.54</v>
      </c>
      <c r="E125" s="5" t="str">
        <f>VLOOKUP(A125,'Medical Examinations table'!$A:$D,4,FALSE)</f>
        <v>NO</v>
      </c>
      <c r="F125" s="5" t="str">
        <f>VLOOKUP(A125,'Medical Examinations table'!$A:$E,5,FALSE)</f>
        <v>NO</v>
      </c>
      <c r="G125" s="5" t="str">
        <f>VLOOKUP(A125,'Medical Examinations table'!$A:$F,6,FALSE)</f>
        <v>NO</v>
      </c>
      <c r="H125" s="5">
        <f>VLOOKUP(A125,'Medical Examinations table'!$A:$H,8,FALSE)</f>
        <v>0</v>
      </c>
      <c r="I125" s="5" t="str">
        <f>VLOOKUP(A125,'Medical Examinations table'!$A:$G,7,FALSE)</f>
        <v>YES</v>
      </c>
      <c r="J125" s="5" t="str">
        <f>VLOOKUP(A125,'Medical Examinations table'!$A:$I,9,FALSE)</f>
        <v>Obesity</v>
      </c>
      <c r="K125" s="5" t="str">
        <f>VLOOKUP(A125,'Medical Examinations table'!$A:$J,10,FALSE)</f>
        <v>Diabetes</v>
      </c>
      <c r="L125" s="8">
        <f>VLOOKUP(A125,'Hospitalisation Table'!$A:$J,10,FALSE)</f>
        <v>36013</v>
      </c>
      <c r="M125" s="10">
        <f>VLOOKUP(A125,'Hospitalisation Table'!$A:$F,6,FALSE)</f>
        <v>563.84</v>
      </c>
      <c r="N125" s="5" t="str">
        <f>VLOOKUP(A125,'Hospitalisation Table'!$A:$G,7,FALSE)</f>
        <v>tier - 2</v>
      </c>
      <c r="O125" s="5" t="str">
        <f>VLOOKUP(A125,'Hospitalisation Table'!$A:$H,8,FALSE)</f>
        <v>tier - 3</v>
      </c>
      <c r="P125" s="5" t="str">
        <f>VLOOKUP(A125,'Hospitalisation Table'!$A:$I,9,FALSE)</f>
        <v>R1011</v>
      </c>
      <c r="Q125" s="5">
        <f>VLOOKUP(A125,'Hospitalisation Table'!$A:$K,11,FALSE)</f>
        <v>44</v>
      </c>
    </row>
    <row r="126" spans="1:17" ht="15.6" x14ac:dyDescent="0.3">
      <c r="A126" s="9" t="s">
        <v>2248</v>
      </c>
      <c r="B126" s="5" t="str">
        <f>VLOOKUP($A126,'Customer Names'!$A:$B,2,FALSE)</f>
        <v>Lawton, Ms.  Elizabeth J.</v>
      </c>
      <c r="C126" s="5">
        <f>VLOOKUP(Healthcare!A126,'Medical Examinations table'!$A:$K,2,FALSE)</f>
        <v>49.13</v>
      </c>
      <c r="D126" s="5">
        <f>VLOOKUP(A126,'Medical Examinations table'!$A:$C,3,FALSE)</f>
        <v>4.54</v>
      </c>
      <c r="E126" s="5" t="str">
        <f>VLOOKUP(A126,'Medical Examinations table'!$A:$D,4,FALSE)</f>
        <v>NO</v>
      </c>
      <c r="F126" s="5" t="str">
        <f>VLOOKUP(A126,'Medical Examinations table'!$A:$E,5,FALSE)</f>
        <v>NO</v>
      </c>
      <c r="G126" s="5" t="str">
        <f>VLOOKUP(A126,'Medical Examinations table'!$A:$F,6,FALSE)</f>
        <v>NO</v>
      </c>
      <c r="H126" s="5">
        <f>VLOOKUP(A126,'Medical Examinations table'!$A:$H,8,FALSE)</f>
        <v>0</v>
      </c>
      <c r="I126" s="5" t="str">
        <f>VLOOKUP(A126,'Medical Examinations table'!$A:$G,7,FALSE)</f>
        <v>YES</v>
      </c>
      <c r="J126" s="5" t="str">
        <f>VLOOKUP(A126,'Medical Examinations table'!$A:$I,9,FALSE)</f>
        <v>Obesity</v>
      </c>
      <c r="K126" s="5" t="str">
        <f>VLOOKUP(A126,'Medical Examinations table'!$A:$J,10,FALSE)</f>
        <v>Normal</v>
      </c>
      <c r="L126" s="8">
        <f>VLOOKUP(A126,'Hospitalisation Table'!$A:$J,10,FALSE)</f>
        <v>36012</v>
      </c>
      <c r="M126" s="10">
        <f>VLOOKUP(A126,'Hospitalisation Table'!$A:$F,6,FALSE)</f>
        <v>563.84</v>
      </c>
      <c r="N126" s="5" t="str">
        <f>VLOOKUP(A126,'Hospitalisation Table'!$A:$G,7,FALSE)</f>
        <v>tier - 2</v>
      </c>
      <c r="O126" s="5" t="str">
        <f>VLOOKUP(A126,'Hospitalisation Table'!$A:$H,8,FALSE)</f>
        <v>tier - 3</v>
      </c>
      <c r="P126" s="5" t="str">
        <f>VLOOKUP(A126,'Hospitalisation Table'!$A:$I,9,FALSE)</f>
        <v>R1011</v>
      </c>
      <c r="Q126" s="5">
        <f>VLOOKUP(A126,'Hospitalisation Table'!$A:$K,11,FALSE)</f>
        <v>40</v>
      </c>
    </row>
    <row r="127" spans="1:17" ht="15.6" x14ac:dyDescent="0.3">
      <c r="A127" s="9" t="s">
        <v>2247</v>
      </c>
      <c r="B127" s="5" t="str">
        <f>VLOOKUP($A127,'Customer Names'!$A:$B,2,FALSE)</f>
        <v>Bejar, Mr.  Matthew P</v>
      </c>
      <c r="C127" s="5">
        <f>VLOOKUP(Healthcare!A127,'Medical Examinations table'!$A:$K,2,FALSE)</f>
        <v>37.799999999999997</v>
      </c>
      <c r="D127" s="5">
        <f>VLOOKUP(A127,'Medical Examinations table'!$A:$C,3,FALSE)</f>
        <v>6.29</v>
      </c>
      <c r="E127" s="5" t="str">
        <f>VLOOKUP(A127,'Medical Examinations table'!$A:$D,4,FALSE)</f>
        <v>NO</v>
      </c>
      <c r="F127" s="5" t="str">
        <f>VLOOKUP(A127,'Medical Examinations table'!$A:$E,5,FALSE)</f>
        <v>NO</v>
      </c>
      <c r="G127" s="5" t="str">
        <f>VLOOKUP(A127,'Medical Examinations table'!$A:$F,6,FALSE)</f>
        <v>NO</v>
      </c>
      <c r="H127" s="5">
        <f>VLOOKUP(A127,'Medical Examinations table'!$A:$H,8,FALSE)</f>
        <v>1</v>
      </c>
      <c r="I127" s="5" t="str">
        <f>VLOOKUP(A127,'Medical Examinations table'!$A:$G,7,FALSE)</f>
        <v>YES</v>
      </c>
      <c r="J127" s="5" t="str">
        <f>VLOOKUP(A127,'Medical Examinations table'!$A:$I,9,FALSE)</f>
        <v>Obesity</v>
      </c>
      <c r="K127" s="5" t="str">
        <f>VLOOKUP(A127,'Medical Examinations table'!$A:$J,10,FALSE)</f>
        <v>Prediabetes</v>
      </c>
      <c r="L127" s="8">
        <f>VLOOKUP(A127,'Hospitalisation Table'!$A:$J,10,FALSE)</f>
        <v>36011</v>
      </c>
      <c r="M127" s="10">
        <f>VLOOKUP(A127,'Hospitalisation Table'!$A:$F,6,FALSE)</f>
        <v>563.84</v>
      </c>
      <c r="N127" s="5" t="str">
        <f>VLOOKUP(A127,'Hospitalisation Table'!$A:$G,7,FALSE)</f>
        <v>tier - 1</v>
      </c>
      <c r="O127" s="5" t="str">
        <f>VLOOKUP(A127,'Hospitalisation Table'!$A:$H,8,FALSE)</f>
        <v>tier - 3</v>
      </c>
      <c r="P127" s="5" t="str">
        <f>VLOOKUP(A127,'Hospitalisation Table'!$A:$I,9,FALSE)</f>
        <v>R1011</v>
      </c>
      <c r="Q127" s="5">
        <f>VLOOKUP(A127,'Hospitalisation Table'!$A:$K,11,FALSE)</f>
        <v>30</v>
      </c>
    </row>
    <row r="128" spans="1:17" ht="15.6" x14ac:dyDescent="0.3">
      <c r="A128" s="9" t="s">
        <v>2246</v>
      </c>
      <c r="B128" s="5" t="str">
        <f>VLOOKUP($A128,'Customer Names'!$A:$B,2,FALSE)</f>
        <v>Navarro Castro, Mr.  Guillermo Sr.</v>
      </c>
      <c r="C128" s="5">
        <f>VLOOKUP(Healthcare!A128,'Medical Examinations table'!$A:$K,2,FALSE)</f>
        <v>38.299999999999997</v>
      </c>
      <c r="D128" s="5">
        <f>VLOOKUP(A128,'Medical Examinations table'!$A:$C,3,FALSE)</f>
        <v>9.51</v>
      </c>
      <c r="E128" s="5" t="str">
        <f>VLOOKUP(A128,'Medical Examinations table'!$A:$D,4,FALSE)</f>
        <v>NO</v>
      </c>
      <c r="F128" s="5" t="str">
        <f>VLOOKUP(A128,'Medical Examinations table'!$A:$E,5,FALSE)</f>
        <v>NO</v>
      </c>
      <c r="G128" s="5" t="str">
        <f>VLOOKUP(A128,'Medical Examinations table'!$A:$F,6,FALSE)</f>
        <v>NO</v>
      </c>
      <c r="H128" s="5">
        <f>VLOOKUP(A128,'Medical Examinations table'!$A:$H,8,FALSE)</f>
        <v>0</v>
      </c>
      <c r="I128" s="5" t="str">
        <f>VLOOKUP(A128,'Medical Examinations table'!$A:$G,7,FALSE)</f>
        <v>YES</v>
      </c>
      <c r="J128" s="5" t="str">
        <f>VLOOKUP(A128,'Medical Examinations table'!$A:$I,9,FALSE)</f>
        <v>Obesity</v>
      </c>
      <c r="K128" s="5" t="str">
        <f>VLOOKUP(A128,'Medical Examinations table'!$A:$J,10,FALSE)</f>
        <v>Diabetes</v>
      </c>
      <c r="L128" s="8">
        <f>VLOOKUP(A128,'Hospitalisation Table'!$A:$J,10,FALSE)</f>
        <v>36010</v>
      </c>
      <c r="M128" s="10">
        <f>VLOOKUP(A128,'Hospitalisation Table'!$A:$F,6,FALSE)</f>
        <v>563.84</v>
      </c>
      <c r="N128" s="5" t="str">
        <f>VLOOKUP(A128,'Hospitalisation Table'!$A:$G,7,FALSE)</f>
        <v>tier - 2</v>
      </c>
      <c r="O128" s="5" t="str">
        <f>VLOOKUP(A128,'Hospitalisation Table'!$A:$H,8,FALSE)</f>
        <v>tier - 1</v>
      </c>
      <c r="P128" s="5" t="str">
        <f>VLOOKUP(A128,'Hospitalisation Table'!$A:$I,9,FALSE)</f>
        <v>R1011</v>
      </c>
      <c r="Q128" s="5">
        <f>VLOOKUP(A128,'Hospitalisation Table'!$A:$K,11,FALSE)</f>
        <v>60</v>
      </c>
    </row>
    <row r="129" spans="1:17" ht="15.6" x14ac:dyDescent="0.3">
      <c r="A129" s="9" t="s">
        <v>2245</v>
      </c>
      <c r="B129" s="5" t="str">
        <f>VLOOKUP($A129,'Customer Names'!$A:$B,2,FALSE)</f>
        <v>Tice, Mr.  Ryan C</v>
      </c>
      <c r="C129" s="5">
        <f>VLOOKUP(Healthcare!A129,'Medical Examinations table'!$A:$K,2,FALSE)</f>
        <v>32.774999999999999</v>
      </c>
      <c r="D129" s="5">
        <f>VLOOKUP(A129,'Medical Examinations table'!$A:$C,3,FALSE)</f>
        <v>4.72</v>
      </c>
      <c r="E129" s="5" t="str">
        <f>VLOOKUP(A129,'Medical Examinations table'!$A:$D,4,FALSE)</f>
        <v>NO</v>
      </c>
      <c r="F129" s="5" t="str">
        <f>VLOOKUP(A129,'Medical Examinations table'!$A:$E,5,FALSE)</f>
        <v>NO</v>
      </c>
      <c r="G129" s="5" t="str">
        <f>VLOOKUP(A129,'Medical Examinations table'!$A:$F,6,FALSE)</f>
        <v>NO</v>
      </c>
      <c r="H129" s="5">
        <f>VLOOKUP(A129,'Medical Examinations table'!$A:$H,8,FALSE)</f>
        <v>0</v>
      </c>
      <c r="I129" s="5" t="str">
        <f>VLOOKUP(A129,'Medical Examinations table'!$A:$G,7,FALSE)</f>
        <v>YES</v>
      </c>
      <c r="J129" s="5" t="str">
        <f>VLOOKUP(A129,'Medical Examinations table'!$A:$I,9,FALSE)</f>
        <v>Obesity</v>
      </c>
      <c r="K129" s="5" t="str">
        <f>VLOOKUP(A129,'Medical Examinations table'!$A:$J,10,FALSE)</f>
        <v>Normal</v>
      </c>
      <c r="L129" s="8">
        <f>VLOOKUP(A129,'Hospitalisation Table'!$A:$J,10,FALSE)</f>
        <v>36009</v>
      </c>
      <c r="M129" s="10">
        <f>VLOOKUP(A129,'Hospitalisation Table'!$A:$F,6,FALSE)</f>
        <v>563.84</v>
      </c>
      <c r="N129" s="5" t="str">
        <f>VLOOKUP(A129,'Hospitalisation Table'!$A:$G,7,FALSE)</f>
        <v>tier - 1</v>
      </c>
      <c r="O129" s="5" t="str">
        <f>VLOOKUP(A129,'Hospitalisation Table'!$A:$H,8,FALSE)</f>
        <v>tier - 1</v>
      </c>
      <c r="P129" s="5" t="str">
        <f>VLOOKUP(A129,'Hospitalisation Table'!$A:$I,9,FALSE)</f>
        <v>R1016</v>
      </c>
      <c r="Q129" s="5">
        <f>VLOOKUP(A129,'Hospitalisation Table'!$A:$K,11,FALSE)</f>
        <v>40</v>
      </c>
    </row>
    <row r="130" spans="1:17" ht="15.6" x14ac:dyDescent="0.3">
      <c r="A130" s="9" t="s">
        <v>2244</v>
      </c>
      <c r="B130" s="5" t="str">
        <f>VLOOKUP($A130,'Customer Names'!$A:$B,2,FALSE)</f>
        <v>Wolf, Mr.  Dane</v>
      </c>
      <c r="C130" s="5">
        <f>VLOOKUP(Healthcare!A130,'Medical Examinations table'!$A:$K,2,FALSE)</f>
        <v>34.200000000000003</v>
      </c>
      <c r="D130" s="5">
        <f>VLOOKUP(A130,'Medical Examinations table'!$A:$C,3,FALSE)</f>
        <v>5.91</v>
      </c>
      <c r="E130" s="5" t="str">
        <f>VLOOKUP(A130,'Medical Examinations table'!$A:$D,4,FALSE)</f>
        <v>YES</v>
      </c>
      <c r="F130" s="5" t="str">
        <f>VLOOKUP(A130,'Medical Examinations table'!$A:$E,5,FALSE)</f>
        <v>NO</v>
      </c>
      <c r="G130" s="5" t="str">
        <f>VLOOKUP(A130,'Medical Examinations table'!$A:$F,6,FALSE)</f>
        <v>NO</v>
      </c>
      <c r="H130" s="5">
        <f>VLOOKUP(A130,'Medical Examinations table'!$A:$H,8,FALSE)</f>
        <v>0</v>
      </c>
      <c r="I130" s="5" t="str">
        <f>VLOOKUP(A130,'Medical Examinations table'!$A:$G,7,FALSE)</f>
        <v>YES</v>
      </c>
      <c r="J130" s="5" t="str">
        <f>VLOOKUP(A130,'Medical Examinations table'!$A:$I,9,FALSE)</f>
        <v>Obesity</v>
      </c>
      <c r="K130" s="5" t="str">
        <f>VLOOKUP(A130,'Medical Examinations table'!$A:$J,10,FALSE)</f>
        <v>Prediabetes</v>
      </c>
      <c r="L130" s="8">
        <f>VLOOKUP(A130,'Hospitalisation Table'!$A:$J,10,FALSE)</f>
        <v>36008</v>
      </c>
      <c r="M130" s="10">
        <f>VLOOKUP(A130,'Hospitalisation Table'!$A:$F,6,FALSE)</f>
        <v>563.84</v>
      </c>
      <c r="N130" s="5" t="str">
        <f>VLOOKUP(A130,'Hospitalisation Table'!$A:$G,7,FALSE)</f>
        <v>tier - 1</v>
      </c>
      <c r="O130" s="5" t="str">
        <f>VLOOKUP(A130,'Hospitalisation Table'!$A:$H,8,FALSE)</f>
        <v>tier - 3</v>
      </c>
      <c r="P130" s="5" t="str">
        <f>VLOOKUP(A130,'Hospitalisation Table'!$A:$I,9,FALSE)</f>
        <v>R1017</v>
      </c>
      <c r="Q130" s="5">
        <f>VLOOKUP(A130,'Hospitalisation Table'!$A:$K,11,FALSE)</f>
        <v>37</v>
      </c>
    </row>
    <row r="131" spans="1:17" ht="15.6" x14ac:dyDescent="0.3">
      <c r="A131" s="9" t="s">
        <v>2243</v>
      </c>
      <c r="B131" s="5" t="str">
        <f>VLOOKUP($A131,'Customer Names'!$A:$B,2,FALSE)</f>
        <v>Oppedal, Mr.  Jonas</v>
      </c>
      <c r="C131" s="5">
        <f>VLOOKUP(Healthcare!A131,'Medical Examinations table'!$A:$K,2,FALSE)</f>
        <v>30.2</v>
      </c>
      <c r="D131" s="5">
        <f>VLOOKUP(A131,'Medical Examinations table'!$A:$C,3,FALSE)</f>
        <v>9.58</v>
      </c>
      <c r="E131" s="5" t="str">
        <f>VLOOKUP(A131,'Medical Examinations table'!$A:$D,4,FALSE)</f>
        <v>NO</v>
      </c>
      <c r="F131" s="5" t="str">
        <f>VLOOKUP(A131,'Medical Examinations table'!$A:$E,5,FALSE)</f>
        <v>NO</v>
      </c>
      <c r="G131" s="5" t="str">
        <f>VLOOKUP(A131,'Medical Examinations table'!$A:$F,6,FALSE)</f>
        <v>NO</v>
      </c>
      <c r="H131" s="5">
        <f>VLOOKUP(A131,'Medical Examinations table'!$A:$H,8,FALSE)</f>
        <v>0</v>
      </c>
      <c r="I131" s="5" t="str">
        <f>VLOOKUP(A131,'Medical Examinations table'!$A:$G,7,FALSE)</f>
        <v>YES</v>
      </c>
      <c r="J131" s="5" t="str">
        <f>VLOOKUP(A131,'Medical Examinations table'!$A:$I,9,FALSE)</f>
        <v>Obesity</v>
      </c>
      <c r="K131" s="5" t="str">
        <f>VLOOKUP(A131,'Medical Examinations table'!$A:$J,10,FALSE)</f>
        <v>Diabetes</v>
      </c>
      <c r="L131" s="8">
        <f>VLOOKUP(A131,'Hospitalisation Table'!$A:$J,10,FALSE)</f>
        <v>36007</v>
      </c>
      <c r="M131" s="10">
        <f>VLOOKUP(A131,'Hospitalisation Table'!$A:$F,6,FALSE)</f>
        <v>563.84</v>
      </c>
      <c r="N131" s="5" t="str">
        <f>VLOOKUP(A131,'Hospitalisation Table'!$A:$G,7,FALSE)</f>
        <v>tier - 1</v>
      </c>
      <c r="O131" s="5" t="str">
        <f>VLOOKUP(A131,'Hospitalisation Table'!$A:$H,8,FALSE)</f>
        <v>tier - 1</v>
      </c>
      <c r="P131" s="5" t="str">
        <f>VLOOKUP(A131,'Hospitalisation Table'!$A:$I,9,FALSE)</f>
        <v>R1011</v>
      </c>
      <c r="Q131" s="5">
        <f>VLOOKUP(A131,'Hospitalisation Table'!$A:$K,11,FALSE)</f>
        <v>44</v>
      </c>
    </row>
    <row r="132" spans="1:17" ht="15.6" x14ac:dyDescent="0.3">
      <c r="A132" s="9" t="s">
        <v>2242</v>
      </c>
      <c r="B132" s="5" t="str">
        <f>VLOOKUP($A132,'Customer Names'!$A:$B,2,FALSE)</f>
        <v>Wright, Mr.  George E</v>
      </c>
      <c r="C132" s="5">
        <f>VLOOKUP(Healthcare!A132,'Medical Examinations table'!$A:$K,2,FALSE)</f>
        <v>48.32</v>
      </c>
      <c r="D132" s="5">
        <f>VLOOKUP(A132,'Medical Examinations table'!$A:$C,3,FALSE)</f>
        <v>5.77</v>
      </c>
      <c r="E132" s="5" t="str">
        <f>VLOOKUP(A132,'Medical Examinations table'!$A:$D,4,FALSE)</f>
        <v>NO</v>
      </c>
      <c r="F132" s="5" t="str">
        <f>VLOOKUP(A132,'Medical Examinations table'!$A:$E,5,FALSE)</f>
        <v>NO</v>
      </c>
      <c r="G132" s="5" t="str">
        <f>VLOOKUP(A132,'Medical Examinations table'!$A:$F,6,FALSE)</f>
        <v>NO</v>
      </c>
      <c r="H132" s="5">
        <f>VLOOKUP(A132,'Medical Examinations table'!$A:$H,8,FALSE)</f>
        <v>0</v>
      </c>
      <c r="I132" s="5" t="str">
        <f>VLOOKUP(A132,'Medical Examinations table'!$A:$G,7,FALSE)</f>
        <v>YES</v>
      </c>
      <c r="J132" s="5" t="str">
        <f>VLOOKUP(A132,'Medical Examinations table'!$A:$I,9,FALSE)</f>
        <v>Obesity</v>
      </c>
      <c r="K132" s="5" t="str">
        <f>VLOOKUP(A132,'Medical Examinations table'!$A:$J,10,FALSE)</f>
        <v>Prediabetes</v>
      </c>
      <c r="L132" s="8">
        <f>VLOOKUP(A132,'Hospitalisation Table'!$A:$J,10,FALSE)</f>
        <v>36006</v>
      </c>
      <c r="M132" s="10">
        <f>VLOOKUP(A132,'Hospitalisation Table'!$A:$F,6,FALSE)</f>
        <v>563.84</v>
      </c>
      <c r="N132" s="5" t="str">
        <f>VLOOKUP(A132,'Hospitalisation Table'!$A:$G,7,FALSE)</f>
        <v>tier - 2</v>
      </c>
      <c r="O132" s="5" t="str">
        <f>VLOOKUP(A132,'Hospitalisation Table'!$A:$H,8,FALSE)</f>
        <v>tier - 3</v>
      </c>
      <c r="P132" s="5" t="str">
        <f>VLOOKUP(A132,'Hospitalisation Table'!$A:$I,9,FALSE)</f>
        <v>R1011</v>
      </c>
      <c r="Q132" s="5">
        <f>VLOOKUP(A132,'Hospitalisation Table'!$A:$K,11,FALSE)</f>
        <v>42</v>
      </c>
    </row>
    <row r="133" spans="1:17" ht="15.6" x14ac:dyDescent="0.3">
      <c r="A133" s="9" t="s">
        <v>2241</v>
      </c>
      <c r="B133" s="5" t="str">
        <f>VLOOKUP($A133,'Customer Names'!$A:$B,2,FALSE)</f>
        <v>Ellis, Ms.  Sara S</v>
      </c>
      <c r="C133" s="5">
        <f>VLOOKUP(Healthcare!A133,'Medical Examinations table'!$A:$K,2,FALSE)</f>
        <v>44.86</v>
      </c>
      <c r="D133" s="5">
        <f>VLOOKUP(A133,'Medical Examinations table'!$A:$C,3,FALSE)</f>
        <v>4.38</v>
      </c>
      <c r="E133" s="5" t="str">
        <f>VLOOKUP(A133,'Medical Examinations table'!$A:$D,4,FALSE)</f>
        <v>YES</v>
      </c>
      <c r="F133" s="5" t="str">
        <f>VLOOKUP(A133,'Medical Examinations table'!$A:$E,5,FALSE)</f>
        <v>NO</v>
      </c>
      <c r="G133" s="5" t="str">
        <f>VLOOKUP(A133,'Medical Examinations table'!$A:$F,6,FALSE)</f>
        <v>NO</v>
      </c>
      <c r="H133" s="5">
        <f>VLOOKUP(A133,'Medical Examinations table'!$A:$H,8,FALSE)</f>
        <v>0</v>
      </c>
      <c r="I133" s="5" t="str">
        <f>VLOOKUP(A133,'Medical Examinations table'!$A:$G,7,FALSE)</f>
        <v>YES</v>
      </c>
      <c r="J133" s="5" t="str">
        <f>VLOOKUP(A133,'Medical Examinations table'!$A:$I,9,FALSE)</f>
        <v>Obesity</v>
      </c>
      <c r="K133" s="5" t="str">
        <f>VLOOKUP(A133,'Medical Examinations table'!$A:$J,10,FALSE)</f>
        <v>Normal</v>
      </c>
      <c r="L133" s="8">
        <f>VLOOKUP(A133,'Hospitalisation Table'!$A:$J,10,FALSE)</f>
        <v>36005</v>
      </c>
      <c r="M133" s="10">
        <f>VLOOKUP(A133,'Hospitalisation Table'!$A:$F,6,FALSE)</f>
        <v>563.84</v>
      </c>
      <c r="N133" s="5" t="str">
        <f>VLOOKUP(A133,'Hospitalisation Table'!$A:$G,7,FALSE)</f>
        <v>tier - 2</v>
      </c>
      <c r="O133" s="5" t="str">
        <f>VLOOKUP(A133,'Hospitalisation Table'!$A:$H,8,FALSE)</f>
        <v>tier - 3</v>
      </c>
      <c r="P133" s="5" t="str">
        <f>VLOOKUP(A133,'Hospitalisation Table'!$A:$I,9,FALSE)</f>
        <v>R1011</v>
      </c>
      <c r="Q133" s="5">
        <f>VLOOKUP(A133,'Hospitalisation Table'!$A:$K,11,FALSE)</f>
        <v>46</v>
      </c>
    </row>
    <row r="134" spans="1:17" ht="15.6" x14ac:dyDescent="0.3">
      <c r="A134" s="9" t="s">
        <v>2240</v>
      </c>
      <c r="B134" s="5" t="str">
        <f>VLOOKUP($A134,'Customer Names'!$A:$B,2,FALSE)</f>
        <v>Taormina, Mr.  Nick</v>
      </c>
      <c r="C134" s="5">
        <f>VLOOKUP(Healthcare!A134,'Medical Examinations table'!$A:$K,2,FALSE)</f>
        <v>52.15</v>
      </c>
      <c r="D134" s="5">
        <f>VLOOKUP(A134,'Medical Examinations table'!$A:$C,3,FALSE)</f>
        <v>5.65</v>
      </c>
      <c r="E134" s="5" t="str">
        <f>VLOOKUP(A134,'Medical Examinations table'!$A:$D,4,FALSE)</f>
        <v>NO</v>
      </c>
      <c r="F134" s="5" t="str">
        <f>VLOOKUP(A134,'Medical Examinations table'!$A:$E,5,FALSE)</f>
        <v>NO</v>
      </c>
      <c r="G134" s="5" t="str">
        <f>VLOOKUP(A134,'Medical Examinations table'!$A:$F,6,FALSE)</f>
        <v>NO</v>
      </c>
      <c r="H134" s="5">
        <f>VLOOKUP(A134,'Medical Examinations table'!$A:$H,8,FALSE)</f>
        <v>1</v>
      </c>
      <c r="I134" s="5" t="str">
        <f>VLOOKUP(A134,'Medical Examinations table'!$A:$G,7,FALSE)</f>
        <v>YES</v>
      </c>
      <c r="J134" s="5" t="str">
        <f>VLOOKUP(A134,'Medical Examinations table'!$A:$I,9,FALSE)</f>
        <v>Obesity</v>
      </c>
      <c r="K134" s="5" t="str">
        <f>VLOOKUP(A134,'Medical Examinations table'!$A:$J,10,FALSE)</f>
        <v>Normal</v>
      </c>
      <c r="L134" s="8">
        <f>VLOOKUP(A134,'Hospitalisation Table'!$A:$J,10,FALSE)</f>
        <v>36004</v>
      </c>
      <c r="M134" s="10">
        <f>VLOOKUP(A134,'Hospitalisation Table'!$A:$F,6,FALSE)</f>
        <v>563.84</v>
      </c>
      <c r="N134" s="5" t="str">
        <f>VLOOKUP(A134,'Hospitalisation Table'!$A:$G,7,FALSE)</f>
        <v>tier - 2</v>
      </c>
      <c r="O134" s="5" t="str">
        <f>VLOOKUP(A134,'Hospitalisation Table'!$A:$H,8,FALSE)</f>
        <v>tier - 2</v>
      </c>
      <c r="P134" s="5" t="str">
        <f>VLOOKUP(A134,'Hospitalisation Table'!$A:$I,9,FALSE)</f>
        <v>R1011</v>
      </c>
      <c r="Q134" s="5">
        <f>VLOOKUP(A134,'Hospitalisation Table'!$A:$K,11,FALSE)</f>
        <v>35</v>
      </c>
    </row>
    <row r="135" spans="1:17" ht="15.6" x14ac:dyDescent="0.3">
      <c r="A135" s="9" t="s">
        <v>2239</v>
      </c>
      <c r="B135" s="5" t="str">
        <f>VLOOKUP($A135,'Customer Names'!$A:$B,2,FALSE)</f>
        <v>Lynch, Mr.  Timothy</v>
      </c>
      <c r="C135" s="5">
        <f>VLOOKUP(Healthcare!A135,'Medical Examinations table'!$A:$K,2,FALSE)</f>
        <v>41.12</v>
      </c>
      <c r="D135" s="5">
        <f>VLOOKUP(A135,'Medical Examinations table'!$A:$C,3,FALSE)</f>
        <v>7.54</v>
      </c>
      <c r="E135" s="5" t="str">
        <f>VLOOKUP(A135,'Medical Examinations table'!$A:$D,4,FALSE)</f>
        <v>YES</v>
      </c>
      <c r="F135" s="5" t="str">
        <f>VLOOKUP(A135,'Medical Examinations table'!$A:$E,5,FALSE)</f>
        <v>NO</v>
      </c>
      <c r="G135" s="5" t="str">
        <f>VLOOKUP(A135,'Medical Examinations table'!$A:$F,6,FALSE)</f>
        <v>NO</v>
      </c>
      <c r="H135" s="5">
        <f>VLOOKUP(A135,'Medical Examinations table'!$A:$H,8,FALSE)</f>
        <v>0</v>
      </c>
      <c r="I135" s="5" t="str">
        <f>VLOOKUP(A135,'Medical Examinations table'!$A:$G,7,FALSE)</f>
        <v>YES</v>
      </c>
      <c r="J135" s="5" t="str">
        <f>VLOOKUP(A135,'Medical Examinations table'!$A:$I,9,FALSE)</f>
        <v>Obesity</v>
      </c>
      <c r="K135" s="5" t="str">
        <f>VLOOKUP(A135,'Medical Examinations table'!$A:$J,10,FALSE)</f>
        <v>Diabetes</v>
      </c>
      <c r="L135" s="8">
        <f>VLOOKUP(A135,'Hospitalisation Table'!$A:$J,10,FALSE)</f>
        <v>36003</v>
      </c>
      <c r="M135" s="10">
        <f>VLOOKUP(A135,'Hospitalisation Table'!$A:$F,6,FALSE)</f>
        <v>563.84</v>
      </c>
      <c r="N135" s="5" t="str">
        <f>VLOOKUP(A135,'Hospitalisation Table'!$A:$G,7,FALSE)</f>
        <v>tier - 1</v>
      </c>
      <c r="O135" s="5" t="str">
        <f>VLOOKUP(A135,'Hospitalisation Table'!$A:$H,8,FALSE)</f>
        <v>tier - 2</v>
      </c>
      <c r="P135" s="5" t="str">
        <f>VLOOKUP(A135,'Hospitalisation Table'!$A:$I,9,FALSE)</f>
        <v>R1011</v>
      </c>
      <c r="Q135" s="5">
        <f>VLOOKUP(A135,'Hospitalisation Table'!$A:$K,11,FALSE)</f>
        <v>55</v>
      </c>
    </row>
    <row r="136" spans="1:17" ht="15.6" x14ac:dyDescent="0.3">
      <c r="A136" s="9" t="s">
        <v>2238</v>
      </c>
      <c r="B136" s="5" t="str">
        <f>VLOOKUP($A136,'Customer Names'!$A:$B,2,FALSE)</f>
        <v>Tavella, Ms.  Becky L</v>
      </c>
      <c r="C136" s="5">
        <f>VLOOKUP(Healthcare!A136,'Medical Examinations table'!$A:$K,2,FALSE)</f>
        <v>38.39</v>
      </c>
      <c r="D136" s="5">
        <f>VLOOKUP(A136,'Medical Examinations table'!$A:$C,3,FALSE)</f>
        <v>5.1100000000000003</v>
      </c>
      <c r="E136" s="5" t="str">
        <f>VLOOKUP(A136,'Medical Examinations table'!$A:$D,4,FALSE)</f>
        <v>YES</v>
      </c>
      <c r="F136" s="5" t="str">
        <f>VLOOKUP(A136,'Medical Examinations table'!$A:$E,5,FALSE)</f>
        <v>NO</v>
      </c>
      <c r="G136" s="5" t="str">
        <f>VLOOKUP(A136,'Medical Examinations table'!$A:$F,6,FALSE)</f>
        <v>NO</v>
      </c>
      <c r="H136" s="5">
        <f>VLOOKUP(A136,'Medical Examinations table'!$A:$H,8,FALSE)</f>
        <v>1</v>
      </c>
      <c r="I136" s="5" t="str">
        <f>VLOOKUP(A136,'Medical Examinations table'!$A:$G,7,FALSE)</f>
        <v>YES</v>
      </c>
      <c r="J136" s="5" t="str">
        <f>VLOOKUP(A136,'Medical Examinations table'!$A:$I,9,FALSE)</f>
        <v>Obesity</v>
      </c>
      <c r="K136" s="5" t="str">
        <f>VLOOKUP(A136,'Medical Examinations table'!$A:$J,10,FALSE)</f>
        <v>Normal</v>
      </c>
      <c r="L136" s="8">
        <f>VLOOKUP(A136,'Hospitalisation Table'!$A:$J,10,FALSE)</f>
        <v>36002</v>
      </c>
      <c r="M136" s="10">
        <f>VLOOKUP(A136,'Hospitalisation Table'!$A:$F,6,FALSE)</f>
        <v>563.84</v>
      </c>
      <c r="N136" s="5" t="str">
        <f>VLOOKUP(A136,'Hospitalisation Table'!$A:$G,7,FALSE)</f>
        <v>tier - 2</v>
      </c>
      <c r="O136" s="5" t="str">
        <f>VLOOKUP(A136,'Hospitalisation Table'!$A:$H,8,FALSE)</f>
        <v>tier - 2</v>
      </c>
      <c r="P136" s="5" t="str">
        <f>VLOOKUP(A136,'Hospitalisation Table'!$A:$I,9,FALSE)</f>
        <v>R1011</v>
      </c>
      <c r="Q136" s="5">
        <f>VLOOKUP(A136,'Hospitalisation Table'!$A:$K,11,FALSE)</f>
        <v>59</v>
      </c>
    </row>
    <row r="137" spans="1:17" ht="15.6" x14ac:dyDescent="0.3">
      <c r="A137" s="9" t="s">
        <v>2237</v>
      </c>
      <c r="B137" s="5" t="str">
        <f>VLOOKUP($A137,'Customer Names'!$A:$B,2,FALSE)</f>
        <v>Neufeld, Ms.  Steph K.</v>
      </c>
      <c r="C137" s="5">
        <f>VLOOKUP(Healthcare!A137,'Medical Examinations table'!$A:$K,2,FALSE)</f>
        <v>46.85</v>
      </c>
      <c r="D137" s="5">
        <f>VLOOKUP(A137,'Medical Examinations table'!$A:$C,3,FALSE)</f>
        <v>4.25</v>
      </c>
      <c r="E137" s="5" t="str">
        <f>VLOOKUP(A137,'Medical Examinations table'!$A:$D,4,FALSE)</f>
        <v>NO</v>
      </c>
      <c r="F137" s="5" t="str">
        <f>VLOOKUP(A137,'Medical Examinations table'!$A:$E,5,FALSE)</f>
        <v>NO</v>
      </c>
      <c r="G137" s="5" t="str">
        <f>VLOOKUP(A137,'Medical Examinations table'!$A:$F,6,FALSE)</f>
        <v>YES</v>
      </c>
      <c r="H137" s="5">
        <f>VLOOKUP(A137,'Medical Examinations table'!$A:$H,8,FALSE)</f>
        <v>1</v>
      </c>
      <c r="I137" s="5" t="str">
        <f>VLOOKUP(A137,'Medical Examinations table'!$A:$G,7,FALSE)</f>
        <v>YES</v>
      </c>
      <c r="J137" s="5" t="str">
        <f>VLOOKUP(A137,'Medical Examinations table'!$A:$I,9,FALSE)</f>
        <v>Obesity</v>
      </c>
      <c r="K137" s="5" t="str">
        <f>VLOOKUP(A137,'Medical Examinations table'!$A:$J,10,FALSE)</f>
        <v>Normal</v>
      </c>
      <c r="L137" s="8">
        <f>VLOOKUP(A137,'Hospitalisation Table'!$A:$J,10,FALSE)</f>
        <v>36001</v>
      </c>
      <c r="M137" s="10">
        <f>VLOOKUP(A137,'Hospitalisation Table'!$A:$F,6,FALSE)</f>
        <v>563.84</v>
      </c>
      <c r="N137" s="5" t="str">
        <f>VLOOKUP(A137,'Hospitalisation Table'!$A:$G,7,FALSE)</f>
        <v>tier - 2</v>
      </c>
      <c r="O137" s="5" t="str">
        <f>VLOOKUP(A137,'Hospitalisation Table'!$A:$H,8,FALSE)</f>
        <v>tier - 1</v>
      </c>
      <c r="P137" s="5" t="str">
        <f>VLOOKUP(A137,'Hospitalisation Table'!$A:$I,9,FALSE)</f>
        <v>R1011</v>
      </c>
      <c r="Q137" s="5">
        <f>VLOOKUP(A137,'Hospitalisation Table'!$A:$K,11,FALSE)</f>
        <v>43</v>
      </c>
    </row>
    <row r="138" spans="1:17" ht="15.6" x14ac:dyDescent="0.3">
      <c r="A138" s="9" t="s">
        <v>2236</v>
      </c>
      <c r="B138" s="5" t="str">
        <f>VLOOKUP($A138,'Customer Names'!$A:$B,2,FALSE)</f>
        <v>Walhovd, Ms.  Kristine B.</v>
      </c>
      <c r="C138" s="5">
        <f>VLOOKUP(Healthcare!A138,'Medical Examinations table'!$A:$K,2,FALSE)</f>
        <v>42.24</v>
      </c>
      <c r="D138" s="5">
        <f>VLOOKUP(A138,'Medical Examinations table'!$A:$C,3,FALSE)</f>
        <v>5.55</v>
      </c>
      <c r="E138" s="5" t="str">
        <f>VLOOKUP(A138,'Medical Examinations table'!$A:$D,4,FALSE)</f>
        <v>NO</v>
      </c>
      <c r="F138" s="5" t="str">
        <f>VLOOKUP(A138,'Medical Examinations table'!$A:$E,5,FALSE)</f>
        <v>YES</v>
      </c>
      <c r="G138" s="5" t="str">
        <f>VLOOKUP(A138,'Medical Examinations table'!$A:$F,6,FALSE)</f>
        <v>NO</v>
      </c>
      <c r="H138" s="5">
        <f>VLOOKUP(A138,'Medical Examinations table'!$A:$H,8,FALSE)</f>
        <v>1</v>
      </c>
      <c r="I138" s="5" t="str">
        <f>VLOOKUP(A138,'Medical Examinations table'!$A:$G,7,FALSE)</f>
        <v>YES</v>
      </c>
      <c r="J138" s="5" t="str">
        <f>VLOOKUP(A138,'Medical Examinations table'!$A:$I,9,FALSE)</f>
        <v>Obesity</v>
      </c>
      <c r="K138" s="5" t="str">
        <f>VLOOKUP(A138,'Medical Examinations table'!$A:$J,10,FALSE)</f>
        <v>Normal</v>
      </c>
      <c r="L138" s="8">
        <f>VLOOKUP(A138,'Hospitalisation Table'!$A:$J,10,FALSE)</f>
        <v>36000</v>
      </c>
      <c r="M138" s="10">
        <f>VLOOKUP(A138,'Hospitalisation Table'!$A:$F,6,FALSE)</f>
        <v>563.84</v>
      </c>
      <c r="N138" s="5" t="str">
        <f>VLOOKUP(A138,'Hospitalisation Table'!$A:$G,7,FALSE)</f>
        <v>tier - 2</v>
      </c>
      <c r="O138" s="5" t="str">
        <f>VLOOKUP(A138,'Hospitalisation Table'!$A:$H,8,FALSE)</f>
        <v>tier - 2</v>
      </c>
      <c r="P138" s="5" t="str">
        <f>VLOOKUP(A138,'Hospitalisation Table'!$A:$I,9,FALSE)</f>
        <v>R1013</v>
      </c>
      <c r="Q138" s="5">
        <f>VLOOKUP(A138,'Hospitalisation Table'!$A:$K,11,FALSE)</f>
        <v>18</v>
      </c>
    </row>
    <row r="139" spans="1:17" ht="15.6" x14ac:dyDescent="0.3">
      <c r="A139" s="9" t="s">
        <v>2235</v>
      </c>
      <c r="B139" s="5" t="str">
        <f>VLOOKUP($A139,'Customer Names'!$A:$B,2,FALSE)</f>
        <v>Washburn, Mr.  Taylor B</v>
      </c>
      <c r="C139" s="5">
        <f>VLOOKUP(Healthcare!A139,'Medical Examinations table'!$A:$K,2,FALSE)</f>
        <v>34.39</v>
      </c>
      <c r="D139" s="5">
        <f>VLOOKUP(A139,'Medical Examinations table'!$A:$C,3,FALSE)</f>
        <v>5.78</v>
      </c>
      <c r="E139" s="5" t="str">
        <f>VLOOKUP(A139,'Medical Examinations table'!$A:$D,4,FALSE)</f>
        <v>NO</v>
      </c>
      <c r="F139" s="5" t="str">
        <f>VLOOKUP(A139,'Medical Examinations table'!$A:$E,5,FALSE)</f>
        <v>NO</v>
      </c>
      <c r="G139" s="5" t="str">
        <f>VLOOKUP(A139,'Medical Examinations table'!$A:$F,6,FALSE)</f>
        <v>NO</v>
      </c>
      <c r="H139" s="5">
        <f>VLOOKUP(A139,'Medical Examinations table'!$A:$H,8,FALSE)</f>
        <v>0</v>
      </c>
      <c r="I139" s="5" t="str">
        <f>VLOOKUP(A139,'Medical Examinations table'!$A:$G,7,FALSE)</f>
        <v>YES</v>
      </c>
      <c r="J139" s="5" t="str">
        <f>VLOOKUP(A139,'Medical Examinations table'!$A:$I,9,FALSE)</f>
        <v>Obesity</v>
      </c>
      <c r="K139" s="5" t="str">
        <f>VLOOKUP(A139,'Medical Examinations table'!$A:$J,10,FALSE)</f>
        <v>Prediabetes</v>
      </c>
      <c r="L139" s="8">
        <f>VLOOKUP(A139,'Hospitalisation Table'!$A:$J,10,FALSE)</f>
        <v>35999</v>
      </c>
      <c r="M139" s="10">
        <f>VLOOKUP(A139,'Hospitalisation Table'!$A:$F,6,FALSE)</f>
        <v>563.84</v>
      </c>
      <c r="N139" s="5" t="str">
        <f>VLOOKUP(A139,'Hospitalisation Table'!$A:$G,7,FALSE)</f>
        <v>tier - 1</v>
      </c>
      <c r="O139" s="5" t="str">
        <f>VLOOKUP(A139,'Hospitalisation Table'!$A:$H,8,FALSE)</f>
        <v>tier - 2</v>
      </c>
      <c r="P139" s="5" t="str">
        <f>VLOOKUP(A139,'Hospitalisation Table'!$A:$I,9,FALSE)</f>
        <v>R1012</v>
      </c>
      <c r="Q139" s="5">
        <f>VLOOKUP(A139,'Hospitalisation Table'!$A:$K,11,FALSE)</f>
        <v>31</v>
      </c>
    </row>
    <row r="140" spans="1:17" ht="15.6" x14ac:dyDescent="0.3">
      <c r="A140" s="9" t="s">
        <v>2234</v>
      </c>
      <c r="B140" s="5" t="str">
        <f>VLOOKUP($A140,'Customer Names'!$A:$B,2,FALSE)</f>
        <v>Mroz, Mr.  William</v>
      </c>
      <c r="C140" s="5">
        <f>VLOOKUP(Healthcare!A140,'Medical Examinations table'!$A:$K,2,FALSE)</f>
        <v>42.89</v>
      </c>
      <c r="D140" s="5">
        <f>VLOOKUP(A140,'Medical Examinations table'!$A:$C,3,FALSE)</f>
        <v>5.28</v>
      </c>
      <c r="E140" s="5" t="str">
        <f>VLOOKUP(A140,'Medical Examinations table'!$A:$D,4,FALSE)</f>
        <v>YES</v>
      </c>
      <c r="F140" s="5" t="str">
        <f>VLOOKUP(A140,'Medical Examinations table'!$A:$E,5,FALSE)</f>
        <v>NO</v>
      </c>
      <c r="G140" s="5" t="str">
        <f>VLOOKUP(A140,'Medical Examinations table'!$A:$F,6,FALSE)</f>
        <v>NO</v>
      </c>
      <c r="H140" s="5">
        <f>VLOOKUP(A140,'Medical Examinations table'!$A:$H,8,FALSE)</f>
        <v>0</v>
      </c>
      <c r="I140" s="5" t="str">
        <f>VLOOKUP(A140,'Medical Examinations table'!$A:$G,7,FALSE)</f>
        <v>YES</v>
      </c>
      <c r="J140" s="5" t="str">
        <f>VLOOKUP(A140,'Medical Examinations table'!$A:$I,9,FALSE)</f>
        <v>Obesity</v>
      </c>
      <c r="K140" s="5" t="str">
        <f>VLOOKUP(A140,'Medical Examinations table'!$A:$J,10,FALSE)</f>
        <v>Normal</v>
      </c>
      <c r="L140" s="8">
        <f>VLOOKUP(A140,'Hospitalisation Table'!$A:$J,10,FALSE)</f>
        <v>35998</v>
      </c>
      <c r="M140" s="10">
        <f>VLOOKUP(A140,'Hospitalisation Table'!$A:$F,6,FALSE)</f>
        <v>563.84</v>
      </c>
      <c r="N140" s="5" t="str">
        <f>VLOOKUP(A140,'Hospitalisation Table'!$A:$G,7,FALSE)</f>
        <v>tier - 2</v>
      </c>
      <c r="O140" s="5" t="str">
        <f>VLOOKUP(A140,'Hospitalisation Table'!$A:$H,8,FALSE)</f>
        <v>tier - 2</v>
      </c>
      <c r="P140" s="5" t="str">
        <f>VLOOKUP(A140,'Hospitalisation Table'!$A:$I,9,FALSE)</f>
        <v>R1012</v>
      </c>
      <c r="Q140" s="5">
        <f>VLOOKUP(A140,'Hospitalisation Table'!$A:$K,11,FALSE)</f>
        <v>46</v>
      </c>
    </row>
    <row r="141" spans="1:17" ht="15.6" x14ac:dyDescent="0.3">
      <c r="A141" s="9" t="s">
        <v>2233</v>
      </c>
      <c r="B141" s="5" t="str">
        <f>VLOOKUP($A141,'Customer Names'!$A:$B,2,FALSE)</f>
        <v>Canaday, Mr.  Sage</v>
      </c>
      <c r="C141" s="5">
        <f>VLOOKUP(Healthcare!A141,'Medical Examinations table'!$A:$K,2,FALSE)</f>
        <v>36.299999999999997</v>
      </c>
      <c r="D141" s="5">
        <f>VLOOKUP(A141,'Medical Examinations table'!$A:$C,3,FALSE)</f>
        <v>5.39</v>
      </c>
      <c r="E141" s="5" t="str">
        <f>VLOOKUP(A141,'Medical Examinations table'!$A:$D,4,FALSE)</f>
        <v>NO</v>
      </c>
      <c r="F141" s="5" t="str">
        <f>VLOOKUP(A141,'Medical Examinations table'!$A:$E,5,FALSE)</f>
        <v>NO</v>
      </c>
      <c r="G141" s="5" t="str">
        <f>VLOOKUP(A141,'Medical Examinations table'!$A:$F,6,FALSE)</f>
        <v>NO</v>
      </c>
      <c r="H141" s="5">
        <f>VLOOKUP(A141,'Medical Examinations table'!$A:$H,8,FALSE)</f>
        <v>0</v>
      </c>
      <c r="I141" s="5" t="str">
        <f>VLOOKUP(A141,'Medical Examinations table'!$A:$G,7,FALSE)</f>
        <v>YES</v>
      </c>
      <c r="J141" s="5" t="str">
        <f>VLOOKUP(A141,'Medical Examinations table'!$A:$I,9,FALSE)</f>
        <v>Obesity</v>
      </c>
      <c r="K141" s="5" t="str">
        <f>VLOOKUP(A141,'Medical Examinations table'!$A:$J,10,FALSE)</f>
        <v>Normal</v>
      </c>
      <c r="L141" s="8">
        <f>VLOOKUP(A141,'Hospitalisation Table'!$A:$J,10,FALSE)</f>
        <v>35997</v>
      </c>
      <c r="M141" s="10">
        <f>VLOOKUP(A141,'Hospitalisation Table'!$A:$F,6,FALSE)</f>
        <v>563.84</v>
      </c>
      <c r="N141" s="5" t="str">
        <f>VLOOKUP(A141,'Hospitalisation Table'!$A:$G,7,FALSE)</f>
        <v>tier - 2</v>
      </c>
      <c r="O141" s="5" t="str">
        <f>VLOOKUP(A141,'Hospitalisation Table'!$A:$H,8,FALSE)</f>
        <v>tier - 2</v>
      </c>
      <c r="P141" s="5" t="str">
        <f>VLOOKUP(A141,'Hospitalisation Table'!$A:$I,9,FALSE)</f>
        <v>R1011</v>
      </c>
      <c r="Q141" s="5">
        <f>VLOOKUP(A141,'Hospitalisation Table'!$A:$K,11,FALSE)</f>
        <v>31</v>
      </c>
    </row>
    <row r="142" spans="1:17" ht="15.6" x14ac:dyDescent="0.3">
      <c r="A142" s="9" t="s">
        <v>2232</v>
      </c>
      <c r="B142" s="5" t="str">
        <f>VLOOKUP($A142,'Customer Names'!$A:$B,2,FALSE)</f>
        <v>Atkins, Mr.  Cole</v>
      </c>
      <c r="C142" s="5">
        <f>VLOOKUP(Healthcare!A142,'Medical Examinations table'!$A:$K,2,FALSE)</f>
        <v>35.200000000000003</v>
      </c>
      <c r="D142" s="5">
        <f>VLOOKUP(A142,'Medical Examinations table'!$A:$C,3,FALSE)</f>
        <v>8.01</v>
      </c>
      <c r="E142" s="5" t="str">
        <f>VLOOKUP(A142,'Medical Examinations table'!$A:$D,4,FALSE)</f>
        <v>YES</v>
      </c>
      <c r="F142" s="5" t="str">
        <f>VLOOKUP(A142,'Medical Examinations table'!$A:$E,5,FALSE)</f>
        <v>NO</v>
      </c>
      <c r="G142" s="5" t="str">
        <f>VLOOKUP(A142,'Medical Examinations table'!$A:$F,6,FALSE)</f>
        <v>NO</v>
      </c>
      <c r="H142" s="5">
        <f>VLOOKUP(A142,'Medical Examinations table'!$A:$H,8,FALSE)</f>
        <v>1</v>
      </c>
      <c r="I142" s="5" t="str">
        <f>VLOOKUP(A142,'Medical Examinations table'!$A:$G,7,FALSE)</f>
        <v>YES</v>
      </c>
      <c r="J142" s="5" t="str">
        <f>VLOOKUP(A142,'Medical Examinations table'!$A:$I,9,FALSE)</f>
        <v>Obesity</v>
      </c>
      <c r="K142" s="5" t="str">
        <f>VLOOKUP(A142,'Medical Examinations table'!$A:$J,10,FALSE)</f>
        <v>Diabetes</v>
      </c>
      <c r="L142" s="8">
        <f>VLOOKUP(A142,'Hospitalisation Table'!$A:$J,10,FALSE)</f>
        <v>35995</v>
      </c>
      <c r="M142" s="10">
        <f>VLOOKUP(A142,'Hospitalisation Table'!$A:$F,6,FALSE)</f>
        <v>563.84</v>
      </c>
      <c r="N142" s="5" t="str">
        <f>VLOOKUP(A142,'Hospitalisation Table'!$A:$G,7,FALSE)</f>
        <v>tier - 1</v>
      </c>
      <c r="O142" s="5" t="str">
        <f>VLOOKUP(A142,'Hospitalisation Table'!$A:$H,8,FALSE)</f>
        <v>tier - 3</v>
      </c>
      <c r="P142" s="5" t="str">
        <f>VLOOKUP(A142,'Hospitalisation Table'!$A:$I,9,FALSE)</f>
        <v>R1013</v>
      </c>
      <c r="Q142" s="5">
        <f>VLOOKUP(A142,'Hospitalisation Table'!$A:$K,11,FALSE)</f>
        <v>36</v>
      </c>
    </row>
    <row r="143" spans="1:17" ht="15.6" x14ac:dyDescent="0.3">
      <c r="A143" s="9" t="s">
        <v>2231</v>
      </c>
      <c r="B143" s="5" t="str">
        <f>VLOOKUP($A143,'Customer Names'!$A:$B,2,FALSE)</f>
        <v>Kropelnicki, Mr.  Jesse</v>
      </c>
      <c r="C143" s="5">
        <f>VLOOKUP(Healthcare!A143,'Medical Examinations table'!$A:$K,2,FALSE)</f>
        <v>53.62</v>
      </c>
      <c r="D143" s="5">
        <f>VLOOKUP(A143,'Medical Examinations table'!$A:$C,3,FALSE)</f>
        <v>5.21</v>
      </c>
      <c r="E143" s="5" t="str">
        <f>VLOOKUP(A143,'Medical Examinations table'!$A:$D,4,FALSE)</f>
        <v>NO</v>
      </c>
      <c r="F143" s="5" t="str">
        <f>VLOOKUP(A143,'Medical Examinations table'!$A:$E,5,FALSE)</f>
        <v>NO</v>
      </c>
      <c r="G143" s="5" t="str">
        <f>VLOOKUP(A143,'Medical Examinations table'!$A:$F,6,FALSE)</f>
        <v>NO</v>
      </c>
      <c r="H143" s="5">
        <f>VLOOKUP(A143,'Medical Examinations table'!$A:$H,8,FALSE)</f>
        <v>0</v>
      </c>
      <c r="I143" s="5" t="str">
        <f>VLOOKUP(A143,'Medical Examinations table'!$A:$G,7,FALSE)</f>
        <v>YES</v>
      </c>
      <c r="J143" s="5" t="str">
        <f>VLOOKUP(A143,'Medical Examinations table'!$A:$I,9,FALSE)</f>
        <v>Obesity</v>
      </c>
      <c r="K143" s="5" t="str">
        <f>VLOOKUP(A143,'Medical Examinations table'!$A:$J,10,FALSE)</f>
        <v>Normal</v>
      </c>
      <c r="L143" s="8">
        <f>VLOOKUP(A143,'Hospitalisation Table'!$A:$J,10,FALSE)</f>
        <v>35994</v>
      </c>
      <c r="M143" s="10">
        <f>VLOOKUP(A143,'Hospitalisation Table'!$A:$F,6,FALSE)</f>
        <v>563.84</v>
      </c>
      <c r="N143" s="5" t="str">
        <f>VLOOKUP(A143,'Hospitalisation Table'!$A:$G,7,FALSE)</f>
        <v>tier - 2</v>
      </c>
      <c r="O143" s="5" t="str">
        <f>VLOOKUP(A143,'Hospitalisation Table'!$A:$H,8,FALSE)</f>
        <v>tier - 2</v>
      </c>
      <c r="P143" s="5" t="str">
        <f>VLOOKUP(A143,'Hospitalisation Table'!$A:$I,9,FALSE)</f>
        <v>R1011</v>
      </c>
      <c r="Q143" s="5">
        <f>VLOOKUP(A143,'Hospitalisation Table'!$A:$K,11,FALSE)</f>
        <v>32</v>
      </c>
    </row>
    <row r="144" spans="1:17" ht="15.6" x14ac:dyDescent="0.3">
      <c r="A144" s="9" t="s">
        <v>2230</v>
      </c>
      <c r="B144" s="5" t="str">
        <f>VLOOKUP($A144,'Customer Names'!$A:$B,2,FALSE)</f>
        <v>Braund, Ms.  Tammi J.</v>
      </c>
      <c r="C144" s="5">
        <f>VLOOKUP(Healthcare!A144,'Medical Examinations table'!$A:$K,2,FALSE)</f>
        <v>36.67</v>
      </c>
      <c r="D144" s="5">
        <f>VLOOKUP(A144,'Medical Examinations table'!$A:$C,3,FALSE)</f>
        <v>6.27</v>
      </c>
      <c r="E144" s="5" t="str">
        <f>VLOOKUP(A144,'Medical Examinations table'!$A:$D,4,FALSE)</f>
        <v>NO</v>
      </c>
      <c r="F144" s="5" t="str">
        <f>VLOOKUP(A144,'Medical Examinations table'!$A:$E,5,FALSE)</f>
        <v>NO</v>
      </c>
      <c r="G144" s="5" t="str">
        <f>VLOOKUP(A144,'Medical Examinations table'!$A:$F,6,FALSE)</f>
        <v>NO</v>
      </c>
      <c r="H144" s="5">
        <f>VLOOKUP(A144,'Medical Examinations table'!$A:$H,8,FALSE)</f>
        <v>0</v>
      </c>
      <c r="I144" s="5" t="str">
        <f>VLOOKUP(A144,'Medical Examinations table'!$A:$G,7,FALSE)</f>
        <v>YES</v>
      </c>
      <c r="J144" s="5" t="str">
        <f>VLOOKUP(A144,'Medical Examinations table'!$A:$I,9,FALSE)</f>
        <v>Obesity</v>
      </c>
      <c r="K144" s="5" t="str">
        <f>VLOOKUP(A144,'Medical Examinations table'!$A:$J,10,FALSE)</f>
        <v>Prediabetes</v>
      </c>
      <c r="L144" s="8">
        <f>VLOOKUP(A144,'Hospitalisation Table'!$A:$J,10,FALSE)</f>
        <v>35993</v>
      </c>
      <c r="M144" s="10">
        <f>VLOOKUP(A144,'Hospitalisation Table'!$A:$F,6,FALSE)</f>
        <v>563.84</v>
      </c>
      <c r="N144" s="5" t="str">
        <f>VLOOKUP(A144,'Hospitalisation Table'!$A:$G,7,FALSE)</f>
        <v>tier - 2</v>
      </c>
      <c r="O144" s="5" t="str">
        <f>VLOOKUP(A144,'Hospitalisation Table'!$A:$H,8,FALSE)</f>
        <v>tier - 2</v>
      </c>
      <c r="P144" s="5" t="str">
        <f>VLOOKUP(A144,'Hospitalisation Table'!$A:$I,9,FALSE)</f>
        <v>R1024</v>
      </c>
      <c r="Q144" s="5">
        <f>VLOOKUP(A144,'Hospitalisation Table'!$A:$K,11,FALSE)</f>
        <v>23</v>
      </c>
    </row>
    <row r="145" spans="1:17" ht="15.6" x14ac:dyDescent="0.3">
      <c r="A145" s="9" t="s">
        <v>2229</v>
      </c>
      <c r="B145" s="5" t="str">
        <f>VLOOKUP($A145,'Customer Names'!$A:$B,2,FALSE)</f>
        <v>Anderson, Mr.  Matthew S.</v>
      </c>
      <c r="C145" s="5">
        <f>VLOOKUP(Healthcare!A145,'Medical Examinations table'!$A:$K,2,FALSE)</f>
        <v>33.4</v>
      </c>
      <c r="D145" s="5">
        <f>VLOOKUP(A145,'Medical Examinations table'!$A:$C,3,FALSE)</f>
        <v>10.73</v>
      </c>
      <c r="E145" s="5" t="str">
        <f>VLOOKUP(A145,'Medical Examinations table'!$A:$D,4,FALSE)</f>
        <v>YES</v>
      </c>
      <c r="F145" s="5" t="str">
        <f>VLOOKUP(A145,'Medical Examinations table'!$A:$E,5,FALSE)</f>
        <v>NO</v>
      </c>
      <c r="G145" s="5" t="str">
        <f>VLOOKUP(A145,'Medical Examinations table'!$A:$F,6,FALSE)</f>
        <v>NO</v>
      </c>
      <c r="H145" s="5">
        <f>VLOOKUP(A145,'Medical Examinations table'!$A:$H,8,FALSE)</f>
        <v>1</v>
      </c>
      <c r="I145" s="5" t="str">
        <f>VLOOKUP(A145,'Medical Examinations table'!$A:$G,7,FALSE)</f>
        <v>YES</v>
      </c>
      <c r="J145" s="5" t="str">
        <f>VLOOKUP(A145,'Medical Examinations table'!$A:$I,9,FALSE)</f>
        <v>Obesity</v>
      </c>
      <c r="K145" s="5" t="str">
        <f>VLOOKUP(A145,'Medical Examinations table'!$A:$J,10,FALSE)</f>
        <v>Diabetes</v>
      </c>
      <c r="L145" s="8">
        <f>VLOOKUP(A145,'Hospitalisation Table'!$A:$J,10,FALSE)</f>
        <v>35992</v>
      </c>
      <c r="M145" s="10">
        <f>VLOOKUP(A145,'Hospitalisation Table'!$A:$F,6,FALSE)</f>
        <v>563.84</v>
      </c>
      <c r="N145" s="5" t="str">
        <f>VLOOKUP(A145,'Hospitalisation Table'!$A:$G,7,FALSE)</f>
        <v>tier - 1</v>
      </c>
      <c r="O145" s="5" t="str">
        <f>VLOOKUP(A145,'Hospitalisation Table'!$A:$H,8,FALSE)</f>
        <v>tier - 2</v>
      </c>
      <c r="P145" s="5" t="str">
        <f>VLOOKUP(A145,'Hospitalisation Table'!$A:$I,9,FALSE)</f>
        <v>R1011</v>
      </c>
      <c r="Q145" s="5">
        <f>VLOOKUP(A145,'Hospitalisation Table'!$A:$K,11,FALSE)</f>
        <v>36</v>
      </c>
    </row>
    <row r="146" spans="1:17" ht="15.6" x14ac:dyDescent="0.3">
      <c r="A146" s="9" t="s">
        <v>2228</v>
      </c>
      <c r="B146" s="5" t="str">
        <f>VLOOKUP($A146,'Customer Names'!$A:$B,2,FALSE)</f>
        <v>Bilbrey, Mr.  Eric</v>
      </c>
      <c r="C146" s="5">
        <f>VLOOKUP(Healthcare!A146,'Medical Examinations table'!$A:$K,2,FALSE)</f>
        <v>42.71</v>
      </c>
      <c r="D146" s="5">
        <f>VLOOKUP(A146,'Medical Examinations table'!$A:$C,3,FALSE)</f>
        <v>10.52</v>
      </c>
      <c r="E146" s="5" t="str">
        <f>VLOOKUP(A146,'Medical Examinations table'!$A:$D,4,FALSE)</f>
        <v>NO</v>
      </c>
      <c r="F146" s="5" t="str">
        <f>VLOOKUP(A146,'Medical Examinations table'!$A:$E,5,FALSE)</f>
        <v>NO</v>
      </c>
      <c r="G146" s="5" t="str">
        <f>VLOOKUP(A146,'Medical Examinations table'!$A:$F,6,FALSE)</f>
        <v>NO</v>
      </c>
      <c r="H146" s="5">
        <f>VLOOKUP(A146,'Medical Examinations table'!$A:$H,8,FALSE)</f>
        <v>0</v>
      </c>
      <c r="I146" s="5" t="str">
        <f>VLOOKUP(A146,'Medical Examinations table'!$A:$G,7,FALSE)</f>
        <v>YES</v>
      </c>
      <c r="J146" s="5" t="str">
        <f>VLOOKUP(A146,'Medical Examinations table'!$A:$I,9,FALSE)</f>
        <v>Obesity</v>
      </c>
      <c r="K146" s="5" t="str">
        <f>VLOOKUP(A146,'Medical Examinations table'!$A:$J,10,FALSE)</f>
        <v>Diabetes</v>
      </c>
      <c r="L146" s="8">
        <f>VLOOKUP(A146,'Hospitalisation Table'!$A:$J,10,FALSE)</f>
        <v>35991</v>
      </c>
      <c r="M146" s="10">
        <f>VLOOKUP(A146,'Hospitalisation Table'!$A:$F,6,FALSE)</f>
        <v>563.84</v>
      </c>
      <c r="N146" s="5" t="str">
        <f>VLOOKUP(A146,'Hospitalisation Table'!$A:$G,7,FALSE)</f>
        <v>tier - 2</v>
      </c>
      <c r="O146" s="5" t="str">
        <f>VLOOKUP(A146,'Hospitalisation Table'!$A:$H,8,FALSE)</f>
        <v>tier - 1</v>
      </c>
      <c r="P146" s="5" t="str">
        <f>VLOOKUP(A146,'Hospitalisation Table'!$A:$I,9,FALSE)</f>
        <v>R1011</v>
      </c>
      <c r="Q146" s="5">
        <f>VLOOKUP(A146,'Hospitalisation Table'!$A:$K,11,FALSE)</f>
        <v>51</v>
      </c>
    </row>
    <row r="147" spans="1:17" ht="15.6" x14ac:dyDescent="0.3">
      <c r="A147" s="9" t="s">
        <v>2227</v>
      </c>
      <c r="B147" s="5" t="str">
        <f>VLOOKUP($A147,'Customer Names'!$A:$B,2,FALSE)</f>
        <v>Curtis, Ms.  Valeria R</v>
      </c>
      <c r="C147" s="5">
        <f>VLOOKUP(Healthcare!A147,'Medical Examinations table'!$A:$K,2,FALSE)</f>
        <v>41.52</v>
      </c>
      <c r="D147" s="5">
        <f>VLOOKUP(A147,'Medical Examinations table'!$A:$C,3,FALSE)</f>
        <v>11.82</v>
      </c>
      <c r="E147" s="5" t="str">
        <f>VLOOKUP(A147,'Medical Examinations table'!$A:$D,4,FALSE)</f>
        <v>YES</v>
      </c>
      <c r="F147" s="5" t="str">
        <f>VLOOKUP(A147,'Medical Examinations table'!$A:$E,5,FALSE)</f>
        <v>NO</v>
      </c>
      <c r="G147" s="5" t="str">
        <f>VLOOKUP(A147,'Medical Examinations table'!$A:$F,6,FALSE)</f>
        <v>NO</v>
      </c>
      <c r="H147" s="5">
        <f>VLOOKUP(A147,'Medical Examinations table'!$A:$H,8,FALSE)</f>
        <v>2</v>
      </c>
      <c r="I147" s="5" t="str">
        <f>VLOOKUP(A147,'Medical Examinations table'!$A:$G,7,FALSE)</f>
        <v>YES</v>
      </c>
      <c r="J147" s="5" t="str">
        <f>VLOOKUP(A147,'Medical Examinations table'!$A:$I,9,FALSE)</f>
        <v>Obesity</v>
      </c>
      <c r="K147" s="5" t="str">
        <f>VLOOKUP(A147,'Medical Examinations table'!$A:$J,10,FALSE)</f>
        <v>Diabetes</v>
      </c>
      <c r="L147" s="8">
        <f>VLOOKUP(A147,'Hospitalisation Table'!$A:$J,10,FALSE)</f>
        <v>35990</v>
      </c>
      <c r="M147" s="10">
        <f>VLOOKUP(A147,'Hospitalisation Table'!$A:$F,6,FALSE)</f>
        <v>563.84</v>
      </c>
      <c r="N147" s="5" t="str">
        <f>VLOOKUP(A147,'Hospitalisation Table'!$A:$G,7,FALSE)</f>
        <v>tier - 2</v>
      </c>
      <c r="O147" s="5" t="str">
        <f>VLOOKUP(A147,'Hospitalisation Table'!$A:$H,8,FALSE)</f>
        <v>tier - 3</v>
      </c>
      <c r="P147" s="5" t="str">
        <f>VLOOKUP(A147,'Hospitalisation Table'!$A:$I,9,FALSE)</f>
        <v>R1011</v>
      </c>
      <c r="Q147" s="5">
        <f>VLOOKUP(A147,'Hospitalisation Table'!$A:$K,11,FALSE)</f>
        <v>52</v>
      </c>
    </row>
    <row r="148" spans="1:17" ht="15.6" x14ac:dyDescent="0.3">
      <c r="A148" s="9" t="s">
        <v>2226</v>
      </c>
      <c r="B148" s="5" t="str">
        <f>VLOOKUP($A148,'Customer Names'!$A:$B,2,FALSE)</f>
        <v>Meyer, Mr.  Michael P</v>
      </c>
      <c r="C148" s="5">
        <f>VLOOKUP(Healthcare!A148,'Medical Examinations table'!$A:$K,2,FALSE)</f>
        <v>39.4</v>
      </c>
      <c r="D148" s="5">
        <f>VLOOKUP(A148,'Medical Examinations table'!$A:$C,3,FALSE)</f>
        <v>6.76</v>
      </c>
      <c r="E148" s="5" t="str">
        <f>VLOOKUP(A148,'Medical Examinations table'!$A:$D,4,FALSE)</f>
        <v>NO</v>
      </c>
      <c r="F148" s="5" t="str">
        <f>VLOOKUP(A148,'Medical Examinations table'!$A:$E,5,FALSE)</f>
        <v>NO</v>
      </c>
      <c r="G148" s="5" t="str">
        <f>VLOOKUP(A148,'Medical Examinations table'!$A:$F,6,FALSE)</f>
        <v>NO</v>
      </c>
      <c r="H148" s="5">
        <f>VLOOKUP(A148,'Medical Examinations table'!$A:$H,8,FALSE)</f>
        <v>0</v>
      </c>
      <c r="I148" s="5" t="str">
        <f>VLOOKUP(A148,'Medical Examinations table'!$A:$G,7,FALSE)</f>
        <v>YES</v>
      </c>
      <c r="J148" s="5" t="str">
        <f>VLOOKUP(A148,'Medical Examinations table'!$A:$I,9,FALSE)</f>
        <v>Obesity</v>
      </c>
      <c r="K148" s="5" t="str">
        <f>VLOOKUP(A148,'Medical Examinations table'!$A:$J,10,FALSE)</f>
        <v>Diabetes</v>
      </c>
      <c r="L148" s="8">
        <f>VLOOKUP(A148,'Hospitalisation Table'!$A:$J,10,FALSE)</f>
        <v>35989</v>
      </c>
      <c r="M148" s="10">
        <f>VLOOKUP(A148,'Hospitalisation Table'!$A:$F,6,FALSE)</f>
        <v>563.84</v>
      </c>
      <c r="N148" s="5" t="str">
        <f>VLOOKUP(A148,'Hospitalisation Table'!$A:$G,7,FALSE)</f>
        <v>tier - 1</v>
      </c>
      <c r="O148" s="5" t="str">
        <f>VLOOKUP(A148,'Hospitalisation Table'!$A:$H,8,FALSE)</f>
        <v>tier - 3</v>
      </c>
      <c r="P148" s="5" t="str">
        <f>VLOOKUP(A148,'Hospitalisation Table'!$A:$I,9,FALSE)</f>
        <v>R1011</v>
      </c>
      <c r="Q148" s="5">
        <f>VLOOKUP(A148,'Hospitalisation Table'!$A:$K,11,FALSE)</f>
        <v>20</v>
      </c>
    </row>
    <row r="149" spans="1:17" ht="15.6" x14ac:dyDescent="0.3">
      <c r="A149" s="9" t="s">
        <v>2225</v>
      </c>
      <c r="B149" s="5" t="str">
        <f>VLOOKUP($A149,'Customer Names'!$A:$B,2,FALSE)</f>
        <v>Bardeesy, Mr.  Rami</v>
      </c>
      <c r="C149" s="5">
        <f>VLOOKUP(Healthcare!A149,'Medical Examinations table'!$A:$K,2,FALSE)</f>
        <v>46.45</v>
      </c>
      <c r="D149" s="5">
        <f>VLOOKUP(A149,'Medical Examinations table'!$A:$C,3,FALSE)</f>
        <v>5.62</v>
      </c>
      <c r="E149" s="5" t="str">
        <f>VLOOKUP(A149,'Medical Examinations table'!$A:$D,4,FALSE)</f>
        <v>NO</v>
      </c>
      <c r="F149" s="5" t="str">
        <f>VLOOKUP(A149,'Medical Examinations table'!$A:$E,5,FALSE)</f>
        <v>NO</v>
      </c>
      <c r="G149" s="5" t="str">
        <f>VLOOKUP(A149,'Medical Examinations table'!$A:$F,6,FALSE)</f>
        <v>NO</v>
      </c>
      <c r="H149" s="5">
        <f>VLOOKUP(A149,'Medical Examinations table'!$A:$H,8,FALSE)</f>
        <v>0</v>
      </c>
      <c r="I149" s="5" t="str">
        <f>VLOOKUP(A149,'Medical Examinations table'!$A:$G,7,FALSE)</f>
        <v>YES</v>
      </c>
      <c r="J149" s="5" t="str">
        <f>VLOOKUP(A149,'Medical Examinations table'!$A:$I,9,FALSE)</f>
        <v>Obesity</v>
      </c>
      <c r="K149" s="5" t="str">
        <f>VLOOKUP(A149,'Medical Examinations table'!$A:$J,10,FALSE)</f>
        <v>Normal</v>
      </c>
      <c r="L149" s="8">
        <f>VLOOKUP(A149,'Hospitalisation Table'!$A:$J,10,FALSE)</f>
        <v>35988</v>
      </c>
      <c r="M149" s="10">
        <f>VLOOKUP(A149,'Hospitalisation Table'!$A:$F,6,FALSE)</f>
        <v>563.84</v>
      </c>
      <c r="N149" s="5" t="str">
        <f>VLOOKUP(A149,'Hospitalisation Table'!$A:$G,7,FALSE)</f>
        <v>tier - 1</v>
      </c>
      <c r="O149" s="5" t="str">
        <f>VLOOKUP(A149,'Hospitalisation Table'!$A:$H,8,FALSE)</f>
        <v>tier - 3</v>
      </c>
      <c r="P149" s="5" t="str">
        <f>VLOOKUP(A149,'Hospitalisation Table'!$A:$I,9,FALSE)</f>
        <v>R1011</v>
      </c>
      <c r="Q149" s="5">
        <f>VLOOKUP(A149,'Hospitalisation Table'!$A:$K,11,FALSE)</f>
        <v>42</v>
      </c>
    </row>
    <row r="150" spans="1:17" ht="15.6" x14ac:dyDescent="0.3">
      <c r="A150" s="9" t="s">
        <v>2224</v>
      </c>
      <c r="B150" s="5" t="str">
        <f>VLOOKUP($A150,'Customer Names'!$A:$B,2,FALSE)</f>
        <v>Shanahan, Mr.  Denis</v>
      </c>
      <c r="C150" s="5">
        <f>VLOOKUP(Healthcare!A150,'Medical Examinations table'!$A:$K,2,FALSE)</f>
        <v>35.75</v>
      </c>
      <c r="D150" s="5">
        <f>VLOOKUP(A150,'Medical Examinations table'!$A:$C,3,FALSE)</f>
        <v>4.1900000000000004</v>
      </c>
      <c r="E150" s="5" t="str">
        <f>VLOOKUP(A150,'Medical Examinations table'!$A:$D,4,FALSE)</f>
        <v>NO</v>
      </c>
      <c r="F150" s="5" t="str">
        <f>VLOOKUP(A150,'Medical Examinations table'!$A:$E,5,FALSE)</f>
        <v>NO</v>
      </c>
      <c r="G150" s="5" t="str">
        <f>VLOOKUP(A150,'Medical Examinations table'!$A:$F,6,FALSE)</f>
        <v>NO</v>
      </c>
      <c r="H150" s="5">
        <f>VLOOKUP(A150,'Medical Examinations table'!$A:$H,8,FALSE)</f>
        <v>0</v>
      </c>
      <c r="I150" s="5" t="str">
        <f>VLOOKUP(A150,'Medical Examinations table'!$A:$G,7,FALSE)</f>
        <v>YES</v>
      </c>
      <c r="J150" s="5" t="str">
        <f>VLOOKUP(A150,'Medical Examinations table'!$A:$I,9,FALSE)</f>
        <v>Obesity</v>
      </c>
      <c r="K150" s="5" t="str">
        <f>VLOOKUP(A150,'Medical Examinations table'!$A:$J,10,FALSE)</f>
        <v>Normal</v>
      </c>
      <c r="L150" s="8">
        <f>VLOOKUP(A150,'Hospitalisation Table'!$A:$J,10,FALSE)</f>
        <v>35987</v>
      </c>
      <c r="M150" s="10">
        <f>VLOOKUP(A150,'Hospitalisation Table'!$A:$F,6,FALSE)</f>
        <v>563.84</v>
      </c>
      <c r="N150" s="5" t="str">
        <f>VLOOKUP(A150,'Hospitalisation Table'!$A:$G,7,FALSE)</f>
        <v>tier - 1</v>
      </c>
      <c r="O150" s="5" t="str">
        <f>VLOOKUP(A150,'Hospitalisation Table'!$A:$H,8,FALSE)</f>
        <v>tier - 2</v>
      </c>
      <c r="P150" s="5" t="str">
        <f>VLOOKUP(A150,'Hospitalisation Table'!$A:$I,9,FALSE)</f>
        <v>R1013</v>
      </c>
      <c r="Q150" s="5">
        <f>VLOOKUP(A150,'Hospitalisation Table'!$A:$K,11,FALSE)</f>
        <v>33</v>
      </c>
    </row>
    <row r="151" spans="1:17" ht="15.6" x14ac:dyDescent="0.3">
      <c r="A151" s="9" t="s">
        <v>2223</v>
      </c>
      <c r="B151" s="5" t="str">
        <f>VLOOKUP($A151,'Customer Names'!$A:$B,2,FALSE)</f>
        <v>Sutter, Mr.  Brian E</v>
      </c>
      <c r="C151" s="5">
        <f>VLOOKUP(Healthcare!A151,'Medical Examinations table'!$A:$K,2,FALSE)</f>
        <v>26.07</v>
      </c>
      <c r="D151" s="5">
        <f>VLOOKUP(A151,'Medical Examinations table'!$A:$C,3,FALSE)</f>
        <v>5.32</v>
      </c>
      <c r="E151" s="5" t="str">
        <f>VLOOKUP(A151,'Medical Examinations table'!$A:$D,4,FALSE)</f>
        <v>NO</v>
      </c>
      <c r="F151" s="5" t="str">
        <f>VLOOKUP(A151,'Medical Examinations table'!$A:$E,5,FALSE)</f>
        <v>NO</v>
      </c>
      <c r="G151" s="5" t="str">
        <f>VLOOKUP(A151,'Medical Examinations table'!$A:$F,6,FALSE)</f>
        <v>NO</v>
      </c>
      <c r="H151" s="5">
        <f>VLOOKUP(A151,'Medical Examinations table'!$A:$H,8,FALSE)</f>
        <v>0</v>
      </c>
      <c r="I151" s="5" t="str">
        <f>VLOOKUP(A151,'Medical Examinations table'!$A:$G,7,FALSE)</f>
        <v>YES</v>
      </c>
      <c r="J151" s="5" t="str">
        <f>VLOOKUP(A151,'Medical Examinations table'!$A:$I,9,FALSE)</f>
        <v>Overweight</v>
      </c>
      <c r="K151" s="5" t="str">
        <f>VLOOKUP(A151,'Medical Examinations table'!$A:$J,10,FALSE)</f>
        <v>Normal</v>
      </c>
      <c r="L151" s="8">
        <f>VLOOKUP(A151,'Hospitalisation Table'!$A:$J,10,FALSE)</f>
        <v>35986</v>
      </c>
      <c r="M151" s="10">
        <f>VLOOKUP(A151,'Hospitalisation Table'!$A:$F,6,FALSE)</f>
        <v>563.84</v>
      </c>
      <c r="N151" s="5" t="str">
        <f>VLOOKUP(A151,'Hospitalisation Table'!$A:$G,7,FALSE)</f>
        <v>tier - 1</v>
      </c>
      <c r="O151" s="5" t="str">
        <f>VLOOKUP(A151,'Hospitalisation Table'!$A:$H,8,FALSE)</f>
        <v>tier - 2</v>
      </c>
      <c r="P151" s="5" t="str">
        <f>VLOOKUP(A151,'Hospitalisation Table'!$A:$I,9,FALSE)</f>
        <v>R1013</v>
      </c>
      <c r="Q151" s="5">
        <f>VLOOKUP(A151,'Hospitalisation Table'!$A:$K,11,FALSE)</f>
        <v>42</v>
      </c>
    </row>
    <row r="152" spans="1:17" ht="15.6" x14ac:dyDescent="0.3">
      <c r="A152" s="9" t="s">
        <v>2222</v>
      </c>
      <c r="B152" s="5" t="str">
        <f>VLOOKUP($A152,'Customer Names'!$A:$B,2,FALSE)</f>
        <v>Yesian, Ms.  Bonnie</v>
      </c>
      <c r="C152" s="5">
        <f>VLOOKUP(Healthcare!A152,'Medical Examinations table'!$A:$K,2,FALSE)</f>
        <v>36.54</v>
      </c>
      <c r="D152" s="5">
        <f>VLOOKUP(A152,'Medical Examinations table'!$A:$C,3,FALSE)</f>
        <v>4.46</v>
      </c>
      <c r="E152" s="5" t="str">
        <f>VLOOKUP(A152,'Medical Examinations table'!$A:$D,4,FALSE)</f>
        <v>YES</v>
      </c>
      <c r="F152" s="5" t="str">
        <f>VLOOKUP(A152,'Medical Examinations table'!$A:$E,5,FALSE)</f>
        <v>NO</v>
      </c>
      <c r="G152" s="5" t="str">
        <f>VLOOKUP(A152,'Medical Examinations table'!$A:$F,6,FALSE)</f>
        <v>NO</v>
      </c>
      <c r="H152" s="5">
        <f>VLOOKUP(A152,'Medical Examinations table'!$A:$H,8,FALSE)</f>
        <v>1</v>
      </c>
      <c r="I152" s="5" t="str">
        <f>VLOOKUP(A152,'Medical Examinations table'!$A:$G,7,FALSE)</f>
        <v>YES</v>
      </c>
      <c r="J152" s="5" t="str">
        <f>VLOOKUP(A152,'Medical Examinations table'!$A:$I,9,FALSE)</f>
        <v>Obesity</v>
      </c>
      <c r="K152" s="5" t="str">
        <f>VLOOKUP(A152,'Medical Examinations table'!$A:$J,10,FALSE)</f>
        <v>Normal</v>
      </c>
      <c r="L152" s="8">
        <f>VLOOKUP(A152,'Hospitalisation Table'!$A:$J,10,FALSE)</f>
        <v>35985</v>
      </c>
      <c r="M152" s="10">
        <f>VLOOKUP(A152,'Hospitalisation Table'!$A:$F,6,FALSE)</f>
        <v>563.84</v>
      </c>
      <c r="N152" s="5" t="str">
        <f>VLOOKUP(A152,'Hospitalisation Table'!$A:$G,7,FALSE)</f>
        <v>tier - 2</v>
      </c>
      <c r="O152" s="5" t="str">
        <f>VLOOKUP(A152,'Hospitalisation Table'!$A:$H,8,FALSE)</f>
        <v>tier - 3</v>
      </c>
      <c r="P152" s="5" t="str">
        <f>VLOOKUP(A152,'Hospitalisation Table'!$A:$I,9,FALSE)</f>
        <v>R1011</v>
      </c>
      <c r="Q152" s="5">
        <f>VLOOKUP(A152,'Hospitalisation Table'!$A:$K,11,FALSE)</f>
        <v>58</v>
      </c>
    </row>
    <row r="153" spans="1:17" ht="15.6" x14ac:dyDescent="0.3">
      <c r="A153" s="9" t="s">
        <v>2221</v>
      </c>
      <c r="B153" s="5" t="str">
        <f>VLOOKUP($A153,'Customer Names'!$A:$B,2,FALSE)</f>
        <v>Meers, Mr.  Michael P</v>
      </c>
      <c r="C153" s="5">
        <f>VLOOKUP(Healthcare!A153,'Medical Examinations table'!$A:$K,2,FALSE)</f>
        <v>51.64</v>
      </c>
      <c r="D153" s="5">
        <f>VLOOKUP(A153,'Medical Examinations table'!$A:$C,3,FALSE)</f>
        <v>5.65</v>
      </c>
      <c r="E153" s="5" t="str">
        <f>VLOOKUP(A153,'Medical Examinations table'!$A:$D,4,FALSE)</f>
        <v>NO</v>
      </c>
      <c r="F153" s="5" t="str">
        <f>VLOOKUP(A153,'Medical Examinations table'!$A:$E,5,FALSE)</f>
        <v>NO</v>
      </c>
      <c r="G153" s="5" t="str">
        <f>VLOOKUP(A153,'Medical Examinations table'!$A:$F,6,FALSE)</f>
        <v>NO</v>
      </c>
      <c r="H153" s="5">
        <f>VLOOKUP(A153,'Medical Examinations table'!$A:$H,8,FALSE)</f>
        <v>0</v>
      </c>
      <c r="I153" s="5" t="str">
        <f>VLOOKUP(A153,'Medical Examinations table'!$A:$G,7,FALSE)</f>
        <v>YES</v>
      </c>
      <c r="J153" s="5" t="str">
        <f>VLOOKUP(A153,'Medical Examinations table'!$A:$I,9,FALSE)</f>
        <v>Obesity</v>
      </c>
      <c r="K153" s="5" t="str">
        <f>VLOOKUP(A153,'Medical Examinations table'!$A:$J,10,FALSE)</f>
        <v>Normal</v>
      </c>
      <c r="L153" s="8">
        <f>VLOOKUP(A153,'Hospitalisation Table'!$A:$J,10,FALSE)</f>
        <v>35984</v>
      </c>
      <c r="M153" s="10">
        <f>VLOOKUP(A153,'Hospitalisation Table'!$A:$F,6,FALSE)</f>
        <v>563.84</v>
      </c>
      <c r="N153" s="5" t="str">
        <f>VLOOKUP(A153,'Hospitalisation Table'!$A:$G,7,FALSE)</f>
        <v>tier - 2</v>
      </c>
      <c r="O153" s="5" t="str">
        <f>VLOOKUP(A153,'Hospitalisation Table'!$A:$H,8,FALSE)</f>
        <v>tier - 3</v>
      </c>
      <c r="P153" s="5" t="str">
        <f>VLOOKUP(A153,'Hospitalisation Table'!$A:$I,9,FALSE)</f>
        <v>R1011</v>
      </c>
      <c r="Q153" s="5">
        <f>VLOOKUP(A153,'Hospitalisation Table'!$A:$K,11,FALSE)</f>
        <v>33</v>
      </c>
    </row>
    <row r="154" spans="1:17" ht="15.6" x14ac:dyDescent="0.3">
      <c r="A154" s="9" t="s">
        <v>2220</v>
      </c>
      <c r="B154" s="5" t="str">
        <f>VLOOKUP($A154,'Customer Names'!$A:$B,2,FALSE)</f>
        <v>Conlon, Mr.  Paul</v>
      </c>
      <c r="C154" s="5">
        <f>VLOOKUP(Healthcare!A154,'Medical Examinations table'!$A:$K,2,FALSE)</f>
        <v>42.83</v>
      </c>
      <c r="D154" s="5">
        <f>VLOOKUP(A154,'Medical Examinations table'!$A:$C,3,FALSE)</f>
        <v>6.04</v>
      </c>
      <c r="E154" s="5" t="str">
        <f>VLOOKUP(A154,'Medical Examinations table'!$A:$D,4,FALSE)</f>
        <v>NO</v>
      </c>
      <c r="F154" s="5" t="str">
        <f>VLOOKUP(A154,'Medical Examinations table'!$A:$E,5,FALSE)</f>
        <v>NO</v>
      </c>
      <c r="G154" s="5" t="str">
        <f>VLOOKUP(A154,'Medical Examinations table'!$A:$F,6,FALSE)</f>
        <v>NO</v>
      </c>
      <c r="H154" s="5">
        <f>VLOOKUP(A154,'Medical Examinations table'!$A:$H,8,FALSE)</f>
        <v>2</v>
      </c>
      <c r="I154" s="5" t="str">
        <f>VLOOKUP(A154,'Medical Examinations table'!$A:$G,7,FALSE)</f>
        <v>YES</v>
      </c>
      <c r="J154" s="5" t="str">
        <f>VLOOKUP(A154,'Medical Examinations table'!$A:$I,9,FALSE)</f>
        <v>Obesity</v>
      </c>
      <c r="K154" s="5" t="str">
        <f>VLOOKUP(A154,'Medical Examinations table'!$A:$J,10,FALSE)</f>
        <v>Prediabetes</v>
      </c>
      <c r="L154" s="8">
        <f>VLOOKUP(A154,'Hospitalisation Table'!$A:$J,10,FALSE)</f>
        <v>35983</v>
      </c>
      <c r="M154" s="10">
        <f>VLOOKUP(A154,'Hospitalisation Table'!$A:$F,6,FALSE)</f>
        <v>563.84</v>
      </c>
      <c r="N154" s="5" t="str">
        <f>VLOOKUP(A154,'Hospitalisation Table'!$A:$G,7,FALSE)</f>
        <v>tier - 2</v>
      </c>
      <c r="O154" s="5" t="str">
        <f>VLOOKUP(A154,'Hospitalisation Table'!$A:$H,8,FALSE)</f>
        <v>tier - 2</v>
      </c>
      <c r="P154" s="5" t="str">
        <f>VLOOKUP(A154,'Hospitalisation Table'!$A:$I,9,FALSE)</f>
        <v>R1011</v>
      </c>
      <c r="Q154" s="5">
        <f>VLOOKUP(A154,'Hospitalisation Table'!$A:$K,11,FALSE)</f>
        <v>50</v>
      </c>
    </row>
    <row r="155" spans="1:17" ht="15.6" x14ac:dyDescent="0.3">
      <c r="A155" s="9" t="s">
        <v>2219</v>
      </c>
      <c r="B155" s="5" t="str">
        <f>VLOOKUP($A155,'Customer Names'!$A:$B,2,FALSE)</f>
        <v>Arnstein, Mr.  Michael</v>
      </c>
      <c r="C155" s="5">
        <f>VLOOKUP(Healthcare!A155,'Medical Examinations table'!$A:$K,2,FALSE)</f>
        <v>40.15</v>
      </c>
      <c r="D155" s="5">
        <f>VLOOKUP(A155,'Medical Examinations table'!$A:$C,3,FALSE)</f>
        <v>5.76</v>
      </c>
      <c r="E155" s="5" t="str">
        <f>VLOOKUP(A155,'Medical Examinations table'!$A:$D,4,FALSE)</f>
        <v>NO</v>
      </c>
      <c r="F155" s="5" t="str">
        <f>VLOOKUP(A155,'Medical Examinations table'!$A:$E,5,FALSE)</f>
        <v>NO</v>
      </c>
      <c r="G155" s="5" t="str">
        <f>VLOOKUP(A155,'Medical Examinations table'!$A:$F,6,FALSE)</f>
        <v>NO</v>
      </c>
      <c r="H155" s="5">
        <f>VLOOKUP(A155,'Medical Examinations table'!$A:$H,8,FALSE)</f>
        <v>1</v>
      </c>
      <c r="I155" s="5" t="str">
        <f>VLOOKUP(A155,'Medical Examinations table'!$A:$G,7,FALSE)</f>
        <v>YES</v>
      </c>
      <c r="J155" s="5" t="str">
        <f>VLOOKUP(A155,'Medical Examinations table'!$A:$I,9,FALSE)</f>
        <v>Obesity</v>
      </c>
      <c r="K155" s="5" t="str">
        <f>VLOOKUP(A155,'Medical Examinations table'!$A:$J,10,FALSE)</f>
        <v>Prediabetes</v>
      </c>
      <c r="L155" s="8">
        <f>VLOOKUP(A155,'Hospitalisation Table'!$A:$J,10,FALSE)</f>
        <v>35982</v>
      </c>
      <c r="M155" s="10">
        <f>VLOOKUP(A155,'Hospitalisation Table'!$A:$F,6,FALSE)</f>
        <v>563.84</v>
      </c>
      <c r="N155" s="5" t="str">
        <f>VLOOKUP(A155,'Hospitalisation Table'!$A:$G,7,FALSE)</f>
        <v>tier - 1</v>
      </c>
      <c r="O155" s="5" t="str">
        <f>VLOOKUP(A155,'Hospitalisation Table'!$A:$H,8,FALSE)</f>
        <v>tier - 3</v>
      </c>
      <c r="P155" s="5" t="str">
        <f>VLOOKUP(A155,'Hospitalisation Table'!$A:$I,9,FALSE)</f>
        <v>R1013</v>
      </c>
      <c r="Q155" s="5">
        <f>VLOOKUP(A155,'Hospitalisation Table'!$A:$K,11,FALSE)</f>
        <v>24</v>
      </c>
    </row>
    <row r="156" spans="1:17" ht="15.6" x14ac:dyDescent="0.3">
      <c r="A156" s="9" t="s">
        <v>2218</v>
      </c>
      <c r="B156" s="5" t="str">
        <f>VLOOKUP($A156,'Customer Names'!$A:$B,2,FALSE)</f>
        <v>Jurek, Mr.  Samuel</v>
      </c>
      <c r="C156" s="5">
        <f>VLOOKUP(Healthcare!A156,'Medical Examinations table'!$A:$K,2,FALSE)</f>
        <v>27.8</v>
      </c>
      <c r="D156" s="5">
        <f>VLOOKUP(A156,'Medical Examinations table'!$A:$C,3,FALSE)</f>
        <v>4.3600000000000003</v>
      </c>
      <c r="E156" s="5" t="str">
        <f>VLOOKUP(A156,'Medical Examinations table'!$A:$D,4,FALSE)</f>
        <v>NO</v>
      </c>
      <c r="F156" s="5" t="str">
        <f>VLOOKUP(A156,'Medical Examinations table'!$A:$E,5,FALSE)</f>
        <v>NO</v>
      </c>
      <c r="G156" s="5" t="str">
        <f>VLOOKUP(A156,'Medical Examinations table'!$A:$F,6,FALSE)</f>
        <v>YES</v>
      </c>
      <c r="H156" s="5">
        <f>VLOOKUP(A156,'Medical Examinations table'!$A:$H,8,FALSE)</f>
        <v>1</v>
      </c>
      <c r="I156" s="5" t="str">
        <f>VLOOKUP(A156,'Medical Examinations table'!$A:$G,7,FALSE)</f>
        <v>YES</v>
      </c>
      <c r="J156" s="5" t="str">
        <f>VLOOKUP(A156,'Medical Examinations table'!$A:$I,9,FALSE)</f>
        <v>Overweight</v>
      </c>
      <c r="K156" s="5" t="str">
        <f>VLOOKUP(A156,'Medical Examinations table'!$A:$J,10,FALSE)</f>
        <v>Normal</v>
      </c>
      <c r="L156" s="8">
        <f>VLOOKUP(A156,'Hospitalisation Table'!$A:$J,10,FALSE)</f>
        <v>35981</v>
      </c>
      <c r="M156" s="10">
        <f>VLOOKUP(A156,'Hospitalisation Table'!$A:$F,6,FALSE)</f>
        <v>563.84</v>
      </c>
      <c r="N156" s="5" t="str">
        <f>VLOOKUP(A156,'Hospitalisation Table'!$A:$G,7,FALSE)</f>
        <v>tier - 1</v>
      </c>
      <c r="O156" s="5" t="str">
        <f>VLOOKUP(A156,'Hospitalisation Table'!$A:$H,8,FALSE)</f>
        <v>tier - 2</v>
      </c>
      <c r="P156" s="5" t="str">
        <f>VLOOKUP(A156,'Hospitalisation Table'!$A:$I,9,FALSE)</f>
        <v>R1011</v>
      </c>
      <c r="Q156" s="5">
        <f>VLOOKUP(A156,'Hospitalisation Table'!$A:$K,11,FALSE)</f>
        <v>43</v>
      </c>
    </row>
    <row r="157" spans="1:17" ht="15.6" x14ac:dyDescent="0.3">
      <c r="A157" s="9" t="s">
        <v>2217</v>
      </c>
      <c r="B157" s="5" t="str">
        <f>VLOOKUP($A157,'Customer Names'!$A:$B,2,FALSE)</f>
        <v>Thill, Mr.  Matthew</v>
      </c>
      <c r="C157" s="5">
        <f>VLOOKUP(Healthcare!A157,'Medical Examinations table'!$A:$K,2,FALSE)</f>
        <v>45.81</v>
      </c>
      <c r="D157" s="5">
        <f>VLOOKUP(A157,'Medical Examinations table'!$A:$C,3,FALSE)</f>
        <v>4.76</v>
      </c>
      <c r="E157" s="5" t="str">
        <f>VLOOKUP(A157,'Medical Examinations table'!$A:$D,4,FALSE)</f>
        <v>YES</v>
      </c>
      <c r="F157" s="5" t="str">
        <f>VLOOKUP(A157,'Medical Examinations table'!$A:$E,5,FALSE)</f>
        <v>NO</v>
      </c>
      <c r="G157" s="5" t="str">
        <f>VLOOKUP(A157,'Medical Examinations table'!$A:$F,6,FALSE)</f>
        <v>YES</v>
      </c>
      <c r="H157" s="5">
        <f>VLOOKUP(A157,'Medical Examinations table'!$A:$H,8,FALSE)</f>
        <v>1</v>
      </c>
      <c r="I157" s="5" t="str">
        <f>VLOOKUP(A157,'Medical Examinations table'!$A:$G,7,FALSE)</f>
        <v>YES</v>
      </c>
      <c r="J157" s="5" t="str">
        <f>VLOOKUP(A157,'Medical Examinations table'!$A:$I,9,FALSE)</f>
        <v>Obesity</v>
      </c>
      <c r="K157" s="5" t="str">
        <f>VLOOKUP(A157,'Medical Examinations table'!$A:$J,10,FALSE)</f>
        <v>Normal</v>
      </c>
      <c r="L157" s="8">
        <f>VLOOKUP(A157,'Hospitalisation Table'!$A:$J,10,FALSE)</f>
        <v>35980</v>
      </c>
      <c r="M157" s="10">
        <f>VLOOKUP(A157,'Hospitalisation Table'!$A:$F,6,FALSE)</f>
        <v>563.84</v>
      </c>
      <c r="N157" s="5" t="str">
        <f>VLOOKUP(A157,'Hospitalisation Table'!$A:$G,7,FALSE)</f>
        <v>tier - 2</v>
      </c>
      <c r="O157" s="5" t="str">
        <f>VLOOKUP(A157,'Hospitalisation Table'!$A:$H,8,FALSE)</f>
        <v>tier - 2</v>
      </c>
      <c r="P157" s="5" t="str">
        <f>VLOOKUP(A157,'Hospitalisation Table'!$A:$I,9,FALSE)</f>
        <v>R1011</v>
      </c>
      <c r="Q157" s="5">
        <f>VLOOKUP(A157,'Hospitalisation Table'!$A:$K,11,FALSE)</f>
        <v>39</v>
      </c>
    </row>
    <row r="158" spans="1:17" ht="15.6" x14ac:dyDescent="0.3">
      <c r="A158" s="9" t="s">
        <v>2216</v>
      </c>
      <c r="B158" s="5" t="str">
        <f>VLOOKUP($A158,'Customer Names'!$A:$B,2,FALSE)</f>
        <v>Glaz, Mr.  Daniel</v>
      </c>
      <c r="C158" s="5">
        <f>VLOOKUP(Healthcare!A158,'Medical Examinations table'!$A:$K,2,FALSE)</f>
        <v>34.43</v>
      </c>
      <c r="D158" s="5">
        <f>VLOOKUP(A158,'Medical Examinations table'!$A:$C,3,FALSE)</f>
        <v>10.82</v>
      </c>
      <c r="E158" s="5" t="str">
        <f>VLOOKUP(A158,'Medical Examinations table'!$A:$D,4,FALSE)</f>
        <v>YES</v>
      </c>
      <c r="F158" s="5" t="str">
        <f>VLOOKUP(A158,'Medical Examinations table'!$A:$E,5,FALSE)</f>
        <v>NO</v>
      </c>
      <c r="G158" s="5" t="str">
        <f>VLOOKUP(A158,'Medical Examinations table'!$A:$F,6,FALSE)</f>
        <v>NO</v>
      </c>
      <c r="H158" s="5">
        <f>VLOOKUP(A158,'Medical Examinations table'!$A:$H,8,FALSE)</f>
        <v>1</v>
      </c>
      <c r="I158" s="5" t="str">
        <f>VLOOKUP(A158,'Medical Examinations table'!$A:$G,7,FALSE)</f>
        <v>YES</v>
      </c>
      <c r="J158" s="5" t="str">
        <f>VLOOKUP(A158,'Medical Examinations table'!$A:$I,9,FALSE)</f>
        <v>Obesity</v>
      </c>
      <c r="K158" s="5" t="str">
        <f>VLOOKUP(A158,'Medical Examinations table'!$A:$J,10,FALSE)</f>
        <v>Diabetes</v>
      </c>
      <c r="L158" s="8">
        <f>VLOOKUP(A158,'Hospitalisation Table'!$A:$J,10,FALSE)</f>
        <v>35979</v>
      </c>
      <c r="M158" s="10">
        <f>VLOOKUP(A158,'Hospitalisation Table'!$A:$F,6,FALSE)</f>
        <v>563.84</v>
      </c>
      <c r="N158" s="5" t="str">
        <f>VLOOKUP(A158,'Hospitalisation Table'!$A:$G,7,FALSE)</f>
        <v>tier - 1</v>
      </c>
      <c r="O158" s="5" t="str">
        <f>VLOOKUP(A158,'Hospitalisation Table'!$A:$H,8,FALSE)</f>
        <v>tier - 1</v>
      </c>
      <c r="P158" s="5" t="str">
        <f>VLOOKUP(A158,'Hospitalisation Table'!$A:$I,9,FALSE)</f>
        <v>R1013</v>
      </c>
      <c r="Q158" s="5">
        <f>VLOOKUP(A158,'Hospitalisation Table'!$A:$K,11,FALSE)</f>
        <v>36</v>
      </c>
    </row>
    <row r="159" spans="1:17" ht="15.6" x14ac:dyDescent="0.3">
      <c r="A159" s="9" t="s">
        <v>2215</v>
      </c>
      <c r="B159" s="5" t="str">
        <f>VLOOKUP($A159,'Customer Names'!$A:$B,2,FALSE)</f>
        <v>Sampson, Ms.  Syndy</v>
      </c>
      <c r="C159" s="5">
        <f>VLOOKUP(Healthcare!A159,'Medical Examinations table'!$A:$K,2,FALSE)</f>
        <v>41.33</v>
      </c>
      <c r="D159" s="5">
        <f>VLOOKUP(A159,'Medical Examinations table'!$A:$C,3,FALSE)</f>
        <v>4.01</v>
      </c>
      <c r="E159" s="5" t="str">
        <f>VLOOKUP(A159,'Medical Examinations table'!$A:$D,4,FALSE)</f>
        <v>YES</v>
      </c>
      <c r="F159" s="5" t="str">
        <f>VLOOKUP(A159,'Medical Examinations table'!$A:$E,5,FALSE)</f>
        <v>NO</v>
      </c>
      <c r="G159" s="5" t="str">
        <f>VLOOKUP(A159,'Medical Examinations table'!$A:$F,6,FALSE)</f>
        <v>NO</v>
      </c>
      <c r="H159" s="5">
        <f>VLOOKUP(A159,'Medical Examinations table'!$A:$H,8,FALSE)</f>
        <v>0</v>
      </c>
      <c r="I159" s="5" t="str">
        <f>VLOOKUP(A159,'Medical Examinations table'!$A:$G,7,FALSE)</f>
        <v>YES</v>
      </c>
      <c r="J159" s="5" t="str">
        <f>VLOOKUP(A159,'Medical Examinations table'!$A:$I,9,FALSE)</f>
        <v>Obesity</v>
      </c>
      <c r="K159" s="5" t="str">
        <f>VLOOKUP(A159,'Medical Examinations table'!$A:$J,10,FALSE)</f>
        <v>Normal</v>
      </c>
      <c r="L159" s="8">
        <f>VLOOKUP(A159,'Hospitalisation Table'!$A:$J,10,FALSE)</f>
        <v>35978</v>
      </c>
      <c r="M159" s="10">
        <f>VLOOKUP(A159,'Hospitalisation Table'!$A:$F,6,FALSE)</f>
        <v>563.84</v>
      </c>
      <c r="N159" s="5" t="str">
        <f>VLOOKUP(A159,'Hospitalisation Table'!$A:$G,7,FALSE)</f>
        <v>tier - 2</v>
      </c>
      <c r="O159" s="5" t="str">
        <f>VLOOKUP(A159,'Hospitalisation Table'!$A:$H,8,FALSE)</f>
        <v>tier - 2</v>
      </c>
      <c r="P159" s="5" t="str">
        <f>VLOOKUP(A159,'Hospitalisation Table'!$A:$I,9,FALSE)</f>
        <v>R1011</v>
      </c>
      <c r="Q159" s="5">
        <f>VLOOKUP(A159,'Hospitalisation Table'!$A:$K,11,FALSE)</f>
        <v>46</v>
      </c>
    </row>
    <row r="160" spans="1:17" ht="15.6" x14ac:dyDescent="0.3">
      <c r="A160" s="9" t="s">
        <v>2214</v>
      </c>
      <c r="B160" s="5" t="str">
        <f>VLOOKUP($A160,'Customer Names'!$A:$B,2,FALSE)</f>
        <v>Duliba, Ms.  Aleksandra</v>
      </c>
      <c r="C160" s="5">
        <f>VLOOKUP(Healthcare!A160,'Medical Examinations table'!$A:$K,2,FALSE)</f>
        <v>31.92</v>
      </c>
      <c r="D160" s="5">
        <f>VLOOKUP(A160,'Medical Examinations table'!$A:$C,3,FALSE)</f>
        <v>5.12</v>
      </c>
      <c r="E160" s="5" t="str">
        <f>VLOOKUP(A160,'Medical Examinations table'!$A:$D,4,FALSE)</f>
        <v>YES</v>
      </c>
      <c r="F160" s="5" t="str">
        <f>VLOOKUP(A160,'Medical Examinations table'!$A:$E,5,FALSE)</f>
        <v>NO</v>
      </c>
      <c r="G160" s="5" t="str">
        <f>VLOOKUP(A160,'Medical Examinations table'!$A:$F,6,FALSE)</f>
        <v>NO</v>
      </c>
      <c r="H160" s="5">
        <f>VLOOKUP(A160,'Medical Examinations table'!$A:$H,8,FALSE)</f>
        <v>1</v>
      </c>
      <c r="I160" s="5" t="str">
        <f>VLOOKUP(A160,'Medical Examinations table'!$A:$G,7,FALSE)</f>
        <v>YES</v>
      </c>
      <c r="J160" s="5" t="str">
        <f>VLOOKUP(A160,'Medical Examinations table'!$A:$I,9,FALSE)</f>
        <v>Obesity</v>
      </c>
      <c r="K160" s="5" t="str">
        <f>VLOOKUP(A160,'Medical Examinations table'!$A:$J,10,FALSE)</f>
        <v>Normal</v>
      </c>
      <c r="L160" s="8">
        <f>VLOOKUP(A160,'Hospitalisation Table'!$A:$J,10,FALSE)</f>
        <v>35977</v>
      </c>
      <c r="M160" s="10">
        <f>VLOOKUP(A160,'Hospitalisation Table'!$A:$F,6,FALSE)</f>
        <v>563.84</v>
      </c>
      <c r="N160" s="5" t="str">
        <f>VLOOKUP(A160,'Hospitalisation Table'!$A:$G,7,FALSE)</f>
        <v>tier - 2</v>
      </c>
      <c r="O160" s="5" t="str">
        <f>VLOOKUP(A160,'Hospitalisation Table'!$A:$H,8,FALSE)</f>
        <v>tier - 3</v>
      </c>
      <c r="P160" s="5" t="str">
        <f>VLOOKUP(A160,'Hospitalisation Table'!$A:$I,9,FALSE)</f>
        <v>R1023</v>
      </c>
      <c r="Q160" s="5">
        <f>VLOOKUP(A160,'Hospitalisation Table'!$A:$K,11,FALSE)</f>
        <v>34</v>
      </c>
    </row>
    <row r="161" spans="1:17" ht="15.6" x14ac:dyDescent="0.3">
      <c r="A161" s="9" t="s">
        <v>2213</v>
      </c>
      <c r="B161" s="5" t="str">
        <f>VLOOKUP($A161,'Customer Names'!$A:$B,2,FALSE)</f>
        <v>Tanguay, Mr.  Steeve T Sr.</v>
      </c>
      <c r="C161" s="5">
        <f>VLOOKUP(Healthcare!A161,'Medical Examinations table'!$A:$K,2,FALSE)</f>
        <v>39.799999999999997</v>
      </c>
      <c r="D161" s="5">
        <f>VLOOKUP(A161,'Medical Examinations table'!$A:$C,3,FALSE)</f>
        <v>10.54</v>
      </c>
      <c r="E161" s="5" t="str">
        <f>VLOOKUP(A161,'Medical Examinations table'!$A:$D,4,FALSE)</f>
        <v>YES</v>
      </c>
      <c r="F161" s="5" t="str">
        <f>VLOOKUP(A161,'Medical Examinations table'!$A:$E,5,FALSE)</f>
        <v>NO</v>
      </c>
      <c r="G161" s="5" t="str">
        <f>VLOOKUP(A161,'Medical Examinations table'!$A:$F,6,FALSE)</f>
        <v>NO</v>
      </c>
      <c r="H161" s="5">
        <f>VLOOKUP(A161,'Medical Examinations table'!$A:$H,8,FALSE)</f>
        <v>2</v>
      </c>
      <c r="I161" s="5" t="str">
        <f>VLOOKUP(A161,'Medical Examinations table'!$A:$G,7,FALSE)</f>
        <v>YES</v>
      </c>
      <c r="J161" s="5" t="str">
        <f>VLOOKUP(A161,'Medical Examinations table'!$A:$I,9,FALSE)</f>
        <v>Obesity</v>
      </c>
      <c r="K161" s="5" t="str">
        <f>VLOOKUP(A161,'Medical Examinations table'!$A:$J,10,FALSE)</f>
        <v>Diabetes</v>
      </c>
      <c r="L161" s="8">
        <f>VLOOKUP(A161,'Hospitalisation Table'!$A:$J,10,FALSE)</f>
        <v>35976</v>
      </c>
      <c r="M161" s="10">
        <f>VLOOKUP(A161,'Hospitalisation Table'!$A:$F,6,FALSE)</f>
        <v>563.84</v>
      </c>
      <c r="N161" s="5" t="str">
        <f>VLOOKUP(A161,'Hospitalisation Table'!$A:$G,7,FALSE)</f>
        <v>tier - 2</v>
      </c>
      <c r="O161" s="5" t="str">
        <f>VLOOKUP(A161,'Hospitalisation Table'!$A:$H,8,FALSE)</f>
        <v>tier - 3</v>
      </c>
      <c r="P161" s="5" t="str">
        <f>VLOOKUP(A161,'Hospitalisation Table'!$A:$I,9,FALSE)</f>
        <v>R1011</v>
      </c>
      <c r="Q161" s="5">
        <f>VLOOKUP(A161,'Hospitalisation Table'!$A:$K,11,FALSE)</f>
        <v>52</v>
      </c>
    </row>
    <row r="162" spans="1:17" ht="15.6" x14ac:dyDescent="0.3">
      <c r="A162" s="9" t="s">
        <v>2212</v>
      </c>
      <c r="B162" s="5" t="str">
        <f>VLOOKUP($A162,'Customer Names'!$A:$B,2,FALSE)</f>
        <v>McClelland, Mr.  Richard</v>
      </c>
      <c r="C162" s="5">
        <f>VLOOKUP(Healthcare!A162,'Medical Examinations table'!$A:$K,2,FALSE)</f>
        <v>42.82</v>
      </c>
      <c r="D162" s="5">
        <f>VLOOKUP(A162,'Medical Examinations table'!$A:$C,3,FALSE)</f>
        <v>4.21</v>
      </c>
      <c r="E162" s="5" t="str">
        <f>VLOOKUP(A162,'Medical Examinations table'!$A:$D,4,FALSE)</f>
        <v>NO</v>
      </c>
      <c r="F162" s="5" t="str">
        <f>VLOOKUP(A162,'Medical Examinations table'!$A:$E,5,FALSE)</f>
        <v>NO</v>
      </c>
      <c r="G162" s="5" t="str">
        <f>VLOOKUP(A162,'Medical Examinations table'!$A:$F,6,FALSE)</f>
        <v>NO</v>
      </c>
      <c r="H162" s="5">
        <f>VLOOKUP(A162,'Medical Examinations table'!$A:$H,8,FALSE)</f>
        <v>0</v>
      </c>
      <c r="I162" s="5" t="str">
        <f>VLOOKUP(A162,'Medical Examinations table'!$A:$G,7,FALSE)</f>
        <v>YES</v>
      </c>
      <c r="J162" s="5" t="str">
        <f>VLOOKUP(A162,'Medical Examinations table'!$A:$I,9,FALSE)</f>
        <v>Obesity</v>
      </c>
      <c r="K162" s="5" t="str">
        <f>VLOOKUP(A162,'Medical Examinations table'!$A:$J,10,FALSE)</f>
        <v>Normal</v>
      </c>
      <c r="L162" s="8">
        <f>VLOOKUP(A162,'Hospitalisation Table'!$A:$J,10,FALSE)</f>
        <v>35975</v>
      </c>
      <c r="M162" s="10">
        <f>VLOOKUP(A162,'Hospitalisation Table'!$A:$F,6,FALSE)</f>
        <v>563.84</v>
      </c>
      <c r="N162" s="5" t="str">
        <f>VLOOKUP(A162,'Hospitalisation Table'!$A:$G,7,FALSE)</f>
        <v>tier - 2</v>
      </c>
      <c r="O162" s="5" t="str">
        <f>VLOOKUP(A162,'Hospitalisation Table'!$A:$H,8,FALSE)</f>
        <v>tier - 2</v>
      </c>
      <c r="P162" s="5" t="str">
        <f>VLOOKUP(A162,'Hospitalisation Table'!$A:$I,9,FALSE)</f>
        <v>R1012</v>
      </c>
      <c r="Q162" s="5">
        <f>VLOOKUP(A162,'Hospitalisation Table'!$A:$K,11,FALSE)</f>
        <v>40</v>
      </c>
    </row>
    <row r="163" spans="1:17" ht="15.6" x14ac:dyDescent="0.3">
      <c r="A163" s="9" t="s">
        <v>2211</v>
      </c>
      <c r="B163" s="5" t="str">
        <f>VLOOKUP($A163,'Customer Names'!$A:$B,2,FALSE)</f>
        <v>Gorman, Mr.  Aaron T</v>
      </c>
      <c r="C163" s="5">
        <f>VLOOKUP(Healthcare!A163,'Medical Examinations table'!$A:$K,2,FALSE)</f>
        <v>33.630000000000003</v>
      </c>
      <c r="D163" s="5">
        <f>VLOOKUP(A163,'Medical Examinations table'!$A:$C,3,FALSE)</f>
        <v>5.42</v>
      </c>
      <c r="E163" s="5" t="str">
        <f>VLOOKUP(A163,'Medical Examinations table'!$A:$D,4,FALSE)</f>
        <v>NO</v>
      </c>
      <c r="F163" s="5" t="str">
        <f>VLOOKUP(A163,'Medical Examinations table'!$A:$E,5,FALSE)</f>
        <v>NO</v>
      </c>
      <c r="G163" s="5" t="str">
        <f>VLOOKUP(A163,'Medical Examinations table'!$A:$F,6,FALSE)</f>
        <v>NO</v>
      </c>
      <c r="H163" s="5">
        <f>VLOOKUP(A163,'Medical Examinations table'!$A:$H,8,FALSE)</f>
        <v>0</v>
      </c>
      <c r="I163" s="5" t="str">
        <f>VLOOKUP(A163,'Medical Examinations table'!$A:$G,7,FALSE)</f>
        <v>YES</v>
      </c>
      <c r="J163" s="5" t="str">
        <f>VLOOKUP(A163,'Medical Examinations table'!$A:$I,9,FALSE)</f>
        <v>Obesity</v>
      </c>
      <c r="K163" s="5" t="str">
        <f>VLOOKUP(A163,'Medical Examinations table'!$A:$J,10,FALSE)</f>
        <v>Normal</v>
      </c>
      <c r="L163" s="8">
        <f>VLOOKUP(A163,'Hospitalisation Table'!$A:$J,10,FALSE)</f>
        <v>35974</v>
      </c>
      <c r="M163" s="10">
        <f>VLOOKUP(A163,'Hospitalisation Table'!$A:$F,6,FALSE)</f>
        <v>563.84</v>
      </c>
      <c r="N163" s="5" t="str">
        <f>VLOOKUP(A163,'Hospitalisation Table'!$A:$G,7,FALSE)</f>
        <v>tier - 1</v>
      </c>
      <c r="O163" s="5" t="str">
        <f>VLOOKUP(A163,'Hospitalisation Table'!$A:$H,8,FALSE)</f>
        <v>tier - 2</v>
      </c>
      <c r="P163" s="5" t="str">
        <f>VLOOKUP(A163,'Hospitalisation Table'!$A:$I,9,FALSE)</f>
        <v>R1019</v>
      </c>
      <c r="Q163" s="5">
        <f>VLOOKUP(A163,'Hospitalisation Table'!$A:$K,11,FALSE)</f>
        <v>32</v>
      </c>
    </row>
    <row r="164" spans="1:17" ht="15.6" x14ac:dyDescent="0.3">
      <c r="A164" s="9" t="s">
        <v>2210</v>
      </c>
      <c r="B164" s="5" t="str">
        <f>VLOOKUP($A164,'Customer Names'!$A:$B,2,FALSE)</f>
        <v>Nishimura, Mr.  Akira</v>
      </c>
      <c r="C164" s="5">
        <f>VLOOKUP(Healthcare!A164,'Medical Examinations table'!$A:$K,2,FALSE)</f>
        <v>37.07</v>
      </c>
      <c r="D164" s="5">
        <f>VLOOKUP(A164,'Medical Examinations table'!$A:$C,3,FALSE)</f>
        <v>4.28</v>
      </c>
      <c r="E164" s="5" t="str">
        <f>VLOOKUP(A164,'Medical Examinations table'!$A:$D,4,FALSE)</f>
        <v>NO</v>
      </c>
      <c r="F164" s="5" t="str">
        <f>VLOOKUP(A164,'Medical Examinations table'!$A:$E,5,FALSE)</f>
        <v>YES</v>
      </c>
      <c r="G164" s="5" t="str">
        <f>VLOOKUP(A164,'Medical Examinations table'!$A:$F,6,FALSE)</f>
        <v>NO</v>
      </c>
      <c r="H164" s="5">
        <f>VLOOKUP(A164,'Medical Examinations table'!$A:$H,8,FALSE)</f>
        <v>1</v>
      </c>
      <c r="I164" s="5" t="str">
        <f>VLOOKUP(A164,'Medical Examinations table'!$A:$G,7,FALSE)</f>
        <v>YES</v>
      </c>
      <c r="J164" s="5" t="str">
        <f>VLOOKUP(A164,'Medical Examinations table'!$A:$I,9,FALSE)</f>
        <v>Obesity</v>
      </c>
      <c r="K164" s="5" t="str">
        <f>VLOOKUP(A164,'Medical Examinations table'!$A:$J,10,FALSE)</f>
        <v>Normal</v>
      </c>
      <c r="L164" s="8">
        <f>VLOOKUP(A164,'Hospitalisation Table'!$A:$J,10,FALSE)</f>
        <v>35973</v>
      </c>
      <c r="M164" s="10">
        <f>VLOOKUP(A164,'Hospitalisation Table'!$A:$F,6,FALSE)</f>
        <v>563.84</v>
      </c>
      <c r="N164" s="5" t="str">
        <f>VLOOKUP(A164,'Hospitalisation Table'!$A:$G,7,FALSE)</f>
        <v>tier - 1</v>
      </c>
      <c r="O164" s="5" t="str">
        <f>VLOOKUP(A164,'Hospitalisation Table'!$A:$H,8,FALSE)</f>
        <v>tier - 1</v>
      </c>
      <c r="P164" s="5" t="str">
        <f>VLOOKUP(A164,'Hospitalisation Table'!$A:$I,9,FALSE)</f>
        <v>R1013</v>
      </c>
      <c r="Q164" s="5">
        <f>VLOOKUP(A164,'Hospitalisation Table'!$A:$K,11,FALSE)</f>
        <v>22</v>
      </c>
    </row>
    <row r="165" spans="1:17" ht="15.6" x14ac:dyDescent="0.3">
      <c r="A165" s="9" t="s">
        <v>2209</v>
      </c>
      <c r="B165" s="5" t="str">
        <f>VLOOKUP($A165,'Customer Names'!$A:$B,2,FALSE)</f>
        <v>Brimble, Mr.  Ben</v>
      </c>
      <c r="C165" s="5">
        <f>VLOOKUP(Healthcare!A165,'Medical Examinations table'!$A:$K,2,FALSE)</f>
        <v>35.625</v>
      </c>
      <c r="D165" s="5">
        <f>VLOOKUP(A165,'Medical Examinations table'!$A:$C,3,FALSE)</f>
        <v>8.9</v>
      </c>
      <c r="E165" s="5" t="str">
        <f>VLOOKUP(A165,'Medical Examinations table'!$A:$D,4,FALSE)</f>
        <v>NO</v>
      </c>
      <c r="F165" s="5" t="str">
        <f>VLOOKUP(A165,'Medical Examinations table'!$A:$E,5,FALSE)</f>
        <v>NO</v>
      </c>
      <c r="G165" s="5" t="str">
        <f>VLOOKUP(A165,'Medical Examinations table'!$A:$F,6,FALSE)</f>
        <v>NO</v>
      </c>
      <c r="H165" s="5">
        <f>VLOOKUP(A165,'Medical Examinations table'!$A:$H,8,FALSE)</f>
        <v>0</v>
      </c>
      <c r="I165" s="5" t="str">
        <f>VLOOKUP(A165,'Medical Examinations table'!$A:$G,7,FALSE)</f>
        <v>YES</v>
      </c>
      <c r="J165" s="5" t="str">
        <f>VLOOKUP(A165,'Medical Examinations table'!$A:$I,9,FALSE)</f>
        <v>Obesity</v>
      </c>
      <c r="K165" s="5" t="str">
        <f>VLOOKUP(A165,'Medical Examinations table'!$A:$J,10,FALSE)</f>
        <v>Diabetes</v>
      </c>
      <c r="L165" s="8">
        <f>VLOOKUP(A165,'Hospitalisation Table'!$A:$J,10,FALSE)</f>
        <v>35972</v>
      </c>
      <c r="M165" s="10">
        <f>VLOOKUP(A165,'Hospitalisation Table'!$A:$F,6,FALSE)</f>
        <v>563.84</v>
      </c>
      <c r="N165" s="5" t="str">
        <f>VLOOKUP(A165,'Hospitalisation Table'!$A:$G,7,FALSE)</f>
        <v>tier - 1</v>
      </c>
      <c r="O165" s="5" t="str">
        <f>VLOOKUP(A165,'Hospitalisation Table'!$A:$H,8,FALSE)</f>
        <v>tier - 2</v>
      </c>
      <c r="P165" s="5" t="str">
        <f>VLOOKUP(A165,'Hospitalisation Table'!$A:$I,9,FALSE)</f>
        <v>R1012</v>
      </c>
      <c r="Q165" s="5">
        <f>VLOOKUP(A165,'Hospitalisation Table'!$A:$K,11,FALSE)</f>
        <v>20</v>
      </c>
    </row>
    <row r="166" spans="1:17" ht="15.6" x14ac:dyDescent="0.3">
      <c r="A166" s="9" t="s">
        <v>2208</v>
      </c>
      <c r="B166" s="5" t="str">
        <f>VLOOKUP($A166,'Customer Names'!$A:$B,2,FALSE)</f>
        <v>Trenk, Ms.  Jana</v>
      </c>
      <c r="C166" s="5">
        <f>VLOOKUP(Healthcare!A166,'Medical Examinations table'!$A:$K,2,FALSE)</f>
        <v>42.69</v>
      </c>
      <c r="D166" s="5">
        <f>VLOOKUP(A166,'Medical Examinations table'!$A:$C,3,FALSE)</f>
        <v>4.8899999999999997</v>
      </c>
      <c r="E166" s="5" t="str">
        <f>VLOOKUP(A166,'Medical Examinations table'!$A:$D,4,FALSE)</f>
        <v>NO</v>
      </c>
      <c r="F166" s="5" t="str">
        <f>VLOOKUP(A166,'Medical Examinations table'!$A:$E,5,FALSE)</f>
        <v>NO</v>
      </c>
      <c r="G166" s="5" t="str">
        <f>VLOOKUP(A166,'Medical Examinations table'!$A:$F,6,FALSE)</f>
        <v>YES</v>
      </c>
      <c r="H166" s="5">
        <f>VLOOKUP(A166,'Medical Examinations table'!$A:$H,8,FALSE)</f>
        <v>1</v>
      </c>
      <c r="I166" s="5" t="str">
        <f>VLOOKUP(A166,'Medical Examinations table'!$A:$G,7,FALSE)</f>
        <v>YES</v>
      </c>
      <c r="J166" s="5" t="str">
        <f>VLOOKUP(A166,'Medical Examinations table'!$A:$I,9,FALSE)</f>
        <v>Obesity</v>
      </c>
      <c r="K166" s="5" t="str">
        <f>VLOOKUP(A166,'Medical Examinations table'!$A:$J,10,FALSE)</f>
        <v>Normal</v>
      </c>
      <c r="L166" s="8">
        <f>VLOOKUP(A166,'Hospitalisation Table'!$A:$J,10,FALSE)</f>
        <v>35971</v>
      </c>
      <c r="M166" s="10">
        <f>VLOOKUP(A166,'Hospitalisation Table'!$A:$F,6,FALSE)</f>
        <v>563.84</v>
      </c>
      <c r="N166" s="5" t="str">
        <f>VLOOKUP(A166,'Hospitalisation Table'!$A:$G,7,FALSE)</f>
        <v>tier - 2</v>
      </c>
      <c r="O166" s="5" t="str">
        <f>VLOOKUP(A166,'Hospitalisation Table'!$A:$H,8,FALSE)</f>
        <v>tier - 1</v>
      </c>
      <c r="P166" s="5" t="str">
        <f>VLOOKUP(A166,'Hospitalisation Table'!$A:$I,9,FALSE)</f>
        <v>R1011</v>
      </c>
      <c r="Q166" s="5">
        <f>VLOOKUP(A166,'Hospitalisation Table'!$A:$K,11,FALSE)</f>
        <v>43</v>
      </c>
    </row>
    <row r="167" spans="1:17" ht="15.6" x14ac:dyDescent="0.3">
      <c r="A167" s="9" t="s">
        <v>2207</v>
      </c>
      <c r="B167" s="5" t="str">
        <f>VLOOKUP($A167,'Customer Names'!$A:$B,2,FALSE)</f>
        <v>Wittmann, Mr.  Jay T.</v>
      </c>
      <c r="C167" s="5">
        <f>VLOOKUP(Healthcare!A167,'Medical Examinations table'!$A:$K,2,FALSE)</f>
        <v>37.869999999999997</v>
      </c>
      <c r="D167" s="5">
        <f>VLOOKUP(A167,'Medical Examinations table'!$A:$C,3,FALSE)</f>
        <v>4.29</v>
      </c>
      <c r="E167" s="5" t="str">
        <f>VLOOKUP(A167,'Medical Examinations table'!$A:$D,4,FALSE)</f>
        <v>YES</v>
      </c>
      <c r="F167" s="5" t="str">
        <f>VLOOKUP(A167,'Medical Examinations table'!$A:$E,5,FALSE)</f>
        <v>NO</v>
      </c>
      <c r="G167" s="5" t="str">
        <f>VLOOKUP(A167,'Medical Examinations table'!$A:$F,6,FALSE)</f>
        <v>YES</v>
      </c>
      <c r="H167" s="5">
        <f>VLOOKUP(A167,'Medical Examinations table'!$A:$H,8,FALSE)</f>
        <v>1</v>
      </c>
      <c r="I167" s="5" t="str">
        <f>VLOOKUP(A167,'Medical Examinations table'!$A:$G,7,FALSE)</f>
        <v>YES</v>
      </c>
      <c r="J167" s="5" t="str">
        <f>VLOOKUP(A167,'Medical Examinations table'!$A:$I,9,FALSE)</f>
        <v>Obesity</v>
      </c>
      <c r="K167" s="5" t="str">
        <f>VLOOKUP(A167,'Medical Examinations table'!$A:$J,10,FALSE)</f>
        <v>Normal</v>
      </c>
      <c r="L167" s="8">
        <f>VLOOKUP(A167,'Hospitalisation Table'!$A:$J,10,FALSE)</f>
        <v>35970</v>
      </c>
      <c r="M167" s="10">
        <f>VLOOKUP(A167,'Hospitalisation Table'!$A:$F,6,FALSE)</f>
        <v>563.84</v>
      </c>
      <c r="N167" s="5" t="str">
        <f>VLOOKUP(A167,'Hospitalisation Table'!$A:$G,7,FALSE)</f>
        <v>tier - 1</v>
      </c>
      <c r="O167" s="5" t="str">
        <f>VLOOKUP(A167,'Hospitalisation Table'!$A:$H,8,FALSE)</f>
        <v>tier - 3</v>
      </c>
      <c r="P167" s="5" t="str">
        <f>VLOOKUP(A167,'Hospitalisation Table'!$A:$I,9,FALSE)</f>
        <v>R1011</v>
      </c>
      <c r="Q167" s="5">
        <f>VLOOKUP(A167,'Hospitalisation Table'!$A:$K,11,FALSE)</f>
        <v>53</v>
      </c>
    </row>
    <row r="168" spans="1:17" ht="15.6" x14ac:dyDescent="0.3">
      <c r="A168" s="9" t="s">
        <v>2206</v>
      </c>
      <c r="B168" s="5" t="str">
        <f>VLOOKUP($A168,'Customer Names'!$A:$B,2,FALSE)</f>
        <v>Tremblay, Ms.  Marie-Helene</v>
      </c>
      <c r="C168" s="5">
        <f>VLOOKUP(Healthcare!A168,'Medical Examinations table'!$A:$K,2,FALSE)</f>
        <v>40.61</v>
      </c>
      <c r="D168" s="5">
        <f>VLOOKUP(A168,'Medical Examinations table'!$A:$C,3,FALSE)</f>
        <v>8</v>
      </c>
      <c r="E168" s="5" t="str">
        <f>VLOOKUP(A168,'Medical Examinations table'!$A:$D,4,FALSE)</f>
        <v>YES</v>
      </c>
      <c r="F168" s="5" t="str">
        <f>VLOOKUP(A168,'Medical Examinations table'!$A:$E,5,FALSE)</f>
        <v>NO</v>
      </c>
      <c r="G168" s="5" t="str">
        <f>VLOOKUP(A168,'Medical Examinations table'!$A:$F,6,FALSE)</f>
        <v>NO</v>
      </c>
      <c r="H168" s="5">
        <f>VLOOKUP(A168,'Medical Examinations table'!$A:$H,8,FALSE)</f>
        <v>1</v>
      </c>
      <c r="I168" s="5" t="str">
        <f>VLOOKUP(A168,'Medical Examinations table'!$A:$G,7,FALSE)</f>
        <v>YES</v>
      </c>
      <c r="J168" s="5" t="str">
        <f>VLOOKUP(A168,'Medical Examinations table'!$A:$I,9,FALSE)</f>
        <v>Obesity</v>
      </c>
      <c r="K168" s="5" t="str">
        <f>VLOOKUP(A168,'Medical Examinations table'!$A:$J,10,FALSE)</f>
        <v>Diabetes</v>
      </c>
      <c r="L168" s="8">
        <f>VLOOKUP(A168,'Hospitalisation Table'!$A:$J,10,FALSE)</f>
        <v>35969</v>
      </c>
      <c r="M168" s="10">
        <f>VLOOKUP(A168,'Hospitalisation Table'!$A:$F,6,FALSE)</f>
        <v>563.84</v>
      </c>
      <c r="N168" s="5" t="str">
        <f>VLOOKUP(A168,'Hospitalisation Table'!$A:$G,7,FALSE)</f>
        <v>tier - 2</v>
      </c>
      <c r="O168" s="5" t="str">
        <f>VLOOKUP(A168,'Hospitalisation Table'!$A:$H,8,FALSE)</f>
        <v>tier - 3</v>
      </c>
      <c r="P168" s="5" t="str">
        <f>VLOOKUP(A168,'Hospitalisation Table'!$A:$I,9,FALSE)</f>
        <v>R1011</v>
      </c>
      <c r="Q168" s="5">
        <f>VLOOKUP(A168,'Hospitalisation Table'!$A:$K,11,FALSE)</f>
        <v>47</v>
      </c>
    </row>
    <row r="169" spans="1:17" ht="15.6" x14ac:dyDescent="0.3">
      <c r="A169" s="9" t="s">
        <v>2205</v>
      </c>
      <c r="B169" s="5" t="str">
        <f>VLOOKUP($A169,'Customer Names'!$A:$B,2,FALSE)</f>
        <v>Scofield, Ms.  Bret R</v>
      </c>
      <c r="C169" s="5">
        <f>VLOOKUP(Healthcare!A169,'Medical Examinations table'!$A:$K,2,FALSE)</f>
        <v>30.78</v>
      </c>
      <c r="D169" s="5">
        <f>VLOOKUP(A169,'Medical Examinations table'!$A:$C,3,FALSE)</f>
        <v>4.67</v>
      </c>
      <c r="E169" s="5" t="str">
        <f>VLOOKUP(A169,'Medical Examinations table'!$A:$D,4,FALSE)</f>
        <v>YES</v>
      </c>
      <c r="F169" s="5" t="str">
        <f>VLOOKUP(A169,'Medical Examinations table'!$A:$E,5,FALSE)</f>
        <v>NO</v>
      </c>
      <c r="G169" s="5" t="str">
        <f>VLOOKUP(A169,'Medical Examinations table'!$A:$F,6,FALSE)</f>
        <v>NO</v>
      </c>
      <c r="H169" s="5">
        <f>VLOOKUP(A169,'Medical Examinations table'!$A:$H,8,FALSE)</f>
        <v>0</v>
      </c>
      <c r="I169" s="5" t="str">
        <f>VLOOKUP(A169,'Medical Examinations table'!$A:$G,7,FALSE)</f>
        <v>YES</v>
      </c>
      <c r="J169" s="5" t="str">
        <f>VLOOKUP(A169,'Medical Examinations table'!$A:$I,9,FALSE)</f>
        <v>Obesity</v>
      </c>
      <c r="K169" s="5" t="str">
        <f>VLOOKUP(A169,'Medical Examinations table'!$A:$J,10,FALSE)</f>
        <v>Normal</v>
      </c>
      <c r="L169" s="8">
        <f>VLOOKUP(A169,'Hospitalisation Table'!$A:$J,10,FALSE)</f>
        <v>35968</v>
      </c>
      <c r="M169" s="10">
        <f>VLOOKUP(A169,'Hospitalisation Table'!$A:$F,6,FALSE)</f>
        <v>563.84</v>
      </c>
      <c r="N169" s="5" t="str">
        <f>VLOOKUP(A169,'Hospitalisation Table'!$A:$G,7,FALSE)</f>
        <v>tier - 2</v>
      </c>
      <c r="O169" s="5" t="str">
        <f>VLOOKUP(A169,'Hospitalisation Table'!$A:$H,8,FALSE)</f>
        <v>tier - 1</v>
      </c>
      <c r="P169" s="5" t="str">
        <f>VLOOKUP(A169,'Hospitalisation Table'!$A:$I,9,FALSE)</f>
        <v>R1024</v>
      </c>
      <c r="Q169" s="5">
        <f>VLOOKUP(A169,'Hospitalisation Table'!$A:$K,11,FALSE)</f>
        <v>37</v>
      </c>
    </row>
    <row r="170" spans="1:17" ht="15.6" x14ac:dyDescent="0.3">
      <c r="A170" s="9" t="s">
        <v>2204</v>
      </c>
      <c r="B170" s="5" t="str">
        <f>VLOOKUP($A170,'Customer Names'!$A:$B,2,FALSE)</f>
        <v>Yost, Mr.  Gardner L</v>
      </c>
      <c r="C170" s="5">
        <f>VLOOKUP(Healthcare!A170,'Medical Examinations table'!$A:$K,2,FALSE)</f>
        <v>49.49</v>
      </c>
      <c r="D170" s="5">
        <f>VLOOKUP(A170,'Medical Examinations table'!$A:$C,3,FALSE)</f>
        <v>4.5</v>
      </c>
      <c r="E170" s="5" t="str">
        <f>VLOOKUP(A170,'Medical Examinations table'!$A:$D,4,FALSE)</f>
        <v>NO</v>
      </c>
      <c r="F170" s="5" t="str">
        <f>VLOOKUP(A170,'Medical Examinations table'!$A:$E,5,FALSE)</f>
        <v>NO</v>
      </c>
      <c r="G170" s="5" t="str">
        <f>VLOOKUP(A170,'Medical Examinations table'!$A:$F,6,FALSE)</f>
        <v>NO</v>
      </c>
      <c r="H170" s="5">
        <f>VLOOKUP(A170,'Medical Examinations table'!$A:$H,8,FALSE)</f>
        <v>0</v>
      </c>
      <c r="I170" s="5" t="str">
        <f>VLOOKUP(A170,'Medical Examinations table'!$A:$G,7,FALSE)</f>
        <v>YES</v>
      </c>
      <c r="J170" s="5" t="str">
        <f>VLOOKUP(A170,'Medical Examinations table'!$A:$I,9,FALSE)</f>
        <v>Obesity</v>
      </c>
      <c r="K170" s="5" t="str">
        <f>VLOOKUP(A170,'Medical Examinations table'!$A:$J,10,FALSE)</f>
        <v>Normal</v>
      </c>
      <c r="L170" s="8">
        <f>VLOOKUP(A170,'Hospitalisation Table'!$A:$J,10,FALSE)</f>
        <v>35967</v>
      </c>
      <c r="M170" s="10">
        <f>VLOOKUP(A170,'Hospitalisation Table'!$A:$F,6,FALSE)</f>
        <v>563.84</v>
      </c>
      <c r="N170" s="5" t="str">
        <f>VLOOKUP(A170,'Hospitalisation Table'!$A:$G,7,FALSE)</f>
        <v>tier - 2</v>
      </c>
      <c r="O170" s="5" t="str">
        <f>VLOOKUP(A170,'Hospitalisation Table'!$A:$H,8,FALSE)</f>
        <v>tier - 2</v>
      </c>
      <c r="P170" s="5" t="str">
        <f>VLOOKUP(A170,'Hospitalisation Table'!$A:$I,9,FALSE)</f>
        <v>R1011</v>
      </c>
      <c r="Q170" s="5">
        <f>VLOOKUP(A170,'Hospitalisation Table'!$A:$K,11,FALSE)</f>
        <v>32</v>
      </c>
    </row>
    <row r="171" spans="1:17" ht="15.6" x14ac:dyDescent="0.3">
      <c r="A171" s="9" t="s">
        <v>2203</v>
      </c>
      <c r="B171" s="5" t="str">
        <f>VLOOKUP($A171,'Customer Names'!$A:$B,2,FALSE)</f>
        <v>Torphy, Mr.  Bobby</v>
      </c>
      <c r="C171" s="5">
        <f>VLOOKUP(Healthcare!A171,'Medical Examinations table'!$A:$K,2,FALSE)</f>
        <v>37.619999999999997</v>
      </c>
      <c r="D171" s="5">
        <f>VLOOKUP(A171,'Medical Examinations table'!$A:$C,3,FALSE)</f>
        <v>6.32</v>
      </c>
      <c r="E171" s="5" t="str">
        <f>VLOOKUP(A171,'Medical Examinations table'!$A:$D,4,FALSE)</f>
        <v>YES</v>
      </c>
      <c r="F171" s="5" t="str">
        <f>VLOOKUP(A171,'Medical Examinations table'!$A:$E,5,FALSE)</f>
        <v>YES</v>
      </c>
      <c r="G171" s="5" t="str">
        <f>VLOOKUP(A171,'Medical Examinations table'!$A:$F,6,FALSE)</f>
        <v>NO</v>
      </c>
      <c r="H171" s="5">
        <f>VLOOKUP(A171,'Medical Examinations table'!$A:$H,8,FALSE)</f>
        <v>2</v>
      </c>
      <c r="I171" s="5" t="str">
        <f>VLOOKUP(A171,'Medical Examinations table'!$A:$G,7,FALSE)</f>
        <v>YES</v>
      </c>
      <c r="J171" s="5" t="str">
        <f>VLOOKUP(A171,'Medical Examinations table'!$A:$I,9,FALSE)</f>
        <v>Obesity</v>
      </c>
      <c r="K171" s="5" t="str">
        <f>VLOOKUP(A171,'Medical Examinations table'!$A:$J,10,FALSE)</f>
        <v>Prediabetes</v>
      </c>
      <c r="L171" s="8">
        <f>VLOOKUP(A171,'Hospitalisation Table'!$A:$J,10,FALSE)</f>
        <v>35966</v>
      </c>
      <c r="M171" s="10">
        <f>VLOOKUP(A171,'Hospitalisation Table'!$A:$F,6,FALSE)</f>
        <v>563.84</v>
      </c>
      <c r="N171" s="5" t="str">
        <f>VLOOKUP(A171,'Hospitalisation Table'!$A:$G,7,FALSE)</f>
        <v>tier - 1</v>
      </c>
      <c r="O171" s="5" t="str">
        <f>VLOOKUP(A171,'Hospitalisation Table'!$A:$H,8,FALSE)</f>
        <v>tier - 3</v>
      </c>
      <c r="P171" s="5" t="str">
        <f>VLOOKUP(A171,'Hospitalisation Table'!$A:$I,9,FALSE)</f>
        <v>Unknown</v>
      </c>
      <c r="Q171" s="5">
        <f>VLOOKUP(A171,'Hospitalisation Table'!$A:$K,11,FALSE)</f>
        <v>22</v>
      </c>
    </row>
    <row r="172" spans="1:17" ht="15.6" x14ac:dyDescent="0.3">
      <c r="A172" s="9" t="s">
        <v>2202</v>
      </c>
      <c r="B172" s="5" t="str">
        <f>VLOOKUP($A172,'Customer Names'!$A:$B,2,FALSE)</f>
        <v>Busby, Ms.  Natalie</v>
      </c>
      <c r="C172" s="5">
        <f>VLOOKUP(Healthcare!A172,'Medical Examinations table'!$A:$K,2,FALSE)</f>
        <v>36.08</v>
      </c>
      <c r="D172" s="5">
        <f>VLOOKUP(A172,'Medical Examinations table'!$A:$C,3,FALSE)</f>
        <v>6.1</v>
      </c>
      <c r="E172" s="5" t="str">
        <f>VLOOKUP(A172,'Medical Examinations table'!$A:$D,4,FALSE)</f>
        <v>YES</v>
      </c>
      <c r="F172" s="5" t="str">
        <f>VLOOKUP(A172,'Medical Examinations table'!$A:$E,5,FALSE)</f>
        <v>NO</v>
      </c>
      <c r="G172" s="5" t="str">
        <f>VLOOKUP(A172,'Medical Examinations table'!$A:$F,6,FALSE)</f>
        <v>NO</v>
      </c>
      <c r="H172" s="5">
        <f>VLOOKUP(A172,'Medical Examinations table'!$A:$H,8,FALSE)</f>
        <v>1</v>
      </c>
      <c r="I172" s="5" t="str">
        <f>VLOOKUP(A172,'Medical Examinations table'!$A:$G,7,FALSE)</f>
        <v>YES</v>
      </c>
      <c r="J172" s="5" t="str">
        <f>VLOOKUP(A172,'Medical Examinations table'!$A:$I,9,FALSE)</f>
        <v>Obesity</v>
      </c>
      <c r="K172" s="5" t="str">
        <f>VLOOKUP(A172,'Medical Examinations table'!$A:$J,10,FALSE)</f>
        <v>Prediabetes</v>
      </c>
      <c r="L172" s="8">
        <f>VLOOKUP(A172,'Hospitalisation Table'!$A:$J,10,FALSE)</f>
        <v>35965</v>
      </c>
      <c r="M172" s="10">
        <f>VLOOKUP(A172,'Hospitalisation Table'!$A:$F,6,FALSE)</f>
        <v>563.84</v>
      </c>
      <c r="N172" s="5" t="str">
        <f>VLOOKUP(A172,'Hospitalisation Table'!$A:$G,7,FALSE)</f>
        <v>tier - 2</v>
      </c>
      <c r="O172" s="5" t="str">
        <f>VLOOKUP(A172,'Hospitalisation Table'!$A:$H,8,FALSE)</f>
        <v>tier - 2</v>
      </c>
      <c r="P172" s="5" t="str">
        <f>VLOOKUP(A172,'Hospitalisation Table'!$A:$I,9,FALSE)</f>
        <v>R1013</v>
      </c>
      <c r="Q172" s="5">
        <f>VLOOKUP(A172,'Hospitalisation Table'!$A:$K,11,FALSE)</f>
        <v>27</v>
      </c>
    </row>
    <row r="173" spans="1:17" ht="15.6" x14ac:dyDescent="0.3">
      <c r="A173" s="9" t="s">
        <v>2201</v>
      </c>
      <c r="B173" s="5" t="str">
        <f>VLOOKUP($A173,'Customer Names'!$A:$B,2,FALSE)</f>
        <v>Nguyen, Ms.  Lina</v>
      </c>
      <c r="C173" s="5">
        <f>VLOOKUP(Healthcare!A173,'Medical Examinations table'!$A:$K,2,FALSE)</f>
        <v>33.5</v>
      </c>
      <c r="D173" s="5">
        <f>VLOOKUP(A173,'Medical Examinations table'!$A:$C,3,FALSE)</f>
        <v>5.4</v>
      </c>
      <c r="E173" s="5" t="str">
        <f>VLOOKUP(A173,'Medical Examinations table'!$A:$D,4,FALSE)</f>
        <v>NO</v>
      </c>
      <c r="F173" s="5" t="str">
        <f>VLOOKUP(A173,'Medical Examinations table'!$A:$E,5,FALSE)</f>
        <v>NO</v>
      </c>
      <c r="G173" s="5" t="str">
        <f>VLOOKUP(A173,'Medical Examinations table'!$A:$F,6,FALSE)</f>
        <v>NO</v>
      </c>
      <c r="H173" s="5">
        <f>VLOOKUP(A173,'Medical Examinations table'!$A:$H,8,FALSE)</f>
        <v>0</v>
      </c>
      <c r="I173" s="5" t="str">
        <f>VLOOKUP(A173,'Medical Examinations table'!$A:$G,7,FALSE)</f>
        <v>YES</v>
      </c>
      <c r="J173" s="5" t="str">
        <f>VLOOKUP(A173,'Medical Examinations table'!$A:$I,9,FALSE)</f>
        <v>Obesity</v>
      </c>
      <c r="K173" s="5" t="str">
        <f>VLOOKUP(A173,'Medical Examinations table'!$A:$J,10,FALSE)</f>
        <v>Normal</v>
      </c>
      <c r="L173" s="8">
        <f>VLOOKUP(A173,'Hospitalisation Table'!$A:$J,10,FALSE)</f>
        <v>35964</v>
      </c>
      <c r="M173" s="10">
        <f>VLOOKUP(A173,'Hospitalisation Table'!$A:$F,6,FALSE)</f>
        <v>563.84</v>
      </c>
      <c r="N173" s="5" t="str">
        <f>VLOOKUP(A173,'Hospitalisation Table'!$A:$G,7,FALSE)</f>
        <v>tier - 2</v>
      </c>
      <c r="O173" s="5" t="str">
        <f>VLOOKUP(A173,'Hospitalisation Table'!$A:$H,8,FALSE)</f>
        <v>tier - 3</v>
      </c>
      <c r="P173" s="5" t="str">
        <f>VLOOKUP(A173,'Hospitalisation Table'!$A:$I,9,FALSE)</f>
        <v>R1011</v>
      </c>
      <c r="Q173" s="5">
        <f>VLOOKUP(A173,'Hospitalisation Table'!$A:$K,11,FALSE)</f>
        <v>33</v>
      </c>
    </row>
    <row r="174" spans="1:17" ht="15.6" x14ac:dyDescent="0.3">
      <c r="A174" s="9" t="s">
        <v>2200</v>
      </c>
      <c r="B174" s="5" t="str">
        <f>VLOOKUP($A174,'Customer Names'!$A:$B,2,FALSE)</f>
        <v>Hanley, Mr.  Zebulon</v>
      </c>
      <c r="C174" s="5">
        <f>VLOOKUP(Healthcare!A174,'Medical Examinations table'!$A:$K,2,FALSE)</f>
        <v>47.46</v>
      </c>
      <c r="D174" s="5">
        <f>VLOOKUP(A174,'Medical Examinations table'!$A:$C,3,FALSE)</f>
        <v>6.24</v>
      </c>
      <c r="E174" s="5" t="str">
        <f>VLOOKUP(A174,'Medical Examinations table'!$A:$D,4,FALSE)</f>
        <v>YES</v>
      </c>
      <c r="F174" s="5" t="str">
        <f>VLOOKUP(A174,'Medical Examinations table'!$A:$E,5,FALSE)</f>
        <v>NO</v>
      </c>
      <c r="G174" s="5" t="str">
        <f>VLOOKUP(A174,'Medical Examinations table'!$A:$F,6,FALSE)</f>
        <v>NO</v>
      </c>
      <c r="H174" s="5">
        <f>VLOOKUP(A174,'Medical Examinations table'!$A:$H,8,FALSE)</f>
        <v>1</v>
      </c>
      <c r="I174" s="5" t="str">
        <f>VLOOKUP(A174,'Medical Examinations table'!$A:$G,7,FALSE)</f>
        <v>YES</v>
      </c>
      <c r="J174" s="5" t="str">
        <f>VLOOKUP(A174,'Medical Examinations table'!$A:$I,9,FALSE)</f>
        <v>Obesity</v>
      </c>
      <c r="K174" s="5" t="str">
        <f>VLOOKUP(A174,'Medical Examinations table'!$A:$J,10,FALSE)</f>
        <v>Prediabetes</v>
      </c>
      <c r="L174" s="8">
        <f>VLOOKUP(A174,'Hospitalisation Table'!$A:$J,10,FALSE)</f>
        <v>35963</v>
      </c>
      <c r="M174" s="10">
        <f>VLOOKUP(A174,'Hospitalisation Table'!$A:$F,6,FALSE)</f>
        <v>563.84</v>
      </c>
      <c r="N174" s="5" t="str">
        <f>VLOOKUP(A174,'Hospitalisation Table'!$A:$G,7,FALSE)</f>
        <v>tier - 2</v>
      </c>
      <c r="O174" s="5" t="str">
        <f>VLOOKUP(A174,'Hospitalisation Table'!$A:$H,8,FALSE)</f>
        <v>tier - 1</v>
      </c>
      <c r="P174" s="5" t="str">
        <f>VLOOKUP(A174,'Hospitalisation Table'!$A:$I,9,FALSE)</f>
        <v>R1011</v>
      </c>
      <c r="Q174" s="5">
        <f>VLOOKUP(A174,'Hospitalisation Table'!$A:$K,11,FALSE)</f>
        <v>34</v>
      </c>
    </row>
    <row r="175" spans="1:17" ht="15.6" x14ac:dyDescent="0.3">
      <c r="A175" s="9" t="s">
        <v>2199</v>
      </c>
      <c r="B175" s="5" t="str">
        <f>VLOOKUP($A175,'Customer Names'!$A:$B,2,FALSE)</f>
        <v>Scheer, Ms.  Amanda</v>
      </c>
      <c r="C175" s="5">
        <f>VLOOKUP(Healthcare!A175,'Medical Examinations table'!$A:$K,2,FALSE)</f>
        <v>49.24</v>
      </c>
      <c r="D175" s="5">
        <f>VLOOKUP(A175,'Medical Examinations table'!$A:$C,3,FALSE)</f>
        <v>4.45</v>
      </c>
      <c r="E175" s="5" t="str">
        <f>VLOOKUP(A175,'Medical Examinations table'!$A:$D,4,FALSE)</f>
        <v>NO</v>
      </c>
      <c r="F175" s="5" t="str">
        <f>VLOOKUP(A175,'Medical Examinations table'!$A:$E,5,FALSE)</f>
        <v>NO</v>
      </c>
      <c r="G175" s="5" t="str">
        <f>VLOOKUP(A175,'Medical Examinations table'!$A:$F,6,FALSE)</f>
        <v>NO</v>
      </c>
      <c r="H175" s="5">
        <f>VLOOKUP(A175,'Medical Examinations table'!$A:$H,8,FALSE)</f>
        <v>0</v>
      </c>
      <c r="I175" s="5" t="str">
        <f>VLOOKUP(A175,'Medical Examinations table'!$A:$G,7,FALSE)</f>
        <v>YES</v>
      </c>
      <c r="J175" s="5" t="str">
        <f>VLOOKUP(A175,'Medical Examinations table'!$A:$I,9,FALSE)</f>
        <v>Obesity</v>
      </c>
      <c r="K175" s="5" t="str">
        <f>VLOOKUP(A175,'Medical Examinations table'!$A:$J,10,FALSE)</f>
        <v>Normal</v>
      </c>
      <c r="L175" s="8">
        <f>VLOOKUP(A175,'Hospitalisation Table'!$A:$J,10,FALSE)</f>
        <v>35962</v>
      </c>
      <c r="M175" s="10">
        <f>VLOOKUP(A175,'Hospitalisation Table'!$A:$F,6,FALSE)</f>
        <v>563.84</v>
      </c>
      <c r="N175" s="5" t="str">
        <f>VLOOKUP(A175,'Hospitalisation Table'!$A:$G,7,FALSE)</f>
        <v>tier - 2</v>
      </c>
      <c r="O175" s="5" t="str">
        <f>VLOOKUP(A175,'Hospitalisation Table'!$A:$H,8,FALSE)</f>
        <v>tier - 2</v>
      </c>
      <c r="P175" s="5" t="str">
        <f>VLOOKUP(A175,'Hospitalisation Table'!$A:$I,9,FALSE)</f>
        <v>R1011</v>
      </c>
      <c r="Q175" s="5">
        <f>VLOOKUP(A175,'Hospitalisation Table'!$A:$K,11,FALSE)</f>
        <v>31</v>
      </c>
    </row>
    <row r="176" spans="1:17" ht="15.6" x14ac:dyDescent="0.3">
      <c r="A176" s="9" t="s">
        <v>2198</v>
      </c>
      <c r="B176" s="5" t="str">
        <f>VLOOKUP($A176,'Customer Names'!$A:$B,2,FALSE)</f>
        <v>Rankin, Mr.  Greg</v>
      </c>
      <c r="C176" s="5">
        <f>VLOOKUP(Healthcare!A176,'Medical Examinations table'!$A:$K,2,FALSE)</f>
        <v>54.4</v>
      </c>
      <c r="D176" s="5">
        <f>VLOOKUP(A176,'Medical Examinations table'!$A:$C,3,FALSE)</f>
        <v>5.22</v>
      </c>
      <c r="E176" s="5" t="str">
        <f>VLOOKUP(A176,'Medical Examinations table'!$A:$D,4,FALSE)</f>
        <v>NO</v>
      </c>
      <c r="F176" s="5" t="str">
        <f>VLOOKUP(A176,'Medical Examinations table'!$A:$E,5,FALSE)</f>
        <v>NO</v>
      </c>
      <c r="G176" s="5" t="str">
        <f>VLOOKUP(A176,'Medical Examinations table'!$A:$F,6,FALSE)</f>
        <v>NO</v>
      </c>
      <c r="H176" s="5">
        <f>VLOOKUP(A176,'Medical Examinations table'!$A:$H,8,FALSE)</f>
        <v>1</v>
      </c>
      <c r="I176" s="5" t="str">
        <f>VLOOKUP(A176,'Medical Examinations table'!$A:$G,7,FALSE)</f>
        <v>YES</v>
      </c>
      <c r="J176" s="5" t="str">
        <f>VLOOKUP(A176,'Medical Examinations table'!$A:$I,9,FALSE)</f>
        <v>Obesity</v>
      </c>
      <c r="K176" s="5" t="str">
        <f>VLOOKUP(A176,'Medical Examinations table'!$A:$J,10,FALSE)</f>
        <v>Normal</v>
      </c>
      <c r="L176" s="8">
        <f>VLOOKUP(A176,'Hospitalisation Table'!$A:$J,10,FALSE)</f>
        <v>35961</v>
      </c>
      <c r="M176" s="10">
        <f>VLOOKUP(A176,'Hospitalisation Table'!$A:$F,6,FALSE)</f>
        <v>563.84</v>
      </c>
      <c r="N176" s="5" t="str">
        <f>VLOOKUP(A176,'Hospitalisation Table'!$A:$G,7,FALSE)</f>
        <v>tier - 2</v>
      </c>
      <c r="O176" s="5" t="str">
        <f>VLOOKUP(A176,'Hospitalisation Table'!$A:$H,8,FALSE)</f>
        <v>tier - 3</v>
      </c>
      <c r="P176" s="5" t="str">
        <f>VLOOKUP(A176,'Hospitalisation Table'!$A:$I,9,FALSE)</f>
        <v>R1011</v>
      </c>
      <c r="Q176" s="5">
        <f>VLOOKUP(A176,'Hospitalisation Table'!$A:$K,11,FALSE)</f>
        <v>30</v>
      </c>
    </row>
    <row r="177" spans="1:17" ht="15.6" x14ac:dyDescent="0.3">
      <c r="A177" s="9" t="s">
        <v>2197</v>
      </c>
      <c r="B177" s="5" t="str">
        <f>VLOOKUP($A177,'Customer Names'!$A:$B,2,FALSE)</f>
        <v>Ricardi, Mr.  John</v>
      </c>
      <c r="C177" s="5">
        <f>VLOOKUP(Healthcare!A177,'Medical Examinations table'!$A:$K,2,FALSE)</f>
        <v>35.53</v>
      </c>
      <c r="D177" s="5">
        <f>VLOOKUP(A177,'Medical Examinations table'!$A:$C,3,FALSE)</f>
        <v>4.6100000000000003</v>
      </c>
      <c r="E177" s="5" t="str">
        <f>VLOOKUP(A177,'Medical Examinations table'!$A:$D,4,FALSE)</f>
        <v>NO</v>
      </c>
      <c r="F177" s="5" t="str">
        <f>VLOOKUP(A177,'Medical Examinations table'!$A:$E,5,FALSE)</f>
        <v>NO</v>
      </c>
      <c r="G177" s="5" t="str">
        <f>VLOOKUP(A177,'Medical Examinations table'!$A:$F,6,FALSE)</f>
        <v>NO</v>
      </c>
      <c r="H177" s="5">
        <f>VLOOKUP(A177,'Medical Examinations table'!$A:$H,8,FALSE)</f>
        <v>1</v>
      </c>
      <c r="I177" s="5" t="str">
        <f>VLOOKUP(A177,'Medical Examinations table'!$A:$G,7,FALSE)</f>
        <v>YES</v>
      </c>
      <c r="J177" s="5" t="str">
        <f>VLOOKUP(A177,'Medical Examinations table'!$A:$I,9,FALSE)</f>
        <v>Obesity</v>
      </c>
      <c r="K177" s="5" t="str">
        <f>VLOOKUP(A177,'Medical Examinations table'!$A:$J,10,FALSE)</f>
        <v>Normal</v>
      </c>
      <c r="L177" s="8">
        <f>VLOOKUP(A177,'Hospitalisation Table'!$A:$J,10,FALSE)</f>
        <v>35960</v>
      </c>
      <c r="M177" s="10">
        <f>VLOOKUP(A177,'Hospitalisation Table'!$A:$F,6,FALSE)</f>
        <v>563.84</v>
      </c>
      <c r="N177" s="5" t="str">
        <f>VLOOKUP(A177,'Hospitalisation Table'!$A:$G,7,FALSE)</f>
        <v>tier - 1</v>
      </c>
      <c r="O177" s="5" t="str">
        <f>VLOOKUP(A177,'Hospitalisation Table'!$A:$H,8,FALSE)</f>
        <v>tier - 1</v>
      </c>
      <c r="P177" s="5" t="str">
        <f>VLOOKUP(A177,'Hospitalisation Table'!$A:$I,9,FALSE)</f>
        <v>R1013</v>
      </c>
      <c r="Q177" s="5">
        <f>VLOOKUP(A177,'Hospitalisation Table'!$A:$K,11,FALSE)</f>
        <v>30</v>
      </c>
    </row>
    <row r="178" spans="1:17" ht="15.6" x14ac:dyDescent="0.3">
      <c r="A178" s="9" t="s">
        <v>2196</v>
      </c>
      <c r="B178" s="5" t="str">
        <f>VLOOKUP($A178,'Customer Names'!$A:$B,2,FALSE)</f>
        <v>Karkos, Ms.  Kelsey A.</v>
      </c>
      <c r="C178" s="5">
        <f>VLOOKUP(Healthcare!A178,'Medical Examinations table'!$A:$K,2,FALSE)</f>
        <v>39.729999999999997</v>
      </c>
      <c r="D178" s="5">
        <f>VLOOKUP(A178,'Medical Examinations table'!$A:$C,3,FALSE)</f>
        <v>6.24</v>
      </c>
      <c r="E178" s="5" t="str">
        <f>VLOOKUP(A178,'Medical Examinations table'!$A:$D,4,FALSE)</f>
        <v>NO</v>
      </c>
      <c r="F178" s="5" t="str">
        <f>VLOOKUP(A178,'Medical Examinations table'!$A:$E,5,FALSE)</f>
        <v>NO</v>
      </c>
      <c r="G178" s="5" t="str">
        <f>VLOOKUP(A178,'Medical Examinations table'!$A:$F,6,FALSE)</f>
        <v>NO</v>
      </c>
      <c r="H178" s="5">
        <f>VLOOKUP(A178,'Medical Examinations table'!$A:$H,8,FALSE)</f>
        <v>0</v>
      </c>
      <c r="I178" s="5" t="str">
        <f>VLOOKUP(A178,'Medical Examinations table'!$A:$G,7,FALSE)</f>
        <v>YES</v>
      </c>
      <c r="J178" s="5" t="str">
        <f>VLOOKUP(A178,'Medical Examinations table'!$A:$I,9,FALSE)</f>
        <v>Obesity</v>
      </c>
      <c r="K178" s="5" t="str">
        <f>VLOOKUP(A178,'Medical Examinations table'!$A:$J,10,FALSE)</f>
        <v>Prediabetes</v>
      </c>
      <c r="L178" s="8">
        <f>VLOOKUP(A178,'Hospitalisation Table'!$A:$J,10,FALSE)</f>
        <v>35959</v>
      </c>
      <c r="M178" s="10">
        <f>VLOOKUP(A178,'Hospitalisation Table'!$A:$F,6,FALSE)</f>
        <v>563.84</v>
      </c>
      <c r="N178" s="5" t="str">
        <f>VLOOKUP(A178,'Hospitalisation Table'!$A:$G,7,FALSE)</f>
        <v>tier - 2</v>
      </c>
      <c r="O178" s="5" t="str">
        <f>VLOOKUP(A178,'Hospitalisation Table'!$A:$H,8,FALSE)</f>
        <v>tier - 1</v>
      </c>
      <c r="P178" s="5" t="str">
        <f>VLOOKUP(A178,'Hospitalisation Table'!$A:$I,9,FALSE)</f>
        <v>R1011</v>
      </c>
      <c r="Q178" s="5">
        <f>VLOOKUP(A178,'Hospitalisation Table'!$A:$K,11,FALSE)</f>
        <v>45</v>
      </c>
    </row>
    <row r="179" spans="1:17" ht="15.6" x14ac:dyDescent="0.3">
      <c r="A179" s="9" t="s">
        <v>2195</v>
      </c>
      <c r="B179" s="5" t="str">
        <f>VLOOKUP($A179,'Customer Names'!$A:$B,2,FALSE)</f>
        <v>Price-Dierksen, Ms.  Bronwen L</v>
      </c>
      <c r="C179" s="5">
        <f>VLOOKUP(Healthcare!A179,'Medical Examinations table'!$A:$K,2,FALSE)</f>
        <v>35.68</v>
      </c>
      <c r="D179" s="5">
        <f>VLOOKUP(A179,'Medical Examinations table'!$A:$C,3,FALSE)</f>
        <v>10.039999999999999</v>
      </c>
      <c r="E179" s="5" t="str">
        <f>VLOOKUP(A179,'Medical Examinations table'!$A:$D,4,FALSE)</f>
        <v>NO</v>
      </c>
      <c r="F179" s="5" t="str">
        <f>VLOOKUP(A179,'Medical Examinations table'!$A:$E,5,FALSE)</f>
        <v>NO</v>
      </c>
      <c r="G179" s="5" t="str">
        <f>VLOOKUP(A179,'Medical Examinations table'!$A:$F,6,FALSE)</f>
        <v>NO</v>
      </c>
      <c r="H179" s="5">
        <f>VLOOKUP(A179,'Medical Examinations table'!$A:$H,8,FALSE)</f>
        <v>0</v>
      </c>
      <c r="I179" s="5" t="str">
        <f>VLOOKUP(A179,'Medical Examinations table'!$A:$G,7,FALSE)</f>
        <v>YES</v>
      </c>
      <c r="J179" s="5" t="str">
        <f>VLOOKUP(A179,'Medical Examinations table'!$A:$I,9,FALSE)</f>
        <v>Obesity</v>
      </c>
      <c r="K179" s="5" t="str">
        <f>VLOOKUP(A179,'Medical Examinations table'!$A:$J,10,FALSE)</f>
        <v>Diabetes</v>
      </c>
      <c r="L179" s="8">
        <f>VLOOKUP(A179,'Hospitalisation Table'!$A:$J,10,FALSE)</f>
        <v>35958</v>
      </c>
      <c r="M179" s="10">
        <f>VLOOKUP(A179,'Hospitalisation Table'!$A:$F,6,FALSE)</f>
        <v>563.84</v>
      </c>
      <c r="N179" s="5" t="str">
        <f>VLOOKUP(A179,'Hospitalisation Table'!$A:$G,7,FALSE)</f>
        <v>tier - 2</v>
      </c>
      <c r="O179" s="5" t="str">
        <f>VLOOKUP(A179,'Hospitalisation Table'!$A:$H,8,FALSE)</f>
        <v>tier - 1</v>
      </c>
      <c r="P179" s="5" t="str">
        <f>VLOOKUP(A179,'Hospitalisation Table'!$A:$I,9,FALSE)</f>
        <v>R1011</v>
      </c>
      <c r="Q179" s="5">
        <f>VLOOKUP(A179,'Hospitalisation Table'!$A:$K,11,FALSE)</f>
        <v>54</v>
      </c>
    </row>
    <row r="180" spans="1:17" ht="15.6" x14ac:dyDescent="0.3">
      <c r="A180" s="9" t="s">
        <v>2194</v>
      </c>
      <c r="B180" s="5" t="str">
        <f>VLOOKUP($A180,'Customer Names'!$A:$B,2,FALSE)</f>
        <v>Knispel, Ms.  Manuela</v>
      </c>
      <c r="C180" s="5">
        <f>VLOOKUP(Healthcare!A180,'Medical Examinations table'!$A:$K,2,FALSE)</f>
        <v>48.86</v>
      </c>
      <c r="D180" s="5">
        <f>VLOOKUP(A180,'Medical Examinations table'!$A:$C,3,FALSE)</f>
        <v>6.09</v>
      </c>
      <c r="E180" s="5" t="str">
        <f>VLOOKUP(A180,'Medical Examinations table'!$A:$D,4,FALSE)</f>
        <v>NO</v>
      </c>
      <c r="F180" s="5" t="str">
        <f>VLOOKUP(A180,'Medical Examinations table'!$A:$E,5,FALSE)</f>
        <v>NO</v>
      </c>
      <c r="G180" s="5" t="str">
        <f>VLOOKUP(A180,'Medical Examinations table'!$A:$F,6,FALSE)</f>
        <v>NO</v>
      </c>
      <c r="H180" s="5">
        <f>VLOOKUP(A180,'Medical Examinations table'!$A:$H,8,FALSE)</f>
        <v>0</v>
      </c>
      <c r="I180" s="5" t="str">
        <f>VLOOKUP(A180,'Medical Examinations table'!$A:$G,7,FALSE)</f>
        <v>YES</v>
      </c>
      <c r="J180" s="5" t="str">
        <f>VLOOKUP(A180,'Medical Examinations table'!$A:$I,9,FALSE)</f>
        <v>Obesity</v>
      </c>
      <c r="K180" s="5" t="str">
        <f>VLOOKUP(A180,'Medical Examinations table'!$A:$J,10,FALSE)</f>
        <v>Prediabetes</v>
      </c>
      <c r="L180" s="8">
        <f>VLOOKUP(A180,'Hospitalisation Table'!$A:$J,10,FALSE)</f>
        <v>35957</v>
      </c>
      <c r="M180" s="10">
        <f>VLOOKUP(A180,'Hospitalisation Table'!$A:$F,6,FALSE)</f>
        <v>563.84</v>
      </c>
      <c r="N180" s="5" t="str">
        <f>VLOOKUP(A180,'Hospitalisation Table'!$A:$G,7,FALSE)</f>
        <v>tier - 2</v>
      </c>
      <c r="O180" s="5" t="str">
        <f>VLOOKUP(A180,'Hospitalisation Table'!$A:$H,8,FALSE)</f>
        <v>tier - 2</v>
      </c>
      <c r="P180" s="5" t="str">
        <f>VLOOKUP(A180,'Hospitalisation Table'!$A:$I,9,FALSE)</f>
        <v>R1011</v>
      </c>
      <c r="Q180" s="5">
        <f>VLOOKUP(A180,'Hospitalisation Table'!$A:$K,11,FALSE)</f>
        <v>31</v>
      </c>
    </row>
    <row r="181" spans="1:17" ht="15.6" x14ac:dyDescent="0.3">
      <c r="A181" s="9" t="s">
        <v>2193</v>
      </c>
      <c r="B181" s="5" t="str">
        <f>VLOOKUP($A181,'Customer Names'!$A:$B,2,FALSE)</f>
        <v>King, Ms.  Jennifer L</v>
      </c>
      <c r="C181" s="5">
        <f>VLOOKUP(Healthcare!A181,'Medical Examinations table'!$A:$K,2,FALSE)</f>
        <v>34.799999999999997</v>
      </c>
      <c r="D181" s="5">
        <f>VLOOKUP(A181,'Medical Examinations table'!$A:$C,3,FALSE)</f>
        <v>11.4</v>
      </c>
      <c r="E181" s="5" t="str">
        <f>VLOOKUP(A181,'Medical Examinations table'!$A:$D,4,FALSE)</f>
        <v>YES</v>
      </c>
      <c r="F181" s="5" t="str">
        <f>VLOOKUP(A181,'Medical Examinations table'!$A:$E,5,FALSE)</f>
        <v>NO</v>
      </c>
      <c r="G181" s="5" t="str">
        <f>VLOOKUP(A181,'Medical Examinations table'!$A:$F,6,FALSE)</f>
        <v>YES</v>
      </c>
      <c r="H181" s="5">
        <f>VLOOKUP(A181,'Medical Examinations table'!$A:$H,8,FALSE)</f>
        <v>1</v>
      </c>
      <c r="I181" s="5" t="str">
        <f>VLOOKUP(A181,'Medical Examinations table'!$A:$G,7,FALSE)</f>
        <v>NO</v>
      </c>
      <c r="J181" s="5" t="str">
        <f>VLOOKUP(A181,'Medical Examinations table'!$A:$I,9,FALSE)</f>
        <v>Obesity</v>
      </c>
      <c r="K181" s="5" t="str">
        <f>VLOOKUP(A181,'Medical Examinations table'!$A:$J,10,FALSE)</f>
        <v>Diabetes</v>
      </c>
      <c r="L181" s="8">
        <f>VLOOKUP(A181,'Hospitalisation Table'!$A:$J,10,FALSE)</f>
        <v>35956</v>
      </c>
      <c r="M181" s="10">
        <f>VLOOKUP(A181,'Hospitalisation Table'!$A:$F,6,FALSE)</f>
        <v>563.84</v>
      </c>
      <c r="N181" s="5" t="str">
        <f>VLOOKUP(A181,'Hospitalisation Table'!$A:$G,7,FALSE)</f>
        <v>tier - 2</v>
      </c>
      <c r="O181" s="5" t="str">
        <f>VLOOKUP(A181,'Hospitalisation Table'!$A:$H,8,FALSE)</f>
        <v>tier - 2</v>
      </c>
      <c r="P181" s="5" t="str">
        <f>VLOOKUP(A181,'Hospitalisation Table'!$A:$I,9,FALSE)</f>
        <v>R1011</v>
      </c>
      <c r="Q181" s="5">
        <f>VLOOKUP(A181,'Hospitalisation Table'!$A:$K,11,FALSE)</f>
        <v>59</v>
      </c>
    </row>
    <row r="182" spans="1:17" ht="15.6" x14ac:dyDescent="0.3">
      <c r="A182" s="9" t="s">
        <v>2192</v>
      </c>
      <c r="B182" s="5" t="str">
        <f>VLOOKUP($A182,'Customer Names'!$A:$B,2,FALSE)</f>
        <v>Samuelson, Ms.  Abby W.</v>
      </c>
      <c r="C182" s="5">
        <f>VLOOKUP(Healthcare!A182,'Medical Examinations table'!$A:$K,2,FALSE)</f>
        <v>32.49</v>
      </c>
      <c r="D182" s="5">
        <f>VLOOKUP(A182,'Medical Examinations table'!$A:$C,3,FALSE)</f>
        <v>4.29</v>
      </c>
      <c r="E182" s="5" t="str">
        <f>VLOOKUP(A182,'Medical Examinations table'!$A:$D,4,FALSE)</f>
        <v>NO</v>
      </c>
      <c r="F182" s="5" t="str">
        <f>VLOOKUP(A182,'Medical Examinations table'!$A:$E,5,FALSE)</f>
        <v>NO</v>
      </c>
      <c r="G182" s="5" t="str">
        <f>VLOOKUP(A182,'Medical Examinations table'!$A:$F,6,FALSE)</f>
        <v>YES</v>
      </c>
      <c r="H182" s="5">
        <f>VLOOKUP(A182,'Medical Examinations table'!$A:$H,8,FALSE)</f>
        <v>1</v>
      </c>
      <c r="I182" s="5" t="str">
        <f>VLOOKUP(A182,'Medical Examinations table'!$A:$G,7,FALSE)</f>
        <v>YES</v>
      </c>
      <c r="J182" s="5" t="str">
        <f>VLOOKUP(A182,'Medical Examinations table'!$A:$I,9,FALSE)</f>
        <v>Obesity</v>
      </c>
      <c r="K182" s="5" t="str">
        <f>VLOOKUP(A182,'Medical Examinations table'!$A:$J,10,FALSE)</f>
        <v>Normal</v>
      </c>
      <c r="L182" s="8">
        <f>VLOOKUP(A182,'Hospitalisation Table'!$A:$J,10,FALSE)</f>
        <v>35955</v>
      </c>
      <c r="M182" s="10">
        <f>VLOOKUP(A182,'Hospitalisation Table'!$A:$F,6,FALSE)</f>
        <v>563.84</v>
      </c>
      <c r="N182" s="5" t="str">
        <f>VLOOKUP(A182,'Hospitalisation Table'!$A:$G,7,FALSE)</f>
        <v>tier - 2</v>
      </c>
      <c r="O182" s="5" t="str">
        <f>VLOOKUP(A182,'Hospitalisation Table'!$A:$H,8,FALSE)</f>
        <v>tier - 1</v>
      </c>
      <c r="P182" s="5" t="str">
        <f>VLOOKUP(A182,'Hospitalisation Table'!$A:$I,9,FALSE)</f>
        <v>R1012</v>
      </c>
      <c r="Q182" s="5">
        <f>VLOOKUP(A182,'Hospitalisation Table'!$A:$K,11,FALSE)</f>
        <v>19</v>
      </c>
    </row>
    <row r="183" spans="1:17" ht="15.6" x14ac:dyDescent="0.3">
      <c r="A183" s="9" t="s">
        <v>2191</v>
      </c>
      <c r="B183" s="5" t="str">
        <f>VLOOKUP($A183,'Customer Names'!$A:$B,2,FALSE)</f>
        <v>Fredsall, Mr.  Tyler</v>
      </c>
      <c r="C183" s="5">
        <f>VLOOKUP(Healthcare!A183,'Medical Examinations table'!$A:$K,2,FALSE)</f>
        <v>39</v>
      </c>
      <c r="D183" s="5">
        <f>VLOOKUP(A183,'Medical Examinations table'!$A:$C,3,FALSE)</f>
        <v>5.7</v>
      </c>
      <c r="E183" s="5" t="str">
        <f>VLOOKUP(A183,'Medical Examinations table'!$A:$D,4,FALSE)</f>
        <v>NO</v>
      </c>
      <c r="F183" s="5" t="str">
        <f>VLOOKUP(A183,'Medical Examinations table'!$A:$E,5,FALSE)</f>
        <v>NO</v>
      </c>
      <c r="G183" s="5" t="str">
        <f>VLOOKUP(A183,'Medical Examinations table'!$A:$F,6,FALSE)</f>
        <v>NO</v>
      </c>
      <c r="H183" s="5">
        <f>VLOOKUP(A183,'Medical Examinations table'!$A:$H,8,FALSE)</f>
        <v>2</v>
      </c>
      <c r="I183" s="5" t="str">
        <f>VLOOKUP(A183,'Medical Examinations table'!$A:$G,7,FALSE)</f>
        <v>YES</v>
      </c>
      <c r="J183" s="5" t="str">
        <f>VLOOKUP(A183,'Medical Examinations table'!$A:$I,9,FALSE)</f>
        <v>Obesity</v>
      </c>
      <c r="K183" s="5" t="str">
        <f>VLOOKUP(A183,'Medical Examinations table'!$A:$J,10,FALSE)</f>
        <v>Prediabetes</v>
      </c>
      <c r="L183" s="8">
        <f>VLOOKUP(A183,'Hospitalisation Table'!$A:$J,10,FALSE)</f>
        <v>35954</v>
      </c>
      <c r="M183" s="10">
        <f>VLOOKUP(A183,'Hospitalisation Table'!$A:$F,6,FALSE)</f>
        <v>563.84</v>
      </c>
      <c r="N183" s="5" t="str">
        <f>VLOOKUP(A183,'Hospitalisation Table'!$A:$G,7,FALSE)</f>
        <v>tier - 1</v>
      </c>
      <c r="O183" s="5" t="str">
        <f>VLOOKUP(A183,'Hospitalisation Table'!$A:$H,8,FALSE)</f>
        <v>tier - 3</v>
      </c>
      <c r="P183" s="5" t="str">
        <f>VLOOKUP(A183,'Hospitalisation Table'!$A:$I,9,FALSE)</f>
        <v>R1011</v>
      </c>
      <c r="Q183" s="5">
        <f>VLOOKUP(A183,'Hospitalisation Table'!$A:$K,11,FALSE)</f>
        <v>50</v>
      </c>
    </row>
    <row r="184" spans="1:17" ht="15.6" x14ac:dyDescent="0.3">
      <c r="A184" s="9" t="s">
        <v>2190</v>
      </c>
      <c r="B184" s="5" t="str">
        <f>VLOOKUP($A184,'Customer Names'!$A:$B,2,FALSE)</f>
        <v>Eggleston, Mr.  Jeffrey</v>
      </c>
      <c r="C184" s="5">
        <f>VLOOKUP(Healthcare!A184,'Medical Examinations table'!$A:$K,2,FALSE)</f>
        <v>35.299999999999997</v>
      </c>
      <c r="D184" s="5">
        <f>VLOOKUP(A184,'Medical Examinations table'!$A:$C,3,FALSE)</f>
        <v>6.09</v>
      </c>
      <c r="E184" s="5" t="str">
        <f>VLOOKUP(A184,'Medical Examinations table'!$A:$D,4,FALSE)</f>
        <v>NO</v>
      </c>
      <c r="F184" s="5" t="str">
        <f>VLOOKUP(A184,'Medical Examinations table'!$A:$E,5,FALSE)</f>
        <v>NO</v>
      </c>
      <c r="G184" s="5" t="str">
        <f>VLOOKUP(A184,'Medical Examinations table'!$A:$F,6,FALSE)</f>
        <v>NO</v>
      </c>
      <c r="H184" s="5">
        <f>VLOOKUP(A184,'Medical Examinations table'!$A:$H,8,FALSE)</f>
        <v>1</v>
      </c>
      <c r="I184" s="5" t="str">
        <f>VLOOKUP(A184,'Medical Examinations table'!$A:$G,7,FALSE)</f>
        <v>YES</v>
      </c>
      <c r="J184" s="5" t="str">
        <f>VLOOKUP(A184,'Medical Examinations table'!$A:$I,9,FALSE)</f>
        <v>Obesity</v>
      </c>
      <c r="K184" s="5" t="str">
        <f>VLOOKUP(A184,'Medical Examinations table'!$A:$J,10,FALSE)</f>
        <v>Prediabetes</v>
      </c>
      <c r="L184" s="8">
        <f>VLOOKUP(A184,'Hospitalisation Table'!$A:$J,10,FALSE)</f>
        <v>35953</v>
      </c>
      <c r="M184" s="10">
        <f>VLOOKUP(A184,'Hospitalisation Table'!$A:$F,6,FALSE)</f>
        <v>563.84</v>
      </c>
      <c r="N184" s="5" t="str">
        <f>VLOOKUP(A184,'Hospitalisation Table'!$A:$G,7,FALSE)</f>
        <v>tier - 2</v>
      </c>
      <c r="O184" s="5" t="str">
        <f>VLOOKUP(A184,'Hospitalisation Table'!$A:$H,8,FALSE)</f>
        <v>tier - 3</v>
      </c>
      <c r="P184" s="5" t="str">
        <f>VLOOKUP(A184,'Hospitalisation Table'!$A:$I,9,FALSE)</f>
        <v>R1011</v>
      </c>
      <c r="Q184" s="5">
        <f>VLOOKUP(A184,'Hospitalisation Table'!$A:$K,11,FALSE)</f>
        <v>30</v>
      </c>
    </row>
    <row r="185" spans="1:17" ht="15.6" x14ac:dyDescent="0.3">
      <c r="A185" s="9" t="s">
        <v>2189</v>
      </c>
      <c r="B185" s="5" t="str">
        <f>VLOOKUP($A185,'Customer Names'!$A:$B,2,FALSE)</f>
        <v>Palombaro, Mr.  Matthew F</v>
      </c>
      <c r="C185" s="5">
        <f>VLOOKUP(Healthcare!A185,'Medical Examinations table'!$A:$K,2,FALSE)</f>
        <v>33.42</v>
      </c>
      <c r="D185" s="5">
        <f>VLOOKUP(A185,'Medical Examinations table'!$A:$C,3,FALSE)</f>
        <v>10.67</v>
      </c>
      <c r="E185" s="5" t="str">
        <f>VLOOKUP(A185,'Medical Examinations table'!$A:$D,4,FALSE)</f>
        <v>NO</v>
      </c>
      <c r="F185" s="5" t="str">
        <f>VLOOKUP(A185,'Medical Examinations table'!$A:$E,5,FALSE)</f>
        <v>NO</v>
      </c>
      <c r="G185" s="5" t="str">
        <f>VLOOKUP(A185,'Medical Examinations table'!$A:$F,6,FALSE)</f>
        <v>NO</v>
      </c>
      <c r="H185" s="5">
        <f>VLOOKUP(A185,'Medical Examinations table'!$A:$H,8,FALSE)</f>
        <v>0</v>
      </c>
      <c r="I185" s="5" t="str">
        <f>VLOOKUP(A185,'Medical Examinations table'!$A:$G,7,FALSE)</f>
        <v>YES</v>
      </c>
      <c r="J185" s="5" t="str">
        <f>VLOOKUP(A185,'Medical Examinations table'!$A:$I,9,FALSE)</f>
        <v>Obesity</v>
      </c>
      <c r="K185" s="5" t="str">
        <f>VLOOKUP(A185,'Medical Examinations table'!$A:$J,10,FALSE)</f>
        <v>Diabetes</v>
      </c>
      <c r="L185" s="8">
        <f>VLOOKUP(A185,'Hospitalisation Table'!$A:$J,10,FALSE)</f>
        <v>35951</v>
      </c>
      <c r="M185" s="10">
        <f>VLOOKUP(A185,'Hospitalisation Table'!$A:$F,6,FALSE)</f>
        <v>563.84</v>
      </c>
      <c r="N185" s="5" t="str">
        <f>VLOOKUP(A185,'Hospitalisation Table'!$A:$G,7,FALSE)</f>
        <v>tier - 2</v>
      </c>
      <c r="O185" s="5" t="str">
        <f>VLOOKUP(A185,'Hospitalisation Table'!$A:$H,8,FALSE)</f>
        <v>tier - 1</v>
      </c>
      <c r="P185" s="5" t="str">
        <f>VLOOKUP(A185,'Hospitalisation Table'!$A:$I,9,FALSE)</f>
        <v>R1011</v>
      </c>
      <c r="Q185" s="5">
        <f>VLOOKUP(A185,'Hospitalisation Table'!$A:$K,11,FALSE)</f>
        <v>57</v>
      </c>
    </row>
    <row r="186" spans="1:17" ht="15.6" x14ac:dyDescent="0.3">
      <c r="A186" s="9" t="s">
        <v>2188</v>
      </c>
      <c r="B186" s="5" t="str">
        <f>VLOOKUP($A186,'Customer Names'!$A:$B,2,FALSE)</f>
        <v>Silva, Mr.  Ryan J.</v>
      </c>
      <c r="C186" s="5">
        <f>VLOOKUP(Healthcare!A186,'Medical Examinations table'!$A:$K,2,FALSE)</f>
        <v>37.18</v>
      </c>
      <c r="D186" s="5">
        <f>VLOOKUP(A186,'Medical Examinations table'!$A:$C,3,FALSE)</f>
        <v>6.75</v>
      </c>
      <c r="E186" s="5" t="str">
        <f>VLOOKUP(A186,'Medical Examinations table'!$A:$D,4,FALSE)</f>
        <v>YES</v>
      </c>
      <c r="F186" s="5" t="str">
        <f>VLOOKUP(A186,'Medical Examinations table'!$A:$E,5,FALSE)</f>
        <v>NO</v>
      </c>
      <c r="G186" s="5" t="str">
        <f>VLOOKUP(A186,'Medical Examinations table'!$A:$F,6,FALSE)</f>
        <v>NO</v>
      </c>
      <c r="H186" s="5">
        <f>VLOOKUP(A186,'Medical Examinations table'!$A:$H,8,FALSE)</f>
        <v>2</v>
      </c>
      <c r="I186" s="5" t="str">
        <f>VLOOKUP(A186,'Medical Examinations table'!$A:$G,7,FALSE)</f>
        <v>YES</v>
      </c>
      <c r="J186" s="5" t="str">
        <f>VLOOKUP(A186,'Medical Examinations table'!$A:$I,9,FALSE)</f>
        <v>Obesity</v>
      </c>
      <c r="K186" s="5" t="str">
        <f>VLOOKUP(A186,'Medical Examinations table'!$A:$J,10,FALSE)</f>
        <v>Diabetes</v>
      </c>
      <c r="L186" s="8">
        <f>VLOOKUP(A186,'Hospitalisation Table'!$A:$J,10,FALSE)</f>
        <v>35950</v>
      </c>
      <c r="M186" s="10">
        <f>VLOOKUP(A186,'Hospitalisation Table'!$A:$F,6,FALSE)</f>
        <v>563.84</v>
      </c>
      <c r="N186" s="5" t="str">
        <f>VLOOKUP(A186,'Hospitalisation Table'!$A:$G,7,FALSE)</f>
        <v>tier - 1</v>
      </c>
      <c r="O186" s="5" t="str">
        <f>VLOOKUP(A186,'Hospitalisation Table'!$A:$H,8,FALSE)</f>
        <v>tier - 1</v>
      </c>
      <c r="P186" s="5" t="str">
        <f>VLOOKUP(A186,'Hospitalisation Table'!$A:$I,9,FALSE)</f>
        <v>R1011</v>
      </c>
      <c r="Q186" s="5">
        <f>VLOOKUP(A186,'Hospitalisation Table'!$A:$K,11,FALSE)</f>
        <v>52</v>
      </c>
    </row>
    <row r="187" spans="1:17" ht="15.6" x14ac:dyDescent="0.3">
      <c r="A187" s="9" t="s">
        <v>2187</v>
      </c>
      <c r="B187" s="5" t="str">
        <f>VLOOKUP($A187,'Customer Names'!$A:$B,2,FALSE)</f>
        <v>Bugala, Ms.  Amy</v>
      </c>
      <c r="C187" s="5">
        <f>VLOOKUP(Healthcare!A187,'Medical Examinations table'!$A:$K,2,FALSE)</f>
        <v>33.33</v>
      </c>
      <c r="D187" s="5">
        <f>VLOOKUP(A187,'Medical Examinations table'!$A:$C,3,FALSE)</f>
        <v>9.26</v>
      </c>
      <c r="E187" s="5" t="str">
        <f>VLOOKUP(A187,'Medical Examinations table'!$A:$D,4,FALSE)</f>
        <v>YES</v>
      </c>
      <c r="F187" s="5" t="str">
        <f>VLOOKUP(A187,'Medical Examinations table'!$A:$E,5,FALSE)</f>
        <v>NO</v>
      </c>
      <c r="G187" s="5" t="str">
        <f>VLOOKUP(A187,'Medical Examinations table'!$A:$F,6,FALSE)</f>
        <v>NO</v>
      </c>
      <c r="H187" s="5">
        <f>VLOOKUP(A187,'Medical Examinations table'!$A:$H,8,FALSE)</f>
        <v>2</v>
      </c>
      <c r="I187" s="5" t="str">
        <f>VLOOKUP(A187,'Medical Examinations table'!$A:$G,7,FALSE)</f>
        <v>NO</v>
      </c>
      <c r="J187" s="5" t="str">
        <f>VLOOKUP(A187,'Medical Examinations table'!$A:$I,9,FALSE)</f>
        <v>Obesity</v>
      </c>
      <c r="K187" s="5" t="str">
        <f>VLOOKUP(A187,'Medical Examinations table'!$A:$J,10,FALSE)</f>
        <v>Diabetes</v>
      </c>
      <c r="L187" s="8">
        <f>VLOOKUP(A187,'Hospitalisation Table'!$A:$J,10,FALSE)</f>
        <v>35949</v>
      </c>
      <c r="M187" s="10">
        <f>VLOOKUP(A187,'Hospitalisation Table'!$A:$F,6,FALSE)</f>
        <v>563.84</v>
      </c>
      <c r="N187" s="5" t="str">
        <f>VLOOKUP(A187,'Hospitalisation Table'!$A:$G,7,FALSE)</f>
        <v>tier - 2</v>
      </c>
      <c r="O187" s="5" t="str">
        <f>VLOOKUP(A187,'Hospitalisation Table'!$A:$H,8,FALSE)</f>
        <v>tier - 2</v>
      </c>
      <c r="P187" s="5" t="str">
        <f>VLOOKUP(A187,'Hospitalisation Table'!$A:$I,9,FALSE)</f>
        <v>R1013</v>
      </c>
      <c r="Q187" s="5">
        <f>VLOOKUP(A187,'Hospitalisation Table'!$A:$K,11,FALSE)</f>
        <v>61</v>
      </c>
    </row>
    <row r="188" spans="1:17" ht="15.6" x14ac:dyDescent="0.3">
      <c r="A188" s="9" t="s">
        <v>2186</v>
      </c>
      <c r="B188" s="5" t="str">
        <f>VLOOKUP($A188,'Customer Names'!$A:$B,2,FALSE)</f>
        <v>Dublin, Mr.  Andrew P</v>
      </c>
      <c r="C188" s="5">
        <f>VLOOKUP(Healthcare!A188,'Medical Examinations table'!$A:$K,2,FALSE)</f>
        <v>53.21</v>
      </c>
      <c r="D188" s="5">
        <f>VLOOKUP(A188,'Medical Examinations table'!$A:$C,3,FALSE)</f>
        <v>4.2699999999999996</v>
      </c>
      <c r="E188" s="5" t="str">
        <f>VLOOKUP(A188,'Medical Examinations table'!$A:$D,4,FALSE)</f>
        <v>NO</v>
      </c>
      <c r="F188" s="5" t="str">
        <f>VLOOKUP(A188,'Medical Examinations table'!$A:$E,5,FALSE)</f>
        <v>NO</v>
      </c>
      <c r="G188" s="5" t="str">
        <f>VLOOKUP(A188,'Medical Examinations table'!$A:$F,6,FALSE)</f>
        <v>NO</v>
      </c>
      <c r="H188" s="5">
        <f>VLOOKUP(A188,'Medical Examinations table'!$A:$H,8,FALSE)</f>
        <v>1</v>
      </c>
      <c r="I188" s="5" t="str">
        <f>VLOOKUP(A188,'Medical Examinations table'!$A:$G,7,FALSE)</f>
        <v>YES</v>
      </c>
      <c r="J188" s="5" t="str">
        <f>VLOOKUP(A188,'Medical Examinations table'!$A:$I,9,FALSE)</f>
        <v>Obesity</v>
      </c>
      <c r="K188" s="5" t="str">
        <f>VLOOKUP(A188,'Medical Examinations table'!$A:$J,10,FALSE)</f>
        <v>Normal</v>
      </c>
      <c r="L188" s="8">
        <f>VLOOKUP(A188,'Hospitalisation Table'!$A:$J,10,FALSE)</f>
        <v>35948</v>
      </c>
      <c r="M188" s="10">
        <f>VLOOKUP(A188,'Hospitalisation Table'!$A:$F,6,FALSE)</f>
        <v>563.84</v>
      </c>
      <c r="N188" s="5" t="str">
        <f>VLOOKUP(A188,'Hospitalisation Table'!$A:$G,7,FALSE)</f>
        <v>tier - 1</v>
      </c>
      <c r="O188" s="5" t="str">
        <f>VLOOKUP(A188,'Hospitalisation Table'!$A:$H,8,FALSE)</f>
        <v>tier - 2</v>
      </c>
      <c r="P188" s="5" t="str">
        <f>VLOOKUP(A188,'Hospitalisation Table'!$A:$I,9,FALSE)</f>
        <v>R1011</v>
      </c>
      <c r="Q188" s="5">
        <f>VLOOKUP(A188,'Hospitalisation Table'!$A:$K,11,FALSE)</f>
        <v>30</v>
      </c>
    </row>
    <row r="189" spans="1:17" ht="15.6" x14ac:dyDescent="0.3">
      <c r="A189" s="9" t="s">
        <v>2185</v>
      </c>
      <c r="B189" s="5" t="str">
        <f>VLOOKUP($A189,'Customer Names'!$A:$B,2,FALSE)</f>
        <v>Cleland, Mr.  George M. V</v>
      </c>
      <c r="C189" s="5">
        <f>VLOOKUP(Healthcare!A189,'Medical Examinations table'!$A:$K,2,FALSE)</f>
        <v>38.729999999999997</v>
      </c>
      <c r="D189" s="5">
        <f>VLOOKUP(A189,'Medical Examinations table'!$A:$C,3,FALSE)</f>
        <v>11.51</v>
      </c>
      <c r="E189" s="5" t="str">
        <f>VLOOKUP(A189,'Medical Examinations table'!$A:$D,4,FALSE)</f>
        <v>NO</v>
      </c>
      <c r="F189" s="5" t="str">
        <f>VLOOKUP(A189,'Medical Examinations table'!$A:$E,5,FALSE)</f>
        <v>NO</v>
      </c>
      <c r="G189" s="5" t="str">
        <f>VLOOKUP(A189,'Medical Examinations table'!$A:$F,6,FALSE)</f>
        <v>NO</v>
      </c>
      <c r="H189" s="5">
        <f>VLOOKUP(A189,'Medical Examinations table'!$A:$H,8,FALSE)</f>
        <v>2</v>
      </c>
      <c r="I189" s="5" t="str">
        <f>VLOOKUP(A189,'Medical Examinations table'!$A:$G,7,FALSE)</f>
        <v>YES</v>
      </c>
      <c r="J189" s="5" t="str">
        <f>VLOOKUP(A189,'Medical Examinations table'!$A:$I,9,FALSE)</f>
        <v>Obesity</v>
      </c>
      <c r="K189" s="5" t="str">
        <f>VLOOKUP(A189,'Medical Examinations table'!$A:$J,10,FALSE)</f>
        <v>Diabetes</v>
      </c>
      <c r="L189" s="8">
        <f>VLOOKUP(A189,'Hospitalisation Table'!$A:$J,10,FALSE)</f>
        <v>35947</v>
      </c>
      <c r="M189" s="10">
        <f>VLOOKUP(A189,'Hospitalisation Table'!$A:$F,6,FALSE)</f>
        <v>563.84</v>
      </c>
      <c r="N189" s="5" t="str">
        <f>VLOOKUP(A189,'Hospitalisation Table'!$A:$G,7,FALSE)</f>
        <v>tier - 2</v>
      </c>
      <c r="O189" s="5" t="str">
        <f>VLOOKUP(A189,'Hospitalisation Table'!$A:$H,8,FALSE)</f>
        <v>tier - 3</v>
      </c>
      <c r="P189" s="5" t="str">
        <f>VLOOKUP(A189,'Hospitalisation Table'!$A:$I,9,FALSE)</f>
        <v>R1011</v>
      </c>
      <c r="Q189" s="5">
        <f>VLOOKUP(A189,'Hospitalisation Table'!$A:$K,11,FALSE)</f>
        <v>49</v>
      </c>
    </row>
    <row r="190" spans="1:17" ht="15.6" x14ac:dyDescent="0.3">
      <c r="A190" s="9" t="s">
        <v>2184</v>
      </c>
      <c r="B190" s="5" t="str">
        <f>VLOOKUP($A190,'Customer Names'!$A:$B,2,FALSE)</f>
        <v>Evans, Ms.  Sarah</v>
      </c>
      <c r="C190" s="5">
        <f>VLOOKUP(Healthcare!A190,'Medical Examinations table'!$A:$K,2,FALSE)</f>
        <v>29.73</v>
      </c>
      <c r="D190" s="5">
        <f>VLOOKUP(A190,'Medical Examinations table'!$A:$C,3,FALSE)</f>
        <v>7.22</v>
      </c>
      <c r="E190" s="5" t="str">
        <f>VLOOKUP(A190,'Medical Examinations table'!$A:$D,4,FALSE)</f>
        <v>NO</v>
      </c>
      <c r="F190" s="5" t="str">
        <f>VLOOKUP(A190,'Medical Examinations table'!$A:$E,5,FALSE)</f>
        <v>NO</v>
      </c>
      <c r="G190" s="5" t="str">
        <f>VLOOKUP(A190,'Medical Examinations table'!$A:$F,6,FALSE)</f>
        <v>NO</v>
      </c>
      <c r="H190" s="5">
        <f>VLOOKUP(A190,'Medical Examinations table'!$A:$H,8,FALSE)</f>
        <v>0</v>
      </c>
      <c r="I190" s="5" t="str">
        <f>VLOOKUP(A190,'Medical Examinations table'!$A:$G,7,FALSE)</f>
        <v>YES</v>
      </c>
      <c r="J190" s="5" t="str">
        <f>VLOOKUP(A190,'Medical Examinations table'!$A:$I,9,FALSE)</f>
        <v>Overweight</v>
      </c>
      <c r="K190" s="5" t="str">
        <f>VLOOKUP(A190,'Medical Examinations table'!$A:$J,10,FALSE)</f>
        <v>Diabetes</v>
      </c>
      <c r="L190" s="8">
        <f>VLOOKUP(A190,'Hospitalisation Table'!$A:$J,10,FALSE)</f>
        <v>35946</v>
      </c>
      <c r="M190" s="10">
        <f>VLOOKUP(A190,'Hospitalisation Table'!$A:$F,6,FALSE)</f>
        <v>563.84</v>
      </c>
      <c r="N190" s="5" t="str">
        <f>VLOOKUP(A190,'Hospitalisation Table'!$A:$G,7,FALSE)</f>
        <v>tier - 2</v>
      </c>
      <c r="O190" s="5" t="str">
        <f>VLOOKUP(A190,'Hospitalisation Table'!$A:$H,8,FALSE)</f>
        <v>tier - 2</v>
      </c>
      <c r="P190" s="5" t="str">
        <f>VLOOKUP(A190,'Hospitalisation Table'!$A:$I,9,FALSE)</f>
        <v>R1011</v>
      </c>
      <c r="Q190" s="5">
        <f>VLOOKUP(A190,'Hospitalisation Table'!$A:$K,11,FALSE)</f>
        <v>60</v>
      </c>
    </row>
    <row r="191" spans="1:17" ht="15.6" x14ac:dyDescent="0.3">
      <c r="A191" s="9" t="s">
        <v>2183</v>
      </c>
      <c r="B191" s="5" t="str">
        <f>VLOOKUP($A191,'Customer Names'!$A:$B,2,FALSE)</f>
        <v>Boyd, Ms.  Lara</v>
      </c>
      <c r="C191" s="5">
        <f>VLOOKUP(Healthcare!A191,'Medical Examinations table'!$A:$K,2,FALSE)</f>
        <v>34.700000000000003</v>
      </c>
      <c r="D191" s="5">
        <f>VLOOKUP(A191,'Medical Examinations table'!$A:$C,3,FALSE)</f>
        <v>4.37</v>
      </c>
      <c r="E191" s="5" t="str">
        <f>VLOOKUP(A191,'Medical Examinations table'!$A:$D,4,FALSE)</f>
        <v>NO</v>
      </c>
      <c r="F191" s="5" t="str">
        <f>VLOOKUP(A191,'Medical Examinations table'!$A:$E,5,FALSE)</f>
        <v>NO</v>
      </c>
      <c r="G191" s="5" t="str">
        <f>VLOOKUP(A191,'Medical Examinations table'!$A:$F,6,FALSE)</f>
        <v>YES</v>
      </c>
      <c r="H191" s="5">
        <f>VLOOKUP(A191,'Medical Examinations table'!$A:$H,8,FALSE)</f>
        <v>1</v>
      </c>
      <c r="I191" s="5" t="str">
        <f>VLOOKUP(A191,'Medical Examinations table'!$A:$G,7,FALSE)</f>
        <v>YES</v>
      </c>
      <c r="J191" s="5" t="str">
        <f>VLOOKUP(A191,'Medical Examinations table'!$A:$I,9,FALSE)</f>
        <v>Obesity</v>
      </c>
      <c r="K191" s="5" t="str">
        <f>VLOOKUP(A191,'Medical Examinations table'!$A:$J,10,FALSE)</f>
        <v>Normal</v>
      </c>
      <c r="L191" s="8">
        <f>VLOOKUP(A191,'Hospitalisation Table'!$A:$J,10,FALSE)</f>
        <v>35945</v>
      </c>
      <c r="M191" s="10">
        <f>VLOOKUP(A191,'Hospitalisation Table'!$A:$F,6,FALSE)</f>
        <v>563.84</v>
      </c>
      <c r="N191" s="5" t="str">
        <f>VLOOKUP(A191,'Hospitalisation Table'!$A:$G,7,FALSE)</f>
        <v>tier - 2</v>
      </c>
      <c r="O191" s="5" t="str">
        <f>VLOOKUP(A191,'Hospitalisation Table'!$A:$H,8,FALSE)</f>
        <v>tier - 3</v>
      </c>
      <c r="P191" s="5" t="str">
        <f>VLOOKUP(A191,'Hospitalisation Table'!$A:$I,9,FALSE)</f>
        <v>R1011</v>
      </c>
      <c r="Q191" s="5">
        <f>VLOOKUP(A191,'Hospitalisation Table'!$A:$K,11,FALSE)</f>
        <v>19</v>
      </c>
    </row>
    <row r="192" spans="1:17" ht="15.6" x14ac:dyDescent="0.3">
      <c r="A192" s="9" t="s">
        <v>2182</v>
      </c>
      <c r="B192" s="5" t="str">
        <f>VLOOKUP($A192,'Customer Names'!$A:$B,2,FALSE)</f>
        <v>Roulier, Mr.  Sebastien</v>
      </c>
      <c r="C192" s="5">
        <f>VLOOKUP(Healthcare!A192,'Medical Examinations table'!$A:$K,2,FALSE)</f>
        <v>38.28</v>
      </c>
      <c r="D192" s="5">
        <f>VLOOKUP(A192,'Medical Examinations table'!$A:$C,3,FALSE)</f>
        <v>11.56</v>
      </c>
      <c r="E192" s="5" t="str">
        <f>VLOOKUP(A192,'Medical Examinations table'!$A:$D,4,FALSE)</f>
        <v>YES</v>
      </c>
      <c r="F192" s="5" t="str">
        <f>VLOOKUP(A192,'Medical Examinations table'!$A:$E,5,FALSE)</f>
        <v>NO</v>
      </c>
      <c r="G192" s="5" t="str">
        <f>VLOOKUP(A192,'Medical Examinations table'!$A:$F,6,FALSE)</f>
        <v>NO</v>
      </c>
      <c r="H192" s="5">
        <f>VLOOKUP(A192,'Medical Examinations table'!$A:$H,8,FALSE)</f>
        <v>1</v>
      </c>
      <c r="I192" s="5" t="str">
        <f>VLOOKUP(A192,'Medical Examinations table'!$A:$G,7,FALSE)</f>
        <v>YES</v>
      </c>
      <c r="J192" s="5" t="str">
        <f>VLOOKUP(A192,'Medical Examinations table'!$A:$I,9,FALSE)</f>
        <v>Obesity</v>
      </c>
      <c r="K192" s="5" t="str">
        <f>VLOOKUP(A192,'Medical Examinations table'!$A:$J,10,FALSE)</f>
        <v>Diabetes</v>
      </c>
      <c r="L192" s="8">
        <f>VLOOKUP(A192,'Hospitalisation Table'!$A:$J,10,FALSE)</f>
        <v>35944</v>
      </c>
      <c r="M192" s="10">
        <f>VLOOKUP(A192,'Hospitalisation Table'!$A:$F,6,FALSE)</f>
        <v>563.84</v>
      </c>
      <c r="N192" s="5" t="str">
        <f>VLOOKUP(A192,'Hospitalisation Table'!$A:$G,7,FALSE)</f>
        <v>tier - 1</v>
      </c>
      <c r="O192" s="5" t="str">
        <f>VLOOKUP(A192,'Hospitalisation Table'!$A:$H,8,FALSE)</f>
        <v>tier - 2</v>
      </c>
      <c r="P192" s="5" t="str">
        <f>VLOOKUP(A192,'Hospitalisation Table'!$A:$I,9,FALSE)</f>
        <v>R1011</v>
      </c>
      <c r="Q192" s="5">
        <f>VLOOKUP(A192,'Hospitalisation Table'!$A:$K,11,FALSE)</f>
        <v>48</v>
      </c>
    </row>
    <row r="193" spans="1:17" ht="15.6" x14ac:dyDescent="0.3">
      <c r="A193" s="9" t="s">
        <v>2181</v>
      </c>
      <c r="B193" s="5" t="str">
        <f>VLOOKUP($A193,'Customer Names'!$A:$B,2,FALSE)</f>
        <v>Mullins, Mr.  Padraig</v>
      </c>
      <c r="C193" s="5">
        <f>VLOOKUP(Healthcare!A193,'Medical Examinations table'!$A:$K,2,FALSE)</f>
        <v>33.57</v>
      </c>
      <c r="D193" s="5">
        <f>VLOOKUP(A193,'Medical Examinations table'!$A:$C,3,FALSE)</f>
        <v>8.82</v>
      </c>
      <c r="E193" s="5" t="str">
        <f>VLOOKUP(A193,'Medical Examinations table'!$A:$D,4,FALSE)</f>
        <v>YES</v>
      </c>
      <c r="F193" s="5" t="str">
        <f>VLOOKUP(A193,'Medical Examinations table'!$A:$E,5,FALSE)</f>
        <v>NO</v>
      </c>
      <c r="G193" s="5" t="str">
        <f>VLOOKUP(A193,'Medical Examinations table'!$A:$F,6,FALSE)</f>
        <v>NO</v>
      </c>
      <c r="H193" s="5">
        <f>VLOOKUP(A193,'Medical Examinations table'!$A:$H,8,FALSE)</f>
        <v>0</v>
      </c>
      <c r="I193" s="5" t="str">
        <f>VLOOKUP(A193,'Medical Examinations table'!$A:$G,7,FALSE)</f>
        <v>YES</v>
      </c>
      <c r="J193" s="5" t="str">
        <f>VLOOKUP(A193,'Medical Examinations table'!$A:$I,9,FALSE)</f>
        <v>Obesity</v>
      </c>
      <c r="K193" s="5" t="str">
        <f>VLOOKUP(A193,'Medical Examinations table'!$A:$J,10,FALSE)</f>
        <v>Diabetes</v>
      </c>
      <c r="L193" s="8">
        <f>VLOOKUP(A193,'Hospitalisation Table'!$A:$J,10,FALSE)</f>
        <v>35943</v>
      </c>
      <c r="M193" s="10">
        <f>VLOOKUP(A193,'Hospitalisation Table'!$A:$F,6,FALSE)</f>
        <v>563.84</v>
      </c>
      <c r="N193" s="5" t="str">
        <f>VLOOKUP(A193,'Hospitalisation Table'!$A:$G,7,FALSE)</f>
        <v>tier - 1</v>
      </c>
      <c r="O193" s="5" t="str">
        <f>VLOOKUP(A193,'Hospitalisation Table'!$A:$H,8,FALSE)</f>
        <v>tier - 3</v>
      </c>
      <c r="P193" s="5" t="str">
        <f>VLOOKUP(A193,'Hospitalisation Table'!$A:$I,9,FALSE)</f>
        <v>R1011</v>
      </c>
      <c r="Q193" s="5">
        <f>VLOOKUP(A193,'Hospitalisation Table'!$A:$K,11,FALSE)</f>
        <v>55</v>
      </c>
    </row>
    <row r="194" spans="1:17" ht="15.6" x14ac:dyDescent="0.3">
      <c r="A194" s="9" t="s">
        <v>2180</v>
      </c>
      <c r="B194" s="5" t="str">
        <f>VLOOKUP($A194,'Customer Names'!$A:$B,2,FALSE)</f>
        <v>Hofmann, Ms.  Heather</v>
      </c>
      <c r="C194" s="5">
        <f>VLOOKUP(Healthcare!A194,'Medical Examinations table'!$A:$K,2,FALSE)</f>
        <v>52.06</v>
      </c>
      <c r="D194" s="5">
        <f>VLOOKUP(A194,'Medical Examinations table'!$A:$C,3,FALSE)</f>
        <v>4.6900000000000004</v>
      </c>
      <c r="E194" s="5" t="str">
        <f>VLOOKUP(A194,'Medical Examinations table'!$A:$D,4,FALSE)</f>
        <v>NO</v>
      </c>
      <c r="F194" s="5" t="str">
        <f>VLOOKUP(A194,'Medical Examinations table'!$A:$E,5,FALSE)</f>
        <v>NO</v>
      </c>
      <c r="G194" s="5" t="str">
        <f>VLOOKUP(A194,'Medical Examinations table'!$A:$F,6,FALSE)</f>
        <v>NO</v>
      </c>
      <c r="H194" s="5">
        <f>VLOOKUP(A194,'Medical Examinations table'!$A:$H,8,FALSE)</f>
        <v>1</v>
      </c>
      <c r="I194" s="5" t="str">
        <f>VLOOKUP(A194,'Medical Examinations table'!$A:$G,7,FALSE)</f>
        <v>YES</v>
      </c>
      <c r="J194" s="5" t="str">
        <f>VLOOKUP(A194,'Medical Examinations table'!$A:$I,9,FALSE)</f>
        <v>Obesity</v>
      </c>
      <c r="K194" s="5" t="str">
        <f>VLOOKUP(A194,'Medical Examinations table'!$A:$J,10,FALSE)</f>
        <v>Normal</v>
      </c>
      <c r="L194" s="8">
        <f>VLOOKUP(A194,'Hospitalisation Table'!$A:$J,10,FALSE)</f>
        <v>35942</v>
      </c>
      <c r="M194" s="10">
        <f>VLOOKUP(A194,'Hospitalisation Table'!$A:$F,6,FALSE)</f>
        <v>563.84</v>
      </c>
      <c r="N194" s="5" t="str">
        <f>VLOOKUP(A194,'Hospitalisation Table'!$A:$G,7,FALSE)</f>
        <v>tier - 2</v>
      </c>
      <c r="O194" s="5" t="str">
        <f>VLOOKUP(A194,'Hospitalisation Table'!$A:$H,8,FALSE)</f>
        <v>tier - 2</v>
      </c>
      <c r="P194" s="5" t="str">
        <f>VLOOKUP(A194,'Hospitalisation Table'!$A:$I,9,FALSE)</f>
        <v>R1011</v>
      </c>
      <c r="Q194" s="5">
        <f>VLOOKUP(A194,'Hospitalisation Table'!$A:$K,11,FALSE)</f>
        <v>30</v>
      </c>
    </row>
    <row r="195" spans="1:17" ht="15.6" x14ac:dyDescent="0.3">
      <c r="A195" s="9" t="s">
        <v>2179</v>
      </c>
      <c r="B195" s="5" t="str">
        <f>VLOOKUP($A195,'Customer Names'!$A:$B,2,FALSE)</f>
        <v>Garcia Garcia, Mr.  Jorge</v>
      </c>
      <c r="C195" s="5">
        <f>VLOOKUP(Healthcare!A195,'Medical Examinations table'!$A:$K,2,FALSE)</f>
        <v>38.17</v>
      </c>
      <c r="D195" s="5">
        <f>VLOOKUP(A195,'Medical Examinations table'!$A:$C,3,FALSE)</f>
        <v>4.53</v>
      </c>
      <c r="E195" s="5" t="str">
        <f>VLOOKUP(A195,'Medical Examinations table'!$A:$D,4,FALSE)</f>
        <v>NO</v>
      </c>
      <c r="F195" s="5" t="str">
        <f>VLOOKUP(A195,'Medical Examinations table'!$A:$E,5,FALSE)</f>
        <v>YES</v>
      </c>
      <c r="G195" s="5" t="str">
        <f>VLOOKUP(A195,'Medical Examinations table'!$A:$F,6,FALSE)</f>
        <v>NO</v>
      </c>
      <c r="H195" s="5">
        <f>VLOOKUP(A195,'Medical Examinations table'!$A:$H,8,FALSE)</f>
        <v>1</v>
      </c>
      <c r="I195" s="5" t="str">
        <f>VLOOKUP(A195,'Medical Examinations table'!$A:$G,7,FALSE)</f>
        <v>YES</v>
      </c>
      <c r="J195" s="5" t="str">
        <f>VLOOKUP(A195,'Medical Examinations table'!$A:$I,9,FALSE)</f>
        <v>Obesity</v>
      </c>
      <c r="K195" s="5" t="str">
        <f>VLOOKUP(A195,'Medical Examinations table'!$A:$J,10,FALSE)</f>
        <v>Normal</v>
      </c>
      <c r="L195" s="8">
        <f>VLOOKUP(A195,'Hospitalisation Table'!$A:$J,10,FALSE)</f>
        <v>35941</v>
      </c>
      <c r="M195" s="10">
        <f>VLOOKUP(A195,'Hospitalisation Table'!$A:$F,6,FALSE)</f>
        <v>563.84</v>
      </c>
      <c r="N195" s="5" t="str">
        <f>VLOOKUP(A195,'Hospitalisation Table'!$A:$G,7,FALSE)</f>
        <v>tier - 1</v>
      </c>
      <c r="O195" s="5" t="str">
        <f>VLOOKUP(A195,'Hospitalisation Table'!$A:$H,8,FALSE)</f>
        <v>tier - 2</v>
      </c>
      <c r="P195" s="5" t="str">
        <f>VLOOKUP(A195,'Hospitalisation Table'!$A:$I,9,FALSE)</f>
        <v>R1013</v>
      </c>
      <c r="Q195" s="5">
        <f>VLOOKUP(A195,'Hospitalisation Table'!$A:$K,11,FALSE)</f>
        <v>18</v>
      </c>
    </row>
    <row r="196" spans="1:17" ht="15.6" x14ac:dyDescent="0.3">
      <c r="A196" s="9" t="s">
        <v>2178</v>
      </c>
      <c r="B196" s="5" t="str">
        <f>VLOOKUP($A196,'Customer Names'!$A:$B,2,FALSE)</f>
        <v>Klecker, Mr.  Jack R</v>
      </c>
      <c r="C196" s="5">
        <f>VLOOKUP(Healthcare!A196,'Medical Examinations table'!$A:$K,2,FALSE)</f>
        <v>36.954999999999998</v>
      </c>
      <c r="D196" s="5">
        <f>VLOOKUP(A196,'Medical Examinations table'!$A:$C,3,FALSE)</f>
        <v>5.84</v>
      </c>
      <c r="E196" s="5" t="str">
        <f>VLOOKUP(A196,'Medical Examinations table'!$A:$D,4,FALSE)</f>
        <v>NO</v>
      </c>
      <c r="F196" s="5" t="str">
        <f>VLOOKUP(A196,'Medical Examinations table'!$A:$E,5,FALSE)</f>
        <v>NO</v>
      </c>
      <c r="G196" s="5" t="str">
        <f>VLOOKUP(A196,'Medical Examinations table'!$A:$F,6,FALSE)</f>
        <v>YES</v>
      </c>
      <c r="H196" s="5">
        <f>VLOOKUP(A196,'Medical Examinations table'!$A:$H,8,FALSE)</f>
        <v>1</v>
      </c>
      <c r="I196" s="5" t="str">
        <f>VLOOKUP(A196,'Medical Examinations table'!$A:$G,7,FALSE)</f>
        <v>YES</v>
      </c>
      <c r="J196" s="5" t="str">
        <f>VLOOKUP(A196,'Medical Examinations table'!$A:$I,9,FALSE)</f>
        <v>Obesity</v>
      </c>
      <c r="K196" s="5" t="str">
        <f>VLOOKUP(A196,'Medical Examinations table'!$A:$J,10,FALSE)</f>
        <v>Prediabetes</v>
      </c>
      <c r="L196" s="8">
        <f>VLOOKUP(A196,'Hospitalisation Table'!$A:$J,10,FALSE)</f>
        <v>35940</v>
      </c>
      <c r="M196" s="10">
        <f>VLOOKUP(A196,'Hospitalisation Table'!$A:$F,6,FALSE)</f>
        <v>563.84</v>
      </c>
      <c r="N196" s="5" t="str">
        <f>VLOOKUP(A196,'Hospitalisation Table'!$A:$G,7,FALSE)</f>
        <v>tier - 1</v>
      </c>
      <c r="O196" s="5" t="str">
        <f>VLOOKUP(A196,'Hospitalisation Table'!$A:$H,8,FALSE)</f>
        <v>tier - 1</v>
      </c>
      <c r="P196" s="5" t="str">
        <f>VLOOKUP(A196,'Hospitalisation Table'!$A:$I,9,FALSE)</f>
        <v>R1012</v>
      </c>
      <c r="Q196" s="5">
        <f>VLOOKUP(A196,'Hospitalisation Table'!$A:$K,11,FALSE)</f>
        <v>19</v>
      </c>
    </row>
    <row r="197" spans="1:17" ht="15.6" x14ac:dyDescent="0.3">
      <c r="A197" s="9" t="s">
        <v>2177</v>
      </c>
      <c r="B197" s="5" t="str">
        <f>VLOOKUP($A197,'Customer Names'!$A:$B,2,FALSE)</f>
        <v>Cancre, Mr.  Felix</v>
      </c>
      <c r="C197" s="5">
        <f>VLOOKUP(Healthcare!A197,'Medical Examinations table'!$A:$K,2,FALSE)</f>
        <v>34.4</v>
      </c>
      <c r="D197" s="5">
        <f>VLOOKUP(A197,'Medical Examinations table'!$A:$C,3,FALSE)</f>
        <v>4.9000000000000004</v>
      </c>
      <c r="E197" s="5" t="str">
        <f>VLOOKUP(A197,'Medical Examinations table'!$A:$D,4,FALSE)</f>
        <v>NO</v>
      </c>
      <c r="F197" s="5" t="str">
        <f>VLOOKUP(A197,'Medical Examinations table'!$A:$E,5,FALSE)</f>
        <v>NO</v>
      </c>
      <c r="G197" s="5" t="str">
        <f>VLOOKUP(A197,'Medical Examinations table'!$A:$F,6,FALSE)</f>
        <v>YES</v>
      </c>
      <c r="H197" s="5">
        <f>VLOOKUP(A197,'Medical Examinations table'!$A:$H,8,FALSE)</f>
        <v>1</v>
      </c>
      <c r="I197" s="5" t="str">
        <f>VLOOKUP(A197,'Medical Examinations table'!$A:$G,7,FALSE)</f>
        <v>YES</v>
      </c>
      <c r="J197" s="5" t="str">
        <f>VLOOKUP(A197,'Medical Examinations table'!$A:$I,9,FALSE)</f>
        <v>Obesity</v>
      </c>
      <c r="K197" s="5" t="str">
        <f>VLOOKUP(A197,'Medical Examinations table'!$A:$J,10,FALSE)</f>
        <v>Normal</v>
      </c>
      <c r="L197" s="8">
        <f>VLOOKUP(A197,'Hospitalisation Table'!$A:$J,10,FALSE)</f>
        <v>35939</v>
      </c>
      <c r="M197" s="10">
        <f>VLOOKUP(A197,'Hospitalisation Table'!$A:$F,6,FALSE)</f>
        <v>563.84</v>
      </c>
      <c r="N197" s="5" t="str">
        <f>VLOOKUP(A197,'Hospitalisation Table'!$A:$G,7,FALSE)</f>
        <v>tier - 1</v>
      </c>
      <c r="O197" s="5" t="str">
        <f>VLOOKUP(A197,'Hospitalisation Table'!$A:$H,8,FALSE)</f>
        <v>tier - 3</v>
      </c>
      <c r="P197" s="5" t="str">
        <f>VLOOKUP(A197,'Hospitalisation Table'!$A:$I,9,FALSE)</f>
        <v>R1011</v>
      </c>
      <c r="Q197" s="5">
        <f>VLOOKUP(A197,'Hospitalisation Table'!$A:$K,11,FALSE)</f>
        <v>29</v>
      </c>
    </row>
    <row r="198" spans="1:17" ht="15.6" x14ac:dyDescent="0.3">
      <c r="A198" s="9" t="s">
        <v>2176</v>
      </c>
      <c r="B198" s="5" t="str">
        <f>VLOOKUP($A198,'Customer Names'!$A:$B,2,FALSE)</f>
        <v>Denucci, Mr.  Christopher C</v>
      </c>
      <c r="C198" s="5">
        <f>VLOOKUP(Healthcare!A198,'Medical Examinations table'!$A:$K,2,FALSE)</f>
        <v>31.73</v>
      </c>
      <c r="D198" s="5">
        <f>VLOOKUP(A198,'Medical Examinations table'!$A:$C,3,FALSE)</f>
        <v>4.3</v>
      </c>
      <c r="E198" s="5" t="str">
        <f>VLOOKUP(A198,'Medical Examinations table'!$A:$D,4,FALSE)</f>
        <v>NO</v>
      </c>
      <c r="F198" s="5" t="str">
        <f>VLOOKUP(A198,'Medical Examinations table'!$A:$E,5,FALSE)</f>
        <v>NO</v>
      </c>
      <c r="G198" s="5" t="str">
        <f>VLOOKUP(A198,'Medical Examinations table'!$A:$F,6,FALSE)</f>
        <v>NO</v>
      </c>
      <c r="H198" s="5">
        <f>VLOOKUP(A198,'Medical Examinations table'!$A:$H,8,FALSE)</f>
        <v>0</v>
      </c>
      <c r="I198" s="5" t="str">
        <f>VLOOKUP(A198,'Medical Examinations table'!$A:$G,7,FALSE)</f>
        <v>YES</v>
      </c>
      <c r="J198" s="5" t="str">
        <f>VLOOKUP(A198,'Medical Examinations table'!$A:$I,9,FALSE)</f>
        <v>Obesity</v>
      </c>
      <c r="K198" s="5" t="str">
        <f>VLOOKUP(A198,'Medical Examinations table'!$A:$J,10,FALSE)</f>
        <v>Normal</v>
      </c>
      <c r="L198" s="8">
        <f>VLOOKUP(A198,'Hospitalisation Table'!$A:$J,10,FALSE)</f>
        <v>35938</v>
      </c>
      <c r="M198" s="10">
        <f>VLOOKUP(A198,'Hospitalisation Table'!$A:$F,6,FALSE)</f>
        <v>563.84</v>
      </c>
      <c r="N198" s="5" t="str">
        <f>VLOOKUP(A198,'Hospitalisation Table'!$A:$G,7,FALSE)</f>
        <v>tier - 1</v>
      </c>
      <c r="O198" s="5" t="str">
        <f>VLOOKUP(A198,'Hospitalisation Table'!$A:$H,8,FALSE)</f>
        <v>tier - 3</v>
      </c>
      <c r="P198" s="5" t="str">
        <f>VLOOKUP(A198,'Hospitalisation Table'!$A:$I,9,FALSE)</f>
        <v>R1016</v>
      </c>
      <c r="Q198" s="5">
        <f>VLOOKUP(A198,'Hospitalisation Table'!$A:$K,11,FALSE)</f>
        <v>23</v>
      </c>
    </row>
    <row r="199" spans="1:17" ht="15.6" x14ac:dyDescent="0.3">
      <c r="A199" s="9" t="s">
        <v>2175</v>
      </c>
      <c r="B199" s="5" t="str">
        <f>VLOOKUP($A199,'Customer Names'!$A:$B,2,FALSE)</f>
        <v>Saldana, Mr.  Jesse</v>
      </c>
      <c r="C199" s="5">
        <f>VLOOKUP(Healthcare!A199,'Medical Examinations table'!$A:$K,2,FALSE)</f>
        <v>36.64</v>
      </c>
      <c r="D199" s="5">
        <f>VLOOKUP(A199,'Medical Examinations table'!$A:$C,3,FALSE)</f>
        <v>11.34</v>
      </c>
      <c r="E199" s="5" t="str">
        <f>VLOOKUP(A199,'Medical Examinations table'!$A:$D,4,FALSE)</f>
        <v>NO</v>
      </c>
      <c r="F199" s="5" t="str">
        <f>VLOOKUP(A199,'Medical Examinations table'!$A:$E,5,FALSE)</f>
        <v>NO</v>
      </c>
      <c r="G199" s="5" t="str">
        <f>VLOOKUP(A199,'Medical Examinations table'!$A:$F,6,FALSE)</f>
        <v>NO</v>
      </c>
      <c r="H199" s="5">
        <f>VLOOKUP(A199,'Medical Examinations table'!$A:$H,8,FALSE)</f>
        <v>0</v>
      </c>
      <c r="I199" s="5" t="str">
        <f>VLOOKUP(A199,'Medical Examinations table'!$A:$G,7,FALSE)</f>
        <v>YES</v>
      </c>
      <c r="J199" s="5" t="str">
        <f>VLOOKUP(A199,'Medical Examinations table'!$A:$I,9,FALSE)</f>
        <v>Obesity</v>
      </c>
      <c r="K199" s="5" t="str">
        <f>VLOOKUP(A199,'Medical Examinations table'!$A:$J,10,FALSE)</f>
        <v>Diabetes</v>
      </c>
      <c r="L199" s="8">
        <f>VLOOKUP(A199,'Hospitalisation Table'!$A:$J,10,FALSE)</f>
        <v>35937</v>
      </c>
      <c r="M199" s="10">
        <f>VLOOKUP(A199,'Hospitalisation Table'!$A:$F,6,FALSE)</f>
        <v>563.84</v>
      </c>
      <c r="N199" s="5" t="str">
        <f>VLOOKUP(A199,'Hospitalisation Table'!$A:$G,7,FALSE)</f>
        <v>tier - 2</v>
      </c>
      <c r="O199" s="5" t="str">
        <f>VLOOKUP(A199,'Hospitalisation Table'!$A:$H,8,FALSE)</f>
        <v>tier - 3</v>
      </c>
      <c r="P199" s="5" t="str">
        <f>VLOOKUP(A199,'Hospitalisation Table'!$A:$I,9,FALSE)</f>
        <v>R1012</v>
      </c>
      <c r="Q199" s="5">
        <f>VLOOKUP(A199,'Hospitalisation Table'!$A:$K,11,FALSE)</f>
        <v>48</v>
      </c>
    </row>
    <row r="200" spans="1:17" ht="15.6" x14ac:dyDescent="0.3">
      <c r="A200" s="9" t="s">
        <v>2174</v>
      </c>
      <c r="B200" s="5" t="str">
        <f>VLOOKUP($A200,'Customer Names'!$A:$B,2,FALSE)</f>
        <v>Weinberg, Ms.  Jill</v>
      </c>
      <c r="C200" s="5">
        <f>VLOOKUP(Healthcare!A200,'Medical Examinations table'!$A:$K,2,FALSE)</f>
        <v>36.85</v>
      </c>
      <c r="D200" s="5">
        <f>VLOOKUP(A200,'Medical Examinations table'!$A:$C,3,FALSE)</f>
        <v>5.88</v>
      </c>
      <c r="E200" s="5" t="str">
        <f>VLOOKUP(A200,'Medical Examinations table'!$A:$D,4,FALSE)</f>
        <v>NO</v>
      </c>
      <c r="F200" s="5" t="str">
        <f>VLOOKUP(A200,'Medical Examinations table'!$A:$E,5,FALSE)</f>
        <v>YES</v>
      </c>
      <c r="G200" s="5" t="str">
        <f>VLOOKUP(A200,'Medical Examinations table'!$A:$F,6,FALSE)</f>
        <v>NO</v>
      </c>
      <c r="H200" s="5">
        <f>VLOOKUP(A200,'Medical Examinations table'!$A:$H,8,FALSE)</f>
        <v>1</v>
      </c>
      <c r="I200" s="5" t="str">
        <f>VLOOKUP(A200,'Medical Examinations table'!$A:$G,7,FALSE)</f>
        <v>YES</v>
      </c>
      <c r="J200" s="5" t="str">
        <f>VLOOKUP(A200,'Medical Examinations table'!$A:$I,9,FALSE)</f>
        <v>Obesity</v>
      </c>
      <c r="K200" s="5" t="str">
        <f>VLOOKUP(A200,'Medical Examinations table'!$A:$J,10,FALSE)</f>
        <v>Prediabetes</v>
      </c>
      <c r="L200" s="8">
        <f>VLOOKUP(A200,'Hospitalisation Table'!$A:$J,10,FALSE)</f>
        <v>35936</v>
      </c>
      <c r="M200" s="10">
        <f>VLOOKUP(A200,'Hospitalisation Table'!$A:$F,6,FALSE)</f>
        <v>563.84</v>
      </c>
      <c r="N200" s="5" t="str">
        <f>VLOOKUP(A200,'Hospitalisation Table'!$A:$G,7,FALSE)</f>
        <v>tier - 2</v>
      </c>
      <c r="O200" s="5" t="str">
        <f>VLOOKUP(A200,'Hospitalisation Table'!$A:$H,8,FALSE)</f>
        <v>tier - 2</v>
      </c>
      <c r="P200" s="5" t="str">
        <f>VLOOKUP(A200,'Hospitalisation Table'!$A:$I,9,FALSE)</f>
        <v>R1013</v>
      </c>
      <c r="Q200" s="5">
        <f>VLOOKUP(A200,'Hospitalisation Table'!$A:$K,11,FALSE)</f>
        <v>18</v>
      </c>
    </row>
    <row r="201" spans="1:17" ht="15.6" x14ac:dyDescent="0.3">
      <c r="A201" s="9" t="s">
        <v>2173</v>
      </c>
      <c r="B201" s="5" t="str">
        <f>VLOOKUP($A201,'Customer Names'!$A:$B,2,FALSE)</f>
        <v>Walsh, Mr.  William</v>
      </c>
      <c r="C201" s="5">
        <f>VLOOKUP(Healthcare!A201,'Medical Examinations table'!$A:$K,2,FALSE)</f>
        <v>33.33</v>
      </c>
      <c r="D201" s="5">
        <f>VLOOKUP(A201,'Medical Examinations table'!$A:$C,3,FALSE)</f>
        <v>5.01</v>
      </c>
      <c r="E201" s="5" t="str">
        <f>VLOOKUP(A201,'Medical Examinations table'!$A:$D,4,FALSE)</f>
        <v>YES</v>
      </c>
      <c r="F201" s="5" t="str">
        <f>VLOOKUP(A201,'Medical Examinations table'!$A:$E,5,FALSE)</f>
        <v>NO</v>
      </c>
      <c r="G201" s="5" t="str">
        <f>VLOOKUP(A201,'Medical Examinations table'!$A:$F,6,FALSE)</f>
        <v>YES</v>
      </c>
      <c r="H201" s="5">
        <f>VLOOKUP(A201,'Medical Examinations table'!$A:$H,8,FALSE)</f>
        <v>1</v>
      </c>
      <c r="I201" s="5" t="str">
        <f>VLOOKUP(A201,'Medical Examinations table'!$A:$G,7,FALSE)</f>
        <v>YES</v>
      </c>
      <c r="J201" s="5" t="str">
        <f>VLOOKUP(A201,'Medical Examinations table'!$A:$I,9,FALSE)</f>
        <v>Obesity</v>
      </c>
      <c r="K201" s="5" t="str">
        <f>VLOOKUP(A201,'Medical Examinations table'!$A:$J,10,FALSE)</f>
        <v>Normal</v>
      </c>
      <c r="L201" s="8">
        <f>VLOOKUP(A201,'Hospitalisation Table'!$A:$J,10,FALSE)</f>
        <v>35935</v>
      </c>
      <c r="M201" s="10">
        <f>VLOOKUP(A201,'Hospitalisation Table'!$A:$F,6,FALSE)</f>
        <v>563.84</v>
      </c>
      <c r="N201" s="5" t="str">
        <f>VLOOKUP(A201,'Hospitalisation Table'!$A:$G,7,FALSE)</f>
        <v>tier - 1</v>
      </c>
      <c r="O201" s="5" t="str">
        <f>VLOOKUP(A201,'Hospitalisation Table'!$A:$H,8,FALSE)</f>
        <v>tier - 3</v>
      </c>
      <c r="P201" s="5" t="str">
        <f>VLOOKUP(A201,'Hospitalisation Table'!$A:$I,9,FALSE)</f>
        <v>R1013</v>
      </c>
      <c r="Q201" s="5">
        <f>VLOOKUP(A201,'Hospitalisation Table'!$A:$K,11,FALSE)</f>
        <v>25</v>
      </c>
    </row>
    <row r="202" spans="1:17" ht="15.6" x14ac:dyDescent="0.3">
      <c r="A202" s="9" t="s">
        <v>2172</v>
      </c>
      <c r="B202" s="5" t="str">
        <f>VLOOKUP($A202,'Customer Names'!$A:$B,2,FALSE)</f>
        <v>Pasten, Mr.  Alejandro</v>
      </c>
      <c r="C202" s="5">
        <f>VLOOKUP(Healthcare!A202,'Medical Examinations table'!$A:$K,2,FALSE)</f>
        <v>39.14</v>
      </c>
      <c r="D202" s="5">
        <f>VLOOKUP(A202,'Medical Examinations table'!$A:$C,3,FALSE)</f>
        <v>4.4000000000000004</v>
      </c>
      <c r="E202" s="5" t="str">
        <f>VLOOKUP(A202,'Medical Examinations table'!$A:$D,4,FALSE)</f>
        <v>NO</v>
      </c>
      <c r="F202" s="5" t="str">
        <f>VLOOKUP(A202,'Medical Examinations table'!$A:$E,5,FALSE)</f>
        <v>NO</v>
      </c>
      <c r="G202" s="5" t="str">
        <f>VLOOKUP(A202,'Medical Examinations table'!$A:$F,6,FALSE)</f>
        <v>YES</v>
      </c>
      <c r="H202" s="5">
        <f>VLOOKUP(A202,'Medical Examinations table'!$A:$H,8,FALSE)</f>
        <v>1</v>
      </c>
      <c r="I202" s="5" t="str">
        <f>VLOOKUP(A202,'Medical Examinations table'!$A:$G,7,FALSE)</f>
        <v>YES</v>
      </c>
      <c r="J202" s="5" t="str">
        <f>VLOOKUP(A202,'Medical Examinations table'!$A:$I,9,FALSE)</f>
        <v>Obesity</v>
      </c>
      <c r="K202" s="5" t="str">
        <f>VLOOKUP(A202,'Medical Examinations table'!$A:$J,10,FALSE)</f>
        <v>Normal</v>
      </c>
      <c r="L202" s="8">
        <f>VLOOKUP(A202,'Hospitalisation Table'!$A:$J,10,FALSE)</f>
        <v>35934</v>
      </c>
      <c r="M202" s="10">
        <f>VLOOKUP(A202,'Hospitalisation Table'!$A:$F,6,FALSE)</f>
        <v>563.84</v>
      </c>
      <c r="N202" s="5" t="str">
        <f>VLOOKUP(A202,'Hospitalisation Table'!$A:$G,7,FALSE)</f>
        <v>tier - 2</v>
      </c>
      <c r="O202" s="5" t="str">
        <f>VLOOKUP(A202,'Hospitalisation Table'!$A:$H,8,FALSE)</f>
        <v>tier - 2</v>
      </c>
      <c r="P202" s="5" t="str">
        <f>VLOOKUP(A202,'Hospitalisation Table'!$A:$I,9,FALSE)</f>
        <v>R1011</v>
      </c>
      <c r="Q202" s="5">
        <f>VLOOKUP(A202,'Hospitalisation Table'!$A:$K,11,FALSE)</f>
        <v>43</v>
      </c>
    </row>
    <row r="203" spans="1:17" ht="15.6" x14ac:dyDescent="0.3">
      <c r="A203" s="9" t="s">
        <v>2171</v>
      </c>
      <c r="B203" s="5" t="str">
        <f>VLOOKUP($A203,'Customer Names'!$A:$B,2,FALSE)</f>
        <v>LaBelle, Mr.  Ian E.</v>
      </c>
      <c r="C203" s="5">
        <f>VLOOKUP(Healthcare!A203,'Medical Examinations table'!$A:$K,2,FALSE)</f>
        <v>32.9</v>
      </c>
      <c r="D203" s="5">
        <f>VLOOKUP(A203,'Medical Examinations table'!$A:$C,3,FALSE)</f>
        <v>6.26</v>
      </c>
      <c r="E203" s="5" t="str">
        <f>VLOOKUP(A203,'Medical Examinations table'!$A:$D,4,FALSE)</f>
        <v>YES</v>
      </c>
      <c r="F203" s="5" t="str">
        <f>VLOOKUP(A203,'Medical Examinations table'!$A:$E,5,FALSE)</f>
        <v>NO</v>
      </c>
      <c r="G203" s="5" t="str">
        <f>VLOOKUP(A203,'Medical Examinations table'!$A:$F,6,FALSE)</f>
        <v>NO</v>
      </c>
      <c r="H203" s="5">
        <f>VLOOKUP(A203,'Medical Examinations table'!$A:$H,8,FALSE)</f>
        <v>0</v>
      </c>
      <c r="I203" s="5" t="str">
        <f>VLOOKUP(A203,'Medical Examinations table'!$A:$G,7,FALSE)</f>
        <v>YES</v>
      </c>
      <c r="J203" s="5" t="str">
        <f>VLOOKUP(A203,'Medical Examinations table'!$A:$I,9,FALSE)</f>
        <v>Obesity</v>
      </c>
      <c r="K203" s="5" t="str">
        <f>VLOOKUP(A203,'Medical Examinations table'!$A:$J,10,FALSE)</f>
        <v>Prediabetes</v>
      </c>
      <c r="L203" s="8">
        <f>VLOOKUP(A203,'Hospitalisation Table'!$A:$J,10,FALSE)</f>
        <v>35933</v>
      </c>
      <c r="M203" s="10">
        <f>VLOOKUP(A203,'Hospitalisation Table'!$A:$F,6,FALSE)</f>
        <v>563.84</v>
      </c>
      <c r="N203" s="5" t="str">
        <f>VLOOKUP(A203,'Hospitalisation Table'!$A:$G,7,FALSE)</f>
        <v>tier - 1</v>
      </c>
      <c r="O203" s="5" t="str">
        <f>VLOOKUP(A203,'Hospitalisation Table'!$A:$H,8,FALSE)</f>
        <v>tier - 1</v>
      </c>
      <c r="P203" s="5" t="str">
        <f>VLOOKUP(A203,'Hospitalisation Table'!$A:$I,9,FALSE)</f>
        <v>R1011</v>
      </c>
      <c r="Q203" s="5">
        <f>VLOOKUP(A203,'Hospitalisation Table'!$A:$K,11,FALSE)</f>
        <v>26</v>
      </c>
    </row>
    <row r="204" spans="1:17" ht="15.6" x14ac:dyDescent="0.3">
      <c r="A204" s="9" t="s">
        <v>2170</v>
      </c>
      <c r="B204" s="5" t="str">
        <f>VLOOKUP($A204,'Customer Names'!$A:$B,2,FALSE)</f>
        <v>Guzman, Mr.  Hector Sr.</v>
      </c>
      <c r="C204" s="5">
        <f>VLOOKUP(Healthcare!A204,'Medical Examinations table'!$A:$K,2,FALSE)</f>
        <v>29.78</v>
      </c>
      <c r="D204" s="5">
        <f>VLOOKUP(A204,'Medical Examinations table'!$A:$C,3,FALSE)</f>
        <v>10.27</v>
      </c>
      <c r="E204" s="5" t="str">
        <f>VLOOKUP(A204,'Medical Examinations table'!$A:$D,4,FALSE)</f>
        <v>YES</v>
      </c>
      <c r="F204" s="5" t="str">
        <f>VLOOKUP(A204,'Medical Examinations table'!$A:$E,5,FALSE)</f>
        <v>NO</v>
      </c>
      <c r="G204" s="5" t="str">
        <f>VLOOKUP(A204,'Medical Examinations table'!$A:$F,6,FALSE)</f>
        <v>YES</v>
      </c>
      <c r="H204" s="5">
        <f>VLOOKUP(A204,'Medical Examinations table'!$A:$H,8,FALSE)</f>
        <v>1</v>
      </c>
      <c r="I204" s="5" t="str">
        <f>VLOOKUP(A204,'Medical Examinations table'!$A:$G,7,FALSE)</f>
        <v>YES</v>
      </c>
      <c r="J204" s="5" t="str">
        <f>VLOOKUP(A204,'Medical Examinations table'!$A:$I,9,FALSE)</f>
        <v>Overweight</v>
      </c>
      <c r="K204" s="5" t="str">
        <f>VLOOKUP(A204,'Medical Examinations table'!$A:$J,10,FALSE)</f>
        <v>Diabetes</v>
      </c>
      <c r="L204" s="8">
        <f>VLOOKUP(A204,'Hospitalisation Table'!$A:$J,10,FALSE)</f>
        <v>35932</v>
      </c>
      <c r="M204" s="10">
        <f>VLOOKUP(A204,'Hospitalisation Table'!$A:$F,6,FALSE)</f>
        <v>563.84</v>
      </c>
      <c r="N204" s="5" t="str">
        <f>VLOOKUP(A204,'Hospitalisation Table'!$A:$G,7,FALSE)</f>
        <v>tier - 2</v>
      </c>
      <c r="O204" s="5" t="str">
        <f>VLOOKUP(A204,'Hospitalisation Table'!$A:$H,8,FALSE)</f>
        <v>tier - 1</v>
      </c>
      <c r="P204" s="5" t="str">
        <f>VLOOKUP(A204,'Hospitalisation Table'!$A:$I,9,FALSE)</f>
        <v>R1011</v>
      </c>
      <c r="Q204" s="5">
        <f>VLOOKUP(A204,'Hospitalisation Table'!$A:$K,11,FALSE)</f>
        <v>59</v>
      </c>
    </row>
    <row r="205" spans="1:17" ht="15.6" x14ac:dyDescent="0.3">
      <c r="A205" s="9" t="s">
        <v>2169</v>
      </c>
      <c r="B205" s="5" t="str">
        <f>VLOOKUP($A205,'Customer Names'!$A:$B,2,FALSE)</f>
        <v>Turnbull, Ms.  Rebecca</v>
      </c>
      <c r="C205" s="5">
        <f>VLOOKUP(Healthcare!A205,'Medical Examinations table'!$A:$K,2,FALSE)</f>
        <v>32.78</v>
      </c>
      <c r="D205" s="5">
        <f>VLOOKUP(A205,'Medical Examinations table'!$A:$C,3,FALSE)</f>
        <v>5.27</v>
      </c>
      <c r="E205" s="5" t="str">
        <f>VLOOKUP(A205,'Medical Examinations table'!$A:$D,4,FALSE)</f>
        <v>NO</v>
      </c>
      <c r="F205" s="5" t="str">
        <f>VLOOKUP(A205,'Medical Examinations table'!$A:$E,5,FALSE)</f>
        <v>NO</v>
      </c>
      <c r="G205" s="5" t="str">
        <f>VLOOKUP(A205,'Medical Examinations table'!$A:$F,6,FALSE)</f>
        <v>NO</v>
      </c>
      <c r="H205" s="5">
        <f>VLOOKUP(A205,'Medical Examinations table'!$A:$H,8,FALSE)</f>
        <v>0</v>
      </c>
      <c r="I205" s="5" t="str">
        <f>VLOOKUP(A205,'Medical Examinations table'!$A:$G,7,FALSE)</f>
        <v>YES</v>
      </c>
      <c r="J205" s="5" t="str">
        <f>VLOOKUP(A205,'Medical Examinations table'!$A:$I,9,FALSE)</f>
        <v>Obesity</v>
      </c>
      <c r="K205" s="5" t="str">
        <f>VLOOKUP(A205,'Medical Examinations table'!$A:$J,10,FALSE)</f>
        <v>Normal</v>
      </c>
      <c r="L205" s="8">
        <f>VLOOKUP(A205,'Hospitalisation Table'!$A:$J,10,FALSE)</f>
        <v>35931</v>
      </c>
      <c r="M205" s="10">
        <f>VLOOKUP(A205,'Hospitalisation Table'!$A:$F,6,FALSE)</f>
        <v>563.84</v>
      </c>
      <c r="N205" s="5" t="str">
        <f>VLOOKUP(A205,'Hospitalisation Table'!$A:$G,7,FALSE)</f>
        <v>tier - 2</v>
      </c>
      <c r="O205" s="5" t="str">
        <f>VLOOKUP(A205,'Hospitalisation Table'!$A:$H,8,FALSE)</f>
        <v>tier - 3</v>
      </c>
      <c r="P205" s="5" t="str">
        <f>VLOOKUP(A205,'Hospitalisation Table'!$A:$I,9,FALSE)</f>
        <v>R1013</v>
      </c>
      <c r="Q205" s="5">
        <f>VLOOKUP(A205,'Hospitalisation Table'!$A:$K,11,FALSE)</f>
        <v>23</v>
      </c>
    </row>
    <row r="206" spans="1:17" ht="15.6" x14ac:dyDescent="0.3">
      <c r="A206" s="9" t="s">
        <v>2168</v>
      </c>
      <c r="B206" s="5" t="str">
        <f>VLOOKUP($A206,'Customer Names'!$A:$B,2,FALSE)</f>
        <v>Aguero, Mr.  Matt</v>
      </c>
      <c r="C206" s="5">
        <f>VLOOKUP(Healthcare!A206,'Medical Examinations table'!$A:$K,2,FALSE)</f>
        <v>41.65</v>
      </c>
      <c r="D206" s="5">
        <f>VLOOKUP(A206,'Medical Examinations table'!$A:$C,3,FALSE)</f>
        <v>10.73</v>
      </c>
      <c r="E206" s="5" t="str">
        <f>VLOOKUP(A206,'Medical Examinations table'!$A:$D,4,FALSE)</f>
        <v>YES</v>
      </c>
      <c r="F206" s="5" t="str">
        <f>VLOOKUP(A206,'Medical Examinations table'!$A:$E,5,FALSE)</f>
        <v>NO</v>
      </c>
      <c r="G206" s="5" t="str">
        <f>VLOOKUP(A206,'Medical Examinations table'!$A:$F,6,FALSE)</f>
        <v>NO</v>
      </c>
      <c r="H206" s="5">
        <f>VLOOKUP(A206,'Medical Examinations table'!$A:$H,8,FALSE)</f>
        <v>0</v>
      </c>
      <c r="I206" s="5" t="str">
        <f>VLOOKUP(A206,'Medical Examinations table'!$A:$G,7,FALSE)</f>
        <v>YES</v>
      </c>
      <c r="J206" s="5" t="str">
        <f>VLOOKUP(A206,'Medical Examinations table'!$A:$I,9,FALSE)</f>
        <v>Obesity</v>
      </c>
      <c r="K206" s="5" t="str">
        <f>VLOOKUP(A206,'Medical Examinations table'!$A:$J,10,FALSE)</f>
        <v>Diabetes</v>
      </c>
      <c r="L206" s="8">
        <f>VLOOKUP(A206,'Hospitalisation Table'!$A:$J,10,FALSE)</f>
        <v>35930</v>
      </c>
      <c r="M206" s="10">
        <f>VLOOKUP(A206,'Hospitalisation Table'!$A:$F,6,FALSE)</f>
        <v>563.84</v>
      </c>
      <c r="N206" s="5" t="str">
        <f>VLOOKUP(A206,'Hospitalisation Table'!$A:$G,7,FALSE)</f>
        <v>tier - 1</v>
      </c>
      <c r="O206" s="5" t="str">
        <f>VLOOKUP(A206,'Hospitalisation Table'!$A:$H,8,FALSE)</f>
        <v>tier - 3</v>
      </c>
      <c r="P206" s="5" t="str">
        <f>VLOOKUP(A206,'Hospitalisation Table'!$A:$I,9,FALSE)</f>
        <v>R1011</v>
      </c>
      <c r="Q206" s="5">
        <f>VLOOKUP(A206,'Hospitalisation Table'!$A:$K,11,FALSE)</f>
        <v>41</v>
      </c>
    </row>
    <row r="207" spans="1:17" ht="15.6" x14ac:dyDescent="0.3">
      <c r="A207" s="9" t="s">
        <v>2167</v>
      </c>
      <c r="B207" s="5" t="str">
        <f>VLOOKUP($A207,'Customer Names'!$A:$B,2,FALSE)</f>
        <v>Woodward, Ms.  Elizabeth H</v>
      </c>
      <c r="C207" s="5">
        <f>VLOOKUP(Healthcare!A207,'Medical Examinations table'!$A:$K,2,FALSE)</f>
        <v>50.79</v>
      </c>
      <c r="D207" s="5">
        <f>VLOOKUP(A207,'Medical Examinations table'!$A:$C,3,FALSE)</f>
        <v>4.45</v>
      </c>
      <c r="E207" s="5" t="str">
        <f>VLOOKUP(A207,'Medical Examinations table'!$A:$D,4,FALSE)</f>
        <v>NO</v>
      </c>
      <c r="F207" s="5" t="str">
        <f>VLOOKUP(A207,'Medical Examinations table'!$A:$E,5,FALSE)</f>
        <v>NO</v>
      </c>
      <c r="G207" s="5" t="str">
        <f>VLOOKUP(A207,'Medical Examinations table'!$A:$F,6,FALSE)</f>
        <v>NO</v>
      </c>
      <c r="H207" s="5">
        <f>VLOOKUP(A207,'Medical Examinations table'!$A:$H,8,FALSE)</f>
        <v>1</v>
      </c>
      <c r="I207" s="5" t="str">
        <f>VLOOKUP(A207,'Medical Examinations table'!$A:$G,7,FALSE)</f>
        <v>YES</v>
      </c>
      <c r="J207" s="5" t="str">
        <f>VLOOKUP(A207,'Medical Examinations table'!$A:$I,9,FALSE)</f>
        <v>Obesity</v>
      </c>
      <c r="K207" s="5" t="str">
        <f>VLOOKUP(A207,'Medical Examinations table'!$A:$J,10,FALSE)</f>
        <v>Normal</v>
      </c>
      <c r="L207" s="8">
        <f>VLOOKUP(A207,'Hospitalisation Table'!$A:$J,10,FALSE)</f>
        <v>35929</v>
      </c>
      <c r="M207" s="10">
        <f>VLOOKUP(A207,'Hospitalisation Table'!$A:$F,6,FALSE)</f>
        <v>563.84</v>
      </c>
      <c r="N207" s="5" t="str">
        <f>VLOOKUP(A207,'Hospitalisation Table'!$A:$G,7,FALSE)</f>
        <v>tier - 2</v>
      </c>
      <c r="O207" s="5" t="str">
        <f>VLOOKUP(A207,'Hospitalisation Table'!$A:$H,8,FALSE)</f>
        <v>tier - 1</v>
      </c>
      <c r="P207" s="5" t="str">
        <f>VLOOKUP(A207,'Hospitalisation Table'!$A:$I,9,FALSE)</f>
        <v>R1011</v>
      </c>
      <c r="Q207" s="5">
        <f>VLOOKUP(A207,'Hospitalisation Table'!$A:$K,11,FALSE)</f>
        <v>30</v>
      </c>
    </row>
    <row r="208" spans="1:17" ht="15.6" x14ac:dyDescent="0.3">
      <c r="A208" s="9" t="s">
        <v>2166</v>
      </c>
      <c r="B208" s="5" t="str">
        <f>VLOOKUP($A208,'Customer Names'!$A:$B,2,FALSE)</f>
        <v>McElroy, Ms.  Grace</v>
      </c>
      <c r="C208" s="5">
        <f>VLOOKUP(Healthcare!A208,'Medical Examinations table'!$A:$K,2,FALSE)</f>
        <v>35.43</v>
      </c>
      <c r="D208" s="5">
        <f>VLOOKUP(A208,'Medical Examinations table'!$A:$C,3,FALSE)</f>
        <v>5.25</v>
      </c>
      <c r="E208" s="5" t="str">
        <f>VLOOKUP(A208,'Medical Examinations table'!$A:$D,4,FALSE)</f>
        <v>YES</v>
      </c>
      <c r="F208" s="5" t="str">
        <f>VLOOKUP(A208,'Medical Examinations table'!$A:$E,5,FALSE)</f>
        <v>NO</v>
      </c>
      <c r="G208" s="5" t="str">
        <f>VLOOKUP(A208,'Medical Examinations table'!$A:$F,6,FALSE)</f>
        <v>NO</v>
      </c>
      <c r="H208" s="5">
        <f>VLOOKUP(A208,'Medical Examinations table'!$A:$H,8,FALSE)</f>
        <v>0</v>
      </c>
      <c r="I208" s="5" t="str">
        <f>VLOOKUP(A208,'Medical Examinations table'!$A:$G,7,FALSE)</f>
        <v>YES</v>
      </c>
      <c r="J208" s="5" t="str">
        <f>VLOOKUP(A208,'Medical Examinations table'!$A:$I,9,FALSE)</f>
        <v>Obesity</v>
      </c>
      <c r="K208" s="5" t="str">
        <f>VLOOKUP(A208,'Medical Examinations table'!$A:$J,10,FALSE)</f>
        <v>Normal</v>
      </c>
      <c r="L208" s="8">
        <f>VLOOKUP(A208,'Hospitalisation Table'!$A:$J,10,FALSE)</f>
        <v>35928</v>
      </c>
      <c r="M208" s="10">
        <f>VLOOKUP(A208,'Hospitalisation Table'!$A:$F,6,FALSE)</f>
        <v>563.84</v>
      </c>
      <c r="N208" s="5" t="str">
        <f>VLOOKUP(A208,'Hospitalisation Table'!$A:$G,7,FALSE)</f>
        <v>tier - 2</v>
      </c>
      <c r="O208" s="5" t="str">
        <f>VLOOKUP(A208,'Hospitalisation Table'!$A:$H,8,FALSE)</f>
        <v>tier - 2</v>
      </c>
      <c r="P208" s="5" t="str">
        <f>VLOOKUP(A208,'Hospitalisation Table'!$A:$I,9,FALSE)</f>
        <v>R1011</v>
      </c>
      <c r="Q208" s="5">
        <f>VLOOKUP(A208,'Hospitalisation Table'!$A:$K,11,FALSE)</f>
        <v>46</v>
      </c>
    </row>
    <row r="209" spans="1:17" ht="15.6" x14ac:dyDescent="0.3">
      <c r="A209" s="9" t="s">
        <v>2165</v>
      </c>
      <c r="B209" s="5" t="str">
        <f>VLOOKUP($A209,'Customer Names'!$A:$B,2,FALSE)</f>
        <v>Lopez, Mr.  Jaime</v>
      </c>
      <c r="C209" s="5">
        <f>VLOOKUP(Healthcare!A209,'Medical Examinations table'!$A:$K,2,FALSE)</f>
        <v>35.25</v>
      </c>
      <c r="D209" s="5">
        <f>VLOOKUP(A209,'Medical Examinations table'!$A:$C,3,FALSE)</f>
        <v>9.51</v>
      </c>
      <c r="E209" s="5" t="str">
        <f>VLOOKUP(A209,'Medical Examinations table'!$A:$D,4,FALSE)</f>
        <v>NO</v>
      </c>
      <c r="F209" s="5" t="str">
        <f>VLOOKUP(A209,'Medical Examinations table'!$A:$E,5,FALSE)</f>
        <v>NO</v>
      </c>
      <c r="G209" s="5" t="str">
        <f>VLOOKUP(A209,'Medical Examinations table'!$A:$F,6,FALSE)</f>
        <v>NO</v>
      </c>
      <c r="H209" s="5">
        <f>VLOOKUP(A209,'Medical Examinations table'!$A:$H,8,FALSE)</f>
        <v>0</v>
      </c>
      <c r="I209" s="5" t="str">
        <f>VLOOKUP(A209,'Medical Examinations table'!$A:$G,7,FALSE)</f>
        <v>YES</v>
      </c>
      <c r="J209" s="5" t="str">
        <f>VLOOKUP(A209,'Medical Examinations table'!$A:$I,9,FALSE)</f>
        <v>Obesity</v>
      </c>
      <c r="K209" s="5" t="str">
        <f>VLOOKUP(A209,'Medical Examinations table'!$A:$J,10,FALSE)</f>
        <v>Diabetes</v>
      </c>
      <c r="L209" s="8">
        <f>VLOOKUP(A209,'Hospitalisation Table'!$A:$J,10,FALSE)</f>
        <v>35927</v>
      </c>
      <c r="M209" s="10">
        <f>VLOOKUP(A209,'Hospitalisation Table'!$A:$F,6,FALSE)</f>
        <v>563.84</v>
      </c>
      <c r="N209" s="5" t="str">
        <f>VLOOKUP(A209,'Hospitalisation Table'!$A:$G,7,FALSE)</f>
        <v>tier - 2</v>
      </c>
      <c r="O209" s="5" t="str">
        <f>VLOOKUP(A209,'Hospitalisation Table'!$A:$H,8,FALSE)</f>
        <v>tier - 3</v>
      </c>
      <c r="P209" s="5" t="str">
        <f>VLOOKUP(A209,'Hospitalisation Table'!$A:$I,9,FALSE)</f>
        <v>R1012</v>
      </c>
      <c r="Q209" s="5">
        <f>VLOOKUP(A209,'Hospitalisation Table'!$A:$K,11,FALSE)</f>
        <v>48</v>
      </c>
    </row>
    <row r="210" spans="1:17" ht="15.6" x14ac:dyDescent="0.3">
      <c r="A210" s="9" t="s">
        <v>2164</v>
      </c>
      <c r="B210" s="5" t="str">
        <f>VLOOKUP($A210,'Customer Names'!$A:$B,2,FALSE)</f>
        <v>Cardosi, Ms.  Calesse</v>
      </c>
      <c r="C210" s="5">
        <f>VLOOKUP(Healthcare!A210,'Medical Examinations table'!$A:$K,2,FALSE)</f>
        <v>36.85</v>
      </c>
      <c r="D210" s="5">
        <f>VLOOKUP(A210,'Medical Examinations table'!$A:$C,3,FALSE)</f>
        <v>11.12</v>
      </c>
      <c r="E210" s="5" t="str">
        <f>VLOOKUP(A210,'Medical Examinations table'!$A:$D,4,FALSE)</f>
        <v>NO</v>
      </c>
      <c r="F210" s="5" t="str">
        <f>VLOOKUP(A210,'Medical Examinations table'!$A:$E,5,FALSE)</f>
        <v>NO</v>
      </c>
      <c r="G210" s="5" t="str">
        <f>VLOOKUP(A210,'Medical Examinations table'!$A:$F,6,FALSE)</f>
        <v>NO</v>
      </c>
      <c r="H210" s="5">
        <f>VLOOKUP(A210,'Medical Examinations table'!$A:$H,8,FALSE)</f>
        <v>0</v>
      </c>
      <c r="I210" s="5" t="str">
        <f>VLOOKUP(A210,'Medical Examinations table'!$A:$G,7,FALSE)</f>
        <v>YES</v>
      </c>
      <c r="J210" s="5" t="str">
        <f>VLOOKUP(A210,'Medical Examinations table'!$A:$I,9,FALSE)</f>
        <v>Obesity</v>
      </c>
      <c r="K210" s="5" t="str">
        <f>VLOOKUP(A210,'Medical Examinations table'!$A:$J,10,FALSE)</f>
        <v>Diabetes</v>
      </c>
      <c r="L210" s="8">
        <f>VLOOKUP(A210,'Hospitalisation Table'!$A:$J,10,FALSE)</f>
        <v>35926</v>
      </c>
      <c r="M210" s="10">
        <f>VLOOKUP(A210,'Hospitalisation Table'!$A:$F,6,FALSE)</f>
        <v>563.84</v>
      </c>
      <c r="N210" s="5" t="str">
        <f>VLOOKUP(A210,'Hospitalisation Table'!$A:$G,7,FALSE)</f>
        <v>tier - 2</v>
      </c>
      <c r="O210" s="5" t="str">
        <f>VLOOKUP(A210,'Hospitalisation Table'!$A:$H,8,FALSE)</f>
        <v>tier - 1</v>
      </c>
      <c r="P210" s="5" t="str">
        <f>VLOOKUP(A210,'Hospitalisation Table'!$A:$I,9,FALSE)</f>
        <v>R1011</v>
      </c>
      <c r="Q210" s="5">
        <f>VLOOKUP(A210,'Hospitalisation Table'!$A:$K,11,FALSE)</f>
        <v>44</v>
      </c>
    </row>
    <row r="211" spans="1:17" ht="15.6" x14ac:dyDescent="0.3">
      <c r="A211" s="9" t="s">
        <v>2163</v>
      </c>
      <c r="B211" s="5" t="str">
        <f>VLOOKUP($A211,'Customer Names'!$A:$B,2,FALSE)</f>
        <v>Looney, Ms.  Kate L</v>
      </c>
      <c r="C211" s="5">
        <f>VLOOKUP(Healthcare!A211,'Medical Examinations table'!$A:$K,2,FALSE)</f>
        <v>31.02</v>
      </c>
      <c r="D211" s="5">
        <f>VLOOKUP(A211,'Medical Examinations table'!$A:$C,3,FALSE)</f>
        <v>4.5599999999999996</v>
      </c>
      <c r="E211" s="5" t="str">
        <f>VLOOKUP(A211,'Medical Examinations table'!$A:$D,4,FALSE)</f>
        <v>NO</v>
      </c>
      <c r="F211" s="5" t="str">
        <f>VLOOKUP(A211,'Medical Examinations table'!$A:$E,5,FALSE)</f>
        <v>YES</v>
      </c>
      <c r="G211" s="5" t="str">
        <f>VLOOKUP(A211,'Medical Examinations table'!$A:$F,6,FALSE)</f>
        <v>NO</v>
      </c>
      <c r="H211" s="5">
        <f>VLOOKUP(A211,'Medical Examinations table'!$A:$H,8,FALSE)</f>
        <v>1</v>
      </c>
      <c r="I211" s="5" t="str">
        <f>VLOOKUP(A211,'Medical Examinations table'!$A:$G,7,FALSE)</f>
        <v>YES</v>
      </c>
      <c r="J211" s="5" t="str">
        <f>VLOOKUP(A211,'Medical Examinations table'!$A:$I,9,FALSE)</f>
        <v>Obesity</v>
      </c>
      <c r="K211" s="5" t="str">
        <f>VLOOKUP(A211,'Medical Examinations table'!$A:$J,10,FALSE)</f>
        <v>Normal</v>
      </c>
      <c r="L211" s="8">
        <f>VLOOKUP(A211,'Hospitalisation Table'!$A:$J,10,FALSE)</f>
        <v>35925</v>
      </c>
      <c r="M211" s="10">
        <f>VLOOKUP(A211,'Hospitalisation Table'!$A:$F,6,FALSE)</f>
        <v>563.84</v>
      </c>
      <c r="N211" s="5" t="str">
        <f>VLOOKUP(A211,'Hospitalisation Table'!$A:$G,7,FALSE)</f>
        <v>tier - 2</v>
      </c>
      <c r="O211" s="5" t="str">
        <f>VLOOKUP(A211,'Hospitalisation Table'!$A:$H,8,FALSE)</f>
        <v>tier - 3</v>
      </c>
      <c r="P211" s="5" t="str">
        <f>VLOOKUP(A211,'Hospitalisation Table'!$A:$I,9,FALSE)</f>
        <v>R1013</v>
      </c>
      <c r="Q211" s="5">
        <f>VLOOKUP(A211,'Hospitalisation Table'!$A:$K,11,FALSE)</f>
        <v>22</v>
      </c>
    </row>
    <row r="212" spans="1:17" ht="15.6" x14ac:dyDescent="0.3">
      <c r="A212" s="9" t="s">
        <v>2162</v>
      </c>
      <c r="B212" s="5" t="str">
        <f>VLOOKUP($A212,'Customer Names'!$A:$B,2,FALSE)</f>
        <v>Zyryanov, Mr.  Sergey</v>
      </c>
      <c r="C212" s="5">
        <f>VLOOKUP(Healthcare!A212,'Medical Examinations table'!$A:$K,2,FALSE)</f>
        <v>35.6</v>
      </c>
      <c r="D212" s="5">
        <f>VLOOKUP(A212,'Medical Examinations table'!$A:$C,3,FALSE)</f>
        <v>4.0199999999999996</v>
      </c>
      <c r="E212" s="5" t="str">
        <f>VLOOKUP(A212,'Medical Examinations table'!$A:$D,4,FALSE)</f>
        <v>YES</v>
      </c>
      <c r="F212" s="5" t="str">
        <f>VLOOKUP(A212,'Medical Examinations table'!$A:$E,5,FALSE)</f>
        <v>YES</v>
      </c>
      <c r="G212" s="5" t="str">
        <f>VLOOKUP(A212,'Medical Examinations table'!$A:$F,6,FALSE)</f>
        <v>NO</v>
      </c>
      <c r="H212" s="5">
        <f>VLOOKUP(A212,'Medical Examinations table'!$A:$H,8,FALSE)</f>
        <v>2</v>
      </c>
      <c r="I212" s="5" t="str">
        <f>VLOOKUP(A212,'Medical Examinations table'!$A:$G,7,FALSE)</f>
        <v>YES</v>
      </c>
      <c r="J212" s="5" t="str">
        <f>VLOOKUP(A212,'Medical Examinations table'!$A:$I,9,FALSE)</f>
        <v>Obesity</v>
      </c>
      <c r="K212" s="5" t="str">
        <f>VLOOKUP(A212,'Medical Examinations table'!$A:$J,10,FALSE)</f>
        <v>Normal</v>
      </c>
      <c r="L212" s="8">
        <f>VLOOKUP(A212,'Hospitalisation Table'!$A:$J,10,FALSE)</f>
        <v>35924</v>
      </c>
      <c r="M212" s="10">
        <f>VLOOKUP(A212,'Hospitalisation Table'!$A:$F,6,FALSE)</f>
        <v>563.84</v>
      </c>
      <c r="N212" s="5" t="str">
        <f>VLOOKUP(A212,'Hospitalisation Table'!$A:$G,7,FALSE)</f>
        <v>tier - 2</v>
      </c>
      <c r="O212" s="5" t="str">
        <f>VLOOKUP(A212,'Hospitalisation Table'!$A:$H,8,FALSE)</f>
        <v>tier - 3</v>
      </c>
      <c r="P212" s="5" t="str">
        <f>VLOOKUP(A212,'Hospitalisation Table'!$A:$I,9,FALSE)</f>
        <v>R1011</v>
      </c>
      <c r="Q212" s="5">
        <f>VLOOKUP(A212,'Hospitalisation Table'!$A:$K,11,FALSE)</f>
        <v>22</v>
      </c>
    </row>
    <row r="213" spans="1:17" ht="15.6" x14ac:dyDescent="0.3">
      <c r="A213" s="9" t="s">
        <v>2161</v>
      </c>
      <c r="B213" s="5" t="str">
        <f>VLOOKUP($A213,'Customer Names'!$A:$B,2,FALSE)</f>
        <v>Gavin, Mr.  Timothy V</v>
      </c>
      <c r="C213" s="5">
        <f>VLOOKUP(Healthcare!A213,'Medical Examinations table'!$A:$K,2,FALSE)</f>
        <v>34.39</v>
      </c>
      <c r="D213" s="5">
        <f>VLOOKUP(A213,'Medical Examinations table'!$A:$C,3,FALSE)</f>
        <v>8.7200000000000006</v>
      </c>
      <c r="E213" s="5" t="str">
        <f>VLOOKUP(A213,'Medical Examinations table'!$A:$D,4,FALSE)</f>
        <v>NO</v>
      </c>
      <c r="F213" s="5" t="str">
        <f>VLOOKUP(A213,'Medical Examinations table'!$A:$E,5,FALSE)</f>
        <v>NO</v>
      </c>
      <c r="G213" s="5" t="str">
        <f>VLOOKUP(A213,'Medical Examinations table'!$A:$F,6,FALSE)</f>
        <v>NO</v>
      </c>
      <c r="H213" s="5">
        <f>VLOOKUP(A213,'Medical Examinations table'!$A:$H,8,FALSE)</f>
        <v>0</v>
      </c>
      <c r="I213" s="5" t="str">
        <f>VLOOKUP(A213,'Medical Examinations table'!$A:$G,7,FALSE)</f>
        <v>YES</v>
      </c>
      <c r="J213" s="5" t="str">
        <f>VLOOKUP(A213,'Medical Examinations table'!$A:$I,9,FALSE)</f>
        <v>Obesity</v>
      </c>
      <c r="K213" s="5" t="str">
        <f>VLOOKUP(A213,'Medical Examinations table'!$A:$J,10,FALSE)</f>
        <v>Diabetes</v>
      </c>
      <c r="L213" s="8">
        <f>VLOOKUP(A213,'Hospitalisation Table'!$A:$J,10,FALSE)</f>
        <v>35922</v>
      </c>
      <c r="M213" s="10">
        <f>VLOOKUP(A213,'Hospitalisation Table'!$A:$F,6,FALSE)</f>
        <v>563.84</v>
      </c>
      <c r="N213" s="5" t="str">
        <f>VLOOKUP(A213,'Hospitalisation Table'!$A:$G,7,FALSE)</f>
        <v>tier - 1</v>
      </c>
      <c r="O213" s="5" t="str">
        <f>VLOOKUP(A213,'Hospitalisation Table'!$A:$H,8,FALSE)</f>
        <v>tier - 3</v>
      </c>
      <c r="P213" s="5" t="str">
        <f>VLOOKUP(A213,'Hospitalisation Table'!$A:$I,9,FALSE)</f>
        <v>R1011</v>
      </c>
      <c r="Q213" s="5">
        <f>VLOOKUP(A213,'Hospitalisation Table'!$A:$K,11,FALSE)</f>
        <v>51</v>
      </c>
    </row>
    <row r="214" spans="1:17" ht="15.6" x14ac:dyDescent="0.3">
      <c r="A214" s="9" t="s">
        <v>2160</v>
      </c>
      <c r="B214" s="5" t="str">
        <f>VLOOKUP($A214,'Customer Names'!$A:$B,2,FALSE)</f>
        <v>Littlefield, Mr.  Andrew S</v>
      </c>
      <c r="C214" s="5">
        <f>VLOOKUP(Healthcare!A214,'Medical Examinations table'!$A:$K,2,FALSE)</f>
        <v>29.06</v>
      </c>
      <c r="D214" s="5">
        <f>VLOOKUP(A214,'Medical Examinations table'!$A:$C,3,FALSE)</f>
        <v>6.25</v>
      </c>
      <c r="E214" s="5" t="str">
        <f>VLOOKUP(A214,'Medical Examinations table'!$A:$D,4,FALSE)</f>
        <v>YES</v>
      </c>
      <c r="F214" s="5" t="str">
        <f>VLOOKUP(A214,'Medical Examinations table'!$A:$E,5,FALSE)</f>
        <v>NO</v>
      </c>
      <c r="G214" s="5" t="str">
        <f>VLOOKUP(A214,'Medical Examinations table'!$A:$F,6,FALSE)</f>
        <v>NO</v>
      </c>
      <c r="H214" s="5">
        <f>VLOOKUP(A214,'Medical Examinations table'!$A:$H,8,FALSE)</f>
        <v>1</v>
      </c>
      <c r="I214" s="5" t="str">
        <f>VLOOKUP(A214,'Medical Examinations table'!$A:$G,7,FALSE)</f>
        <v>YES</v>
      </c>
      <c r="J214" s="5" t="str">
        <f>VLOOKUP(A214,'Medical Examinations table'!$A:$I,9,FALSE)</f>
        <v>Overweight</v>
      </c>
      <c r="K214" s="5" t="str">
        <f>VLOOKUP(A214,'Medical Examinations table'!$A:$J,10,FALSE)</f>
        <v>Prediabetes</v>
      </c>
      <c r="L214" s="8">
        <f>VLOOKUP(A214,'Hospitalisation Table'!$A:$J,10,FALSE)</f>
        <v>35921</v>
      </c>
      <c r="M214" s="10">
        <f>VLOOKUP(A214,'Hospitalisation Table'!$A:$F,6,FALSE)</f>
        <v>563.84</v>
      </c>
      <c r="N214" s="5" t="str">
        <f>VLOOKUP(A214,'Hospitalisation Table'!$A:$G,7,FALSE)</f>
        <v>tier - 2</v>
      </c>
      <c r="O214" s="5" t="str">
        <f>VLOOKUP(A214,'Hospitalisation Table'!$A:$H,8,FALSE)</f>
        <v>tier - 1</v>
      </c>
      <c r="P214" s="5" t="str">
        <f>VLOOKUP(A214,'Hospitalisation Table'!$A:$I,9,FALSE)</f>
        <v>R1011</v>
      </c>
      <c r="Q214" s="5">
        <f>VLOOKUP(A214,'Hospitalisation Table'!$A:$K,11,FALSE)</f>
        <v>58</v>
      </c>
    </row>
    <row r="215" spans="1:17" ht="15.6" x14ac:dyDescent="0.3">
      <c r="A215" s="9" t="s">
        <v>2159</v>
      </c>
      <c r="B215" s="5" t="str">
        <f>VLOOKUP($A215,'Customer Names'!$A:$B,2,FALSE)</f>
        <v>Shearer, Mr.  Matthew D</v>
      </c>
      <c r="C215" s="5">
        <f>VLOOKUP(Healthcare!A215,'Medical Examinations table'!$A:$K,2,FALSE)</f>
        <v>35.799999999999997</v>
      </c>
      <c r="D215" s="5">
        <f>VLOOKUP(A215,'Medical Examinations table'!$A:$C,3,FALSE)</f>
        <v>7.32</v>
      </c>
      <c r="E215" s="5" t="str">
        <f>VLOOKUP(A215,'Medical Examinations table'!$A:$D,4,FALSE)</f>
        <v>NO</v>
      </c>
      <c r="F215" s="5" t="str">
        <f>VLOOKUP(A215,'Medical Examinations table'!$A:$E,5,FALSE)</f>
        <v>NO</v>
      </c>
      <c r="G215" s="5" t="str">
        <f>VLOOKUP(A215,'Medical Examinations table'!$A:$F,6,FALSE)</f>
        <v>NO</v>
      </c>
      <c r="H215" s="5">
        <f>VLOOKUP(A215,'Medical Examinations table'!$A:$H,8,FALSE)</f>
        <v>2</v>
      </c>
      <c r="I215" s="5" t="str">
        <f>VLOOKUP(A215,'Medical Examinations table'!$A:$G,7,FALSE)</f>
        <v>YES</v>
      </c>
      <c r="J215" s="5" t="str">
        <f>VLOOKUP(A215,'Medical Examinations table'!$A:$I,9,FALSE)</f>
        <v>Obesity</v>
      </c>
      <c r="K215" s="5" t="str">
        <f>VLOOKUP(A215,'Medical Examinations table'!$A:$J,10,FALSE)</f>
        <v>Diabetes</v>
      </c>
      <c r="L215" s="8">
        <f>VLOOKUP(A215,'Hospitalisation Table'!$A:$J,10,FALSE)</f>
        <v>35920</v>
      </c>
      <c r="M215" s="10">
        <f>VLOOKUP(A215,'Hospitalisation Table'!$A:$F,6,FALSE)</f>
        <v>563.84</v>
      </c>
      <c r="N215" s="5" t="str">
        <f>VLOOKUP(A215,'Hospitalisation Table'!$A:$G,7,FALSE)</f>
        <v>tier - 1</v>
      </c>
      <c r="O215" s="5" t="str">
        <f>VLOOKUP(A215,'Hospitalisation Table'!$A:$H,8,FALSE)</f>
        <v>tier - 1</v>
      </c>
      <c r="P215" s="5" t="str">
        <f>VLOOKUP(A215,'Hospitalisation Table'!$A:$I,9,FALSE)</f>
        <v>R1011</v>
      </c>
      <c r="Q215" s="5">
        <f>VLOOKUP(A215,'Hospitalisation Table'!$A:$K,11,FALSE)</f>
        <v>49</v>
      </c>
    </row>
    <row r="216" spans="1:17" ht="15.6" x14ac:dyDescent="0.3">
      <c r="A216" s="9" t="s">
        <v>2158</v>
      </c>
      <c r="B216" s="5" t="str">
        <f>VLOOKUP($A216,'Customer Names'!$A:$B,2,FALSE)</f>
        <v>Armstrong, Ms.  Jessica</v>
      </c>
      <c r="C216" s="5">
        <f>VLOOKUP(Healthcare!A216,'Medical Examinations table'!$A:$K,2,FALSE)</f>
        <v>49.8</v>
      </c>
      <c r="D216" s="5">
        <f>VLOOKUP(A216,'Medical Examinations table'!$A:$C,3,FALSE)</f>
        <v>4.24</v>
      </c>
      <c r="E216" s="5" t="str">
        <f>VLOOKUP(A216,'Medical Examinations table'!$A:$D,4,FALSE)</f>
        <v>NO</v>
      </c>
      <c r="F216" s="5" t="str">
        <f>VLOOKUP(A216,'Medical Examinations table'!$A:$E,5,FALSE)</f>
        <v>NO</v>
      </c>
      <c r="G216" s="5" t="str">
        <f>VLOOKUP(A216,'Medical Examinations table'!$A:$F,6,FALSE)</f>
        <v>NO</v>
      </c>
      <c r="H216" s="5">
        <f>VLOOKUP(A216,'Medical Examinations table'!$A:$H,8,FALSE)</f>
        <v>1</v>
      </c>
      <c r="I216" s="5" t="str">
        <f>VLOOKUP(A216,'Medical Examinations table'!$A:$G,7,FALSE)</f>
        <v>YES</v>
      </c>
      <c r="J216" s="5" t="str">
        <f>VLOOKUP(A216,'Medical Examinations table'!$A:$I,9,FALSE)</f>
        <v>Obesity</v>
      </c>
      <c r="K216" s="5" t="str">
        <f>VLOOKUP(A216,'Medical Examinations table'!$A:$J,10,FALSE)</f>
        <v>Normal</v>
      </c>
      <c r="L216" s="8">
        <f>VLOOKUP(A216,'Hospitalisation Table'!$A:$J,10,FALSE)</f>
        <v>35919</v>
      </c>
      <c r="M216" s="10">
        <f>VLOOKUP(A216,'Hospitalisation Table'!$A:$F,6,FALSE)</f>
        <v>563.84</v>
      </c>
      <c r="N216" s="5" t="str">
        <f>VLOOKUP(A216,'Hospitalisation Table'!$A:$G,7,FALSE)</f>
        <v>tier - 2</v>
      </c>
      <c r="O216" s="5" t="str">
        <f>VLOOKUP(A216,'Hospitalisation Table'!$A:$H,8,FALSE)</f>
        <v>tier - 3</v>
      </c>
      <c r="P216" s="5" t="str">
        <f>VLOOKUP(A216,'Hospitalisation Table'!$A:$I,9,FALSE)</f>
        <v>R1011</v>
      </c>
      <c r="Q216" s="5">
        <f>VLOOKUP(A216,'Hospitalisation Table'!$A:$K,11,FALSE)</f>
        <v>30</v>
      </c>
    </row>
    <row r="217" spans="1:17" ht="15.6" x14ac:dyDescent="0.3">
      <c r="A217" s="9" t="s">
        <v>2157</v>
      </c>
      <c r="B217" s="5" t="str">
        <f>VLOOKUP($A217,'Customer Names'!$A:$B,2,FALSE)</f>
        <v>Warriner, Mr.  Lawrence</v>
      </c>
      <c r="C217" s="5">
        <f>VLOOKUP(Healthcare!A217,'Medical Examinations table'!$A:$K,2,FALSE)</f>
        <v>35.71</v>
      </c>
      <c r="D217" s="5">
        <f>VLOOKUP(A217,'Medical Examinations table'!$A:$C,3,FALSE)</f>
        <v>6.84</v>
      </c>
      <c r="E217" s="5" t="str">
        <f>VLOOKUP(A217,'Medical Examinations table'!$A:$D,4,FALSE)</f>
        <v>NO</v>
      </c>
      <c r="F217" s="5" t="str">
        <f>VLOOKUP(A217,'Medical Examinations table'!$A:$E,5,FALSE)</f>
        <v>NO</v>
      </c>
      <c r="G217" s="5" t="str">
        <f>VLOOKUP(A217,'Medical Examinations table'!$A:$F,6,FALSE)</f>
        <v>NO</v>
      </c>
      <c r="H217" s="5">
        <f>VLOOKUP(A217,'Medical Examinations table'!$A:$H,8,FALSE)</f>
        <v>2</v>
      </c>
      <c r="I217" s="5" t="str">
        <f>VLOOKUP(A217,'Medical Examinations table'!$A:$G,7,FALSE)</f>
        <v>YES</v>
      </c>
      <c r="J217" s="5" t="str">
        <f>VLOOKUP(A217,'Medical Examinations table'!$A:$I,9,FALSE)</f>
        <v>Obesity</v>
      </c>
      <c r="K217" s="5" t="str">
        <f>VLOOKUP(A217,'Medical Examinations table'!$A:$J,10,FALSE)</f>
        <v>Diabetes</v>
      </c>
      <c r="L217" s="8">
        <f>VLOOKUP(A217,'Hospitalisation Table'!$A:$J,10,FALSE)</f>
        <v>35918</v>
      </c>
      <c r="M217" s="10">
        <f>VLOOKUP(A217,'Hospitalisation Table'!$A:$F,6,FALSE)</f>
        <v>563.84</v>
      </c>
      <c r="N217" s="5" t="str">
        <f>VLOOKUP(A217,'Hospitalisation Table'!$A:$G,7,FALSE)</f>
        <v>tier - 2</v>
      </c>
      <c r="O217" s="5" t="str">
        <f>VLOOKUP(A217,'Hospitalisation Table'!$A:$H,8,FALSE)</f>
        <v>tier - 2</v>
      </c>
      <c r="P217" s="5" t="str">
        <f>VLOOKUP(A217,'Hospitalisation Table'!$A:$I,9,FALSE)</f>
        <v>R1011</v>
      </c>
      <c r="Q217" s="5">
        <f>VLOOKUP(A217,'Hospitalisation Table'!$A:$K,11,FALSE)</f>
        <v>49</v>
      </c>
    </row>
    <row r="218" spans="1:17" ht="15.6" x14ac:dyDescent="0.3">
      <c r="A218" s="9" t="s">
        <v>2156</v>
      </c>
      <c r="B218" s="5" t="str">
        <f>VLOOKUP($A218,'Customer Names'!$A:$B,2,FALSE)</f>
        <v>White, Mr.  Alex</v>
      </c>
      <c r="C218" s="5">
        <f>VLOOKUP(Healthcare!A218,'Medical Examinations table'!$A:$K,2,FALSE)</f>
        <v>30.8</v>
      </c>
      <c r="D218" s="5">
        <f>VLOOKUP(A218,'Medical Examinations table'!$A:$C,3,FALSE)</f>
        <v>5.23</v>
      </c>
      <c r="E218" s="5" t="str">
        <f>VLOOKUP(A218,'Medical Examinations table'!$A:$D,4,FALSE)</f>
        <v>YES</v>
      </c>
      <c r="F218" s="5" t="str">
        <f>VLOOKUP(A218,'Medical Examinations table'!$A:$E,5,FALSE)</f>
        <v>NO</v>
      </c>
      <c r="G218" s="5" t="str">
        <f>VLOOKUP(A218,'Medical Examinations table'!$A:$F,6,FALSE)</f>
        <v>NO</v>
      </c>
      <c r="H218" s="5">
        <f>VLOOKUP(A218,'Medical Examinations table'!$A:$H,8,FALSE)</f>
        <v>1</v>
      </c>
      <c r="I218" s="5" t="str">
        <f>VLOOKUP(A218,'Medical Examinations table'!$A:$G,7,FALSE)</f>
        <v>YES</v>
      </c>
      <c r="J218" s="5" t="str">
        <f>VLOOKUP(A218,'Medical Examinations table'!$A:$I,9,FALSE)</f>
        <v>Obesity</v>
      </c>
      <c r="K218" s="5" t="str">
        <f>VLOOKUP(A218,'Medical Examinations table'!$A:$J,10,FALSE)</f>
        <v>Normal</v>
      </c>
      <c r="L218" s="8">
        <f>VLOOKUP(A218,'Hospitalisation Table'!$A:$J,10,FALSE)</f>
        <v>35917</v>
      </c>
      <c r="M218" s="10">
        <f>VLOOKUP(A218,'Hospitalisation Table'!$A:$F,6,FALSE)</f>
        <v>563.84</v>
      </c>
      <c r="N218" s="5" t="str">
        <f>VLOOKUP(A218,'Hospitalisation Table'!$A:$G,7,FALSE)</f>
        <v>tier - 1</v>
      </c>
      <c r="O218" s="5" t="str">
        <f>VLOOKUP(A218,'Hospitalisation Table'!$A:$H,8,FALSE)</f>
        <v>tier - 2</v>
      </c>
      <c r="P218" s="5" t="str">
        <f>VLOOKUP(A218,'Hospitalisation Table'!$A:$I,9,FALSE)</f>
        <v>R1011</v>
      </c>
      <c r="Q218" s="5">
        <f>VLOOKUP(A218,'Hospitalisation Table'!$A:$K,11,FALSE)</f>
        <v>34</v>
      </c>
    </row>
    <row r="219" spans="1:17" ht="15.6" x14ac:dyDescent="0.3">
      <c r="A219" s="9" t="s">
        <v>2155</v>
      </c>
      <c r="B219" s="5" t="str">
        <f>VLOOKUP($A219,'Customer Names'!$A:$B,2,FALSE)</f>
        <v>Cordaro, Mr.  Kevin</v>
      </c>
      <c r="C219" s="5">
        <f>VLOOKUP(Healthcare!A219,'Medical Examinations table'!$A:$K,2,FALSE)</f>
        <v>33.69</v>
      </c>
      <c r="D219" s="5">
        <f>VLOOKUP(A219,'Medical Examinations table'!$A:$C,3,FALSE)</f>
        <v>9.68</v>
      </c>
      <c r="E219" s="5" t="str">
        <f>VLOOKUP(A219,'Medical Examinations table'!$A:$D,4,FALSE)</f>
        <v>NO</v>
      </c>
      <c r="F219" s="5" t="str">
        <f>VLOOKUP(A219,'Medical Examinations table'!$A:$E,5,FALSE)</f>
        <v>NO</v>
      </c>
      <c r="G219" s="5" t="str">
        <f>VLOOKUP(A219,'Medical Examinations table'!$A:$F,6,FALSE)</f>
        <v>NO</v>
      </c>
      <c r="H219" s="5">
        <f>VLOOKUP(A219,'Medical Examinations table'!$A:$H,8,FALSE)</f>
        <v>0</v>
      </c>
      <c r="I219" s="5" t="str">
        <f>VLOOKUP(A219,'Medical Examinations table'!$A:$G,7,FALSE)</f>
        <v>YES</v>
      </c>
      <c r="J219" s="5" t="str">
        <f>VLOOKUP(A219,'Medical Examinations table'!$A:$I,9,FALSE)</f>
        <v>Obesity</v>
      </c>
      <c r="K219" s="5" t="str">
        <f>VLOOKUP(A219,'Medical Examinations table'!$A:$J,10,FALSE)</f>
        <v>Diabetes</v>
      </c>
      <c r="L219" s="8">
        <f>VLOOKUP(A219,'Hospitalisation Table'!$A:$J,10,FALSE)</f>
        <v>35916</v>
      </c>
      <c r="M219" s="10">
        <f>VLOOKUP(A219,'Hospitalisation Table'!$A:$F,6,FALSE)</f>
        <v>563.84</v>
      </c>
      <c r="N219" s="5" t="str">
        <f>VLOOKUP(A219,'Hospitalisation Table'!$A:$G,7,FALSE)</f>
        <v>tier - 2</v>
      </c>
      <c r="O219" s="5" t="str">
        <f>VLOOKUP(A219,'Hospitalisation Table'!$A:$H,8,FALSE)</f>
        <v>tier - 3</v>
      </c>
      <c r="P219" s="5" t="str">
        <f>VLOOKUP(A219,'Hospitalisation Table'!$A:$I,9,FALSE)</f>
        <v>R1011</v>
      </c>
      <c r="Q219" s="5">
        <f>VLOOKUP(A219,'Hospitalisation Table'!$A:$K,11,FALSE)</f>
        <v>51</v>
      </c>
    </row>
    <row r="220" spans="1:17" ht="15.6" x14ac:dyDescent="0.3">
      <c r="A220" s="9" t="s">
        <v>2154</v>
      </c>
      <c r="B220" s="5" t="str">
        <f>VLOOKUP($A220,'Customer Names'!$A:$B,2,FALSE)</f>
        <v>Hamilton, Mr.  Gavin M.</v>
      </c>
      <c r="C220" s="5">
        <f>VLOOKUP(Healthcare!A220,'Medical Examinations table'!$A:$K,2,FALSE)</f>
        <v>42.27</v>
      </c>
      <c r="D220" s="5">
        <f>VLOOKUP(A220,'Medical Examinations table'!$A:$C,3,FALSE)</f>
        <v>6.05</v>
      </c>
      <c r="E220" s="5" t="str">
        <f>VLOOKUP(A220,'Medical Examinations table'!$A:$D,4,FALSE)</f>
        <v>YES</v>
      </c>
      <c r="F220" s="5" t="str">
        <f>VLOOKUP(A220,'Medical Examinations table'!$A:$E,5,FALSE)</f>
        <v>NO</v>
      </c>
      <c r="G220" s="5" t="str">
        <f>VLOOKUP(A220,'Medical Examinations table'!$A:$F,6,FALSE)</f>
        <v>NO</v>
      </c>
      <c r="H220" s="5">
        <f>VLOOKUP(A220,'Medical Examinations table'!$A:$H,8,FALSE)</f>
        <v>1</v>
      </c>
      <c r="I220" s="5" t="str">
        <f>VLOOKUP(A220,'Medical Examinations table'!$A:$G,7,FALSE)</f>
        <v>YES</v>
      </c>
      <c r="J220" s="5" t="str">
        <f>VLOOKUP(A220,'Medical Examinations table'!$A:$I,9,FALSE)</f>
        <v>Obesity</v>
      </c>
      <c r="K220" s="5" t="str">
        <f>VLOOKUP(A220,'Medical Examinations table'!$A:$J,10,FALSE)</f>
        <v>Prediabetes</v>
      </c>
      <c r="L220" s="8">
        <f>VLOOKUP(A220,'Hospitalisation Table'!$A:$J,10,FALSE)</f>
        <v>35915</v>
      </c>
      <c r="M220" s="10">
        <f>VLOOKUP(A220,'Hospitalisation Table'!$A:$F,6,FALSE)</f>
        <v>563.84</v>
      </c>
      <c r="N220" s="5" t="str">
        <f>VLOOKUP(A220,'Hospitalisation Table'!$A:$G,7,FALSE)</f>
        <v>tier - 2</v>
      </c>
      <c r="O220" s="5" t="str">
        <f>VLOOKUP(A220,'Hospitalisation Table'!$A:$H,8,FALSE)</f>
        <v>tier - 1</v>
      </c>
      <c r="P220" s="5" t="str">
        <f>VLOOKUP(A220,'Hospitalisation Table'!$A:$I,9,FALSE)</f>
        <v>R1011</v>
      </c>
      <c r="Q220" s="5">
        <f>VLOOKUP(A220,'Hospitalisation Table'!$A:$K,11,FALSE)</f>
        <v>34</v>
      </c>
    </row>
    <row r="221" spans="1:17" ht="15.6" x14ac:dyDescent="0.3">
      <c r="A221" s="9" t="s">
        <v>2153</v>
      </c>
      <c r="B221" s="5" t="str">
        <f>VLOOKUP($A221,'Customer Names'!$A:$B,2,FALSE)</f>
        <v>Meyer, Mr.  Rick E</v>
      </c>
      <c r="C221" s="5">
        <f>VLOOKUP(Healthcare!A221,'Medical Examinations table'!$A:$K,2,FALSE)</f>
        <v>53.25</v>
      </c>
      <c r="D221" s="5">
        <f>VLOOKUP(A221,'Medical Examinations table'!$A:$C,3,FALSE)</f>
        <v>6.11</v>
      </c>
      <c r="E221" s="5" t="str">
        <f>VLOOKUP(A221,'Medical Examinations table'!$A:$D,4,FALSE)</f>
        <v>YES</v>
      </c>
      <c r="F221" s="5" t="str">
        <f>VLOOKUP(A221,'Medical Examinations table'!$A:$E,5,FALSE)</f>
        <v>NO</v>
      </c>
      <c r="G221" s="5" t="str">
        <f>VLOOKUP(A221,'Medical Examinations table'!$A:$F,6,FALSE)</f>
        <v>YES</v>
      </c>
      <c r="H221" s="5">
        <f>VLOOKUP(A221,'Medical Examinations table'!$A:$H,8,FALSE)</f>
        <v>1</v>
      </c>
      <c r="I221" s="5" t="str">
        <f>VLOOKUP(A221,'Medical Examinations table'!$A:$G,7,FALSE)</f>
        <v>YES</v>
      </c>
      <c r="J221" s="5" t="str">
        <f>VLOOKUP(A221,'Medical Examinations table'!$A:$I,9,FALSE)</f>
        <v>Obesity</v>
      </c>
      <c r="K221" s="5" t="str">
        <f>VLOOKUP(A221,'Medical Examinations table'!$A:$J,10,FALSE)</f>
        <v>Prediabetes</v>
      </c>
      <c r="L221" s="8">
        <f>VLOOKUP(A221,'Hospitalisation Table'!$A:$J,10,FALSE)</f>
        <v>35914</v>
      </c>
      <c r="M221" s="10">
        <f>VLOOKUP(A221,'Hospitalisation Table'!$A:$F,6,FALSE)</f>
        <v>563.84</v>
      </c>
      <c r="N221" s="5" t="str">
        <f>VLOOKUP(A221,'Hospitalisation Table'!$A:$G,7,FALSE)</f>
        <v>tier - 1</v>
      </c>
      <c r="O221" s="5" t="str">
        <f>VLOOKUP(A221,'Hospitalisation Table'!$A:$H,8,FALSE)</f>
        <v>tier - 2</v>
      </c>
      <c r="P221" s="5" t="str">
        <f>VLOOKUP(A221,'Hospitalisation Table'!$A:$I,9,FALSE)</f>
        <v>R1011</v>
      </c>
      <c r="Q221" s="5">
        <f>VLOOKUP(A221,'Hospitalisation Table'!$A:$K,11,FALSE)</f>
        <v>25</v>
      </c>
    </row>
    <row r="222" spans="1:17" ht="15.6" x14ac:dyDescent="0.3">
      <c r="A222" s="9" t="s">
        <v>2152</v>
      </c>
      <c r="B222" s="5" t="str">
        <f>VLOOKUP($A222,'Customer Names'!$A:$B,2,FALSE)</f>
        <v>Duke, Ms.  Andrea H.</v>
      </c>
      <c r="C222" s="5">
        <f>VLOOKUP(Healthcare!A222,'Medical Examinations table'!$A:$K,2,FALSE)</f>
        <v>26.8</v>
      </c>
      <c r="D222" s="5">
        <f>VLOOKUP(A222,'Medical Examinations table'!$A:$C,3,FALSE)</f>
        <v>10.93</v>
      </c>
      <c r="E222" s="5" t="str">
        <f>VLOOKUP(A222,'Medical Examinations table'!$A:$D,4,FALSE)</f>
        <v>YES</v>
      </c>
      <c r="F222" s="5" t="str">
        <f>VLOOKUP(A222,'Medical Examinations table'!$A:$E,5,FALSE)</f>
        <v>NO</v>
      </c>
      <c r="G222" s="5" t="str">
        <f>VLOOKUP(A222,'Medical Examinations table'!$A:$F,6,FALSE)</f>
        <v>NO</v>
      </c>
      <c r="H222" s="5">
        <f>VLOOKUP(A222,'Medical Examinations table'!$A:$H,8,FALSE)</f>
        <v>0</v>
      </c>
      <c r="I222" s="5" t="str">
        <f>VLOOKUP(A222,'Medical Examinations table'!$A:$G,7,FALSE)</f>
        <v>NO</v>
      </c>
      <c r="J222" s="5" t="str">
        <f>VLOOKUP(A222,'Medical Examinations table'!$A:$I,9,FALSE)</f>
        <v>Overweight</v>
      </c>
      <c r="K222" s="5" t="str">
        <f>VLOOKUP(A222,'Medical Examinations table'!$A:$J,10,FALSE)</f>
        <v>Diabetes</v>
      </c>
      <c r="L222" s="8">
        <f>VLOOKUP(A222,'Hospitalisation Table'!$A:$J,10,FALSE)</f>
        <v>35913</v>
      </c>
      <c r="M222" s="10">
        <f>VLOOKUP(A222,'Hospitalisation Table'!$A:$F,6,FALSE)</f>
        <v>563.84</v>
      </c>
      <c r="N222" s="5" t="str">
        <f>VLOOKUP(A222,'Hospitalisation Table'!$A:$G,7,FALSE)</f>
        <v>tier - 2</v>
      </c>
      <c r="O222" s="5" t="str">
        <f>VLOOKUP(A222,'Hospitalisation Table'!$A:$H,8,FALSE)</f>
        <v>tier - 2</v>
      </c>
      <c r="P222" s="5" t="str">
        <f>VLOOKUP(A222,'Hospitalisation Table'!$A:$I,9,FALSE)</f>
        <v>R1011</v>
      </c>
      <c r="Q222" s="5">
        <f>VLOOKUP(A222,'Hospitalisation Table'!$A:$K,11,FALSE)</f>
        <v>55</v>
      </c>
    </row>
    <row r="223" spans="1:17" ht="15.6" x14ac:dyDescent="0.3">
      <c r="A223" s="9" t="s">
        <v>2151</v>
      </c>
      <c r="B223" s="5" t="str">
        <f>VLOOKUP($A223,'Customer Names'!$A:$B,2,FALSE)</f>
        <v>Malatesta, Mr.  Anthony S</v>
      </c>
      <c r="C223" s="5">
        <f>VLOOKUP(Healthcare!A223,'Medical Examinations table'!$A:$K,2,FALSE)</f>
        <v>28.5</v>
      </c>
      <c r="D223" s="5">
        <f>VLOOKUP(A223,'Medical Examinations table'!$A:$C,3,FALSE)</f>
        <v>5.12</v>
      </c>
      <c r="E223" s="5" t="str">
        <f>VLOOKUP(A223,'Medical Examinations table'!$A:$D,4,FALSE)</f>
        <v>NO</v>
      </c>
      <c r="F223" s="5" t="str">
        <f>VLOOKUP(A223,'Medical Examinations table'!$A:$E,5,FALSE)</f>
        <v>NO</v>
      </c>
      <c r="G223" s="5" t="str">
        <f>VLOOKUP(A223,'Medical Examinations table'!$A:$F,6,FALSE)</f>
        <v>NO</v>
      </c>
      <c r="H223" s="5">
        <f>VLOOKUP(A223,'Medical Examinations table'!$A:$H,8,FALSE)</f>
        <v>1</v>
      </c>
      <c r="I223" s="5" t="str">
        <f>VLOOKUP(A223,'Medical Examinations table'!$A:$G,7,FALSE)</f>
        <v>YES</v>
      </c>
      <c r="J223" s="5" t="str">
        <f>VLOOKUP(A223,'Medical Examinations table'!$A:$I,9,FALSE)</f>
        <v>Overweight</v>
      </c>
      <c r="K223" s="5" t="str">
        <f>VLOOKUP(A223,'Medical Examinations table'!$A:$J,10,FALSE)</f>
        <v>Normal</v>
      </c>
      <c r="L223" s="8">
        <f>VLOOKUP(A223,'Hospitalisation Table'!$A:$J,10,FALSE)</f>
        <v>35912</v>
      </c>
      <c r="M223" s="10">
        <f>VLOOKUP(A223,'Hospitalisation Table'!$A:$F,6,FALSE)</f>
        <v>563.84</v>
      </c>
      <c r="N223" s="5" t="str">
        <f>VLOOKUP(A223,'Hospitalisation Table'!$A:$G,7,FALSE)</f>
        <v>tier - 1</v>
      </c>
      <c r="O223" s="5" t="str">
        <f>VLOOKUP(A223,'Hospitalisation Table'!$A:$H,8,FALSE)</f>
        <v>tier - 1</v>
      </c>
      <c r="P223" s="5" t="str">
        <f>VLOOKUP(A223,'Hospitalisation Table'!$A:$I,9,FALSE)</f>
        <v>R1016</v>
      </c>
      <c r="Q223" s="5">
        <f>VLOOKUP(A223,'Hospitalisation Table'!$A:$K,11,FALSE)</f>
        <v>24</v>
      </c>
    </row>
    <row r="224" spans="1:17" ht="15.6" x14ac:dyDescent="0.3">
      <c r="A224" s="9" t="s">
        <v>2150</v>
      </c>
      <c r="B224" s="5" t="str">
        <f>VLOOKUP($A224,'Customer Names'!$A:$B,2,FALSE)</f>
        <v>Hinrichsen, Mr.  Erik</v>
      </c>
      <c r="C224" s="5">
        <f>VLOOKUP(Healthcare!A224,'Medical Examinations table'!$A:$K,2,FALSE)</f>
        <v>22.895</v>
      </c>
      <c r="D224" s="5">
        <f>VLOOKUP(A224,'Medical Examinations table'!$A:$C,3,FALSE)</f>
        <v>5.72</v>
      </c>
      <c r="E224" s="5" t="str">
        <f>VLOOKUP(A224,'Medical Examinations table'!$A:$D,4,FALSE)</f>
        <v>NO</v>
      </c>
      <c r="F224" s="5" t="str">
        <f>VLOOKUP(A224,'Medical Examinations table'!$A:$E,5,FALSE)</f>
        <v>NO</v>
      </c>
      <c r="G224" s="5" t="str">
        <f>VLOOKUP(A224,'Medical Examinations table'!$A:$F,6,FALSE)</f>
        <v>NO</v>
      </c>
      <c r="H224" s="5">
        <f>VLOOKUP(A224,'Medical Examinations table'!$A:$H,8,FALSE)</f>
        <v>0</v>
      </c>
      <c r="I224" s="5" t="str">
        <f>VLOOKUP(A224,'Medical Examinations table'!$A:$G,7,FALSE)</f>
        <v>YES</v>
      </c>
      <c r="J224" s="5" t="str">
        <f>VLOOKUP(A224,'Medical Examinations table'!$A:$I,9,FALSE)</f>
        <v>Normal Weight</v>
      </c>
      <c r="K224" s="5" t="str">
        <f>VLOOKUP(A224,'Medical Examinations table'!$A:$J,10,FALSE)</f>
        <v>Prediabetes</v>
      </c>
      <c r="L224" s="8">
        <f>VLOOKUP(A224,'Hospitalisation Table'!$A:$J,10,FALSE)</f>
        <v>35911</v>
      </c>
      <c r="M224" s="10">
        <f>VLOOKUP(A224,'Hospitalisation Table'!$A:$F,6,FALSE)</f>
        <v>563.84</v>
      </c>
      <c r="N224" s="5" t="str">
        <f>VLOOKUP(A224,'Hospitalisation Table'!$A:$G,7,FALSE)</f>
        <v>tier - 1</v>
      </c>
      <c r="O224" s="5" t="str">
        <f>VLOOKUP(A224,'Hospitalisation Table'!$A:$H,8,FALSE)</f>
        <v>tier - 1</v>
      </c>
      <c r="P224" s="5" t="str">
        <f>VLOOKUP(A224,'Hospitalisation Table'!$A:$I,9,FALSE)</f>
        <v>R1017</v>
      </c>
      <c r="Q224" s="5">
        <f>VLOOKUP(A224,'Hospitalisation Table'!$A:$K,11,FALSE)</f>
        <v>45</v>
      </c>
    </row>
    <row r="225" spans="1:17" ht="15.6" x14ac:dyDescent="0.3">
      <c r="A225" s="9" t="s">
        <v>2149</v>
      </c>
      <c r="B225" s="5" t="str">
        <f>VLOOKUP($A225,'Customer Names'!$A:$B,2,FALSE)</f>
        <v>Lucan, Ms.  Kiley D</v>
      </c>
      <c r="C225" s="5">
        <f>VLOOKUP(Healthcare!A225,'Medical Examinations table'!$A:$K,2,FALSE)</f>
        <v>34.06</v>
      </c>
      <c r="D225" s="5">
        <f>VLOOKUP(A225,'Medical Examinations table'!$A:$C,3,FALSE)</f>
        <v>11.83</v>
      </c>
      <c r="E225" s="5" t="str">
        <f>VLOOKUP(A225,'Medical Examinations table'!$A:$D,4,FALSE)</f>
        <v>YES</v>
      </c>
      <c r="F225" s="5" t="str">
        <f>VLOOKUP(A225,'Medical Examinations table'!$A:$E,5,FALSE)</f>
        <v>NO</v>
      </c>
      <c r="G225" s="5" t="str">
        <f>VLOOKUP(A225,'Medical Examinations table'!$A:$F,6,FALSE)</f>
        <v>NO</v>
      </c>
      <c r="H225" s="5">
        <f>VLOOKUP(A225,'Medical Examinations table'!$A:$H,8,FALSE)</f>
        <v>1</v>
      </c>
      <c r="I225" s="5" t="str">
        <f>VLOOKUP(A225,'Medical Examinations table'!$A:$G,7,FALSE)</f>
        <v>YES</v>
      </c>
      <c r="J225" s="5" t="str">
        <f>VLOOKUP(A225,'Medical Examinations table'!$A:$I,9,FALSE)</f>
        <v>Obesity</v>
      </c>
      <c r="K225" s="5" t="str">
        <f>VLOOKUP(A225,'Medical Examinations table'!$A:$J,10,FALSE)</f>
        <v>Diabetes</v>
      </c>
      <c r="L225" s="8">
        <f>VLOOKUP(A225,'Hospitalisation Table'!$A:$J,10,FALSE)</f>
        <v>35910</v>
      </c>
      <c r="M225" s="10">
        <f>VLOOKUP(A225,'Hospitalisation Table'!$A:$F,6,FALSE)</f>
        <v>563.84</v>
      </c>
      <c r="N225" s="5" t="str">
        <f>VLOOKUP(A225,'Hospitalisation Table'!$A:$G,7,FALSE)</f>
        <v>tier - 2</v>
      </c>
      <c r="O225" s="5" t="str">
        <f>VLOOKUP(A225,'Hospitalisation Table'!$A:$H,8,FALSE)</f>
        <v>tier - 1</v>
      </c>
      <c r="P225" s="5" t="str">
        <f>VLOOKUP(A225,'Hospitalisation Table'!$A:$I,9,FALSE)</f>
        <v>R1011</v>
      </c>
      <c r="Q225" s="5">
        <f>VLOOKUP(A225,'Hospitalisation Table'!$A:$K,11,FALSE)</f>
        <v>47</v>
      </c>
    </row>
    <row r="226" spans="1:17" ht="15.6" x14ac:dyDescent="0.3">
      <c r="A226" s="9" t="s">
        <v>2148</v>
      </c>
      <c r="B226" s="5" t="str">
        <f>VLOOKUP($A226,'Customer Names'!$A:$B,2,FALSE)</f>
        <v>Koch, Ms.  Jennifer</v>
      </c>
      <c r="C226" s="5">
        <f>VLOOKUP(Healthcare!A226,'Medical Examinations table'!$A:$K,2,FALSE)</f>
        <v>36.409999999999997</v>
      </c>
      <c r="D226" s="5">
        <f>VLOOKUP(A226,'Medical Examinations table'!$A:$C,3,FALSE)</f>
        <v>4.55</v>
      </c>
      <c r="E226" s="5" t="str">
        <f>VLOOKUP(A226,'Medical Examinations table'!$A:$D,4,FALSE)</f>
        <v>NO</v>
      </c>
      <c r="F226" s="5" t="str">
        <f>VLOOKUP(A226,'Medical Examinations table'!$A:$E,5,FALSE)</f>
        <v>NO</v>
      </c>
      <c r="G226" s="5" t="str">
        <f>VLOOKUP(A226,'Medical Examinations table'!$A:$F,6,FALSE)</f>
        <v>NO</v>
      </c>
      <c r="H226" s="5">
        <f>VLOOKUP(A226,'Medical Examinations table'!$A:$H,8,FALSE)</f>
        <v>0</v>
      </c>
      <c r="I226" s="5" t="str">
        <f>VLOOKUP(A226,'Medical Examinations table'!$A:$G,7,FALSE)</f>
        <v>YES</v>
      </c>
      <c r="J226" s="5" t="str">
        <f>VLOOKUP(A226,'Medical Examinations table'!$A:$I,9,FALSE)</f>
        <v>Obesity</v>
      </c>
      <c r="K226" s="5" t="str">
        <f>VLOOKUP(A226,'Medical Examinations table'!$A:$J,10,FALSE)</f>
        <v>Normal</v>
      </c>
      <c r="L226" s="8">
        <f>VLOOKUP(A226,'Hospitalisation Table'!$A:$J,10,FALSE)</f>
        <v>35909</v>
      </c>
      <c r="M226" s="10">
        <f>VLOOKUP(A226,'Hospitalisation Table'!$A:$F,6,FALSE)</f>
        <v>563.84</v>
      </c>
      <c r="N226" s="5" t="str">
        <f>VLOOKUP(A226,'Hospitalisation Table'!$A:$G,7,FALSE)</f>
        <v>tier - 2</v>
      </c>
      <c r="O226" s="5" t="str">
        <f>VLOOKUP(A226,'Hospitalisation Table'!$A:$H,8,FALSE)</f>
        <v>tier - 3</v>
      </c>
      <c r="P226" s="5" t="str">
        <f>VLOOKUP(A226,'Hospitalisation Table'!$A:$I,9,FALSE)</f>
        <v>R1011</v>
      </c>
      <c r="Q226" s="5">
        <f>VLOOKUP(A226,'Hospitalisation Table'!$A:$K,11,FALSE)</f>
        <v>40</v>
      </c>
    </row>
    <row r="227" spans="1:17" ht="15.6" x14ac:dyDescent="0.3">
      <c r="A227" s="9" t="s">
        <v>2147</v>
      </c>
      <c r="B227" s="5" t="str">
        <f>VLOOKUP($A227,'Customer Names'!$A:$B,2,FALSE)</f>
        <v>Smith, Mr.  Chris</v>
      </c>
      <c r="C227" s="5">
        <f>VLOOKUP(Healthcare!A227,'Medical Examinations table'!$A:$K,2,FALSE)</f>
        <v>52.3</v>
      </c>
      <c r="D227" s="5">
        <f>VLOOKUP(A227,'Medical Examinations table'!$A:$C,3,FALSE)</f>
        <v>4.87</v>
      </c>
      <c r="E227" s="5" t="str">
        <f>VLOOKUP(A227,'Medical Examinations table'!$A:$D,4,FALSE)</f>
        <v>YES</v>
      </c>
      <c r="F227" s="5" t="str">
        <f>VLOOKUP(A227,'Medical Examinations table'!$A:$E,5,FALSE)</f>
        <v>NO</v>
      </c>
      <c r="G227" s="5" t="str">
        <f>VLOOKUP(A227,'Medical Examinations table'!$A:$F,6,FALSE)</f>
        <v>YES</v>
      </c>
      <c r="H227" s="5">
        <f>VLOOKUP(A227,'Medical Examinations table'!$A:$H,8,FALSE)</f>
        <v>1</v>
      </c>
      <c r="I227" s="5" t="str">
        <f>VLOOKUP(A227,'Medical Examinations table'!$A:$G,7,FALSE)</f>
        <v>YES</v>
      </c>
      <c r="J227" s="5" t="str">
        <f>VLOOKUP(A227,'Medical Examinations table'!$A:$I,9,FALSE)</f>
        <v>Obesity</v>
      </c>
      <c r="K227" s="5" t="str">
        <f>VLOOKUP(A227,'Medical Examinations table'!$A:$J,10,FALSE)</f>
        <v>Normal</v>
      </c>
      <c r="L227" s="8">
        <f>VLOOKUP(A227,'Hospitalisation Table'!$A:$J,10,FALSE)</f>
        <v>35908</v>
      </c>
      <c r="M227" s="10">
        <f>VLOOKUP(A227,'Hospitalisation Table'!$A:$F,6,FALSE)</f>
        <v>563.84</v>
      </c>
      <c r="N227" s="5" t="str">
        <f>VLOOKUP(A227,'Hospitalisation Table'!$A:$G,7,FALSE)</f>
        <v>tier - 2</v>
      </c>
      <c r="O227" s="5" t="str">
        <f>VLOOKUP(A227,'Hospitalisation Table'!$A:$H,8,FALSE)</f>
        <v>tier - 2</v>
      </c>
      <c r="P227" s="5" t="str">
        <f>VLOOKUP(A227,'Hospitalisation Table'!$A:$I,9,FALSE)</f>
        <v>R1011</v>
      </c>
      <c r="Q227" s="5">
        <f>VLOOKUP(A227,'Hospitalisation Table'!$A:$K,11,FALSE)</f>
        <v>25</v>
      </c>
    </row>
    <row r="228" spans="1:17" ht="15.6" x14ac:dyDescent="0.3">
      <c r="A228" s="9" t="s">
        <v>2146</v>
      </c>
      <c r="B228" s="5" t="str">
        <f>VLOOKUP($A228,'Customer Names'!$A:$B,2,FALSE)</f>
        <v>O'Connor, Ms.  Marian M.</v>
      </c>
      <c r="C228" s="5">
        <f>VLOOKUP(Healthcare!A228,'Medical Examinations table'!$A:$K,2,FALSE)</f>
        <v>52.66</v>
      </c>
      <c r="D228" s="5">
        <f>VLOOKUP(A228,'Medical Examinations table'!$A:$C,3,FALSE)</f>
        <v>4.45</v>
      </c>
      <c r="E228" s="5" t="str">
        <f>VLOOKUP(A228,'Medical Examinations table'!$A:$D,4,FALSE)</f>
        <v>NO</v>
      </c>
      <c r="F228" s="5" t="str">
        <f>VLOOKUP(A228,'Medical Examinations table'!$A:$E,5,FALSE)</f>
        <v>NO</v>
      </c>
      <c r="G228" s="5" t="str">
        <f>VLOOKUP(A228,'Medical Examinations table'!$A:$F,6,FALSE)</f>
        <v>NO</v>
      </c>
      <c r="H228" s="5">
        <f>VLOOKUP(A228,'Medical Examinations table'!$A:$H,8,FALSE)</f>
        <v>1</v>
      </c>
      <c r="I228" s="5" t="str">
        <f>VLOOKUP(A228,'Medical Examinations table'!$A:$G,7,FALSE)</f>
        <v>YES</v>
      </c>
      <c r="J228" s="5" t="str">
        <f>VLOOKUP(A228,'Medical Examinations table'!$A:$I,9,FALSE)</f>
        <v>Obesity</v>
      </c>
      <c r="K228" s="5" t="str">
        <f>VLOOKUP(A228,'Medical Examinations table'!$A:$J,10,FALSE)</f>
        <v>Normal</v>
      </c>
      <c r="L228" s="8">
        <f>VLOOKUP(A228,'Hospitalisation Table'!$A:$J,10,FALSE)</f>
        <v>35907</v>
      </c>
      <c r="M228" s="10">
        <f>VLOOKUP(A228,'Hospitalisation Table'!$A:$F,6,FALSE)</f>
        <v>563.84</v>
      </c>
      <c r="N228" s="5" t="str">
        <f>VLOOKUP(A228,'Hospitalisation Table'!$A:$G,7,FALSE)</f>
        <v>tier - 2</v>
      </c>
      <c r="O228" s="5" t="str">
        <f>VLOOKUP(A228,'Hospitalisation Table'!$A:$H,8,FALSE)</f>
        <v>tier - 1</v>
      </c>
      <c r="P228" s="5" t="str">
        <f>VLOOKUP(A228,'Hospitalisation Table'!$A:$I,9,FALSE)</f>
        <v>R1011</v>
      </c>
      <c r="Q228" s="5">
        <f>VLOOKUP(A228,'Hospitalisation Table'!$A:$K,11,FALSE)</f>
        <v>24</v>
      </c>
    </row>
    <row r="229" spans="1:17" ht="15.6" x14ac:dyDescent="0.3">
      <c r="A229" s="9" t="s">
        <v>2145</v>
      </c>
      <c r="B229" s="5" t="str">
        <f>VLOOKUP($A229,'Customer Names'!$A:$B,2,FALSE)</f>
        <v>Kampwerth, Mr.  Jeremy</v>
      </c>
      <c r="C229" s="5">
        <f>VLOOKUP(Healthcare!A229,'Medical Examinations table'!$A:$K,2,FALSE)</f>
        <v>29.57</v>
      </c>
      <c r="D229" s="5">
        <f>VLOOKUP(A229,'Medical Examinations table'!$A:$C,3,FALSE)</f>
        <v>9.42</v>
      </c>
      <c r="E229" s="5" t="str">
        <f>VLOOKUP(A229,'Medical Examinations table'!$A:$D,4,FALSE)</f>
        <v>YES</v>
      </c>
      <c r="F229" s="5" t="str">
        <f>VLOOKUP(A229,'Medical Examinations table'!$A:$E,5,FALSE)</f>
        <v>NO</v>
      </c>
      <c r="G229" s="5" t="str">
        <f>VLOOKUP(A229,'Medical Examinations table'!$A:$F,6,FALSE)</f>
        <v>NO</v>
      </c>
      <c r="H229" s="5">
        <f>VLOOKUP(A229,'Medical Examinations table'!$A:$H,8,FALSE)</f>
        <v>0</v>
      </c>
      <c r="I229" s="5" t="str">
        <f>VLOOKUP(A229,'Medical Examinations table'!$A:$G,7,FALSE)</f>
        <v>YES</v>
      </c>
      <c r="J229" s="5" t="str">
        <f>VLOOKUP(A229,'Medical Examinations table'!$A:$I,9,FALSE)</f>
        <v>Overweight</v>
      </c>
      <c r="K229" s="5" t="str">
        <f>VLOOKUP(A229,'Medical Examinations table'!$A:$J,10,FALSE)</f>
        <v>Diabetes</v>
      </c>
      <c r="L229" s="8">
        <f>VLOOKUP(A229,'Hospitalisation Table'!$A:$J,10,FALSE)</f>
        <v>35906</v>
      </c>
      <c r="M229" s="10">
        <f>VLOOKUP(A229,'Hospitalisation Table'!$A:$F,6,FALSE)</f>
        <v>563.84</v>
      </c>
      <c r="N229" s="5" t="str">
        <f>VLOOKUP(A229,'Hospitalisation Table'!$A:$G,7,FALSE)</f>
        <v>tier - 2</v>
      </c>
      <c r="O229" s="5" t="str">
        <f>VLOOKUP(A229,'Hospitalisation Table'!$A:$H,8,FALSE)</f>
        <v>tier - 2</v>
      </c>
      <c r="P229" s="5" t="str">
        <f>VLOOKUP(A229,'Hospitalisation Table'!$A:$I,9,FALSE)</f>
        <v>R1011</v>
      </c>
      <c r="Q229" s="5">
        <f>VLOOKUP(A229,'Hospitalisation Table'!$A:$K,11,FALSE)</f>
        <v>55</v>
      </c>
    </row>
    <row r="230" spans="1:17" ht="15.6" x14ac:dyDescent="0.3">
      <c r="A230" s="9" t="s">
        <v>2144</v>
      </c>
      <c r="B230" s="5" t="str">
        <f>VLOOKUP($A230,'Customer Names'!$A:$B,2,FALSE)</f>
        <v>Federoff, Ms.  Allison H</v>
      </c>
      <c r="C230" s="5">
        <f>VLOOKUP(Healthcare!A230,'Medical Examinations table'!$A:$K,2,FALSE)</f>
        <v>36.99</v>
      </c>
      <c r="D230" s="5">
        <f>VLOOKUP(A230,'Medical Examinations table'!$A:$C,3,FALSE)</f>
        <v>5.37</v>
      </c>
      <c r="E230" s="5" t="str">
        <f>VLOOKUP(A230,'Medical Examinations table'!$A:$D,4,FALSE)</f>
        <v>YES</v>
      </c>
      <c r="F230" s="5" t="str">
        <f>VLOOKUP(A230,'Medical Examinations table'!$A:$E,5,FALSE)</f>
        <v>NO</v>
      </c>
      <c r="G230" s="5" t="str">
        <f>VLOOKUP(A230,'Medical Examinations table'!$A:$F,6,FALSE)</f>
        <v>YES</v>
      </c>
      <c r="H230" s="5">
        <f>VLOOKUP(A230,'Medical Examinations table'!$A:$H,8,FALSE)</f>
        <v>1</v>
      </c>
      <c r="I230" s="5" t="str">
        <f>VLOOKUP(A230,'Medical Examinations table'!$A:$G,7,FALSE)</f>
        <v>YES</v>
      </c>
      <c r="J230" s="5" t="str">
        <f>VLOOKUP(A230,'Medical Examinations table'!$A:$I,9,FALSE)</f>
        <v>Obesity</v>
      </c>
      <c r="K230" s="5" t="str">
        <f>VLOOKUP(A230,'Medical Examinations table'!$A:$J,10,FALSE)</f>
        <v>Normal</v>
      </c>
      <c r="L230" s="8">
        <f>VLOOKUP(A230,'Hospitalisation Table'!$A:$J,10,FALSE)</f>
        <v>35905</v>
      </c>
      <c r="M230" s="10">
        <f>VLOOKUP(A230,'Hospitalisation Table'!$A:$F,6,FALSE)</f>
        <v>563.84</v>
      </c>
      <c r="N230" s="5" t="str">
        <f>VLOOKUP(A230,'Hospitalisation Table'!$A:$G,7,FALSE)</f>
        <v>tier - 2</v>
      </c>
      <c r="O230" s="5" t="str">
        <f>VLOOKUP(A230,'Hospitalisation Table'!$A:$H,8,FALSE)</f>
        <v>tier - 3</v>
      </c>
      <c r="P230" s="5" t="str">
        <f>VLOOKUP(A230,'Hospitalisation Table'!$A:$I,9,FALSE)</f>
        <v>R1011</v>
      </c>
      <c r="Q230" s="5">
        <f>VLOOKUP(A230,'Hospitalisation Table'!$A:$K,11,FALSE)</f>
        <v>39</v>
      </c>
    </row>
    <row r="231" spans="1:17" ht="15.6" x14ac:dyDescent="0.3">
      <c r="A231" s="9" t="s">
        <v>2143</v>
      </c>
      <c r="B231" s="5" t="str">
        <f>VLOOKUP($A231,'Customer Names'!$A:$B,2,FALSE)</f>
        <v>Goya, Ms.  Elizabeth</v>
      </c>
      <c r="C231" s="5">
        <f>VLOOKUP(Healthcare!A231,'Medical Examinations table'!$A:$K,2,FALSE)</f>
        <v>31.4</v>
      </c>
      <c r="D231" s="5">
        <f>VLOOKUP(A231,'Medical Examinations table'!$A:$C,3,FALSE)</f>
        <v>4.5999999999999996</v>
      </c>
      <c r="E231" s="5" t="str">
        <f>VLOOKUP(A231,'Medical Examinations table'!$A:$D,4,FALSE)</f>
        <v>YES</v>
      </c>
      <c r="F231" s="5" t="str">
        <f>VLOOKUP(A231,'Medical Examinations table'!$A:$E,5,FALSE)</f>
        <v>NO</v>
      </c>
      <c r="G231" s="5" t="str">
        <f>VLOOKUP(A231,'Medical Examinations table'!$A:$F,6,FALSE)</f>
        <v>NO</v>
      </c>
      <c r="H231" s="5">
        <f>VLOOKUP(A231,'Medical Examinations table'!$A:$H,8,FALSE)</f>
        <v>1</v>
      </c>
      <c r="I231" s="5" t="str">
        <f>VLOOKUP(A231,'Medical Examinations table'!$A:$G,7,FALSE)</f>
        <v>YES</v>
      </c>
      <c r="J231" s="5" t="str">
        <f>VLOOKUP(A231,'Medical Examinations table'!$A:$I,9,FALSE)</f>
        <v>Obesity</v>
      </c>
      <c r="K231" s="5" t="str">
        <f>VLOOKUP(A231,'Medical Examinations table'!$A:$J,10,FALSE)</f>
        <v>Normal</v>
      </c>
      <c r="L231" s="8">
        <f>VLOOKUP(A231,'Hospitalisation Table'!$A:$J,10,FALSE)</f>
        <v>35904</v>
      </c>
      <c r="M231" s="10">
        <f>VLOOKUP(A231,'Hospitalisation Table'!$A:$F,6,FALSE)</f>
        <v>563.84</v>
      </c>
      <c r="N231" s="5" t="str">
        <f>VLOOKUP(A231,'Hospitalisation Table'!$A:$G,7,FALSE)</f>
        <v>tier - 2</v>
      </c>
      <c r="O231" s="5" t="str">
        <f>VLOOKUP(A231,'Hospitalisation Table'!$A:$H,8,FALSE)</f>
        <v>tier - 3</v>
      </c>
      <c r="P231" s="5" t="str">
        <f>VLOOKUP(A231,'Hospitalisation Table'!$A:$I,9,FALSE)</f>
        <v>R1011</v>
      </c>
      <c r="Q231" s="5">
        <f>VLOOKUP(A231,'Hospitalisation Table'!$A:$K,11,FALSE)</f>
        <v>27</v>
      </c>
    </row>
    <row r="232" spans="1:17" ht="15.6" x14ac:dyDescent="0.3">
      <c r="A232" s="9" t="s">
        <v>2142</v>
      </c>
      <c r="B232" s="5" t="str">
        <f>VLOOKUP($A232,'Customer Names'!$A:$B,2,FALSE)</f>
        <v>Hodges, Mr.  Andrew</v>
      </c>
      <c r="C232" s="5">
        <f>VLOOKUP(Healthcare!A232,'Medical Examinations table'!$A:$K,2,FALSE)</f>
        <v>34.9</v>
      </c>
      <c r="D232" s="5">
        <f>VLOOKUP(A232,'Medical Examinations table'!$A:$C,3,FALSE)</f>
        <v>6.22</v>
      </c>
      <c r="E232" s="5" t="str">
        <f>VLOOKUP(A232,'Medical Examinations table'!$A:$D,4,FALSE)</f>
        <v>NO</v>
      </c>
      <c r="F232" s="5" t="str">
        <f>VLOOKUP(A232,'Medical Examinations table'!$A:$E,5,FALSE)</f>
        <v>NO</v>
      </c>
      <c r="G232" s="5" t="str">
        <f>VLOOKUP(A232,'Medical Examinations table'!$A:$F,6,FALSE)</f>
        <v>YES</v>
      </c>
      <c r="H232" s="5">
        <f>VLOOKUP(A232,'Medical Examinations table'!$A:$H,8,FALSE)</f>
        <v>1</v>
      </c>
      <c r="I232" s="5" t="str">
        <f>VLOOKUP(A232,'Medical Examinations table'!$A:$G,7,FALSE)</f>
        <v>YES</v>
      </c>
      <c r="J232" s="5" t="str">
        <f>VLOOKUP(A232,'Medical Examinations table'!$A:$I,9,FALSE)</f>
        <v>Obesity</v>
      </c>
      <c r="K232" s="5" t="str">
        <f>VLOOKUP(A232,'Medical Examinations table'!$A:$J,10,FALSE)</f>
        <v>Prediabetes</v>
      </c>
      <c r="L232" s="8">
        <f>VLOOKUP(A232,'Hospitalisation Table'!$A:$J,10,FALSE)</f>
        <v>35903</v>
      </c>
      <c r="M232" s="10">
        <f>VLOOKUP(A232,'Hospitalisation Table'!$A:$F,6,FALSE)</f>
        <v>563.84</v>
      </c>
      <c r="N232" s="5" t="str">
        <f>VLOOKUP(A232,'Hospitalisation Table'!$A:$G,7,FALSE)</f>
        <v>tier - 1</v>
      </c>
      <c r="O232" s="5" t="str">
        <f>VLOOKUP(A232,'Hospitalisation Table'!$A:$H,8,FALSE)</f>
        <v>tier - 3</v>
      </c>
      <c r="P232" s="5" t="str">
        <f>VLOOKUP(A232,'Hospitalisation Table'!$A:$I,9,FALSE)</f>
        <v>R1011</v>
      </c>
      <c r="Q232" s="5">
        <f>VLOOKUP(A232,'Hospitalisation Table'!$A:$K,11,FALSE)</f>
        <v>19</v>
      </c>
    </row>
    <row r="233" spans="1:17" ht="15.6" x14ac:dyDescent="0.3">
      <c r="A233" s="9" t="s">
        <v>2141</v>
      </c>
      <c r="B233" s="5" t="str">
        <f>VLOOKUP($A233,'Customer Names'!$A:$B,2,FALSE)</f>
        <v>Erickson, Mr.  Anders J</v>
      </c>
      <c r="C233" s="5">
        <f>VLOOKUP(Healthcare!A233,'Medical Examinations table'!$A:$K,2,FALSE)</f>
        <v>31.13</v>
      </c>
      <c r="D233" s="5">
        <f>VLOOKUP(A233,'Medical Examinations table'!$A:$C,3,FALSE)</f>
        <v>4.5199999999999996</v>
      </c>
      <c r="E233" s="5" t="str">
        <f>VLOOKUP(A233,'Medical Examinations table'!$A:$D,4,FALSE)</f>
        <v>YES</v>
      </c>
      <c r="F233" s="5" t="str">
        <f>VLOOKUP(A233,'Medical Examinations table'!$A:$E,5,FALSE)</f>
        <v>NO</v>
      </c>
      <c r="G233" s="5" t="str">
        <f>VLOOKUP(A233,'Medical Examinations table'!$A:$F,6,FALSE)</f>
        <v>NO</v>
      </c>
      <c r="H233" s="5">
        <f>VLOOKUP(A233,'Medical Examinations table'!$A:$H,8,FALSE)</f>
        <v>1</v>
      </c>
      <c r="I233" s="5" t="str">
        <f>VLOOKUP(A233,'Medical Examinations table'!$A:$G,7,FALSE)</f>
        <v>YES</v>
      </c>
      <c r="J233" s="5" t="str">
        <f>VLOOKUP(A233,'Medical Examinations table'!$A:$I,9,FALSE)</f>
        <v>Obesity</v>
      </c>
      <c r="K233" s="5" t="str">
        <f>VLOOKUP(A233,'Medical Examinations table'!$A:$J,10,FALSE)</f>
        <v>Normal</v>
      </c>
      <c r="L233" s="8">
        <f>VLOOKUP(A233,'Hospitalisation Table'!$A:$J,10,FALSE)</f>
        <v>35902</v>
      </c>
      <c r="M233" s="10">
        <f>VLOOKUP(A233,'Hospitalisation Table'!$A:$F,6,FALSE)</f>
        <v>563.84</v>
      </c>
      <c r="N233" s="5" t="str">
        <f>VLOOKUP(A233,'Hospitalisation Table'!$A:$G,7,FALSE)</f>
        <v>tier - 1</v>
      </c>
      <c r="O233" s="5" t="str">
        <f>VLOOKUP(A233,'Hospitalisation Table'!$A:$H,8,FALSE)</f>
        <v>tier - 2</v>
      </c>
      <c r="P233" s="5" t="str">
        <f>VLOOKUP(A233,'Hospitalisation Table'!$A:$I,9,FALSE)</f>
        <v>R1013</v>
      </c>
      <c r="Q233" s="5">
        <f>VLOOKUP(A233,'Hospitalisation Table'!$A:$K,11,FALSE)</f>
        <v>27</v>
      </c>
    </row>
    <row r="234" spans="1:17" ht="15.6" x14ac:dyDescent="0.3">
      <c r="A234" s="9" t="s">
        <v>2140</v>
      </c>
      <c r="B234" s="5" t="str">
        <f>VLOOKUP($A234,'Customer Names'!$A:$B,2,FALSE)</f>
        <v>Welleck, Mr.  Sean</v>
      </c>
      <c r="C234" s="5">
        <f>VLOOKUP(Healthcare!A234,'Medical Examinations table'!$A:$K,2,FALSE)</f>
        <v>34.799999999999997</v>
      </c>
      <c r="D234" s="5">
        <f>VLOOKUP(A234,'Medical Examinations table'!$A:$C,3,FALSE)</f>
        <v>6.18</v>
      </c>
      <c r="E234" s="5" t="str">
        <f>VLOOKUP(A234,'Medical Examinations table'!$A:$D,4,FALSE)</f>
        <v>NO</v>
      </c>
      <c r="F234" s="5" t="str">
        <f>VLOOKUP(A234,'Medical Examinations table'!$A:$E,5,FALSE)</f>
        <v>NO</v>
      </c>
      <c r="G234" s="5" t="str">
        <f>VLOOKUP(A234,'Medical Examinations table'!$A:$F,6,FALSE)</f>
        <v>YES</v>
      </c>
      <c r="H234" s="5">
        <f>VLOOKUP(A234,'Medical Examinations table'!$A:$H,8,FALSE)</f>
        <v>1</v>
      </c>
      <c r="I234" s="5" t="str">
        <f>VLOOKUP(A234,'Medical Examinations table'!$A:$G,7,FALSE)</f>
        <v>YES</v>
      </c>
      <c r="J234" s="5" t="str">
        <f>VLOOKUP(A234,'Medical Examinations table'!$A:$I,9,FALSE)</f>
        <v>Obesity</v>
      </c>
      <c r="K234" s="5" t="str">
        <f>VLOOKUP(A234,'Medical Examinations table'!$A:$J,10,FALSE)</f>
        <v>Prediabetes</v>
      </c>
      <c r="L234" s="8">
        <f>VLOOKUP(A234,'Hospitalisation Table'!$A:$J,10,FALSE)</f>
        <v>35901</v>
      </c>
      <c r="M234" s="10">
        <f>VLOOKUP(A234,'Hospitalisation Table'!$A:$F,6,FALSE)</f>
        <v>563.84</v>
      </c>
      <c r="N234" s="5" t="str">
        <f>VLOOKUP(A234,'Hospitalisation Table'!$A:$G,7,FALSE)</f>
        <v>tier - 1</v>
      </c>
      <c r="O234" s="5" t="str">
        <f>VLOOKUP(A234,'Hospitalisation Table'!$A:$H,8,FALSE)</f>
        <v>tier - 2</v>
      </c>
      <c r="P234" s="5" t="str">
        <f>VLOOKUP(A234,'Hospitalisation Table'!$A:$I,9,FALSE)</f>
        <v>R1011</v>
      </c>
      <c r="Q234" s="5">
        <f>VLOOKUP(A234,'Hospitalisation Table'!$A:$K,11,FALSE)</f>
        <v>19</v>
      </c>
    </row>
    <row r="235" spans="1:17" ht="15.6" x14ac:dyDescent="0.3">
      <c r="A235" s="9" t="s">
        <v>2139</v>
      </c>
      <c r="B235" s="5" t="str">
        <f>VLOOKUP($A235,'Customer Names'!$A:$B,2,FALSE)</f>
        <v>Polen, Mr.  Brian M.</v>
      </c>
      <c r="C235" s="5">
        <f>VLOOKUP(Healthcare!A235,'Medical Examinations table'!$A:$K,2,FALSE)</f>
        <v>31.68</v>
      </c>
      <c r="D235" s="5">
        <f>VLOOKUP(A235,'Medical Examinations table'!$A:$C,3,FALSE)</f>
        <v>4.4000000000000004</v>
      </c>
      <c r="E235" s="5" t="str">
        <f>VLOOKUP(A235,'Medical Examinations table'!$A:$D,4,FALSE)</f>
        <v>NO</v>
      </c>
      <c r="F235" s="5" t="str">
        <f>VLOOKUP(A235,'Medical Examinations table'!$A:$E,5,FALSE)</f>
        <v>NO</v>
      </c>
      <c r="G235" s="5" t="str">
        <f>VLOOKUP(A235,'Medical Examinations table'!$A:$F,6,FALSE)</f>
        <v>NO</v>
      </c>
      <c r="H235" s="5">
        <f>VLOOKUP(A235,'Medical Examinations table'!$A:$H,8,FALSE)</f>
        <v>0</v>
      </c>
      <c r="I235" s="5" t="str">
        <f>VLOOKUP(A235,'Medical Examinations table'!$A:$G,7,FALSE)</f>
        <v>YES</v>
      </c>
      <c r="J235" s="5" t="str">
        <f>VLOOKUP(A235,'Medical Examinations table'!$A:$I,9,FALSE)</f>
        <v>Obesity</v>
      </c>
      <c r="K235" s="5" t="str">
        <f>VLOOKUP(A235,'Medical Examinations table'!$A:$J,10,FALSE)</f>
        <v>Normal</v>
      </c>
      <c r="L235" s="8">
        <f>VLOOKUP(A235,'Hospitalisation Table'!$A:$J,10,FALSE)</f>
        <v>35900</v>
      </c>
      <c r="M235" s="10">
        <f>VLOOKUP(A235,'Hospitalisation Table'!$A:$F,6,FALSE)</f>
        <v>563.84</v>
      </c>
      <c r="N235" s="5" t="str">
        <f>VLOOKUP(A235,'Hospitalisation Table'!$A:$G,7,FALSE)</f>
        <v>tier - 1</v>
      </c>
      <c r="O235" s="5" t="str">
        <f>VLOOKUP(A235,'Hospitalisation Table'!$A:$H,8,FALSE)</f>
        <v>tier - 3</v>
      </c>
      <c r="P235" s="5" t="str">
        <f>VLOOKUP(A235,'Hospitalisation Table'!$A:$I,9,FALSE)</f>
        <v>R1013</v>
      </c>
      <c r="Q235" s="5">
        <f>VLOOKUP(A235,'Hospitalisation Table'!$A:$K,11,FALSE)</f>
        <v>28</v>
      </c>
    </row>
    <row r="236" spans="1:17" ht="15.6" x14ac:dyDescent="0.3">
      <c r="A236" s="9" t="s">
        <v>2138</v>
      </c>
      <c r="B236" s="5" t="str">
        <f>VLOOKUP($A236,'Customer Names'!$A:$B,2,FALSE)</f>
        <v>Lynch, Mr.  Jeremy</v>
      </c>
      <c r="C236" s="5">
        <f>VLOOKUP(Healthcare!A236,'Medical Examinations table'!$A:$K,2,FALSE)</f>
        <v>33.534999999999997</v>
      </c>
      <c r="D236" s="5">
        <f>VLOOKUP(A236,'Medical Examinations table'!$A:$C,3,FALSE)</f>
        <v>6.23</v>
      </c>
      <c r="E236" s="5" t="str">
        <f>VLOOKUP(A236,'Medical Examinations table'!$A:$D,4,FALSE)</f>
        <v>NO</v>
      </c>
      <c r="F236" s="5" t="str">
        <f>VLOOKUP(A236,'Medical Examinations table'!$A:$E,5,FALSE)</f>
        <v>YES</v>
      </c>
      <c r="G236" s="5" t="str">
        <f>VLOOKUP(A236,'Medical Examinations table'!$A:$F,6,FALSE)</f>
        <v>NO</v>
      </c>
      <c r="H236" s="5">
        <f>VLOOKUP(A236,'Medical Examinations table'!$A:$H,8,FALSE)</f>
        <v>1</v>
      </c>
      <c r="I236" s="5" t="str">
        <f>VLOOKUP(A236,'Medical Examinations table'!$A:$G,7,FALSE)</f>
        <v>YES</v>
      </c>
      <c r="J236" s="5" t="str">
        <f>VLOOKUP(A236,'Medical Examinations table'!$A:$I,9,FALSE)</f>
        <v>Obesity</v>
      </c>
      <c r="K236" s="5" t="str">
        <f>VLOOKUP(A236,'Medical Examinations table'!$A:$J,10,FALSE)</f>
        <v>Prediabetes</v>
      </c>
      <c r="L236" s="8">
        <f>VLOOKUP(A236,'Hospitalisation Table'!$A:$J,10,FALSE)</f>
        <v>35899</v>
      </c>
      <c r="M236" s="10">
        <f>VLOOKUP(A236,'Hospitalisation Table'!$A:$F,6,FALSE)</f>
        <v>563.84</v>
      </c>
      <c r="N236" s="5" t="str">
        <f>VLOOKUP(A236,'Hospitalisation Table'!$A:$G,7,FALSE)</f>
        <v>tier - 1</v>
      </c>
      <c r="O236" s="5" t="str">
        <f>VLOOKUP(A236,'Hospitalisation Table'!$A:$H,8,FALSE)</f>
        <v>tier - 3</v>
      </c>
      <c r="P236" s="5" t="str">
        <f>VLOOKUP(A236,'Hospitalisation Table'!$A:$I,9,FALSE)</f>
        <v>R1016</v>
      </c>
      <c r="Q236" s="5">
        <f>VLOOKUP(A236,'Hospitalisation Table'!$A:$K,11,FALSE)</f>
        <v>18</v>
      </c>
    </row>
    <row r="237" spans="1:17" ht="15.6" x14ac:dyDescent="0.3">
      <c r="A237" s="9" t="s">
        <v>2137</v>
      </c>
      <c r="B237" s="5" t="str">
        <f>VLOOKUP($A237,'Customer Names'!$A:$B,2,FALSE)</f>
        <v>Hufstader, Ms.  Susannah</v>
      </c>
      <c r="C237" s="5">
        <f>VLOOKUP(Healthcare!A237,'Medical Examinations table'!$A:$K,2,FALSE)</f>
        <v>31.92</v>
      </c>
      <c r="D237" s="5">
        <f>VLOOKUP(A237,'Medical Examinations table'!$A:$C,3,FALSE)</f>
        <v>5.33</v>
      </c>
      <c r="E237" s="5" t="str">
        <f>VLOOKUP(A237,'Medical Examinations table'!$A:$D,4,FALSE)</f>
        <v>YES</v>
      </c>
      <c r="F237" s="5" t="str">
        <f>VLOOKUP(A237,'Medical Examinations table'!$A:$E,5,FALSE)</f>
        <v>NO</v>
      </c>
      <c r="G237" s="5" t="str">
        <f>VLOOKUP(A237,'Medical Examinations table'!$A:$F,6,FALSE)</f>
        <v>NO</v>
      </c>
      <c r="H237" s="5">
        <f>VLOOKUP(A237,'Medical Examinations table'!$A:$H,8,FALSE)</f>
        <v>0</v>
      </c>
      <c r="I237" s="5" t="str">
        <f>VLOOKUP(A237,'Medical Examinations table'!$A:$G,7,FALSE)</f>
        <v>YES</v>
      </c>
      <c r="J237" s="5" t="str">
        <f>VLOOKUP(A237,'Medical Examinations table'!$A:$I,9,FALSE)</f>
        <v>Obesity</v>
      </c>
      <c r="K237" s="5" t="str">
        <f>VLOOKUP(A237,'Medical Examinations table'!$A:$J,10,FALSE)</f>
        <v>Normal</v>
      </c>
      <c r="L237" s="8">
        <f>VLOOKUP(A237,'Hospitalisation Table'!$A:$J,10,FALSE)</f>
        <v>35898</v>
      </c>
      <c r="M237" s="10">
        <f>VLOOKUP(A237,'Hospitalisation Table'!$A:$F,6,FALSE)</f>
        <v>563.84</v>
      </c>
      <c r="N237" s="5" t="str">
        <f>VLOOKUP(A237,'Hospitalisation Table'!$A:$G,7,FALSE)</f>
        <v>tier - 2</v>
      </c>
      <c r="O237" s="5" t="str">
        <f>VLOOKUP(A237,'Hospitalisation Table'!$A:$H,8,FALSE)</f>
        <v>tier - 3</v>
      </c>
      <c r="P237" s="5" t="str">
        <f>VLOOKUP(A237,'Hospitalisation Table'!$A:$I,9,FALSE)</f>
        <v>R1011</v>
      </c>
      <c r="Q237" s="5">
        <f>VLOOKUP(A237,'Hospitalisation Table'!$A:$K,11,FALSE)</f>
        <v>46</v>
      </c>
    </row>
    <row r="238" spans="1:17" ht="15.6" x14ac:dyDescent="0.3">
      <c r="A238" s="9" t="s">
        <v>2136</v>
      </c>
      <c r="B238" s="5" t="str">
        <f>VLOOKUP($A238,'Customer Names'!$A:$B,2,FALSE)</f>
        <v>Doak, Mr.  Randy</v>
      </c>
      <c r="C238" s="5">
        <f>VLOOKUP(Healthcare!A238,'Medical Examinations table'!$A:$K,2,FALSE)</f>
        <v>32.700000000000003</v>
      </c>
      <c r="D238" s="5">
        <f>VLOOKUP(A238,'Medical Examinations table'!$A:$C,3,FALSE)</f>
        <v>4.09</v>
      </c>
      <c r="E238" s="5" t="str">
        <f>VLOOKUP(A238,'Medical Examinations table'!$A:$D,4,FALSE)</f>
        <v>NO</v>
      </c>
      <c r="F238" s="5" t="str">
        <f>VLOOKUP(A238,'Medical Examinations table'!$A:$E,5,FALSE)</f>
        <v>NO</v>
      </c>
      <c r="G238" s="5" t="str">
        <f>VLOOKUP(A238,'Medical Examinations table'!$A:$F,6,FALSE)</f>
        <v>NO</v>
      </c>
      <c r="H238" s="5">
        <f>VLOOKUP(A238,'Medical Examinations table'!$A:$H,8,FALSE)</f>
        <v>1</v>
      </c>
      <c r="I238" s="5" t="str">
        <f>VLOOKUP(A238,'Medical Examinations table'!$A:$G,7,FALSE)</f>
        <v>YES</v>
      </c>
      <c r="J238" s="5" t="str">
        <f>VLOOKUP(A238,'Medical Examinations table'!$A:$I,9,FALSE)</f>
        <v>Obesity</v>
      </c>
      <c r="K238" s="5" t="str">
        <f>VLOOKUP(A238,'Medical Examinations table'!$A:$J,10,FALSE)</f>
        <v>Normal</v>
      </c>
      <c r="L238" s="8">
        <f>VLOOKUP(A238,'Hospitalisation Table'!$A:$J,10,FALSE)</f>
        <v>35897</v>
      </c>
      <c r="M238" s="10">
        <f>VLOOKUP(A238,'Hospitalisation Table'!$A:$F,6,FALSE)</f>
        <v>563.84</v>
      </c>
      <c r="N238" s="5" t="str">
        <f>VLOOKUP(A238,'Hospitalisation Table'!$A:$G,7,FALSE)</f>
        <v>tier - 1</v>
      </c>
      <c r="O238" s="5" t="str">
        <f>VLOOKUP(A238,'Hospitalisation Table'!$A:$H,8,FALSE)</f>
        <v>tier - 3</v>
      </c>
      <c r="P238" s="5" t="str">
        <f>VLOOKUP(A238,'Hospitalisation Table'!$A:$I,9,FALSE)</f>
        <v>R1011</v>
      </c>
      <c r="Q238" s="5">
        <f>VLOOKUP(A238,'Hospitalisation Table'!$A:$K,11,FALSE)</f>
        <v>24</v>
      </c>
    </row>
    <row r="239" spans="1:17" ht="15.6" x14ac:dyDescent="0.3">
      <c r="A239" s="9" t="s">
        <v>2135</v>
      </c>
      <c r="B239" s="5" t="str">
        <f>VLOOKUP($A239,'Customer Names'!$A:$B,2,FALSE)</f>
        <v>Noya, Mr.  Leslie</v>
      </c>
      <c r="C239" s="5">
        <f>VLOOKUP(Healthcare!A239,'Medical Examinations table'!$A:$K,2,FALSE)</f>
        <v>41.25</v>
      </c>
      <c r="D239" s="5">
        <f>VLOOKUP(A239,'Medical Examinations table'!$A:$C,3,FALSE)</f>
        <v>5.19</v>
      </c>
      <c r="E239" s="5" t="str">
        <f>VLOOKUP(A239,'Medical Examinations table'!$A:$D,4,FALSE)</f>
        <v>NO</v>
      </c>
      <c r="F239" s="5" t="str">
        <f>VLOOKUP(A239,'Medical Examinations table'!$A:$E,5,FALSE)</f>
        <v>NO</v>
      </c>
      <c r="G239" s="5" t="str">
        <f>VLOOKUP(A239,'Medical Examinations table'!$A:$F,6,FALSE)</f>
        <v>NO</v>
      </c>
      <c r="H239" s="5">
        <f>VLOOKUP(A239,'Medical Examinations table'!$A:$H,8,FALSE)</f>
        <v>0</v>
      </c>
      <c r="I239" s="5" t="str">
        <f>VLOOKUP(A239,'Medical Examinations table'!$A:$G,7,FALSE)</f>
        <v>YES</v>
      </c>
      <c r="J239" s="5" t="str">
        <f>VLOOKUP(A239,'Medical Examinations table'!$A:$I,9,FALSE)</f>
        <v>Obesity</v>
      </c>
      <c r="K239" s="5" t="str">
        <f>VLOOKUP(A239,'Medical Examinations table'!$A:$J,10,FALSE)</f>
        <v>Normal</v>
      </c>
      <c r="L239" s="8">
        <f>VLOOKUP(A239,'Hospitalisation Table'!$A:$J,10,FALSE)</f>
        <v>35896</v>
      </c>
      <c r="M239" s="10">
        <f>VLOOKUP(A239,'Hospitalisation Table'!$A:$F,6,FALSE)</f>
        <v>563.84</v>
      </c>
      <c r="N239" s="5" t="str">
        <f>VLOOKUP(A239,'Hospitalisation Table'!$A:$G,7,FALSE)</f>
        <v>tier - 1</v>
      </c>
      <c r="O239" s="5" t="str">
        <f>VLOOKUP(A239,'Hospitalisation Table'!$A:$H,8,FALSE)</f>
        <v>tier - 2</v>
      </c>
      <c r="P239" s="5" t="str">
        <f>VLOOKUP(A239,'Hospitalisation Table'!$A:$I,9,FALSE)</f>
        <v>R1011</v>
      </c>
      <c r="Q239" s="5">
        <f>VLOOKUP(A239,'Hospitalisation Table'!$A:$K,11,FALSE)</f>
        <v>32</v>
      </c>
    </row>
    <row r="240" spans="1:17" ht="15.6" x14ac:dyDescent="0.3">
      <c r="A240" s="9" t="s">
        <v>2134</v>
      </c>
      <c r="B240" s="5" t="str">
        <f>VLOOKUP($A240,'Customer Names'!$A:$B,2,FALSE)</f>
        <v>Heninger, Ms.  Brittany L.</v>
      </c>
      <c r="C240" s="5">
        <f>VLOOKUP(Healthcare!A240,'Medical Examinations table'!$A:$K,2,FALSE)</f>
        <v>33.11</v>
      </c>
      <c r="D240" s="5">
        <f>VLOOKUP(A240,'Medical Examinations table'!$A:$C,3,FALSE)</f>
        <v>4.12</v>
      </c>
      <c r="E240" s="5" t="str">
        <f>VLOOKUP(A240,'Medical Examinations table'!$A:$D,4,FALSE)</f>
        <v>NO</v>
      </c>
      <c r="F240" s="5" t="str">
        <f>VLOOKUP(A240,'Medical Examinations table'!$A:$E,5,FALSE)</f>
        <v>NO</v>
      </c>
      <c r="G240" s="5" t="str">
        <f>VLOOKUP(A240,'Medical Examinations table'!$A:$F,6,FALSE)</f>
        <v>YES</v>
      </c>
      <c r="H240" s="5">
        <f>VLOOKUP(A240,'Medical Examinations table'!$A:$H,8,FALSE)</f>
        <v>1</v>
      </c>
      <c r="I240" s="5" t="str">
        <f>VLOOKUP(A240,'Medical Examinations table'!$A:$G,7,FALSE)</f>
        <v>YES</v>
      </c>
      <c r="J240" s="5" t="str">
        <f>VLOOKUP(A240,'Medical Examinations table'!$A:$I,9,FALSE)</f>
        <v>Obesity</v>
      </c>
      <c r="K240" s="5" t="str">
        <f>VLOOKUP(A240,'Medical Examinations table'!$A:$J,10,FALSE)</f>
        <v>Normal</v>
      </c>
      <c r="L240" s="8">
        <f>VLOOKUP(A240,'Hospitalisation Table'!$A:$J,10,FALSE)</f>
        <v>35895</v>
      </c>
      <c r="M240" s="10">
        <f>VLOOKUP(A240,'Hospitalisation Table'!$A:$F,6,FALSE)</f>
        <v>563.84</v>
      </c>
      <c r="N240" s="5" t="str">
        <f>VLOOKUP(A240,'Hospitalisation Table'!$A:$G,7,FALSE)</f>
        <v>tier - 2</v>
      </c>
      <c r="O240" s="5" t="str">
        <f>VLOOKUP(A240,'Hospitalisation Table'!$A:$H,8,FALSE)</f>
        <v>tier - 1</v>
      </c>
      <c r="P240" s="5" t="str">
        <f>VLOOKUP(A240,'Hospitalisation Table'!$A:$I,9,FALSE)</f>
        <v>R1013</v>
      </c>
      <c r="Q240" s="5">
        <f>VLOOKUP(A240,'Hospitalisation Table'!$A:$K,11,FALSE)</f>
        <v>19</v>
      </c>
    </row>
    <row r="241" spans="1:17" ht="15.6" x14ac:dyDescent="0.3">
      <c r="A241" s="9" t="s">
        <v>2133</v>
      </c>
      <c r="B241" s="5" t="str">
        <f>VLOOKUP($A241,'Customer Names'!$A:$B,2,FALSE)</f>
        <v>Richardson, Ms.  Cassie J.</v>
      </c>
      <c r="C241" s="5">
        <f>VLOOKUP(Healthcare!A241,'Medical Examinations table'!$A:$K,2,FALSE)</f>
        <v>36.159999999999997</v>
      </c>
      <c r="D241" s="5">
        <f>VLOOKUP(A241,'Medical Examinations table'!$A:$C,3,FALSE)</f>
        <v>5.0999999999999996</v>
      </c>
      <c r="E241" s="5" t="str">
        <f>VLOOKUP(A241,'Medical Examinations table'!$A:$D,4,FALSE)</f>
        <v>NO</v>
      </c>
      <c r="F241" s="5" t="str">
        <f>VLOOKUP(A241,'Medical Examinations table'!$A:$E,5,FALSE)</f>
        <v>NO</v>
      </c>
      <c r="G241" s="5" t="str">
        <f>VLOOKUP(A241,'Medical Examinations table'!$A:$F,6,FALSE)</f>
        <v>NO</v>
      </c>
      <c r="H241" s="5">
        <f>VLOOKUP(A241,'Medical Examinations table'!$A:$H,8,FALSE)</f>
        <v>1</v>
      </c>
      <c r="I241" s="5" t="str">
        <f>VLOOKUP(A241,'Medical Examinations table'!$A:$G,7,FALSE)</f>
        <v>YES</v>
      </c>
      <c r="J241" s="5" t="str">
        <f>VLOOKUP(A241,'Medical Examinations table'!$A:$I,9,FALSE)</f>
        <v>Obesity</v>
      </c>
      <c r="K241" s="5" t="str">
        <f>VLOOKUP(A241,'Medical Examinations table'!$A:$J,10,FALSE)</f>
        <v>Normal</v>
      </c>
      <c r="L241" s="8">
        <f>VLOOKUP(A241,'Hospitalisation Table'!$A:$J,10,FALSE)</f>
        <v>35894</v>
      </c>
      <c r="M241" s="10">
        <f>VLOOKUP(A241,'Hospitalisation Table'!$A:$F,6,FALSE)</f>
        <v>563.84</v>
      </c>
      <c r="N241" s="5" t="str">
        <f>VLOOKUP(A241,'Hospitalisation Table'!$A:$G,7,FALSE)</f>
        <v>tier - 2</v>
      </c>
      <c r="O241" s="5" t="str">
        <f>VLOOKUP(A241,'Hospitalisation Table'!$A:$H,8,FALSE)</f>
        <v>tier - 3</v>
      </c>
      <c r="P241" s="5" t="str">
        <f>VLOOKUP(A241,'Hospitalisation Table'!$A:$I,9,FALSE)</f>
        <v>R1011</v>
      </c>
      <c r="Q241" s="5">
        <f>VLOOKUP(A241,'Hospitalisation Table'!$A:$K,11,FALSE)</f>
        <v>38</v>
      </c>
    </row>
    <row r="242" spans="1:17" ht="15.6" x14ac:dyDescent="0.3">
      <c r="A242" s="9" t="s">
        <v>2132</v>
      </c>
      <c r="B242" s="5" t="str">
        <f>VLOOKUP($A242,'Customer Names'!$A:$B,2,FALSE)</f>
        <v>Deucher, Mr.  Peter W</v>
      </c>
      <c r="C242" s="5">
        <f>VLOOKUP(Healthcare!A242,'Medical Examinations table'!$A:$K,2,FALSE)</f>
        <v>33.72</v>
      </c>
      <c r="D242" s="5">
        <f>VLOOKUP(A242,'Medical Examinations table'!$A:$C,3,FALSE)</f>
        <v>6.21</v>
      </c>
      <c r="E242" s="5" t="str">
        <f>VLOOKUP(A242,'Medical Examinations table'!$A:$D,4,FALSE)</f>
        <v>YES</v>
      </c>
      <c r="F242" s="5" t="str">
        <f>VLOOKUP(A242,'Medical Examinations table'!$A:$E,5,FALSE)</f>
        <v>NO</v>
      </c>
      <c r="G242" s="5" t="str">
        <f>VLOOKUP(A242,'Medical Examinations table'!$A:$F,6,FALSE)</f>
        <v>YES</v>
      </c>
      <c r="H242" s="5">
        <f>VLOOKUP(A242,'Medical Examinations table'!$A:$H,8,FALSE)</f>
        <v>1</v>
      </c>
      <c r="I242" s="5" t="str">
        <f>VLOOKUP(A242,'Medical Examinations table'!$A:$G,7,FALSE)</f>
        <v>YES</v>
      </c>
      <c r="J242" s="5" t="str">
        <f>VLOOKUP(A242,'Medical Examinations table'!$A:$I,9,FALSE)</f>
        <v>Obesity</v>
      </c>
      <c r="K242" s="5" t="str">
        <f>VLOOKUP(A242,'Medical Examinations table'!$A:$J,10,FALSE)</f>
        <v>Prediabetes</v>
      </c>
      <c r="L242" s="8">
        <f>VLOOKUP(A242,'Hospitalisation Table'!$A:$J,10,FALSE)</f>
        <v>35893</v>
      </c>
      <c r="M242" s="10">
        <f>VLOOKUP(A242,'Hospitalisation Table'!$A:$F,6,FALSE)</f>
        <v>563.84</v>
      </c>
      <c r="N242" s="5" t="str">
        <f>VLOOKUP(A242,'Hospitalisation Table'!$A:$G,7,FALSE)</f>
        <v>tier - 2</v>
      </c>
      <c r="O242" s="5" t="str">
        <f>VLOOKUP(A242,'Hospitalisation Table'!$A:$H,8,FALSE)</f>
        <v>tier - 2</v>
      </c>
      <c r="P242" s="5" t="str">
        <f>VLOOKUP(A242,'Hospitalisation Table'!$A:$I,9,FALSE)</f>
        <v>R1012</v>
      </c>
      <c r="Q242" s="5">
        <f>VLOOKUP(A242,'Hospitalisation Table'!$A:$K,11,FALSE)</f>
        <v>39</v>
      </c>
    </row>
    <row r="243" spans="1:17" ht="15.6" x14ac:dyDescent="0.3">
      <c r="A243" s="9" t="s">
        <v>2130</v>
      </c>
      <c r="B243" s="5" t="str">
        <f>VLOOKUP($A243,'Customer Names'!$A:$B,2,FALSE)</f>
        <v>Wilson, Mr.  Douglas</v>
      </c>
      <c r="C243" s="5">
        <f>VLOOKUP(Healthcare!A243,'Medical Examinations table'!$A:$K,2,FALSE)</f>
        <v>37.74</v>
      </c>
      <c r="D243" s="5">
        <f>VLOOKUP(A243,'Medical Examinations table'!$A:$C,3,FALSE)</f>
        <v>9.5299999999999994</v>
      </c>
      <c r="E243" s="5" t="str">
        <f>VLOOKUP(A243,'Medical Examinations table'!$A:$D,4,FALSE)</f>
        <v>YES</v>
      </c>
      <c r="F243" s="5" t="str">
        <f>VLOOKUP(A243,'Medical Examinations table'!$A:$E,5,FALSE)</f>
        <v>NO</v>
      </c>
      <c r="G243" s="5" t="str">
        <f>VLOOKUP(A243,'Medical Examinations table'!$A:$F,6,FALSE)</f>
        <v>NO</v>
      </c>
      <c r="H243" s="5">
        <f>VLOOKUP(A243,'Medical Examinations table'!$A:$H,8,FALSE)</f>
        <v>1</v>
      </c>
      <c r="I243" s="5" t="str">
        <f>VLOOKUP(A243,'Medical Examinations table'!$A:$G,7,FALSE)</f>
        <v>YES</v>
      </c>
      <c r="J243" s="5" t="str">
        <f>VLOOKUP(A243,'Medical Examinations table'!$A:$I,9,FALSE)</f>
        <v>Obesity</v>
      </c>
      <c r="K243" s="5" t="str">
        <f>VLOOKUP(A243,'Medical Examinations table'!$A:$J,10,FALSE)</f>
        <v>Diabetes</v>
      </c>
      <c r="L243" s="8">
        <f>VLOOKUP(A243,'Hospitalisation Table'!$A:$J,10,FALSE)</f>
        <v>35891</v>
      </c>
      <c r="M243" s="10">
        <f>VLOOKUP(A243,'Hospitalisation Table'!$A:$F,6,FALSE)</f>
        <v>563.84</v>
      </c>
      <c r="N243" s="5" t="str">
        <f>VLOOKUP(A243,'Hospitalisation Table'!$A:$G,7,FALSE)</f>
        <v>tier - 1</v>
      </c>
      <c r="O243" s="5" t="str">
        <f>VLOOKUP(A243,'Hospitalisation Table'!$A:$H,8,FALSE)</f>
        <v>tier - 2</v>
      </c>
      <c r="P243" s="5" t="str">
        <f>VLOOKUP(A243,'Hospitalisation Table'!$A:$I,9,FALSE)</f>
        <v>R1011</v>
      </c>
      <c r="Q243" s="5">
        <f>VLOOKUP(A243,'Hospitalisation Table'!$A:$K,11,FALSE)</f>
        <v>36</v>
      </c>
    </row>
    <row r="244" spans="1:17" ht="15.6" x14ac:dyDescent="0.3">
      <c r="A244" s="9" t="s">
        <v>2129</v>
      </c>
      <c r="B244" s="5" t="str">
        <f>VLOOKUP($A244,'Customer Names'!$A:$B,2,FALSE)</f>
        <v>Hall, Mr.  Dan</v>
      </c>
      <c r="C244" s="5">
        <f>VLOOKUP(Healthcare!A244,'Medical Examinations table'!$A:$K,2,FALSE)</f>
        <v>48.75</v>
      </c>
      <c r="D244" s="5">
        <f>VLOOKUP(A244,'Medical Examinations table'!$A:$C,3,FALSE)</f>
        <v>4.6399999999999997</v>
      </c>
      <c r="E244" s="5" t="str">
        <f>VLOOKUP(A244,'Medical Examinations table'!$A:$D,4,FALSE)</f>
        <v>YES</v>
      </c>
      <c r="F244" s="5" t="str">
        <f>VLOOKUP(A244,'Medical Examinations table'!$A:$E,5,FALSE)</f>
        <v>NO</v>
      </c>
      <c r="G244" s="5" t="str">
        <f>VLOOKUP(A244,'Medical Examinations table'!$A:$F,6,FALSE)</f>
        <v>NO</v>
      </c>
      <c r="H244" s="5">
        <f>VLOOKUP(A244,'Medical Examinations table'!$A:$H,8,FALSE)</f>
        <v>1</v>
      </c>
      <c r="I244" s="5" t="str">
        <f>VLOOKUP(A244,'Medical Examinations table'!$A:$G,7,FALSE)</f>
        <v>YES</v>
      </c>
      <c r="J244" s="5" t="str">
        <f>VLOOKUP(A244,'Medical Examinations table'!$A:$I,9,FALSE)</f>
        <v>Obesity</v>
      </c>
      <c r="K244" s="5" t="str">
        <f>VLOOKUP(A244,'Medical Examinations table'!$A:$J,10,FALSE)</f>
        <v>Normal</v>
      </c>
      <c r="L244" s="8">
        <f>VLOOKUP(A244,'Hospitalisation Table'!$A:$J,10,FALSE)</f>
        <v>35890</v>
      </c>
      <c r="M244" s="10">
        <f>VLOOKUP(A244,'Hospitalisation Table'!$A:$F,6,FALSE)</f>
        <v>563.84</v>
      </c>
      <c r="N244" s="5" t="str">
        <f>VLOOKUP(A244,'Hospitalisation Table'!$A:$G,7,FALSE)</f>
        <v>tier - 1</v>
      </c>
      <c r="O244" s="5" t="str">
        <f>VLOOKUP(A244,'Hospitalisation Table'!$A:$H,8,FALSE)</f>
        <v>tier - 1</v>
      </c>
      <c r="P244" s="5" t="str">
        <f>VLOOKUP(A244,'Hospitalisation Table'!$A:$I,9,FALSE)</f>
        <v>R1011</v>
      </c>
      <c r="Q244" s="5">
        <f>VLOOKUP(A244,'Hospitalisation Table'!$A:$K,11,FALSE)</f>
        <v>27</v>
      </c>
    </row>
    <row r="245" spans="1:17" ht="15.6" x14ac:dyDescent="0.3">
      <c r="A245" s="9" t="s">
        <v>2128</v>
      </c>
      <c r="B245" s="5" t="str">
        <f>VLOOKUP($A245,'Customer Names'!$A:$B,2,FALSE)</f>
        <v>Reed, Mr.  Dan M.</v>
      </c>
      <c r="C245" s="5">
        <f>VLOOKUP(Healthcare!A245,'Medical Examinations table'!$A:$K,2,FALSE)</f>
        <v>31.065000000000001</v>
      </c>
      <c r="D245" s="5">
        <f>VLOOKUP(A245,'Medical Examinations table'!$A:$C,3,FALSE)</f>
        <v>5.05</v>
      </c>
      <c r="E245" s="5" t="str">
        <f>VLOOKUP(A245,'Medical Examinations table'!$A:$D,4,FALSE)</f>
        <v>NO</v>
      </c>
      <c r="F245" s="5" t="str">
        <f>VLOOKUP(A245,'Medical Examinations table'!$A:$E,5,FALSE)</f>
        <v>NO</v>
      </c>
      <c r="G245" s="5" t="str">
        <f>VLOOKUP(A245,'Medical Examinations table'!$A:$F,6,FALSE)</f>
        <v>NO</v>
      </c>
      <c r="H245" s="5">
        <f>VLOOKUP(A245,'Medical Examinations table'!$A:$H,8,FALSE)</f>
        <v>1</v>
      </c>
      <c r="I245" s="5" t="str">
        <f>VLOOKUP(A245,'Medical Examinations table'!$A:$G,7,FALSE)</f>
        <v>YES</v>
      </c>
      <c r="J245" s="5" t="str">
        <f>VLOOKUP(A245,'Medical Examinations table'!$A:$I,9,FALSE)</f>
        <v>Obesity</v>
      </c>
      <c r="K245" s="5" t="str">
        <f>VLOOKUP(A245,'Medical Examinations table'!$A:$J,10,FALSE)</f>
        <v>Normal</v>
      </c>
      <c r="L245" s="8">
        <f>VLOOKUP(A245,'Hospitalisation Table'!$A:$J,10,FALSE)</f>
        <v>35889</v>
      </c>
      <c r="M245" s="10">
        <f>VLOOKUP(A245,'Hospitalisation Table'!$A:$F,6,FALSE)</f>
        <v>563.84</v>
      </c>
      <c r="N245" s="5" t="str">
        <f>VLOOKUP(A245,'Hospitalisation Table'!$A:$G,7,FALSE)</f>
        <v>tier - 1</v>
      </c>
      <c r="O245" s="5" t="str">
        <f>VLOOKUP(A245,'Hospitalisation Table'!$A:$H,8,FALSE)</f>
        <v>tier - 3</v>
      </c>
      <c r="P245" s="5" t="str">
        <f>VLOOKUP(A245,'Hospitalisation Table'!$A:$I,9,FALSE)</f>
        <v>R1019</v>
      </c>
      <c r="Q245" s="5">
        <f>VLOOKUP(A245,'Hospitalisation Table'!$A:$K,11,FALSE)</f>
        <v>24</v>
      </c>
    </row>
    <row r="246" spans="1:17" ht="15.6" x14ac:dyDescent="0.3">
      <c r="A246" s="9" t="s">
        <v>2127</v>
      </c>
      <c r="B246" s="5" t="str">
        <f>VLOOKUP($A246,'Customer Names'!$A:$B,2,FALSE)</f>
        <v>Frome, Mr.  Eric L.</v>
      </c>
      <c r="C246" s="5">
        <f>VLOOKUP(Healthcare!A246,'Medical Examinations table'!$A:$K,2,FALSE)</f>
        <v>23.55</v>
      </c>
      <c r="D246" s="5">
        <f>VLOOKUP(A246,'Medical Examinations table'!$A:$C,3,FALSE)</f>
        <v>10.38</v>
      </c>
      <c r="E246" s="5" t="str">
        <f>VLOOKUP(A246,'Medical Examinations table'!$A:$D,4,FALSE)</f>
        <v>NO</v>
      </c>
      <c r="F246" s="5" t="str">
        <f>VLOOKUP(A246,'Medical Examinations table'!$A:$E,5,FALSE)</f>
        <v>NO</v>
      </c>
      <c r="G246" s="5" t="str">
        <f>VLOOKUP(A246,'Medical Examinations table'!$A:$F,6,FALSE)</f>
        <v>NO</v>
      </c>
      <c r="H246" s="5">
        <f>VLOOKUP(A246,'Medical Examinations table'!$A:$H,8,FALSE)</f>
        <v>0</v>
      </c>
      <c r="I246" s="5" t="str">
        <f>VLOOKUP(A246,'Medical Examinations table'!$A:$G,7,FALSE)</f>
        <v>YES</v>
      </c>
      <c r="J246" s="5" t="str">
        <f>VLOOKUP(A246,'Medical Examinations table'!$A:$I,9,FALSE)</f>
        <v>Normal Weight</v>
      </c>
      <c r="K246" s="5" t="str">
        <f>VLOOKUP(A246,'Medical Examinations table'!$A:$J,10,FALSE)</f>
        <v>Diabetes</v>
      </c>
      <c r="L246" s="8">
        <f>VLOOKUP(A246,'Hospitalisation Table'!$A:$J,10,FALSE)</f>
        <v>35888</v>
      </c>
      <c r="M246" s="10">
        <f>VLOOKUP(A246,'Hospitalisation Table'!$A:$F,6,FALSE)</f>
        <v>563.84</v>
      </c>
      <c r="N246" s="5" t="str">
        <f>VLOOKUP(A246,'Hospitalisation Table'!$A:$G,7,FALSE)</f>
        <v>tier - 1</v>
      </c>
      <c r="O246" s="5" t="str">
        <f>VLOOKUP(A246,'Hospitalisation Table'!$A:$H,8,FALSE)</f>
        <v>tier - 1</v>
      </c>
      <c r="P246" s="5" t="str">
        <f>VLOOKUP(A246,'Hospitalisation Table'!$A:$I,9,FALSE)</f>
        <v>R1011</v>
      </c>
      <c r="Q246" s="5">
        <f>VLOOKUP(A246,'Hospitalisation Table'!$A:$K,11,FALSE)</f>
        <v>60</v>
      </c>
    </row>
    <row r="247" spans="1:17" ht="15.6" x14ac:dyDescent="0.3">
      <c r="A247" s="9" t="s">
        <v>2126</v>
      </c>
      <c r="B247" s="5" t="str">
        <f>VLOOKUP($A247,'Customer Names'!$A:$B,2,FALSE)</f>
        <v>Creasy, Mr.  Les J</v>
      </c>
      <c r="C247" s="5">
        <f>VLOOKUP(Healthcare!A247,'Medical Examinations table'!$A:$K,2,FALSE)</f>
        <v>30.18</v>
      </c>
      <c r="D247" s="5">
        <f>VLOOKUP(A247,'Medical Examinations table'!$A:$C,3,FALSE)</f>
        <v>8.31</v>
      </c>
      <c r="E247" s="5" t="str">
        <f>VLOOKUP(A247,'Medical Examinations table'!$A:$D,4,FALSE)</f>
        <v>YES</v>
      </c>
      <c r="F247" s="5" t="str">
        <f>VLOOKUP(A247,'Medical Examinations table'!$A:$E,5,FALSE)</f>
        <v>NO</v>
      </c>
      <c r="G247" s="5" t="str">
        <f>VLOOKUP(A247,'Medical Examinations table'!$A:$F,6,FALSE)</f>
        <v>NO</v>
      </c>
      <c r="H247" s="5">
        <f>VLOOKUP(A247,'Medical Examinations table'!$A:$H,8,FALSE)</f>
        <v>1</v>
      </c>
      <c r="I247" s="5" t="str">
        <f>VLOOKUP(A247,'Medical Examinations table'!$A:$G,7,FALSE)</f>
        <v>YES</v>
      </c>
      <c r="J247" s="5" t="str">
        <f>VLOOKUP(A247,'Medical Examinations table'!$A:$I,9,FALSE)</f>
        <v>Obesity</v>
      </c>
      <c r="K247" s="5" t="str">
        <f>VLOOKUP(A247,'Medical Examinations table'!$A:$J,10,FALSE)</f>
        <v>Diabetes</v>
      </c>
      <c r="L247" s="8">
        <f>VLOOKUP(A247,'Hospitalisation Table'!$A:$J,10,FALSE)</f>
        <v>35887</v>
      </c>
      <c r="M247" s="10">
        <f>VLOOKUP(A247,'Hospitalisation Table'!$A:$F,6,FALSE)</f>
        <v>563.84</v>
      </c>
      <c r="N247" s="5" t="str">
        <f>VLOOKUP(A247,'Hospitalisation Table'!$A:$G,7,FALSE)</f>
        <v>tier - 2</v>
      </c>
      <c r="O247" s="5" t="str">
        <f>VLOOKUP(A247,'Hospitalisation Table'!$A:$H,8,FALSE)</f>
        <v>tier - 1</v>
      </c>
      <c r="P247" s="5" t="str">
        <f>VLOOKUP(A247,'Hospitalisation Table'!$A:$I,9,FALSE)</f>
        <v>R1012</v>
      </c>
      <c r="Q247" s="5">
        <f>VLOOKUP(A247,'Hospitalisation Table'!$A:$K,11,FALSE)</f>
        <v>47</v>
      </c>
    </row>
    <row r="248" spans="1:17" ht="15.6" x14ac:dyDescent="0.3">
      <c r="A248" s="9" t="s">
        <v>2125</v>
      </c>
      <c r="B248" s="5" t="str">
        <f>VLOOKUP($A248,'Customer Names'!$A:$B,2,FALSE)</f>
        <v>Latimer, Ms.  Stephanie</v>
      </c>
      <c r="C248" s="5">
        <f>VLOOKUP(Healthcare!A248,'Medical Examinations table'!$A:$K,2,FALSE)</f>
        <v>29.94</v>
      </c>
      <c r="D248" s="5">
        <f>VLOOKUP(A248,'Medical Examinations table'!$A:$C,3,FALSE)</f>
        <v>7.59</v>
      </c>
      <c r="E248" s="5" t="str">
        <f>VLOOKUP(A248,'Medical Examinations table'!$A:$D,4,FALSE)</f>
        <v>NO</v>
      </c>
      <c r="F248" s="5" t="str">
        <f>VLOOKUP(A248,'Medical Examinations table'!$A:$E,5,FALSE)</f>
        <v>NO</v>
      </c>
      <c r="G248" s="5" t="str">
        <f>VLOOKUP(A248,'Medical Examinations table'!$A:$F,6,FALSE)</f>
        <v>NO</v>
      </c>
      <c r="H248" s="5">
        <f>VLOOKUP(A248,'Medical Examinations table'!$A:$H,8,FALSE)</f>
        <v>0</v>
      </c>
      <c r="I248" s="5" t="str">
        <f>VLOOKUP(A248,'Medical Examinations table'!$A:$G,7,FALSE)</f>
        <v>YES</v>
      </c>
      <c r="J248" s="5" t="str">
        <f>VLOOKUP(A248,'Medical Examinations table'!$A:$I,9,FALSE)</f>
        <v>Obesity</v>
      </c>
      <c r="K248" s="5" t="str">
        <f>VLOOKUP(A248,'Medical Examinations table'!$A:$J,10,FALSE)</f>
        <v>Diabetes</v>
      </c>
      <c r="L248" s="8">
        <f>VLOOKUP(A248,'Hospitalisation Table'!$A:$J,10,FALSE)</f>
        <v>35886</v>
      </c>
      <c r="M248" s="10">
        <f>VLOOKUP(A248,'Hospitalisation Table'!$A:$F,6,FALSE)</f>
        <v>563.84</v>
      </c>
      <c r="N248" s="5" t="str">
        <f>VLOOKUP(A248,'Hospitalisation Table'!$A:$G,7,FALSE)</f>
        <v>tier - 2</v>
      </c>
      <c r="O248" s="5" t="str">
        <f>VLOOKUP(A248,'Hospitalisation Table'!$A:$H,8,FALSE)</f>
        <v>tier - 2</v>
      </c>
      <c r="P248" s="5" t="str">
        <f>VLOOKUP(A248,'Hospitalisation Table'!$A:$I,9,FALSE)</f>
        <v>R1011</v>
      </c>
      <c r="Q248" s="5">
        <f>VLOOKUP(A248,'Hospitalisation Table'!$A:$K,11,FALSE)</f>
        <v>51</v>
      </c>
    </row>
    <row r="249" spans="1:17" ht="15.6" x14ac:dyDescent="0.3">
      <c r="A249" s="9" t="s">
        <v>2124</v>
      </c>
      <c r="B249" s="5" t="str">
        <f>VLOOKUP($A249,'Customer Names'!$A:$B,2,FALSE)</f>
        <v>Wei, Ms.  Melissa Y</v>
      </c>
      <c r="C249" s="5">
        <f>VLOOKUP(Healthcare!A249,'Medical Examinations table'!$A:$K,2,FALSE)</f>
        <v>31.4</v>
      </c>
      <c r="D249" s="5">
        <f>VLOOKUP(A249,'Medical Examinations table'!$A:$C,3,FALSE)</f>
        <v>5.49</v>
      </c>
      <c r="E249" s="5" t="str">
        <f>VLOOKUP(A249,'Medical Examinations table'!$A:$D,4,FALSE)</f>
        <v>NO</v>
      </c>
      <c r="F249" s="5" t="str">
        <f>VLOOKUP(A249,'Medical Examinations table'!$A:$E,5,FALSE)</f>
        <v>NO</v>
      </c>
      <c r="G249" s="5" t="str">
        <f>VLOOKUP(A249,'Medical Examinations table'!$A:$F,6,FALSE)</f>
        <v>NO</v>
      </c>
      <c r="H249" s="5">
        <f>VLOOKUP(A249,'Medical Examinations table'!$A:$H,8,FALSE)</f>
        <v>0</v>
      </c>
      <c r="I249" s="5" t="str">
        <f>VLOOKUP(A249,'Medical Examinations table'!$A:$G,7,FALSE)</f>
        <v>YES</v>
      </c>
      <c r="J249" s="5" t="str">
        <f>VLOOKUP(A249,'Medical Examinations table'!$A:$I,9,FALSE)</f>
        <v>Obesity</v>
      </c>
      <c r="K249" s="5" t="str">
        <f>VLOOKUP(A249,'Medical Examinations table'!$A:$J,10,FALSE)</f>
        <v>Normal</v>
      </c>
      <c r="L249" s="8">
        <f>VLOOKUP(A249,'Hospitalisation Table'!$A:$J,10,FALSE)</f>
        <v>35885</v>
      </c>
      <c r="M249" s="10">
        <f>VLOOKUP(A249,'Hospitalisation Table'!$A:$F,6,FALSE)</f>
        <v>563.84</v>
      </c>
      <c r="N249" s="5" t="str">
        <f>VLOOKUP(A249,'Hospitalisation Table'!$A:$G,7,FALSE)</f>
        <v>tier - 2</v>
      </c>
      <c r="O249" s="5" t="str">
        <f>VLOOKUP(A249,'Hospitalisation Table'!$A:$H,8,FALSE)</f>
        <v>tier - 3</v>
      </c>
      <c r="P249" s="5" t="str">
        <f>VLOOKUP(A249,'Hospitalisation Table'!$A:$I,9,FALSE)</f>
        <v>R1011</v>
      </c>
      <c r="Q249" s="5">
        <f>VLOOKUP(A249,'Hospitalisation Table'!$A:$K,11,FALSE)</f>
        <v>23</v>
      </c>
    </row>
    <row r="250" spans="1:17" ht="15.6" x14ac:dyDescent="0.3">
      <c r="A250" s="9" t="s">
        <v>2123</v>
      </c>
      <c r="B250" s="5" t="str">
        <f>VLOOKUP($A250,'Customer Names'!$A:$B,2,FALSE)</f>
        <v>Hayes, Ms.  Ashley</v>
      </c>
      <c r="C250" s="5">
        <f>VLOOKUP(Healthcare!A250,'Medical Examinations table'!$A:$K,2,FALSE)</f>
        <v>53.06</v>
      </c>
      <c r="D250" s="5">
        <f>VLOOKUP(A250,'Medical Examinations table'!$A:$C,3,FALSE)</f>
        <v>11.68</v>
      </c>
      <c r="E250" s="5" t="str">
        <f>VLOOKUP(A250,'Medical Examinations table'!$A:$D,4,FALSE)</f>
        <v>NO</v>
      </c>
      <c r="F250" s="5" t="str">
        <f>VLOOKUP(A250,'Medical Examinations table'!$A:$E,5,FALSE)</f>
        <v>NO</v>
      </c>
      <c r="G250" s="5" t="str">
        <f>VLOOKUP(A250,'Medical Examinations table'!$A:$F,6,FALSE)</f>
        <v>NO</v>
      </c>
      <c r="H250" s="5">
        <f>VLOOKUP(A250,'Medical Examinations table'!$A:$H,8,FALSE)</f>
        <v>0</v>
      </c>
      <c r="I250" s="5" t="str">
        <f>VLOOKUP(A250,'Medical Examinations table'!$A:$G,7,FALSE)</f>
        <v>YES</v>
      </c>
      <c r="J250" s="5" t="str">
        <f>VLOOKUP(A250,'Medical Examinations table'!$A:$I,9,FALSE)</f>
        <v>Obesity</v>
      </c>
      <c r="K250" s="5" t="str">
        <f>VLOOKUP(A250,'Medical Examinations table'!$A:$J,10,FALSE)</f>
        <v>Diabetes</v>
      </c>
      <c r="L250" s="8">
        <f>VLOOKUP(A250,'Hospitalisation Table'!$A:$J,10,FALSE)</f>
        <v>35884</v>
      </c>
      <c r="M250" s="10">
        <f>VLOOKUP(A250,'Hospitalisation Table'!$A:$F,6,FALSE)</f>
        <v>563.84</v>
      </c>
      <c r="N250" s="5" t="str">
        <f>VLOOKUP(A250,'Hospitalisation Table'!$A:$G,7,FALSE)</f>
        <v>tier - 2</v>
      </c>
      <c r="O250" s="5" t="str">
        <f>VLOOKUP(A250,'Hospitalisation Table'!$A:$H,8,FALSE)</f>
        <v>tier - 3</v>
      </c>
      <c r="P250" s="5" t="str">
        <f>VLOOKUP(A250,'Hospitalisation Table'!$A:$I,9,FALSE)</f>
        <v>R1011</v>
      </c>
      <c r="Q250" s="5">
        <f>VLOOKUP(A250,'Hospitalisation Table'!$A:$K,11,FALSE)</f>
        <v>20</v>
      </c>
    </row>
    <row r="251" spans="1:17" ht="15.6" x14ac:dyDescent="0.3">
      <c r="A251" s="9" t="s">
        <v>2122</v>
      </c>
      <c r="B251" s="5" t="str">
        <f>VLOOKUP($A251,'Customer Names'!$A:$B,2,FALSE)</f>
        <v>Velardo, Ms.  Stephanie M.</v>
      </c>
      <c r="C251" s="5">
        <f>VLOOKUP(Healthcare!A251,'Medical Examinations table'!$A:$K,2,FALSE)</f>
        <v>30.25</v>
      </c>
      <c r="D251" s="5">
        <f>VLOOKUP(A251,'Medical Examinations table'!$A:$C,3,FALSE)</f>
        <v>4.1900000000000004</v>
      </c>
      <c r="E251" s="5" t="str">
        <f>VLOOKUP(A251,'Medical Examinations table'!$A:$D,4,FALSE)</f>
        <v>NO</v>
      </c>
      <c r="F251" s="5" t="str">
        <f>VLOOKUP(A251,'Medical Examinations table'!$A:$E,5,FALSE)</f>
        <v>NO</v>
      </c>
      <c r="G251" s="5" t="str">
        <f>VLOOKUP(A251,'Medical Examinations table'!$A:$F,6,FALSE)</f>
        <v>NO</v>
      </c>
      <c r="H251" s="5">
        <f>VLOOKUP(A251,'Medical Examinations table'!$A:$H,8,FALSE)</f>
        <v>2</v>
      </c>
      <c r="I251" s="5" t="str">
        <f>VLOOKUP(A251,'Medical Examinations table'!$A:$G,7,FALSE)</f>
        <v>YES</v>
      </c>
      <c r="J251" s="5" t="str">
        <f>VLOOKUP(A251,'Medical Examinations table'!$A:$I,9,FALSE)</f>
        <v>Obesity</v>
      </c>
      <c r="K251" s="5" t="str">
        <f>VLOOKUP(A251,'Medical Examinations table'!$A:$J,10,FALSE)</f>
        <v>Normal</v>
      </c>
      <c r="L251" s="8">
        <f>VLOOKUP(A251,'Hospitalisation Table'!$A:$J,10,FALSE)</f>
        <v>35883</v>
      </c>
      <c r="M251" s="10">
        <f>VLOOKUP(A251,'Hospitalisation Table'!$A:$F,6,FALSE)</f>
        <v>563.84</v>
      </c>
      <c r="N251" s="5" t="str">
        <f>VLOOKUP(A251,'Hospitalisation Table'!$A:$G,7,FALSE)</f>
        <v>tier - 2</v>
      </c>
      <c r="O251" s="5" t="str">
        <f>VLOOKUP(A251,'Hospitalisation Table'!$A:$H,8,FALSE)</f>
        <v>tier - 2</v>
      </c>
      <c r="P251" s="5" t="str">
        <f>VLOOKUP(A251,'Hospitalisation Table'!$A:$I,9,FALSE)</f>
        <v>R1011</v>
      </c>
      <c r="Q251" s="5">
        <f>VLOOKUP(A251,'Hospitalisation Table'!$A:$K,11,FALSE)</f>
        <v>50</v>
      </c>
    </row>
    <row r="252" spans="1:17" ht="15.6" x14ac:dyDescent="0.3">
      <c r="A252" s="9" t="s">
        <v>2121</v>
      </c>
      <c r="B252" s="5" t="str">
        <f>VLOOKUP($A252,'Customer Names'!$A:$B,2,FALSE)</f>
        <v>Kastes, Ms.  Kylie</v>
      </c>
      <c r="C252" s="5">
        <f>VLOOKUP(Healthcare!A252,'Medical Examinations table'!$A:$K,2,FALSE)</f>
        <v>46.68</v>
      </c>
      <c r="D252" s="5">
        <f>VLOOKUP(A252,'Medical Examinations table'!$A:$C,3,FALSE)</f>
        <v>4.01</v>
      </c>
      <c r="E252" s="5" t="str">
        <f>VLOOKUP(A252,'Medical Examinations table'!$A:$D,4,FALSE)</f>
        <v>NO</v>
      </c>
      <c r="F252" s="5" t="str">
        <f>VLOOKUP(A252,'Medical Examinations table'!$A:$E,5,FALSE)</f>
        <v>NO</v>
      </c>
      <c r="G252" s="5" t="str">
        <f>VLOOKUP(A252,'Medical Examinations table'!$A:$F,6,FALSE)</f>
        <v>NO</v>
      </c>
      <c r="H252" s="5">
        <f>VLOOKUP(A252,'Medical Examinations table'!$A:$H,8,FALSE)</f>
        <v>0</v>
      </c>
      <c r="I252" s="5" t="str">
        <f>VLOOKUP(A252,'Medical Examinations table'!$A:$G,7,FALSE)</f>
        <v>YES</v>
      </c>
      <c r="J252" s="5" t="str">
        <f>VLOOKUP(A252,'Medical Examinations table'!$A:$I,9,FALSE)</f>
        <v>Obesity</v>
      </c>
      <c r="K252" s="5" t="str">
        <f>VLOOKUP(A252,'Medical Examinations table'!$A:$J,10,FALSE)</f>
        <v>Normal</v>
      </c>
      <c r="L252" s="8">
        <f>VLOOKUP(A252,'Hospitalisation Table'!$A:$J,10,FALSE)</f>
        <v>35882</v>
      </c>
      <c r="M252" s="10">
        <f>VLOOKUP(A252,'Hospitalisation Table'!$A:$F,6,FALSE)</f>
        <v>563.84</v>
      </c>
      <c r="N252" s="5" t="str">
        <f>VLOOKUP(A252,'Hospitalisation Table'!$A:$G,7,FALSE)</f>
        <v>tier - 2</v>
      </c>
      <c r="O252" s="5" t="str">
        <f>VLOOKUP(A252,'Hospitalisation Table'!$A:$H,8,FALSE)</f>
        <v>tier - 2</v>
      </c>
      <c r="P252" s="5" t="str">
        <f>VLOOKUP(A252,'Hospitalisation Table'!$A:$I,9,FALSE)</f>
        <v>R1011</v>
      </c>
      <c r="Q252" s="5">
        <f>VLOOKUP(A252,'Hospitalisation Table'!$A:$K,11,FALSE)</f>
        <v>28</v>
      </c>
    </row>
    <row r="253" spans="1:17" ht="15.6" x14ac:dyDescent="0.3">
      <c r="A253" s="9" t="s">
        <v>2120</v>
      </c>
      <c r="B253" s="5" t="str">
        <f>VLOOKUP($A253,'Customer Names'!$A:$B,2,FALSE)</f>
        <v>Escorcia, Ms.  Kelly</v>
      </c>
      <c r="C253" s="5">
        <f>VLOOKUP(Healthcare!A253,'Medical Examinations table'!$A:$K,2,FALSE)</f>
        <v>30.4</v>
      </c>
      <c r="D253" s="5">
        <f>VLOOKUP(A253,'Medical Examinations table'!$A:$C,3,FALSE)</f>
        <v>5.91</v>
      </c>
      <c r="E253" s="5" t="str">
        <f>VLOOKUP(A253,'Medical Examinations table'!$A:$D,4,FALSE)</f>
        <v>NO</v>
      </c>
      <c r="F253" s="5" t="str">
        <f>VLOOKUP(A253,'Medical Examinations table'!$A:$E,5,FALSE)</f>
        <v>YES</v>
      </c>
      <c r="G253" s="5" t="str">
        <f>VLOOKUP(A253,'Medical Examinations table'!$A:$F,6,FALSE)</f>
        <v>NO</v>
      </c>
      <c r="H253" s="5">
        <f>VLOOKUP(A253,'Medical Examinations table'!$A:$H,8,FALSE)</f>
        <v>2</v>
      </c>
      <c r="I253" s="5" t="str">
        <f>VLOOKUP(A253,'Medical Examinations table'!$A:$G,7,FALSE)</f>
        <v>YES</v>
      </c>
      <c r="J253" s="5" t="str">
        <f>VLOOKUP(A253,'Medical Examinations table'!$A:$I,9,FALSE)</f>
        <v>Obesity</v>
      </c>
      <c r="K253" s="5" t="str">
        <f>VLOOKUP(A253,'Medical Examinations table'!$A:$J,10,FALSE)</f>
        <v>Prediabetes</v>
      </c>
      <c r="L253" s="8">
        <f>VLOOKUP(A253,'Hospitalisation Table'!$A:$J,10,FALSE)</f>
        <v>35881</v>
      </c>
      <c r="M253" s="10">
        <f>VLOOKUP(A253,'Hospitalisation Table'!$A:$F,6,FALSE)</f>
        <v>563.84</v>
      </c>
      <c r="N253" s="5" t="str">
        <f>VLOOKUP(A253,'Hospitalisation Table'!$A:$G,7,FALSE)</f>
        <v>tier - 2</v>
      </c>
      <c r="O253" s="5" t="str">
        <f>VLOOKUP(A253,'Hospitalisation Table'!$A:$H,8,FALSE)</f>
        <v>tier - 2</v>
      </c>
      <c r="P253" s="5" t="str">
        <f>VLOOKUP(A253,'Hospitalisation Table'!$A:$I,9,FALSE)</f>
        <v>R1012</v>
      </c>
      <c r="Q253" s="5">
        <f>VLOOKUP(A253,'Hospitalisation Table'!$A:$K,11,FALSE)</f>
        <v>22</v>
      </c>
    </row>
    <row r="254" spans="1:17" ht="15.6" x14ac:dyDescent="0.3">
      <c r="A254" s="9" t="s">
        <v>2119</v>
      </c>
      <c r="B254" s="5" t="str">
        <f>VLOOKUP($A254,'Customer Names'!$A:$B,2,FALSE)</f>
        <v>Larscheid, Ms.  Carrie</v>
      </c>
      <c r="C254" s="5">
        <f>VLOOKUP(Healthcare!A254,'Medical Examinations table'!$A:$K,2,FALSE)</f>
        <v>30.2</v>
      </c>
      <c r="D254" s="5">
        <f>VLOOKUP(A254,'Medical Examinations table'!$A:$C,3,FALSE)</f>
        <v>4.47</v>
      </c>
      <c r="E254" s="5" t="str">
        <f>VLOOKUP(A254,'Medical Examinations table'!$A:$D,4,FALSE)</f>
        <v>YES</v>
      </c>
      <c r="F254" s="5" t="str">
        <f>VLOOKUP(A254,'Medical Examinations table'!$A:$E,5,FALSE)</f>
        <v>NO</v>
      </c>
      <c r="G254" s="5" t="str">
        <f>VLOOKUP(A254,'Medical Examinations table'!$A:$F,6,FALSE)</f>
        <v>YES</v>
      </c>
      <c r="H254" s="5">
        <f>VLOOKUP(A254,'Medical Examinations table'!$A:$H,8,FALSE)</f>
        <v>1</v>
      </c>
      <c r="I254" s="5" t="str">
        <f>VLOOKUP(A254,'Medical Examinations table'!$A:$G,7,FALSE)</f>
        <v>YES</v>
      </c>
      <c r="J254" s="5" t="str">
        <f>VLOOKUP(A254,'Medical Examinations table'!$A:$I,9,FALSE)</f>
        <v>Obesity</v>
      </c>
      <c r="K254" s="5" t="str">
        <f>VLOOKUP(A254,'Medical Examinations table'!$A:$J,10,FALSE)</f>
        <v>Normal</v>
      </c>
      <c r="L254" s="8">
        <f>VLOOKUP(A254,'Hospitalisation Table'!$A:$J,10,FALSE)</f>
        <v>35880</v>
      </c>
      <c r="M254" s="10">
        <f>VLOOKUP(A254,'Hospitalisation Table'!$A:$F,6,FALSE)</f>
        <v>563.84</v>
      </c>
      <c r="N254" s="5" t="str">
        <f>VLOOKUP(A254,'Hospitalisation Table'!$A:$G,7,FALSE)</f>
        <v>tier - 2</v>
      </c>
      <c r="O254" s="5" t="str">
        <f>VLOOKUP(A254,'Hospitalisation Table'!$A:$H,8,FALSE)</f>
        <v>tier - 3</v>
      </c>
      <c r="P254" s="5" t="str">
        <f>VLOOKUP(A254,'Hospitalisation Table'!$A:$I,9,FALSE)</f>
        <v>R1011</v>
      </c>
      <c r="Q254" s="5">
        <f>VLOOKUP(A254,'Hospitalisation Table'!$A:$K,11,FALSE)</f>
        <v>25</v>
      </c>
    </row>
    <row r="255" spans="1:17" ht="15.6" x14ac:dyDescent="0.3">
      <c r="A255" s="9" t="s">
        <v>2118</v>
      </c>
      <c r="B255" s="5" t="str">
        <f>VLOOKUP($A255,'Customer Names'!$A:$B,2,FALSE)</f>
        <v>O'Bannon, Mr.  Alex</v>
      </c>
      <c r="C255" s="5">
        <f>VLOOKUP(Healthcare!A255,'Medical Examinations table'!$A:$K,2,FALSE)</f>
        <v>51.18</v>
      </c>
      <c r="D255" s="5">
        <f>VLOOKUP(A255,'Medical Examinations table'!$A:$C,3,FALSE)</f>
        <v>4.5599999999999996</v>
      </c>
      <c r="E255" s="5" t="str">
        <f>VLOOKUP(A255,'Medical Examinations table'!$A:$D,4,FALSE)</f>
        <v>YES</v>
      </c>
      <c r="F255" s="5" t="str">
        <f>VLOOKUP(A255,'Medical Examinations table'!$A:$E,5,FALSE)</f>
        <v>YES</v>
      </c>
      <c r="G255" s="5" t="str">
        <f>VLOOKUP(A255,'Medical Examinations table'!$A:$F,6,FALSE)</f>
        <v>NO</v>
      </c>
      <c r="H255" s="5">
        <f>VLOOKUP(A255,'Medical Examinations table'!$A:$H,8,FALSE)</f>
        <v>2</v>
      </c>
      <c r="I255" s="5" t="str">
        <f>VLOOKUP(A255,'Medical Examinations table'!$A:$G,7,FALSE)</f>
        <v>YES</v>
      </c>
      <c r="J255" s="5" t="str">
        <f>VLOOKUP(A255,'Medical Examinations table'!$A:$I,9,FALSE)</f>
        <v>Obesity</v>
      </c>
      <c r="K255" s="5" t="str">
        <f>VLOOKUP(A255,'Medical Examinations table'!$A:$J,10,FALSE)</f>
        <v>Normal</v>
      </c>
      <c r="L255" s="8">
        <f>VLOOKUP(A255,'Hospitalisation Table'!$A:$J,10,FALSE)</f>
        <v>35879</v>
      </c>
      <c r="M255" s="10">
        <f>VLOOKUP(A255,'Hospitalisation Table'!$A:$F,6,FALSE)</f>
        <v>563.84</v>
      </c>
      <c r="N255" s="5" t="str">
        <f>VLOOKUP(A255,'Hospitalisation Table'!$A:$G,7,FALSE)</f>
        <v>tier - 2</v>
      </c>
      <c r="O255" s="5" t="str">
        <f>VLOOKUP(A255,'Hospitalisation Table'!$A:$H,8,FALSE)</f>
        <v>tier - 3</v>
      </c>
      <c r="P255" s="5" t="str">
        <f>VLOOKUP(A255,'Hospitalisation Table'!$A:$I,9,FALSE)</f>
        <v>R1011</v>
      </c>
      <c r="Q255" s="5">
        <f>VLOOKUP(A255,'Hospitalisation Table'!$A:$K,11,FALSE)</f>
        <v>22</v>
      </c>
    </row>
    <row r="256" spans="1:17" ht="15.6" x14ac:dyDescent="0.3">
      <c r="A256" s="9" t="s">
        <v>2117</v>
      </c>
      <c r="B256" s="5" t="str">
        <f>VLOOKUP($A256,'Customer Names'!$A:$B,2,FALSE)</f>
        <v>Ridgway, Mr.  Zach S</v>
      </c>
      <c r="C256" s="5">
        <f>VLOOKUP(Healthcare!A256,'Medical Examinations table'!$A:$K,2,FALSE)</f>
        <v>22.18</v>
      </c>
      <c r="D256" s="5">
        <f>VLOOKUP(A256,'Medical Examinations table'!$A:$C,3,FALSE)</f>
        <v>9.9</v>
      </c>
      <c r="E256" s="5" t="str">
        <f>VLOOKUP(A256,'Medical Examinations table'!$A:$D,4,FALSE)</f>
        <v>NO</v>
      </c>
      <c r="F256" s="5" t="str">
        <f>VLOOKUP(A256,'Medical Examinations table'!$A:$E,5,FALSE)</f>
        <v>NO</v>
      </c>
      <c r="G256" s="5" t="str">
        <f>VLOOKUP(A256,'Medical Examinations table'!$A:$F,6,FALSE)</f>
        <v>NO</v>
      </c>
      <c r="H256" s="5">
        <f>VLOOKUP(A256,'Medical Examinations table'!$A:$H,8,FALSE)</f>
        <v>0</v>
      </c>
      <c r="I256" s="5" t="str">
        <f>VLOOKUP(A256,'Medical Examinations table'!$A:$G,7,FALSE)</f>
        <v>YES</v>
      </c>
      <c r="J256" s="5" t="str">
        <f>VLOOKUP(A256,'Medical Examinations table'!$A:$I,9,FALSE)</f>
        <v>Normal Weight</v>
      </c>
      <c r="K256" s="5" t="str">
        <f>VLOOKUP(A256,'Medical Examinations table'!$A:$J,10,FALSE)</f>
        <v>Diabetes</v>
      </c>
      <c r="L256" s="8">
        <f>VLOOKUP(A256,'Hospitalisation Table'!$A:$J,10,FALSE)</f>
        <v>35878</v>
      </c>
      <c r="M256" s="10">
        <f>VLOOKUP(A256,'Hospitalisation Table'!$A:$F,6,FALSE)</f>
        <v>563.84</v>
      </c>
      <c r="N256" s="5" t="str">
        <f>VLOOKUP(A256,'Hospitalisation Table'!$A:$G,7,FALSE)</f>
        <v>tier - 1</v>
      </c>
      <c r="O256" s="5" t="str">
        <f>VLOOKUP(A256,'Hospitalisation Table'!$A:$H,8,FALSE)</f>
        <v>tier - 3</v>
      </c>
      <c r="P256" s="5" t="str">
        <f>VLOOKUP(A256,'Hospitalisation Table'!$A:$I,9,FALSE)</f>
        <v>R1011</v>
      </c>
      <c r="Q256" s="5">
        <f>VLOOKUP(A256,'Hospitalisation Table'!$A:$K,11,FALSE)</f>
        <v>60</v>
      </c>
    </row>
    <row r="257" spans="1:17" ht="15.6" x14ac:dyDescent="0.3">
      <c r="A257" s="9" t="s">
        <v>2116</v>
      </c>
      <c r="B257" s="5" t="str">
        <f>VLOOKUP($A257,'Customer Names'!$A:$B,2,FALSE)</f>
        <v>Black, Mr.  Alan</v>
      </c>
      <c r="C257" s="5">
        <f>VLOOKUP(Healthcare!A257,'Medical Examinations table'!$A:$K,2,FALSE)</f>
        <v>31.92</v>
      </c>
      <c r="D257" s="5">
        <f>VLOOKUP(A257,'Medical Examinations table'!$A:$C,3,FALSE)</f>
        <v>5.1100000000000003</v>
      </c>
      <c r="E257" s="5" t="str">
        <f>VLOOKUP(A257,'Medical Examinations table'!$A:$D,4,FALSE)</f>
        <v>NO</v>
      </c>
      <c r="F257" s="5" t="str">
        <f>VLOOKUP(A257,'Medical Examinations table'!$A:$E,5,FALSE)</f>
        <v>NO</v>
      </c>
      <c r="G257" s="5" t="str">
        <f>VLOOKUP(A257,'Medical Examinations table'!$A:$F,6,FALSE)</f>
        <v>YES</v>
      </c>
      <c r="H257" s="5">
        <f>VLOOKUP(A257,'Medical Examinations table'!$A:$H,8,FALSE)</f>
        <v>1</v>
      </c>
      <c r="I257" s="5" t="str">
        <f>VLOOKUP(A257,'Medical Examinations table'!$A:$G,7,FALSE)</f>
        <v>YES</v>
      </c>
      <c r="J257" s="5" t="str">
        <f>VLOOKUP(A257,'Medical Examinations table'!$A:$I,9,FALSE)</f>
        <v>Obesity</v>
      </c>
      <c r="K257" s="5" t="str">
        <f>VLOOKUP(A257,'Medical Examinations table'!$A:$J,10,FALSE)</f>
        <v>Normal</v>
      </c>
      <c r="L257" s="8">
        <f>VLOOKUP(A257,'Hospitalisation Table'!$A:$J,10,FALSE)</f>
        <v>35877</v>
      </c>
      <c r="M257" s="10">
        <f>VLOOKUP(A257,'Hospitalisation Table'!$A:$F,6,FALSE)</f>
        <v>563.84</v>
      </c>
      <c r="N257" s="5" t="str">
        <f>VLOOKUP(A257,'Hospitalisation Table'!$A:$G,7,FALSE)</f>
        <v>tier - 1</v>
      </c>
      <c r="O257" s="5" t="str">
        <f>VLOOKUP(A257,'Hospitalisation Table'!$A:$H,8,FALSE)</f>
        <v>tier - 3</v>
      </c>
      <c r="P257" s="5" t="str">
        <f>VLOOKUP(A257,'Hospitalisation Table'!$A:$I,9,FALSE)</f>
        <v>R1012</v>
      </c>
      <c r="Q257" s="5">
        <f>VLOOKUP(A257,'Hospitalisation Table'!$A:$K,11,FALSE)</f>
        <v>19</v>
      </c>
    </row>
    <row r="258" spans="1:17" ht="15.6" x14ac:dyDescent="0.3">
      <c r="A258" s="9" t="s">
        <v>2115</v>
      </c>
      <c r="B258" s="5" t="str">
        <f>VLOOKUP($A258,'Customer Names'!$A:$B,2,FALSE)</f>
        <v>Canton, Mr.  Nate</v>
      </c>
      <c r="C258" s="5">
        <f>VLOOKUP(Healthcare!A258,'Medical Examinations table'!$A:$K,2,FALSE)</f>
        <v>31.73</v>
      </c>
      <c r="D258" s="5">
        <f>VLOOKUP(A258,'Medical Examinations table'!$A:$C,3,FALSE)</f>
        <v>5.73</v>
      </c>
      <c r="E258" s="5" t="str">
        <f>VLOOKUP(A258,'Medical Examinations table'!$A:$D,4,FALSE)</f>
        <v>NO</v>
      </c>
      <c r="F258" s="5" t="str">
        <f>VLOOKUP(A258,'Medical Examinations table'!$A:$E,5,FALSE)</f>
        <v>YES</v>
      </c>
      <c r="G258" s="5" t="str">
        <f>VLOOKUP(A258,'Medical Examinations table'!$A:$F,6,FALSE)</f>
        <v>NO</v>
      </c>
      <c r="H258" s="5">
        <f>VLOOKUP(A258,'Medical Examinations table'!$A:$H,8,FALSE)</f>
        <v>1</v>
      </c>
      <c r="I258" s="5" t="str">
        <f>VLOOKUP(A258,'Medical Examinations table'!$A:$G,7,FALSE)</f>
        <v>YES</v>
      </c>
      <c r="J258" s="5" t="str">
        <f>VLOOKUP(A258,'Medical Examinations table'!$A:$I,9,FALSE)</f>
        <v>Obesity</v>
      </c>
      <c r="K258" s="5" t="str">
        <f>VLOOKUP(A258,'Medical Examinations table'!$A:$J,10,FALSE)</f>
        <v>Prediabetes</v>
      </c>
      <c r="L258" s="8">
        <f>VLOOKUP(A258,'Hospitalisation Table'!$A:$J,10,FALSE)</f>
        <v>35876</v>
      </c>
      <c r="M258" s="10">
        <f>VLOOKUP(A258,'Hospitalisation Table'!$A:$F,6,FALSE)</f>
        <v>563.84</v>
      </c>
      <c r="N258" s="5" t="str">
        <f>VLOOKUP(A258,'Hospitalisation Table'!$A:$G,7,FALSE)</f>
        <v>tier - 1</v>
      </c>
      <c r="O258" s="5" t="str">
        <f>VLOOKUP(A258,'Hospitalisation Table'!$A:$H,8,FALSE)</f>
        <v>tier - 1</v>
      </c>
      <c r="P258" s="5" t="str">
        <f>VLOOKUP(A258,'Hospitalisation Table'!$A:$I,9,FALSE)</f>
        <v>R1017</v>
      </c>
      <c r="Q258" s="5">
        <f>VLOOKUP(A258,'Hospitalisation Table'!$A:$K,11,FALSE)</f>
        <v>18</v>
      </c>
    </row>
    <row r="259" spans="1:17" ht="15.6" x14ac:dyDescent="0.3">
      <c r="A259" s="9" t="s">
        <v>2114</v>
      </c>
      <c r="B259" s="5" t="str">
        <f>VLOOKUP($A259,'Customer Names'!$A:$B,2,FALSE)</f>
        <v>Fine, Mr.  Jesse G.</v>
      </c>
      <c r="C259" s="5">
        <f>VLOOKUP(Healthcare!A259,'Medical Examinations table'!$A:$K,2,FALSE)</f>
        <v>45.52</v>
      </c>
      <c r="D259" s="5">
        <f>VLOOKUP(A259,'Medical Examinations table'!$A:$C,3,FALSE)</f>
        <v>6.04</v>
      </c>
      <c r="E259" s="5" t="str">
        <f>VLOOKUP(A259,'Medical Examinations table'!$A:$D,4,FALSE)</f>
        <v>NO</v>
      </c>
      <c r="F259" s="5" t="str">
        <f>VLOOKUP(A259,'Medical Examinations table'!$A:$E,5,FALSE)</f>
        <v>NO</v>
      </c>
      <c r="G259" s="5" t="str">
        <f>VLOOKUP(A259,'Medical Examinations table'!$A:$F,6,FALSE)</f>
        <v>YES</v>
      </c>
      <c r="H259" s="5">
        <f>VLOOKUP(A259,'Medical Examinations table'!$A:$H,8,FALSE)</f>
        <v>1</v>
      </c>
      <c r="I259" s="5" t="str">
        <f>VLOOKUP(A259,'Medical Examinations table'!$A:$G,7,FALSE)</f>
        <v>YES</v>
      </c>
      <c r="J259" s="5" t="str">
        <f>VLOOKUP(A259,'Medical Examinations table'!$A:$I,9,FALSE)</f>
        <v>Obesity</v>
      </c>
      <c r="K259" s="5" t="str">
        <f>VLOOKUP(A259,'Medical Examinations table'!$A:$J,10,FALSE)</f>
        <v>Prediabetes</v>
      </c>
      <c r="L259" s="8">
        <f>VLOOKUP(A259,'Hospitalisation Table'!$A:$J,10,FALSE)</f>
        <v>35875</v>
      </c>
      <c r="M259" s="10">
        <f>VLOOKUP(A259,'Hospitalisation Table'!$A:$F,6,FALSE)</f>
        <v>563.84</v>
      </c>
      <c r="N259" s="5" t="str">
        <f>VLOOKUP(A259,'Hospitalisation Table'!$A:$G,7,FALSE)</f>
        <v>tier - 2</v>
      </c>
      <c r="O259" s="5" t="str">
        <f>VLOOKUP(A259,'Hospitalisation Table'!$A:$H,8,FALSE)</f>
        <v>tier - 2</v>
      </c>
      <c r="P259" s="5" t="str">
        <f>VLOOKUP(A259,'Hospitalisation Table'!$A:$I,9,FALSE)</f>
        <v>R1011</v>
      </c>
      <c r="Q259" s="5">
        <f>VLOOKUP(A259,'Hospitalisation Table'!$A:$K,11,FALSE)</f>
        <v>29</v>
      </c>
    </row>
    <row r="260" spans="1:17" ht="15.6" x14ac:dyDescent="0.3">
      <c r="A260" s="9" t="s">
        <v>2113</v>
      </c>
      <c r="B260" s="5" t="str">
        <f>VLOOKUP($A260,'Customer Names'!$A:$B,2,FALSE)</f>
        <v>Bui, Mr.  Jason</v>
      </c>
      <c r="C260" s="5">
        <f>VLOOKUP(Healthcare!A260,'Medical Examinations table'!$A:$K,2,FALSE)</f>
        <v>52.81</v>
      </c>
      <c r="D260" s="5">
        <f>VLOOKUP(A260,'Medical Examinations table'!$A:$C,3,FALSE)</f>
        <v>5.19</v>
      </c>
      <c r="E260" s="5" t="str">
        <f>VLOOKUP(A260,'Medical Examinations table'!$A:$D,4,FALSE)</f>
        <v>NO</v>
      </c>
      <c r="F260" s="5" t="str">
        <f>VLOOKUP(A260,'Medical Examinations table'!$A:$E,5,FALSE)</f>
        <v>NO</v>
      </c>
      <c r="G260" s="5" t="str">
        <f>VLOOKUP(A260,'Medical Examinations table'!$A:$F,6,FALSE)</f>
        <v>YES</v>
      </c>
      <c r="H260" s="5">
        <f>VLOOKUP(A260,'Medical Examinations table'!$A:$H,8,FALSE)</f>
        <v>1</v>
      </c>
      <c r="I260" s="5" t="str">
        <f>VLOOKUP(A260,'Medical Examinations table'!$A:$G,7,FALSE)</f>
        <v>YES</v>
      </c>
      <c r="J260" s="5" t="str">
        <f>VLOOKUP(A260,'Medical Examinations table'!$A:$I,9,FALSE)</f>
        <v>Obesity</v>
      </c>
      <c r="K260" s="5" t="str">
        <f>VLOOKUP(A260,'Medical Examinations table'!$A:$J,10,FALSE)</f>
        <v>Normal</v>
      </c>
      <c r="L260" s="8">
        <f>VLOOKUP(A260,'Hospitalisation Table'!$A:$J,10,FALSE)</f>
        <v>35874</v>
      </c>
      <c r="M260" s="10">
        <f>VLOOKUP(A260,'Hospitalisation Table'!$A:$F,6,FALSE)</f>
        <v>563.84</v>
      </c>
      <c r="N260" s="5" t="str">
        <f>VLOOKUP(A260,'Hospitalisation Table'!$A:$G,7,FALSE)</f>
        <v>tier - 1</v>
      </c>
      <c r="O260" s="5" t="str">
        <f>VLOOKUP(A260,'Hospitalisation Table'!$A:$H,8,FALSE)</f>
        <v>tier - 2</v>
      </c>
      <c r="P260" s="5" t="str">
        <f>VLOOKUP(A260,'Hospitalisation Table'!$A:$I,9,FALSE)</f>
        <v>R1011</v>
      </c>
      <c r="Q260" s="5">
        <f>VLOOKUP(A260,'Hospitalisation Table'!$A:$K,11,FALSE)</f>
        <v>19</v>
      </c>
    </row>
    <row r="261" spans="1:17" ht="15.6" x14ac:dyDescent="0.3">
      <c r="A261" s="9" t="s">
        <v>2112</v>
      </c>
      <c r="B261" s="5" t="str">
        <f>VLOOKUP($A261,'Customer Names'!$A:$B,2,FALSE)</f>
        <v>Riepma, Ms.  Megan A.</v>
      </c>
      <c r="C261" s="5">
        <f>VLOOKUP(Healthcare!A261,'Medical Examinations table'!$A:$K,2,FALSE)</f>
        <v>33.58</v>
      </c>
      <c r="D261" s="5">
        <f>VLOOKUP(A261,'Medical Examinations table'!$A:$C,3,FALSE)</f>
        <v>5.56</v>
      </c>
      <c r="E261" s="5" t="str">
        <f>VLOOKUP(A261,'Medical Examinations table'!$A:$D,4,FALSE)</f>
        <v>NO</v>
      </c>
      <c r="F261" s="5" t="str">
        <f>VLOOKUP(A261,'Medical Examinations table'!$A:$E,5,FALSE)</f>
        <v>NO</v>
      </c>
      <c r="G261" s="5" t="str">
        <f>VLOOKUP(A261,'Medical Examinations table'!$A:$F,6,FALSE)</f>
        <v>NO</v>
      </c>
      <c r="H261" s="5">
        <f>VLOOKUP(A261,'Medical Examinations table'!$A:$H,8,FALSE)</f>
        <v>1</v>
      </c>
      <c r="I261" s="5" t="str">
        <f>VLOOKUP(A261,'Medical Examinations table'!$A:$G,7,FALSE)</f>
        <v>YES</v>
      </c>
      <c r="J261" s="5" t="str">
        <f>VLOOKUP(A261,'Medical Examinations table'!$A:$I,9,FALSE)</f>
        <v>Obesity</v>
      </c>
      <c r="K261" s="5" t="str">
        <f>VLOOKUP(A261,'Medical Examinations table'!$A:$J,10,FALSE)</f>
        <v>Normal</v>
      </c>
      <c r="L261" s="8">
        <f>VLOOKUP(A261,'Hospitalisation Table'!$A:$J,10,FALSE)</f>
        <v>35873</v>
      </c>
      <c r="M261" s="10">
        <f>VLOOKUP(A261,'Hospitalisation Table'!$A:$F,6,FALSE)</f>
        <v>563.84</v>
      </c>
      <c r="N261" s="5" t="str">
        <f>VLOOKUP(A261,'Hospitalisation Table'!$A:$G,7,FALSE)</f>
        <v>tier - 2</v>
      </c>
      <c r="O261" s="5" t="str">
        <f>VLOOKUP(A261,'Hospitalisation Table'!$A:$H,8,FALSE)</f>
        <v>tier - 3</v>
      </c>
      <c r="P261" s="5" t="str">
        <f>VLOOKUP(A261,'Hospitalisation Table'!$A:$I,9,FALSE)</f>
        <v>R1011</v>
      </c>
      <c r="Q261" s="5">
        <f>VLOOKUP(A261,'Hospitalisation Table'!$A:$K,11,FALSE)</f>
        <v>38</v>
      </c>
    </row>
    <row r="262" spans="1:17" ht="15.6" x14ac:dyDescent="0.3">
      <c r="A262" s="9" t="s">
        <v>2111</v>
      </c>
      <c r="B262" s="5" t="str">
        <f>VLOOKUP($A262,'Customer Names'!$A:$B,2,FALSE)</f>
        <v>Inman, Mr.  Luke M</v>
      </c>
      <c r="C262" s="5">
        <f>VLOOKUP(Healthcare!A262,'Medical Examinations table'!$A:$K,2,FALSE)</f>
        <v>30.684999999999999</v>
      </c>
      <c r="D262" s="5">
        <f>VLOOKUP(A262,'Medical Examinations table'!$A:$C,3,FALSE)</f>
        <v>8.23</v>
      </c>
      <c r="E262" s="5" t="str">
        <f>VLOOKUP(A262,'Medical Examinations table'!$A:$D,4,FALSE)</f>
        <v>NO</v>
      </c>
      <c r="F262" s="5" t="str">
        <f>VLOOKUP(A262,'Medical Examinations table'!$A:$E,5,FALSE)</f>
        <v>NO</v>
      </c>
      <c r="G262" s="5" t="str">
        <f>VLOOKUP(A262,'Medical Examinations table'!$A:$F,6,FALSE)</f>
        <v>NO</v>
      </c>
      <c r="H262" s="5">
        <f>VLOOKUP(A262,'Medical Examinations table'!$A:$H,8,FALSE)</f>
        <v>0</v>
      </c>
      <c r="I262" s="5" t="str">
        <f>VLOOKUP(A262,'Medical Examinations table'!$A:$G,7,FALSE)</f>
        <v>YES</v>
      </c>
      <c r="J262" s="5" t="str">
        <f>VLOOKUP(A262,'Medical Examinations table'!$A:$I,9,FALSE)</f>
        <v>Obesity</v>
      </c>
      <c r="K262" s="5" t="str">
        <f>VLOOKUP(A262,'Medical Examinations table'!$A:$J,10,FALSE)</f>
        <v>Diabetes</v>
      </c>
      <c r="L262" s="8">
        <f>VLOOKUP(A262,'Hospitalisation Table'!$A:$J,10,FALSE)</f>
        <v>35872</v>
      </c>
      <c r="M262" s="10">
        <f>VLOOKUP(A262,'Hospitalisation Table'!$A:$F,6,FALSE)</f>
        <v>563.84</v>
      </c>
      <c r="N262" s="5" t="str">
        <f>VLOOKUP(A262,'Hospitalisation Table'!$A:$G,7,FALSE)</f>
        <v>tier - 1</v>
      </c>
      <c r="O262" s="5" t="str">
        <f>VLOOKUP(A262,'Hospitalisation Table'!$A:$H,8,FALSE)</f>
        <v>tier - 1</v>
      </c>
      <c r="P262" s="5" t="str">
        <f>VLOOKUP(A262,'Hospitalisation Table'!$A:$I,9,FALSE)</f>
        <v>R1018</v>
      </c>
      <c r="Q262" s="5">
        <f>VLOOKUP(A262,'Hospitalisation Table'!$A:$K,11,FALSE)</f>
        <v>20</v>
      </c>
    </row>
    <row r="263" spans="1:17" ht="15.6" x14ac:dyDescent="0.3">
      <c r="A263" s="9" t="s">
        <v>2110</v>
      </c>
      <c r="B263" s="5" t="str">
        <f>VLOOKUP($A263,'Customer Names'!$A:$B,2,FALSE)</f>
        <v>Kruzel, Ms.  Jacy D</v>
      </c>
      <c r="C263" s="5">
        <f>VLOOKUP(Healthcare!A263,'Medical Examinations table'!$A:$K,2,FALSE)</f>
        <v>37.524999999999999</v>
      </c>
      <c r="D263" s="5">
        <f>VLOOKUP(A263,'Medical Examinations table'!$A:$C,3,FALSE)</f>
        <v>9.0299999999999994</v>
      </c>
      <c r="E263" s="5" t="str">
        <f>VLOOKUP(A263,'Medical Examinations table'!$A:$D,4,FALSE)</f>
        <v>YES</v>
      </c>
      <c r="F263" s="5" t="str">
        <f>VLOOKUP(A263,'Medical Examinations table'!$A:$E,5,FALSE)</f>
        <v>NO</v>
      </c>
      <c r="G263" s="5" t="str">
        <f>VLOOKUP(A263,'Medical Examinations table'!$A:$F,6,FALSE)</f>
        <v>NO</v>
      </c>
      <c r="H263" s="5">
        <f>VLOOKUP(A263,'Medical Examinations table'!$A:$H,8,FALSE)</f>
        <v>2</v>
      </c>
      <c r="I263" s="5" t="str">
        <f>VLOOKUP(A263,'Medical Examinations table'!$A:$G,7,FALSE)</f>
        <v>NO</v>
      </c>
      <c r="J263" s="5" t="str">
        <f>VLOOKUP(A263,'Medical Examinations table'!$A:$I,9,FALSE)</f>
        <v>Obesity</v>
      </c>
      <c r="K263" s="5" t="str">
        <f>VLOOKUP(A263,'Medical Examinations table'!$A:$J,10,FALSE)</f>
        <v>Diabetes</v>
      </c>
      <c r="L263" s="8">
        <f>VLOOKUP(A263,'Hospitalisation Table'!$A:$J,10,FALSE)</f>
        <v>35871</v>
      </c>
      <c r="M263" s="10">
        <f>VLOOKUP(A263,'Hospitalisation Table'!$A:$F,6,FALSE)</f>
        <v>563.84</v>
      </c>
      <c r="N263" s="5" t="str">
        <f>VLOOKUP(A263,'Hospitalisation Table'!$A:$G,7,FALSE)</f>
        <v>tier - 2</v>
      </c>
      <c r="O263" s="5" t="str">
        <f>VLOOKUP(A263,'Hospitalisation Table'!$A:$H,8,FALSE)</f>
        <v>tier - 2</v>
      </c>
      <c r="P263" s="5" t="str">
        <f>VLOOKUP(A263,'Hospitalisation Table'!$A:$I,9,FALSE)</f>
        <v>R1012</v>
      </c>
      <c r="Q263" s="5">
        <f>VLOOKUP(A263,'Hospitalisation Table'!$A:$K,11,FALSE)</f>
        <v>52</v>
      </c>
    </row>
    <row r="264" spans="1:17" ht="15.6" x14ac:dyDescent="0.3">
      <c r="A264" s="9" t="s">
        <v>2109</v>
      </c>
      <c r="B264" s="5" t="str">
        <f>VLOOKUP($A264,'Customer Names'!$A:$B,2,FALSE)</f>
        <v>Lindsay, Mr.  Simon G.</v>
      </c>
      <c r="C264" s="5">
        <f>VLOOKUP(Healthcare!A264,'Medical Examinations table'!$A:$K,2,FALSE)</f>
        <v>34.5</v>
      </c>
      <c r="D264" s="5">
        <f>VLOOKUP(A264,'Medical Examinations table'!$A:$C,3,FALSE)</f>
        <v>4.07</v>
      </c>
      <c r="E264" s="5" t="str">
        <f>VLOOKUP(A264,'Medical Examinations table'!$A:$D,4,FALSE)</f>
        <v>YES</v>
      </c>
      <c r="F264" s="5" t="str">
        <f>VLOOKUP(A264,'Medical Examinations table'!$A:$E,5,FALSE)</f>
        <v>NO</v>
      </c>
      <c r="G264" s="5" t="str">
        <f>VLOOKUP(A264,'Medical Examinations table'!$A:$F,6,FALSE)</f>
        <v>NO</v>
      </c>
      <c r="H264" s="5">
        <f>VLOOKUP(A264,'Medical Examinations table'!$A:$H,8,FALSE)</f>
        <v>0</v>
      </c>
      <c r="I264" s="5" t="str">
        <f>VLOOKUP(A264,'Medical Examinations table'!$A:$G,7,FALSE)</f>
        <v>YES</v>
      </c>
      <c r="J264" s="5" t="str">
        <f>VLOOKUP(A264,'Medical Examinations table'!$A:$I,9,FALSE)</f>
        <v>Obesity</v>
      </c>
      <c r="K264" s="5" t="str">
        <f>VLOOKUP(A264,'Medical Examinations table'!$A:$J,10,FALSE)</f>
        <v>Normal</v>
      </c>
      <c r="L264" s="8">
        <f>VLOOKUP(A264,'Hospitalisation Table'!$A:$J,10,FALSE)</f>
        <v>35870</v>
      </c>
      <c r="M264" s="10">
        <f>VLOOKUP(A264,'Hospitalisation Table'!$A:$F,6,FALSE)</f>
        <v>563.84</v>
      </c>
      <c r="N264" s="5" t="str">
        <f>VLOOKUP(A264,'Hospitalisation Table'!$A:$G,7,FALSE)</f>
        <v>tier - 2</v>
      </c>
      <c r="O264" s="5" t="str">
        <f>VLOOKUP(A264,'Hospitalisation Table'!$A:$H,8,FALSE)</f>
        <v>tier - 2</v>
      </c>
      <c r="P264" s="5" t="str">
        <f>VLOOKUP(A264,'Hospitalisation Table'!$A:$I,9,FALSE)</f>
        <v>R1011</v>
      </c>
      <c r="Q264" s="5">
        <f>VLOOKUP(A264,'Hospitalisation Table'!$A:$K,11,FALSE)</f>
        <v>37</v>
      </c>
    </row>
    <row r="265" spans="1:17" ht="15.6" x14ac:dyDescent="0.3">
      <c r="A265" s="9" t="s">
        <v>2108</v>
      </c>
      <c r="B265" s="5" t="str">
        <f>VLOOKUP($A265,'Customer Names'!$A:$B,2,FALSE)</f>
        <v>Land, Ms.  Ainsley E.</v>
      </c>
      <c r="C265" s="5">
        <f>VLOOKUP(Healthcare!A265,'Medical Examinations table'!$A:$K,2,FALSE)</f>
        <v>28.16</v>
      </c>
      <c r="D265" s="5">
        <f>VLOOKUP(A265,'Medical Examinations table'!$A:$C,3,FALSE)</f>
        <v>5.77</v>
      </c>
      <c r="E265" s="5" t="str">
        <f>VLOOKUP(A265,'Medical Examinations table'!$A:$D,4,FALSE)</f>
        <v>NO</v>
      </c>
      <c r="F265" s="5" t="str">
        <f>VLOOKUP(A265,'Medical Examinations table'!$A:$E,5,FALSE)</f>
        <v>NO</v>
      </c>
      <c r="G265" s="5" t="str">
        <f>VLOOKUP(A265,'Medical Examinations table'!$A:$F,6,FALSE)</f>
        <v>NO</v>
      </c>
      <c r="H265" s="5">
        <f>VLOOKUP(A265,'Medical Examinations table'!$A:$H,8,FALSE)</f>
        <v>2</v>
      </c>
      <c r="I265" s="5" t="str">
        <f>VLOOKUP(A265,'Medical Examinations table'!$A:$G,7,FALSE)</f>
        <v>YES</v>
      </c>
      <c r="J265" s="5" t="str">
        <f>VLOOKUP(A265,'Medical Examinations table'!$A:$I,9,FALSE)</f>
        <v>Overweight</v>
      </c>
      <c r="K265" s="5" t="str">
        <f>VLOOKUP(A265,'Medical Examinations table'!$A:$J,10,FALSE)</f>
        <v>Prediabetes</v>
      </c>
      <c r="L265" s="8">
        <f>VLOOKUP(A265,'Hospitalisation Table'!$A:$J,10,FALSE)</f>
        <v>35869</v>
      </c>
      <c r="M265" s="10">
        <f>VLOOKUP(A265,'Hospitalisation Table'!$A:$F,6,FALSE)</f>
        <v>563.84</v>
      </c>
      <c r="N265" s="5" t="str">
        <f>VLOOKUP(A265,'Hospitalisation Table'!$A:$G,7,FALSE)</f>
        <v>tier - 2</v>
      </c>
      <c r="O265" s="5" t="str">
        <f>VLOOKUP(A265,'Hospitalisation Table'!$A:$H,8,FALSE)</f>
        <v>tier - 3</v>
      </c>
      <c r="P265" s="5" t="str">
        <f>VLOOKUP(A265,'Hospitalisation Table'!$A:$I,9,FALSE)</f>
        <v>R1011</v>
      </c>
      <c r="Q265" s="5">
        <f>VLOOKUP(A265,'Hospitalisation Table'!$A:$K,11,FALSE)</f>
        <v>50</v>
      </c>
    </row>
    <row r="266" spans="1:17" ht="15.6" x14ac:dyDescent="0.3">
      <c r="A266" s="9" t="s">
        <v>2107</v>
      </c>
      <c r="B266" s="5" t="str">
        <f>VLOOKUP($A266,'Customer Names'!$A:$B,2,FALSE)</f>
        <v>Brecher, Ms.  Erica A.</v>
      </c>
      <c r="C266" s="5">
        <f>VLOOKUP(Healthcare!A266,'Medical Examinations table'!$A:$K,2,FALSE)</f>
        <v>30.02</v>
      </c>
      <c r="D266" s="5">
        <f>VLOOKUP(A266,'Medical Examinations table'!$A:$C,3,FALSE)</f>
        <v>5.98</v>
      </c>
      <c r="E266" s="5" t="str">
        <f>VLOOKUP(A266,'Medical Examinations table'!$A:$D,4,FALSE)</f>
        <v>NO</v>
      </c>
      <c r="F266" s="5" t="str">
        <f>VLOOKUP(A266,'Medical Examinations table'!$A:$E,5,FALSE)</f>
        <v>NO</v>
      </c>
      <c r="G266" s="5" t="str">
        <f>VLOOKUP(A266,'Medical Examinations table'!$A:$F,6,FALSE)</f>
        <v>YES</v>
      </c>
      <c r="H266" s="5">
        <f>VLOOKUP(A266,'Medical Examinations table'!$A:$H,8,FALSE)</f>
        <v>1</v>
      </c>
      <c r="I266" s="5" t="str">
        <f>VLOOKUP(A266,'Medical Examinations table'!$A:$G,7,FALSE)</f>
        <v>YES</v>
      </c>
      <c r="J266" s="5" t="str">
        <f>VLOOKUP(A266,'Medical Examinations table'!$A:$I,9,FALSE)</f>
        <v>Obesity</v>
      </c>
      <c r="K266" s="5" t="str">
        <f>VLOOKUP(A266,'Medical Examinations table'!$A:$J,10,FALSE)</f>
        <v>Prediabetes</v>
      </c>
      <c r="L266" s="8">
        <f>VLOOKUP(A266,'Hospitalisation Table'!$A:$J,10,FALSE)</f>
        <v>35868</v>
      </c>
      <c r="M266" s="10">
        <f>VLOOKUP(A266,'Hospitalisation Table'!$A:$F,6,FALSE)</f>
        <v>563.84</v>
      </c>
      <c r="N266" s="5" t="str">
        <f>VLOOKUP(A266,'Hospitalisation Table'!$A:$G,7,FALSE)</f>
        <v>tier - 2</v>
      </c>
      <c r="O266" s="5" t="str">
        <f>VLOOKUP(A266,'Hospitalisation Table'!$A:$H,8,FALSE)</f>
        <v>tier - 3</v>
      </c>
      <c r="P266" s="5" t="str">
        <f>VLOOKUP(A266,'Hospitalisation Table'!$A:$I,9,FALSE)</f>
        <v>R1012</v>
      </c>
      <c r="Q266" s="5">
        <f>VLOOKUP(A266,'Hospitalisation Table'!$A:$K,11,FALSE)</f>
        <v>19</v>
      </c>
    </row>
    <row r="267" spans="1:17" ht="15.6" x14ac:dyDescent="0.3">
      <c r="A267" s="9" t="s">
        <v>2106</v>
      </c>
      <c r="B267" s="5" t="str">
        <f>VLOOKUP($A267,'Customer Names'!$A:$B,2,FALSE)</f>
        <v>Debolt, Mr.  Erik</v>
      </c>
      <c r="C267" s="5">
        <f>VLOOKUP(Healthcare!A267,'Medical Examinations table'!$A:$K,2,FALSE)</f>
        <v>37.82</v>
      </c>
      <c r="D267" s="5">
        <f>VLOOKUP(A267,'Medical Examinations table'!$A:$C,3,FALSE)</f>
        <v>6.01</v>
      </c>
      <c r="E267" s="5" t="str">
        <f>VLOOKUP(A267,'Medical Examinations table'!$A:$D,4,FALSE)</f>
        <v>NO</v>
      </c>
      <c r="F267" s="5" t="str">
        <f>VLOOKUP(A267,'Medical Examinations table'!$A:$E,5,FALSE)</f>
        <v>NO</v>
      </c>
      <c r="G267" s="5" t="str">
        <f>VLOOKUP(A267,'Medical Examinations table'!$A:$F,6,FALSE)</f>
        <v>NO</v>
      </c>
      <c r="H267" s="5">
        <f>VLOOKUP(A267,'Medical Examinations table'!$A:$H,8,FALSE)</f>
        <v>0</v>
      </c>
      <c r="I267" s="5" t="str">
        <f>VLOOKUP(A267,'Medical Examinations table'!$A:$G,7,FALSE)</f>
        <v>YES</v>
      </c>
      <c r="J267" s="5" t="str">
        <f>VLOOKUP(A267,'Medical Examinations table'!$A:$I,9,FALSE)</f>
        <v>Obesity</v>
      </c>
      <c r="K267" s="5" t="str">
        <f>VLOOKUP(A267,'Medical Examinations table'!$A:$J,10,FALSE)</f>
        <v>Prediabetes</v>
      </c>
      <c r="L267" s="8">
        <f>VLOOKUP(A267,'Hospitalisation Table'!$A:$J,10,FALSE)</f>
        <v>35867</v>
      </c>
      <c r="M267" s="10">
        <f>VLOOKUP(A267,'Hospitalisation Table'!$A:$F,6,FALSE)</f>
        <v>563.84</v>
      </c>
      <c r="N267" s="5" t="str">
        <f>VLOOKUP(A267,'Hospitalisation Table'!$A:$G,7,FALSE)</f>
        <v>tier - 2</v>
      </c>
      <c r="O267" s="5" t="str">
        <f>VLOOKUP(A267,'Hospitalisation Table'!$A:$H,8,FALSE)</f>
        <v>tier - 1</v>
      </c>
      <c r="P267" s="5" t="str">
        <f>VLOOKUP(A267,'Hospitalisation Table'!$A:$I,9,FALSE)</f>
        <v>R1011</v>
      </c>
      <c r="Q267" s="5">
        <f>VLOOKUP(A267,'Hospitalisation Table'!$A:$K,11,FALSE)</f>
        <v>32</v>
      </c>
    </row>
    <row r="268" spans="1:17" ht="15.6" x14ac:dyDescent="0.3">
      <c r="A268" s="9" t="s">
        <v>2105</v>
      </c>
      <c r="B268" s="5" t="str">
        <f>VLOOKUP($A268,'Customer Names'!$A:$B,2,FALSE)</f>
        <v>Oswalt, Ms.  Erin C.</v>
      </c>
      <c r="C268" s="5">
        <f>VLOOKUP(Healthcare!A268,'Medical Examinations table'!$A:$K,2,FALSE)</f>
        <v>33.14</v>
      </c>
      <c r="D268" s="5">
        <f>VLOOKUP(A268,'Medical Examinations table'!$A:$C,3,FALSE)</f>
        <v>5.67</v>
      </c>
      <c r="E268" s="5" t="str">
        <f>VLOOKUP(A268,'Medical Examinations table'!$A:$D,4,FALSE)</f>
        <v>YES</v>
      </c>
      <c r="F268" s="5" t="str">
        <f>VLOOKUP(A268,'Medical Examinations table'!$A:$E,5,FALSE)</f>
        <v>NO</v>
      </c>
      <c r="G268" s="5" t="str">
        <f>VLOOKUP(A268,'Medical Examinations table'!$A:$F,6,FALSE)</f>
        <v>NO</v>
      </c>
      <c r="H268" s="5">
        <f>VLOOKUP(A268,'Medical Examinations table'!$A:$H,8,FALSE)</f>
        <v>0</v>
      </c>
      <c r="I268" s="5" t="str">
        <f>VLOOKUP(A268,'Medical Examinations table'!$A:$G,7,FALSE)</f>
        <v>YES</v>
      </c>
      <c r="J268" s="5" t="str">
        <f>VLOOKUP(A268,'Medical Examinations table'!$A:$I,9,FALSE)</f>
        <v>Obesity</v>
      </c>
      <c r="K268" s="5" t="str">
        <f>VLOOKUP(A268,'Medical Examinations table'!$A:$J,10,FALSE)</f>
        <v>Normal</v>
      </c>
      <c r="L268" s="8">
        <f>VLOOKUP(A268,'Hospitalisation Table'!$A:$J,10,FALSE)</f>
        <v>35866</v>
      </c>
      <c r="M268" s="10">
        <f>VLOOKUP(A268,'Hospitalisation Table'!$A:$F,6,FALSE)</f>
        <v>563.84</v>
      </c>
      <c r="N268" s="5" t="str">
        <f>VLOOKUP(A268,'Hospitalisation Table'!$A:$G,7,FALSE)</f>
        <v>tier - 2</v>
      </c>
      <c r="O268" s="5" t="str">
        <f>VLOOKUP(A268,'Hospitalisation Table'!$A:$H,8,FALSE)</f>
        <v>tier - 1</v>
      </c>
      <c r="P268" s="5" t="str">
        <f>VLOOKUP(A268,'Hospitalisation Table'!$A:$I,9,FALSE)</f>
        <v>R1011</v>
      </c>
      <c r="Q268" s="5">
        <f>VLOOKUP(A268,'Hospitalisation Table'!$A:$K,11,FALSE)</f>
        <v>37</v>
      </c>
    </row>
    <row r="269" spans="1:17" ht="15.6" x14ac:dyDescent="0.3">
      <c r="A269" s="9" t="s">
        <v>2104</v>
      </c>
      <c r="B269" s="5" t="str">
        <f>VLOOKUP($A269,'Customer Names'!$A:$B,2,FALSE)</f>
        <v>Boyd, Ms.  Adrienne</v>
      </c>
      <c r="C269" s="5">
        <f>VLOOKUP(Healthcare!A269,'Medical Examinations table'!$A:$K,2,FALSE)</f>
        <v>25.14</v>
      </c>
      <c r="D269" s="5">
        <f>VLOOKUP(A269,'Medical Examinations table'!$A:$C,3,FALSE)</f>
        <v>6.02</v>
      </c>
      <c r="E269" s="5" t="str">
        <f>VLOOKUP(A269,'Medical Examinations table'!$A:$D,4,FALSE)</f>
        <v>YES</v>
      </c>
      <c r="F269" s="5" t="str">
        <f>VLOOKUP(A269,'Medical Examinations table'!$A:$E,5,FALSE)</f>
        <v>NO</v>
      </c>
      <c r="G269" s="5" t="str">
        <f>VLOOKUP(A269,'Medical Examinations table'!$A:$F,6,FALSE)</f>
        <v>YES</v>
      </c>
      <c r="H269" s="5">
        <f>VLOOKUP(A269,'Medical Examinations table'!$A:$H,8,FALSE)</f>
        <v>1</v>
      </c>
      <c r="I269" s="5" t="str">
        <f>VLOOKUP(A269,'Medical Examinations table'!$A:$G,7,FALSE)</f>
        <v>YES</v>
      </c>
      <c r="J269" s="5" t="str">
        <f>VLOOKUP(A269,'Medical Examinations table'!$A:$I,9,FALSE)</f>
        <v>Overweight</v>
      </c>
      <c r="K269" s="5" t="str">
        <f>VLOOKUP(A269,'Medical Examinations table'!$A:$J,10,FALSE)</f>
        <v>Prediabetes</v>
      </c>
      <c r="L269" s="8">
        <f>VLOOKUP(A269,'Hospitalisation Table'!$A:$J,10,FALSE)</f>
        <v>35865</v>
      </c>
      <c r="M269" s="10">
        <f>VLOOKUP(A269,'Hospitalisation Table'!$A:$F,6,FALSE)</f>
        <v>563.84</v>
      </c>
      <c r="N269" s="5" t="str">
        <f>VLOOKUP(A269,'Hospitalisation Table'!$A:$G,7,FALSE)</f>
        <v>tier - 2</v>
      </c>
      <c r="O269" s="5" t="str">
        <f>VLOOKUP(A269,'Hospitalisation Table'!$A:$H,8,FALSE)</f>
        <v>tier - 2</v>
      </c>
      <c r="P269" s="5" t="str">
        <f>VLOOKUP(A269,'Hospitalisation Table'!$A:$I,9,FALSE)</f>
        <v>R1011</v>
      </c>
      <c r="Q269" s="5">
        <f>VLOOKUP(A269,'Hospitalisation Table'!$A:$K,11,FALSE)</f>
        <v>53</v>
      </c>
    </row>
    <row r="270" spans="1:17" ht="15.6" x14ac:dyDescent="0.3">
      <c r="A270" s="9" t="s">
        <v>2103</v>
      </c>
      <c r="B270" s="5" t="str">
        <f>VLOOKUP($A270,'Customer Names'!$A:$B,2,FALSE)</f>
        <v>Bulewich, Mr.  Adam</v>
      </c>
      <c r="C270" s="5">
        <f>VLOOKUP(Healthcare!A270,'Medical Examinations table'!$A:$K,2,FALSE)</f>
        <v>20.18</v>
      </c>
      <c r="D270" s="5">
        <f>VLOOKUP(A270,'Medical Examinations table'!$A:$C,3,FALSE)</f>
        <v>11.19</v>
      </c>
      <c r="E270" s="5" t="str">
        <f>VLOOKUP(A270,'Medical Examinations table'!$A:$D,4,FALSE)</f>
        <v>NO</v>
      </c>
      <c r="F270" s="5" t="str">
        <f>VLOOKUP(A270,'Medical Examinations table'!$A:$E,5,FALSE)</f>
        <v>NO</v>
      </c>
      <c r="G270" s="5" t="str">
        <f>VLOOKUP(A270,'Medical Examinations table'!$A:$F,6,FALSE)</f>
        <v>NO</v>
      </c>
      <c r="H270" s="5">
        <f>VLOOKUP(A270,'Medical Examinations table'!$A:$H,8,FALSE)</f>
        <v>0</v>
      </c>
      <c r="I270" s="5" t="str">
        <f>VLOOKUP(A270,'Medical Examinations table'!$A:$G,7,FALSE)</f>
        <v>YES</v>
      </c>
      <c r="J270" s="5" t="str">
        <f>VLOOKUP(A270,'Medical Examinations table'!$A:$I,9,FALSE)</f>
        <v>Normal Weight</v>
      </c>
      <c r="K270" s="5" t="str">
        <f>VLOOKUP(A270,'Medical Examinations table'!$A:$J,10,FALSE)</f>
        <v>Diabetes</v>
      </c>
      <c r="L270" s="8">
        <f>VLOOKUP(A270,'Hospitalisation Table'!$A:$J,10,FALSE)</f>
        <v>35864</v>
      </c>
      <c r="M270" s="10">
        <f>VLOOKUP(A270,'Hospitalisation Table'!$A:$F,6,FALSE)</f>
        <v>563.84</v>
      </c>
      <c r="N270" s="5" t="str">
        <f>VLOOKUP(A270,'Hospitalisation Table'!$A:$G,7,FALSE)</f>
        <v>tier - 1</v>
      </c>
      <c r="O270" s="5" t="str">
        <f>VLOOKUP(A270,'Hospitalisation Table'!$A:$H,8,FALSE)</f>
        <v>tier - 2</v>
      </c>
      <c r="P270" s="5" t="str">
        <f>VLOOKUP(A270,'Hospitalisation Table'!$A:$I,9,FALSE)</f>
        <v>R1011</v>
      </c>
      <c r="Q270" s="5">
        <f>VLOOKUP(A270,'Hospitalisation Table'!$A:$K,11,FALSE)</f>
        <v>60</v>
      </c>
    </row>
    <row r="271" spans="1:17" ht="15.6" x14ac:dyDescent="0.3">
      <c r="A271" s="9" t="s">
        <v>2102</v>
      </c>
      <c r="B271" s="5" t="str">
        <f>VLOOKUP($A271,'Customer Names'!$A:$B,2,FALSE)</f>
        <v>Fukuda, Mr.  Yutaka</v>
      </c>
      <c r="C271" s="5">
        <f>VLOOKUP(Healthcare!A271,'Medical Examinations table'!$A:$K,2,FALSE)</f>
        <v>44.36</v>
      </c>
      <c r="D271" s="5">
        <f>VLOOKUP(A271,'Medical Examinations table'!$A:$C,3,FALSE)</f>
        <v>5.1100000000000003</v>
      </c>
      <c r="E271" s="5" t="str">
        <f>VLOOKUP(A271,'Medical Examinations table'!$A:$D,4,FALSE)</f>
        <v>NO</v>
      </c>
      <c r="F271" s="5" t="str">
        <f>VLOOKUP(A271,'Medical Examinations table'!$A:$E,5,FALSE)</f>
        <v>NO</v>
      </c>
      <c r="G271" s="5" t="str">
        <f>VLOOKUP(A271,'Medical Examinations table'!$A:$F,6,FALSE)</f>
        <v>NO</v>
      </c>
      <c r="H271" s="5">
        <f>VLOOKUP(A271,'Medical Examinations table'!$A:$H,8,FALSE)</f>
        <v>0</v>
      </c>
      <c r="I271" s="5" t="str">
        <f>VLOOKUP(A271,'Medical Examinations table'!$A:$G,7,FALSE)</f>
        <v>YES</v>
      </c>
      <c r="J271" s="5" t="str">
        <f>VLOOKUP(A271,'Medical Examinations table'!$A:$I,9,FALSE)</f>
        <v>Obesity</v>
      </c>
      <c r="K271" s="5" t="str">
        <f>VLOOKUP(A271,'Medical Examinations table'!$A:$J,10,FALSE)</f>
        <v>Normal</v>
      </c>
      <c r="L271" s="8">
        <f>VLOOKUP(A271,'Hospitalisation Table'!$A:$J,10,FALSE)</f>
        <v>35863</v>
      </c>
      <c r="M271" s="10">
        <f>VLOOKUP(A271,'Hospitalisation Table'!$A:$F,6,FALSE)</f>
        <v>563.84</v>
      </c>
      <c r="N271" s="5" t="str">
        <f>VLOOKUP(A271,'Hospitalisation Table'!$A:$G,7,FALSE)</f>
        <v>tier - 1</v>
      </c>
      <c r="O271" s="5" t="str">
        <f>VLOOKUP(A271,'Hospitalisation Table'!$A:$H,8,FALSE)</f>
        <v>tier - 2</v>
      </c>
      <c r="P271" s="5" t="str">
        <f>VLOOKUP(A271,'Hospitalisation Table'!$A:$I,9,FALSE)</f>
        <v>R1011</v>
      </c>
      <c r="Q271" s="5">
        <f>VLOOKUP(A271,'Hospitalisation Table'!$A:$K,11,FALSE)</f>
        <v>28</v>
      </c>
    </row>
    <row r="272" spans="1:17" ht="15.6" x14ac:dyDescent="0.3">
      <c r="A272" s="9" t="s">
        <v>2101</v>
      </c>
      <c r="B272" s="5" t="str">
        <f>VLOOKUP($A272,'Customer Names'!$A:$B,2,FALSE)</f>
        <v>Phillips, Mr.  Tyler M</v>
      </c>
      <c r="C272" s="5">
        <f>VLOOKUP(Healthcare!A272,'Medical Examinations table'!$A:$K,2,FALSE)</f>
        <v>23.82</v>
      </c>
      <c r="D272" s="5">
        <f>VLOOKUP(A272,'Medical Examinations table'!$A:$C,3,FALSE)</f>
        <v>10.85</v>
      </c>
      <c r="E272" s="5" t="str">
        <f>VLOOKUP(A272,'Medical Examinations table'!$A:$D,4,FALSE)</f>
        <v>YES</v>
      </c>
      <c r="F272" s="5" t="str">
        <f>VLOOKUP(A272,'Medical Examinations table'!$A:$E,5,FALSE)</f>
        <v>NO</v>
      </c>
      <c r="G272" s="5" t="str">
        <f>VLOOKUP(A272,'Medical Examinations table'!$A:$F,6,FALSE)</f>
        <v>NO</v>
      </c>
      <c r="H272" s="5">
        <f>VLOOKUP(A272,'Medical Examinations table'!$A:$H,8,FALSE)</f>
        <v>0</v>
      </c>
      <c r="I272" s="5" t="str">
        <f>VLOOKUP(A272,'Medical Examinations table'!$A:$G,7,FALSE)</f>
        <v>YES</v>
      </c>
      <c r="J272" s="5" t="str">
        <f>VLOOKUP(A272,'Medical Examinations table'!$A:$I,9,FALSE)</f>
        <v>Normal Weight</v>
      </c>
      <c r="K272" s="5" t="str">
        <f>VLOOKUP(A272,'Medical Examinations table'!$A:$J,10,FALSE)</f>
        <v>Diabetes</v>
      </c>
      <c r="L272" s="8">
        <f>VLOOKUP(A272,'Hospitalisation Table'!$A:$J,10,FALSE)</f>
        <v>35862</v>
      </c>
      <c r="M272" s="10">
        <f>VLOOKUP(A272,'Hospitalisation Table'!$A:$F,6,FALSE)</f>
        <v>563.84</v>
      </c>
      <c r="N272" s="5" t="str">
        <f>VLOOKUP(A272,'Hospitalisation Table'!$A:$G,7,FALSE)</f>
        <v>tier - 2</v>
      </c>
      <c r="O272" s="5" t="str">
        <f>VLOOKUP(A272,'Hospitalisation Table'!$A:$H,8,FALSE)</f>
        <v>tier - 3</v>
      </c>
      <c r="P272" s="5" t="str">
        <f>VLOOKUP(A272,'Hospitalisation Table'!$A:$I,9,FALSE)</f>
        <v>R1011</v>
      </c>
      <c r="Q272" s="5">
        <f>VLOOKUP(A272,'Hospitalisation Table'!$A:$K,11,FALSE)</f>
        <v>55</v>
      </c>
    </row>
    <row r="273" spans="1:17" ht="15.6" x14ac:dyDescent="0.3">
      <c r="A273" s="9" t="s">
        <v>2100</v>
      </c>
      <c r="B273" s="5" t="str">
        <f>VLOOKUP($A273,'Customer Names'!$A:$B,2,FALSE)</f>
        <v>Maddison, Mr.  Stephen</v>
      </c>
      <c r="C273" s="5">
        <f>VLOOKUP(Healthcare!A273,'Medical Examinations table'!$A:$K,2,FALSE)</f>
        <v>45</v>
      </c>
      <c r="D273" s="5">
        <f>VLOOKUP(A273,'Medical Examinations table'!$A:$C,3,FALSE)</f>
        <v>5.24</v>
      </c>
      <c r="E273" s="5" t="str">
        <f>VLOOKUP(A273,'Medical Examinations table'!$A:$D,4,FALSE)</f>
        <v>YES</v>
      </c>
      <c r="F273" s="5" t="str">
        <f>VLOOKUP(A273,'Medical Examinations table'!$A:$E,5,FALSE)</f>
        <v>NO</v>
      </c>
      <c r="G273" s="5" t="str">
        <f>VLOOKUP(A273,'Medical Examinations table'!$A:$F,6,FALSE)</f>
        <v>NO</v>
      </c>
      <c r="H273" s="5">
        <f>VLOOKUP(A273,'Medical Examinations table'!$A:$H,8,FALSE)</f>
        <v>1</v>
      </c>
      <c r="I273" s="5" t="str">
        <f>VLOOKUP(A273,'Medical Examinations table'!$A:$G,7,FALSE)</f>
        <v>YES</v>
      </c>
      <c r="J273" s="5" t="str">
        <f>VLOOKUP(A273,'Medical Examinations table'!$A:$I,9,FALSE)</f>
        <v>Obesity</v>
      </c>
      <c r="K273" s="5" t="str">
        <f>VLOOKUP(A273,'Medical Examinations table'!$A:$J,10,FALSE)</f>
        <v>Normal</v>
      </c>
      <c r="L273" s="8">
        <f>VLOOKUP(A273,'Hospitalisation Table'!$A:$J,10,FALSE)</f>
        <v>35861</v>
      </c>
      <c r="M273" s="10">
        <f>VLOOKUP(A273,'Hospitalisation Table'!$A:$F,6,FALSE)</f>
        <v>563.84</v>
      </c>
      <c r="N273" s="5" t="str">
        <f>VLOOKUP(A273,'Hospitalisation Table'!$A:$G,7,FALSE)</f>
        <v>tier - 1</v>
      </c>
      <c r="O273" s="5" t="str">
        <f>VLOOKUP(A273,'Hospitalisation Table'!$A:$H,8,FALSE)</f>
        <v>tier - 1</v>
      </c>
      <c r="P273" s="5" t="str">
        <f>VLOOKUP(A273,'Hospitalisation Table'!$A:$I,9,FALSE)</f>
        <v>R1011</v>
      </c>
      <c r="Q273" s="5">
        <f>VLOOKUP(A273,'Hospitalisation Table'!$A:$K,11,FALSE)</f>
        <v>27</v>
      </c>
    </row>
    <row r="274" spans="1:17" ht="15.6" x14ac:dyDescent="0.3">
      <c r="A274" s="9" t="s">
        <v>2099</v>
      </c>
      <c r="B274" s="5" t="str">
        <f>VLOOKUP($A274,'Customer Names'!$A:$B,2,FALSE)</f>
        <v>Lockwood, Mr.  Andrew B.</v>
      </c>
      <c r="C274" s="5">
        <f>VLOOKUP(Healthcare!A274,'Medical Examinations table'!$A:$K,2,FALSE)</f>
        <v>26.62</v>
      </c>
      <c r="D274" s="5">
        <f>VLOOKUP(A274,'Medical Examinations table'!$A:$C,3,FALSE)</f>
        <v>10.08</v>
      </c>
      <c r="E274" s="5" t="str">
        <f>VLOOKUP(A274,'Medical Examinations table'!$A:$D,4,FALSE)</f>
        <v>NO</v>
      </c>
      <c r="F274" s="5" t="str">
        <f>VLOOKUP(A274,'Medical Examinations table'!$A:$E,5,FALSE)</f>
        <v>NO</v>
      </c>
      <c r="G274" s="5" t="str">
        <f>VLOOKUP(A274,'Medical Examinations table'!$A:$F,6,FALSE)</f>
        <v>NO</v>
      </c>
      <c r="H274" s="5">
        <f>VLOOKUP(A274,'Medical Examinations table'!$A:$H,8,FALSE)</f>
        <v>0</v>
      </c>
      <c r="I274" s="5" t="str">
        <f>VLOOKUP(A274,'Medical Examinations table'!$A:$G,7,FALSE)</f>
        <v>YES</v>
      </c>
      <c r="J274" s="5" t="str">
        <f>VLOOKUP(A274,'Medical Examinations table'!$A:$I,9,FALSE)</f>
        <v>Overweight</v>
      </c>
      <c r="K274" s="5" t="str">
        <f>VLOOKUP(A274,'Medical Examinations table'!$A:$J,10,FALSE)</f>
        <v>Diabetes</v>
      </c>
      <c r="L274" s="8">
        <f>VLOOKUP(A274,'Hospitalisation Table'!$A:$J,10,FALSE)</f>
        <v>35860</v>
      </c>
      <c r="M274" s="10">
        <f>VLOOKUP(A274,'Hospitalisation Table'!$A:$F,6,FALSE)</f>
        <v>563.84</v>
      </c>
      <c r="N274" s="5" t="str">
        <f>VLOOKUP(A274,'Hospitalisation Table'!$A:$G,7,FALSE)</f>
        <v>tier - 2</v>
      </c>
      <c r="O274" s="5" t="str">
        <f>VLOOKUP(A274,'Hospitalisation Table'!$A:$H,8,FALSE)</f>
        <v>tier - 1</v>
      </c>
      <c r="P274" s="5" t="str">
        <f>VLOOKUP(A274,'Hospitalisation Table'!$A:$I,9,FALSE)</f>
        <v>R1011</v>
      </c>
      <c r="Q274" s="5">
        <f>VLOOKUP(A274,'Hospitalisation Table'!$A:$K,11,FALSE)</f>
        <v>51</v>
      </c>
    </row>
    <row r="275" spans="1:17" ht="15.6" x14ac:dyDescent="0.3">
      <c r="A275" s="9" t="s">
        <v>2098</v>
      </c>
      <c r="B275" s="5" t="str">
        <f>VLOOKUP($A275,'Customer Names'!$A:$B,2,FALSE)</f>
        <v>Defilippi, Mr.  James</v>
      </c>
      <c r="C275" s="5">
        <f>VLOOKUP(Healthcare!A275,'Medical Examinations table'!$A:$K,2,FALSE)</f>
        <v>32.67</v>
      </c>
      <c r="D275" s="5">
        <f>VLOOKUP(A275,'Medical Examinations table'!$A:$C,3,FALSE)</f>
        <v>10.97</v>
      </c>
      <c r="E275" s="5" t="str">
        <f>VLOOKUP(A275,'Medical Examinations table'!$A:$D,4,FALSE)</f>
        <v>YES</v>
      </c>
      <c r="F275" s="5" t="str">
        <f>VLOOKUP(A275,'Medical Examinations table'!$A:$E,5,FALSE)</f>
        <v>NO</v>
      </c>
      <c r="G275" s="5" t="str">
        <f>VLOOKUP(A275,'Medical Examinations table'!$A:$F,6,FALSE)</f>
        <v>NO</v>
      </c>
      <c r="H275" s="5">
        <f>VLOOKUP(A275,'Medical Examinations table'!$A:$H,8,FALSE)</f>
        <v>0</v>
      </c>
      <c r="I275" s="5" t="str">
        <f>VLOOKUP(A275,'Medical Examinations table'!$A:$G,7,FALSE)</f>
        <v>YES</v>
      </c>
      <c r="J275" s="5" t="str">
        <f>VLOOKUP(A275,'Medical Examinations table'!$A:$I,9,FALSE)</f>
        <v>Obesity</v>
      </c>
      <c r="K275" s="5" t="str">
        <f>VLOOKUP(A275,'Medical Examinations table'!$A:$J,10,FALSE)</f>
        <v>Diabetes</v>
      </c>
      <c r="L275" s="8">
        <f>VLOOKUP(A275,'Hospitalisation Table'!$A:$J,10,FALSE)</f>
        <v>35859</v>
      </c>
      <c r="M275" s="10">
        <f>VLOOKUP(A275,'Hospitalisation Table'!$A:$F,6,FALSE)</f>
        <v>563.84</v>
      </c>
      <c r="N275" s="5" t="str">
        <f>VLOOKUP(A275,'Hospitalisation Table'!$A:$G,7,FALSE)</f>
        <v>tier - 2</v>
      </c>
      <c r="O275" s="5" t="str">
        <f>VLOOKUP(A275,'Hospitalisation Table'!$A:$H,8,FALSE)</f>
        <v>tier - 3</v>
      </c>
      <c r="P275" s="5" t="str">
        <f>VLOOKUP(A275,'Hospitalisation Table'!$A:$I,9,FALSE)</f>
        <v>R1011</v>
      </c>
      <c r="Q275" s="5">
        <f>VLOOKUP(A275,'Hospitalisation Table'!$A:$K,11,FALSE)</f>
        <v>41</v>
      </c>
    </row>
    <row r="276" spans="1:17" ht="15.6" x14ac:dyDescent="0.3">
      <c r="A276" s="9" t="s">
        <v>2097</v>
      </c>
      <c r="B276" s="5" t="str">
        <f>VLOOKUP($A276,'Customer Names'!$A:$B,2,FALSE)</f>
        <v>Jackson, Mr.  Shawn P.</v>
      </c>
      <c r="C276" s="5">
        <f>VLOOKUP(Healthcare!A276,'Medical Examinations table'!$A:$K,2,FALSE)</f>
        <v>44.44</v>
      </c>
      <c r="D276" s="5">
        <f>VLOOKUP(A276,'Medical Examinations table'!$A:$C,3,FALSE)</f>
        <v>4.9000000000000004</v>
      </c>
      <c r="E276" s="5" t="str">
        <f>VLOOKUP(A276,'Medical Examinations table'!$A:$D,4,FALSE)</f>
        <v>YES</v>
      </c>
      <c r="F276" s="5" t="str">
        <f>VLOOKUP(A276,'Medical Examinations table'!$A:$E,5,FALSE)</f>
        <v>NO</v>
      </c>
      <c r="G276" s="5" t="str">
        <f>VLOOKUP(A276,'Medical Examinations table'!$A:$F,6,FALSE)</f>
        <v>NO</v>
      </c>
      <c r="H276" s="5">
        <f>VLOOKUP(A276,'Medical Examinations table'!$A:$H,8,FALSE)</f>
        <v>1</v>
      </c>
      <c r="I276" s="5" t="str">
        <f>VLOOKUP(A276,'Medical Examinations table'!$A:$G,7,FALSE)</f>
        <v>YES</v>
      </c>
      <c r="J276" s="5" t="str">
        <f>VLOOKUP(A276,'Medical Examinations table'!$A:$I,9,FALSE)</f>
        <v>Obesity</v>
      </c>
      <c r="K276" s="5" t="str">
        <f>VLOOKUP(A276,'Medical Examinations table'!$A:$J,10,FALSE)</f>
        <v>Normal</v>
      </c>
      <c r="L276" s="8">
        <f>VLOOKUP(A276,'Hospitalisation Table'!$A:$J,10,FALSE)</f>
        <v>35858</v>
      </c>
      <c r="M276" s="10">
        <f>VLOOKUP(A276,'Hospitalisation Table'!$A:$F,6,FALSE)</f>
        <v>563.84</v>
      </c>
      <c r="N276" s="5" t="str">
        <f>VLOOKUP(A276,'Hospitalisation Table'!$A:$G,7,FALSE)</f>
        <v>tier - 1</v>
      </c>
      <c r="O276" s="5" t="str">
        <f>VLOOKUP(A276,'Hospitalisation Table'!$A:$H,8,FALSE)</f>
        <v>tier - 2</v>
      </c>
      <c r="P276" s="5" t="str">
        <f>VLOOKUP(A276,'Hospitalisation Table'!$A:$I,9,FALSE)</f>
        <v>R1011</v>
      </c>
      <c r="Q276" s="5">
        <f>VLOOKUP(A276,'Hospitalisation Table'!$A:$K,11,FALSE)</f>
        <v>27</v>
      </c>
    </row>
    <row r="277" spans="1:17" ht="15.6" x14ac:dyDescent="0.3">
      <c r="A277" s="9" t="s">
        <v>2096</v>
      </c>
      <c r="B277" s="5" t="str">
        <f>VLOOKUP($A277,'Customer Names'!$A:$B,2,FALSE)</f>
        <v>Ozahowski, Mr.  Matt</v>
      </c>
      <c r="C277" s="5">
        <f>VLOOKUP(Healthcare!A277,'Medical Examinations table'!$A:$K,2,FALSE)</f>
        <v>28.31</v>
      </c>
      <c r="D277" s="5">
        <f>VLOOKUP(A277,'Medical Examinations table'!$A:$C,3,FALSE)</f>
        <v>5.33</v>
      </c>
      <c r="E277" s="5" t="str">
        <f>VLOOKUP(A277,'Medical Examinations table'!$A:$D,4,FALSE)</f>
        <v>NO</v>
      </c>
      <c r="F277" s="5" t="str">
        <f>VLOOKUP(A277,'Medical Examinations table'!$A:$E,5,FALSE)</f>
        <v>NO</v>
      </c>
      <c r="G277" s="5" t="str">
        <f>VLOOKUP(A277,'Medical Examinations table'!$A:$F,6,FALSE)</f>
        <v>NO</v>
      </c>
      <c r="H277" s="5">
        <f>VLOOKUP(A277,'Medical Examinations table'!$A:$H,8,FALSE)</f>
        <v>0</v>
      </c>
      <c r="I277" s="5" t="str">
        <f>VLOOKUP(A277,'Medical Examinations table'!$A:$G,7,FALSE)</f>
        <v>YES</v>
      </c>
      <c r="J277" s="5" t="str">
        <f>VLOOKUP(A277,'Medical Examinations table'!$A:$I,9,FALSE)</f>
        <v>Overweight</v>
      </c>
      <c r="K277" s="5" t="str">
        <f>VLOOKUP(A277,'Medical Examinations table'!$A:$J,10,FALSE)</f>
        <v>Normal</v>
      </c>
      <c r="L277" s="8">
        <f>VLOOKUP(A277,'Hospitalisation Table'!$A:$J,10,FALSE)</f>
        <v>35857</v>
      </c>
      <c r="M277" s="10">
        <f>VLOOKUP(A277,'Hospitalisation Table'!$A:$F,6,FALSE)</f>
        <v>563.84</v>
      </c>
      <c r="N277" s="5" t="str">
        <f>VLOOKUP(A277,'Hospitalisation Table'!$A:$G,7,FALSE)</f>
        <v>tier - 1</v>
      </c>
      <c r="O277" s="5" t="str">
        <f>VLOOKUP(A277,'Hospitalisation Table'!$A:$H,8,FALSE)</f>
        <v>tier - 3</v>
      </c>
      <c r="P277" s="5" t="str">
        <f>VLOOKUP(A277,'Hospitalisation Table'!$A:$I,9,FALSE)</f>
        <v>R1012</v>
      </c>
      <c r="Q277" s="5">
        <f>VLOOKUP(A277,'Hospitalisation Table'!$A:$K,11,FALSE)</f>
        <v>42</v>
      </c>
    </row>
    <row r="278" spans="1:17" ht="15.6" x14ac:dyDescent="0.3">
      <c r="A278" s="9" t="s">
        <v>2095</v>
      </c>
      <c r="B278" s="5" t="str">
        <f>VLOOKUP($A278,'Customer Names'!$A:$B,2,FALSE)</f>
        <v>Guthals, Mr.  Nathaniel</v>
      </c>
      <c r="C278" s="5">
        <f>VLOOKUP(Healthcare!A278,'Medical Examinations table'!$A:$K,2,FALSE)</f>
        <v>25.05</v>
      </c>
      <c r="D278" s="5">
        <f>VLOOKUP(A278,'Medical Examinations table'!$A:$C,3,FALSE)</f>
        <v>4.6100000000000003</v>
      </c>
      <c r="E278" s="5" t="str">
        <f>VLOOKUP(A278,'Medical Examinations table'!$A:$D,4,FALSE)</f>
        <v>NO</v>
      </c>
      <c r="F278" s="5" t="str">
        <f>VLOOKUP(A278,'Medical Examinations table'!$A:$E,5,FALSE)</f>
        <v>NO</v>
      </c>
      <c r="G278" s="5" t="str">
        <f>VLOOKUP(A278,'Medical Examinations table'!$A:$F,6,FALSE)</f>
        <v>NO</v>
      </c>
      <c r="H278" s="5">
        <f>VLOOKUP(A278,'Medical Examinations table'!$A:$H,8,FALSE)</f>
        <v>2</v>
      </c>
      <c r="I278" s="5" t="str">
        <f>VLOOKUP(A278,'Medical Examinations table'!$A:$G,7,FALSE)</f>
        <v>YES</v>
      </c>
      <c r="J278" s="5" t="str">
        <f>VLOOKUP(A278,'Medical Examinations table'!$A:$I,9,FALSE)</f>
        <v>Overweight</v>
      </c>
      <c r="K278" s="5" t="str">
        <f>VLOOKUP(A278,'Medical Examinations table'!$A:$J,10,FALSE)</f>
        <v>Normal</v>
      </c>
      <c r="L278" s="8">
        <f>VLOOKUP(A278,'Hospitalisation Table'!$A:$J,10,FALSE)</f>
        <v>35856</v>
      </c>
      <c r="M278" s="10">
        <f>VLOOKUP(A278,'Hospitalisation Table'!$A:$F,6,FALSE)</f>
        <v>563.84</v>
      </c>
      <c r="N278" s="5" t="str">
        <f>VLOOKUP(A278,'Hospitalisation Table'!$A:$G,7,FALSE)</f>
        <v>tier - 2</v>
      </c>
      <c r="O278" s="5" t="str">
        <f>VLOOKUP(A278,'Hospitalisation Table'!$A:$H,8,FALSE)</f>
        <v>tier - 2</v>
      </c>
      <c r="P278" s="5" t="str">
        <f>VLOOKUP(A278,'Hospitalisation Table'!$A:$I,9,FALSE)</f>
        <v>R1012</v>
      </c>
      <c r="Q278" s="5">
        <f>VLOOKUP(A278,'Hospitalisation Table'!$A:$K,11,FALSE)</f>
        <v>50</v>
      </c>
    </row>
    <row r="279" spans="1:17" ht="15.6" x14ac:dyDescent="0.3">
      <c r="A279" s="9" t="s">
        <v>2094</v>
      </c>
      <c r="B279" s="5" t="str">
        <f>VLOOKUP($A279,'Customer Names'!$A:$B,2,FALSE)</f>
        <v>Yates, Mr.  Kevin D.</v>
      </c>
      <c r="C279" s="5">
        <f>VLOOKUP(Healthcare!A279,'Medical Examinations table'!$A:$K,2,FALSE)</f>
        <v>28.34</v>
      </c>
      <c r="D279" s="5">
        <f>VLOOKUP(A279,'Medical Examinations table'!$A:$C,3,FALSE)</f>
        <v>8.18</v>
      </c>
      <c r="E279" s="5" t="str">
        <f>VLOOKUP(A279,'Medical Examinations table'!$A:$D,4,FALSE)</f>
        <v>NO</v>
      </c>
      <c r="F279" s="5" t="str">
        <f>VLOOKUP(A279,'Medical Examinations table'!$A:$E,5,FALSE)</f>
        <v>NO</v>
      </c>
      <c r="G279" s="5" t="str">
        <f>VLOOKUP(A279,'Medical Examinations table'!$A:$F,6,FALSE)</f>
        <v>NO</v>
      </c>
      <c r="H279" s="5">
        <f>VLOOKUP(A279,'Medical Examinations table'!$A:$H,8,FALSE)</f>
        <v>0</v>
      </c>
      <c r="I279" s="5" t="str">
        <f>VLOOKUP(A279,'Medical Examinations table'!$A:$G,7,FALSE)</f>
        <v>YES</v>
      </c>
      <c r="J279" s="5" t="str">
        <f>VLOOKUP(A279,'Medical Examinations table'!$A:$I,9,FALSE)</f>
        <v>Overweight</v>
      </c>
      <c r="K279" s="5" t="str">
        <f>VLOOKUP(A279,'Medical Examinations table'!$A:$J,10,FALSE)</f>
        <v>Diabetes</v>
      </c>
      <c r="L279" s="8">
        <f>VLOOKUP(A279,'Hospitalisation Table'!$A:$J,10,FALSE)</f>
        <v>35855</v>
      </c>
      <c r="M279" s="10">
        <f>VLOOKUP(A279,'Hospitalisation Table'!$A:$F,6,FALSE)</f>
        <v>563.84</v>
      </c>
      <c r="N279" s="5" t="str">
        <f>VLOOKUP(A279,'Hospitalisation Table'!$A:$G,7,FALSE)</f>
        <v>tier - 1</v>
      </c>
      <c r="O279" s="5" t="str">
        <f>VLOOKUP(A279,'Hospitalisation Table'!$A:$H,8,FALSE)</f>
        <v>tier - 1</v>
      </c>
      <c r="P279" s="5" t="str">
        <f>VLOOKUP(A279,'Hospitalisation Table'!$A:$I,9,FALSE)</f>
        <v>R1011</v>
      </c>
      <c r="Q279" s="5">
        <f>VLOOKUP(A279,'Hospitalisation Table'!$A:$K,11,FALSE)</f>
        <v>48</v>
      </c>
    </row>
    <row r="280" spans="1:17" ht="15.6" x14ac:dyDescent="0.3">
      <c r="A280" s="9" t="s">
        <v>2093</v>
      </c>
      <c r="B280" s="5" t="str">
        <f>VLOOKUP($A280,'Customer Names'!$A:$B,2,FALSE)</f>
        <v>Samuelson, Ms.  Joan</v>
      </c>
      <c r="C280" s="5">
        <f>VLOOKUP(Healthcare!A280,'Medical Examinations table'!$A:$K,2,FALSE)</f>
        <v>17.765000000000001</v>
      </c>
      <c r="D280" s="5">
        <f>VLOOKUP(A280,'Medical Examinations table'!$A:$C,3,FALSE)</f>
        <v>5.62</v>
      </c>
      <c r="E280" s="5" t="str">
        <f>VLOOKUP(A280,'Medical Examinations table'!$A:$D,4,FALSE)</f>
        <v>NO</v>
      </c>
      <c r="F280" s="5" t="str">
        <f>VLOOKUP(A280,'Medical Examinations table'!$A:$E,5,FALSE)</f>
        <v>NO</v>
      </c>
      <c r="G280" s="5" t="str">
        <f>VLOOKUP(A280,'Medical Examinations table'!$A:$F,6,FALSE)</f>
        <v>NO</v>
      </c>
      <c r="H280" s="5">
        <f>VLOOKUP(A280,'Medical Examinations table'!$A:$H,8,FALSE)</f>
        <v>0</v>
      </c>
      <c r="I280" s="5" t="str">
        <f>VLOOKUP(A280,'Medical Examinations table'!$A:$G,7,FALSE)</f>
        <v>YES</v>
      </c>
      <c r="J280" s="5" t="str">
        <f>VLOOKUP(A280,'Medical Examinations table'!$A:$I,9,FALSE)</f>
        <v>Underweight</v>
      </c>
      <c r="K280" s="5" t="str">
        <f>VLOOKUP(A280,'Medical Examinations table'!$A:$J,10,FALSE)</f>
        <v>Normal</v>
      </c>
      <c r="L280" s="8">
        <f>VLOOKUP(A280,'Hospitalisation Table'!$A:$J,10,FALSE)</f>
        <v>35854</v>
      </c>
      <c r="M280" s="10">
        <f>VLOOKUP(A280,'Hospitalisation Table'!$A:$F,6,FALSE)</f>
        <v>563.84</v>
      </c>
      <c r="N280" s="5" t="str">
        <f>VLOOKUP(A280,'Hospitalisation Table'!$A:$G,7,FALSE)</f>
        <v>tier - 2</v>
      </c>
      <c r="O280" s="5" t="str">
        <f>VLOOKUP(A280,'Hospitalisation Table'!$A:$H,8,FALSE)</f>
        <v>tier - 1</v>
      </c>
      <c r="P280" s="5" t="str">
        <f>VLOOKUP(A280,'Hospitalisation Table'!$A:$I,9,FALSE)</f>
        <v>R1012</v>
      </c>
      <c r="Q280" s="5">
        <f>VLOOKUP(A280,'Hospitalisation Table'!$A:$K,11,FALSE)</f>
        <v>32</v>
      </c>
    </row>
    <row r="281" spans="1:17" ht="15.6" x14ac:dyDescent="0.3">
      <c r="A281" s="9" t="s">
        <v>2092</v>
      </c>
      <c r="B281" s="5" t="str">
        <f>VLOOKUP($A281,'Customer Names'!$A:$B,2,FALSE)</f>
        <v>Lemos, Mr.  Christopher A</v>
      </c>
      <c r="C281" s="5">
        <f>VLOOKUP(Healthcare!A281,'Medical Examinations table'!$A:$K,2,FALSE)</f>
        <v>36.119999999999997</v>
      </c>
      <c r="D281" s="5">
        <f>VLOOKUP(A281,'Medical Examinations table'!$A:$C,3,FALSE)</f>
        <v>5.82</v>
      </c>
      <c r="E281" s="5" t="str">
        <f>VLOOKUP(A281,'Medical Examinations table'!$A:$D,4,FALSE)</f>
        <v>NO</v>
      </c>
      <c r="F281" s="5" t="str">
        <f>VLOOKUP(A281,'Medical Examinations table'!$A:$E,5,FALSE)</f>
        <v>NO</v>
      </c>
      <c r="G281" s="5" t="str">
        <f>VLOOKUP(A281,'Medical Examinations table'!$A:$F,6,FALSE)</f>
        <v>NO</v>
      </c>
      <c r="H281" s="5">
        <f>VLOOKUP(A281,'Medical Examinations table'!$A:$H,8,FALSE)</f>
        <v>0</v>
      </c>
      <c r="I281" s="5" t="str">
        <f>VLOOKUP(A281,'Medical Examinations table'!$A:$G,7,FALSE)</f>
        <v>YES</v>
      </c>
      <c r="J281" s="5" t="str">
        <f>VLOOKUP(A281,'Medical Examinations table'!$A:$I,9,FALSE)</f>
        <v>Obesity</v>
      </c>
      <c r="K281" s="5" t="str">
        <f>VLOOKUP(A281,'Medical Examinations table'!$A:$J,10,FALSE)</f>
        <v>Prediabetes</v>
      </c>
      <c r="L281" s="8">
        <f>VLOOKUP(A281,'Hospitalisation Table'!$A:$J,10,FALSE)</f>
        <v>35853</v>
      </c>
      <c r="M281" s="10">
        <f>VLOOKUP(A281,'Hospitalisation Table'!$A:$F,6,FALSE)</f>
        <v>563.84</v>
      </c>
      <c r="N281" s="5" t="str">
        <f>VLOOKUP(A281,'Hospitalisation Table'!$A:$G,7,FALSE)</f>
        <v>tier - 1</v>
      </c>
      <c r="O281" s="5" t="str">
        <f>VLOOKUP(A281,'Hospitalisation Table'!$A:$H,8,FALSE)</f>
        <v>tier - 2</v>
      </c>
      <c r="P281" s="5" t="str">
        <f>VLOOKUP(A281,'Hospitalisation Table'!$A:$I,9,FALSE)</f>
        <v>R1011</v>
      </c>
      <c r="Q281" s="5">
        <f>VLOOKUP(A281,'Hospitalisation Table'!$A:$K,11,FALSE)</f>
        <v>32</v>
      </c>
    </row>
    <row r="282" spans="1:17" ht="15.6" x14ac:dyDescent="0.3">
      <c r="A282" s="9" t="s">
        <v>2091</v>
      </c>
      <c r="B282" s="5" t="str">
        <f>VLOOKUP($A282,'Customer Names'!$A:$B,2,FALSE)</f>
        <v>Seynders, Ms.  Kacy L.</v>
      </c>
      <c r="C282" s="5">
        <f>VLOOKUP(Healthcare!A282,'Medical Examinations table'!$A:$K,2,FALSE)</f>
        <v>23.19</v>
      </c>
      <c r="D282" s="5">
        <f>VLOOKUP(A282,'Medical Examinations table'!$A:$C,3,FALSE)</f>
        <v>7.66</v>
      </c>
      <c r="E282" s="5" t="str">
        <f>VLOOKUP(A282,'Medical Examinations table'!$A:$D,4,FALSE)</f>
        <v>NO</v>
      </c>
      <c r="F282" s="5" t="str">
        <f>VLOOKUP(A282,'Medical Examinations table'!$A:$E,5,FALSE)</f>
        <v>NO</v>
      </c>
      <c r="G282" s="5" t="str">
        <f>VLOOKUP(A282,'Medical Examinations table'!$A:$F,6,FALSE)</f>
        <v>NO</v>
      </c>
      <c r="H282" s="5">
        <f>VLOOKUP(A282,'Medical Examinations table'!$A:$H,8,FALSE)</f>
        <v>0</v>
      </c>
      <c r="I282" s="5" t="str">
        <f>VLOOKUP(A282,'Medical Examinations table'!$A:$G,7,FALSE)</f>
        <v>YES</v>
      </c>
      <c r="J282" s="5" t="str">
        <f>VLOOKUP(A282,'Medical Examinations table'!$A:$I,9,FALSE)</f>
        <v>Normal Weight</v>
      </c>
      <c r="K282" s="5" t="str">
        <f>VLOOKUP(A282,'Medical Examinations table'!$A:$J,10,FALSE)</f>
        <v>Diabetes</v>
      </c>
      <c r="L282" s="8">
        <f>VLOOKUP(A282,'Hospitalisation Table'!$A:$J,10,FALSE)</f>
        <v>35852</v>
      </c>
      <c r="M282" s="10">
        <f>VLOOKUP(A282,'Hospitalisation Table'!$A:$F,6,FALSE)</f>
        <v>563.84</v>
      </c>
      <c r="N282" s="5" t="str">
        <f>VLOOKUP(A282,'Hospitalisation Table'!$A:$G,7,FALSE)</f>
        <v>tier - 2</v>
      </c>
      <c r="O282" s="5" t="str">
        <f>VLOOKUP(A282,'Hospitalisation Table'!$A:$H,8,FALSE)</f>
        <v>tier - 3</v>
      </c>
      <c r="P282" s="5" t="str">
        <f>VLOOKUP(A282,'Hospitalisation Table'!$A:$I,9,FALSE)</f>
        <v>R1011</v>
      </c>
      <c r="Q282" s="5">
        <f>VLOOKUP(A282,'Hospitalisation Table'!$A:$K,11,FALSE)</f>
        <v>54</v>
      </c>
    </row>
    <row r="283" spans="1:17" ht="15.6" x14ac:dyDescent="0.3">
      <c r="A283" s="9" t="s">
        <v>2090</v>
      </c>
      <c r="B283" s="5" t="str">
        <f>VLOOKUP($A283,'Customer Names'!$A:$B,2,FALSE)</f>
        <v>Saunders, Mr.  Benjamin H.</v>
      </c>
      <c r="C283" s="5">
        <f>VLOOKUP(Healthcare!A283,'Medical Examinations table'!$A:$K,2,FALSE)</f>
        <v>35.99</v>
      </c>
      <c r="D283" s="5">
        <f>VLOOKUP(A283,'Medical Examinations table'!$A:$C,3,FALSE)</f>
        <v>4.2300000000000004</v>
      </c>
      <c r="E283" s="5" t="str">
        <f>VLOOKUP(A283,'Medical Examinations table'!$A:$D,4,FALSE)</f>
        <v>NO</v>
      </c>
      <c r="F283" s="5" t="str">
        <f>VLOOKUP(A283,'Medical Examinations table'!$A:$E,5,FALSE)</f>
        <v>NO</v>
      </c>
      <c r="G283" s="5" t="str">
        <f>VLOOKUP(A283,'Medical Examinations table'!$A:$F,6,FALSE)</f>
        <v>NO</v>
      </c>
      <c r="H283" s="5">
        <f>VLOOKUP(A283,'Medical Examinations table'!$A:$H,8,FALSE)</f>
        <v>0</v>
      </c>
      <c r="I283" s="5" t="str">
        <f>VLOOKUP(A283,'Medical Examinations table'!$A:$G,7,FALSE)</f>
        <v>YES</v>
      </c>
      <c r="J283" s="5" t="str">
        <f>VLOOKUP(A283,'Medical Examinations table'!$A:$I,9,FALSE)</f>
        <v>Obesity</v>
      </c>
      <c r="K283" s="5" t="str">
        <f>VLOOKUP(A283,'Medical Examinations table'!$A:$J,10,FALSE)</f>
        <v>Normal</v>
      </c>
      <c r="L283" s="8">
        <f>VLOOKUP(A283,'Hospitalisation Table'!$A:$J,10,FALSE)</f>
        <v>35851</v>
      </c>
      <c r="M283" s="10">
        <f>VLOOKUP(A283,'Hospitalisation Table'!$A:$F,6,FALSE)</f>
        <v>563.84</v>
      </c>
      <c r="N283" s="5" t="str">
        <f>VLOOKUP(A283,'Hospitalisation Table'!$A:$G,7,FALSE)</f>
        <v>tier - 1</v>
      </c>
      <c r="O283" s="5" t="str">
        <f>VLOOKUP(A283,'Hospitalisation Table'!$A:$H,8,FALSE)</f>
        <v>tier - 1</v>
      </c>
      <c r="P283" s="5" t="str">
        <f>VLOOKUP(A283,'Hospitalisation Table'!$A:$I,9,FALSE)</f>
        <v>R1011</v>
      </c>
      <c r="Q283" s="5">
        <f>VLOOKUP(A283,'Hospitalisation Table'!$A:$K,11,FALSE)</f>
        <v>32</v>
      </c>
    </row>
    <row r="284" spans="1:17" ht="15.6" x14ac:dyDescent="0.3">
      <c r="A284" s="9" t="s">
        <v>2089</v>
      </c>
      <c r="B284" s="5" t="str">
        <f>VLOOKUP($A284,'Customer Names'!$A:$B,2,FALSE)</f>
        <v>Walker, Mr.  Xaviour J.</v>
      </c>
      <c r="C284" s="5">
        <f>VLOOKUP(Healthcare!A284,'Medical Examinations table'!$A:$K,2,FALSE)</f>
        <v>30.25</v>
      </c>
      <c r="D284" s="5">
        <f>VLOOKUP(A284,'Medical Examinations table'!$A:$C,3,FALSE)</f>
        <v>5.58</v>
      </c>
      <c r="E284" s="5" t="str">
        <f>VLOOKUP(A284,'Medical Examinations table'!$A:$D,4,FALSE)</f>
        <v>NO</v>
      </c>
      <c r="F284" s="5" t="str">
        <f>VLOOKUP(A284,'Medical Examinations table'!$A:$E,5,FALSE)</f>
        <v>NO</v>
      </c>
      <c r="G284" s="5" t="str">
        <f>VLOOKUP(A284,'Medical Examinations table'!$A:$F,6,FALSE)</f>
        <v>YES</v>
      </c>
      <c r="H284" s="5">
        <f>VLOOKUP(A284,'Medical Examinations table'!$A:$H,8,FALSE)</f>
        <v>1</v>
      </c>
      <c r="I284" s="5" t="str">
        <f>VLOOKUP(A284,'Medical Examinations table'!$A:$G,7,FALSE)</f>
        <v>YES</v>
      </c>
      <c r="J284" s="5" t="str">
        <f>VLOOKUP(A284,'Medical Examinations table'!$A:$I,9,FALSE)</f>
        <v>Obesity</v>
      </c>
      <c r="K284" s="5" t="str">
        <f>VLOOKUP(A284,'Medical Examinations table'!$A:$J,10,FALSE)</f>
        <v>Normal</v>
      </c>
      <c r="L284" s="8">
        <f>VLOOKUP(A284,'Hospitalisation Table'!$A:$J,10,FALSE)</f>
        <v>35850</v>
      </c>
      <c r="M284" s="10">
        <f>VLOOKUP(A284,'Hospitalisation Table'!$A:$F,6,FALSE)</f>
        <v>563.84</v>
      </c>
      <c r="N284" s="5" t="str">
        <f>VLOOKUP(A284,'Hospitalisation Table'!$A:$G,7,FALSE)</f>
        <v>tier - 1</v>
      </c>
      <c r="O284" s="5" t="str">
        <f>VLOOKUP(A284,'Hospitalisation Table'!$A:$H,8,FALSE)</f>
        <v>tier - 2</v>
      </c>
      <c r="P284" s="5" t="str">
        <f>VLOOKUP(A284,'Hospitalisation Table'!$A:$I,9,FALSE)</f>
        <v>R1013</v>
      </c>
      <c r="Q284" s="5">
        <f>VLOOKUP(A284,'Hospitalisation Table'!$A:$K,11,FALSE)</f>
        <v>19</v>
      </c>
    </row>
    <row r="285" spans="1:17" ht="15.6" x14ac:dyDescent="0.3">
      <c r="A285" s="9" t="s">
        <v>2088</v>
      </c>
      <c r="B285" s="5" t="str">
        <f>VLOOKUP($A285,'Customer Names'!$A:$B,2,FALSE)</f>
        <v>Lam, Mr.  Michael T.</v>
      </c>
      <c r="C285" s="5">
        <f>VLOOKUP(Healthcare!A285,'Medical Examinations table'!$A:$K,2,FALSE)</f>
        <v>26.24</v>
      </c>
      <c r="D285" s="5">
        <f>VLOOKUP(A285,'Medical Examinations table'!$A:$C,3,FALSE)</f>
        <v>6.26</v>
      </c>
      <c r="E285" s="5" t="str">
        <f>VLOOKUP(A285,'Medical Examinations table'!$A:$D,4,FALSE)</f>
        <v>YES</v>
      </c>
      <c r="F285" s="5" t="str">
        <f>VLOOKUP(A285,'Medical Examinations table'!$A:$E,5,FALSE)</f>
        <v>NO</v>
      </c>
      <c r="G285" s="5" t="str">
        <f>VLOOKUP(A285,'Medical Examinations table'!$A:$F,6,FALSE)</f>
        <v>NO</v>
      </c>
      <c r="H285" s="5">
        <f>VLOOKUP(A285,'Medical Examinations table'!$A:$H,8,FALSE)</f>
        <v>0</v>
      </c>
      <c r="I285" s="5" t="str">
        <f>VLOOKUP(A285,'Medical Examinations table'!$A:$G,7,FALSE)</f>
        <v>YES</v>
      </c>
      <c r="J285" s="5" t="str">
        <f>VLOOKUP(A285,'Medical Examinations table'!$A:$I,9,FALSE)</f>
        <v>Overweight</v>
      </c>
      <c r="K285" s="5" t="str">
        <f>VLOOKUP(A285,'Medical Examinations table'!$A:$J,10,FALSE)</f>
        <v>Prediabetes</v>
      </c>
      <c r="L285" s="8">
        <f>VLOOKUP(A285,'Hospitalisation Table'!$A:$J,10,FALSE)</f>
        <v>35849</v>
      </c>
      <c r="M285" s="10">
        <f>VLOOKUP(A285,'Hospitalisation Table'!$A:$F,6,FALSE)</f>
        <v>563.84</v>
      </c>
      <c r="N285" s="5" t="str">
        <f>VLOOKUP(A285,'Hospitalisation Table'!$A:$G,7,FALSE)</f>
        <v>tier - 2</v>
      </c>
      <c r="O285" s="5" t="str">
        <f>VLOOKUP(A285,'Hospitalisation Table'!$A:$H,8,FALSE)</f>
        <v>tier - 1</v>
      </c>
      <c r="P285" s="5" t="str">
        <f>VLOOKUP(A285,'Hospitalisation Table'!$A:$I,9,FALSE)</f>
        <v>R1011</v>
      </c>
      <c r="Q285" s="5">
        <f>VLOOKUP(A285,'Hospitalisation Table'!$A:$K,11,FALSE)</f>
        <v>46</v>
      </c>
    </row>
    <row r="286" spans="1:17" ht="15.6" x14ac:dyDescent="0.3">
      <c r="A286" s="9" t="s">
        <v>2087</v>
      </c>
      <c r="B286" s="5" t="str">
        <f>VLOOKUP($A286,'Customer Names'!$A:$B,2,FALSE)</f>
        <v>Sweigart, Mr.  Bradley</v>
      </c>
      <c r="C286" s="5">
        <f>VLOOKUP(Healthcare!A286,'Medical Examinations table'!$A:$K,2,FALSE)</f>
        <v>31.36</v>
      </c>
      <c r="D286" s="5">
        <f>VLOOKUP(A286,'Medical Examinations table'!$A:$C,3,FALSE)</f>
        <v>10.6</v>
      </c>
      <c r="E286" s="5" t="str">
        <f>VLOOKUP(A286,'Medical Examinations table'!$A:$D,4,FALSE)</f>
        <v>YES</v>
      </c>
      <c r="F286" s="5" t="str">
        <f>VLOOKUP(A286,'Medical Examinations table'!$A:$E,5,FALSE)</f>
        <v>NO</v>
      </c>
      <c r="G286" s="5" t="str">
        <f>VLOOKUP(A286,'Medical Examinations table'!$A:$F,6,FALSE)</f>
        <v>NO</v>
      </c>
      <c r="H286" s="5">
        <f>VLOOKUP(A286,'Medical Examinations table'!$A:$H,8,FALSE)</f>
        <v>0</v>
      </c>
      <c r="I286" s="5" t="str">
        <f>VLOOKUP(A286,'Medical Examinations table'!$A:$G,7,FALSE)</f>
        <v>YES</v>
      </c>
      <c r="J286" s="5" t="str">
        <f>VLOOKUP(A286,'Medical Examinations table'!$A:$I,9,FALSE)</f>
        <v>Obesity</v>
      </c>
      <c r="K286" s="5" t="str">
        <f>VLOOKUP(A286,'Medical Examinations table'!$A:$J,10,FALSE)</f>
        <v>Diabetes</v>
      </c>
      <c r="L286" s="8">
        <f>VLOOKUP(A286,'Hospitalisation Table'!$A:$J,10,FALSE)</f>
        <v>35848</v>
      </c>
      <c r="M286" s="10">
        <f>VLOOKUP(A286,'Hospitalisation Table'!$A:$F,6,FALSE)</f>
        <v>563.84</v>
      </c>
      <c r="N286" s="5" t="str">
        <f>VLOOKUP(A286,'Hospitalisation Table'!$A:$G,7,FALSE)</f>
        <v>tier - 2</v>
      </c>
      <c r="O286" s="5" t="str">
        <f>VLOOKUP(A286,'Hospitalisation Table'!$A:$H,8,FALSE)</f>
        <v>tier - 2</v>
      </c>
      <c r="P286" s="5" t="str">
        <f>VLOOKUP(A286,'Hospitalisation Table'!$A:$I,9,FALSE)</f>
        <v>R1011</v>
      </c>
      <c r="Q286" s="5">
        <f>VLOOKUP(A286,'Hospitalisation Table'!$A:$K,11,FALSE)</f>
        <v>41</v>
      </c>
    </row>
    <row r="287" spans="1:17" ht="15.6" x14ac:dyDescent="0.3">
      <c r="A287" s="9" t="s">
        <v>2086</v>
      </c>
      <c r="B287" s="5" t="str">
        <f>VLOOKUP($A287,'Customer Names'!$A:$B,2,FALSE)</f>
        <v>Sieczkowski, Ms.  Andrea</v>
      </c>
      <c r="C287" s="5">
        <f>VLOOKUP(Healthcare!A287,'Medical Examinations table'!$A:$K,2,FALSE)</f>
        <v>25.69</v>
      </c>
      <c r="D287" s="5">
        <f>VLOOKUP(A287,'Medical Examinations table'!$A:$C,3,FALSE)</f>
        <v>4.78</v>
      </c>
      <c r="E287" s="5" t="str">
        <f>VLOOKUP(A287,'Medical Examinations table'!$A:$D,4,FALSE)</f>
        <v>YES</v>
      </c>
      <c r="F287" s="5" t="str">
        <f>VLOOKUP(A287,'Medical Examinations table'!$A:$E,5,FALSE)</f>
        <v>NO</v>
      </c>
      <c r="G287" s="5" t="str">
        <f>VLOOKUP(A287,'Medical Examinations table'!$A:$F,6,FALSE)</f>
        <v>NO</v>
      </c>
      <c r="H287" s="5">
        <f>VLOOKUP(A287,'Medical Examinations table'!$A:$H,8,FALSE)</f>
        <v>0</v>
      </c>
      <c r="I287" s="5" t="str">
        <f>VLOOKUP(A287,'Medical Examinations table'!$A:$G,7,FALSE)</f>
        <v>YES</v>
      </c>
      <c r="J287" s="5" t="str">
        <f>VLOOKUP(A287,'Medical Examinations table'!$A:$I,9,FALSE)</f>
        <v>Overweight</v>
      </c>
      <c r="K287" s="5" t="str">
        <f>VLOOKUP(A287,'Medical Examinations table'!$A:$J,10,FALSE)</f>
        <v>Normal</v>
      </c>
      <c r="L287" s="8">
        <f>VLOOKUP(A287,'Hospitalisation Table'!$A:$J,10,FALSE)</f>
        <v>35847</v>
      </c>
      <c r="M287" s="10">
        <f>VLOOKUP(A287,'Hospitalisation Table'!$A:$F,6,FALSE)</f>
        <v>563.84</v>
      </c>
      <c r="N287" s="5" t="str">
        <f>VLOOKUP(A287,'Hospitalisation Table'!$A:$G,7,FALSE)</f>
        <v>tier - 2</v>
      </c>
      <c r="O287" s="5" t="str">
        <f>VLOOKUP(A287,'Hospitalisation Table'!$A:$H,8,FALSE)</f>
        <v>tier - 3</v>
      </c>
      <c r="P287" s="5" t="str">
        <f>VLOOKUP(A287,'Hospitalisation Table'!$A:$I,9,FALSE)</f>
        <v>R1011</v>
      </c>
      <c r="Q287" s="5">
        <f>VLOOKUP(A287,'Hospitalisation Table'!$A:$K,11,FALSE)</f>
        <v>46</v>
      </c>
    </row>
    <row r="288" spans="1:17" ht="15.6" x14ac:dyDescent="0.3">
      <c r="A288" s="9" t="s">
        <v>2085</v>
      </c>
      <c r="B288" s="5" t="str">
        <f>VLOOKUP($A288,'Customer Names'!$A:$B,2,FALSE)</f>
        <v>Jurgens, Ms.  Nancy M</v>
      </c>
      <c r="C288" s="5">
        <f>VLOOKUP(Healthcare!A288,'Medical Examinations table'!$A:$K,2,FALSE)</f>
        <v>25.46</v>
      </c>
      <c r="D288" s="5">
        <f>VLOOKUP(A288,'Medical Examinations table'!$A:$C,3,FALSE)</f>
        <v>6.03</v>
      </c>
      <c r="E288" s="5" t="str">
        <f>VLOOKUP(A288,'Medical Examinations table'!$A:$D,4,FALSE)</f>
        <v>NO</v>
      </c>
      <c r="F288" s="5" t="str">
        <f>VLOOKUP(A288,'Medical Examinations table'!$A:$E,5,FALSE)</f>
        <v>NO</v>
      </c>
      <c r="G288" s="5" t="str">
        <f>VLOOKUP(A288,'Medical Examinations table'!$A:$F,6,FALSE)</f>
        <v>NO</v>
      </c>
      <c r="H288" s="5">
        <f>VLOOKUP(A288,'Medical Examinations table'!$A:$H,8,FALSE)</f>
        <v>2</v>
      </c>
      <c r="I288" s="5" t="str">
        <f>VLOOKUP(A288,'Medical Examinations table'!$A:$G,7,FALSE)</f>
        <v>YES</v>
      </c>
      <c r="J288" s="5" t="str">
        <f>VLOOKUP(A288,'Medical Examinations table'!$A:$I,9,FALSE)</f>
        <v>Overweight</v>
      </c>
      <c r="K288" s="5" t="str">
        <f>VLOOKUP(A288,'Medical Examinations table'!$A:$J,10,FALSE)</f>
        <v>Prediabetes</v>
      </c>
      <c r="L288" s="8">
        <f>VLOOKUP(A288,'Hospitalisation Table'!$A:$J,10,FALSE)</f>
        <v>35846</v>
      </c>
      <c r="M288" s="10">
        <f>VLOOKUP(A288,'Hospitalisation Table'!$A:$F,6,FALSE)</f>
        <v>563.84</v>
      </c>
      <c r="N288" s="5" t="str">
        <f>VLOOKUP(A288,'Hospitalisation Table'!$A:$G,7,FALSE)</f>
        <v>tier - 2</v>
      </c>
      <c r="O288" s="5" t="str">
        <f>VLOOKUP(A288,'Hospitalisation Table'!$A:$H,8,FALSE)</f>
        <v>tier - 2</v>
      </c>
      <c r="P288" s="5" t="str">
        <f>VLOOKUP(A288,'Hospitalisation Table'!$A:$I,9,FALSE)</f>
        <v>R1011</v>
      </c>
      <c r="Q288" s="5">
        <f>VLOOKUP(A288,'Hospitalisation Table'!$A:$K,11,FALSE)</f>
        <v>50</v>
      </c>
    </row>
    <row r="289" spans="1:17" ht="15.6" x14ac:dyDescent="0.3">
      <c r="A289" s="9" t="s">
        <v>2084</v>
      </c>
      <c r="B289" s="5" t="str">
        <f>VLOOKUP($A289,'Customer Names'!$A:$B,2,FALSE)</f>
        <v>Hackman, Mr.  Matt</v>
      </c>
      <c r="C289" s="5">
        <f>VLOOKUP(Healthcare!A289,'Medical Examinations table'!$A:$K,2,FALSE)</f>
        <v>31.83</v>
      </c>
      <c r="D289" s="5">
        <f>VLOOKUP(A289,'Medical Examinations table'!$A:$C,3,FALSE)</f>
        <v>11.55</v>
      </c>
      <c r="E289" s="5" t="str">
        <f>VLOOKUP(A289,'Medical Examinations table'!$A:$D,4,FALSE)</f>
        <v>YES</v>
      </c>
      <c r="F289" s="5" t="str">
        <f>VLOOKUP(A289,'Medical Examinations table'!$A:$E,5,FALSE)</f>
        <v>NO</v>
      </c>
      <c r="G289" s="5" t="str">
        <f>VLOOKUP(A289,'Medical Examinations table'!$A:$F,6,FALSE)</f>
        <v>NO</v>
      </c>
      <c r="H289" s="5">
        <f>VLOOKUP(A289,'Medical Examinations table'!$A:$H,8,FALSE)</f>
        <v>1</v>
      </c>
      <c r="I289" s="5" t="str">
        <f>VLOOKUP(A289,'Medical Examinations table'!$A:$G,7,FALSE)</f>
        <v>YES</v>
      </c>
      <c r="J289" s="5" t="str">
        <f>VLOOKUP(A289,'Medical Examinations table'!$A:$I,9,FALSE)</f>
        <v>Obesity</v>
      </c>
      <c r="K289" s="5" t="str">
        <f>VLOOKUP(A289,'Medical Examinations table'!$A:$J,10,FALSE)</f>
        <v>Diabetes</v>
      </c>
      <c r="L289" s="8">
        <f>VLOOKUP(A289,'Hospitalisation Table'!$A:$J,10,FALSE)</f>
        <v>35845</v>
      </c>
      <c r="M289" s="10">
        <f>VLOOKUP(A289,'Hospitalisation Table'!$A:$F,6,FALSE)</f>
        <v>563.84</v>
      </c>
      <c r="N289" s="5" t="str">
        <f>VLOOKUP(A289,'Hospitalisation Table'!$A:$G,7,FALSE)</f>
        <v>tier - 2</v>
      </c>
      <c r="O289" s="5" t="str">
        <f>VLOOKUP(A289,'Hospitalisation Table'!$A:$H,8,FALSE)</f>
        <v>tier - 2</v>
      </c>
      <c r="P289" s="5" t="str">
        <f>VLOOKUP(A289,'Hospitalisation Table'!$A:$I,9,FALSE)</f>
        <v>R1011</v>
      </c>
      <c r="Q289" s="5">
        <f>VLOOKUP(A289,'Hospitalisation Table'!$A:$K,11,FALSE)</f>
        <v>36</v>
      </c>
    </row>
    <row r="290" spans="1:17" ht="15.6" x14ac:dyDescent="0.3">
      <c r="A290" s="9" t="s">
        <v>2083</v>
      </c>
      <c r="B290" s="5" t="str">
        <f>VLOOKUP($A290,'Customer Names'!$A:$B,2,FALSE)</f>
        <v>Klarich, Mr.  Lee</v>
      </c>
      <c r="C290" s="5">
        <f>VLOOKUP(Healthcare!A290,'Medical Examinations table'!$A:$K,2,FALSE)</f>
        <v>24.43</v>
      </c>
      <c r="D290" s="5">
        <f>VLOOKUP(A290,'Medical Examinations table'!$A:$C,3,FALSE)</f>
        <v>7.59</v>
      </c>
      <c r="E290" s="5" t="str">
        <f>VLOOKUP(A290,'Medical Examinations table'!$A:$D,4,FALSE)</f>
        <v>YES</v>
      </c>
      <c r="F290" s="5" t="str">
        <f>VLOOKUP(A290,'Medical Examinations table'!$A:$E,5,FALSE)</f>
        <v>NO</v>
      </c>
      <c r="G290" s="5" t="str">
        <f>VLOOKUP(A290,'Medical Examinations table'!$A:$F,6,FALSE)</f>
        <v>NO</v>
      </c>
      <c r="H290" s="5">
        <f>VLOOKUP(A290,'Medical Examinations table'!$A:$H,8,FALSE)</f>
        <v>1</v>
      </c>
      <c r="I290" s="5" t="str">
        <f>VLOOKUP(A290,'Medical Examinations table'!$A:$G,7,FALSE)</f>
        <v>YES</v>
      </c>
      <c r="J290" s="5" t="str">
        <f>VLOOKUP(A290,'Medical Examinations table'!$A:$I,9,FALSE)</f>
        <v>Normal Weight</v>
      </c>
      <c r="K290" s="5" t="str">
        <f>VLOOKUP(A290,'Medical Examinations table'!$A:$J,10,FALSE)</f>
        <v>Diabetes</v>
      </c>
      <c r="L290" s="8">
        <f>VLOOKUP(A290,'Hospitalisation Table'!$A:$J,10,FALSE)</f>
        <v>35844</v>
      </c>
      <c r="M290" s="10">
        <f>VLOOKUP(A290,'Hospitalisation Table'!$A:$F,6,FALSE)</f>
        <v>563.84</v>
      </c>
      <c r="N290" s="5" t="str">
        <f>VLOOKUP(A290,'Hospitalisation Table'!$A:$G,7,FALSE)</f>
        <v>tier - 2</v>
      </c>
      <c r="O290" s="5" t="str">
        <f>VLOOKUP(A290,'Hospitalisation Table'!$A:$H,8,FALSE)</f>
        <v>tier - 3</v>
      </c>
      <c r="P290" s="5" t="str">
        <f>VLOOKUP(A290,'Hospitalisation Table'!$A:$I,9,FALSE)</f>
        <v>R1012</v>
      </c>
      <c r="Q290" s="5">
        <f>VLOOKUP(A290,'Hospitalisation Table'!$A:$K,11,FALSE)</f>
        <v>47</v>
      </c>
    </row>
    <row r="291" spans="1:17" ht="15.6" x14ac:dyDescent="0.3">
      <c r="A291" s="9" t="s">
        <v>2082</v>
      </c>
      <c r="B291" s="5" t="str">
        <f>VLOOKUP($A291,'Customer Names'!$A:$B,2,FALSE)</f>
        <v>Schulten, Mr.  Chris</v>
      </c>
      <c r="C291" s="5">
        <f>VLOOKUP(Healthcare!A291,'Medical Examinations table'!$A:$K,2,FALSE)</f>
        <v>41.9</v>
      </c>
      <c r="D291" s="5">
        <f>VLOOKUP(A291,'Medical Examinations table'!$A:$C,3,FALSE)</f>
        <v>4.26</v>
      </c>
      <c r="E291" s="5" t="str">
        <f>VLOOKUP(A291,'Medical Examinations table'!$A:$D,4,FALSE)</f>
        <v>NO</v>
      </c>
      <c r="F291" s="5" t="str">
        <f>VLOOKUP(A291,'Medical Examinations table'!$A:$E,5,FALSE)</f>
        <v>NO</v>
      </c>
      <c r="G291" s="5" t="str">
        <f>VLOOKUP(A291,'Medical Examinations table'!$A:$F,6,FALSE)</f>
        <v>NO</v>
      </c>
      <c r="H291" s="5">
        <f>VLOOKUP(A291,'Medical Examinations table'!$A:$H,8,FALSE)</f>
        <v>0</v>
      </c>
      <c r="I291" s="5" t="str">
        <f>VLOOKUP(A291,'Medical Examinations table'!$A:$G,7,FALSE)</f>
        <v>YES</v>
      </c>
      <c r="J291" s="5" t="str">
        <f>VLOOKUP(A291,'Medical Examinations table'!$A:$I,9,FALSE)</f>
        <v>Obesity</v>
      </c>
      <c r="K291" s="5" t="str">
        <f>VLOOKUP(A291,'Medical Examinations table'!$A:$J,10,FALSE)</f>
        <v>Normal</v>
      </c>
      <c r="L291" s="8">
        <f>VLOOKUP(A291,'Hospitalisation Table'!$A:$J,10,FALSE)</f>
        <v>35843</v>
      </c>
      <c r="M291" s="10">
        <f>VLOOKUP(A291,'Hospitalisation Table'!$A:$F,6,FALSE)</f>
        <v>563.84</v>
      </c>
      <c r="N291" s="5" t="str">
        <f>VLOOKUP(A291,'Hospitalisation Table'!$A:$G,7,FALSE)</f>
        <v>tier - 2</v>
      </c>
      <c r="O291" s="5" t="str">
        <f>VLOOKUP(A291,'Hospitalisation Table'!$A:$H,8,FALSE)</f>
        <v>tier - 1</v>
      </c>
      <c r="P291" s="5" t="str">
        <f>VLOOKUP(A291,'Hospitalisation Table'!$A:$I,9,FALSE)</f>
        <v>R1011</v>
      </c>
      <c r="Q291" s="5">
        <f>VLOOKUP(A291,'Hospitalisation Table'!$A:$K,11,FALSE)</f>
        <v>28</v>
      </c>
    </row>
    <row r="292" spans="1:17" ht="15.6" x14ac:dyDescent="0.3">
      <c r="A292" s="9" t="s">
        <v>2081</v>
      </c>
      <c r="B292" s="5" t="str">
        <f>VLOOKUP($A292,'Customer Names'!$A:$B,2,FALSE)</f>
        <v>Fagerstrom, Mr.  Erik T.</v>
      </c>
      <c r="C292" s="5">
        <f>VLOOKUP(Healthcare!A292,'Medical Examinations table'!$A:$K,2,FALSE)</f>
        <v>22.88</v>
      </c>
      <c r="D292" s="5">
        <f>VLOOKUP(A292,'Medical Examinations table'!$A:$C,3,FALSE)</f>
        <v>5.9</v>
      </c>
      <c r="E292" s="5" t="str">
        <f>VLOOKUP(A292,'Medical Examinations table'!$A:$D,4,FALSE)</f>
        <v>YES</v>
      </c>
      <c r="F292" s="5" t="str">
        <f>VLOOKUP(A292,'Medical Examinations table'!$A:$E,5,FALSE)</f>
        <v>NO</v>
      </c>
      <c r="G292" s="5" t="str">
        <f>VLOOKUP(A292,'Medical Examinations table'!$A:$F,6,FALSE)</f>
        <v>YES</v>
      </c>
      <c r="H292" s="5">
        <f>VLOOKUP(A292,'Medical Examinations table'!$A:$H,8,FALSE)</f>
        <v>1</v>
      </c>
      <c r="I292" s="5" t="str">
        <f>VLOOKUP(A292,'Medical Examinations table'!$A:$G,7,FALSE)</f>
        <v>YES</v>
      </c>
      <c r="J292" s="5" t="str">
        <f>VLOOKUP(A292,'Medical Examinations table'!$A:$I,9,FALSE)</f>
        <v>Normal Weight</v>
      </c>
      <c r="K292" s="5" t="str">
        <f>VLOOKUP(A292,'Medical Examinations table'!$A:$J,10,FALSE)</f>
        <v>Prediabetes</v>
      </c>
      <c r="L292" s="8">
        <f>VLOOKUP(A292,'Hospitalisation Table'!$A:$J,10,FALSE)</f>
        <v>35842</v>
      </c>
      <c r="M292" s="10">
        <f>VLOOKUP(A292,'Hospitalisation Table'!$A:$F,6,FALSE)</f>
        <v>563.84</v>
      </c>
      <c r="N292" s="5" t="str">
        <f>VLOOKUP(A292,'Hospitalisation Table'!$A:$G,7,FALSE)</f>
        <v>tier - 1</v>
      </c>
      <c r="O292" s="5" t="str">
        <f>VLOOKUP(A292,'Hospitalisation Table'!$A:$H,8,FALSE)</f>
        <v>tier - 2</v>
      </c>
      <c r="P292" s="5" t="str">
        <f>VLOOKUP(A292,'Hospitalisation Table'!$A:$I,9,FALSE)</f>
        <v>R1011</v>
      </c>
      <c r="Q292" s="5">
        <f>VLOOKUP(A292,'Hospitalisation Table'!$A:$K,11,FALSE)</f>
        <v>53</v>
      </c>
    </row>
    <row r="293" spans="1:17" ht="15.6" x14ac:dyDescent="0.3">
      <c r="A293" s="9" t="s">
        <v>2080</v>
      </c>
      <c r="B293" s="5" t="str">
        <f>VLOOKUP($A293,'Customer Names'!$A:$B,2,FALSE)</f>
        <v>Bien, Mr.  Rod W</v>
      </c>
      <c r="C293" s="5">
        <f>VLOOKUP(Healthcare!A293,'Medical Examinations table'!$A:$K,2,FALSE)</f>
        <v>29.734999999999999</v>
      </c>
      <c r="D293" s="5">
        <f>VLOOKUP(A293,'Medical Examinations table'!$A:$C,3,FALSE)</f>
        <v>7.79</v>
      </c>
      <c r="E293" s="5" t="str">
        <f>VLOOKUP(A293,'Medical Examinations table'!$A:$D,4,FALSE)</f>
        <v>NO</v>
      </c>
      <c r="F293" s="5" t="str">
        <f>VLOOKUP(A293,'Medical Examinations table'!$A:$E,5,FALSE)</f>
        <v>NO</v>
      </c>
      <c r="G293" s="5" t="str">
        <f>VLOOKUP(A293,'Medical Examinations table'!$A:$F,6,FALSE)</f>
        <v>NO</v>
      </c>
      <c r="H293" s="5">
        <f>VLOOKUP(A293,'Medical Examinations table'!$A:$H,8,FALSE)</f>
        <v>0</v>
      </c>
      <c r="I293" s="5" t="str">
        <f>VLOOKUP(A293,'Medical Examinations table'!$A:$G,7,FALSE)</f>
        <v>NO</v>
      </c>
      <c r="J293" s="5" t="str">
        <f>VLOOKUP(A293,'Medical Examinations table'!$A:$I,9,FALSE)</f>
        <v>Overweight</v>
      </c>
      <c r="K293" s="5" t="str">
        <f>VLOOKUP(A293,'Medical Examinations table'!$A:$J,10,FALSE)</f>
        <v>Diabetes</v>
      </c>
      <c r="L293" s="8">
        <f>VLOOKUP(A293,'Hospitalisation Table'!$A:$J,10,FALSE)</f>
        <v>35841</v>
      </c>
      <c r="M293" s="10">
        <f>VLOOKUP(A293,'Hospitalisation Table'!$A:$F,6,FALSE)</f>
        <v>563.84</v>
      </c>
      <c r="N293" s="5" t="str">
        <f>VLOOKUP(A293,'Hospitalisation Table'!$A:$G,7,FALSE)</f>
        <v>tier - 1</v>
      </c>
      <c r="O293" s="5" t="str">
        <f>VLOOKUP(A293,'Hospitalisation Table'!$A:$H,8,FALSE)</f>
        <v>tier - 3</v>
      </c>
      <c r="P293" s="5" t="str">
        <f>VLOOKUP(A293,'Hospitalisation Table'!$A:$I,9,FALSE)</f>
        <v>R1017</v>
      </c>
      <c r="Q293" s="5">
        <f>VLOOKUP(A293,'Hospitalisation Table'!$A:$K,11,FALSE)</f>
        <v>44</v>
      </c>
    </row>
    <row r="294" spans="1:17" ht="15.6" x14ac:dyDescent="0.3">
      <c r="A294" s="9" t="s">
        <v>2079</v>
      </c>
      <c r="B294" s="5" t="str">
        <f>VLOOKUP($A294,'Customer Names'!$A:$B,2,FALSE)</f>
        <v>Hess, Mr.  Joey</v>
      </c>
      <c r="C294" s="5">
        <f>VLOOKUP(Healthcare!A294,'Medical Examinations table'!$A:$K,2,FALSE)</f>
        <v>40.74</v>
      </c>
      <c r="D294" s="5">
        <f>VLOOKUP(A294,'Medical Examinations table'!$A:$C,3,FALSE)</f>
        <v>5.28</v>
      </c>
      <c r="E294" s="5" t="str">
        <f>VLOOKUP(A294,'Medical Examinations table'!$A:$D,4,FALSE)</f>
        <v>NO</v>
      </c>
      <c r="F294" s="5" t="str">
        <f>VLOOKUP(A294,'Medical Examinations table'!$A:$E,5,FALSE)</f>
        <v>NO</v>
      </c>
      <c r="G294" s="5" t="str">
        <f>VLOOKUP(A294,'Medical Examinations table'!$A:$F,6,FALSE)</f>
        <v>YES</v>
      </c>
      <c r="H294" s="5">
        <f>VLOOKUP(A294,'Medical Examinations table'!$A:$H,8,FALSE)</f>
        <v>1</v>
      </c>
      <c r="I294" s="5" t="str">
        <f>VLOOKUP(A294,'Medical Examinations table'!$A:$G,7,FALSE)</f>
        <v>YES</v>
      </c>
      <c r="J294" s="5" t="str">
        <f>VLOOKUP(A294,'Medical Examinations table'!$A:$I,9,FALSE)</f>
        <v>Obesity</v>
      </c>
      <c r="K294" s="5" t="str">
        <f>VLOOKUP(A294,'Medical Examinations table'!$A:$J,10,FALSE)</f>
        <v>Normal</v>
      </c>
      <c r="L294" s="8">
        <f>VLOOKUP(A294,'Hospitalisation Table'!$A:$J,10,FALSE)</f>
        <v>35840</v>
      </c>
      <c r="M294" s="10">
        <f>VLOOKUP(A294,'Hospitalisation Table'!$A:$F,6,FALSE)</f>
        <v>563.84</v>
      </c>
      <c r="N294" s="5" t="str">
        <f>VLOOKUP(A294,'Hospitalisation Table'!$A:$G,7,FALSE)</f>
        <v>tier - 1</v>
      </c>
      <c r="O294" s="5" t="str">
        <f>VLOOKUP(A294,'Hospitalisation Table'!$A:$H,8,FALSE)</f>
        <v>tier - 3</v>
      </c>
      <c r="P294" s="5" t="str">
        <f>VLOOKUP(A294,'Hospitalisation Table'!$A:$I,9,FALSE)</f>
        <v>R1011</v>
      </c>
      <c r="Q294" s="5">
        <f>VLOOKUP(A294,'Hospitalisation Table'!$A:$K,11,FALSE)</f>
        <v>29</v>
      </c>
    </row>
    <row r="295" spans="1:17" ht="15.6" x14ac:dyDescent="0.3">
      <c r="A295" s="9" t="s">
        <v>2078</v>
      </c>
      <c r="B295" s="5" t="str">
        <f>VLOOKUP($A295,'Customer Names'!$A:$B,2,FALSE)</f>
        <v>Shaw, Ms.  Hillary L.</v>
      </c>
      <c r="C295" s="5">
        <f>VLOOKUP(Healthcare!A295,'Medical Examinations table'!$A:$K,2,FALSE)</f>
        <v>24.14</v>
      </c>
      <c r="D295" s="5">
        <f>VLOOKUP(A295,'Medical Examinations table'!$A:$C,3,FALSE)</f>
        <v>5.87</v>
      </c>
      <c r="E295" s="5" t="str">
        <f>VLOOKUP(A295,'Medical Examinations table'!$A:$D,4,FALSE)</f>
        <v>NO</v>
      </c>
      <c r="F295" s="5" t="str">
        <f>VLOOKUP(A295,'Medical Examinations table'!$A:$E,5,FALSE)</f>
        <v>NO</v>
      </c>
      <c r="G295" s="5" t="str">
        <f>VLOOKUP(A295,'Medical Examinations table'!$A:$F,6,FALSE)</f>
        <v>NO</v>
      </c>
      <c r="H295" s="5">
        <f>VLOOKUP(A295,'Medical Examinations table'!$A:$H,8,FALSE)</f>
        <v>2</v>
      </c>
      <c r="I295" s="5" t="str">
        <f>VLOOKUP(A295,'Medical Examinations table'!$A:$G,7,FALSE)</f>
        <v>YES</v>
      </c>
      <c r="J295" s="5" t="str">
        <f>VLOOKUP(A295,'Medical Examinations table'!$A:$I,9,FALSE)</f>
        <v>Normal Weight</v>
      </c>
      <c r="K295" s="5" t="str">
        <f>VLOOKUP(A295,'Medical Examinations table'!$A:$J,10,FALSE)</f>
        <v>Prediabetes</v>
      </c>
      <c r="L295" s="8">
        <f>VLOOKUP(A295,'Hospitalisation Table'!$A:$J,10,FALSE)</f>
        <v>35839</v>
      </c>
      <c r="M295" s="10">
        <f>VLOOKUP(A295,'Hospitalisation Table'!$A:$F,6,FALSE)</f>
        <v>563.84</v>
      </c>
      <c r="N295" s="5" t="str">
        <f>VLOOKUP(A295,'Hospitalisation Table'!$A:$G,7,FALSE)</f>
        <v>tier - 2</v>
      </c>
      <c r="O295" s="5" t="str">
        <f>VLOOKUP(A295,'Hospitalisation Table'!$A:$H,8,FALSE)</f>
        <v>tier - 1</v>
      </c>
      <c r="P295" s="5" t="str">
        <f>VLOOKUP(A295,'Hospitalisation Table'!$A:$I,9,FALSE)</f>
        <v>R1011</v>
      </c>
      <c r="Q295" s="5">
        <f>VLOOKUP(A295,'Hospitalisation Table'!$A:$K,11,FALSE)</f>
        <v>50</v>
      </c>
    </row>
    <row r="296" spans="1:17" ht="15.6" x14ac:dyDescent="0.3">
      <c r="A296" s="9" t="s">
        <v>2077</v>
      </c>
      <c r="B296" s="5" t="str">
        <f>VLOOKUP($A296,'Customer Names'!$A:$B,2,FALSE)</f>
        <v>Williams, Mr.  Eric J</v>
      </c>
      <c r="C296" s="5">
        <f>VLOOKUP(Healthcare!A296,'Medical Examinations table'!$A:$K,2,FALSE)</f>
        <v>25.15</v>
      </c>
      <c r="D296" s="5">
        <f>VLOOKUP(A296,'Medical Examinations table'!$A:$C,3,FALSE)</f>
        <v>9.08</v>
      </c>
      <c r="E296" s="5" t="str">
        <f>VLOOKUP(A296,'Medical Examinations table'!$A:$D,4,FALSE)</f>
        <v>YES</v>
      </c>
      <c r="F296" s="5" t="str">
        <f>VLOOKUP(A296,'Medical Examinations table'!$A:$E,5,FALSE)</f>
        <v>NO</v>
      </c>
      <c r="G296" s="5" t="str">
        <f>VLOOKUP(A296,'Medical Examinations table'!$A:$F,6,FALSE)</f>
        <v>NO</v>
      </c>
      <c r="H296" s="5">
        <f>VLOOKUP(A296,'Medical Examinations table'!$A:$H,8,FALSE)</f>
        <v>1</v>
      </c>
      <c r="I296" s="5" t="str">
        <f>VLOOKUP(A296,'Medical Examinations table'!$A:$G,7,FALSE)</f>
        <v>YES</v>
      </c>
      <c r="J296" s="5" t="str">
        <f>VLOOKUP(A296,'Medical Examinations table'!$A:$I,9,FALSE)</f>
        <v>Overweight</v>
      </c>
      <c r="K296" s="5" t="str">
        <f>VLOOKUP(A296,'Medical Examinations table'!$A:$J,10,FALSE)</f>
        <v>Diabetes</v>
      </c>
      <c r="L296" s="8">
        <f>VLOOKUP(A296,'Hospitalisation Table'!$A:$J,10,FALSE)</f>
        <v>35838</v>
      </c>
      <c r="M296" s="10">
        <f>VLOOKUP(A296,'Hospitalisation Table'!$A:$F,6,FALSE)</f>
        <v>563.84</v>
      </c>
      <c r="N296" s="5" t="str">
        <f>VLOOKUP(A296,'Hospitalisation Table'!$A:$G,7,FALSE)</f>
        <v>tier - 2</v>
      </c>
      <c r="O296" s="5" t="str">
        <f>VLOOKUP(A296,'Hospitalisation Table'!$A:$H,8,FALSE)</f>
        <v>tier - 3</v>
      </c>
      <c r="P296" s="5" t="str">
        <f>VLOOKUP(A296,'Hospitalisation Table'!$A:$I,9,FALSE)</f>
        <v>R1011</v>
      </c>
      <c r="Q296" s="5">
        <f>VLOOKUP(A296,'Hospitalisation Table'!$A:$K,11,FALSE)</f>
        <v>47</v>
      </c>
    </row>
    <row r="297" spans="1:17" ht="15.6" x14ac:dyDescent="0.3">
      <c r="A297" s="9" t="s">
        <v>2076</v>
      </c>
      <c r="B297" s="5" t="str">
        <f>VLOOKUP($A297,'Customer Names'!$A:$B,2,FALSE)</f>
        <v>Menzies, Mr.  Nicolas</v>
      </c>
      <c r="C297" s="5">
        <f>VLOOKUP(Healthcare!A297,'Medical Examinations table'!$A:$K,2,FALSE)</f>
        <v>28.71</v>
      </c>
      <c r="D297" s="5">
        <f>VLOOKUP(A297,'Medical Examinations table'!$A:$C,3,FALSE)</f>
        <v>5.2</v>
      </c>
      <c r="E297" s="5" t="str">
        <f>VLOOKUP(A297,'Medical Examinations table'!$A:$D,4,FALSE)</f>
        <v>NO</v>
      </c>
      <c r="F297" s="5" t="str">
        <f>VLOOKUP(A297,'Medical Examinations table'!$A:$E,5,FALSE)</f>
        <v>NO</v>
      </c>
      <c r="G297" s="5" t="str">
        <f>VLOOKUP(A297,'Medical Examinations table'!$A:$F,6,FALSE)</f>
        <v>NO</v>
      </c>
      <c r="H297" s="5">
        <f>VLOOKUP(A297,'Medical Examinations table'!$A:$H,8,FALSE)</f>
        <v>1</v>
      </c>
      <c r="I297" s="5" t="str">
        <f>VLOOKUP(A297,'Medical Examinations table'!$A:$G,7,FALSE)</f>
        <v>YES</v>
      </c>
      <c r="J297" s="5" t="str">
        <f>VLOOKUP(A297,'Medical Examinations table'!$A:$I,9,FALSE)</f>
        <v>Overweight</v>
      </c>
      <c r="K297" s="5" t="str">
        <f>VLOOKUP(A297,'Medical Examinations table'!$A:$J,10,FALSE)</f>
        <v>Normal</v>
      </c>
      <c r="L297" s="8">
        <f>VLOOKUP(A297,'Hospitalisation Table'!$A:$J,10,FALSE)</f>
        <v>35837</v>
      </c>
      <c r="M297" s="10">
        <f>VLOOKUP(A297,'Hospitalisation Table'!$A:$F,6,FALSE)</f>
        <v>563.84</v>
      </c>
      <c r="N297" s="5" t="str">
        <f>VLOOKUP(A297,'Hospitalisation Table'!$A:$G,7,FALSE)</f>
        <v>tier - 2</v>
      </c>
      <c r="O297" s="5" t="str">
        <f>VLOOKUP(A297,'Hospitalisation Table'!$A:$H,8,FALSE)</f>
        <v>tier - 1</v>
      </c>
      <c r="P297" s="5" t="str">
        <f>VLOOKUP(A297,'Hospitalisation Table'!$A:$I,9,FALSE)</f>
        <v>R1011</v>
      </c>
      <c r="Q297" s="5">
        <f>VLOOKUP(A297,'Hospitalisation Table'!$A:$K,11,FALSE)</f>
        <v>38</v>
      </c>
    </row>
    <row r="298" spans="1:17" ht="15.6" x14ac:dyDescent="0.3">
      <c r="A298" s="9" t="s">
        <v>2075</v>
      </c>
      <c r="B298" s="5" t="str">
        <f>VLOOKUP($A298,'Customer Names'!$A:$B,2,FALSE)</f>
        <v>Buehler, Mr.  Marcel</v>
      </c>
      <c r="C298" s="5">
        <f>VLOOKUP(Healthcare!A298,'Medical Examinations table'!$A:$K,2,FALSE)</f>
        <v>23</v>
      </c>
      <c r="D298" s="5">
        <f>VLOOKUP(A298,'Medical Examinations table'!$A:$C,3,FALSE)</f>
        <v>5.48</v>
      </c>
      <c r="E298" s="5" t="str">
        <f>VLOOKUP(A298,'Medical Examinations table'!$A:$D,4,FALSE)</f>
        <v>NO</v>
      </c>
      <c r="F298" s="5" t="str">
        <f>VLOOKUP(A298,'Medical Examinations table'!$A:$E,5,FALSE)</f>
        <v>NO</v>
      </c>
      <c r="G298" s="5" t="str">
        <f>VLOOKUP(A298,'Medical Examinations table'!$A:$F,6,FALSE)</f>
        <v>NO</v>
      </c>
      <c r="H298" s="5">
        <f>VLOOKUP(A298,'Medical Examinations table'!$A:$H,8,FALSE)</f>
        <v>0</v>
      </c>
      <c r="I298" s="5" t="str">
        <f>VLOOKUP(A298,'Medical Examinations table'!$A:$G,7,FALSE)</f>
        <v>YES</v>
      </c>
      <c r="J298" s="5" t="str">
        <f>VLOOKUP(A298,'Medical Examinations table'!$A:$I,9,FALSE)</f>
        <v>Normal Weight</v>
      </c>
      <c r="K298" s="5" t="str">
        <f>VLOOKUP(A298,'Medical Examinations table'!$A:$J,10,FALSE)</f>
        <v>Normal</v>
      </c>
      <c r="L298" s="8">
        <f>VLOOKUP(A298,'Hospitalisation Table'!$A:$J,10,FALSE)</f>
        <v>35836</v>
      </c>
      <c r="M298" s="10">
        <f>VLOOKUP(A298,'Hospitalisation Table'!$A:$F,6,FALSE)</f>
        <v>563.84</v>
      </c>
      <c r="N298" s="5" t="str">
        <f>VLOOKUP(A298,'Hospitalisation Table'!$A:$G,7,FALSE)</f>
        <v>tier - 2</v>
      </c>
      <c r="O298" s="5" t="str">
        <f>VLOOKUP(A298,'Hospitalisation Table'!$A:$H,8,FALSE)</f>
        <v>tier - 2</v>
      </c>
      <c r="P298" s="5" t="str">
        <f>VLOOKUP(A298,'Hospitalisation Table'!$A:$I,9,FALSE)</f>
        <v>R1012</v>
      </c>
      <c r="Q298" s="5">
        <f>VLOOKUP(A298,'Hospitalisation Table'!$A:$K,11,FALSE)</f>
        <v>45</v>
      </c>
    </row>
    <row r="299" spans="1:17" ht="15.6" x14ac:dyDescent="0.3">
      <c r="A299" s="9" t="s">
        <v>2074</v>
      </c>
      <c r="B299" s="5" t="str">
        <f>VLOOKUP($A299,'Customer Names'!$A:$B,2,FALSE)</f>
        <v>Degen, Ms.  Ashley N</v>
      </c>
      <c r="C299" s="5">
        <f>VLOOKUP(Healthcare!A299,'Medical Examinations table'!$A:$K,2,FALSE)</f>
        <v>36.86</v>
      </c>
      <c r="D299" s="5">
        <f>VLOOKUP(A299,'Medical Examinations table'!$A:$C,3,FALSE)</f>
        <v>11.95</v>
      </c>
      <c r="E299" s="5" t="str">
        <f>VLOOKUP(A299,'Medical Examinations table'!$A:$D,4,FALSE)</f>
        <v>NO</v>
      </c>
      <c r="F299" s="5" t="str">
        <f>VLOOKUP(A299,'Medical Examinations table'!$A:$E,5,FALSE)</f>
        <v>NO</v>
      </c>
      <c r="G299" s="5" t="str">
        <f>VLOOKUP(A299,'Medical Examinations table'!$A:$F,6,FALSE)</f>
        <v>NO</v>
      </c>
      <c r="H299" s="5">
        <f>VLOOKUP(A299,'Medical Examinations table'!$A:$H,8,FALSE)</f>
        <v>0</v>
      </c>
      <c r="I299" s="5" t="str">
        <f>VLOOKUP(A299,'Medical Examinations table'!$A:$G,7,FALSE)</f>
        <v>NO</v>
      </c>
      <c r="J299" s="5" t="str">
        <f>VLOOKUP(A299,'Medical Examinations table'!$A:$I,9,FALSE)</f>
        <v>Obesity</v>
      </c>
      <c r="K299" s="5" t="str">
        <f>VLOOKUP(A299,'Medical Examinations table'!$A:$J,10,FALSE)</f>
        <v>Diabetes</v>
      </c>
      <c r="L299" s="8">
        <f>VLOOKUP(A299,'Hospitalisation Table'!$A:$J,10,FALSE)</f>
        <v>35835</v>
      </c>
      <c r="M299" s="10">
        <f>VLOOKUP(A299,'Hospitalisation Table'!$A:$F,6,FALSE)</f>
        <v>563.84</v>
      </c>
      <c r="N299" s="5" t="str">
        <f>VLOOKUP(A299,'Hospitalisation Table'!$A:$G,7,FALSE)</f>
        <v>tier - 2</v>
      </c>
      <c r="O299" s="5" t="str">
        <f>VLOOKUP(A299,'Hospitalisation Table'!$A:$H,8,FALSE)</f>
        <v>tier - 1</v>
      </c>
      <c r="P299" s="5" t="str">
        <f>VLOOKUP(A299,'Hospitalisation Table'!$A:$I,9,FALSE)</f>
        <v>R1024</v>
      </c>
      <c r="Q299" s="5">
        <f>VLOOKUP(A299,'Hospitalisation Table'!$A:$K,11,FALSE)</f>
        <v>62</v>
      </c>
    </row>
    <row r="300" spans="1:17" ht="15.6" x14ac:dyDescent="0.3">
      <c r="A300" s="9" t="s">
        <v>2073</v>
      </c>
      <c r="B300" s="5" t="str">
        <f>VLOOKUP($A300,'Customer Names'!$A:$B,2,FALSE)</f>
        <v>Arsenault, Mr.  Evan D</v>
      </c>
      <c r="C300" s="5">
        <f>VLOOKUP(Healthcare!A300,'Medical Examinations table'!$A:$K,2,FALSE)</f>
        <v>24.25</v>
      </c>
      <c r="D300" s="5">
        <f>VLOOKUP(A300,'Medical Examinations table'!$A:$C,3,FALSE)</f>
        <v>8.6999999999999993</v>
      </c>
      <c r="E300" s="5" t="str">
        <f>VLOOKUP(A300,'Medical Examinations table'!$A:$D,4,FALSE)</f>
        <v>YES</v>
      </c>
      <c r="F300" s="5" t="str">
        <f>VLOOKUP(A300,'Medical Examinations table'!$A:$E,5,FALSE)</f>
        <v>NO</v>
      </c>
      <c r="G300" s="5" t="str">
        <f>VLOOKUP(A300,'Medical Examinations table'!$A:$F,6,FALSE)</f>
        <v>NO</v>
      </c>
      <c r="H300" s="5">
        <f>VLOOKUP(A300,'Medical Examinations table'!$A:$H,8,FALSE)</f>
        <v>1</v>
      </c>
      <c r="I300" s="5" t="str">
        <f>VLOOKUP(A300,'Medical Examinations table'!$A:$G,7,FALSE)</f>
        <v>YES</v>
      </c>
      <c r="J300" s="5" t="str">
        <f>VLOOKUP(A300,'Medical Examinations table'!$A:$I,9,FALSE)</f>
        <v>Normal Weight</v>
      </c>
      <c r="K300" s="5" t="str">
        <f>VLOOKUP(A300,'Medical Examinations table'!$A:$J,10,FALSE)</f>
        <v>Diabetes</v>
      </c>
      <c r="L300" s="8">
        <f>VLOOKUP(A300,'Hospitalisation Table'!$A:$J,10,FALSE)</f>
        <v>35834</v>
      </c>
      <c r="M300" s="10">
        <f>VLOOKUP(A300,'Hospitalisation Table'!$A:$F,6,FALSE)</f>
        <v>563.84</v>
      </c>
      <c r="N300" s="5" t="str">
        <f>VLOOKUP(A300,'Hospitalisation Table'!$A:$G,7,FALSE)</f>
        <v>tier - 2</v>
      </c>
      <c r="O300" s="5" t="str">
        <f>VLOOKUP(A300,'Hospitalisation Table'!$A:$H,8,FALSE)</f>
        <v>tier - 1</v>
      </c>
      <c r="P300" s="5" t="str">
        <f>VLOOKUP(A300,'Hospitalisation Table'!$A:$I,9,FALSE)</f>
        <v>R1011</v>
      </c>
      <c r="Q300" s="5">
        <f>VLOOKUP(A300,'Hospitalisation Table'!$A:$K,11,FALSE)</f>
        <v>47</v>
      </c>
    </row>
    <row r="301" spans="1:17" ht="15.6" x14ac:dyDescent="0.3">
      <c r="A301" s="9" t="s">
        <v>2072</v>
      </c>
      <c r="B301" s="5" t="str">
        <f>VLOOKUP($A301,'Customer Names'!$A:$B,2,FALSE)</f>
        <v>Hoff, Ms.  Krisana</v>
      </c>
      <c r="C301" s="5">
        <f>VLOOKUP(Healthcare!A301,'Medical Examinations table'!$A:$K,2,FALSE)</f>
        <v>23.85</v>
      </c>
      <c r="D301" s="5">
        <f>VLOOKUP(A301,'Medical Examinations table'!$A:$C,3,FALSE)</f>
        <v>7.84</v>
      </c>
      <c r="E301" s="5" t="str">
        <f>VLOOKUP(A301,'Medical Examinations table'!$A:$D,4,FALSE)</f>
        <v>NO</v>
      </c>
      <c r="F301" s="5" t="str">
        <f>VLOOKUP(A301,'Medical Examinations table'!$A:$E,5,FALSE)</f>
        <v>NO</v>
      </c>
      <c r="G301" s="5" t="str">
        <f>VLOOKUP(A301,'Medical Examinations table'!$A:$F,6,FALSE)</f>
        <v>NO</v>
      </c>
      <c r="H301" s="5">
        <f>VLOOKUP(A301,'Medical Examinations table'!$A:$H,8,FALSE)</f>
        <v>0</v>
      </c>
      <c r="I301" s="5" t="str">
        <f>VLOOKUP(A301,'Medical Examinations table'!$A:$G,7,FALSE)</f>
        <v>YES</v>
      </c>
      <c r="J301" s="5" t="str">
        <f>VLOOKUP(A301,'Medical Examinations table'!$A:$I,9,FALSE)</f>
        <v>Normal Weight</v>
      </c>
      <c r="K301" s="5" t="str">
        <f>VLOOKUP(A301,'Medical Examinations table'!$A:$J,10,FALSE)</f>
        <v>Diabetes</v>
      </c>
      <c r="L301" s="8">
        <f>VLOOKUP(A301,'Hospitalisation Table'!$A:$J,10,FALSE)</f>
        <v>35833</v>
      </c>
      <c r="M301" s="10">
        <f>VLOOKUP(A301,'Hospitalisation Table'!$A:$F,6,FALSE)</f>
        <v>563.84</v>
      </c>
      <c r="N301" s="5" t="str">
        <f>VLOOKUP(A301,'Hospitalisation Table'!$A:$G,7,FALSE)</f>
        <v>tier - 2</v>
      </c>
      <c r="O301" s="5" t="str">
        <f>VLOOKUP(A301,'Hospitalisation Table'!$A:$H,8,FALSE)</f>
        <v>tier - 3</v>
      </c>
      <c r="P301" s="5" t="str">
        <f>VLOOKUP(A301,'Hospitalisation Table'!$A:$I,9,FALSE)</f>
        <v>R1011</v>
      </c>
      <c r="Q301" s="5">
        <f>VLOOKUP(A301,'Hospitalisation Table'!$A:$K,11,FALSE)</f>
        <v>48</v>
      </c>
    </row>
    <row r="302" spans="1:17" ht="15.6" x14ac:dyDescent="0.3">
      <c r="A302" s="9" t="s">
        <v>2071</v>
      </c>
      <c r="B302" s="5" t="str">
        <f>VLOOKUP($A302,'Customer Names'!$A:$B,2,FALSE)</f>
        <v>Hall, Mr.  Kyle</v>
      </c>
      <c r="C302" s="5">
        <f>VLOOKUP(Healthcare!A302,'Medical Examinations table'!$A:$K,2,FALSE)</f>
        <v>40.020000000000003</v>
      </c>
      <c r="D302" s="5">
        <f>VLOOKUP(A302,'Medical Examinations table'!$A:$C,3,FALSE)</f>
        <v>5.19</v>
      </c>
      <c r="E302" s="5" t="str">
        <f>VLOOKUP(A302,'Medical Examinations table'!$A:$D,4,FALSE)</f>
        <v>YES</v>
      </c>
      <c r="F302" s="5" t="str">
        <f>VLOOKUP(A302,'Medical Examinations table'!$A:$E,5,FALSE)</f>
        <v>NO</v>
      </c>
      <c r="G302" s="5" t="str">
        <f>VLOOKUP(A302,'Medical Examinations table'!$A:$F,6,FALSE)</f>
        <v>NO</v>
      </c>
      <c r="H302" s="5">
        <f>VLOOKUP(A302,'Medical Examinations table'!$A:$H,8,FALSE)</f>
        <v>1</v>
      </c>
      <c r="I302" s="5" t="str">
        <f>VLOOKUP(A302,'Medical Examinations table'!$A:$G,7,FALSE)</f>
        <v>YES</v>
      </c>
      <c r="J302" s="5" t="str">
        <f>VLOOKUP(A302,'Medical Examinations table'!$A:$I,9,FALSE)</f>
        <v>Obesity</v>
      </c>
      <c r="K302" s="5" t="str">
        <f>VLOOKUP(A302,'Medical Examinations table'!$A:$J,10,FALSE)</f>
        <v>Normal</v>
      </c>
      <c r="L302" s="8">
        <f>VLOOKUP(A302,'Hospitalisation Table'!$A:$J,10,FALSE)</f>
        <v>35832</v>
      </c>
      <c r="M302" s="10">
        <f>VLOOKUP(A302,'Hospitalisation Table'!$A:$F,6,FALSE)</f>
        <v>563.84</v>
      </c>
      <c r="N302" s="5" t="str">
        <f>VLOOKUP(A302,'Hospitalisation Table'!$A:$G,7,FALSE)</f>
        <v>tier - 2</v>
      </c>
      <c r="O302" s="5" t="str">
        <f>VLOOKUP(A302,'Hospitalisation Table'!$A:$H,8,FALSE)</f>
        <v>tier - 2</v>
      </c>
      <c r="P302" s="5" t="str">
        <f>VLOOKUP(A302,'Hospitalisation Table'!$A:$I,9,FALSE)</f>
        <v>R1011</v>
      </c>
      <c r="Q302" s="5">
        <f>VLOOKUP(A302,'Hospitalisation Table'!$A:$K,11,FALSE)</f>
        <v>27</v>
      </c>
    </row>
    <row r="303" spans="1:17" ht="15.6" x14ac:dyDescent="0.3">
      <c r="A303" s="9" t="s">
        <v>2070</v>
      </c>
      <c r="B303" s="5" t="str">
        <f>VLOOKUP($A303,'Customer Names'!$A:$B,2,FALSE)</f>
        <v>Ashley, Ms.  Kate</v>
      </c>
      <c r="C303" s="5">
        <f>VLOOKUP(Healthcare!A303,'Medical Examinations table'!$A:$K,2,FALSE)</f>
        <v>19.170000000000002</v>
      </c>
      <c r="D303" s="5">
        <f>VLOOKUP(A303,'Medical Examinations table'!$A:$C,3,FALSE)</f>
        <v>8.41</v>
      </c>
      <c r="E303" s="5" t="str">
        <f>VLOOKUP(A303,'Medical Examinations table'!$A:$D,4,FALSE)</f>
        <v>NO</v>
      </c>
      <c r="F303" s="5" t="str">
        <f>VLOOKUP(A303,'Medical Examinations table'!$A:$E,5,FALSE)</f>
        <v>NO</v>
      </c>
      <c r="G303" s="5" t="str">
        <f>VLOOKUP(A303,'Medical Examinations table'!$A:$F,6,FALSE)</f>
        <v>NO</v>
      </c>
      <c r="H303" s="5">
        <f>VLOOKUP(A303,'Medical Examinations table'!$A:$H,8,FALSE)</f>
        <v>0</v>
      </c>
      <c r="I303" s="5" t="str">
        <f>VLOOKUP(A303,'Medical Examinations table'!$A:$G,7,FALSE)</f>
        <v>YES</v>
      </c>
      <c r="J303" s="5" t="str">
        <f>VLOOKUP(A303,'Medical Examinations table'!$A:$I,9,FALSE)</f>
        <v>Normal Weight</v>
      </c>
      <c r="K303" s="5" t="str">
        <f>VLOOKUP(A303,'Medical Examinations table'!$A:$J,10,FALSE)</f>
        <v>Diabetes</v>
      </c>
      <c r="L303" s="8">
        <f>VLOOKUP(A303,'Hospitalisation Table'!$A:$J,10,FALSE)</f>
        <v>35831</v>
      </c>
      <c r="M303" s="10">
        <f>VLOOKUP(A303,'Hospitalisation Table'!$A:$F,6,FALSE)</f>
        <v>563.84</v>
      </c>
      <c r="N303" s="5" t="str">
        <f>VLOOKUP(A303,'Hospitalisation Table'!$A:$G,7,FALSE)</f>
        <v>tier - 2</v>
      </c>
      <c r="O303" s="5" t="str">
        <f>VLOOKUP(A303,'Hospitalisation Table'!$A:$H,8,FALSE)</f>
        <v>tier - 1</v>
      </c>
      <c r="P303" s="5" t="str">
        <f>VLOOKUP(A303,'Hospitalisation Table'!$A:$I,9,FALSE)</f>
        <v>R1011</v>
      </c>
      <c r="Q303" s="5">
        <f>VLOOKUP(A303,'Hospitalisation Table'!$A:$K,11,FALSE)</f>
        <v>54</v>
      </c>
    </row>
    <row r="304" spans="1:17" ht="15.6" x14ac:dyDescent="0.3">
      <c r="A304" s="9" t="s">
        <v>2069</v>
      </c>
      <c r="B304" s="5" t="str">
        <f>VLOOKUP($A304,'Customer Names'!$A:$B,2,FALSE)</f>
        <v>Rindahl, Mr.  Martin A.</v>
      </c>
      <c r="C304" s="5">
        <f>VLOOKUP(Healthcare!A304,'Medical Examinations table'!$A:$K,2,FALSE)</f>
        <v>43.53</v>
      </c>
      <c r="D304" s="5">
        <f>VLOOKUP(A304,'Medical Examinations table'!$A:$C,3,FALSE)</f>
        <v>5.86</v>
      </c>
      <c r="E304" s="5" t="str">
        <f>VLOOKUP(A304,'Medical Examinations table'!$A:$D,4,FALSE)</f>
        <v>YES</v>
      </c>
      <c r="F304" s="5" t="str">
        <f>VLOOKUP(A304,'Medical Examinations table'!$A:$E,5,FALSE)</f>
        <v>YES</v>
      </c>
      <c r="G304" s="5" t="str">
        <f>VLOOKUP(A304,'Medical Examinations table'!$A:$F,6,FALSE)</f>
        <v>NO</v>
      </c>
      <c r="H304" s="5">
        <f>VLOOKUP(A304,'Medical Examinations table'!$A:$H,8,FALSE)</f>
        <v>2</v>
      </c>
      <c r="I304" s="5" t="str">
        <f>VLOOKUP(A304,'Medical Examinations table'!$A:$G,7,FALSE)</f>
        <v>YES</v>
      </c>
      <c r="J304" s="5" t="str">
        <f>VLOOKUP(A304,'Medical Examinations table'!$A:$I,9,FALSE)</f>
        <v>Obesity</v>
      </c>
      <c r="K304" s="5" t="str">
        <f>VLOOKUP(A304,'Medical Examinations table'!$A:$J,10,FALSE)</f>
        <v>Prediabetes</v>
      </c>
      <c r="L304" s="8">
        <f>VLOOKUP(A304,'Hospitalisation Table'!$A:$J,10,FALSE)</f>
        <v>35830</v>
      </c>
      <c r="M304" s="10">
        <f>VLOOKUP(A304,'Hospitalisation Table'!$A:$F,6,FALSE)</f>
        <v>563.84</v>
      </c>
      <c r="N304" s="5" t="str">
        <f>VLOOKUP(A304,'Hospitalisation Table'!$A:$G,7,FALSE)</f>
        <v>tier - 1</v>
      </c>
      <c r="O304" s="5" t="str">
        <f>VLOOKUP(A304,'Hospitalisation Table'!$A:$H,8,FALSE)</f>
        <v>tier - 1</v>
      </c>
      <c r="P304" s="5" t="str">
        <f>VLOOKUP(A304,'Hospitalisation Table'!$A:$I,9,FALSE)</f>
        <v>R1011</v>
      </c>
      <c r="Q304" s="5">
        <f>VLOOKUP(A304,'Hospitalisation Table'!$A:$K,11,FALSE)</f>
        <v>22</v>
      </c>
    </row>
    <row r="305" spans="1:17" ht="15.6" x14ac:dyDescent="0.3">
      <c r="A305" s="9" t="s">
        <v>2068</v>
      </c>
      <c r="B305" s="5" t="str">
        <f>VLOOKUP($A305,'Customer Names'!$A:$B,2,FALSE)</f>
        <v>Clark, Ms.  Stacey</v>
      </c>
      <c r="C305" s="5">
        <f>VLOOKUP(Healthcare!A305,'Medical Examinations table'!$A:$K,2,FALSE)</f>
        <v>46.06</v>
      </c>
      <c r="D305" s="5">
        <f>VLOOKUP(A305,'Medical Examinations table'!$A:$C,3,FALSE)</f>
        <v>4.18</v>
      </c>
      <c r="E305" s="5" t="str">
        <f>VLOOKUP(A305,'Medical Examinations table'!$A:$D,4,FALSE)</f>
        <v>NO</v>
      </c>
      <c r="F305" s="5" t="str">
        <f>VLOOKUP(A305,'Medical Examinations table'!$A:$E,5,FALSE)</f>
        <v>YES</v>
      </c>
      <c r="G305" s="5" t="str">
        <f>VLOOKUP(A305,'Medical Examinations table'!$A:$F,6,FALSE)</f>
        <v>NO</v>
      </c>
      <c r="H305" s="5">
        <f>VLOOKUP(A305,'Medical Examinations table'!$A:$H,8,FALSE)</f>
        <v>1</v>
      </c>
      <c r="I305" s="5" t="str">
        <f>VLOOKUP(A305,'Medical Examinations table'!$A:$G,7,FALSE)</f>
        <v>YES</v>
      </c>
      <c r="J305" s="5" t="str">
        <f>VLOOKUP(A305,'Medical Examinations table'!$A:$I,9,FALSE)</f>
        <v>Obesity</v>
      </c>
      <c r="K305" s="5" t="str">
        <f>VLOOKUP(A305,'Medical Examinations table'!$A:$J,10,FALSE)</f>
        <v>Normal</v>
      </c>
      <c r="L305" s="8">
        <f>VLOOKUP(A305,'Hospitalisation Table'!$A:$J,10,FALSE)</f>
        <v>35829</v>
      </c>
      <c r="M305" s="10">
        <f>VLOOKUP(A305,'Hospitalisation Table'!$A:$F,6,FALSE)</f>
        <v>563.84</v>
      </c>
      <c r="N305" s="5" t="str">
        <f>VLOOKUP(A305,'Hospitalisation Table'!$A:$G,7,FALSE)</f>
        <v>tier - 2</v>
      </c>
      <c r="O305" s="5" t="str">
        <f>VLOOKUP(A305,'Hospitalisation Table'!$A:$H,8,FALSE)</f>
        <v>tier - 1</v>
      </c>
      <c r="P305" s="5" t="str">
        <f>VLOOKUP(A305,'Hospitalisation Table'!$A:$I,9,FALSE)</f>
        <v>R1011</v>
      </c>
      <c r="Q305" s="5">
        <f>VLOOKUP(A305,'Hospitalisation Table'!$A:$K,11,FALSE)</f>
        <v>18</v>
      </c>
    </row>
    <row r="306" spans="1:17" ht="15.6" x14ac:dyDescent="0.3">
      <c r="A306" s="9" t="s">
        <v>2067</v>
      </c>
      <c r="B306" s="5" t="str">
        <f>VLOOKUP($A306,'Customer Names'!$A:$B,2,FALSE)</f>
        <v>Irish, Ms.  Christine</v>
      </c>
      <c r="C306" s="5">
        <f>VLOOKUP(Healthcare!A306,'Medical Examinations table'!$A:$K,2,FALSE)</f>
        <v>29.92</v>
      </c>
      <c r="D306" s="5">
        <f>VLOOKUP(A306,'Medical Examinations table'!$A:$C,3,FALSE)</f>
        <v>11.99</v>
      </c>
      <c r="E306" s="5" t="str">
        <f>VLOOKUP(A306,'Medical Examinations table'!$A:$D,4,FALSE)</f>
        <v>YES</v>
      </c>
      <c r="F306" s="5" t="str">
        <f>VLOOKUP(A306,'Medical Examinations table'!$A:$E,5,FALSE)</f>
        <v>NO</v>
      </c>
      <c r="G306" s="5" t="str">
        <f>VLOOKUP(A306,'Medical Examinations table'!$A:$F,6,FALSE)</f>
        <v>NO</v>
      </c>
      <c r="H306" s="5">
        <f>VLOOKUP(A306,'Medical Examinations table'!$A:$H,8,FALSE)</f>
        <v>2</v>
      </c>
      <c r="I306" s="5" t="str">
        <f>VLOOKUP(A306,'Medical Examinations table'!$A:$G,7,FALSE)</f>
        <v>YES</v>
      </c>
      <c r="J306" s="5" t="str">
        <f>VLOOKUP(A306,'Medical Examinations table'!$A:$I,9,FALSE)</f>
        <v>Obesity</v>
      </c>
      <c r="K306" s="5" t="str">
        <f>VLOOKUP(A306,'Medical Examinations table'!$A:$J,10,FALSE)</f>
        <v>Diabetes</v>
      </c>
      <c r="L306" s="8">
        <f>VLOOKUP(A306,'Hospitalisation Table'!$A:$J,10,FALSE)</f>
        <v>35828</v>
      </c>
      <c r="M306" s="10">
        <f>VLOOKUP(A306,'Hospitalisation Table'!$A:$F,6,FALSE)</f>
        <v>563.84</v>
      </c>
      <c r="N306" s="5" t="str">
        <f>VLOOKUP(A306,'Hospitalisation Table'!$A:$G,7,FALSE)</f>
        <v>tier - 2</v>
      </c>
      <c r="O306" s="5" t="str">
        <f>VLOOKUP(A306,'Hospitalisation Table'!$A:$H,8,FALSE)</f>
        <v>tier - 2</v>
      </c>
      <c r="P306" s="5" t="str">
        <f>VLOOKUP(A306,'Hospitalisation Table'!$A:$I,9,FALSE)</f>
        <v>R1013</v>
      </c>
      <c r="Q306" s="5">
        <f>VLOOKUP(A306,'Hospitalisation Table'!$A:$K,11,FALSE)</f>
        <v>61</v>
      </c>
    </row>
    <row r="307" spans="1:17" ht="15.6" x14ac:dyDescent="0.3">
      <c r="A307" s="9" t="s">
        <v>2066</v>
      </c>
      <c r="B307" s="5" t="str">
        <f>VLOOKUP($A307,'Customer Names'!$A:$B,2,FALSE)</f>
        <v>Richardson, Ms.  Sarah C.</v>
      </c>
      <c r="C307" s="5">
        <f>VLOOKUP(Healthcare!A307,'Medical Examinations table'!$A:$K,2,FALSE)</f>
        <v>28.46</v>
      </c>
      <c r="D307" s="5">
        <f>VLOOKUP(A307,'Medical Examinations table'!$A:$C,3,FALSE)</f>
        <v>4.8499999999999996</v>
      </c>
      <c r="E307" s="5" t="str">
        <f>VLOOKUP(A307,'Medical Examinations table'!$A:$D,4,FALSE)</f>
        <v>YES</v>
      </c>
      <c r="F307" s="5" t="str">
        <f>VLOOKUP(A307,'Medical Examinations table'!$A:$E,5,FALSE)</f>
        <v>NO</v>
      </c>
      <c r="G307" s="5" t="str">
        <f>VLOOKUP(A307,'Medical Examinations table'!$A:$F,6,FALSE)</f>
        <v>NO</v>
      </c>
      <c r="H307" s="5">
        <f>VLOOKUP(A307,'Medical Examinations table'!$A:$H,8,FALSE)</f>
        <v>1</v>
      </c>
      <c r="I307" s="5" t="str">
        <f>VLOOKUP(A307,'Medical Examinations table'!$A:$G,7,FALSE)</f>
        <v>YES</v>
      </c>
      <c r="J307" s="5" t="str">
        <f>VLOOKUP(A307,'Medical Examinations table'!$A:$I,9,FALSE)</f>
        <v>Overweight</v>
      </c>
      <c r="K307" s="5" t="str">
        <f>VLOOKUP(A307,'Medical Examinations table'!$A:$J,10,FALSE)</f>
        <v>Normal</v>
      </c>
      <c r="L307" s="8">
        <f>VLOOKUP(A307,'Hospitalisation Table'!$A:$J,10,FALSE)</f>
        <v>35827</v>
      </c>
      <c r="M307" s="10">
        <f>VLOOKUP(A307,'Hospitalisation Table'!$A:$F,6,FALSE)</f>
        <v>563.84</v>
      </c>
      <c r="N307" s="5" t="str">
        <f>VLOOKUP(A307,'Hospitalisation Table'!$A:$G,7,FALSE)</f>
        <v>tier - 2</v>
      </c>
      <c r="O307" s="5" t="str">
        <f>VLOOKUP(A307,'Hospitalisation Table'!$A:$H,8,FALSE)</f>
        <v>tier - 1</v>
      </c>
      <c r="P307" s="5" t="str">
        <f>VLOOKUP(A307,'Hospitalisation Table'!$A:$I,9,FALSE)</f>
        <v>R1011</v>
      </c>
      <c r="Q307" s="5">
        <f>VLOOKUP(A307,'Hospitalisation Table'!$A:$K,11,FALSE)</f>
        <v>34</v>
      </c>
    </row>
    <row r="308" spans="1:17" ht="15.6" x14ac:dyDescent="0.3">
      <c r="A308" s="9" t="s">
        <v>2065</v>
      </c>
      <c r="B308" s="5" t="str">
        <f>VLOOKUP($A308,'Customer Names'!$A:$B,2,FALSE)</f>
        <v>Dewitt, Ms.  Megan</v>
      </c>
      <c r="C308" s="5">
        <f>VLOOKUP(Healthcare!A308,'Medical Examinations table'!$A:$K,2,FALSE)</f>
        <v>24.56</v>
      </c>
      <c r="D308" s="5">
        <f>VLOOKUP(A308,'Medical Examinations table'!$A:$C,3,FALSE)</f>
        <v>6.18</v>
      </c>
      <c r="E308" s="5" t="str">
        <f>VLOOKUP(A308,'Medical Examinations table'!$A:$D,4,FALSE)</f>
        <v>YES</v>
      </c>
      <c r="F308" s="5" t="str">
        <f>VLOOKUP(A308,'Medical Examinations table'!$A:$E,5,FALSE)</f>
        <v>NO</v>
      </c>
      <c r="G308" s="5" t="str">
        <f>VLOOKUP(A308,'Medical Examinations table'!$A:$F,6,FALSE)</f>
        <v>YES</v>
      </c>
      <c r="H308" s="5">
        <f>VLOOKUP(A308,'Medical Examinations table'!$A:$H,8,FALSE)</f>
        <v>1</v>
      </c>
      <c r="I308" s="5" t="str">
        <f>VLOOKUP(A308,'Medical Examinations table'!$A:$G,7,FALSE)</f>
        <v>YES</v>
      </c>
      <c r="J308" s="5" t="str">
        <f>VLOOKUP(A308,'Medical Examinations table'!$A:$I,9,FALSE)</f>
        <v>Normal Weight</v>
      </c>
      <c r="K308" s="5" t="str">
        <f>VLOOKUP(A308,'Medical Examinations table'!$A:$J,10,FALSE)</f>
        <v>Prediabetes</v>
      </c>
      <c r="L308" s="8">
        <f>VLOOKUP(A308,'Hospitalisation Table'!$A:$J,10,FALSE)</f>
        <v>35826</v>
      </c>
      <c r="M308" s="10">
        <f>VLOOKUP(A308,'Hospitalisation Table'!$A:$F,6,FALSE)</f>
        <v>563.84</v>
      </c>
      <c r="N308" s="5" t="str">
        <f>VLOOKUP(A308,'Hospitalisation Table'!$A:$G,7,FALSE)</f>
        <v>tier - 2</v>
      </c>
      <c r="O308" s="5" t="str">
        <f>VLOOKUP(A308,'Hospitalisation Table'!$A:$H,8,FALSE)</f>
        <v>tier - 3</v>
      </c>
      <c r="P308" s="5" t="str">
        <f>VLOOKUP(A308,'Hospitalisation Table'!$A:$I,9,FALSE)</f>
        <v>R1011</v>
      </c>
      <c r="Q308" s="5">
        <f>VLOOKUP(A308,'Hospitalisation Table'!$A:$K,11,FALSE)</f>
        <v>39</v>
      </c>
    </row>
    <row r="309" spans="1:17" ht="15.6" x14ac:dyDescent="0.3">
      <c r="A309" s="9" t="s">
        <v>2064</v>
      </c>
      <c r="B309" s="5" t="str">
        <f>VLOOKUP($A309,'Customer Names'!$A:$B,2,FALSE)</f>
        <v>Hickman, Mr.  Jason W</v>
      </c>
      <c r="C309" s="5">
        <f>VLOOKUP(Healthcare!A309,'Medical Examinations table'!$A:$K,2,FALSE)</f>
        <v>41.19</v>
      </c>
      <c r="D309" s="5">
        <f>VLOOKUP(A309,'Medical Examinations table'!$A:$C,3,FALSE)</f>
        <v>6.37</v>
      </c>
      <c r="E309" s="5" t="str">
        <f>VLOOKUP(A309,'Medical Examinations table'!$A:$D,4,FALSE)</f>
        <v>NO</v>
      </c>
      <c r="F309" s="5" t="str">
        <f>VLOOKUP(A309,'Medical Examinations table'!$A:$E,5,FALSE)</f>
        <v>NO</v>
      </c>
      <c r="G309" s="5" t="str">
        <f>VLOOKUP(A309,'Medical Examinations table'!$A:$F,6,FALSE)</f>
        <v>NO</v>
      </c>
      <c r="H309" s="5">
        <f>VLOOKUP(A309,'Medical Examinations table'!$A:$H,8,FALSE)</f>
        <v>0</v>
      </c>
      <c r="I309" s="5" t="str">
        <f>VLOOKUP(A309,'Medical Examinations table'!$A:$G,7,FALSE)</f>
        <v>YES</v>
      </c>
      <c r="J309" s="5" t="str">
        <f>VLOOKUP(A309,'Medical Examinations table'!$A:$I,9,FALSE)</f>
        <v>Obesity</v>
      </c>
      <c r="K309" s="5" t="str">
        <f>VLOOKUP(A309,'Medical Examinations table'!$A:$J,10,FALSE)</f>
        <v>Prediabetes</v>
      </c>
      <c r="L309" s="8">
        <f>VLOOKUP(A309,'Hospitalisation Table'!$A:$J,10,FALSE)</f>
        <v>35825</v>
      </c>
      <c r="M309" s="10">
        <f>VLOOKUP(A309,'Hospitalisation Table'!$A:$F,6,FALSE)</f>
        <v>563.84</v>
      </c>
      <c r="N309" s="5" t="str">
        <f>VLOOKUP(A309,'Hospitalisation Table'!$A:$G,7,FALSE)</f>
        <v>tier - 1</v>
      </c>
      <c r="O309" s="5" t="str">
        <f>VLOOKUP(A309,'Hospitalisation Table'!$A:$H,8,FALSE)</f>
        <v>tier - 2</v>
      </c>
      <c r="P309" s="5" t="str">
        <f>VLOOKUP(A309,'Hospitalisation Table'!$A:$I,9,FALSE)</f>
        <v>R1011</v>
      </c>
      <c r="Q309" s="5">
        <f>VLOOKUP(A309,'Hospitalisation Table'!$A:$K,11,FALSE)</f>
        <v>23</v>
      </c>
    </row>
    <row r="310" spans="1:17" ht="15.6" x14ac:dyDescent="0.3">
      <c r="A310" s="9" t="s">
        <v>2063</v>
      </c>
      <c r="B310" s="5" t="str">
        <f>VLOOKUP($A310,'Customer Names'!$A:$B,2,FALSE)</f>
        <v>Gonzalez, Ms.  Michele</v>
      </c>
      <c r="C310" s="5">
        <f>VLOOKUP(Healthcare!A310,'Medical Examinations table'!$A:$K,2,FALSE)</f>
        <v>18.63</v>
      </c>
      <c r="D310" s="5">
        <f>VLOOKUP(A310,'Medical Examinations table'!$A:$C,3,FALSE)</f>
        <v>9.81</v>
      </c>
      <c r="E310" s="5" t="str">
        <f>VLOOKUP(A310,'Medical Examinations table'!$A:$D,4,FALSE)</f>
        <v>YES</v>
      </c>
      <c r="F310" s="5" t="str">
        <f>VLOOKUP(A310,'Medical Examinations table'!$A:$E,5,FALSE)</f>
        <v>NO</v>
      </c>
      <c r="G310" s="5" t="str">
        <f>VLOOKUP(A310,'Medical Examinations table'!$A:$F,6,FALSE)</f>
        <v>NO</v>
      </c>
      <c r="H310" s="5">
        <f>VLOOKUP(A310,'Medical Examinations table'!$A:$H,8,FALSE)</f>
        <v>2</v>
      </c>
      <c r="I310" s="5" t="str">
        <f>VLOOKUP(A310,'Medical Examinations table'!$A:$G,7,FALSE)</f>
        <v>YES</v>
      </c>
      <c r="J310" s="5" t="str">
        <f>VLOOKUP(A310,'Medical Examinations table'!$A:$I,9,FALSE)</f>
        <v>Normal Weight</v>
      </c>
      <c r="K310" s="5" t="str">
        <f>VLOOKUP(A310,'Medical Examinations table'!$A:$J,10,FALSE)</f>
        <v>Diabetes</v>
      </c>
      <c r="L310" s="8">
        <f>VLOOKUP(A310,'Hospitalisation Table'!$A:$J,10,FALSE)</f>
        <v>35824</v>
      </c>
      <c r="M310" s="10">
        <f>VLOOKUP(A310,'Hospitalisation Table'!$A:$F,6,FALSE)</f>
        <v>563.84</v>
      </c>
      <c r="N310" s="5" t="str">
        <f>VLOOKUP(A310,'Hospitalisation Table'!$A:$G,7,FALSE)</f>
        <v>tier - 2</v>
      </c>
      <c r="O310" s="5" t="str">
        <f>VLOOKUP(A310,'Hospitalisation Table'!$A:$H,8,FALSE)</f>
        <v>tier - 3</v>
      </c>
      <c r="P310" s="5" t="str">
        <f>VLOOKUP(A310,'Hospitalisation Table'!$A:$I,9,FALSE)</f>
        <v>R1011</v>
      </c>
      <c r="Q310" s="5">
        <f>VLOOKUP(A310,'Hospitalisation Table'!$A:$K,11,FALSE)</f>
        <v>52</v>
      </c>
    </row>
    <row r="311" spans="1:17" ht="15.6" x14ac:dyDescent="0.3">
      <c r="A311" s="9" t="s">
        <v>2062</v>
      </c>
      <c r="B311" s="5" t="str">
        <f>VLOOKUP($A311,'Customer Names'!$A:$B,2,FALSE)</f>
        <v>Difani, Ms.  Nikki</v>
      </c>
      <c r="C311" s="5">
        <f>VLOOKUP(Healthcare!A311,'Medical Examinations table'!$A:$K,2,FALSE)</f>
        <v>26.26</v>
      </c>
      <c r="D311" s="5">
        <f>VLOOKUP(A311,'Medical Examinations table'!$A:$C,3,FALSE)</f>
        <v>11.8</v>
      </c>
      <c r="E311" s="5" t="str">
        <f>VLOOKUP(A311,'Medical Examinations table'!$A:$D,4,FALSE)</f>
        <v>YES</v>
      </c>
      <c r="F311" s="5" t="str">
        <f>VLOOKUP(A311,'Medical Examinations table'!$A:$E,5,FALSE)</f>
        <v>NO</v>
      </c>
      <c r="G311" s="5" t="str">
        <f>VLOOKUP(A311,'Medical Examinations table'!$A:$F,6,FALSE)</f>
        <v>NO</v>
      </c>
      <c r="H311" s="5">
        <f>VLOOKUP(A311,'Medical Examinations table'!$A:$H,8,FALSE)</f>
        <v>1</v>
      </c>
      <c r="I311" s="5" t="str">
        <f>VLOOKUP(A311,'Medical Examinations table'!$A:$G,7,FALSE)</f>
        <v>YES</v>
      </c>
      <c r="J311" s="5" t="str">
        <f>VLOOKUP(A311,'Medical Examinations table'!$A:$I,9,FALSE)</f>
        <v>Overweight</v>
      </c>
      <c r="K311" s="5" t="str">
        <f>VLOOKUP(A311,'Medical Examinations table'!$A:$J,10,FALSE)</f>
        <v>Diabetes</v>
      </c>
      <c r="L311" s="8">
        <f>VLOOKUP(A311,'Hospitalisation Table'!$A:$J,10,FALSE)</f>
        <v>35823</v>
      </c>
      <c r="M311" s="10">
        <f>VLOOKUP(A311,'Hospitalisation Table'!$A:$F,6,FALSE)</f>
        <v>563.84</v>
      </c>
      <c r="N311" s="5" t="str">
        <f>VLOOKUP(A311,'Hospitalisation Table'!$A:$G,7,FALSE)</f>
        <v>tier - 2</v>
      </c>
      <c r="O311" s="5" t="str">
        <f>VLOOKUP(A311,'Hospitalisation Table'!$A:$H,8,FALSE)</f>
        <v>tier - 1</v>
      </c>
      <c r="P311" s="5" t="str">
        <f>VLOOKUP(A311,'Hospitalisation Table'!$A:$I,9,FALSE)</f>
        <v>R1011</v>
      </c>
      <c r="Q311" s="5">
        <f>VLOOKUP(A311,'Hospitalisation Table'!$A:$K,11,FALSE)</f>
        <v>36</v>
      </c>
    </row>
    <row r="312" spans="1:17" ht="15.6" x14ac:dyDescent="0.3">
      <c r="A312" s="9" t="s">
        <v>2061</v>
      </c>
      <c r="B312" s="5" t="str">
        <f>VLOOKUP($A312,'Customer Names'!$A:$B,2,FALSE)</f>
        <v>Turner, Mr.  Philip J.</v>
      </c>
      <c r="C312" s="5">
        <f>VLOOKUP(Healthcare!A312,'Medical Examinations table'!$A:$K,2,FALSE)</f>
        <v>22.37</v>
      </c>
      <c r="D312" s="5">
        <f>VLOOKUP(A312,'Medical Examinations table'!$A:$C,3,FALSE)</f>
        <v>5.86</v>
      </c>
      <c r="E312" s="5" t="str">
        <f>VLOOKUP(A312,'Medical Examinations table'!$A:$D,4,FALSE)</f>
        <v>YES</v>
      </c>
      <c r="F312" s="5" t="str">
        <f>VLOOKUP(A312,'Medical Examinations table'!$A:$E,5,FALSE)</f>
        <v>NO</v>
      </c>
      <c r="G312" s="5" t="str">
        <f>VLOOKUP(A312,'Medical Examinations table'!$A:$F,6,FALSE)</f>
        <v>YES</v>
      </c>
      <c r="H312" s="5">
        <f>VLOOKUP(A312,'Medical Examinations table'!$A:$H,8,FALSE)</f>
        <v>1</v>
      </c>
      <c r="I312" s="5" t="str">
        <f>VLOOKUP(A312,'Medical Examinations table'!$A:$G,7,FALSE)</f>
        <v>YES</v>
      </c>
      <c r="J312" s="5" t="str">
        <f>VLOOKUP(A312,'Medical Examinations table'!$A:$I,9,FALSE)</f>
        <v>Normal Weight</v>
      </c>
      <c r="K312" s="5" t="str">
        <f>VLOOKUP(A312,'Medical Examinations table'!$A:$J,10,FALSE)</f>
        <v>Prediabetes</v>
      </c>
      <c r="L312" s="8">
        <f>VLOOKUP(A312,'Hospitalisation Table'!$A:$J,10,FALSE)</f>
        <v>35822</v>
      </c>
      <c r="M312" s="10">
        <f>VLOOKUP(A312,'Hospitalisation Table'!$A:$F,6,FALSE)</f>
        <v>563.84</v>
      </c>
      <c r="N312" s="5" t="str">
        <f>VLOOKUP(A312,'Hospitalisation Table'!$A:$G,7,FALSE)</f>
        <v>tier - 2</v>
      </c>
      <c r="O312" s="5" t="str">
        <f>VLOOKUP(A312,'Hospitalisation Table'!$A:$H,8,FALSE)</f>
        <v>tier - 1</v>
      </c>
      <c r="P312" s="5" t="str">
        <f>VLOOKUP(A312,'Hospitalisation Table'!$A:$I,9,FALSE)</f>
        <v>R1012</v>
      </c>
      <c r="Q312" s="5">
        <f>VLOOKUP(A312,'Hospitalisation Table'!$A:$K,11,FALSE)</f>
        <v>39</v>
      </c>
    </row>
    <row r="313" spans="1:17" ht="15.6" x14ac:dyDescent="0.3">
      <c r="A313" s="9" t="s">
        <v>2060</v>
      </c>
      <c r="B313" s="5" t="str">
        <f>VLOOKUP($A313,'Customer Names'!$A:$B,2,FALSE)</f>
        <v>Widmann, Mr.  Bryan L</v>
      </c>
      <c r="C313" s="5">
        <f>VLOOKUP(Healthcare!A313,'Medical Examinations table'!$A:$K,2,FALSE)</f>
        <v>39.619999999999997</v>
      </c>
      <c r="D313" s="5">
        <f>VLOOKUP(A313,'Medical Examinations table'!$A:$C,3,FALSE)</f>
        <v>4.28</v>
      </c>
      <c r="E313" s="5" t="str">
        <f>VLOOKUP(A313,'Medical Examinations table'!$A:$D,4,FALSE)</f>
        <v>NO</v>
      </c>
      <c r="F313" s="5" t="str">
        <f>VLOOKUP(A313,'Medical Examinations table'!$A:$E,5,FALSE)</f>
        <v>NO</v>
      </c>
      <c r="G313" s="5" t="str">
        <f>VLOOKUP(A313,'Medical Examinations table'!$A:$F,6,FALSE)</f>
        <v>NO</v>
      </c>
      <c r="H313" s="5">
        <f>VLOOKUP(A313,'Medical Examinations table'!$A:$H,8,FALSE)</f>
        <v>1</v>
      </c>
      <c r="I313" s="5" t="str">
        <f>VLOOKUP(A313,'Medical Examinations table'!$A:$G,7,FALSE)</f>
        <v>YES</v>
      </c>
      <c r="J313" s="5" t="str">
        <f>VLOOKUP(A313,'Medical Examinations table'!$A:$I,9,FALSE)</f>
        <v>Obesity</v>
      </c>
      <c r="K313" s="5" t="str">
        <f>VLOOKUP(A313,'Medical Examinations table'!$A:$J,10,FALSE)</f>
        <v>Normal</v>
      </c>
      <c r="L313" s="8">
        <f>VLOOKUP(A313,'Hospitalisation Table'!$A:$J,10,FALSE)</f>
        <v>35821</v>
      </c>
      <c r="M313" s="10">
        <f>VLOOKUP(A313,'Hospitalisation Table'!$A:$F,6,FALSE)</f>
        <v>563.84</v>
      </c>
      <c r="N313" s="5" t="str">
        <f>VLOOKUP(A313,'Hospitalisation Table'!$A:$G,7,FALSE)</f>
        <v>tier - 2</v>
      </c>
      <c r="O313" s="5" t="str">
        <f>VLOOKUP(A313,'Hospitalisation Table'!$A:$H,8,FALSE)</f>
        <v>tier - 3</v>
      </c>
      <c r="P313" s="5" t="str">
        <f>VLOOKUP(A313,'Hospitalisation Table'!$A:$I,9,FALSE)</f>
        <v>R1011</v>
      </c>
      <c r="Q313" s="5">
        <f>VLOOKUP(A313,'Hospitalisation Table'!$A:$K,11,FALSE)</f>
        <v>24</v>
      </c>
    </row>
    <row r="314" spans="1:17" ht="15.6" x14ac:dyDescent="0.3">
      <c r="A314" s="9" t="s">
        <v>2059</v>
      </c>
      <c r="B314" s="5" t="str">
        <f>VLOOKUP($A314,'Customer Names'!$A:$B,2,FALSE)</f>
        <v>Tunney, Mr.  Timothy F</v>
      </c>
      <c r="C314" s="5">
        <f>VLOOKUP(Healthcare!A314,'Medical Examinations table'!$A:$K,2,FALSE)</f>
        <v>18.329999999999998</v>
      </c>
      <c r="D314" s="5">
        <f>VLOOKUP(A314,'Medical Examinations table'!$A:$C,3,FALSE)</f>
        <v>4.16</v>
      </c>
      <c r="E314" s="5" t="str">
        <f>VLOOKUP(A314,'Medical Examinations table'!$A:$D,4,FALSE)</f>
        <v>YES</v>
      </c>
      <c r="F314" s="5" t="str">
        <f>VLOOKUP(A314,'Medical Examinations table'!$A:$E,5,FALSE)</f>
        <v>NO</v>
      </c>
      <c r="G314" s="5" t="str">
        <f>VLOOKUP(A314,'Medical Examinations table'!$A:$F,6,FALSE)</f>
        <v>NO</v>
      </c>
      <c r="H314" s="5">
        <f>VLOOKUP(A314,'Medical Examinations table'!$A:$H,8,FALSE)</f>
        <v>0</v>
      </c>
      <c r="I314" s="5" t="str">
        <f>VLOOKUP(A314,'Medical Examinations table'!$A:$G,7,FALSE)</f>
        <v>YES</v>
      </c>
      <c r="J314" s="5" t="str">
        <f>VLOOKUP(A314,'Medical Examinations table'!$A:$I,9,FALSE)</f>
        <v>Underweight</v>
      </c>
      <c r="K314" s="5" t="str">
        <f>VLOOKUP(A314,'Medical Examinations table'!$A:$J,10,FALSE)</f>
        <v>Normal</v>
      </c>
      <c r="L314" s="8">
        <f>VLOOKUP(A314,'Hospitalisation Table'!$A:$J,10,FALSE)</f>
        <v>35820</v>
      </c>
      <c r="M314" s="10">
        <f>VLOOKUP(A314,'Hospitalisation Table'!$A:$F,6,FALSE)</f>
        <v>563.84</v>
      </c>
      <c r="N314" s="5" t="str">
        <f>VLOOKUP(A314,'Hospitalisation Table'!$A:$G,7,FALSE)</f>
        <v>tier - 2</v>
      </c>
      <c r="O314" s="5" t="str">
        <f>VLOOKUP(A314,'Hospitalisation Table'!$A:$H,8,FALSE)</f>
        <v>tier - 3</v>
      </c>
      <c r="P314" s="5" t="str">
        <f>VLOOKUP(A314,'Hospitalisation Table'!$A:$I,9,FALSE)</f>
        <v>R1012</v>
      </c>
      <c r="Q314" s="5">
        <f>VLOOKUP(A314,'Hospitalisation Table'!$A:$K,11,FALSE)</f>
        <v>46</v>
      </c>
    </row>
    <row r="315" spans="1:17" ht="15.6" x14ac:dyDescent="0.3">
      <c r="A315" s="9" t="s">
        <v>2058</v>
      </c>
      <c r="B315" s="5" t="str">
        <f>VLOOKUP($A315,'Customer Names'!$A:$B,2,FALSE)</f>
        <v>San Juan, Ms.  Angielyn M</v>
      </c>
      <c r="C315" s="5">
        <f>VLOOKUP(Healthcare!A315,'Medical Examinations table'!$A:$K,2,FALSE)</f>
        <v>17.11</v>
      </c>
      <c r="D315" s="5">
        <f>VLOOKUP(A315,'Medical Examinations table'!$A:$C,3,FALSE)</f>
        <v>4.9800000000000004</v>
      </c>
      <c r="E315" s="5" t="str">
        <f>VLOOKUP(A315,'Medical Examinations table'!$A:$D,4,FALSE)</f>
        <v>YES</v>
      </c>
      <c r="F315" s="5" t="str">
        <f>VLOOKUP(A315,'Medical Examinations table'!$A:$E,5,FALSE)</f>
        <v>NO</v>
      </c>
      <c r="G315" s="5" t="str">
        <f>VLOOKUP(A315,'Medical Examinations table'!$A:$F,6,FALSE)</f>
        <v>YES</v>
      </c>
      <c r="H315" s="5">
        <f>VLOOKUP(A315,'Medical Examinations table'!$A:$H,8,FALSE)</f>
        <v>1</v>
      </c>
      <c r="I315" s="5" t="str">
        <f>VLOOKUP(A315,'Medical Examinations table'!$A:$G,7,FALSE)</f>
        <v>YES</v>
      </c>
      <c r="J315" s="5" t="str">
        <f>VLOOKUP(A315,'Medical Examinations table'!$A:$I,9,FALSE)</f>
        <v>Underweight</v>
      </c>
      <c r="K315" s="5" t="str">
        <f>VLOOKUP(A315,'Medical Examinations table'!$A:$J,10,FALSE)</f>
        <v>Normal</v>
      </c>
      <c r="L315" s="8">
        <f>VLOOKUP(A315,'Hospitalisation Table'!$A:$J,10,FALSE)</f>
        <v>35819</v>
      </c>
      <c r="M315" s="10">
        <f>VLOOKUP(A315,'Hospitalisation Table'!$A:$F,6,FALSE)</f>
        <v>563.84</v>
      </c>
      <c r="N315" s="5" t="str">
        <f>VLOOKUP(A315,'Hospitalisation Table'!$A:$G,7,FALSE)</f>
        <v>tier - 2</v>
      </c>
      <c r="O315" s="5" t="str">
        <f>VLOOKUP(A315,'Hospitalisation Table'!$A:$H,8,FALSE)</f>
        <v>tier - 2</v>
      </c>
      <c r="P315" s="5" t="str">
        <f>VLOOKUP(A315,'Hospitalisation Table'!$A:$I,9,FALSE)</f>
        <v>R1011</v>
      </c>
      <c r="Q315" s="5">
        <f>VLOOKUP(A315,'Hospitalisation Table'!$A:$K,11,FALSE)</f>
        <v>53</v>
      </c>
    </row>
    <row r="316" spans="1:17" ht="15.6" x14ac:dyDescent="0.3">
      <c r="A316" s="9" t="s">
        <v>2057</v>
      </c>
      <c r="B316" s="5" t="str">
        <f>VLOOKUP($A316,'Customer Names'!$A:$B,2,FALSE)</f>
        <v>Croll, Ms.  Jeanie M.</v>
      </c>
      <c r="C316" s="5">
        <f>VLOOKUP(Healthcare!A316,'Medical Examinations table'!$A:$K,2,FALSE)</f>
        <v>43.5</v>
      </c>
      <c r="D316" s="5">
        <f>VLOOKUP(A316,'Medical Examinations table'!$A:$C,3,FALSE)</f>
        <v>6.38</v>
      </c>
      <c r="E316" s="5" t="str">
        <f>VLOOKUP(A316,'Medical Examinations table'!$A:$D,4,FALSE)</f>
        <v>NO</v>
      </c>
      <c r="F316" s="5" t="str">
        <f>VLOOKUP(A316,'Medical Examinations table'!$A:$E,5,FALSE)</f>
        <v>YES</v>
      </c>
      <c r="G316" s="5" t="str">
        <f>VLOOKUP(A316,'Medical Examinations table'!$A:$F,6,FALSE)</f>
        <v>NO</v>
      </c>
      <c r="H316" s="5">
        <f>VLOOKUP(A316,'Medical Examinations table'!$A:$H,8,FALSE)</f>
        <v>1</v>
      </c>
      <c r="I316" s="5" t="str">
        <f>VLOOKUP(A316,'Medical Examinations table'!$A:$G,7,FALSE)</f>
        <v>YES</v>
      </c>
      <c r="J316" s="5" t="str">
        <f>VLOOKUP(A316,'Medical Examinations table'!$A:$I,9,FALSE)</f>
        <v>Obesity</v>
      </c>
      <c r="K316" s="5" t="str">
        <f>VLOOKUP(A316,'Medical Examinations table'!$A:$J,10,FALSE)</f>
        <v>Prediabetes</v>
      </c>
      <c r="L316" s="8">
        <f>VLOOKUP(A316,'Hospitalisation Table'!$A:$J,10,FALSE)</f>
        <v>35818</v>
      </c>
      <c r="M316" s="10">
        <f>VLOOKUP(A316,'Hospitalisation Table'!$A:$F,6,FALSE)</f>
        <v>563.84</v>
      </c>
      <c r="N316" s="5" t="str">
        <f>VLOOKUP(A316,'Hospitalisation Table'!$A:$G,7,FALSE)</f>
        <v>tier - 2</v>
      </c>
      <c r="O316" s="5" t="str">
        <f>VLOOKUP(A316,'Hospitalisation Table'!$A:$H,8,FALSE)</f>
        <v>tier - 2</v>
      </c>
      <c r="P316" s="5" t="str">
        <f>VLOOKUP(A316,'Hospitalisation Table'!$A:$I,9,FALSE)</f>
        <v>R1011</v>
      </c>
      <c r="Q316" s="5">
        <f>VLOOKUP(A316,'Hospitalisation Table'!$A:$K,11,FALSE)</f>
        <v>19</v>
      </c>
    </row>
    <row r="317" spans="1:17" ht="15.6" x14ac:dyDescent="0.3">
      <c r="A317" s="9" t="s">
        <v>2056</v>
      </c>
      <c r="B317" s="5" t="str">
        <f>VLOOKUP($A317,'Customer Names'!$A:$B,2,FALSE)</f>
        <v>Rolfes, Mr.  Greg</v>
      </c>
      <c r="C317" s="5">
        <f>VLOOKUP(Healthcare!A317,'Medical Examinations table'!$A:$K,2,FALSE)</f>
        <v>25.364999999999998</v>
      </c>
      <c r="D317" s="5">
        <f>VLOOKUP(A317,'Medical Examinations table'!$A:$C,3,FALSE)</f>
        <v>5.19</v>
      </c>
      <c r="E317" s="5" t="str">
        <f>VLOOKUP(A317,'Medical Examinations table'!$A:$D,4,FALSE)</f>
        <v>NO</v>
      </c>
      <c r="F317" s="5" t="str">
        <f>VLOOKUP(A317,'Medical Examinations table'!$A:$E,5,FALSE)</f>
        <v>NO</v>
      </c>
      <c r="G317" s="5" t="str">
        <f>VLOOKUP(A317,'Medical Examinations table'!$A:$F,6,FALSE)</f>
        <v>NO</v>
      </c>
      <c r="H317" s="5">
        <f>VLOOKUP(A317,'Medical Examinations table'!$A:$H,8,FALSE)</f>
        <v>2</v>
      </c>
      <c r="I317" s="5" t="str">
        <f>VLOOKUP(A317,'Medical Examinations table'!$A:$G,7,FALSE)</f>
        <v>NO</v>
      </c>
      <c r="J317" s="5" t="str">
        <f>VLOOKUP(A317,'Medical Examinations table'!$A:$I,9,FALSE)</f>
        <v>Overweight</v>
      </c>
      <c r="K317" s="5" t="str">
        <f>VLOOKUP(A317,'Medical Examinations table'!$A:$J,10,FALSE)</f>
        <v>Normal</v>
      </c>
      <c r="L317" s="8">
        <f>VLOOKUP(A317,'Hospitalisation Table'!$A:$J,10,FALSE)</f>
        <v>35817</v>
      </c>
      <c r="M317" s="10">
        <f>VLOOKUP(A317,'Hospitalisation Table'!$A:$F,6,FALSE)</f>
        <v>563.84</v>
      </c>
      <c r="N317" s="5" t="str">
        <f>VLOOKUP(A317,'Hospitalisation Table'!$A:$G,7,FALSE)</f>
        <v>tier - 1</v>
      </c>
      <c r="O317" s="5" t="str">
        <f>VLOOKUP(A317,'Hospitalisation Table'!$A:$H,8,FALSE)</f>
        <v>tier - 1</v>
      </c>
      <c r="P317" s="5" t="str">
        <f>VLOOKUP(A317,'Hospitalisation Table'!$A:$I,9,FALSE)</f>
        <v>R1012</v>
      </c>
      <c r="Q317" s="5">
        <f>VLOOKUP(A317,'Hospitalisation Table'!$A:$K,11,FALSE)</f>
        <v>50</v>
      </c>
    </row>
    <row r="318" spans="1:17" ht="15.6" x14ac:dyDescent="0.3">
      <c r="A318" s="9" t="s">
        <v>2055</v>
      </c>
      <c r="B318" s="5" t="str">
        <f>VLOOKUP($A318,'Customer Names'!$A:$B,2,FALSE)</f>
        <v>Hinkle, Mr.  John</v>
      </c>
      <c r="C318" s="5">
        <f>VLOOKUP(Healthcare!A318,'Medical Examinations table'!$A:$K,2,FALSE)</f>
        <v>28.594999999999999</v>
      </c>
      <c r="D318" s="5">
        <f>VLOOKUP(A318,'Medical Examinations table'!$A:$C,3,FALSE)</f>
        <v>10.210000000000001</v>
      </c>
      <c r="E318" s="5" t="str">
        <f>VLOOKUP(A318,'Medical Examinations table'!$A:$D,4,FALSE)</f>
        <v>NO</v>
      </c>
      <c r="F318" s="5" t="str">
        <f>VLOOKUP(A318,'Medical Examinations table'!$A:$E,5,FALSE)</f>
        <v>NO</v>
      </c>
      <c r="G318" s="5" t="str">
        <f>VLOOKUP(A318,'Medical Examinations table'!$A:$F,6,FALSE)</f>
        <v>NO</v>
      </c>
      <c r="H318" s="5">
        <f>VLOOKUP(A318,'Medical Examinations table'!$A:$H,8,FALSE)</f>
        <v>0</v>
      </c>
      <c r="I318" s="5" t="str">
        <f>VLOOKUP(A318,'Medical Examinations table'!$A:$G,7,FALSE)</f>
        <v>NO</v>
      </c>
      <c r="J318" s="5" t="str">
        <f>VLOOKUP(A318,'Medical Examinations table'!$A:$I,9,FALSE)</f>
        <v>Overweight</v>
      </c>
      <c r="K318" s="5" t="str">
        <f>VLOOKUP(A318,'Medical Examinations table'!$A:$J,10,FALSE)</f>
        <v>Diabetes</v>
      </c>
      <c r="L318" s="8">
        <f>VLOOKUP(A318,'Hospitalisation Table'!$A:$J,10,FALSE)</f>
        <v>35816</v>
      </c>
      <c r="M318" s="10">
        <f>VLOOKUP(A318,'Hospitalisation Table'!$A:$F,6,FALSE)</f>
        <v>563.84</v>
      </c>
      <c r="N318" s="5" t="str">
        <f>VLOOKUP(A318,'Hospitalisation Table'!$A:$G,7,FALSE)</f>
        <v>tier - 1</v>
      </c>
      <c r="O318" s="5" t="str">
        <f>VLOOKUP(A318,'Hospitalisation Table'!$A:$H,8,FALSE)</f>
        <v>tier - 1</v>
      </c>
      <c r="P318" s="5" t="str">
        <f>VLOOKUP(A318,'Hospitalisation Table'!$A:$I,9,FALSE)</f>
        <v>R1014</v>
      </c>
      <c r="Q318" s="5">
        <f>VLOOKUP(A318,'Hospitalisation Table'!$A:$K,11,FALSE)</f>
        <v>60</v>
      </c>
    </row>
    <row r="319" spans="1:17" ht="15.6" x14ac:dyDescent="0.3">
      <c r="A319" s="9" t="s">
        <v>2054</v>
      </c>
      <c r="B319" s="5" t="str">
        <f>VLOOKUP($A319,'Customer Names'!$A:$B,2,FALSE)</f>
        <v>Leuchanka, Mr.  Aliaksandr</v>
      </c>
      <c r="C319" s="5">
        <f>VLOOKUP(Healthcare!A319,'Medical Examinations table'!$A:$K,2,FALSE)</f>
        <v>29.83</v>
      </c>
      <c r="D319" s="5">
        <f>VLOOKUP(A319,'Medical Examinations table'!$A:$C,3,FALSE)</f>
        <v>9.6999999999999993</v>
      </c>
      <c r="E319" s="5" t="str">
        <f>VLOOKUP(A319,'Medical Examinations table'!$A:$D,4,FALSE)</f>
        <v>YES</v>
      </c>
      <c r="F319" s="5" t="str">
        <f>VLOOKUP(A319,'Medical Examinations table'!$A:$E,5,FALSE)</f>
        <v>NO</v>
      </c>
      <c r="G319" s="5" t="str">
        <f>VLOOKUP(A319,'Medical Examinations table'!$A:$F,6,FALSE)</f>
        <v>YES</v>
      </c>
      <c r="H319" s="5">
        <f>VLOOKUP(A319,'Medical Examinations table'!$A:$H,8,FALSE)</f>
        <v>1</v>
      </c>
      <c r="I319" s="5" t="str">
        <f>VLOOKUP(A319,'Medical Examinations table'!$A:$G,7,FALSE)</f>
        <v>YES</v>
      </c>
      <c r="J319" s="5" t="str">
        <f>VLOOKUP(A319,'Medical Examinations table'!$A:$I,9,FALSE)</f>
        <v>Overweight</v>
      </c>
      <c r="K319" s="5" t="str">
        <f>VLOOKUP(A319,'Medical Examinations table'!$A:$J,10,FALSE)</f>
        <v>Diabetes</v>
      </c>
      <c r="L319" s="8">
        <f>VLOOKUP(A319,'Hospitalisation Table'!$A:$J,10,FALSE)</f>
        <v>35815</v>
      </c>
      <c r="M319" s="10">
        <f>VLOOKUP(A319,'Hospitalisation Table'!$A:$F,6,FALSE)</f>
        <v>563.84</v>
      </c>
      <c r="N319" s="5" t="str">
        <f>VLOOKUP(A319,'Hospitalisation Table'!$A:$G,7,FALSE)</f>
        <v>tier - 1</v>
      </c>
      <c r="O319" s="5" t="str">
        <f>VLOOKUP(A319,'Hospitalisation Table'!$A:$H,8,FALSE)</f>
        <v>tier - 1</v>
      </c>
      <c r="P319" s="5" t="str">
        <f>VLOOKUP(A319,'Hospitalisation Table'!$A:$I,9,FALSE)</f>
        <v>R1014</v>
      </c>
      <c r="Q319" s="5">
        <f>VLOOKUP(A319,'Hospitalisation Table'!$A:$K,11,FALSE)</f>
        <v>59</v>
      </c>
    </row>
    <row r="320" spans="1:17" ht="15.6" x14ac:dyDescent="0.3">
      <c r="A320" s="9" t="s">
        <v>2053</v>
      </c>
      <c r="B320" s="5" t="str">
        <f>VLOOKUP($A320,'Customer Names'!$A:$B,2,FALSE)</f>
        <v>Ayr, Mr.  Jason M.</v>
      </c>
      <c r="C320" s="5">
        <f>VLOOKUP(Healthcare!A320,'Medical Examinations table'!$A:$K,2,FALSE)</f>
        <v>24.7</v>
      </c>
      <c r="D320" s="5">
        <f>VLOOKUP(A320,'Medical Examinations table'!$A:$C,3,FALSE)</f>
        <v>10.25</v>
      </c>
      <c r="E320" s="5" t="str">
        <f>VLOOKUP(A320,'Medical Examinations table'!$A:$D,4,FALSE)</f>
        <v>NO</v>
      </c>
      <c r="F320" s="5" t="str">
        <f>VLOOKUP(A320,'Medical Examinations table'!$A:$E,5,FALSE)</f>
        <v>NO</v>
      </c>
      <c r="G320" s="5" t="str">
        <f>VLOOKUP(A320,'Medical Examinations table'!$A:$F,6,FALSE)</f>
        <v>NO</v>
      </c>
      <c r="H320" s="5">
        <f>VLOOKUP(A320,'Medical Examinations table'!$A:$H,8,FALSE)</f>
        <v>3</v>
      </c>
      <c r="I320" s="5" t="str">
        <f>VLOOKUP(A320,'Medical Examinations table'!$A:$G,7,FALSE)</f>
        <v>NO</v>
      </c>
      <c r="J320" s="5" t="str">
        <f>VLOOKUP(A320,'Medical Examinations table'!$A:$I,9,FALSE)</f>
        <v>Normal Weight</v>
      </c>
      <c r="K320" s="5" t="str">
        <f>VLOOKUP(A320,'Medical Examinations table'!$A:$J,10,FALSE)</f>
        <v>Diabetes</v>
      </c>
      <c r="L320" s="8">
        <f>VLOOKUP(A320,'Hospitalisation Table'!$A:$J,10,FALSE)</f>
        <v>35814</v>
      </c>
      <c r="M320" s="10">
        <f>VLOOKUP(A320,'Hospitalisation Table'!$A:$F,6,FALSE)</f>
        <v>563.84</v>
      </c>
      <c r="N320" s="5" t="str">
        <f>VLOOKUP(A320,'Hospitalisation Table'!$A:$G,7,FALSE)</f>
        <v>tier - 1</v>
      </c>
      <c r="O320" s="5" t="str">
        <f>VLOOKUP(A320,'Hospitalisation Table'!$A:$H,8,FALSE)</f>
        <v>tier - 3</v>
      </c>
      <c r="P320" s="5" t="str">
        <f>VLOOKUP(A320,'Hospitalisation Table'!$A:$I,9,FALSE)</f>
        <v>R1012</v>
      </c>
      <c r="Q320" s="5">
        <f>VLOOKUP(A320,'Hospitalisation Table'!$A:$K,11,FALSE)</f>
        <v>64</v>
      </c>
    </row>
    <row r="321" spans="1:17" ht="15.6" x14ac:dyDescent="0.3">
      <c r="A321" s="9" t="s">
        <v>2052</v>
      </c>
      <c r="B321" s="5" t="str">
        <f>VLOOKUP($A321,'Customer Names'!$A:$B,2,FALSE)</f>
        <v>Siegel, Ms.  Sheera K</v>
      </c>
      <c r="C321" s="5">
        <f>VLOOKUP(Healthcare!A321,'Medical Examinations table'!$A:$K,2,FALSE)</f>
        <v>17.940000000000001</v>
      </c>
      <c r="D321" s="5">
        <f>VLOOKUP(A321,'Medical Examinations table'!$A:$C,3,FALSE)</f>
        <v>9.77</v>
      </c>
      <c r="E321" s="5" t="str">
        <f>VLOOKUP(A321,'Medical Examinations table'!$A:$D,4,FALSE)</f>
        <v>NO</v>
      </c>
      <c r="F321" s="5" t="str">
        <f>VLOOKUP(A321,'Medical Examinations table'!$A:$E,5,FALSE)</f>
        <v>NO</v>
      </c>
      <c r="G321" s="5" t="str">
        <f>VLOOKUP(A321,'Medical Examinations table'!$A:$F,6,FALSE)</f>
        <v>NO</v>
      </c>
      <c r="H321" s="5">
        <f>VLOOKUP(A321,'Medical Examinations table'!$A:$H,8,FALSE)</f>
        <v>0</v>
      </c>
      <c r="I321" s="5" t="str">
        <f>VLOOKUP(A321,'Medical Examinations table'!$A:$G,7,FALSE)</f>
        <v>YES</v>
      </c>
      <c r="J321" s="5" t="str">
        <f>VLOOKUP(A321,'Medical Examinations table'!$A:$I,9,FALSE)</f>
        <v>Underweight</v>
      </c>
      <c r="K321" s="5" t="str">
        <f>VLOOKUP(A321,'Medical Examinations table'!$A:$J,10,FALSE)</f>
        <v>Diabetes</v>
      </c>
      <c r="L321" s="8">
        <f>VLOOKUP(A321,'Hospitalisation Table'!$A:$J,10,FALSE)</f>
        <v>35813</v>
      </c>
      <c r="M321" s="10">
        <f>VLOOKUP(A321,'Hospitalisation Table'!$A:$F,6,FALSE)</f>
        <v>563.84</v>
      </c>
      <c r="N321" s="5" t="str">
        <f>VLOOKUP(A321,'Hospitalisation Table'!$A:$G,7,FALSE)</f>
        <v>tier - 2</v>
      </c>
      <c r="O321" s="5" t="str">
        <f>VLOOKUP(A321,'Hospitalisation Table'!$A:$H,8,FALSE)</f>
        <v>tier - 3</v>
      </c>
      <c r="P321" s="5" t="str">
        <f>VLOOKUP(A321,'Hospitalisation Table'!$A:$I,9,FALSE)</f>
        <v>R1011</v>
      </c>
      <c r="Q321" s="5">
        <f>VLOOKUP(A321,'Hospitalisation Table'!$A:$K,11,FALSE)</f>
        <v>51</v>
      </c>
    </row>
    <row r="322" spans="1:17" ht="15.6" x14ac:dyDescent="0.3">
      <c r="A322" s="9" t="s">
        <v>2051</v>
      </c>
      <c r="B322" s="5" t="str">
        <f>VLOOKUP($A322,'Customer Names'!$A:$B,2,FALSE)</f>
        <v>Penrose, Ms.  Janice</v>
      </c>
      <c r="C322" s="5">
        <f>VLOOKUP(Healthcare!A322,'Medical Examinations table'!$A:$K,2,FALSE)</f>
        <v>21.08</v>
      </c>
      <c r="D322" s="5">
        <f>VLOOKUP(A322,'Medical Examinations table'!$A:$C,3,FALSE)</f>
        <v>4.83</v>
      </c>
      <c r="E322" s="5" t="str">
        <f>VLOOKUP(A322,'Medical Examinations table'!$A:$D,4,FALSE)</f>
        <v>NO</v>
      </c>
      <c r="F322" s="5" t="str">
        <f>VLOOKUP(A322,'Medical Examinations table'!$A:$E,5,FALSE)</f>
        <v>NO</v>
      </c>
      <c r="G322" s="5" t="str">
        <f>VLOOKUP(A322,'Medical Examinations table'!$A:$F,6,FALSE)</f>
        <v>YES</v>
      </c>
      <c r="H322" s="5">
        <f>VLOOKUP(A322,'Medical Examinations table'!$A:$H,8,FALSE)</f>
        <v>1</v>
      </c>
      <c r="I322" s="5" t="str">
        <f>VLOOKUP(A322,'Medical Examinations table'!$A:$G,7,FALSE)</f>
        <v>YES</v>
      </c>
      <c r="J322" s="5" t="str">
        <f>VLOOKUP(A322,'Medical Examinations table'!$A:$I,9,FALSE)</f>
        <v>Normal Weight</v>
      </c>
      <c r="K322" s="5" t="str">
        <f>VLOOKUP(A322,'Medical Examinations table'!$A:$J,10,FALSE)</f>
        <v>Normal</v>
      </c>
      <c r="L322" s="8">
        <f>VLOOKUP(A322,'Hospitalisation Table'!$A:$J,10,FALSE)</f>
        <v>35812</v>
      </c>
      <c r="M322" s="10">
        <f>VLOOKUP(A322,'Hospitalisation Table'!$A:$F,6,FALSE)</f>
        <v>563.84</v>
      </c>
      <c r="N322" s="5" t="str">
        <f>VLOOKUP(A322,'Hospitalisation Table'!$A:$G,7,FALSE)</f>
        <v>tier - 2</v>
      </c>
      <c r="O322" s="5" t="str">
        <f>VLOOKUP(A322,'Hospitalisation Table'!$A:$H,8,FALSE)</f>
        <v>tier - 3</v>
      </c>
      <c r="P322" s="5" t="str">
        <f>VLOOKUP(A322,'Hospitalisation Table'!$A:$I,9,FALSE)</f>
        <v>R1011</v>
      </c>
      <c r="Q322" s="5">
        <f>VLOOKUP(A322,'Hospitalisation Table'!$A:$K,11,FALSE)</f>
        <v>43</v>
      </c>
    </row>
    <row r="323" spans="1:17" ht="15.6" x14ac:dyDescent="0.3">
      <c r="A323" s="9" t="s">
        <v>2050</v>
      </c>
      <c r="B323" s="5" t="str">
        <f>VLOOKUP($A323,'Customer Names'!$A:$B,2,FALSE)</f>
        <v>Schuler, Mr.  Timothy G.</v>
      </c>
      <c r="C323" s="5">
        <f>VLOOKUP(Healthcare!A323,'Medical Examinations table'!$A:$K,2,FALSE)</f>
        <v>37.715000000000003</v>
      </c>
      <c r="D323" s="5">
        <f>VLOOKUP(A323,'Medical Examinations table'!$A:$C,3,FALSE)</f>
        <v>10.86</v>
      </c>
      <c r="E323" s="5" t="str">
        <f>VLOOKUP(A323,'Medical Examinations table'!$A:$D,4,FALSE)</f>
        <v>YES</v>
      </c>
      <c r="F323" s="5" t="str">
        <f>VLOOKUP(A323,'Medical Examinations table'!$A:$E,5,FALSE)</f>
        <v>NO</v>
      </c>
      <c r="G323" s="5" t="str">
        <f>VLOOKUP(A323,'Medical Examinations table'!$A:$F,6,FALSE)</f>
        <v>NO</v>
      </c>
      <c r="H323" s="5">
        <f>VLOOKUP(A323,'Medical Examinations table'!$A:$H,8,FALSE)</f>
        <v>0</v>
      </c>
      <c r="I323" s="5" t="str">
        <f>VLOOKUP(A323,'Medical Examinations table'!$A:$G,7,FALSE)</f>
        <v>NO</v>
      </c>
      <c r="J323" s="5" t="str">
        <f>VLOOKUP(A323,'Medical Examinations table'!$A:$I,9,FALSE)</f>
        <v>Obesity</v>
      </c>
      <c r="K323" s="5" t="str">
        <f>VLOOKUP(A323,'Medical Examinations table'!$A:$J,10,FALSE)</f>
        <v>Diabetes</v>
      </c>
      <c r="L323" s="8">
        <f>VLOOKUP(A323,'Hospitalisation Table'!$A:$J,10,FALSE)</f>
        <v>35811</v>
      </c>
      <c r="M323" s="10">
        <f>VLOOKUP(A323,'Hospitalisation Table'!$A:$F,6,FALSE)</f>
        <v>563.84</v>
      </c>
      <c r="N323" s="5" t="str">
        <f>VLOOKUP(A323,'Hospitalisation Table'!$A:$G,7,FALSE)</f>
        <v>tier - 1</v>
      </c>
      <c r="O323" s="5" t="str">
        <f>VLOOKUP(A323,'Hospitalisation Table'!$A:$H,8,FALSE)</f>
        <v>tier - 1</v>
      </c>
      <c r="P323" s="5" t="str">
        <f>VLOOKUP(A323,'Hospitalisation Table'!$A:$I,9,FALSE)</f>
        <v>R1012</v>
      </c>
      <c r="Q323" s="5">
        <f>VLOOKUP(A323,'Hospitalisation Table'!$A:$K,11,FALSE)</f>
        <v>55</v>
      </c>
    </row>
    <row r="324" spans="1:17" ht="15.6" x14ac:dyDescent="0.3">
      <c r="A324" s="9" t="s">
        <v>2049</v>
      </c>
      <c r="B324" s="5" t="str">
        <f>VLOOKUP($A324,'Customer Names'!$A:$B,2,FALSE)</f>
        <v>Walker, Mr.  Alan R</v>
      </c>
      <c r="C324" s="5">
        <f>VLOOKUP(Healthcare!A324,'Medical Examinations table'!$A:$K,2,FALSE)</f>
        <v>22.39</v>
      </c>
      <c r="D324" s="5">
        <f>VLOOKUP(A324,'Medical Examinations table'!$A:$C,3,FALSE)</f>
        <v>9.5299999999999994</v>
      </c>
      <c r="E324" s="5" t="str">
        <f>VLOOKUP(A324,'Medical Examinations table'!$A:$D,4,FALSE)</f>
        <v>YES</v>
      </c>
      <c r="F324" s="5" t="str">
        <f>VLOOKUP(A324,'Medical Examinations table'!$A:$E,5,FALSE)</f>
        <v>NO</v>
      </c>
      <c r="G324" s="5" t="str">
        <f>VLOOKUP(A324,'Medical Examinations table'!$A:$F,6,FALSE)</f>
        <v>NO</v>
      </c>
      <c r="H324" s="5">
        <f>VLOOKUP(A324,'Medical Examinations table'!$A:$H,8,FALSE)</f>
        <v>0</v>
      </c>
      <c r="I324" s="5" t="str">
        <f>VLOOKUP(A324,'Medical Examinations table'!$A:$G,7,FALSE)</f>
        <v>YES</v>
      </c>
      <c r="J324" s="5" t="str">
        <f>VLOOKUP(A324,'Medical Examinations table'!$A:$I,9,FALSE)</f>
        <v>Normal Weight</v>
      </c>
      <c r="K324" s="5" t="str">
        <f>VLOOKUP(A324,'Medical Examinations table'!$A:$J,10,FALSE)</f>
        <v>Diabetes</v>
      </c>
      <c r="L324" s="8">
        <f>VLOOKUP(A324,'Hospitalisation Table'!$A:$J,10,FALSE)</f>
        <v>35810</v>
      </c>
      <c r="M324" s="10">
        <f>VLOOKUP(A324,'Hospitalisation Table'!$A:$F,6,FALSE)</f>
        <v>563.84</v>
      </c>
      <c r="N324" s="5" t="str">
        <f>VLOOKUP(A324,'Hospitalisation Table'!$A:$G,7,FALSE)</f>
        <v>tier - 2</v>
      </c>
      <c r="O324" s="5" t="str">
        <f>VLOOKUP(A324,'Hospitalisation Table'!$A:$H,8,FALSE)</f>
        <v>tier - 3</v>
      </c>
      <c r="P324" s="5" t="str">
        <f>VLOOKUP(A324,'Hospitalisation Table'!$A:$I,9,FALSE)</f>
        <v>R1012</v>
      </c>
      <c r="Q324" s="5">
        <f>VLOOKUP(A324,'Hospitalisation Table'!$A:$K,11,FALSE)</f>
        <v>41</v>
      </c>
    </row>
    <row r="325" spans="1:17" ht="15.6" x14ac:dyDescent="0.3">
      <c r="A325" s="9" t="s">
        <v>2048</v>
      </c>
      <c r="B325" s="5" t="str">
        <f>VLOOKUP($A325,'Customer Names'!$A:$B,2,FALSE)</f>
        <v>Stange, Mr.  Michael</v>
      </c>
      <c r="C325" s="5">
        <f>VLOOKUP(Healthcare!A325,'Medical Examinations table'!$A:$K,2,FALSE)</f>
        <v>28.78</v>
      </c>
      <c r="D325" s="5">
        <f>VLOOKUP(A325,'Medical Examinations table'!$A:$C,3,FALSE)</f>
        <v>5.68</v>
      </c>
      <c r="E325" s="5" t="str">
        <f>VLOOKUP(A325,'Medical Examinations table'!$A:$D,4,FALSE)</f>
        <v>NO</v>
      </c>
      <c r="F325" s="5" t="str">
        <f>VLOOKUP(A325,'Medical Examinations table'!$A:$E,5,FALSE)</f>
        <v>NO</v>
      </c>
      <c r="G325" s="5" t="str">
        <f>VLOOKUP(A325,'Medical Examinations table'!$A:$F,6,FALSE)</f>
        <v>NO</v>
      </c>
      <c r="H325" s="5">
        <f>VLOOKUP(A325,'Medical Examinations table'!$A:$H,8,FALSE)</f>
        <v>0</v>
      </c>
      <c r="I325" s="5" t="str">
        <f>VLOOKUP(A325,'Medical Examinations table'!$A:$G,7,FALSE)</f>
        <v>YES</v>
      </c>
      <c r="J325" s="5" t="str">
        <f>VLOOKUP(A325,'Medical Examinations table'!$A:$I,9,FALSE)</f>
        <v>Overweight</v>
      </c>
      <c r="K325" s="5" t="str">
        <f>VLOOKUP(A325,'Medical Examinations table'!$A:$J,10,FALSE)</f>
        <v>Normal</v>
      </c>
      <c r="L325" s="8">
        <f>VLOOKUP(A325,'Hospitalisation Table'!$A:$J,10,FALSE)</f>
        <v>35809</v>
      </c>
      <c r="M325" s="10">
        <f>VLOOKUP(A325,'Hospitalisation Table'!$A:$F,6,FALSE)</f>
        <v>563.84</v>
      </c>
      <c r="N325" s="5" t="str">
        <f>VLOOKUP(A325,'Hospitalisation Table'!$A:$G,7,FALSE)</f>
        <v>tier - 1</v>
      </c>
      <c r="O325" s="5" t="str">
        <f>VLOOKUP(A325,'Hospitalisation Table'!$A:$H,8,FALSE)</f>
        <v>tier - 1</v>
      </c>
      <c r="P325" s="5" t="str">
        <f>VLOOKUP(A325,'Hospitalisation Table'!$A:$I,9,FALSE)</f>
        <v>R1011</v>
      </c>
      <c r="Q325" s="5">
        <f>VLOOKUP(A325,'Hospitalisation Table'!$A:$K,11,FALSE)</f>
        <v>31</v>
      </c>
    </row>
    <row r="326" spans="1:17" ht="15.6" x14ac:dyDescent="0.3">
      <c r="A326" s="9" t="s">
        <v>2047</v>
      </c>
      <c r="B326" s="5" t="str">
        <f>VLOOKUP($A326,'Customer Names'!$A:$B,2,FALSE)</f>
        <v>Roy, Ms.  Marie-France</v>
      </c>
      <c r="C326" s="5">
        <f>VLOOKUP(Healthcare!A326,'Medical Examinations table'!$A:$K,2,FALSE)</f>
        <v>18.329999999999998</v>
      </c>
      <c r="D326" s="5">
        <f>VLOOKUP(A326,'Medical Examinations table'!$A:$C,3,FALSE)</f>
        <v>5.57</v>
      </c>
      <c r="E326" s="5" t="str">
        <f>VLOOKUP(A326,'Medical Examinations table'!$A:$D,4,FALSE)</f>
        <v>YES</v>
      </c>
      <c r="F326" s="5" t="str">
        <f>VLOOKUP(A326,'Medical Examinations table'!$A:$E,5,FALSE)</f>
        <v>NO</v>
      </c>
      <c r="G326" s="5" t="str">
        <f>VLOOKUP(A326,'Medical Examinations table'!$A:$F,6,FALSE)</f>
        <v>NO</v>
      </c>
      <c r="H326" s="5">
        <f>VLOOKUP(A326,'Medical Examinations table'!$A:$H,8,FALSE)</f>
        <v>0</v>
      </c>
      <c r="I326" s="5" t="str">
        <f>VLOOKUP(A326,'Medical Examinations table'!$A:$G,7,FALSE)</f>
        <v>YES</v>
      </c>
      <c r="J326" s="5" t="str">
        <f>VLOOKUP(A326,'Medical Examinations table'!$A:$I,9,FALSE)</f>
        <v>Underweight</v>
      </c>
      <c r="K326" s="5" t="str">
        <f>VLOOKUP(A326,'Medical Examinations table'!$A:$J,10,FALSE)</f>
        <v>Normal</v>
      </c>
      <c r="L326" s="8">
        <f>VLOOKUP(A326,'Hospitalisation Table'!$A:$J,10,FALSE)</f>
        <v>35808</v>
      </c>
      <c r="M326" s="10">
        <f>VLOOKUP(A326,'Hospitalisation Table'!$A:$F,6,FALSE)</f>
        <v>563.84</v>
      </c>
      <c r="N326" s="5" t="str">
        <f>VLOOKUP(A326,'Hospitalisation Table'!$A:$G,7,FALSE)</f>
        <v>tier - 1</v>
      </c>
      <c r="O326" s="5" t="str">
        <f>VLOOKUP(A326,'Hospitalisation Table'!$A:$H,8,FALSE)</f>
        <v>tier - 1</v>
      </c>
      <c r="P326" s="5" t="str">
        <f>VLOOKUP(A326,'Hospitalisation Table'!$A:$I,9,FALSE)</f>
        <v>R1011</v>
      </c>
      <c r="Q326" s="5">
        <f>VLOOKUP(A326,'Hospitalisation Table'!$A:$K,11,FALSE)</f>
        <v>46</v>
      </c>
    </row>
    <row r="327" spans="1:17" ht="15.6" x14ac:dyDescent="0.3">
      <c r="A327" s="9" t="s">
        <v>2046</v>
      </c>
      <c r="B327" s="5" t="str">
        <f>VLOOKUP($A327,'Customer Names'!$A:$B,2,FALSE)</f>
        <v>Potere, Mr.  Erik F.</v>
      </c>
      <c r="C327" s="5">
        <f>VLOOKUP(Healthcare!A327,'Medical Examinations table'!$A:$K,2,FALSE)</f>
        <v>26.39</v>
      </c>
      <c r="D327" s="5">
        <f>VLOOKUP(A327,'Medical Examinations table'!$A:$C,3,FALSE)</f>
        <v>4.58</v>
      </c>
      <c r="E327" s="5" t="str">
        <f>VLOOKUP(A327,'Medical Examinations table'!$A:$D,4,FALSE)</f>
        <v>YES</v>
      </c>
      <c r="F327" s="5" t="str">
        <f>VLOOKUP(A327,'Medical Examinations table'!$A:$E,5,FALSE)</f>
        <v>NO</v>
      </c>
      <c r="G327" s="5" t="str">
        <f>VLOOKUP(A327,'Medical Examinations table'!$A:$F,6,FALSE)</f>
        <v>NO</v>
      </c>
      <c r="H327" s="5">
        <f>VLOOKUP(A327,'Medical Examinations table'!$A:$H,8,FALSE)</f>
        <v>1</v>
      </c>
      <c r="I327" s="5" t="str">
        <f>VLOOKUP(A327,'Medical Examinations table'!$A:$G,7,FALSE)</f>
        <v>YES</v>
      </c>
      <c r="J327" s="5" t="str">
        <f>VLOOKUP(A327,'Medical Examinations table'!$A:$I,9,FALSE)</f>
        <v>Overweight</v>
      </c>
      <c r="K327" s="5" t="str">
        <f>VLOOKUP(A327,'Medical Examinations table'!$A:$J,10,FALSE)</f>
        <v>Normal</v>
      </c>
      <c r="L327" s="8">
        <f>VLOOKUP(A327,'Hospitalisation Table'!$A:$J,10,FALSE)</f>
        <v>35807</v>
      </c>
      <c r="M327" s="10">
        <f>VLOOKUP(A327,'Hospitalisation Table'!$A:$F,6,FALSE)</f>
        <v>563.84</v>
      </c>
      <c r="N327" s="5" t="str">
        <f>VLOOKUP(A327,'Hospitalisation Table'!$A:$G,7,FALSE)</f>
        <v>tier - 1</v>
      </c>
      <c r="O327" s="5" t="str">
        <f>VLOOKUP(A327,'Hospitalisation Table'!$A:$H,8,FALSE)</f>
        <v>tier - 1</v>
      </c>
      <c r="P327" s="5" t="str">
        <f>VLOOKUP(A327,'Hospitalisation Table'!$A:$I,9,FALSE)</f>
        <v>R1011</v>
      </c>
      <c r="Q327" s="5">
        <f>VLOOKUP(A327,'Hospitalisation Table'!$A:$K,11,FALSE)</f>
        <v>34</v>
      </c>
    </row>
    <row r="328" spans="1:17" ht="15.6" x14ac:dyDescent="0.3">
      <c r="A328" s="9" t="s">
        <v>2045</v>
      </c>
      <c r="B328" s="5" t="str">
        <f>VLOOKUP($A328,'Customer Names'!$A:$B,2,FALSE)</f>
        <v>Podgurski, Mr.  Andrew</v>
      </c>
      <c r="C328" s="5">
        <f>VLOOKUP(Healthcare!A328,'Medical Examinations table'!$A:$K,2,FALSE)</f>
        <v>19.260000000000002</v>
      </c>
      <c r="D328" s="5">
        <f>VLOOKUP(A328,'Medical Examinations table'!$A:$C,3,FALSE)</f>
        <v>8.9600000000000009</v>
      </c>
      <c r="E328" s="5" t="str">
        <f>VLOOKUP(A328,'Medical Examinations table'!$A:$D,4,FALSE)</f>
        <v>YES</v>
      </c>
      <c r="F328" s="5" t="str">
        <f>VLOOKUP(A328,'Medical Examinations table'!$A:$E,5,FALSE)</f>
        <v>NO</v>
      </c>
      <c r="G328" s="5" t="str">
        <f>VLOOKUP(A328,'Medical Examinations table'!$A:$F,6,FALSE)</f>
        <v>NO</v>
      </c>
      <c r="H328" s="5">
        <f>VLOOKUP(A328,'Medical Examinations table'!$A:$H,8,FALSE)</f>
        <v>1</v>
      </c>
      <c r="I328" s="5" t="str">
        <f>VLOOKUP(A328,'Medical Examinations table'!$A:$G,7,FALSE)</f>
        <v>YES</v>
      </c>
      <c r="J328" s="5" t="str">
        <f>VLOOKUP(A328,'Medical Examinations table'!$A:$I,9,FALSE)</f>
        <v>Normal Weight</v>
      </c>
      <c r="K328" s="5" t="str">
        <f>VLOOKUP(A328,'Medical Examinations table'!$A:$J,10,FALSE)</f>
        <v>Diabetes</v>
      </c>
      <c r="L328" s="8">
        <f>VLOOKUP(A328,'Hospitalisation Table'!$A:$J,10,FALSE)</f>
        <v>35806</v>
      </c>
      <c r="M328" s="10">
        <f>VLOOKUP(A328,'Hospitalisation Table'!$A:$F,6,FALSE)</f>
        <v>563.84</v>
      </c>
      <c r="N328" s="5" t="str">
        <f>VLOOKUP(A328,'Hospitalisation Table'!$A:$G,7,FALSE)</f>
        <v>tier - 1</v>
      </c>
      <c r="O328" s="5" t="str">
        <f>VLOOKUP(A328,'Hospitalisation Table'!$A:$H,8,FALSE)</f>
        <v>tier - 3</v>
      </c>
      <c r="P328" s="5" t="str">
        <f>VLOOKUP(A328,'Hospitalisation Table'!$A:$I,9,FALSE)</f>
        <v>R1011</v>
      </c>
      <c r="Q328" s="5">
        <f>VLOOKUP(A328,'Hospitalisation Table'!$A:$K,11,FALSE)</f>
        <v>47</v>
      </c>
    </row>
    <row r="329" spans="1:17" ht="15.6" x14ac:dyDescent="0.3">
      <c r="A329" s="9" t="s">
        <v>2044</v>
      </c>
      <c r="B329" s="5" t="str">
        <f>VLOOKUP($A329,'Customer Names'!$A:$B,2,FALSE)</f>
        <v>Diamond, Mr.  Anthony</v>
      </c>
      <c r="C329" s="5">
        <f>VLOOKUP(Healthcare!A329,'Medical Examinations table'!$A:$K,2,FALSE)</f>
        <v>26.92</v>
      </c>
      <c r="D329" s="5">
        <f>VLOOKUP(A329,'Medical Examinations table'!$A:$C,3,FALSE)</f>
        <v>6.09</v>
      </c>
      <c r="E329" s="5" t="str">
        <f>VLOOKUP(A329,'Medical Examinations table'!$A:$D,4,FALSE)</f>
        <v>NO</v>
      </c>
      <c r="F329" s="5" t="str">
        <f>VLOOKUP(A329,'Medical Examinations table'!$A:$E,5,FALSE)</f>
        <v>NO</v>
      </c>
      <c r="G329" s="5" t="str">
        <f>VLOOKUP(A329,'Medical Examinations table'!$A:$F,6,FALSE)</f>
        <v>NO</v>
      </c>
      <c r="H329" s="5">
        <f>VLOOKUP(A329,'Medical Examinations table'!$A:$H,8,FALSE)</f>
        <v>0</v>
      </c>
      <c r="I329" s="5" t="str">
        <f>VLOOKUP(A329,'Medical Examinations table'!$A:$G,7,FALSE)</f>
        <v>YES</v>
      </c>
      <c r="J329" s="5" t="str">
        <f>VLOOKUP(A329,'Medical Examinations table'!$A:$I,9,FALSE)</f>
        <v>Overweight</v>
      </c>
      <c r="K329" s="5" t="str">
        <f>VLOOKUP(A329,'Medical Examinations table'!$A:$J,10,FALSE)</f>
        <v>Prediabetes</v>
      </c>
      <c r="L329" s="8">
        <f>VLOOKUP(A329,'Hospitalisation Table'!$A:$J,10,FALSE)</f>
        <v>35805</v>
      </c>
      <c r="M329" s="10">
        <f>VLOOKUP(A329,'Hospitalisation Table'!$A:$F,6,FALSE)</f>
        <v>563.84</v>
      </c>
      <c r="N329" s="5" t="str">
        <f>VLOOKUP(A329,'Hospitalisation Table'!$A:$G,7,FALSE)</f>
        <v>tier - 1</v>
      </c>
      <c r="O329" s="5" t="str">
        <f>VLOOKUP(A329,'Hospitalisation Table'!$A:$H,8,FALSE)</f>
        <v>tier - 3</v>
      </c>
      <c r="P329" s="5" t="str">
        <f>VLOOKUP(A329,'Hospitalisation Table'!$A:$I,9,FALSE)</f>
        <v>R1011</v>
      </c>
      <c r="Q329" s="5">
        <f>VLOOKUP(A329,'Hospitalisation Table'!$A:$K,11,FALSE)</f>
        <v>33</v>
      </c>
    </row>
    <row r="330" spans="1:17" ht="15.6" x14ac:dyDescent="0.3">
      <c r="A330" s="9" t="s">
        <v>2043</v>
      </c>
      <c r="B330" s="5" t="str">
        <f>VLOOKUP($A330,'Customer Names'!$A:$B,2,FALSE)</f>
        <v>Sallade, Mr.  Chris</v>
      </c>
      <c r="C330" s="5">
        <f>VLOOKUP(Healthcare!A330,'Medical Examinations table'!$A:$K,2,FALSE)</f>
        <v>19.73</v>
      </c>
      <c r="D330" s="5">
        <f>VLOOKUP(A330,'Medical Examinations table'!$A:$C,3,FALSE)</f>
        <v>4.3600000000000003</v>
      </c>
      <c r="E330" s="5" t="str">
        <f>VLOOKUP(A330,'Medical Examinations table'!$A:$D,4,FALSE)</f>
        <v>NO</v>
      </c>
      <c r="F330" s="5" t="str">
        <f>VLOOKUP(A330,'Medical Examinations table'!$A:$E,5,FALSE)</f>
        <v>NO</v>
      </c>
      <c r="G330" s="5" t="str">
        <f>VLOOKUP(A330,'Medical Examinations table'!$A:$F,6,FALSE)</f>
        <v>NO</v>
      </c>
      <c r="H330" s="5">
        <f>VLOOKUP(A330,'Medical Examinations table'!$A:$H,8,FALSE)</f>
        <v>0</v>
      </c>
      <c r="I330" s="5" t="str">
        <f>VLOOKUP(A330,'Medical Examinations table'!$A:$G,7,FALSE)</f>
        <v>YES</v>
      </c>
      <c r="J330" s="5" t="str">
        <f>VLOOKUP(A330,'Medical Examinations table'!$A:$I,9,FALSE)</f>
        <v>Normal Weight</v>
      </c>
      <c r="K330" s="5" t="str">
        <f>VLOOKUP(A330,'Medical Examinations table'!$A:$J,10,FALSE)</f>
        <v>Normal</v>
      </c>
      <c r="L330" s="8">
        <f>VLOOKUP(A330,'Hospitalisation Table'!$A:$J,10,FALSE)</f>
        <v>35804</v>
      </c>
      <c r="M330" s="10">
        <f>VLOOKUP(A330,'Hospitalisation Table'!$A:$F,6,FALSE)</f>
        <v>563.84</v>
      </c>
      <c r="N330" s="5" t="str">
        <f>VLOOKUP(A330,'Hospitalisation Table'!$A:$G,7,FALSE)</f>
        <v>tier - 1</v>
      </c>
      <c r="O330" s="5" t="str">
        <f>VLOOKUP(A330,'Hospitalisation Table'!$A:$H,8,FALSE)</f>
        <v>tier - 1</v>
      </c>
      <c r="P330" s="5" t="str">
        <f>VLOOKUP(A330,'Hospitalisation Table'!$A:$I,9,FALSE)</f>
        <v>R1012</v>
      </c>
      <c r="Q330" s="5">
        <f>VLOOKUP(A330,'Hospitalisation Table'!$A:$K,11,FALSE)</f>
        <v>40</v>
      </c>
    </row>
    <row r="331" spans="1:17" ht="15.6" x14ac:dyDescent="0.3">
      <c r="A331" s="9" t="s">
        <v>2042</v>
      </c>
      <c r="B331" s="5" t="str">
        <f>VLOOKUP($A331,'Customer Names'!$A:$B,2,FALSE)</f>
        <v>Zhang, Mr.  Yu</v>
      </c>
      <c r="C331" s="5">
        <f>VLOOKUP(Healthcare!A331,'Medical Examinations table'!$A:$K,2,FALSE)</f>
        <v>23.56</v>
      </c>
      <c r="D331" s="5">
        <f>VLOOKUP(A331,'Medical Examinations table'!$A:$C,3,FALSE)</f>
        <v>11.74</v>
      </c>
      <c r="E331" s="5" t="str">
        <f>VLOOKUP(A331,'Medical Examinations table'!$A:$D,4,FALSE)</f>
        <v>YES</v>
      </c>
      <c r="F331" s="5" t="str">
        <f>VLOOKUP(A331,'Medical Examinations table'!$A:$E,5,FALSE)</f>
        <v>NO</v>
      </c>
      <c r="G331" s="5" t="str">
        <f>VLOOKUP(A331,'Medical Examinations table'!$A:$F,6,FALSE)</f>
        <v>NO</v>
      </c>
      <c r="H331" s="5">
        <f>VLOOKUP(A331,'Medical Examinations table'!$A:$H,8,FALSE)</f>
        <v>0</v>
      </c>
      <c r="I331" s="5" t="str">
        <f>VLOOKUP(A331,'Medical Examinations table'!$A:$G,7,FALSE)</f>
        <v>YES</v>
      </c>
      <c r="J331" s="5" t="str">
        <f>VLOOKUP(A331,'Medical Examinations table'!$A:$I,9,FALSE)</f>
        <v>Normal Weight</v>
      </c>
      <c r="K331" s="5" t="str">
        <f>VLOOKUP(A331,'Medical Examinations table'!$A:$J,10,FALSE)</f>
        <v>Diabetes</v>
      </c>
      <c r="L331" s="8">
        <f>VLOOKUP(A331,'Hospitalisation Table'!$A:$J,10,FALSE)</f>
        <v>35803</v>
      </c>
      <c r="M331" s="10">
        <f>VLOOKUP(A331,'Hospitalisation Table'!$A:$F,6,FALSE)</f>
        <v>563.84</v>
      </c>
      <c r="N331" s="5" t="str">
        <f>VLOOKUP(A331,'Hospitalisation Table'!$A:$G,7,FALSE)</f>
        <v>tier - 1</v>
      </c>
      <c r="O331" s="5" t="str">
        <f>VLOOKUP(A331,'Hospitalisation Table'!$A:$H,8,FALSE)</f>
        <v>tier - 2</v>
      </c>
      <c r="P331" s="5" t="str">
        <f>VLOOKUP(A331,'Hospitalisation Table'!$A:$I,9,FALSE)</f>
        <v>R1011</v>
      </c>
      <c r="Q331" s="5">
        <f>VLOOKUP(A331,'Hospitalisation Table'!$A:$K,11,FALSE)</f>
        <v>41</v>
      </c>
    </row>
    <row r="332" spans="1:17" ht="15.6" x14ac:dyDescent="0.3">
      <c r="A332" s="9" t="s">
        <v>2041</v>
      </c>
      <c r="B332" s="5" t="str">
        <f>VLOOKUP($A332,'Customer Names'!$A:$B,2,FALSE)</f>
        <v>Chatfield, Mr.  Caleb N</v>
      </c>
      <c r="C332" s="5">
        <f>VLOOKUP(Healthcare!A332,'Medical Examinations table'!$A:$K,2,FALSE)</f>
        <v>37.67</v>
      </c>
      <c r="D332" s="5">
        <f>VLOOKUP(A332,'Medical Examinations table'!$A:$C,3,FALSE)</f>
        <v>5.89</v>
      </c>
      <c r="E332" s="5" t="str">
        <f>VLOOKUP(A332,'Medical Examinations table'!$A:$D,4,FALSE)</f>
        <v>NO</v>
      </c>
      <c r="F332" s="5" t="str">
        <f>VLOOKUP(A332,'Medical Examinations table'!$A:$E,5,FALSE)</f>
        <v>NO</v>
      </c>
      <c r="G332" s="5" t="str">
        <f>VLOOKUP(A332,'Medical Examinations table'!$A:$F,6,FALSE)</f>
        <v>NO</v>
      </c>
      <c r="H332" s="5">
        <f>VLOOKUP(A332,'Medical Examinations table'!$A:$H,8,FALSE)</f>
        <v>1</v>
      </c>
      <c r="I332" s="5" t="str">
        <f>VLOOKUP(A332,'Medical Examinations table'!$A:$G,7,FALSE)</f>
        <v>YES</v>
      </c>
      <c r="J332" s="5" t="str">
        <f>VLOOKUP(A332,'Medical Examinations table'!$A:$I,9,FALSE)</f>
        <v>Obesity</v>
      </c>
      <c r="K332" s="5" t="str">
        <f>VLOOKUP(A332,'Medical Examinations table'!$A:$J,10,FALSE)</f>
        <v>Prediabetes</v>
      </c>
      <c r="L332" s="8">
        <f>VLOOKUP(A332,'Hospitalisation Table'!$A:$J,10,FALSE)</f>
        <v>35802</v>
      </c>
      <c r="M332" s="10">
        <f>VLOOKUP(A332,'Hospitalisation Table'!$A:$F,6,FALSE)</f>
        <v>563.84</v>
      </c>
      <c r="N332" s="5" t="str">
        <f>VLOOKUP(A332,'Hospitalisation Table'!$A:$G,7,FALSE)</f>
        <v>tier - 1</v>
      </c>
      <c r="O332" s="5" t="str">
        <f>VLOOKUP(A332,'Hospitalisation Table'!$A:$H,8,FALSE)</f>
        <v>tier - 2</v>
      </c>
      <c r="P332" s="5" t="str">
        <f>VLOOKUP(A332,'Hospitalisation Table'!$A:$I,9,FALSE)</f>
        <v>R1011</v>
      </c>
      <c r="Q332" s="5">
        <f>VLOOKUP(A332,'Hospitalisation Table'!$A:$K,11,FALSE)</f>
        <v>24</v>
      </c>
    </row>
    <row r="333" spans="1:17" ht="15.6" x14ac:dyDescent="0.3">
      <c r="A333" s="9" t="s">
        <v>2040</v>
      </c>
      <c r="B333" s="5" t="str">
        <f>VLOOKUP($A333,'Customer Names'!$A:$B,2,FALSE)</f>
        <v>Bruns, Mr.  Jason M.</v>
      </c>
      <c r="C333" s="5">
        <f>VLOOKUP(Healthcare!A333,'Medical Examinations table'!$A:$K,2,FALSE)</f>
        <v>18.73</v>
      </c>
      <c r="D333" s="5">
        <f>VLOOKUP(A333,'Medical Examinations table'!$A:$C,3,FALSE)</f>
        <v>10.64</v>
      </c>
      <c r="E333" s="5" t="str">
        <f>VLOOKUP(A333,'Medical Examinations table'!$A:$D,4,FALSE)</f>
        <v>NO</v>
      </c>
      <c r="F333" s="5" t="str">
        <f>VLOOKUP(A333,'Medical Examinations table'!$A:$E,5,FALSE)</f>
        <v>NO</v>
      </c>
      <c r="G333" s="5" t="str">
        <f>VLOOKUP(A333,'Medical Examinations table'!$A:$F,6,FALSE)</f>
        <v>NO</v>
      </c>
      <c r="H333" s="5">
        <f>VLOOKUP(A333,'Medical Examinations table'!$A:$H,8,FALSE)</f>
        <v>2</v>
      </c>
      <c r="I333" s="5" t="str">
        <f>VLOOKUP(A333,'Medical Examinations table'!$A:$G,7,FALSE)</f>
        <v>YES</v>
      </c>
      <c r="J333" s="5" t="str">
        <f>VLOOKUP(A333,'Medical Examinations table'!$A:$I,9,FALSE)</f>
        <v>Normal Weight</v>
      </c>
      <c r="K333" s="5" t="str">
        <f>VLOOKUP(A333,'Medical Examinations table'!$A:$J,10,FALSE)</f>
        <v>Diabetes</v>
      </c>
      <c r="L333" s="8">
        <f>VLOOKUP(A333,'Hospitalisation Table'!$A:$J,10,FALSE)</f>
        <v>35801</v>
      </c>
      <c r="M333" s="10">
        <f>VLOOKUP(A333,'Hospitalisation Table'!$A:$F,6,FALSE)</f>
        <v>563.84</v>
      </c>
      <c r="N333" s="5" t="str">
        <f>VLOOKUP(A333,'Hospitalisation Table'!$A:$G,7,FALSE)</f>
        <v>tier - 1</v>
      </c>
      <c r="O333" s="5" t="str">
        <f>VLOOKUP(A333,'Hospitalisation Table'!$A:$H,8,FALSE)</f>
        <v>tier - 3</v>
      </c>
      <c r="P333" s="5" t="str">
        <f>VLOOKUP(A333,'Hospitalisation Table'!$A:$I,9,FALSE)</f>
        <v>R1011</v>
      </c>
      <c r="Q333" s="5">
        <f>VLOOKUP(A333,'Hospitalisation Table'!$A:$K,11,FALSE)</f>
        <v>49</v>
      </c>
    </row>
    <row r="334" spans="1:17" ht="15.6" x14ac:dyDescent="0.3">
      <c r="A334" s="9" t="s">
        <v>2039</v>
      </c>
      <c r="B334" s="5" t="str">
        <f>VLOOKUP($A334,'Customer Names'!$A:$B,2,FALSE)</f>
        <v>Yochum, Ms.  Angela R</v>
      </c>
      <c r="C334" s="5">
        <f>VLOOKUP(Healthcare!A334,'Medical Examinations table'!$A:$K,2,FALSE)</f>
        <v>33.090000000000003</v>
      </c>
      <c r="D334" s="5">
        <f>VLOOKUP(A334,'Medical Examinations table'!$A:$C,3,FALSE)</f>
        <v>6.06</v>
      </c>
      <c r="E334" s="5" t="str">
        <f>VLOOKUP(A334,'Medical Examinations table'!$A:$D,4,FALSE)</f>
        <v>NO</v>
      </c>
      <c r="F334" s="5" t="str">
        <f>VLOOKUP(A334,'Medical Examinations table'!$A:$E,5,FALSE)</f>
        <v>NO</v>
      </c>
      <c r="G334" s="5" t="str">
        <f>VLOOKUP(A334,'Medical Examinations table'!$A:$F,6,FALSE)</f>
        <v>YES</v>
      </c>
      <c r="H334" s="5">
        <f>VLOOKUP(A334,'Medical Examinations table'!$A:$H,8,FALSE)</f>
        <v>1</v>
      </c>
      <c r="I334" s="5" t="str">
        <f>VLOOKUP(A334,'Medical Examinations table'!$A:$G,7,FALSE)</f>
        <v>YES</v>
      </c>
      <c r="J334" s="5" t="str">
        <f>VLOOKUP(A334,'Medical Examinations table'!$A:$I,9,FALSE)</f>
        <v>Obesity</v>
      </c>
      <c r="K334" s="5" t="str">
        <f>VLOOKUP(A334,'Medical Examinations table'!$A:$J,10,FALSE)</f>
        <v>Prediabetes</v>
      </c>
      <c r="L334" s="8">
        <f>VLOOKUP(A334,'Hospitalisation Table'!$A:$J,10,FALSE)</f>
        <v>35800</v>
      </c>
      <c r="M334" s="10">
        <f>VLOOKUP(A334,'Hospitalisation Table'!$A:$F,6,FALSE)</f>
        <v>563.84</v>
      </c>
      <c r="N334" s="5" t="str">
        <f>VLOOKUP(A334,'Hospitalisation Table'!$A:$G,7,FALSE)</f>
        <v>tier - 1</v>
      </c>
      <c r="O334" s="5" t="str">
        <f>VLOOKUP(A334,'Hospitalisation Table'!$A:$H,8,FALSE)</f>
        <v>tier - 1</v>
      </c>
      <c r="P334" s="5" t="str">
        <f>VLOOKUP(A334,'Hospitalisation Table'!$A:$I,9,FALSE)</f>
        <v>R1011</v>
      </c>
      <c r="Q334" s="5">
        <f>VLOOKUP(A334,'Hospitalisation Table'!$A:$K,11,FALSE)</f>
        <v>29</v>
      </c>
    </row>
    <row r="335" spans="1:17" ht="15.6" x14ac:dyDescent="0.3">
      <c r="A335" s="9" t="s">
        <v>2038</v>
      </c>
      <c r="B335" s="5" t="str">
        <f>VLOOKUP($A335,'Customer Names'!$A:$B,2,FALSE)</f>
        <v>Freeburn, Mr.  Keith J</v>
      </c>
      <c r="C335" s="5">
        <f>VLOOKUP(Healthcare!A335,'Medical Examinations table'!$A:$K,2,FALSE)</f>
        <v>18.329999999999998</v>
      </c>
      <c r="D335" s="5">
        <f>VLOOKUP(A335,'Medical Examinations table'!$A:$C,3,FALSE)</f>
        <v>7.46</v>
      </c>
      <c r="E335" s="5" t="str">
        <f>VLOOKUP(A335,'Medical Examinations table'!$A:$D,4,FALSE)</f>
        <v>YES</v>
      </c>
      <c r="F335" s="5" t="str">
        <f>VLOOKUP(A335,'Medical Examinations table'!$A:$E,5,FALSE)</f>
        <v>NO</v>
      </c>
      <c r="G335" s="5" t="str">
        <f>VLOOKUP(A335,'Medical Examinations table'!$A:$F,6,FALSE)</f>
        <v>NO</v>
      </c>
      <c r="H335" s="5">
        <f>VLOOKUP(A335,'Medical Examinations table'!$A:$H,8,FALSE)</f>
        <v>1</v>
      </c>
      <c r="I335" s="5" t="str">
        <f>VLOOKUP(A335,'Medical Examinations table'!$A:$G,7,FALSE)</f>
        <v>YES</v>
      </c>
      <c r="J335" s="5" t="str">
        <f>VLOOKUP(A335,'Medical Examinations table'!$A:$I,9,FALSE)</f>
        <v>Underweight</v>
      </c>
      <c r="K335" s="5" t="str">
        <f>VLOOKUP(A335,'Medical Examinations table'!$A:$J,10,FALSE)</f>
        <v>Diabetes</v>
      </c>
      <c r="L335" s="8">
        <f>VLOOKUP(A335,'Hospitalisation Table'!$A:$J,10,FALSE)</f>
        <v>35799</v>
      </c>
      <c r="M335" s="10">
        <f>VLOOKUP(A335,'Hospitalisation Table'!$A:$F,6,FALSE)</f>
        <v>563.84</v>
      </c>
      <c r="N335" s="5" t="str">
        <f>VLOOKUP(A335,'Hospitalisation Table'!$A:$G,7,FALSE)</f>
        <v>tier - 1</v>
      </c>
      <c r="O335" s="5" t="str">
        <f>VLOOKUP(A335,'Hospitalisation Table'!$A:$H,8,FALSE)</f>
        <v>tier - 1</v>
      </c>
      <c r="P335" s="5" t="str">
        <f>VLOOKUP(A335,'Hospitalisation Table'!$A:$I,9,FALSE)</f>
        <v>R1011</v>
      </c>
      <c r="Q335" s="5">
        <f>VLOOKUP(A335,'Hospitalisation Table'!$A:$K,11,FALSE)</f>
        <v>47</v>
      </c>
    </row>
    <row r="336" spans="1:17" ht="15.6" x14ac:dyDescent="0.3">
      <c r="A336" s="9" t="s">
        <v>2037</v>
      </c>
      <c r="B336" s="5" t="str">
        <f>VLOOKUP($A336,'Customer Names'!$A:$B,2,FALSE)</f>
        <v>Spencer, Ms.  Emma</v>
      </c>
      <c r="C336" s="5">
        <f>VLOOKUP(Healthcare!A336,'Medical Examinations table'!$A:$K,2,FALSE)</f>
        <v>27.74</v>
      </c>
      <c r="D336" s="5">
        <f>VLOOKUP(A336,'Medical Examinations table'!$A:$C,3,FALSE)</f>
        <v>4.68</v>
      </c>
      <c r="E336" s="5" t="str">
        <f>VLOOKUP(A336,'Medical Examinations table'!$A:$D,4,FALSE)</f>
        <v>YES</v>
      </c>
      <c r="F336" s="5" t="str">
        <f>VLOOKUP(A336,'Medical Examinations table'!$A:$E,5,FALSE)</f>
        <v>NO</v>
      </c>
      <c r="G336" s="5" t="str">
        <f>VLOOKUP(A336,'Medical Examinations table'!$A:$F,6,FALSE)</f>
        <v>NO</v>
      </c>
      <c r="H336" s="5">
        <f>VLOOKUP(A336,'Medical Examinations table'!$A:$H,8,FALSE)</f>
        <v>2</v>
      </c>
      <c r="I336" s="5" t="str">
        <f>VLOOKUP(A336,'Medical Examinations table'!$A:$G,7,FALSE)</f>
        <v>YES</v>
      </c>
      <c r="J336" s="5" t="str">
        <f>VLOOKUP(A336,'Medical Examinations table'!$A:$I,9,FALSE)</f>
        <v>Overweight</v>
      </c>
      <c r="K336" s="5" t="str">
        <f>VLOOKUP(A336,'Medical Examinations table'!$A:$J,10,FALSE)</f>
        <v>Normal</v>
      </c>
      <c r="L336" s="8">
        <f>VLOOKUP(A336,'Hospitalisation Table'!$A:$J,10,FALSE)</f>
        <v>35798</v>
      </c>
      <c r="M336" s="10">
        <f>VLOOKUP(A336,'Hospitalisation Table'!$A:$F,6,FALSE)</f>
        <v>563.84</v>
      </c>
      <c r="N336" s="5" t="str">
        <f>VLOOKUP(A336,'Hospitalisation Table'!$A:$G,7,FALSE)</f>
        <v>tier - 1</v>
      </c>
      <c r="O336" s="5" t="str">
        <f>VLOOKUP(A336,'Hospitalisation Table'!$A:$H,8,FALSE)</f>
        <v>tier - 2</v>
      </c>
      <c r="P336" s="5" t="str">
        <f>VLOOKUP(A336,'Hospitalisation Table'!$A:$I,9,FALSE)</f>
        <v>R1024</v>
      </c>
      <c r="Q336" s="5">
        <f>VLOOKUP(A336,'Hospitalisation Table'!$A:$K,11,FALSE)</f>
        <v>63</v>
      </c>
    </row>
    <row r="337" spans="1:17" ht="15.6" x14ac:dyDescent="0.3">
      <c r="A337" s="9" t="s">
        <v>2036</v>
      </c>
      <c r="B337" s="5" t="str">
        <f>VLOOKUP($A337,'Customer Names'!$A:$B,2,FALSE)</f>
        <v>Jarosik, Mr.  Nathan A</v>
      </c>
      <c r="C337" s="5">
        <f>VLOOKUP(Healthcare!A337,'Medical Examinations table'!$A:$K,2,FALSE)</f>
        <v>24.2</v>
      </c>
      <c r="D337" s="5">
        <f>VLOOKUP(A337,'Medical Examinations table'!$A:$C,3,FALSE)</f>
        <v>6.15</v>
      </c>
      <c r="E337" s="5" t="str">
        <f>VLOOKUP(A337,'Medical Examinations table'!$A:$D,4,FALSE)</f>
        <v>NO</v>
      </c>
      <c r="F337" s="5" t="str">
        <f>VLOOKUP(A337,'Medical Examinations table'!$A:$E,5,FALSE)</f>
        <v>NO</v>
      </c>
      <c r="G337" s="5" t="str">
        <f>VLOOKUP(A337,'Medical Examinations table'!$A:$F,6,FALSE)</f>
        <v>NO</v>
      </c>
      <c r="H337" s="5">
        <f>VLOOKUP(A337,'Medical Examinations table'!$A:$H,8,FALSE)</f>
        <v>1</v>
      </c>
      <c r="I337" s="5" t="str">
        <f>VLOOKUP(A337,'Medical Examinations table'!$A:$G,7,FALSE)</f>
        <v>YES</v>
      </c>
      <c r="J337" s="5" t="str">
        <f>VLOOKUP(A337,'Medical Examinations table'!$A:$I,9,FALSE)</f>
        <v>Normal Weight</v>
      </c>
      <c r="K337" s="5" t="str">
        <f>VLOOKUP(A337,'Medical Examinations table'!$A:$J,10,FALSE)</f>
        <v>Prediabetes</v>
      </c>
      <c r="L337" s="8">
        <f>VLOOKUP(A337,'Hospitalisation Table'!$A:$J,10,FALSE)</f>
        <v>35797</v>
      </c>
      <c r="M337" s="10">
        <f>VLOOKUP(A337,'Hospitalisation Table'!$A:$F,6,FALSE)</f>
        <v>563.84</v>
      </c>
      <c r="N337" s="5" t="str">
        <f>VLOOKUP(A337,'Hospitalisation Table'!$A:$G,7,FALSE)</f>
        <v>tier - 1</v>
      </c>
      <c r="O337" s="5" t="str">
        <f>VLOOKUP(A337,'Hospitalisation Table'!$A:$H,8,FALSE)</f>
        <v>tier - 1</v>
      </c>
      <c r="P337" s="5" t="str">
        <f>VLOOKUP(A337,'Hospitalisation Table'!$A:$I,9,FALSE)</f>
        <v>R1011</v>
      </c>
      <c r="Q337" s="5">
        <f>VLOOKUP(A337,'Hospitalisation Table'!$A:$K,11,FALSE)</f>
        <v>35</v>
      </c>
    </row>
    <row r="338" spans="1:17" ht="15.6" x14ac:dyDescent="0.3">
      <c r="A338" s="9" t="s">
        <v>2035</v>
      </c>
      <c r="B338" s="5" t="str">
        <f>VLOOKUP($A338,'Customer Names'!$A:$B,2,FALSE)</f>
        <v>Heinzen, Ms.  Kathryn</v>
      </c>
      <c r="C338" s="5">
        <f>VLOOKUP(Healthcare!A338,'Medical Examinations table'!$A:$K,2,FALSE)</f>
        <v>22.03</v>
      </c>
      <c r="D338" s="5">
        <f>VLOOKUP(A338,'Medical Examinations table'!$A:$C,3,FALSE)</f>
        <v>4.28</v>
      </c>
      <c r="E338" s="5" t="str">
        <f>VLOOKUP(A338,'Medical Examinations table'!$A:$D,4,FALSE)</f>
        <v>YES</v>
      </c>
      <c r="F338" s="5" t="str">
        <f>VLOOKUP(A338,'Medical Examinations table'!$A:$E,5,FALSE)</f>
        <v>NO</v>
      </c>
      <c r="G338" s="5" t="str">
        <f>VLOOKUP(A338,'Medical Examinations table'!$A:$F,6,FALSE)</f>
        <v>NO</v>
      </c>
      <c r="H338" s="5">
        <f>VLOOKUP(A338,'Medical Examinations table'!$A:$H,8,FALSE)</f>
        <v>0</v>
      </c>
      <c r="I338" s="5" t="str">
        <f>VLOOKUP(A338,'Medical Examinations table'!$A:$G,7,FALSE)</f>
        <v>YES</v>
      </c>
      <c r="J338" s="5" t="str">
        <f>VLOOKUP(A338,'Medical Examinations table'!$A:$I,9,FALSE)</f>
        <v>Normal Weight</v>
      </c>
      <c r="K338" s="5" t="str">
        <f>VLOOKUP(A338,'Medical Examinations table'!$A:$J,10,FALSE)</f>
        <v>Normal</v>
      </c>
      <c r="L338" s="8">
        <f>VLOOKUP(A338,'Hospitalisation Table'!$A:$J,10,FALSE)</f>
        <v>35796</v>
      </c>
      <c r="M338" s="10">
        <f>VLOOKUP(A338,'Hospitalisation Table'!$A:$F,6,FALSE)</f>
        <v>563.84</v>
      </c>
      <c r="N338" s="5" t="str">
        <f>VLOOKUP(A338,'Hospitalisation Table'!$A:$G,7,FALSE)</f>
        <v>tier - 1</v>
      </c>
      <c r="O338" s="5" t="str">
        <f>VLOOKUP(A338,'Hospitalisation Table'!$A:$H,8,FALSE)</f>
        <v>tier - 1</v>
      </c>
      <c r="P338" s="5" t="str">
        <f>VLOOKUP(A338,'Hospitalisation Table'!$A:$I,9,FALSE)</f>
        <v>R1011</v>
      </c>
      <c r="Q338" s="5">
        <f>VLOOKUP(A338,'Hospitalisation Table'!$A:$K,11,FALSE)</f>
        <v>37</v>
      </c>
    </row>
    <row r="339" spans="1:17" ht="15.6" x14ac:dyDescent="0.3">
      <c r="A339" s="9" t="s">
        <v>2034</v>
      </c>
      <c r="B339" s="5" t="str">
        <f>VLOOKUP($A339,'Customer Names'!$A:$B,2,FALSE)</f>
        <v>Kelley, Ms.  Elizabeth H.</v>
      </c>
      <c r="C339" s="5">
        <f>VLOOKUP(Healthcare!A339,'Medical Examinations table'!$A:$K,2,FALSE)</f>
        <v>26.885000000000002</v>
      </c>
      <c r="D339" s="5">
        <f>VLOOKUP(A339,'Medical Examinations table'!$A:$C,3,FALSE)</f>
        <v>9.86</v>
      </c>
      <c r="E339" s="5" t="str">
        <f>VLOOKUP(A339,'Medical Examinations table'!$A:$D,4,FALSE)</f>
        <v>NO</v>
      </c>
      <c r="F339" s="5" t="str">
        <f>VLOOKUP(A339,'Medical Examinations table'!$A:$E,5,FALSE)</f>
        <v>NO</v>
      </c>
      <c r="G339" s="5" t="str">
        <f>VLOOKUP(A339,'Medical Examinations table'!$A:$F,6,FALSE)</f>
        <v>NO</v>
      </c>
      <c r="H339" s="5">
        <f>VLOOKUP(A339,'Medical Examinations table'!$A:$H,8,FALSE)</f>
        <v>3</v>
      </c>
      <c r="I339" s="5" t="str">
        <f>VLOOKUP(A339,'Medical Examinations table'!$A:$G,7,FALSE)</f>
        <v>YES</v>
      </c>
      <c r="J339" s="5" t="str">
        <f>VLOOKUP(A339,'Medical Examinations table'!$A:$I,9,FALSE)</f>
        <v>Overweight</v>
      </c>
      <c r="K339" s="5" t="str">
        <f>VLOOKUP(A339,'Medical Examinations table'!$A:$J,10,FALSE)</f>
        <v>Diabetes</v>
      </c>
      <c r="L339" s="8">
        <f>VLOOKUP(A339,'Hospitalisation Table'!$A:$J,10,FALSE)</f>
        <v>35795</v>
      </c>
      <c r="M339" s="10">
        <f>VLOOKUP(A339,'Hospitalisation Table'!$A:$F,6,FALSE)</f>
        <v>563.84</v>
      </c>
      <c r="N339" s="5" t="str">
        <f>VLOOKUP(A339,'Hospitalisation Table'!$A:$G,7,FALSE)</f>
        <v>tier - 1</v>
      </c>
      <c r="O339" s="5" t="str">
        <f>VLOOKUP(A339,'Hospitalisation Table'!$A:$H,8,FALSE)</f>
        <v>tier - 2</v>
      </c>
      <c r="P339" s="5" t="str">
        <f>VLOOKUP(A339,'Hospitalisation Table'!$A:$I,9,FALSE)</f>
        <v>R1012</v>
      </c>
      <c r="Q339" s="5">
        <f>VLOOKUP(A339,'Hospitalisation Table'!$A:$K,11,FALSE)</f>
        <v>65</v>
      </c>
    </row>
    <row r="340" spans="1:17" ht="15.6" x14ac:dyDescent="0.3">
      <c r="A340" s="9" t="s">
        <v>2033</v>
      </c>
      <c r="B340" s="5" t="str">
        <f>VLOOKUP($A340,'Customer Names'!$A:$B,2,FALSE)</f>
        <v>Thacker, Mr.  Ben</v>
      </c>
      <c r="C340" s="5">
        <f>VLOOKUP(Healthcare!A340,'Medical Examinations table'!$A:$K,2,FALSE)</f>
        <v>16.36</v>
      </c>
      <c r="D340" s="5">
        <f>VLOOKUP(A340,'Medical Examinations table'!$A:$C,3,FALSE)</f>
        <v>11.19</v>
      </c>
      <c r="E340" s="5" t="str">
        <f>VLOOKUP(A340,'Medical Examinations table'!$A:$D,4,FALSE)</f>
        <v>NO</v>
      </c>
      <c r="F340" s="5" t="str">
        <f>VLOOKUP(A340,'Medical Examinations table'!$A:$E,5,FALSE)</f>
        <v>NO</v>
      </c>
      <c r="G340" s="5" t="str">
        <f>VLOOKUP(A340,'Medical Examinations table'!$A:$F,6,FALSE)</f>
        <v>NO</v>
      </c>
      <c r="H340" s="5">
        <f>VLOOKUP(A340,'Medical Examinations table'!$A:$H,8,FALSE)</f>
        <v>0</v>
      </c>
      <c r="I340" s="5" t="str">
        <f>VLOOKUP(A340,'Medical Examinations table'!$A:$G,7,FALSE)</f>
        <v>YES</v>
      </c>
      <c r="J340" s="5" t="str">
        <f>VLOOKUP(A340,'Medical Examinations table'!$A:$I,9,FALSE)</f>
        <v>Underweight</v>
      </c>
      <c r="K340" s="5" t="str">
        <f>VLOOKUP(A340,'Medical Examinations table'!$A:$J,10,FALSE)</f>
        <v>Diabetes</v>
      </c>
      <c r="L340" s="8">
        <f>VLOOKUP(A340,'Hospitalisation Table'!$A:$J,10,FALSE)</f>
        <v>35794</v>
      </c>
      <c r="M340" s="10">
        <f>VLOOKUP(A340,'Hospitalisation Table'!$A:$F,6,FALSE)</f>
        <v>563.84</v>
      </c>
      <c r="N340" s="5" t="str">
        <f>VLOOKUP(A340,'Hospitalisation Table'!$A:$G,7,FALSE)</f>
        <v>tier - 1</v>
      </c>
      <c r="O340" s="5" t="str">
        <f>VLOOKUP(A340,'Hospitalisation Table'!$A:$H,8,FALSE)</f>
        <v>tier - 3</v>
      </c>
      <c r="P340" s="5" t="str">
        <f>VLOOKUP(A340,'Hospitalisation Table'!$A:$I,9,FALSE)</f>
        <v>R1012</v>
      </c>
      <c r="Q340" s="5">
        <f>VLOOKUP(A340,'Hospitalisation Table'!$A:$K,11,FALSE)</f>
        <v>44</v>
      </c>
    </row>
    <row r="341" spans="1:17" ht="15.6" x14ac:dyDescent="0.3">
      <c r="A341" s="9" t="s">
        <v>2032</v>
      </c>
      <c r="B341" s="5" t="str">
        <f>VLOOKUP($A341,'Customer Names'!$A:$B,2,FALSE)</f>
        <v>Jeseritz, Ms.  Cheryl A</v>
      </c>
      <c r="C341" s="5">
        <f>VLOOKUP(Healthcare!A341,'Medical Examinations table'!$A:$K,2,FALSE)</f>
        <v>32.299999999999997</v>
      </c>
      <c r="D341" s="5">
        <f>VLOOKUP(A341,'Medical Examinations table'!$A:$C,3,FALSE)</f>
        <v>4.8899999999999997</v>
      </c>
      <c r="E341" s="5" t="str">
        <f>VLOOKUP(A341,'Medical Examinations table'!$A:$D,4,FALSE)</f>
        <v>YES</v>
      </c>
      <c r="F341" s="5" t="str">
        <f>VLOOKUP(A341,'Medical Examinations table'!$A:$E,5,FALSE)</f>
        <v>NO</v>
      </c>
      <c r="G341" s="5" t="str">
        <f>VLOOKUP(A341,'Medical Examinations table'!$A:$F,6,FALSE)</f>
        <v>YES</v>
      </c>
      <c r="H341" s="5">
        <f>VLOOKUP(A341,'Medical Examinations table'!$A:$H,8,FALSE)</f>
        <v>1</v>
      </c>
      <c r="I341" s="5" t="str">
        <f>VLOOKUP(A341,'Medical Examinations table'!$A:$G,7,FALSE)</f>
        <v>NO</v>
      </c>
      <c r="J341" s="5" t="str">
        <f>VLOOKUP(A341,'Medical Examinations table'!$A:$I,9,FALSE)</f>
        <v>Obesity</v>
      </c>
      <c r="K341" s="5" t="str">
        <f>VLOOKUP(A341,'Medical Examinations table'!$A:$J,10,FALSE)</f>
        <v>Normal</v>
      </c>
      <c r="L341" s="8">
        <f>VLOOKUP(A341,'Hospitalisation Table'!$A:$J,10,FALSE)</f>
        <v>35793</v>
      </c>
      <c r="M341" s="10">
        <f>VLOOKUP(A341,'Hospitalisation Table'!$A:$F,6,FALSE)</f>
        <v>563.84</v>
      </c>
      <c r="N341" s="5" t="str">
        <f>VLOOKUP(A341,'Hospitalisation Table'!$A:$G,7,FALSE)</f>
        <v>tier - 1</v>
      </c>
      <c r="O341" s="5" t="str">
        <f>VLOOKUP(A341,'Hospitalisation Table'!$A:$H,8,FALSE)</f>
        <v>tier - 3</v>
      </c>
      <c r="P341" s="5" t="str">
        <f>VLOOKUP(A341,'Hospitalisation Table'!$A:$I,9,FALSE)</f>
        <v>R1024</v>
      </c>
      <c r="Q341" s="5">
        <f>VLOOKUP(A341,'Hospitalisation Table'!$A:$K,11,FALSE)</f>
        <v>53</v>
      </c>
    </row>
    <row r="342" spans="1:17" ht="15.6" x14ac:dyDescent="0.3">
      <c r="A342" s="9" t="s">
        <v>2031</v>
      </c>
      <c r="B342" s="5" t="str">
        <f>VLOOKUP($A342,'Customer Names'!$A:$B,2,FALSE)</f>
        <v>Hohman, Ms.  Kimberly A</v>
      </c>
      <c r="C342" s="5">
        <f>VLOOKUP(Healthcare!A342,'Medical Examinations table'!$A:$K,2,FALSE)</f>
        <v>16.05</v>
      </c>
      <c r="D342" s="5">
        <f>VLOOKUP(A342,'Medical Examinations table'!$A:$C,3,FALSE)</f>
        <v>4.3499999999999996</v>
      </c>
      <c r="E342" s="5" t="str">
        <f>VLOOKUP(A342,'Medical Examinations table'!$A:$D,4,FALSE)</f>
        <v>YES</v>
      </c>
      <c r="F342" s="5" t="str">
        <f>VLOOKUP(A342,'Medical Examinations table'!$A:$E,5,FALSE)</f>
        <v>NO</v>
      </c>
      <c r="G342" s="5" t="str">
        <f>VLOOKUP(A342,'Medical Examinations table'!$A:$F,6,FALSE)</f>
        <v>NO</v>
      </c>
      <c r="H342" s="5">
        <f>VLOOKUP(A342,'Medical Examinations table'!$A:$H,8,FALSE)</f>
        <v>0</v>
      </c>
      <c r="I342" s="5" t="str">
        <f>VLOOKUP(A342,'Medical Examinations table'!$A:$G,7,FALSE)</f>
        <v>YES</v>
      </c>
      <c r="J342" s="5" t="str">
        <f>VLOOKUP(A342,'Medical Examinations table'!$A:$I,9,FALSE)</f>
        <v>Underweight</v>
      </c>
      <c r="K342" s="5" t="str">
        <f>VLOOKUP(A342,'Medical Examinations table'!$A:$J,10,FALSE)</f>
        <v>Normal</v>
      </c>
      <c r="L342" s="8">
        <f>VLOOKUP(A342,'Hospitalisation Table'!$A:$J,10,FALSE)</f>
        <v>35792</v>
      </c>
      <c r="M342" s="10">
        <f>VLOOKUP(A342,'Hospitalisation Table'!$A:$F,6,FALSE)</f>
        <v>563.84</v>
      </c>
      <c r="N342" s="5" t="str">
        <f>VLOOKUP(A342,'Hospitalisation Table'!$A:$G,7,FALSE)</f>
        <v>tier - 1</v>
      </c>
      <c r="O342" s="5" t="str">
        <f>VLOOKUP(A342,'Hospitalisation Table'!$A:$H,8,FALSE)</f>
        <v>tier - 2</v>
      </c>
      <c r="P342" s="5" t="str">
        <f>VLOOKUP(A342,'Hospitalisation Table'!$A:$I,9,FALSE)</f>
        <v>R1011</v>
      </c>
      <c r="Q342" s="5">
        <f>VLOOKUP(A342,'Hospitalisation Table'!$A:$K,11,FALSE)</f>
        <v>46</v>
      </c>
    </row>
    <row r="343" spans="1:17" ht="15.6" x14ac:dyDescent="0.3">
      <c r="A343" s="9" t="s">
        <v>2030</v>
      </c>
      <c r="B343" s="5" t="str">
        <f>VLOOKUP($A343,'Customer Names'!$A:$B,2,FALSE)</f>
        <v>Hill, Ms.  Cynthia</v>
      </c>
      <c r="C343" s="5">
        <f>VLOOKUP(Healthcare!A343,'Medical Examinations table'!$A:$K,2,FALSE)</f>
        <v>29.07</v>
      </c>
      <c r="D343" s="5">
        <f>VLOOKUP(A343,'Medical Examinations table'!$A:$C,3,FALSE)</f>
        <v>8.66</v>
      </c>
      <c r="E343" s="5" t="str">
        <f>VLOOKUP(A343,'Medical Examinations table'!$A:$D,4,FALSE)</f>
        <v>YES</v>
      </c>
      <c r="F343" s="5" t="str">
        <f>VLOOKUP(A343,'Medical Examinations table'!$A:$E,5,FALSE)</f>
        <v>NO</v>
      </c>
      <c r="G343" s="5" t="str">
        <f>VLOOKUP(A343,'Medical Examinations table'!$A:$F,6,FALSE)</f>
        <v>NO</v>
      </c>
      <c r="H343" s="5">
        <f>VLOOKUP(A343,'Medical Examinations table'!$A:$H,8,FALSE)</f>
        <v>2</v>
      </c>
      <c r="I343" s="5" t="str">
        <f>VLOOKUP(A343,'Medical Examinations table'!$A:$G,7,FALSE)</f>
        <v>YES</v>
      </c>
      <c r="J343" s="5" t="str">
        <f>VLOOKUP(A343,'Medical Examinations table'!$A:$I,9,FALSE)</f>
        <v>Overweight</v>
      </c>
      <c r="K343" s="5" t="str">
        <f>VLOOKUP(A343,'Medical Examinations table'!$A:$J,10,FALSE)</f>
        <v>Diabetes</v>
      </c>
      <c r="L343" s="8">
        <f>VLOOKUP(A343,'Hospitalisation Table'!$A:$J,10,FALSE)</f>
        <v>35791</v>
      </c>
      <c r="M343" s="10">
        <f>VLOOKUP(A343,'Hospitalisation Table'!$A:$F,6,FALSE)</f>
        <v>563.84</v>
      </c>
      <c r="N343" s="5" t="str">
        <f>VLOOKUP(A343,'Hospitalisation Table'!$A:$G,7,FALSE)</f>
        <v>tier - 1</v>
      </c>
      <c r="O343" s="5" t="str">
        <f>VLOOKUP(A343,'Hospitalisation Table'!$A:$H,8,FALSE)</f>
        <v>tier - 3</v>
      </c>
      <c r="P343" s="5" t="str">
        <f>VLOOKUP(A343,'Hospitalisation Table'!$A:$I,9,FALSE)</f>
        <v>R1012</v>
      </c>
      <c r="Q343" s="5">
        <f>VLOOKUP(A343,'Hospitalisation Table'!$A:$K,11,FALSE)</f>
        <v>61</v>
      </c>
    </row>
    <row r="344" spans="1:17" ht="15.6" x14ac:dyDescent="0.3">
      <c r="A344" s="9" t="s">
        <v>2029</v>
      </c>
      <c r="B344" s="5" t="str">
        <f>VLOOKUP($A344,'Customer Names'!$A:$B,2,FALSE)</f>
        <v>Kuepfer, Ms.  Jessica</v>
      </c>
      <c r="C344" s="5">
        <f>VLOOKUP(Healthcare!A344,'Medical Examinations table'!$A:$K,2,FALSE)</f>
        <v>17.43</v>
      </c>
      <c r="D344" s="5">
        <f>VLOOKUP(A344,'Medical Examinations table'!$A:$C,3,FALSE)</f>
        <v>8.64</v>
      </c>
      <c r="E344" s="5" t="str">
        <f>VLOOKUP(A344,'Medical Examinations table'!$A:$D,4,FALSE)</f>
        <v>NO</v>
      </c>
      <c r="F344" s="5" t="str">
        <f>VLOOKUP(A344,'Medical Examinations table'!$A:$E,5,FALSE)</f>
        <v>NO</v>
      </c>
      <c r="G344" s="5" t="str">
        <f>VLOOKUP(A344,'Medical Examinations table'!$A:$F,6,FALSE)</f>
        <v>NO</v>
      </c>
      <c r="H344" s="5">
        <f>VLOOKUP(A344,'Medical Examinations table'!$A:$H,8,FALSE)</f>
        <v>0</v>
      </c>
      <c r="I344" s="5" t="str">
        <f>VLOOKUP(A344,'Medical Examinations table'!$A:$G,7,FALSE)</f>
        <v>YES</v>
      </c>
      <c r="J344" s="5" t="str">
        <f>VLOOKUP(A344,'Medical Examinations table'!$A:$I,9,FALSE)</f>
        <v>Underweight</v>
      </c>
      <c r="K344" s="5" t="str">
        <f>VLOOKUP(A344,'Medical Examinations table'!$A:$J,10,FALSE)</f>
        <v>Diabetes</v>
      </c>
      <c r="L344" s="8">
        <f>VLOOKUP(A344,'Hospitalisation Table'!$A:$J,10,FALSE)</f>
        <v>35790</v>
      </c>
      <c r="M344" s="10">
        <f>VLOOKUP(A344,'Hospitalisation Table'!$A:$F,6,FALSE)</f>
        <v>563.84</v>
      </c>
      <c r="N344" s="5" t="str">
        <f>VLOOKUP(A344,'Hospitalisation Table'!$A:$G,7,FALSE)</f>
        <v>tier - 1</v>
      </c>
      <c r="O344" s="5" t="str">
        <f>VLOOKUP(A344,'Hospitalisation Table'!$A:$H,8,FALSE)</f>
        <v>tier - 1</v>
      </c>
      <c r="P344" s="5" t="str">
        <f>VLOOKUP(A344,'Hospitalisation Table'!$A:$I,9,FALSE)</f>
        <v>R1011</v>
      </c>
      <c r="Q344" s="5">
        <f>VLOOKUP(A344,'Hospitalisation Table'!$A:$K,11,FALSE)</f>
        <v>44</v>
      </c>
    </row>
    <row r="345" spans="1:17" ht="15.6" x14ac:dyDescent="0.3">
      <c r="A345" s="9" t="s">
        <v>2028</v>
      </c>
      <c r="B345" s="5" t="str">
        <f>VLOOKUP($A345,'Customer Names'!$A:$B,2,FALSE)</f>
        <v>Kaczmarek, Mr.  Bruce</v>
      </c>
      <c r="C345" s="5">
        <f>VLOOKUP(Healthcare!A345,'Medical Examinations table'!$A:$K,2,FALSE)</f>
        <v>19.329999999999998</v>
      </c>
      <c r="D345" s="5">
        <f>VLOOKUP(A345,'Medical Examinations table'!$A:$C,3,FALSE)</f>
        <v>4.2699999999999996</v>
      </c>
      <c r="E345" s="5" t="str">
        <f>VLOOKUP(A345,'Medical Examinations table'!$A:$D,4,FALSE)</f>
        <v>NO</v>
      </c>
      <c r="F345" s="5" t="str">
        <f>VLOOKUP(A345,'Medical Examinations table'!$A:$E,5,FALSE)</f>
        <v>NO</v>
      </c>
      <c r="G345" s="5" t="str">
        <f>VLOOKUP(A345,'Medical Examinations table'!$A:$F,6,FALSE)</f>
        <v>NO</v>
      </c>
      <c r="H345" s="5">
        <f>VLOOKUP(A345,'Medical Examinations table'!$A:$H,8,FALSE)</f>
        <v>0</v>
      </c>
      <c r="I345" s="5" t="str">
        <f>VLOOKUP(A345,'Medical Examinations table'!$A:$G,7,FALSE)</f>
        <v>YES</v>
      </c>
      <c r="J345" s="5" t="str">
        <f>VLOOKUP(A345,'Medical Examinations table'!$A:$I,9,FALSE)</f>
        <v>Normal Weight</v>
      </c>
      <c r="K345" s="5" t="str">
        <f>VLOOKUP(A345,'Medical Examinations table'!$A:$J,10,FALSE)</f>
        <v>Normal</v>
      </c>
      <c r="L345" s="8">
        <f>VLOOKUP(A345,'Hospitalisation Table'!$A:$J,10,FALSE)</f>
        <v>35789</v>
      </c>
      <c r="M345" s="10">
        <f>VLOOKUP(A345,'Hospitalisation Table'!$A:$F,6,FALSE)</f>
        <v>563.84</v>
      </c>
      <c r="N345" s="5" t="str">
        <f>VLOOKUP(A345,'Hospitalisation Table'!$A:$G,7,FALSE)</f>
        <v>tier - 1</v>
      </c>
      <c r="O345" s="5" t="str">
        <f>VLOOKUP(A345,'Hospitalisation Table'!$A:$H,8,FALSE)</f>
        <v>tier - 3</v>
      </c>
      <c r="P345" s="5" t="str">
        <f>VLOOKUP(A345,'Hospitalisation Table'!$A:$I,9,FALSE)</f>
        <v>R1011</v>
      </c>
      <c r="Q345" s="5">
        <f>VLOOKUP(A345,'Hospitalisation Table'!$A:$K,11,FALSE)</f>
        <v>42</v>
      </c>
    </row>
    <row r="346" spans="1:17" ht="15.6" x14ac:dyDescent="0.3">
      <c r="A346" s="9" t="s">
        <v>2027</v>
      </c>
      <c r="B346" s="5" t="str">
        <f>VLOOKUP($A346,'Customer Names'!$A:$B,2,FALSE)</f>
        <v>Pitt, Ms.  Allison</v>
      </c>
      <c r="C346" s="5">
        <f>VLOOKUP(Healthcare!A346,'Medical Examinations table'!$A:$K,2,FALSE)</f>
        <v>30.52</v>
      </c>
      <c r="D346" s="5">
        <f>VLOOKUP(A346,'Medical Examinations table'!$A:$C,3,FALSE)</f>
        <v>4.21</v>
      </c>
      <c r="E346" s="5" t="str">
        <f>VLOOKUP(A346,'Medical Examinations table'!$A:$D,4,FALSE)</f>
        <v>NO</v>
      </c>
      <c r="F346" s="5" t="str">
        <f>VLOOKUP(A346,'Medical Examinations table'!$A:$E,5,FALSE)</f>
        <v>NO</v>
      </c>
      <c r="G346" s="5" t="str">
        <f>VLOOKUP(A346,'Medical Examinations table'!$A:$F,6,FALSE)</f>
        <v>NO</v>
      </c>
      <c r="H346" s="5">
        <f>VLOOKUP(A346,'Medical Examinations table'!$A:$H,8,FALSE)</f>
        <v>1</v>
      </c>
      <c r="I346" s="5" t="str">
        <f>VLOOKUP(A346,'Medical Examinations table'!$A:$G,7,FALSE)</f>
        <v>YES</v>
      </c>
      <c r="J346" s="5" t="str">
        <f>VLOOKUP(A346,'Medical Examinations table'!$A:$I,9,FALSE)</f>
        <v>Obesity</v>
      </c>
      <c r="K346" s="5" t="str">
        <f>VLOOKUP(A346,'Medical Examinations table'!$A:$J,10,FALSE)</f>
        <v>Normal</v>
      </c>
      <c r="L346" s="8">
        <f>VLOOKUP(A346,'Hospitalisation Table'!$A:$J,10,FALSE)</f>
        <v>35788</v>
      </c>
      <c r="M346" s="10">
        <f>VLOOKUP(A346,'Hospitalisation Table'!$A:$F,6,FALSE)</f>
        <v>563.84</v>
      </c>
      <c r="N346" s="5" t="str">
        <f>VLOOKUP(A346,'Hospitalisation Table'!$A:$G,7,FALSE)</f>
        <v>tier - 1</v>
      </c>
      <c r="O346" s="5" t="str">
        <f>VLOOKUP(A346,'Hospitalisation Table'!$A:$H,8,FALSE)</f>
        <v>tier - 3</v>
      </c>
      <c r="P346" s="5" t="str">
        <f>VLOOKUP(A346,'Hospitalisation Table'!$A:$I,9,FALSE)</f>
        <v>R1011</v>
      </c>
      <c r="Q346" s="5">
        <f>VLOOKUP(A346,'Hospitalisation Table'!$A:$K,11,FALSE)</f>
        <v>30</v>
      </c>
    </row>
    <row r="347" spans="1:17" ht="15.6" x14ac:dyDescent="0.3">
      <c r="A347" s="9" t="s">
        <v>2026</v>
      </c>
      <c r="B347" s="5" t="str">
        <f>VLOOKUP($A347,'Customer Names'!$A:$B,2,FALSE)</f>
        <v>Lorton, Mr.  Alex</v>
      </c>
      <c r="C347" s="5">
        <f>VLOOKUP(Healthcare!A347,'Medical Examinations table'!$A:$K,2,FALSE)</f>
        <v>39.21</v>
      </c>
      <c r="D347" s="5">
        <f>VLOOKUP(A347,'Medical Examinations table'!$A:$C,3,FALSE)</f>
        <v>5.04</v>
      </c>
      <c r="E347" s="5" t="str">
        <f>VLOOKUP(A347,'Medical Examinations table'!$A:$D,4,FALSE)</f>
        <v>NO</v>
      </c>
      <c r="F347" s="5" t="str">
        <f>VLOOKUP(A347,'Medical Examinations table'!$A:$E,5,FALSE)</f>
        <v>NO</v>
      </c>
      <c r="G347" s="5" t="str">
        <f>VLOOKUP(A347,'Medical Examinations table'!$A:$F,6,FALSE)</f>
        <v>YES</v>
      </c>
      <c r="H347" s="5">
        <f>VLOOKUP(A347,'Medical Examinations table'!$A:$H,8,FALSE)</f>
        <v>1</v>
      </c>
      <c r="I347" s="5" t="str">
        <f>VLOOKUP(A347,'Medical Examinations table'!$A:$G,7,FALSE)</f>
        <v>YES</v>
      </c>
      <c r="J347" s="5" t="str">
        <f>VLOOKUP(A347,'Medical Examinations table'!$A:$I,9,FALSE)</f>
        <v>Obesity</v>
      </c>
      <c r="K347" s="5" t="str">
        <f>VLOOKUP(A347,'Medical Examinations table'!$A:$J,10,FALSE)</f>
        <v>Normal</v>
      </c>
      <c r="L347" s="8">
        <f>VLOOKUP(A347,'Hospitalisation Table'!$A:$J,10,FALSE)</f>
        <v>35787</v>
      </c>
      <c r="M347" s="10">
        <f>VLOOKUP(A347,'Hospitalisation Table'!$A:$F,6,FALSE)</f>
        <v>563.84</v>
      </c>
      <c r="N347" s="5" t="str">
        <f>VLOOKUP(A347,'Hospitalisation Table'!$A:$G,7,FALSE)</f>
        <v>tier - 1</v>
      </c>
      <c r="O347" s="5" t="str">
        <f>VLOOKUP(A347,'Hospitalisation Table'!$A:$H,8,FALSE)</f>
        <v>tier - 3</v>
      </c>
      <c r="P347" s="5" t="str">
        <f>VLOOKUP(A347,'Hospitalisation Table'!$A:$I,9,FALSE)</f>
        <v>R1011</v>
      </c>
      <c r="Q347" s="5">
        <f>VLOOKUP(A347,'Hospitalisation Table'!$A:$K,11,FALSE)</f>
        <v>19</v>
      </c>
    </row>
    <row r="348" spans="1:17" ht="15.6" x14ac:dyDescent="0.3">
      <c r="A348" s="9" t="s">
        <v>2025</v>
      </c>
      <c r="B348" s="5" t="str">
        <f>VLOOKUP($A348,'Customer Names'!$A:$B,2,FALSE)</f>
        <v>Castaneda, Ms.  Gabriela</v>
      </c>
      <c r="C348" s="5">
        <f>VLOOKUP(Healthcare!A348,'Medical Examinations table'!$A:$K,2,FALSE)</f>
        <v>26.98</v>
      </c>
      <c r="D348" s="5">
        <f>VLOOKUP(A348,'Medical Examinations table'!$A:$C,3,FALSE)</f>
        <v>5.21</v>
      </c>
      <c r="E348" s="5" t="str">
        <f>VLOOKUP(A348,'Medical Examinations table'!$A:$D,4,FALSE)</f>
        <v>YES</v>
      </c>
      <c r="F348" s="5" t="str">
        <f>VLOOKUP(A348,'Medical Examinations table'!$A:$E,5,FALSE)</f>
        <v>NO</v>
      </c>
      <c r="G348" s="5" t="str">
        <f>VLOOKUP(A348,'Medical Examinations table'!$A:$F,6,FALSE)</f>
        <v>NO</v>
      </c>
      <c r="H348" s="5">
        <f>VLOOKUP(A348,'Medical Examinations table'!$A:$H,8,FALSE)</f>
        <v>2</v>
      </c>
      <c r="I348" s="5" t="str">
        <f>VLOOKUP(A348,'Medical Examinations table'!$A:$G,7,FALSE)</f>
        <v>YES</v>
      </c>
      <c r="J348" s="5" t="str">
        <f>VLOOKUP(A348,'Medical Examinations table'!$A:$I,9,FALSE)</f>
        <v>Overweight</v>
      </c>
      <c r="K348" s="5" t="str">
        <f>VLOOKUP(A348,'Medical Examinations table'!$A:$J,10,FALSE)</f>
        <v>Normal</v>
      </c>
      <c r="L348" s="8">
        <f>VLOOKUP(A348,'Hospitalisation Table'!$A:$J,10,FALSE)</f>
        <v>35786</v>
      </c>
      <c r="M348" s="10">
        <f>VLOOKUP(A348,'Hospitalisation Table'!$A:$F,6,FALSE)</f>
        <v>563.84</v>
      </c>
      <c r="N348" s="5" t="str">
        <f>VLOOKUP(A348,'Hospitalisation Table'!$A:$G,7,FALSE)</f>
        <v>tier - 1</v>
      </c>
      <c r="O348" s="5" t="str">
        <f>VLOOKUP(A348,'Hospitalisation Table'!$A:$H,8,FALSE)</f>
        <v>tier - 1</v>
      </c>
      <c r="P348" s="5" t="str">
        <f>VLOOKUP(A348,'Hospitalisation Table'!$A:$I,9,FALSE)</f>
        <v>R1012</v>
      </c>
      <c r="Q348" s="5">
        <f>VLOOKUP(A348,'Hospitalisation Table'!$A:$K,11,FALSE)</f>
        <v>63</v>
      </c>
    </row>
    <row r="349" spans="1:17" ht="15.6" x14ac:dyDescent="0.3">
      <c r="A349" s="9" t="s">
        <v>2024</v>
      </c>
      <c r="B349" s="5" t="str">
        <f>VLOOKUP($A349,'Customer Names'!$A:$B,2,FALSE)</f>
        <v>Cherop, Ms.  Sharon</v>
      </c>
      <c r="C349" s="5">
        <f>VLOOKUP(Healthcare!A349,'Medical Examinations table'!$A:$K,2,FALSE)</f>
        <v>25.84</v>
      </c>
      <c r="D349" s="5">
        <f>VLOOKUP(A349,'Medical Examinations table'!$A:$C,3,FALSE)</f>
        <v>8.83</v>
      </c>
      <c r="E349" s="5" t="str">
        <f>VLOOKUP(A349,'Medical Examinations table'!$A:$D,4,FALSE)</f>
        <v>NO</v>
      </c>
      <c r="F349" s="5" t="str">
        <f>VLOOKUP(A349,'Medical Examinations table'!$A:$E,5,FALSE)</f>
        <v>NO</v>
      </c>
      <c r="G349" s="5" t="str">
        <f>VLOOKUP(A349,'Medical Examinations table'!$A:$F,6,FALSE)</f>
        <v>NO</v>
      </c>
      <c r="H349" s="5">
        <f>VLOOKUP(A349,'Medical Examinations table'!$A:$H,8,FALSE)</f>
        <v>0</v>
      </c>
      <c r="I349" s="5" t="str">
        <f>VLOOKUP(A349,'Medical Examinations table'!$A:$G,7,FALSE)</f>
        <v>NO</v>
      </c>
      <c r="J349" s="5" t="str">
        <f>VLOOKUP(A349,'Medical Examinations table'!$A:$I,9,FALSE)</f>
        <v>Overweight</v>
      </c>
      <c r="K349" s="5" t="str">
        <f>VLOOKUP(A349,'Medical Examinations table'!$A:$J,10,FALSE)</f>
        <v>Diabetes</v>
      </c>
      <c r="L349" s="8">
        <f>VLOOKUP(A349,'Hospitalisation Table'!$A:$J,10,FALSE)</f>
        <v>35785</v>
      </c>
      <c r="M349" s="10">
        <f>VLOOKUP(A349,'Hospitalisation Table'!$A:$F,6,FALSE)</f>
        <v>563.84</v>
      </c>
      <c r="N349" s="5" t="str">
        <f>VLOOKUP(A349,'Hospitalisation Table'!$A:$G,7,FALSE)</f>
        <v>tier - 1</v>
      </c>
      <c r="O349" s="5" t="str">
        <f>VLOOKUP(A349,'Hospitalisation Table'!$A:$H,8,FALSE)</f>
        <v>tier - 1</v>
      </c>
      <c r="P349" s="5" t="str">
        <f>VLOOKUP(A349,'Hospitalisation Table'!$A:$I,9,FALSE)</f>
        <v>R1012</v>
      </c>
      <c r="Q349" s="5">
        <f>VLOOKUP(A349,'Hospitalisation Table'!$A:$K,11,FALSE)</f>
        <v>60</v>
      </c>
    </row>
    <row r="350" spans="1:17" ht="15.6" x14ac:dyDescent="0.3">
      <c r="A350" s="9" t="s">
        <v>2023</v>
      </c>
      <c r="B350" s="5" t="str">
        <f>VLOOKUP($A350,'Customer Names'!$A:$B,2,FALSE)</f>
        <v>Howell, Mr.  Jason A</v>
      </c>
      <c r="C350" s="5">
        <f>VLOOKUP(Healthcare!A350,'Medical Examinations table'!$A:$K,2,FALSE)</f>
        <v>28.31</v>
      </c>
      <c r="D350" s="5">
        <f>VLOOKUP(A350,'Medical Examinations table'!$A:$C,3,FALSE)</f>
        <v>8.4700000000000006</v>
      </c>
      <c r="E350" s="5" t="str">
        <f>VLOOKUP(A350,'Medical Examinations table'!$A:$D,4,FALSE)</f>
        <v>YES</v>
      </c>
      <c r="F350" s="5" t="str">
        <f>VLOOKUP(A350,'Medical Examinations table'!$A:$E,5,FALSE)</f>
        <v>NO</v>
      </c>
      <c r="G350" s="5" t="str">
        <f>VLOOKUP(A350,'Medical Examinations table'!$A:$F,6,FALSE)</f>
        <v>NO</v>
      </c>
      <c r="H350" s="5">
        <f>VLOOKUP(A350,'Medical Examinations table'!$A:$H,8,FALSE)</f>
        <v>2</v>
      </c>
      <c r="I350" s="5" t="str">
        <f>VLOOKUP(A350,'Medical Examinations table'!$A:$G,7,FALSE)</f>
        <v>YES</v>
      </c>
      <c r="J350" s="5" t="str">
        <f>VLOOKUP(A350,'Medical Examinations table'!$A:$I,9,FALSE)</f>
        <v>Overweight</v>
      </c>
      <c r="K350" s="5" t="str">
        <f>VLOOKUP(A350,'Medical Examinations table'!$A:$J,10,FALSE)</f>
        <v>Diabetes</v>
      </c>
      <c r="L350" s="8">
        <f>VLOOKUP(A350,'Hospitalisation Table'!$A:$J,10,FALSE)</f>
        <v>35784</v>
      </c>
      <c r="M350" s="10">
        <f>VLOOKUP(A350,'Hospitalisation Table'!$A:$F,6,FALSE)</f>
        <v>563.84</v>
      </c>
      <c r="N350" s="5" t="str">
        <f>VLOOKUP(A350,'Hospitalisation Table'!$A:$G,7,FALSE)</f>
        <v>tier - 1</v>
      </c>
      <c r="O350" s="5" t="str">
        <f>VLOOKUP(A350,'Hospitalisation Table'!$A:$H,8,FALSE)</f>
        <v>tier - 2</v>
      </c>
      <c r="P350" s="5" t="str">
        <f>VLOOKUP(A350,'Hospitalisation Table'!$A:$I,9,FALSE)</f>
        <v>R1012</v>
      </c>
      <c r="Q350" s="5">
        <f>VLOOKUP(A350,'Hospitalisation Table'!$A:$K,11,FALSE)</f>
        <v>61</v>
      </c>
    </row>
    <row r="351" spans="1:17" ht="15.6" x14ac:dyDescent="0.3">
      <c r="A351" s="9" t="s">
        <v>2022</v>
      </c>
      <c r="B351" s="5" t="str">
        <f>VLOOKUP($A351,'Customer Names'!$A:$B,2,FALSE)</f>
        <v>Palmer, Ms.  Chelsey C.</v>
      </c>
      <c r="C351" s="5">
        <f>VLOOKUP(Healthcare!A351,'Medical Examinations table'!$A:$K,2,FALSE)</f>
        <v>23.94</v>
      </c>
      <c r="D351" s="5">
        <f>VLOOKUP(A351,'Medical Examinations table'!$A:$C,3,FALSE)</f>
        <v>4.2</v>
      </c>
      <c r="E351" s="5" t="str">
        <f>VLOOKUP(A351,'Medical Examinations table'!$A:$D,4,FALSE)</f>
        <v>NO</v>
      </c>
      <c r="F351" s="5" t="str">
        <f>VLOOKUP(A351,'Medical Examinations table'!$A:$E,5,FALSE)</f>
        <v>NO</v>
      </c>
      <c r="G351" s="5" t="str">
        <f>VLOOKUP(A351,'Medical Examinations table'!$A:$F,6,FALSE)</f>
        <v>NO</v>
      </c>
      <c r="H351" s="5">
        <f>VLOOKUP(A351,'Medical Examinations table'!$A:$H,8,FALSE)</f>
        <v>0</v>
      </c>
      <c r="I351" s="5" t="str">
        <f>VLOOKUP(A351,'Medical Examinations table'!$A:$G,7,FALSE)</f>
        <v>YES</v>
      </c>
      <c r="J351" s="5" t="str">
        <f>VLOOKUP(A351,'Medical Examinations table'!$A:$I,9,FALSE)</f>
        <v>Normal Weight</v>
      </c>
      <c r="K351" s="5" t="str">
        <f>VLOOKUP(A351,'Medical Examinations table'!$A:$J,10,FALSE)</f>
        <v>Normal</v>
      </c>
      <c r="L351" s="8">
        <f>VLOOKUP(A351,'Hospitalisation Table'!$A:$J,10,FALSE)</f>
        <v>35783</v>
      </c>
      <c r="M351" s="10">
        <f>VLOOKUP(A351,'Hospitalisation Table'!$A:$F,6,FALSE)</f>
        <v>563.84</v>
      </c>
      <c r="N351" s="5" t="str">
        <f>VLOOKUP(A351,'Hospitalisation Table'!$A:$G,7,FALSE)</f>
        <v>tier - 1</v>
      </c>
      <c r="O351" s="5" t="str">
        <f>VLOOKUP(A351,'Hospitalisation Table'!$A:$H,8,FALSE)</f>
        <v>tier - 3</v>
      </c>
      <c r="P351" s="5" t="str">
        <f>VLOOKUP(A351,'Hospitalisation Table'!$A:$I,9,FALSE)</f>
        <v>R1011</v>
      </c>
      <c r="Q351" s="5">
        <f>VLOOKUP(A351,'Hospitalisation Table'!$A:$K,11,FALSE)</f>
        <v>32</v>
      </c>
    </row>
    <row r="352" spans="1:17" ht="15.6" x14ac:dyDescent="0.3">
      <c r="A352" s="9" t="s">
        <v>2021</v>
      </c>
      <c r="B352" s="5" t="str">
        <f>VLOOKUP($A352,'Customer Names'!$A:$B,2,FALSE)</f>
        <v>Olson, Mr.  Devon A.</v>
      </c>
      <c r="C352" s="5">
        <f>VLOOKUP(Healthcare!A352,'Medical Examinations table'!$A:$K,2,FALSE)</f>
        <v>20.03</v>
      </c>
      <c r="D352" s="5">
        <f>VLOOKUP(A352,'Medical Examinations table'!$A:$C,3,FALSE)</f>
        <v>6.14</v>
      </c>
      <c r="E352" s="5" t="str">
        <f>VLOOKUP(A352,'Medical Examinations table'!$A:$D,4,FALSE)</f>
        <v>YES</v>
      </c>
      <c r="F352" s="5" t="str">
        <f>VLOOKUP(A352,'Medical Examinations table'!$A:$E,5,FALSE)</f>
        <v>NO</v>
      </c>
      <c r="G352" s="5" t="str">
        <f>VLOOKUP(A352,'Medical Examinations table'!$A:$F,6,FALSE)</f>
        <v>NO</v>
      </c>
      <c r="H352" s="5">
        <f>VLOOKUP(A352,'Medical Examinations table'!$A:$H,8,FALSE)</f>
        <v>0</v>
      </c>
      <c r="I352" s="5" t="str">
        <f>VLOOKUP(A352,'Medical Examinations table'!$A:$G,7,FALSE)</f>
        <v>YES</v>
      </c>
      <c r="J352" s="5" t="str">
        <f>VLOOKUP(A352,'Medical Examinations table'!$A:$I,9,FALSE)</f>
        <v>Normal Weight</v>
      </c>
      <c r="K352" s="5" t="str">
        <f>VLOOKUP(A352,'Medical Examinations table'!$A:$J,10,FALSE)</f>
        <v>Prediabetes</v>
      </c>
      <c r="L352" s="8">
        <f>VLOOKUP(A352,'Hospitalisation Table'!$A:$J,10,FALSE)</f>
        <v>35782</v>
      </c>
      <c r="M352" s="10">
        <f>VLOOKUP(A352,'Hospitalisation Table'!$A:$F,6,FALSE)</f>
        <v>563.84</v>
      </c>
      <c r="N352" s="5" t="str">
        <f>VLOOKUP(A352,'Hospitalisation Table'!$A:$G,7,FALSE)</f>
        <v>tier - 1</v>
      </c>
      <c r="O352" s="5" t="str">
        <f>VLOOKUP(A352,'Hospitalisation Table'!$A:$H,8,FALSE)</f>
        <v>tier - 3</v>
      </c>
      <c r="P352" s="5" t="str">
        <f>VLOOKUP(A352,'Hospitalisation Table'!$A:$I,9,FALSE)</f>
        <v>R1011</v>
      </c>
      <c r="Q352" s="5">
        <f>VLOOKUP(A352,'Hospitalisation Table'!$A:$K,11,FALSE)</f>
        <v>37</v>
      </c>
    </row>
    <row r="353" spans="1:17" ht="15.6" x14ac:dyDescent="0.3">
      <c r="A353" s="9" t="s">
        <v>2020</v>
      </c>
      <c r="B353" s="5" t="str">
        <f>VLOOKUP($A353,'Customer Names'!$A:$B,2,FALSE)</f>
        <v>Waldron, Ms.  Joni L</v>
      </c>
      <c r="C353" s="5">
        <f>VLOOKUP(Healthcare!A353,'Medical Examinations table'!$A:$K,2,FALSE)</f>
        <v>41.42</v>
      </c>
      <c r="D353" s="5">
        <f>VLOOKUP(A353,'Medical Examinations table'!$A:$C,3,FALSE)</f>
        <v>6.07</v>
      </c>
      <c r="E353" s="5" t="str">
        <f>VLOOKUP(A353,'Medical Examinations table'!$A:$D,4,FALSE)</f>
        <v>NO</v>
      </c>
      <c r="F353" s="5" t="str">
        <f>VLOOKUP(A353,'Medical Examinations table'!$A:$E,5,FALSE)</f>
        <v>NO</v>
      </c>
      <c r="G353" s="5" t="str">
        <f>VLOOKUP(A353,'Medical Examinations table'!$A:$F,6,FALSE)</f>
        <v>NO</v>
      </c>
      <c r="H353" s="5">
        <f>VLOOKUP(A353,'Medical Examinations table'!$A:$H,8,FALSE)</f>
        <v>0</v>
      </c>
      <c r="I353" s="5" t="str">
        <f>VLOOKUP(A353,'Medical Examinations table'!$A:$G,7,FALSE)</f>
        <v>NO</v>
      </c>
      <c r="J353" s="5" t="str">
        <f>VLOOKUP(A353,'Medical Examinations table'!$A:$I,9,FALSE)</f>
        <v>Obesity</v>
      </c>
      <c r="K353" s="5" t="str">
        <f>VLOOKUP(A353,'Medical Examinations table'!$A:$J,10,FALSE)</f>
        <v>Prediabetes</v>
      </c>
      <c r="L353" s="8">
        <f>VLOOKUP(A353,'Hospitalisation Table'!$A:$J,10,FALSE)</f>
        <v>35781</v>
      </c>
      <c r="M353" s="10">
        <f>VLOOKUP(A353,'Hospitalisation Table'!$A:$F,6,FALSE)</f>
        <v>563.84</v>
      </c>
      <c r="N353" s="5" t="str">
        <f>VLOOKUP(A353,'Hospitalisation Table'!$A:$G,7,FALSE)</f>
        <v>tier - 1</v>
      </c>
      <c r="O353" s="5" t="str">
        <f>VLOOKUP(A353,'Hospitalisation Table'!$A:$H,8,FALSE)</f>
        <v>tier - 2</v>
      </c>
      <c r="P353" s="5" t="str">
        <f>VLOOKUP(A353,'Hospitalisation Table'!$A:$I,9,FALSE)</f>
        <v>R1012</v>
      </c>
      <c r="Q353" s="5">
        <f>VLOOKUP(A353,'Hospitalisation Table'!$A:$K,11,FALSE)</f>
        <v>40</v>
      </c>
    </row>
    <row r="354" spans="1:17" ht="15.6" x14ac:dyDescent="0.3">
      <c r="A354" s="9" t="s">
        <v>2019</v>
      </c>
      <c r="B354" s="5" t="str">
        <f>VLOOKUP($A354,'Customer Names'!$A:$B,2,FALSE)</f>
        <v>Meyer, Mr.  Colin</v>
      </c>
      <c r="C354" s="5">
        <f>VLOOKUP(Healthcare!A354,'Medical Examinations table'!$A:$K,2,FALSE)</f>
        <v>36.67</v>
      </c>
      <c r="D354" s="5">
        <f>VLOOKUP(A354,'Medical Examinations table'!$A:$C,3,FALSE)</f>
        <v>10.210000000000001</v>
      </c>
      <c r="E354" s="5" t="str">
        <f>VLOOKUP(A354,'Medical Examinations table'!$A:$D,4,FALSE)</f>
        <v>NO</v>
      </c>
      <c r="F354" s="5" t="str">
        <f>VLOOKUP(A354,'Medical Examinations table'!$A:$E,5,FALSE)</f>
        <v>NO</v>
      </c>
      <c r="G354" s="5" t="str">
        <f>VLOOKUP(A354,'Medical Examinations table'!$A:$F,6,FALSE)</f>
        <v>NO</v>
      </c>
      <c r="H354" s="5">
        <f>VLOOKUP(A354,'Medical Examinations table'!$A:$H,8,FALSE)</f>
        <v>0</v>
      </c>
      <c r="I354" s="5" t="str">
        <f>VLOOKUP(A354,'Medical Examinations table'!$A:$G,7,FALSE)</f>
        <v>NO</v>
      </c>
      <c r="J354" s="5" t="str">
        <f>VLOOKUP(A354,'Medical Examinations table'!$A:$I,9,FALSE)</f>
        <v>Obesity</v>
      </c>
      <c r="K354" s="5" t="str">
        <f>VLOOKUP(A354,'Medical Examinations table'!$A:$J,10,FALSE)</f>
        <v>Diabetes</v>
      </c>
      <c r="L354" s="8">
        <f>VLOOKUP(A354,'Hospitalisation Table'!$A:$J,10,FALSE)</f>
        <v>35780</v>
      </c>
      <c r="M354" s="10">
        <f>VLOOKUP(A354,'Hospitalisation Table'!$A:$F,6,FALSE)</f>
        <v>563.84</v>
      </c>
      <c r="N354" s="5" t="str">
        <f>VLOOKUP(A354,'Hospitalisation Table'!$A:$G,7,FALSE)</f>
        <v>tier - 1</v>
      </c>
      <c r="O354" s="5" t="str">
        <f>VLOOKUP(A354,'Hospitalisation Table'!$A:$H,8,FALSE)</f>
        <v>tier - 1</v>
      </c>
      <c r="P354" s="5" t="str">
        <f>VLOOKUP(A354,'Hospitalisation Table'!$A:$I,9,FALSE)</f>
        <v>R1012</v>
      </c>
      <c r="Q354" s="5">
        <f>VLOOKUP(A354,'Hospitalisation Table'!$A:$K,11,FALSE)</f>
        <v>48</v>
      </c>
    </row>
    <row r="355" spans="1:17" ht="15.6" x14ac:dyDescent="0.3">
      <c r="A355" s="9" t="s">
        <v>2018</v>
      </c>
      <c r="B355" s="5" t="str">
        <f>VLOOKUP($A355,'Customer Names'!$A:$B,2,FALSE)</f>
        <v>Stack, Ms.  Rachael</v>
      </c>
      <c r="C355" s="5">
        <f>VLOOKUP(Healthcare!A355,'Medical Examinations table'!$A:$K,2,FALSE)</f>
        <v>27.645</v>
      </c>
      <c r="D355" s="5">
        <f>VLOOKUP(A355,'Medical Examinations table'!$A:$C,3,FALSE)</f>
        <v>4.6900000000000004</v>
      </c>
      <c r="E355" s="5" t="str">
        <f>VLOOKUP(A355,'Medical Examinations table'!$A:$D,4,FALSE)</f>
        <v>NO</v>
      </c>
      <c r="F355" s="5" t="str">
        <f>VLOOKUP(A355,'Medical Examinations table'!$A:$E,5,FALSE)</f>
        <v>NO</v>
      </c>
      <c r="G355" s="5" t="str">
        <f>VLOOKUP(A355,'Medical Examinations table'!$A:$F,6,FALSE)</f>
        <v>NO</v>
      </c>
      <c r="H355" s="5">
        <f>VLOOKUP(A355,'Medical Examinations table'!$A:$H,8,FALSE)</f>
        <v>0</v>
      </c>
      <c r="I355" s="5" t="str">
        <f>VLOOKUP(A355,'Medical Examinations table'!$A:$G,7,FALSE)</f>
        <v>NO</v>
      </c>
      <c r="J355" s="5" t="str">
        <f>VLOOKUP(A355,'Medical Examinations table'!$A:$I,9,FALSE)</f>
        <v>Overweight</v>
      </c>
      <c r="K355" s="5" t="str">
        <f>VLOOKUP(A355,'Medical Examinations table'!$A:$J,10,FALSE)</f>
        <v>Normal</v>
      </c>
      <c r="L355" s="8">
        <f>VLOOKUP(A355,'Hospitalisation Table'!$A:$J,10,FALSE)</f>
        <v>35779</v>
      </c>
      <c r="M355" s="10">
        <f>VLOOKUP(A355,'Hospitalisation Table'!$A:$F,6,FALSE)</f>
        <v>563.84</v>
      </c>
      <c r="N355" s="5" t="str">
        <f>VLOOKUP(A355,'Hospitalisation Table'!$A:$G,7,FALSE)</f>
        <v>tier - 1</v>
      </c>
      <c r="O355" s="5" t="str">
        <f>VLOOKUP(A355,'Hospitalisation Table'!$A:$H,8,FALSE)</f>
        <v>tier - 2</v>
      </c>
      <c r="P355" s="5" t="str">
        <f>VLOOKUP(A355,'Hospitalisation Table'!$A:$I,9,FALSE)</f>
        <v>R1012</v>
      </c>
      <c r="Q355" s="5">
        <f>VLOOKUP(A355,'Hospitalisation Table'!$A:$K,11,FALSE)</f>
        <v>45</v>
      </c>
    </row>
    <row r="356" spans="1:17" ht="15.6" x14ac:dyDescent="0.3">
      <c r="A356" s="9" t="s">
        <v>2017</v>
      </c>
      <c r="B356" s="5" t="str">
        <f>VLOOKUP($A356,'Customer Names'!$A:$B,2,FALSE)</f>
        <v>Sanchez Y Torres, Ms.  Maricela</v>
      </c>
      <c r="C356" s="5">
        <f>VLOOKUP(Healthcare!A356,'Medical Examinations table'!$A:$K,2,FALSE)</f>
        <v>22.72</v>
      </c>
      <c r="D356" s="5">
        <f>VLOOKUP(A356,'Medical Examinations table'!$A:$C,3,FALSE)</f>
        <v>5.71</v>
      </c>
      <c r="E356" s="5" t="str">
        <f>VLOOKUP(A356,'Medical Examinations table'!$A:$D,4,FALSE)</f>
        <v>NO</v>
      </c>
      <c r="F356" s="5" t="str">
        <f>VLOOKUP(A356,'Medical Examinations table'!$A:$E,5,FALSE)</f>
        <v>NO</v>
      </c>
      <c r="G356" s="5" t="str">
        <f>VLOOKUP(A356,'Medical Examinations table'!$A:$F,6,FALSE)</f>
        <v>NO</v>
      </c>
      <c r="H356" s="5">
        <f>VLOOKUP(A356,'Medical Examinations table'!$A:$H,8,FALSE)</f>
        <v>0</v>
      </c>
      <c r="I356" s="5" t="str">
        <f>VLOOKUP(A356,'Medical Examinations table'!$A:$G,7,FALSE)</f>
        <v>YES</v>
      </c>
      <c r="J356" s="5" t="str">
        <f>VLOOKUP(A356,'Medical Examinations table'!$A:$I,9,FALSE)</f>
        <v>Normal Weight</v>
      </c>
      <c r="K356" s="5" t="str">
        <f>VLOOKUP(A356,'Medical Examinations table'!$A:$J,10,FALSE)</f>
        <v>Prediabetes</v>
      </c>
      <c r="L356" s="8">
        <f>VLOOKUP(A356,'Hospitalisation Table'!$A:$J,10,FALSE)</f>
        <v>35778</v>
      </c>
      <c r="M356" s="10">
        <f>VLOOKUP(A356,'Hospitalisation Table'!$A:$F,6,FALSE)</f>
        <v>563.84</v>
      </c>
      <c r="N356" s="5" t="str">
        <f>VLOOKUP(A356,'Hospitalisation Table'!$A:$G,7,FALSE)</f>
        <v>tier - 1</v>
      </c>
      <c r="O356" s="5" t="str">
        <f>VLOOKUP(A356,'Hospitalisation Table'!$A:$H,8,FALSE)</f>
        <v>tier - 2</v>
      </c>
      <c r="P356" s="5" t="str">
        <f>VLOOKUP(A356,'Hospitalisation Table'!$A:$I,9,FALSE)</f>
        <v>R1011</v>
      </c>
      <c r="Q356" s="5">
        <f>VLOOKUP(A356,'Hospitalisation Table'!$A:$K,11,FALSE)</f>
        <v>32</v>
      </c>
    </row>
    <row r="357" spans="1:17" ht="15.6" x14ac:dyDescent="0.3">
      <c r="A357" s="9" t="s">
        <v>2016</v>
      </c>
      <c r="B357" s="5" t="str">
        <f>VLOOKUP($A357,'Customer Names'!$A:$B,2,FALSE)</f>
        <v>Daniels, Ms.  Marie</v>
      </c>
      <c r="C357" s="5">
        <f>VLOOKUP(Healthcare!A357,'Medical Examinations table'!$A:$K,2,FALSE)</f>
        <v>36.520000000000003</v>
      </c>
      <c r="D357" s="5">
        <f>VLOOKUP(A357,'Medical Examinations table'!$A:$C,3,FALSE)</f>
        <v>9.07</v>
      </c>
      <c r="E357" s="5" t="str">
        <f>VLOOKUP(A357,'Medical Examinations table'!$A:$D,4,FALSE)</f>
        <v>YES</v>
      </c>
      <c r="F357" s="5" t="str">
        <f>VLOOKUP(A357,'Medical Examinations table'!$A:$E,5,FALSE)</f>
        <v>NO</v>
      </c>
      <c r="G357" s="5" t="str">
        <f>VLOOKUP(A357,'Medical Examinations table'!$A:$F,6,FALSE)</f>
        <v>YES</v>
      </c>
      <c r="H357" s="5">
        <f>VLOOKUP(A357,'Medical Examinations table'!$A:$H,8,FALSE)</f>
        <v>1</v>
      </c>
      <c r="I357" s="5" t="str">
        <f>VLOOKUP(A357,'Medical Examinations table'!$A:$G,7,FALSE)</f>
        <v>NO</v>
      </c>
      <c r="J357" s="5" t="str">
        <f>VLOOKUP(A357,'Medical Examinations table'!$A:$I,9,FALSE)</f>
        <v>Obesity</v>
      </c>
      <c r="K357" s="5" t="str">
        <f>VLOOKUP(A357,'Medical Examinations table'!$A:$J,10,FALSE)</f>
        <v>Diabetes</v>
      </c>
      <c r="L357" s="8">
        <f>VLOOKUP(A357,'Hospitalisation Table'!$A:$J,10,FALSE)</f>
        <v>35777</v>
      </c>
      <c r="M357" s="10">
        <f>VLOOKUP(A357,'Hospitalisation Table'!$A:$F,6,FALSE)</f>
        <v>563.84</v>
      </c>
      <c r="N357" s="5" t="str">
        <f>VLOOKUP(A357,'Hospitalisation Table'!$A:$G,7,FALSE)</f>
        <v>tier - 1</v>
      </c>
      <c r="O357" s="5" t="str">
        <f>VLOOKUP(A357,'Hospitalisation Table'!$A:$H,8,FALSE)</f>
        <v>tier - 1</v>
      </c>
      <c r="P357" s="5" t="str">
        <f>VLOOKUP(A357,'Hospitalisation Table'!$A:$I,9,FALSE)</f>
        <v>R1013</v>
      </c>
      <c r="Q357" s="5">
        <f>VLOOKUP(A357,'Hospitalisation Table'!$A:$K,11,FALSE)</f>
        <v>59</v>
      </c>
    </row>
    <row r="358" spans="1:17" ht="15.6" x14ac:dyDescent="0.3">
      <c r="A358" s="9" t="s">
        <v>2015</v>
      </c>
      <c r="B358" s="5" t="str">
        <f>VLOOKUP($A358,'Customer Names'!$A:$B,2,FALSE)</f>
        <v>Pepp, Mr.  Frank</v>
      </c>
      <c r="C358" s="5">
        <f>VLOOKUP(Healthcare!A358,'Medical Examinations table'!$A:$K,2,FALSE)</f>
        <v>33.96</v>
      </c>
      <c r="D358" s="5">
        <f>VLOOKUP(A358,'Medical Examinations table'!$A:$C,3,FALSE)</f>
        <v>4.99</v>
      </c>
      <c r="E358" s="5" t="str">
        <f>VLOOKUP(A358,'Medical Examinations table'!$A:$D,4,FALSE)</f>
        <v>NO</v>
      </c>
      <c r="F358" s="5" t="str">
        <f>VLOOKUP(A358,'Medical Examinations table'!$A:$E,5,FALSE)</f>
        <v>NO</v>
      </c>
      <c r="G358" s="5" t="str">
        <f>VLOOKUP(A358,'Medical Examinations table'!$A:$F,6,FALSE)</f>
        <v>NO</v>
      </c>
      <c r="H358" s="5">
        <f>VLOOKUP(A358,'Medical Examinations table'!$A:$H,8,FALSE)</f>
        <v>0</v>
      </c>
      <c r="I358" s="5" t="str">
        <f>VLOOKUP(A358,'Medical Examinations table'!$A:$G,7,FALSE)</f>
        <v>YES</v>
      </c>
      <c r="J358" s="5" t="str">
        <f>VLOOKUP(A358,'Medical Examinations table'!$A:$I,9,FALSE)</f>
        <v>Obesity</v>
      </c>
      <c r="K358" s="5" t="str">
        <f>VLOOKUP(A358,'Medical Examinations table'!$A:$J,10,FALSE)</f>
        <v>Normal</v>
      </c>
      <c r="L358" s="8">
        <f>VLOOKUP(A358,'Hospitalisation Table'!$A:$J,10,FALSE)</f>
        <v>35776</v>
      </c>
      <c r="M358" s="10">
        <f>VLOOKUP(A358,'Hospitalisation Table'!$A:$F,6,FALSE)</f>
        <v>563.84</v>
      </c>
      <c r="N358" s="5" t="str">
        <f>VLOOKUP(A358,'Hospitalisation Table'!$A:$G,7,FALSE)</f>
        <v>tier - 1</v>
      </c>
      <c r="O358" s="5" t="str">
        <f>VLOOKUP(A358,'Hospitalisation Table'!$A:$H,8,FALSE)</f>
        <v>tier - 3</v>
      </c>
      <c r="P358" s="5" t="str">
        <f>VLOOKUP(A358,'Hospitalisation Table'!$A:$I,9,FALSE)</f>
        <v>R1011</v>
      </c>
      <c r="Q358" s="5">
        <f>VLOOKUP(A358,'Hospitalisation Table'!$A:$K,11,FALSE)</f>
        <v>23</v>
      </c>
    </row>
    <row r="359" spans="1:17" ht="15.6" x14ac:dyDescent="0.3">
      <c r="A359" s="9" t="s">
        <v>2014</v>
      </c>
      <c r="B359" s="5" t="str">
        <f>VLOOKUP($A359,'Customer Names'!$A:$B,2,FALSE)</f>
        <v>Buechler, Mr.  Jeffry</v>
      </c>
      <c r="C359" s="5">
        <f>VLOOKUP(Healthcare!A359,'Medical Examinations table'!$A:$K,2,FALSE)</f>
        <v>26.695</v>
      </c>
      <c r="D359" s="5">
        <f>VLOOKUP(A359,'Medical Examinations table'!$A:$C,3,FALSE)</f>
        <v>8.31</v>
      </c>
      <c r="E359" s="5" t="str">
        <f>VLOOKUP(A359,'Medical Examinations table'!$A:$D,4,FALSE)</f>
        <v>NO</v>
      </c>
      <c r="F359" s="5" t="str">
        <f>VLOOKUP(A359,'Medical Examinations table'!$A:$E,5,FALSE)</f>
        <v>NO</v>
      </c>
      <c r="G359" s="5" t="str">
        <f>VLOOKUP(A359,'Medical Examinations table'!$A:$F,6,FALSE)</f>
        <v>NO</v>
      </c>
      <c r="H359" s="5">
        <f>VLOOKUP(A359,'Medical Examinations table'!$A:$H,8,FALSE)</f>
        <v>0</v>
      </c>
      <c r="I359" s="5" t="str">
        <f>VLOOKUP(A359,'Medical Examinations table'!$A:$G,7,FALSE)</f>
        <v>YES</v>
      </c>
      <c r="J359" s="5" t="str">
        <f>VLOOKUP(A359,'Medical Examinations table'!$A:$I,9,FALSE)</f>
        <v>Overweight</v>
      </c>
      <c r="K359" s="5" t="str">
        <f>VLOOKUP(A359,'Medical Examinations table'!$A:$J,10,FALSE)</f>
        <v>Diabetes</v>
      </c>
      <c r="L359" s="8">
        <f>VLOOKUP(A359,'Hospitalisation Table'!$A:$J,10,FALSE)</f>
        <v>35775</v>
      </c>
      <c r="M359" s="10">
        <f>VLOOKUP(A359,'Hospitalisation Table'!$A:$F,6,FALSE)</f>
        <v>563.84</v>
      </c>
      <c r="N359" s="5" t="str">
        <f>VLOOKUP(A359,'Hospitalisation Table'!$A:$G,7,FALSE)</f>
        <v>tier - 1</v>
      </c>
      <c r="O359" s="5" t="str">
        <f>VLOOKUP(A359,'Hospitalisation Table'!$A:$H,8,FALSE)</f>
        <v>tier - 2</v>
      </c>
      <c r="P359" s="5" t="str">
        <f>VLOOKUP(A359,'Hospitalisation Table'!$A:$I,9,FALSE)</f>
        <v>R1019</v>
      </c>
      <c r="Q359" s="5">
        <f>VLOOKUP(A359,'Hospitalisation Table'!$A:$K,11,FALSE)</f>
        <v>62</v>
      </c>
    </row>
    <row r="360" spans="1:17" ht="15.6" x14ac:dyDescent="0.3">
      <c r="A360" s="9" t="s">
        <v>2013</v>
      </c>
      <c r="B360" s="5" t="str">
        <f>VLOOKUP($A360,'Customer Names'!$A:$B,2,FALSE)</f>
        <v>Buenting, Mr.  Mike</v>
      </c>
      <c r="C360" s="5">
        <f>VLOOKUP(Healthcare!A360,'Medical Examinations table'!$A:$K,2,FALSE)</f>
        <v>18.45</v>
      </c>
      <c r="D360" s="5">
        <f>VLOOKUP(A360,'Medical Examinations table'!$A:$C,3,FALSE)</f>
        <v>5.07</v>
      </c>
      <c r="E360" s="5" t="str">
        <f>VLOOKUP(A360,'Medical Examinations table'!$A:$D,4,FALSE)</f>
        <v>YES</v>
      </c>
      <c r="F360" s="5" t="str">
        <f>VLOOKUP(A360,'Medical Examinations table'!$A:$E,5,FALSE)</f>
        <v>NO</v>
      </c>
      <c r="G360" s="5" t="str">
        <f>VLOOKUP(A360,'Medical Examinations table'!$A:$F,6,FALSE)</f>
        <v>NO</v>
      </c>
      <c r="H360" s="5">
        <f>VLOOKUP(A360,'Medical Examinations table'!$A:$H,8,FALSE)</f>
        <v>0</v>
      </c>
      <c r="I360" s="5" t="str">
        <f>VLOOKUP(A360,'Medical Examinations table'!$A:$G,7,FALSE)</f>
        <v>YES</v>
      </c>
      <c r="J360" s="5" t="str">
        <f>VLOOKUP(A360,'Medical Examinations table'!$A:$I,9,FALSE)</f>
        <v>Underweight</v>
      </c>
      <c r="K360" s="5" t="str">
        <f>VLOOKUP(A360,'Medical Examinations table'!$A:$J,10,FALSE)</f>
        <v>Normal</v>
      </c>
      <c r="L360" s="8">
        <f>VLOOKUP(A360,'Hospitalisation Table'!$A:$J,10,FALSE)</f>
        <v>35774</v>
      </c>
      <c r="M360" s="10">
        <f>VLOOKUP(A360,'Hospitalisation Table'!$A:$F,6,FALSE)</f>
        <v>563.84</v>
      </c>
      <c r="N360" s="5" t="str">
        <f>VLOOKUP(A360,'Hospitalisation Table'!$A:$G,7,FALSE)</f>
        <v>tier - 1</v>
      </c>
      <c r="O360" s="5" t="str">
        <f>VLOOKUP(A360,'Hospitalisation Table'!$A:$H,8,FALSE)</f>
        <v>tier - 2</v>
      </c>
      <c r="P360" s="5" t="str">
        <f>VLOOKUP(A360,'Hospitalisation Table'!$A:$I,9,FALSE)</f>
        <v>R1011</v>
      </c>
      <c r="Q360" s="5">
        <f>VLOOKUP(A360,'Hospitalisation Table'!$A:$K,11,FALSE)</f>
        <v>37</v>
      </c>
    </row>
    <row r="361" spans="1:17" ht="15.6" x14ac:dyDescent="0.3">
      <c r="A361" s="9" t="s">
        <v>2012</v>
      </c>
      <c r="B361" s="5" t="str">
        <f>VLOOKUP($A361,'Customer Names'!$A:$B,2,FALSE)</f>
        <v>Evans, Mr.  Rick</v>
      </c>
      <c r="C361" s="5">
        <f>VLOOKUP(Healthcare!A361,'Medical Examinations table'!$A:$K,2,FALSE)</f>
        <v>33.18</v>
      </c>
      <c r="D361" s="5">
        <f>VLOOKUP(A361,'Medical Examinations table'!$A:$C,3,FALSE)</f>
        <v>4.79</v>
      </c>
      <c r="E361" s="5" t="str">
        <f>VLOOKUP(A361,'Medical Examinations table'!$A:$D,4,FALSE)</f>
        <v>NO</v>
      </c>
      <c r="F361" s="5" t="str">
        <f>VLOOKUP(A361,'Medical Examinations table'!$A:$E,5,FALSE)</f>
        <v>NO</v>
      </c>
      <c r="G361" s="5" t="str">
        <f>VLOOKUP(A361,'Medical Examinations table'!$A:$F,6,FALSE)</f>
        <v>NO</v>
      </c>
      <c r="H361" s="5">
        <f>VLOOKUP(A361,'Medical Examinations table'!$A:$H,8,FALSE)</f>
        <v>0</v>
      </c>
      <c r="I361" s="5" t="str">
        <f>VLOOKUP(A361,'Medical Examinations table'!$A:$G,7,FALSE)</f>
        <v>YES</v>
      </c>
      <c r="J361" s="5" t="str">
        <f>VLOOKUP(A361,'Medical Examinations table'!$A:$I,9,FALSE)</f>
        <v>Obesity</v>
      </c>
      <c r="K361" s="5" t="str">
        <f>VLOOKUP(A361,'Medical Examinations table'!$A:$J,10,FALSE)</f>
        <v>Normal</v>
      </c>
      <c r="L361" s="8">
        <f>VLOOKUP(A361,'Hospitalisation Table'!$A:$J,10,FALSE)</f>
        <v>35773</v>
      </c>
      <c r="M361" s="10">
        <f>VLOOKUP(A361,'Hospitalisation Table'!$A:$F,6,FALSE)</f>
        <v>563.84</v>
      </c>
      <c r="N361" s="5" t="str">
        <f>VLOOKUP(A361,'Hospitalisation Table'!$A:$G,7,FALSE)</f>
        <v>tier - 1</v>
      </c>
      <c r="O361" s="5" t="str">
        <f>VLOOKUP(A361,'Hospitalisation Table'!$A:$H,8,FALSE)</f>
        <v>tier - 1</v>
      </c>
      <c r="P361" s="5" t="str">
        <f>VLOOKUP(A361,'Hospitalisation Table'!$A:$I,9,FALSE)</f>
        <v>R1011</v>
      </c>
      <c r="Q361" s="5">
        <f>VLOOKUP(A361,'Hospitalisation Table'!$A:$K,11,FALSE)</f>
        <v>23</v>
      </c>
    </row>
    <row r="362" spans="1:17" ht="15.6" x14ac:dyDescent="0.3">
      <c r="A362" s="9" t="s">
        <v>2011</v>
      </c>
      <c r="B362" s="5" t="str">
        <f>VLOOKUP($A362,'Customer Names'!$A:$B,2,FALSE)</f>
        <v>Arcand, Mr.  Pierre-Michel</v>
      </c>
      <c r="C362" s="5">
        <f>VLOOKUP(Healthcare!A362,'Medical Examinations table'!$A:$K,2,FALSE)</f>
        <v>36.1</v>
      </c>
      <c r="D362" s="5">
        <f>VLOOKUP(A362,'Medical Examinations table'!$A:$C,3,FALSE)</f>
        <v>11.39</v>
      </c>
      <c r="E362" s="5" t="str">
        <f>VLOOKUP(A362,'Medical Examinations table'!$A:$D,4,FALSE)</f>
        <v>YES</v>
      </c>
      <c r="F362" s="5" t="str">
        <f>VLOOKUP(A362,'Medical Examinations table'!$A:$E,5,FALSE)</f>
        <v>NO</v>
      </c>
      <c r="G362" s="5" t="str">
        <f>VLOOKUP(A362,'Medical Examinations table'!$A:$F,6,FALSE)</f>
        <v>NO</v>
      </c>
      <c r="H362" s="5">
        <f>VLOOKUP(A362,'Medical Examinations table'!$A:$H,8,FALSE)</f>
        <v>2</v>
      </c>
      <c r="I362" s="5" t="str">
        <f>VLOOKUP(A362,'Medical Examinations table'!$A:$G,7,FALSE)</f>
        <v>NO</v>
      </c>
      <c r="J362" s="5" t="str">
        <f>VLOOKUP(A362,'Medical Examinations table'!$A:$I,9,FALSE)</f>
        <v>Obesity</v>
      </c>
      <c r="K362" s="5" t="str">
        <f>VLOOKUP(A362,'Medical Examinations table'!$A:$J,10,FALSE)</f>
        <v>Diabetes</v>
      </c>
      <c r="L362" s="8">
        <f>VLOOKUP(A362,'Hospitalisation Table'!$A:$J,10,FALSE)</f>
        <v>35772</v>
      </c>
      <c r="M362" s="10">
        <f>VLOOKUP(A362,'Hospitalisation Table'!$A:$F,6,FALSE)</f>
        <v>563.84</v>
      </c>
      <c r="N362" s="5" t="str">
        <f>VLOOKUP(A362,'Hospitalisation Table'!$A:$G,7,FALSE)</f>
        <v>tier - 1</v>
      </c>
      <c r="O362" s="5" t="str">
        <f>VLOOKUP(A362,'Hospitalisation Table'!$A:$H,8,FALSE)</f>
        <v>tier - 3</v>
      </c>
      <c r="P362" s="5" t="str">
        <f>VLOOKUP(A362,'Hospitalisation Table'!$A:$I,9,FALSE)</f>
        <v>R1011</v>
      </c>
      <c r="Q362" s="5">
        <f>VLOOKUP(A362,'Hospitalisation Table'!$A:$K,11,FALSE)</f>
        <v>61</v>
      </c>
    </row>
    <row r="363" spans="1:17" ht="15.6" x14ac:dyDescent="0.3">
      <c r="A363" s="9" t="s">
        <v>2010</v>
      </c>
      <c r="B363" s="5" t="str">
        <f>VLOOKUP($A363,'Customer Names'!$A:$B,2,FALSE)</f>
        <v>Kesack, Mr.  Daniel</v>
      </c>
      <c r="C363" s="5">
        <f>VLOOKUP(Healthcare!A363,'Medical Examinations table'!$A:$K,2,FALSE)</f>
        <v>22.77</v>
      </c>
      <c r="D363" s="5">
        <f>VLOOKUP(A363,'Medical Examinations table'!$A:$C,3,FALSE)</f>
        <v>6</v>
      </c>
      <c r="E363" s="5" t="str">
        <f>VLOOKUP(A363,'Medical Examinations table'!$A:$D,4,FALSE)</f>
        <v>NO</v>
      </c>
      <c r="F363" s="5" t="str">
        <f>VLOOKUP(A363,'Medical Examinations table'!$A:$E,5,FALSE)</f>
        <v>NO</v>
      </c>
      <c r="G363" s="5" t="str">
        <f>VLOOKUP(A363,'Medical Examinations table'!$A:$F,6,FALSE)</f>
        <v>NO</v>
      </c>
      <c r="H363" s="5">
        <f>VLOOKUP(A363,'Medical Examinations table'!$A:$H,8,FALSE)</f>
        <v>0</v>
      </c>
      <c r="I363" s="5" t="str">
        <f>VLOOKUP(A363,'Medical Examinations table'!$A:$G,7,FALSE)</f>
        <v>YES</v>
      </c>
      <c r="J363" s="5" t="str">
        <f>VLOOKUP(A363,'Medical Examinations table'!$A:$I,9,FALSE)</f>
        <v>Normal Weight</v>
      </c>
      <c r="K363" s="5" t="str">
        <f>VLOOKUP(A363,'Medical Examinations table'!$A:$J,10,FALSE)</f>
        <v>Prediabetes</v>
      </c>
      <c r="L363" s="8">
        <f>VLOOKUP(A363,'Hospitalisation Table'!$A:$J,10,FALSE)</f>
        <v>35771</v>
      </c>
      <c r="M363" s="10">
        <f>VLOOKUP(A363,'Hospitalisation Table'!$A:$F,6,FALSE)</f>
        <v>563.84</v>
      </c>
      <c r="N363" s="5" t="str">
        <f>VLOOKUP(A363,'Hospitalisation Table'!$A:$G,7,FALSE)</f>
        <v>tier - 1</v>
      </c>
      <c r="O363" s="5" t="str">
        <f>VLOOKUP(A363,'Hospitalisation Table'!$A:$H,8,FALSE)</f>
        <v>tier - 3</v>
      </c>
      <c r="P363" s="5" t="str">
        <f>VLOOKUP(A363,'Hospitalisation Table'!$A:$I,9,FALSE)</f>
        <v>R1011</v>
      </c>
      <c r="Q363" s="5">
        <f>VLOOKUP(A363,'Hospitalisation Table'!$A:$K,11,FALSE)</f>
        <v>32</v>
      </c>
    </row>
    <row r="364" spans="1:17" ht="15.6" x14ac:dyDescent="0.3">
      <c r="A364" s="9" t="s">
        <v>2009</v>
      </c>
      <c r="B364" s="5" t="str">
        <f>VLOOKUP($A364,'Customer Names'!$A:$B,2,FALSE)</f>
        <v>Post, Mr.  Brian L.</v>
      </c>
      <c r="C364" s="5">
        <f>VLOOKUP(Healthcare!A364,'Medical Examinations table'!$A:$K,2,FALSE)</f>
        <v>21.24</v>
      </c>
      <c r="D364" s="5">
        <f>VLOOKUP(A364,'Medical Examinations table'!$A:$C,3,FALSE)</f>
        <v>5.13</v>
      </c>
      <c r="E364" s="5" t="str">
        <f>VLOOKUP(A364,'Medical Examinations table'!$A:$D,4,FALSE)</f>
        <v>NO</v>
      </c>
      <c r="F364" s="5" t="str">
        <f>VLOOKUP(A364,'Medical Examinations table'!$A:$E,5,FALSE)</f>
        <v>NO</v>
      </c>
      <c r="G364" s="5" t="str">
        <f>VLOOKUP(A364,'Medical Examinations table'!$A:$F,6,FALSE)</f>
        <v>NO</v>
      </c>
      <c r="H364" s="5">
        <f>VLOOKUP(A364,'Medical Examinations table'!$A:$H,8,FALSE)</f>
        <v>0</v>
      </c>
      <c r="I364" s="5" t="str">
        <f>VLOOKUP(A364,'Medical Examinations table'!$A:$G,7,FALSE)</f>
        <v>YES</v>
      </c>
      <c r="J364" s="5" t="str">
        <f>VLOOKUP(A364,'Medical Examinations table'!$A:$I,9,FALSE)</f>
        <v>Normal Weight</v>
      </c>
      <c r="K364" s="5" t="str">
        <f>VLOOKUP(A364,'Medical Examinations table'!$A:$J,10,FALSE)</f>
        <v>Normal</v>
      </c>
      <c r="L364" s="8">
        <f>VLOOKUP(A364,'Hospitalisation Table'!$A:$J,10,FALSE)</f>
        <v>35770</v>
      </c>
      <c r="M364" s="10">
        <f>VLOOKUP(A364,'Hospitalisation Table'!$A:$F,6,FALSE)</f>
        <v>563.84</v>
      </c>
      <c r="N364" s="5" t="str">
        <f>VLOOKUP(A364,'Hospitalisation Table'!$A:$G,7,FALSE)</f>
        <v>tier - 1</v>
      </c>
      <c r="O364" s="5" t="str">
        <f>VLOOKUP(A364,'Hospitalisation Table'!$A:$H,8,FALSE)</f>
        <v>tier - 2</v>
      </c>
      <c r="P364" s="5" t="str">
        <f>VLOOKUP(A364,'Hospitalisation Table'!$A:$I,9,FALSE)</f>
        <v>R1011</v>
      </c>
      <c r="Q364" s="5">
        <f>VLOOKUP(A364,'Hospitalisation Table'!$A:$K,11,FALSE)</f>
        <v>33</v>
      </c>
    </row>
    <row r="365" spans="1:17" ht="15.6" x14ac:dyDescent="0.3">
      <c r="A365" s="9" t="s">
        <v>2008</v>
      </c>
      <c r="B365" s="5" t="str">
        <f>VLOOKUP($A365,'Customer Names'!$A:$B,2,FALSE)</f>
        <v>Dunne, Ms.  Morgan M.</v>
      </c>
      <c r="C365" s="5">
        <f>VLOOKUP(Healthcare!A365,'Medical Examinations table'!$A:$K,2,FALSE)</f>
        <v>17.600000000000001</v>
      </c>
      <c r="D365" s="5">
        <f>VLOOKUP(A365,'Medical Examinations table'!$A:$C,3,FALSE)</f>
        <v>5.26</v>
      </c>
      <c r="E365" s="5" t="str">
        <f>VLOOKUP(A365,'Medical Examinations table'!$A:$D,4,FALSE)</f>
        <v>YES</v>
      </c>
      <c r="F365" s="5" t="str">
        <f>VLOOKUP(A365,'Medical Examinations table'!$A:$E,5,FALSE)</f>
        <v>NO</v>
      </c>
      <c r="G365" s="5" t="str">
        <f>VLOOKUP(A365,'Medical Examinations table'!$A:$F,6,FALSE)</f>
        <v>NO</v>
      </c>
      <c r="H365" s="5">
        <f>VLOOKUP(A365,'Medical Examinations table'!$A:$H,8,FALSE)</f>
        <v>0</v>
      </c>
      <c r="I365" s="5" t="str">
        <f>VLOOKUP(A365,'Medical Examinations table'!$A:$G,7,FALSE)</f>
        <v>YES</v>
      </c>
      <c r="J365" s="5" t="str">
        <f>VLOOKUP(A365,'Medical Examinations table'!$A:$I,9,FALSE)</f>
        <v>Underweight</v>
      </c>
      <c r="K365" s="5" t="str">
        <f>VLOOKUP(A365,'Medical Examinations table'!$A:$J,10,FALSE)</f>
        <v>Normal</v>
      </c>
      <c r="L365" s="8">
        <f>VLOOKUP(A365,'Hospitalisation Table'!$A:$J,10,FALSE)</f>
        <v>35769</v>
      </c>
      <c r="M365" s="10">
        <f>VLOOKUP(A365,'Hospitalisation Table'!$A:$F,6,FALSE)</f>
        <v>563.84</v>
      </c>
      <c r="N365" s="5" t="str">
        <f>VLOOKUP(A365,'Hospitalisation Table'!$A:$G,7,FALSE)</f>
        <v>tier - 1</v>
      </c>
      <c r="O365" s="5" t="str">
        <f>VLOOKUP(A365,'Hospitalisation Table'!$A:$H,8,FALSE)</f>
        <v>tier - 1</v>
      </c>
      <c r="P365" s="5" t="str">
        <f>VLOOKUP(A365,'Hospitalisation Table'!$A:$I,9,FALSE)</f>
        <v>R1011</v>
      </c>
      <c r="Q365" s="5">
        <f>VLOOKUP(A365,'Hospitalisation Table'!$A:$K,11,FALSE)</f>
        <v>37</v>
      </c>
    </row>
    <row r="366" spans="1:17" ht="15.6" x14ac:dyDescent="0.3">
      <c r="A366" s="9" t="s">
        <v>2007</v>
      </c>
      <c r="B366" s="5" t="str">
        <f>VLOOKUP($A366,'Customer Names'!$A:$B,2,FALSE)</f>
        <v>Kilel, Ms.  Caroline</v>
      </c>
      <c r="C366" s="5">
        <f>VLOOKUP(Healthcare!A366,'Medical Examinations table'!$A:$K,2,FALSE)</f>
        <v>26.29</v>
      </c>
      <c r="D366" s="5">
        <f>VLOOKUP(A366,'Medical Examinations table'!$A:$C,3,FALSE)</f>
        <v>6.84</v>
      </c>
      <c r="E366" s="5" t="str">
        <f>VLOOKUP(A366,'Medical Examinations table'!$A:$D,4,FALSE)</f>
        <v>NO</v>
      </c>
      <c r="F366" s="5" t="str">
        <f>VLOOKUP(A366,'Medical Examinations table'!$A:$E,5,FALSE)</f>
        <v>NO</v>
      </c>
      <c r="G366" s="5" t="str">
        <f>VLOOKUP(A366,'Medical Examinations table'!$A:$F,6,FALSE)</f>
        <v>NO</v>
      </c>
      <c r="H366" s="5">
        <f>VLOOKUP(A366,'Medical Examinations table'!$A:$H,8,FALSE)</f>
        <v>0</v>
      </c>
      <c r="I366" s="5" t="str">
        <f>VLOOKUP(A366,'Medical Examinations table'!$A:$G,7,FALSE)</f>
        <v>YES</v>
      </c>
      <c r="J366" s="5" t="str">
        <f>VLOOKUP(A366,'Medical Examinations table'!$A:$I,9,FALSE)</f>
        <v>Overweight</v>
      </c>
      <c r="K366" s="5" t="str">
        <f>VLOOKUP(A366,'Medical Examinations table'!$A:$J,10,FALSE)</f>
        <v>Diabetes</v>
      </c>
      <c r="L366" s="8">
        <f>VLOOKUP(A366,'Hospitalisation Table'!$A:$J,10,FALSE)</f>
        <v>35768</v>
      </c>
      <c r="M366" s="10">
        <f>VLOOKUP(A366,'Hospitalisation Table'!$A:$F,6,FALSE)</f>
        <v>563.84</v>
      </c>
      <c r="N366" s="5" t="str">
        <f>VLOOKUP(A366,'Hospitalisation Table'!$A:$G,7,FALSE)</f>
        <v>tier - 1</v>
      </c>
      <c r="O366" s="5" t="str">
        <f>VLOOKUP(A366,'Hospitalisation Table'!$A:$H,8,FALSE)</f>
        <v>tier - 1</v>
      </c>
      <c r="P366" s="5" t="str">
        <f>VLOOKUP(A366,'Hospitalisation Table'!$A:$I,9,FALSE)</f>
        <v>R1013</v>
      </c>
      <c r="Q366" s="5">
        <f>VLOOKUP(A366,'Hospitalisation Table'!$A:$K,11,FALSE)</f>
        <v>62</v>
      </c>
    </row>
    <row r="367" spans="1:17" ht="15.6" x14ac:dyDescent="0.3">
      <c r="A367" s="9" t="s">
        <v>2006</v>
      </c>
      <c r="B367" s="5" t="str">
        <f>VLOOKUP($A367,'Customer Names'!$A:$B,2,FALSE)</f>
        <v>Nicholson, Mr.  Drew T.</v>
      </c>
      <c r="C367" s="5">
        <f>VLOOKUP(Healthcare!A367,'Medical Examinations table'!$A:$K,2,FALSE)</f>
        <v>35.31</v>
      </c>
      <c r="D367" s="5">
        <f>VLOOKUP(A367,'Medical Examinations table'!$A:$C,3,FALSE)</f>
        <v>9.0399999999999991</v>
      </c>
      <c r="E367" s="5" t="str">
        <f>VLOOKUP(A367,'Medical Examinations table'!$A:$D,4,FALSE)</f>
        <v>NO</v>
      </c>
      <c r="F367" s="5" t="str">
        <f>VLOOKUP(A367,'Medical Examinations table'!$A:$E,5,FALSE)</f>
        <v>NO</v>
      </c>
      <c r="G367" s="5" t="str">
        <f>VLOOKUP(A367,'Medical Examinations table'!$A:$F,6,FALSE)</f>
        <v>NO</v>
      </c>
      <c r="H367" s="5">
        <f>VLOOKUP(A367,'Medical Examinations table'!$A:$H,8,FALSE)</f>
        <v>0</v>
      </c>
      <c r="I367" s="5" t="str">
        <f>VLOOKUP(A367,'Medical Examinations table'!$A:$G,7,FALSE)</f>
        <v>NO</v>
      </c>
      <c r="J367" s="5" t="str">
        <f>VLOOKUP(A367,'Medical Examinations table'!$A:$I,9,FALSE)</f>
        <v>Obesity</v>
      </c>
      <c r="K367" s="5" t="str">
        <f>VLOOKUP(A367,'Medical Examinations table'!$A:$J,10,FALSE)</f>
        <v>Diabetes</v>
      </c>
      <c r="L367" s="8">
        <f>VLOOKUP(A367,'Hospitalisation Table'!$A:$J,10,FALSE)</f>
        <v>35767</v>
      </c>
      <c r="M367" s="10">
        <f>VLOOKUP(A367,'Hospitalisation Table'!$A:$F,6,FALSE)</f>
        <v>563.84</v>
      </c>
      <c r="N367" s="5" t="str">
        <f>VLOOKUP(A367,'Hospitalisation Table'!$A:$G,7,FALSE)</f>
        <v>tier - 1</v>
      </c>
      <c r="O367" s="5" t="str">
        <f>VLOOKUP(A367,'Hospitalisation Table'!$A:$H,8,FALSE)</f>
        <v>tier - 3</v>
      </c>
      <c r="P367" s="5" t="str">
        <f>VLOOKUP(A367,'Hospitalisation Table'!$A:$I,9,FALSE)</f>
        <v>R1013</v>
      </c>
      <c r="Q367" s="5">
        <f>VLOOKUP(A367,'Hospitalisation Table'!$A:$K,11,FALSE)</f>
        <v>20</v>
      </c>
    </row>
    <row r="368" spans="1:17" ht="15.6" x14ac:dyDescent="0.3">
      <c r="A368" s="9" t="s">
        <v>2005</v>
      </c>
      <c r="B368" s="5" t="str">
        <f>VLOOKUP($A368,'Customer Names'!$A:$B,2,FALSE)</f>
        <v>Susmann, Mr.  Austin W</v>
      </c>
      <c r="C368" s="5">
        <f>VLOOKUP(Healthcare!A368,'Medical Examinations table'!$A:$K,2,FALSE)</f>
        <v>27.04</v>
      </c>
      <c r="D368" s="5">
        <f>VLOOKUP(A368,'Medical Examinations table'!$A:$C,3,FALSE)</f>
        <v>4.0999999999999996</v>
      </c>
      <c r="E368" s="5" t="str">
        <f>VLOOKUP(A368,'Medical Examinations table'!$A:$D,4,FALSE)</f>
        <v>NO</v>
      </c>
      <c r="F368" s="5" t="str">
        <f>VLOOKUP(A368,'Medical Examinations table'!$A:$E,5,FALSE)</f>
        <v>NO</v>
      </c>
      <c r="G368" s="5" t="str">
        <f>VLOOKUP(A368,'Medical Examinations table'!$A:$F,6,FALSE)</f>
        <v>NO</v>
      </c>
      <c r="H368" s="5">
        <f>VLOOKUP(A368,'Medical Examinations table'!$A:$H,8,FALSE)</f>
        <v>1</v>
      </c>
      <c r="I368" s="5" t="str">
        <f>VLOOKUP(A368,'Medical Examinations table'!$A:$G,7,FALSE)</f>
        <v>YES</v>
      </c>
      <c r="J368" s="5" t="str">
        <f>VLOOKUP(A368,'Medical Examinations table'!$A:$I,9,FALSE)</f>
        <v>Overweight</v>
      </c>
      <c r="K368" s="5" t="str">
        <f>VLOOKUP(A368,'Medical Examinations table'!$A:$J,10,FALSE)</f>
        <v>Normal</v>
      </c>
      <c r="L368" s="8">
        <f>VLOOKUP(A368,'Hospitalisation Table'!$A:$J,10,FALSE)</f>
        <v>35766</v>
      </c>
      <c r="M368" s="10">
        <f>VLOOKUP(A368,'Hospitalisation Table'!$A:$F,6,FALSE)</f>
        <v>563.84</v>
      </c>
      <c r="N368" s="5" t="str">
        <f>VLOOKUP(A368,'Hospitalisation Table'!$A:$G,7,FALSE)</f>
        <v>tier - 1</v>
      </c>
      <c r="O368" s="5" t="str">
        <f>VLOOKUP(A368,'Hospitalisation Table'!$A:$H,8,FALSE)</f>
        <v>tier - 2</v>
      </c>
      <c r="P368" s="5" t="str">
        <f>VLOOKUP(A368,'Hospitalisation Table'!$A:$I,9,FALSE)</f>
        <v>R1011</v>
      </c>
      <c r="Q368" s="5">
        <f>VLOOKUP(A368,'Hospitalisation Table'!$A:$K,11,FALSE)</f>
        <v>30</v>
      </c>
    </row>
    <row r="369" spans="1:17" ht="15.6" x14ac:dyDescent="0.3">
      <c r="A369" s="9" t="s">
        <v>2004</v>
      </c>
      <c r="B369" s="5" t="str">
        <f>VLOOKUP($A369,'Customer Names'!$A:$B,2,FALSE)</f>
        <v>Harsh, Ms.  Berenice</v>
      </c>
      <c r="C369" s="5">
        <f>VLOOKUP(Healthcare!A369,'Medical Examinations table'!$A:$K,2,FALSE)</f>
        <v>30.23</v>
      </c>
      <c r="D369" s="5">
        <f>VLOOKUP(A369,'Medical Examinations table'!$A:$C,3,FALSE)</f>
        <v>4.2300000000000004</v>
      </c>
      <c r="E369" s="5" t="str">
        <f>VLOOKUP(A369,'Medical Examinations table'!$A:$D,4,FALSE)</f>
        <v>YES</v>
      </c>
      <c r="F369" s="5" t="str">
        <f>VLOOKUP(A369,'Medical Examinations table'!$A:$E,5,FALSE)</f>
        <v>NO</v>
      </c>
      <c r="G369" s="5" t="str">
        <f>VLOOKUP(A369,'Medical Examinations table'!$A:$F,6,FALSE)</f>
        <v>YES</v>
      </c>
      <c r="H369" s="5">
        <f>VLOOKUP(A369,'Medical Examinations table'!$A:$H,8,FALSE)</f>
        <v>1</v>
      </c>
      <c r="I369" s="5" t="str">
        <f>VLOOKUP(A369,'Medical Examinations table'!$A:$G,7,FALSE)</f>
        <v>YES</v>
      </c>
      <c r="J369" s="5" t="str">
        <f>VLOOKUP(A369,'Medical Examinations table'!$A:$I,9,FALSE)</f>
        <v>Obesity</v>
      </c>
      <c r="K369" s="5" t="str">
        <f>VLOOKUP(A369,'Medical Examinations table'!$A:$J,10,FALSE)</f>
        <v>Normal</v>
      </c>
      <c r="L369" s="8">
        <f>VLOOKUP(A369,'Hospitalisation Table'!$A:$J,10,FALSE)</f>
        <v>35765</v>
      </c>
      <c r="M369" s="10">
        <f>VLOOKUP(A369,'Hospitalisation Table'!$A:$F,6,FALSE)</f>
        <v>563.84</v>
      </c>
      <c r="N369" s="5" t="str">
        <f>VLOOKUP(A369,'Hospitalisation Table'!$A:$G,7,FALSE)</f>
        <v>tier - 1</v>
      </c>
      <c r="O369" s="5" t="str">
        <f>VLOOKUP(A369,'Hospitalisation Table'!$A:$H,8,FALSE)</f>
        <v>tier - 1</v>
      </c>
      <c r="P369" s="5" t="str">
        <f>VLOOKUP(A369,'Hospitalisation Table'!$A:$I,9,FALSE)</f>
        <v>R1011</v>
      </c>
      <c r="Q369" s="5">
        <f>VLOOKUP(A369,'Hospitalisation Table'!$A:$K,11,FALSE)</f>
        <v>25</v>
      </c>
    </row>
    <row r="370" spans="1:17" ht="15.6" x14ac:dyDescent="0.3">
      <c r="A370" s="9" t="s">
        <v>2003</v>
      </c>
      <c r="B370" s="5" t="str">
        <f>VLOOKUP($A370,'Customer Names'!$A:$B,2,FALSE)</f>
        <v>Pocasangre, Mr.  Kenneth A</v>
      </c>
      <c r="C370" s="5">
        <f>VLOOKUP(Healthcare!A370,'Medical Examinations table'!$A:$K,2,FALSE)</f>
        <v>30.6</v>
      </c>
      <c r="D370" s="5">
        <f>VLOOKUP(A370,'Medical Examinations table'!$A:$C,3,FALSE)</f>
        <v>6.48</v>
      </c>
      <c r="E370" s="5" t="str">
        <f>VLOOKUP(A370,'Medical Examinations table'!$A:$D,4,FALSE)</f>
        <v>YES</v>
      </c>
      <c r="F370" s="5" t="str">
        <f>VLOOKUP(A370,'Medical Examinations table'!$A:$E,5,FALSE)</f>
        <v>NO</v>
      </c>
      <c r="G370" s="5" t="str">
        <f>VLOOKUP(A370,'Medical Examinations table'!$A:$F,6,FALSE)</f>
        <v>YES</v>
      </c>
      <c r="H370" s="5">
        <f>VLOOKUP(A370,'Medical Examinations table'!$A:$H,8,FALSE)</f>
        <v>1</v>
      </c>
      <c r="I370" s="5" t="str">
        <f>VLOOKUP(A370,'Medical Examinations table'!$A:$G,7,FALSE)</f>
        <v>YES</v>
      </c>
      <c r="J370" s="5" t="str">
        <f>VLOOKUP(A370,'Medical Examinations table'!$A:$I,9,FALSE)</f>
        <v>Obesity</v>
      </c>
      <c r="K370" s="5" t="str">
        <f>VLOOKUP(A370,'Medical Examinations table'!$A:$J,10,FALSE)</f>
        <v>Diabetes</v>
      </c>
      <c r="L370" s="8">
        <f>VLOOKUP(A370,'Hospitalisation Table'!$A:$J,10,FALSE)</f>
        <v>35764</v>
      </c>
      <c r="M370" s="10">
        <f>VLOOKUP(A370,'Hospitalisation Table'!$A:$F,6,FALSE)</f>
        <v>563.84</v>
      </c>
      <c r="N370" s="5" t="str">
        <f>VLOOKUP(A370,'Hospitalisation Table'!$A:$G,7,FALSE)</f>
        <v>tier - 2</v>
      </c>
      <c r="O370" s="5" t="str">
        <f>VLOOKUP(A370,'Hospitalisation Table'!$A:$H,8,FALSE)</f>
        <v>tier - 3</v>
      </c>
      <c r="P370" s="5" t="str">
        <f>VLOOKUP(A370,'Hospitalisation Table'!$A:$I,9,FALSE)</f>
        <v>R1011</v>
      </c>
      <c r="Q370" s="5">
        <f>VLOOKUP(A370,'Hospitalisation Table'!$A:$K,11,FALSE)</f>
        <v>25</v>
      </c>
    </row>
    <row r="371" spans="1:17" ht="15.6" x14ac:dyDescent="0.3">
      <c r="A371" s="9" t="s">
        <v>2002</v>
      </c>
      <c r="B371" s="5" t="str">
        <f>VLOOKUP($A371,'Customer Names'!$A:$B,2,FALSE)</f>
        <v>Martinez Lopez, Mr.  Miguel</v>
      </c>
      <c r="C371" s="5">
        <f>VLOOKUP(Healthcare!A371,'Medical Examinations table'!$A:$K,2,FALSE)</f>
        <v>26.8</v>
      </c>
      <c r="D371" s="5">
        <f>VLOOKUP(A371,'Medical Examinations table'!$A:$C,3,FALSE)</f>
        <v>5.53</v>
      </c>
      <c r="E371" s="5" t="str">
        <f>VLOOKUP(A371,'Medical Examinations table'!$A:$D,4,FALSE)</f>
        <v>NO</v>
      </c>
      <c r="F371" s="5" t="str">
        <f>VLOOKUP(A371,'Medical Examinations table'!$A:$E,5,FALSE)</f>
        <v>NO</v>
      </c>
      <c r="G371" s="5" t="str">
        <f>VLOOKUP(A371,'Medical Examinations table'!$A:$F,6,FALSE)</f>
        <v>NO</v>
      </c>
      <c r="H371" s="5">
        <f>VLOOKUP(A371,'Medical Examinations table'!$A:$H,8,FALSE)</f>
        <v>1</v>
      </c>
      <c r="I371" s="5" t="str">
        <f>VLOOKUP(A371,'Medical Examinations table'!$A:$G,7,FALSE)</f>
        <v>YES</v>
      </c>
      <c r="J371" s="5" t="str">
        <f>VLOOKUP(A371,'Medical Examinations table'!$A:$I,9,FALSE)</f>
        <v>Overweight</v>
      </c>
      <c r="K371" s="5" t="str">
        <f>VLOOKUP(A371,'Medical Examinations table'!$A:$J,10,FALSE)</f>
        <v>Normal</v>
      </c>
      <c r="L371" s="8">
        <f>VLOOKUP(A371,'Hospitalisation Table'!$A:$J,10,FALSE)</f>
        <v>35763</v>
      </c>
      <c r="M371" s="10">
        <f>VLOOKUP(A371,'Hospitalisation Table'!$A:$F,6,FALSE)</f>
        <v>563.84</v>
      </c>
      <c r="N371" s="5" t="str">
        <f>VLOOKUP(A371,'Hospitalisation Table'!$A:$G,7,FALSE)</f>
        <v>tier - 2</v>
      </c>
      <c r="O371" s="5" t="str">
        <f>VLOOKUP(A371,'Hospitalisation Table'!$A:$H,8,FALSE)</f>
        <v>tier - 3</v>
      </c>
      <c r="P371" s="5" t="str">
        <f>VLOOKUP(A371,'Hospitalisation Table'!$A:$I,9,FALSE)</f>
        <v>R1011</v>
      </c>
      <c r="Q371" s="5">
        <f>VLOOKUP(A371,'Hospitalisation Table'!$A:$K,11,FALSE)</f>
        <v>30</v>
      </c>
    </row>
    <row r="372" spans="1:17" ht="15.6" x14ac:dyDescent="0.3">
      <c r="A372" s="9" t="s">
        <v>2001</v>
      </c>
      <c r="B372" s="5" t="str">
        <f>VLOOKUP($A372,'Customer Names'!$A:$B,2,FALSE)</f>
        <v>Riegel, Ms.  Hadley T.</v>
      </c>
      <c r="C372" s="5">
        <f>VLOOKUP(Healthcare!A372,'Medical Examinations table'!$A:$K,2,FALSE)</f>
        <v>16.86</v>
      </c>
      <c r="D372" s="5">
        <f>VLOOKUP(A372,'Medical Examinations table'!$A:$C,3,FALSE)</f>
        <v>4.07</v>
      </c>
      <c r="E372" s="5" t="str">
        <f>VLOOKUP(A372,'Medical Examinations table'!$A:$D,4,FALSE)</f>
        <v>YES</v>
      </c>
      <c r="F372" s="5" t="str">
        <f>VLOOKUP(A372,'Medical Examinations table'!$A:$E,5,FALSE)</f>
        <v>NO</v>
      </c>
      <c r="G372" s="5" t="str">
        <f>VLOOKUP(A372,'Medical Examinations table'!$A:$F,6,FALSE)</f>
        <v>NO</v>
      </c>
      <c r="H372" s="5">
        <f>VLOOKUP(A372,'Medical Examinations table'!$A:$H,8,FALSE)</f>
        <v>0</v>
      </c>
      <c r="I372" s="5" t="str">
        <f>VLOOKUP(A372,'Medical Examinations table'!$A:$G,7,FALSE)</f>
        <v>YES</v>
      </c>
      <c r="J372" s="5" t="str">
        <f>VLOOKUP(A372,'Medical Examinations table'!$A:$I,9,FALSE)</f>
        <v>Underweight</v>
      </c>
      <c r="K372" s="5" t="str">
        <f>VLOOKUP(A372,'Medical Examinations table'!$A:$J,10,FALSE)</f>
        <v>Normal</v>
      </c>
      <c r="L372" s="8">
        <f>VLOOKUP(A372,'Hospitalisation Table'!$A:$J,10,FALSE)</f>
        <v>35762</v>
      </c>
      <c r="M372" s="10">
        <f>VLOOKUP(A372,'Hospitalisation Table'!$A:$F,6,FALSE)</f>
        <v>563.84</v>
      </c>
      <c r="N372" s="5" t="str">
        <f>VLOOKUP(A372,'Hospitalisation Table'!$A:$G,7,FALSE)</f>
        <v>tier - 2</v>
      </c>
      <c r="O372" s="5" t="str">
        <f>VLOOKUP(A372,'Hospitalisation Table'!$A:$H,8,FALSE)</f>
        <v>tier - 1</v>
      </c>
      <c r="P372" s="5" t="str">
        <f>VLOOKUP(A372,'Hospitalisation Table'!$A:$I,9,FALSE)</f>
        <v>R1011</v>
      </c>
      <c r="Q372" s="5">
        <f>VLOOKUP(A372,'Hospitalisation Table'!$A:$K,11,FALSE)</f>
        <v>37</v>
      </c>
    </row>
    <row r="373" spans="1:17" ht="15.6" x14ac:dyDescent="0.3">
      <c r="A373" s="9" t="s">
        <v>2000</v>
      </c>
      <c r="B373" s="5" t="str">
        <f>VLOOKUP($A373,'Customer Names'!$A:$B,2,FALSE)</f>
        <v>Monson, Mr.  Taylor</v>
      </c>
      <c r="C373" s="5">
        <f>VLOOKUP(Healthcare!A373,'Medical Examinations table'!$A:$K,2,FALSE)</f>
        <v>16.3</v>
      </c>
      <c r="D373" s="5">
        <f>VLOOKUP(A373,'Medical Examinations table'!$A:$C,3,FALSE)</f>
        <v>5.51</v>
      </c>
      <c r="E373" s="5" t="str">
        <f>VLOOKUP(A373,'Medical Examinations table'!$A:$D,4,FALSE)</f>
        <v>NO</v>
      </c>
      <c r="F373" s="5" t="str">
        <f>VLOOKUP(A373,'Medical Examinations table'!$A:$E,5,FALSE)</f>
        <v>NO</v>
      </c>
      <c r="G373" s="5" t="str">
        <f>VLOOKUP(A373,'Medical Examinations table'!$A:$F,6,FALSE)</f>
        <v>NO</v>
      </c>
      <c r="H373" s="5">
        <f>VLOOKUP(A373,'Medical Examinations table'!$A:$H,8,FALSE)</f>
        <v>1</v>
      </c>
      <c r="I373" s="5" t="str">
        <f>VLOOKUP(A373,'Medical Examinations table'!$A:$G,7,FALSE)</f>
        <v>YES</v>
      </c>
      <c r="J373" s="5" t="str">
        <f>VLOOKUP(A373,'Medical Examinations table'!$A:$I,9,FALSE)</f>
        <v>Underweight</v>
      </c>
      <c r="K373" s="5" t="str">
        <f>VLOOKUP(A373,'Medical Examinations table'!$A:$J,10,FALSE)</f>
        <v>Normal</v>
      </c>
      <c r="L373" s="8">
        <f>VLOOKUP(A373,'Hospitalisation Table'!$A:$J,10,FALSE)</f>
        <v>35761</v>
      </c>
      <c r="M373" s="10">
        <f>VLOOKUP(A373,'Hospitalisation Table'!$A:$F,6,FALSE)</f>
        <v>563.84</v>
      </c>
      <c r="N373" s="5" t="str">
        <f>VLOOKUP(A373,'Hospitalisation Table'!$A:$G,7,FALSE)</f>
        <v>tier - 2</v>
      </c>
      <c r="O373" s="5" t="str">
        <f>VLOOKUP(A373,'Hospitalisation Table'!$A:$H,8,FALSE)</f>
        <v>tier - 2</v>
      </c>
      <c r="P373" s="5" t="str">
        <f>VLOOKUP(A373,'Hospitalisation Table'!$A:$I,9,FALSE)</f>
        <v>R1011</v>
      </c>
      <c r="Q373" s="5">
        <f>VLOOKUP(A373,'Hospitalisation Table'!$A:$K,11,FALSE)</f>
        <v>38</v>
      </c>
    </row>
    <row r="374" spans="1:17" ht="15.6" x14ac:dyDescent="0.3">
      <c r="A374" s="9" t="s">
        <v>1999</v>
      </c>
      <c r="B374" s="5" t="str">
        <f>VLOOKUP($A374,'Customer Names'!$A:$B,2,FALSE)</f>
        <v>Klubben, Ms.  Tenielle M</v>
      </c>
      <c r="C374" s="5">
        <f>VLOOKUP(Healthcare!A374,'Medical Examinations table'!$A:$K,2,FALSE)</f>
        <v>29.81</v>
      </c>
      <c r="D374" s="5">
        <f>VLOOKUP(A374,'Medical Examinations table'!$A:$C,3,FALSE)</f>
        <v>11.66</v>
      </c>
      <c r="E374" s="5" t="str">
        <f>VLOOKUP(A374,'Medical Examinations table'!$A:$D,4,FALSE)</f>
        <v>NO</v>
      </c>
      <c r="F374" s="5" t="str">
        <f>VLOOKUP(A374,'Medical Examinations table'!$A:$E,5,FALSE)</f>
        <v>NO</v>
      </c>
      <c r="G374" s="5" t="str">
        <f>VLOOKUP(A374,'Medical Examinations table'!$A:$F,6,FALSE)</f>
        <v>NO</v>
      </c>
      <c r="H374" s="5">
        <f>VLOOKUP(A374,'Medical Examinations table'!$A:$H,8,FALSE)</f>
        <v>0</v>
      </c>
      <c r="I374" s="5" t="str">
        <f>VLOOKUP(A374,'Medical Examinations table'!$A:$G,7,FALSE)</f>
        <v>YES</v>
      </c>
      <c r="J374" s="5" t="str">
        <f>VLOOKUP(A374,'Medical Examinations table'!$A:$I,9,FALSE)</f>
        <v>Overweight</v>
      </c>
      <c r="K374" s="5" t="str">
        <f>VLOOKUP(A374,'Medical Examinations table'!$A:$J,10,FALSE)</f>
        <v>Diabetes</v>
      </c>
      <c r="L374" s="8">
        <f>VLOOKUP(A374,'Hospitalisation Table'!$A:$J,10,FALSE)</f>
        <v>35760</v>
      </c>
      <c r="M374" s="10">
        <f>VLOOKUP(A374,'Hospitalisation Table'!$A:$F,6,FALSE)</f>
        <v>563.84</v>
      </c>
      <c r="N374" s="5" t="str">
        <f>VLOOKUP(A374,'Hospitalisation Table'!$A:$G,7,FALSE)</f>
        <v>tier - 2</v>
      </c>
      <c r="O374" s="5" t="str">
        <f>VLOOKUP(A374,'Hospitalisation Table'!$A:$H,8,FALSE)</f>
        <v>tier - 3</v>
      </c>
      <c r="P374" s="5" t="str">
        <f>VLOOKUP(A374,'Hospitalisation Table'!$A:$I,9,FALSE)</f>
        <v>R1013</v>
      </c>
      <c r="Q374" s="5">
        <f>VLOOKUP(A374,'Hospitalisation Table'!$A:$K,11,FALSE)</f>
        <v>57</v>
      </c>
    </row>
    <row r="375" spans="1:17" ht="15.6" x14ac:dyDescent="0.3">
      <c r="A375" s="9" t="s">
        <v>1998</v>
      </c>
      <c r="B375" s="5" t="str">
        <f>VLOOKUP($A375,'Customer Names'!$A:$B,2,FALSE)</f>
        <v>Mascaro, Ms.  Andrea</v>
      </c>
      <c r="C375" s="5">
        <f>VLOOKUP(Healthcare!A375,'Medical Examinations table'!$A:$K,2,FALSE)</f>
        <v>16.329999999999998</v>
      </c>
      <c r="D375" s="5">
        <f>VLOOKUP(A375,'Medical Examinations table'!$A:$C,3,FALSE)</f>
        <v>7.26</v>
      </c>
      <c r="E375" s="5" t="str">
        <f>VLOOKUP(A375,'Medical Examinations table'!$A:$D,4,FALSE)</f>
        <v>YES</v>
      </c>
      <c r="F375" s="5" t="str">
        <f>VLOOKUP(A375,'Medical Examinations table'!$A:$E,5,FALSE)</f>
        <v>NO</v>
      </c>
      <c r="G375" s="5" t="str">
        <f>VLOOKUP(A375,'Medical Examinations table'!$A:$F,6,FALSE)</f>
        <v>NO</v>
      </c>
      <c r="H375" s="5">
        <f>VLOOKUP(A375,'Medical Examinations table'!$A:$H,8,FALSE)</f>
        <v>0</v>
      </c>
      <c r="I375" s="5" t="str">
        <f>VLOOKUP(A375,'Medical Examinations table'!$A:$G,7,FALSE)</f>
        <v>YES</v>
      </c>
      <c r="J375" s="5" t="str">
        <f>VLOOKUP(A375,'Medical Examinations table'!$A:$I,9,FALSE)</f>
        <v>Underweight</v>
      </c>
      <c r="K375" s="5" t="str">
        <f>VLOOKUP(A375,'Medical Examinations table'!$A:$J,10,FALSE)</f>
        <v>Diabetes</v>
      </c>
      <c r="L375" s="8">
        <f>VLOOKUP(A375,'Hospitalisation Table'!$A:$J,10,FALSE)</f>
        <v>35759</v>
      </c>
      <c r="M375" s="10">
        <f>VLOOKUP(A375,'Hospitalisation Table'!$A:$F,6,FALSE)</f>
        <v>563.84</v>
      </c>
      <c r="N375" s="5" t="str">
        <f>VLOOKUP(A375,'Hospitalisation Table'!$A:$G,7,FALSE)</f>
        <v>tier - 2</v>
      </c>
      <c r="O375" s="5" t="str">
        <f>VLOOKUP(A375,'Hospitalisation Table'!$A:$H,8,FALSE)</f>
        <v>tier - 1</v>
      </c>
      <c r="P375" s="5" t="str">
        <f>VLOOKUP(A375,'Hospitalisation Table'!$A:$I,9,FALSE)</f>
        <v>R1011</v>
      </c>
      <c r="Q375" s="5">
        <f>VLOOKUP(A375,'Hospitalisation Table'!$A:$K,11,FALSE)</f>
        <v>41</v>
      </c>
    </row>
    <row r="376" spans="1:17" ht="15.6" x14ac:dyDescent="0.3">
      <c r="A376" s="9" t="s">
        <v>1997</v>
      </c>
      <c r="B376" s="5" t="str">
        <f>VLOOKUP($A376,'Customer Names'!$A:$B,2,FALSE)</f>
        <v>Norvell, Ms.  Nora P</v>
      </c>
      <c r="C376" s="5">
        <f>VLOOKUP(Healthcare!A376,'Medical Examinations table'!$A:$K,2,FALSE)</f>
        <v>16.37</v>
      </c>
      <c r="D376" s="5">
        <f>VLOOKUP(A376,'Medical Examinations table'!$A:$C,3,FALSE)</f>
        <v>4.79</v>
      </c>
      <c r="E376" s="5" t="str">
        <f>VLOOKUP(A376,'Medical Examinations table'!$A:$D,4,FALSE)</f>
        <v>YES</v>
      </c>
      <c r="F376" s="5" t="str">
        <f>VLOOKUP(A376,'Medical Examinations table'!$A:$E,5,FALSE)</f>
        <v>NO</v>
      </c>
      <c r="G376" s="5" t="str">
        <f>VLOOKUP(A376,'Medical Examinations table'!$A:$F,6,FALSE)</f>
        <v>NO</v>
      </c>
      <c r="H376" s="5">
        <f>VLOOKUP(A376,'Medical Examinations table'!$A:$H,8,FALSE)</f>
        <v>0</v>
      </c>
      <c r="I376" s="5" t="str">
        <f>VLOOKUP(A376,'Medical Examinations table'!$A:$G,7,FALSE)</f>
        <v>YES</v>
      </c>
      <c r="J376" s="5" t="str">
        <f>VLOOKUP(A376,'Medical Examinations table'!$A:$I,9,FALSE)</f>
        <v>Underweight</v>
      </c>
      <c r="K376" s="5" t="str">
        <f>VLOOKUP(A376,'Medical Examinations table'!$A:$J,10,FALSE)</f>
        <v>Normal</v>
      </c>
      <c r="L376" s="8">
        <f>VLOOKUP(A376,'Hospitalisation Table'!$A:$J,10,FALSE)</f>
        <v>35758</v>
      </c>
      <c r="M376" s="10">
        <f>VLOOKUP(A376,'Hospitalisation Table'!$A:$F,6,FALSE)</f>
        <v>563.84</v>
      </c>
      <c r="N376" s="5" t="str">
        <f>VLOOKUP(A376,'Hospitalisation Table'!$A:$G,7,FALSE)</f>
        <v>tier - 2</v>
      </c>
      <c r="O376" s="5" t="str">
        <f>VLOOKUP(A376,'Hospitalisation Table'!$A:$H,8,FALSE)</f>
        <v>tier - 1</v>
      </c>
      <c r="P376" s="5" t="str">
        <f>VLOOKUP(A376,'Hospitalisation Table'!$A:$I,9,FALSE)</f>
        <v>R1011</v>
      </c>
      <c r="Q376" s="5">
        <f>VLOOKUP(A376,'Hospitalisation Table'!$A:$K,11,FALSE)</f>
        <v>37</v>
      </c>
    </row>
    <row r="377" spans="1:17" ht="15.6" x14ac:dyDescent="0.3">
      <c r="A377" s="9" t="s">
        <v>1996</v>
      </c>
      <c r="B377" s="5" t="str">
        <f>VLOOKUP($A377,'Customer Names'!$A:$B,2,FALSE)</f>
        <v>Ornelas, Mr.  Zachary</v>
      </c>
      <c r="C377" s="5">
        <f>VLOOKUP(Healthcare!A377,'Medical Examinations table'!$A:$K,2,FALSE)</f>
        <v>22.42</v>
      </c>
      <c r="D377" s="5">
        <f>VLOOKUP(A377,'Medical Examinations table'!$A:$C,3,FALSE)</f>
        <v>4.68</v>
      </c>
      <c r="E377" s="5" t="str">
        <f>VLOOKUP(A377,'Medical Examinations table'!$A:$D,4,FALSE)</f>
        <v>YES</v>
      </c>
      <c r="F377" s="5" t="str">
        <f>VLOOKUP(A377,'Medical Examinations table'!$A:$E,5,FALSE)</f>
        <v>NO</v>
      </c>
      <c r="G377" s="5" t="str">
        <f>VLOOKUP(A377,'Medical Examinations table'!$A:$F,6,FALSE)</f>
        <v>NO</v>
      </c>
      <c r="H377" s="5">
        <f>VLOOKUP(A377,'Medical Examinations table'!$A:$H,8,FALSE)</f>
        <v>1</v>
      </c>
      <c r="I377" s="5" t="str">
        <f>VLOOKUP(A377,'Medical Examinations table'!$A:$G,7,FALSE)</f>
        <v>NO</v>
      </c>
      <c r="J377" s="5" t="str">
        <f>VLOOKUP(A377,'Medical Examinations table'!$A:$I,9,FALSE)</f>
        <v>Normal Weight</v>
      </c>
      <c r="K377" s="5" t="str">
        <f>VLOOKUP(A377,'Medical Examinations table'!$A:$J,10,FALSE)</f>
        <v>Normal</v>
      </c>
      <c r="L377" s="8">
        <f>VLOOKUP(A377,'Hospitalisation Table'!$A:$J,10,FALSE)</f>
        <v>35757</v>
      </c>
      <c r="M377" s="10">
        <f>VLOOKUP(A377,'Hospitalisation Table'!$A:$F,6,FALSE)</f>
        <v>563.84</v>
      </c>
      <c r="N377" s="5" t="str">
        <f>VLOOKUP(A377,'Hospitalisation Table'!$A:$G,7,FALSE)</f>
        <v>tier - 2</v>
      </c>
      <c r="O377" s="5" t="str">
        <f>VLOOKUP(A377,'Hospitalisation Table'!$A:$H,8,FALSE)</f>
        <v>tier - 3</v>
      </c>
      <c r="P377" s="5" t="str">
        <f>VLOOKUP(A377,'Hospitalisation Table'!$A:$I,9,FALSE)</f>
        <v>R1015</v>
      </c>
      <c r="Q377" s="5">
        <f>VLOOKUP(A377,'Hospitalisation Table'!$A:$K,11,FALSE)</f>
        <v>34</v>
      </c>
    </row>
    <row r="378" spans="1:17" ht="15.6" x14ac:dyDescent="0.3">
      <c r="A378" s="9" t="s">
        <v>1995</v>
      </c>
      <c r="B378" s="5" t="str">
        <f>VLOOKUP($A378,'Customer Names'!$A:$B,2,FALSE)</f>
        <v>Fitzpatrick, Mr.  Michael</v>
      </c>
      <c r="C378" s="5">
        <f>VLOOKUP(Healthcare!A378,'Medical Examinations table'!$A:$K,2,FALSE)</f>
        <v>31.35</v>
      </c>
      <c r="D378" s="5">
        <f>VLOOKUP(A378,'Medical Examinations table'!$A:$C,3,FALSE)</f>
        <v>4.33</v>
      </c>
      <c r="E378" s="5" t="str">
        <f>VLOOKUP(A378,'Medical Examinations table'!$A:$D,4,FALSE)</f>
        <v>YES</v>
      </c>
      <c r="F378" s="5" t="str">
        <f>VLOOKUP(A378,'Medical Examinations table'!$A:$E,5,FALSE)</f>
        <v>NO</v>
      </c>
      <c r="G378" s="5" t="str">
        <f>VLOOKUP(A378,'Medical Examinations table'!$A:$F,6,FALSE)</f>
        <v>YES</v>
      </c>
      <c r="H378" s="5">
        <f>VLOOKUP(A378,'Medical Examinations table'!$A:$H,8,FALSE)</f>
        <v>1</v>
      </c>
      <c r="I378" s="5" t="str">
        <f>VLOOKUP(A378,'Medical Examinations table'!$A:$G,7,FALSE)</f>
        <v>NO</v>
      </c>
      <c r="J378" s="5" t="str">
        <f>VLOOKUP(A378,'Medical Examinations table'!$A:$I,9,FALSE)</f>
        <v>Obesity</v>
      </c>
      <c r="K378" s="5" t="str">
        <f>VLOOKUP(A378,'Medical Examinations table'!$A:$J,10,FALSE)</f>
        <v>Normal</v>
      </c>
      <c r="L378" s="8">
        <f>VLOOKUP(A378,'Hospitalisation Table'!$A:$J,10,FALSE)</f>
        <v>35756</v>
      </c>
      <c r="M378" s="10">
        <f>VLOOKUP(A378,'Hospitalisation Table'!$A:$F,6,FALSE)</f>
        <v>563.84</v>
      </c>
      <c r="N378" s="5" t="str">
        <f>VLOOKUP(A378,'Hospitalisation Table'!$A:$G,7,FALSE)</f>
        <v>tier - 2</v>
      </c>
      <c r="O378" s="5" t="str">
        <f>VLOOKUP(A378,'Hospitalisation Table'!$A:$H,8,FALSE)</f>
        <v>tier - 2</v>
      </c>
      <c r="P378" s="5" t="str">
        <f>VLOOKUP(A378,'Hospitalisation Table'!$A:$I,9,FALSE)</f>
        <v>R1013</v>
      </c>
      <c r="Q378" s="5">
        <f>VLOOKUP(A378,'Hospitalisation Table'!$A:$K,11,FALSE)</f>
        <v>53</v>
      </c>
    </row>
    <row r="379" spans="1:17" ht="15.6" x14ac:dyDescent="0.3">
      <c r="A379" s="9" t="s">
        <v>1994</v>
      </c>
      <c r="B379" s="5" t="str">
        <f>VLOOKUP($A379,'Customer Names'!$A:$B,2,FALSE)</f>
        <v>Bloomquist, Ms.  Alyssa K.</v>
      </c>
      <c r="C379" s="5">
        <f>VLOOKUP(Healthcare!A379,'Medical Examinations table'!$A:$K,2,FALSE)</f>
        <v>31.9</v>
      </c>
      <c r="D379" s="5">
        <f>VLOOKUP(A379,'Medical Examinations table'!$A:$C,3,FALSE)</f>
        <v>11.89</v>
      </c>
      <c r="E379" s="5" t="str">
        <f>VLOOKUP(A379,'Medical Examinations table'!$A:$D,4,FALSE)</f>
        <v>NO</v>
      </c>
      <c r="F379" s="5" t="str">
        <f>VLOOKUP(A379,'Medical Examinations table'!$A:$E,5,FALSE)</f>
        <v>NO</v>
      </c>
      <c r="G379" s="5" t="str">
        <f>VLOOKUP(A379,'Medical Examinations table'!$A:$F,6,FALSE)</f>
        <v>NO</v>
      </c>
      <c r="H379" s="5">
        <f>VLOOKUP(A379,'Medical Examinations table'!$A:$H,8,FALSE)</f>
        <v>0</v>
      </c>
      <c r="I379" s="5" t="str">
        <f>VLOOKUP(A379,'Medical Examinations table'!$A:$G,7,FALSE)</f>
        <v>NO</v>
      </c>
      <c r="J379" s="5" t="str">
        <f>VLOOKUP(A379,'Medical Examinations table'!$A:$I,9,FALSE)</f>
        <v>Obesity</v>
      </c>
      <c r="K379" s="5" t="str">
        <f>VLOOKUP(A379,'Medical Examinations table'!$A:$J,10,FALSE)</f>
        <v>Diabetes</v>
      </c>
      <c r="L379" s="8">
        <f>VLOOKUP(A379,'Hospitalisation Table'!$A:$J,10,FALSE)</f>
        <v>35755</v>
      </c>
      <c r="M379" s="10">
        <f>VLOOKUP(A379,'Hospitalisation Table'!$A:$F,6,FALSE)</f>
        <v>563.84</v>
      </c>
      <c r="N379" s="5" t="str">
        <f>VLOOKUP(A379,'Hospitalisation Table'!$A:$G,7,FALSE)</f>
        <v>tier - 2</v>
      </c>
      <c r="O379" s="5" t="str">
        <f>VLOOKUP(A379,'Hospitalisation Table'!$A:$H,8,FALSE)</f>
        <v>tier - 2</v>
      </c>
      <c r="P379" s="5" t="str">
        <f>VLOOKUP(A379,'Hospitalisation Table'!$A:$I,9,FALSE)</f>
        <v>R1013</v>
      </c>
      <c r="Q379" s="5">
        <f>VLOOKUP(A379,'Hospitalisation Table'!$A:$K,11,FALSE)</f>
        <v>55</v>
      </c>
    </row>
    <row r="380" spans="1:17" ht="15.6" x14ac:dyDescent="0.3">
      <c r="A380" s="9" t="s">
        <v>1993</v>
      </c>
      <c r="B380" s="5" t="str">
        <f>VLOOKUP($A380,'Customer Names'!$A:$B,2,FALSE)</f>
        <v>Wick, Ms.  Heather</v>
      </c>
      <c r="C380" s="5">
        <f>VLOOKUP(Healthcare!A380,'Medical Examinations table'!$A:$K,2,FALSE)</f>
        <v>30.6</v>
      </c>
      <c r="D380" s="5">
        <f>VLOOKUP(A380,'Medical Examinations table'!$A:$C,3,FALSE)</f>
        <v>5.24</v>
      </c>
      <c r="E380" s="5" t="str">
        <f>VLOOKUP(A380,'Medical Examinations table'!$A:$D,4,FALSE)</f>
        <v>NO</v>
      </c>
      <c r="F380" s="5" t="str">
        <f>VLOOKUP(A380,'Medical Examinations table'!$A:$E,5,FALSE)</f>
        <v>NO</v>
      </c>
      <c r="G380" s="5" t="str">
        <f>VLOOKUP(A380,'Medical Examinations table'!$A:$F,6,FALSE)</f>
        <v>NO</v>
      </c>
      <c r="H380" s="5">
        <f>VLOOKUP(A380,'Medical Examinations table'!$A:$H,8,FALSE)</f>
        <v>0</v>
      </c>
      <c r="I380" s="5" t="str">
        <f>VLOOKUP(A380,'Medical Examinations table'!$A:$G,7,FALSE)</f>
        <v>YES</v>
      </c>
      <c r="J380" s="5" t="str">
        <f>VLOOKUP(A380,'Medical Examinations table'!$A:$I,9,FALSE)</f>
        <v>Obesity</v>
      </c>
      <c r="K380" s="5" t="str">
        <f>VLOOKUP(A380,'Medical Examinations table'!$A:$J,10,FALSE)</f>
        <v>Normal</v>
      </c>
      <c r="L380" s="8">
        <f>VLOOKUP(A380,'Hospitalisation Table'!$A:$J,10,FALSE)</f>
        <v>35754</v>
      </c>
      <c r="M380" s="10">
        <f>VLOOKUP(A380,'Hospitalisation Table'!$A:$F,6,FALSE)</f>
        <v>563.84</v>
      </c>
      <c r="N380" s="5" t="str">
        <f>VLOOKUP(A380,'Hospitalisation Table'!$A:$G,7,FALSE)</f>
        <v>tier - 2</v>
      </c>
      <c r="O380" s="5" t="str">
        <f>VLOOKUP(A380,'Hospitalisation Table'!$A:$H,8,FALSE)</f>
        <v>tier - 1</v>
      </c>
      <c r="P380" s="5" t="str">
        <f>VLOOKUP(A380,'Hospitalisation Table'!$A:$I,9,FALSE)</f>
        <v>R1011</v>
      </c>
      <c r="Q380" s="5">
        <f>VLOOKUP(A380,'Hospitalisation Table'!$A:$K,11,FALSE)</f>
        <v>23</v>
      </c>
    </row>
    <row r="381" spans="1:17" ht="15.6" x14ac:dyDescent="0.3">
      <c r="A381" s="9" t="s">
        <v>1992</v>
      </c>
      <c r="B381" s="5" t="str">
        <f>VLOOKUP($A381,'Customer Names'!$A:$B,2,FALSE)</f>
        <v>Zappala, Mr.  Dante</v>
      </c>
      <c r="C381" s="5">
        <f>VLOOKUP(Healthcare!A381,'Medical Examinations table'!$A:$K,2,FALSE)</f>
        <v>28.975000000000001</v>
      </c>
      <c r="D381" s="5">
        <f>VLOOKUP(A381,'Medical Examinations table'!$A:$C,3,FALSE)</f>
        <v>7.63</v>
      </c>
      <c r="E381" s="5" t="str">
        <f>VLOOKUP(A381,'Medical Examinations table'!$A:$D,4,FALSE)</f>
        <v>NO</v>
      </c>
      <c r="F381" s="5" t="str">
        <f>VLOOKUP(A381,'Medical Examinations table'!$A:$E,5,FALSE)</f>
        <v>NO</v>
      </c>
      <c r="G381" s="5" t="str">
        <f>VLOOKUP(A381,'Medical Examinations table'!$A:$F,6,FALSE)</f>
        <v>NO</v>
      </c>
      <c r="H381" s="5">
        <f>VLOOKUP(A381,'Medical Examinations table'!$A:$H,8,FALSE)</f>
        <v>0</v>
      </c>
      <c r="I381" s="5" t="str">
        <f>VLOOKUP(A381,'Medical Examinations table'!$A:$G,7,FALSE)</f>
        <v>YES</v>
      </c>
      <c r="J381" s="5" t="str">
        <f>VLOOKUP(A381,'Medical Examinations table'!$A:$I,9,FALSE)</f>
        <v>Overweight</v>
      </c>
      <c r="K381" s="5" t="str">
        <f>VLOOKUP(A381,'Medical Examinations table'!$A:$J,10,FALSE)</f>
        <v>Diabetes</v>
      </c>
      <c r="L381" s="8">
        <f>VLOOKUP(A381,'Hospitalisation Table'!$A:$J,10,FALSE)</f>
        <v>35753</v>
      </c>
      <c r="M381" s="10">
        <f>VLOOKUP(A381,'Hospitalisation Table'!$A:$F,6,FALSE)</f>
        <v>563.84</v>
      </c>
      <c r="N381" s="5" t="str">
        <f>VLOOKUP(A381,'Hospitalisation Table'!$A:$G,7,FALSE)</f>
        <v>tier - 2</v>
      </c>
      <c r="O381" s="5" t="str">
        <f>VLOOKUP(A381,'Hospitalisation Table'!$A:$H,8,FALSE)</f>
        <v>tier - 1</v>
      </c>
      <c r="P381" s="5" t="str">
        <f>VLOOKUP(A381,'Hospitalisation Table'!$A:$I,9,FALSE)</f>
        <v>R1017</v>
      </c>
      <c r="Q381" s="5">
        <f>VLOOKUP(A381,'Hospitalisation Table'!$A:$K,11,FALSE)</f>
        <v>57</v>
      </c>
    </row>
    <row r="382" spans="1:17" ht="15.6" x14ac:dyDescent="0.3">
      <c r="A382" s="9" t="s">
        <v>1991</v>
      </c>
      <c r="B382" s="5" t="str">
        <f>VLOOKUP($A382,'Customer Names'!$A:$B,2,FALSE)</f>
        <v>Earle, Ms.  Sara E.</v>
      </c>
      <c r="C382" s="5">
        <f>VLOOKUP(Healthcare!A382,'Medical Examinations table'!$A:$K,2,FALSE)</f>
        <v>24.86</v>
      </c>
      <c r="D382" s="5">
        <f>VLOOKUP(A382,'Medical Examinations table'!$A:$C,3,FALSE)</f>
        <v>8.92</v>
      </c>
      <c r="E382" s="5" t="str">
        <f>VLOOKUP(A382,'Medical Examinations table'!$A:$D,4,FALSE)</f>
        <v>YES</v>
      </c>
      <c r="F382" s="5" t="str">
        <f>VLOOKUP(A382,'Medical Examinations table'!$A:$E,5,FALSE)</f>
        <v>NO</v>
      </c>
      <c r="G382" s="5" t="str">
        <f>VLOOKUP(A382,'Medical Examinations table'!$A:$F,6,FALSE)</f>
        <v>NO</v>
      </c>
      <c r="H382" s="5">
        <f>VLOOKUP(A382,'Medical Examinations table'!$A:$H,8,FALSE)</f>
        <v>2</v>
      </c>
      <c r="I382" s="5" t="str">
        <f>VLOOKUP(A382,'Medical Examinations table'!$A:$G,7,FALSE)</f>
        <v>NO</v>
      </c>
      <c r="J382" s="5" t="str">
        <f>VLOOKUP(A382,'Medical Examinations table'!$A:$I,9,FALSE)</f>
        <v>Normal Weight</v>
      </c>
      <c r="K382" s="5" t="str">
        <f>VLOOKUP(A382,'Medical Examinations table'!$A:$J,10,FALSE)</f>
        <v>Diabetes</v>
      </c>
      <c r="L382" s="8">
        <f>VLOOKUP(A382,'Hospitalisation Table'!$A:$J,10,FALSE)</f>
        <v>35752</v>
      </c>
      <c r="M382" s="10">
        <f>VLOOKUP(A382,'Hospitalisation Table'!$A:$F,6,FALSE)</f>
        <v>563.84</v>
      </c>
      <c r="N382" s="5" t="str">
        <f>VLOOKUP(A382,'Hospitalisation Table'!$A:$G,7,FALSE)</f>
        <v>tier - 2</v>
      </c>
      <c r="O382" s="5" t="str">
        <f>VLOOKUP(A382,'Hospitalisation Table'!$A:$H,8,FALSE)</f>
        <v>tier - 2</v>
      </c>
      <c r="P382" s="5" t="str">
        <f>VLOOKUP(A382,'Hospitalisation Table'!$A:$I,9,FALSE)</f>
        <v>R1013</v>
      </c>
      <c r="Q382" s="5">
        <f>VLOOKUP(A382,'Hospitalisation Table'!$A:$K,11,FALSE)</f>
        <v>52</v>
      </c>
    </row>
    <row r="383" spans="1:17" ht="15.6" x14ac:dyDescent="0.3">
      <c r="A383" s="9" t="s">
        <v>1990</v>
      </c>
      <c r="B383" s="5" t="str">
        <f>VLOOKUP($A383,'Customer Names'!$A:$B,2,FALSE)</f>
        <v>Majewski, Mr.  Scott</v>
      </c>
      <c r="C383" s="5">
        <f>VLOOKUP(Healthcare!A383,'Medical Examinations table'!$A:$K,2,FALSE)</f>
        <v>19.54</v>
      </c>
      <c r="D383" s="5">
        <f>VLOOKUP(A383,'Medical Examinations table'!$A:$C,3,FALSE)</f>
        <v>5.37</v>
      </c>
      <c r="E383" s="5" t="str">
        <f>VLOOKUP(A383,'Medical Examinations table'!$A:$D,4,FALSE)</f>
        <v>NO</v>
      </c>
      <c r="F383" s="5" t="str">
        <f>VLOOKUP(A383,'Medical Examinations table'!$A:$E,5,FALSE)</f>
        <v>NO</v>
      </c>
      <c r="G383" s="5" t="str">
        <f>VLOOKUP(A383,'Medical Examinations table'!$A:$F,6,FALSE)</f>
        <v>NO</v>
      </c>
      <c r="H383" s="5">
        <f>VLOOKUP(A383,'Medical Examinations table'!$A:$H,8,FALSE)</f>
        <v>0</v>
      </c>
      <c r="I383" s="5" t="str">
        <f>VLOOKUP(A383,'Medical Examinations table'!$A:$G,7,FALSE)</f>
        <v>YES</v>
      </c>
      <c r="J383" s="5" t="str">
        <f>VLOOKUP(A383,'Medical Examinations table'!$A:$I,9,FALSE)</f>
        <v>Normal Weight</v>
      </c>
      <c r="K383" s="5" t="str">
        <f>VLOOKUP(A383,'Medical Examinations table'!$A:$J,10,FALSE)</f>
        <v>Normal</v>
      </c>
      <c r="L383" s="8">
        <f>VLOOKUP(A383,'Hospitalisation Table'!$A:$J,10,FALSE)</f>
        <v>35751</v>
      </c>
      <c r="M383" s="10">
        <f>VLOOKUP(A383,'Hospitalisation Table'!$A:$F,6,FALSE)</f>
        <v>563.84</v>
      </c>
      <c r="N383" s="5" t="str">
        <f>VLOOKUP(A383,'Hospitalisation Table'!$A:$G,7,FALSE)</f>
        <v>tier - 2</v>
      </c>
      <c r="O383" s="5" t="str">
        <f>VLOOKUP(A383,'Hospitalisation Table'!$A:$H,8,FALSE)</f>
        <v>tier - 3</v>
      </c>
      <c r="P383" s="5" t="str">
        <f>VLOOKUP(A383,'Hospitalisation Table'!$A:$I,9,FALSE)</f>
        <v>R1011</v>
      </c>
      <c r="Q383" s="5">
        <f>VLOOKUP(A383,'Hospitalisation Table'!$A:$K,11,FALSE)</f>
        <v>32</v>
      </c>
    </row>
    <row r="384" spans="1:17" ht="15.6" x14ac:dyDescent="0.3">
      <c r="A384" s="9" t="s">
        <v>1989</v>
      </c>
      <c r="B384" s="5" t="str">
        <f>VLOOKUP($A384,'Customer Names'!$A:$B,2,FALSE)</f>
        <v>Apfelbaum, Mr.  Sean</v>
      </c>
      <c r="C384" s="5">
        <f>VLOOKUP(Healthcare!A384,'Medical Examinations table'!$A:$K,2,FALSE)</f>
        <v>26.74</v>
      </c>
      <c r="D384" s="5">
        <f>VLOOKUP(A384,'Medical Examinations table'!$A:$C,3,FALSE)</f>
        <v>4.3099999999999996</v>
      </c>
      <c r="E384" s="5" t="str">
        <f>VLOOKUP(A384,'Medical Examinations table'!$A:$D,4,FALSE)</f>
        <v>NO</v>
      </c>
      <c r="F384" s="5" t="str">
        <f>VLOOKUP(A384,'Medical Examinations table'!$A:$E,5,FALSE)</f>
        <v>NO</v>
      </c>
      <c r="G384" s="5" t="str">
        <f>VLOOKUP(A384,'Medical Examinations table'!$A:$F,6,FALSE)</f>
        <v>NO</v>
      </c>
      <c r="H384" s="5">
        <f>VLOOKUP(A384,'Medical Examinations table'!$A:$H,8,FALSE)</f>
        <v>0</v>
      </c>
      <c r="I384" s="5" t="str">
        <f>VLOOKUP(A384,'Medical Examinations table'!$A:$G,7,FALSE)</f>
        <v>YES</v>
      </c>
      <c r="J384" s="5" t="str">
        <f>VLOOKUP(A384,'Medical Examinations table'!$A:$I,9,FALSE)</f>
        <v>Overweight</v>
      </c>
      <c r="K384" s="5" t="str">
        <f>VLOOKUP(A384,'Medical Examinations table'!$A:$J,10,FALSE)</f>
        <v>Normal</v>
      </c>
      <c r="L384" s="8">
        <f>VLOOKUP(A384,'Hospitalisation Table'!$A:$J,10,FALSE)</f>
        <v>35750</v>
      </c>
      <c r="M384" s="10">
        <f>VLOOKUP(A384,'Hospitalisation Table'!$A:$F,6,FALSE)</f>
        <v>563.84</v>
      </c>
      <c r="N384" s="5" t="str">
        <f>VLOOKUP(A384,'Hospitalisation Table'!$A:$G,7,FALSE)</f>
        <v>tier - 2</v>
      </c>
      <c r="O384" s="5" t="str">
        <f>VLOOKUP(A384,'Hospitalisation Table'!$A:$H,8,FALSE)</f>
        <v>tier - 2</v>
      </c>
      <c r="P384" s="5" t="str">
        <f>VLOOKUP(A384,'Hospitalisation Table'!$A:$I,9,FALSE)</f>
        <v>R1011</v>
      </c>
      <c r="Q384" s="5">
        <f>VLOOKUP(A384,'Hospitalisation Table'!$A:$K,11,FALSE)</f>
        <v>28</v>
      </c>
    </row>
    <row r="385" spans="1:17" ht="15.6" x14ac:dyDescent="0.3">
      <c r="A385" s="9" t="s">
        <v>1988</v>
      </c>
      <c r="B385" s="5" t="str">
        <f>VLOOKUP($A385,'Customer Names'!$A:$B,2,FALSE)</f>
        <v>Graham, Ms.  Danielle</v>
      </c>
      <c r="C385" s="5">
        <f>VLOOKUP(Healthcare!A385,'Medical Examinations table'!$A:$K,2,FALSE)</f>
        <v>22.99</v>
      </c>
      <c r="D385" s="5">
        <f>VLOOKUP(A385,'Medical Examinations table'!$A:$C,3,FALSE)</f>
        <v>10.46</v>
      </c>
      <c r="E385" s="5" t="str">
        <f>VLOOKUP(A385,'Medical Examinations table'!$A:$D,4,FALSE)</f>
        <v>NO</v>
      </c>
      <c r="F385" s="5" t="str">
        <f>VLOOKUP(A385,'Medical Examinations table'!$A:$E,5,FALSE)</f>
        <v>NO</v>
      </c>
      <c r="G385" s="5" t="str">
        <f>VLOOKUP(A385,'Medical Examinations table'!$A:$F,6,FALSE)</f>
        <v>NO</v>
      </c>
      <c r="H385" s="5">
        <f>VLOOKUP(A385,'Medical Examinations table'!$A:$H,8,FALSE)</f>
        <v>3</v>
      </c>
      <c r="I385" s="5" t="str">
        <f>VLOOKUP(A385,'Medical Examinations table'!$A:$G,7,FALSE)</f>
        <v>YES</v>
      </c>
      <c r="J385" s="5" t="str">
        <f>VLOOKUP(A385,'Medical Examinations table'!$A:$I,9,FALSE)</f>
        <v>Normal Weight</v>
      </c>
      <c r="K385" s="5" t="str">
        <f>VLOOKUP(A385,'Medical Examinations table'!$A:$J,10,FALSE)</f>
        <v>Diabetes</v>
      </c>
      <c r="L385" s="8">
        <f>VLOOKUP(A385,'Hospitalisation Table'!$A:$J,10,FALSE)</f>
        <v>35749</v>
      </c>
      <c r="M385" s="10">
        <f>VLOOKUP(A385,'Hospitalisation Table'!$A:$F,6,FALSE)</f>
        <v>563.84</v>
      </c>
      <c r="N385" s="5" t="str">
        <f>VLOOKUP(A385,'Hospitalisation Table'!$A:$G,7,FALSE)</f>
        <v>tier - 2</v>
      </c>
      <c r="O385" s="5" t="str">
        <f>VLOOKUP(A385,'Hospitalisation Table'!$A:$H,8,FALSE)</f>
        <v>tier - 2</v>
      </c>
      <c r="P385" s="5" t="str">
        <f>VLOOKUP(A385,'Hospitalisation Table'!$A:$I,9,FALSE)</f>
        <v>R1013</v>
      </c>
      <c r="Q385" s="5">
        <f>VLOOKUP(A385,'Hospitalisation Table'!$A:$K,11,FALSE)</f>
        <v>64</v>
      </c>
    </row>
    <row r="386" spans="1:17" ht="15.6" x14ac:dyDescent="0.3">
      <c r="A386" s="9" t="s">
        <v>1987</v>
      </c>
      <c r="B386" s="5" t="str">
        <f>VLOOKUP($A386,'Customer Names'!$A:$B,2,FALSE)</f>
        <v>Whitacre, Mr.  Andrew D.</v>
      </c>
      <c r="C386" s="5">
        <f>VLOOKUP(Healthcare!A386,'Medical Examinations table'!$A:$K,2,FALSE)</f>
        <v>31.46</v>
      </c>
      <c r="D386" s="5">
        <f>VLOOKUP(A386,'Medical Examinations table'!$A:$C,3,FALSE)</f>
        <v>7.39</v>
      </c>
      <c r="E386" s="5" t="str">
        <f>VLOOKUP(A386,'Medical Examinations table'!$A:$D,4,FALSE)</f>
        <v>NO</v>
      </c>
      <c r="F386" s="5" t="str">
        <f>VLOOKUP(A386,'Medical Examinations table'!$A:$E,5,FALSE)</f>
        <v>NO</v>
      </c>
      <c r="G386" s="5" t="str">
        <f>VLOOKUP(A386,'Medical Examinations table'!$A:$F,6,FALSE)</f>
        <v>NO</v>
      </c>
      <c r="H386" s="5">
        <f>VLOOKUP(A386,'Medical Examinations table'!$A:$H,8,FALSE)</f>
        <v>0</v>
      </c>
      <c r="I386" s="5" t="str">
        <f>VLOOKUP(A386,'Medical Examinations table'!$A:$G,7,FALSE)</f>
        <v>NO</v>
      </c>
      <c r="J386" s="5" t="str">
        <f>VLOOKUP(A386,'Medical Examinations table'!$A:$I,9,FALSE)</f>
        <v>Obesity</v>
      </c>
      <c r="K386" s="5" t="str">
        <f>VLOOKUP(A386,'Medical Examinations table'!$A:$J,10,FALSE)</f>
        <v>Diabetes</v>
      </c>
      <c r="L386" s="8">
        <f>VLOOKUP(A386,'Hospitalisation Table'!$A:$J,10,FALSE)</f>
        <v>35748</v>
      </c>
      <c r="M386" s="10">
        <f>VLOOKUP(A386,'Hospitalisation Table'!$A:$F,6,FALSE)</f>
        <v>563.84</v>
      </c>
      <c r="N386" s="5" t="str">
        <f>VLOOKUP(A386,'Hospitalisation Table'!$A:$G,7,FALSE)</f>
        <v>tier - 2</v>
      </c>
      <c r="O386" s="5" t="str">
        <f>VLOOKUP(A386,'Hospitalisation Table'!$A:$H,8,FALSE)</f>
        <v>tier - 2</v>
      </c>
      <c r="P386" s="5" t="str">
        <f>VLOOKUP(A386,'Hospitalisation Table'!$A:$I,9,FALSE)</f>
        <v>R1013</v>
      </c>
      <c r="Q386" s="5">
        <f>VLOOKUP(A386,'Hospitalisation Table'!$A:$K,11,FALSE)</f>
        <v>62</v>
      </c>
    </row>
    <row r="387" spans="1:17" ht="15.6" x14ac:dyDescent="0.3">
      <c r="A387" s="9" t="s">
        <v>1986</v>
      </c>
      <c r="B387" s="5" t="str">
        <f>VLOOKUP($A387,'Customer Names'!$A:$B,2,FALSE)</f>
        <v>Wegener, Mr.  Joel D</v>
      </c>
      <c r="C387" s="5">
        <f>VLOOKUP(Healthcare!A387,'Medical Examinations table'!$A:$K,2,FALSE)</f>
        <v>30.86</v>
      </c>
      <c r="D387" s="5">
        <f>VLOOKUP(A387,'Medical Examinations table'!$A:$C,3,FALSE)</f>
        <v>6.18</v>
      </c>
      <c r="E387" s="5" t="str">
        <f>VLOOKUP(A387,'Medical Examinations table'!$A:$D,4,FALSE)</f>
        <v>NO</v>
      </c>
      <c r="F387" s="5" t="str">
        <f>VLOOKUP(A387,'Medical Examinations table'!$A:$E,5,FALSE)</f>
        <v>YES</v>
      </c>
      <c r="G387" s="5" t="str">
        <f>VLOOKUP(A387,'Medical Examinations table'!$A:$F,6,FALSE)</f>
        <v>NO</v>
      </c>
      <c r="H387" s="5">
        <f>VLOOKUP(A387,'Medical Examinations table'!$A:$H,8,FALSE)</f>
        <v>2</v>
      </c>
      <c r="I387" s="5" t="str">
        <f>VLOOKUP(A387,'Medical Examinations table'!$A:$G,7,FALSE)</f>
        <v>YES</v>
      </c>
      <c r="J387" s="5" t="str">
        <f>VLOOKUP(A387,'Medical Examinations table'!$A:$I,9,FALSE)</f>
        <v>Obesity</v>
      </c>
      <c r="K387" s="5" t="str">
        <f>VLOOKUP(A387,'Medical Examinations table'!$A:$J,10,FALSE)</f>
        <v>Prediabetes</v>
      </c>
      <c r="L387" s="8">
        <f>VLOOKUP(A387,'Hospitalisation Table'!$A:$J,10,FALSE)</f>
        <v>35747</v>
      </c>
      <c r="M387" s="10">
        <f>VLOOKUP(A387,'Hospitalisation Table'!$A:$F,6,FALSE)</f>
        <v>563.84</v>
      </c>
      <c r="N387" s="5" t="str">
        <f>VLOOKUP(A387,'Hospitalisation Table'!$A:$G,7,FALSE)</f>
        <v>tier - 2</v>
      </c>
      <c r="O387" s="5" t="str">
        <f>VLOOKUP(A387,'Hospitalisation Table'!$A:$H,8,FALSE)</f>
        <v>tier - 3</v>
      </c>
      <c r="P387" s="5" t="str">
        <f>VLOOKUP(A387,'Hospitalisation Table'!$A:$I,9,FALSE)</f>
        <v>R1011</v>
      </c>
      <c r="Q387" s="5">
        <f>VLOOKUP(A387,'Hospitalisation Table'!$A:$K,11,FALSE)</f>
        <v>22</v>
      </c>
    </row>
    <row r="388" spans="1:17" ht="15.6" x14ac:dyDescent="0.3">
      <c r="A388" s="9" t="s">
        <v>1985</v>
      </c>
      <c r="B388" s="5" t="str">
        <f>VLOOKUP($A388,'Customer Names'!$A:$B,2,FALSE)</f>
        <v>Collie, Ms.  Michelle</v>
      </c>
      <c r="C388" s="5">
        <f>VLOOKUP(Healthcare!A388,'Medical Examinations table'!$A:$K,2,FALSE)</f>
        <v>31.96</v>
      </c>
      <c r="D388" s="5">
        <f>VLOOKUP(A388,'Medical Examinations table'!$A:$C,3,FALSE)</f>
        <v>8.86</v>
      </c>
      <c r="E388" s="5" t="str">
        <f>VLOOKUP(A388,'Medical Examinations table'!$A:$D,4,FALSE)</f>
        <v>NO</v>
      </c>
      <c r="F388" s="5" t="str">
        <f>VLOOKUP(A388,'Medical Examinations table'!$A:$E,5,FALSE)</f>
        <v>NO</v>
      </c>
      <c r="G388" s="5" t="str">
        <f>VLOOKUP(A388,'Medical Examinations table'!$A:$F,6,FALSE)</f>
        <v>NO</v>
      </c>
      <c r="H388" s="5">
        <f>VLOOKUP(A388,'Medical Examinations table'!$A:$H,8,FALSE)</f>
        <v>0</v>
      </c>
      <c r="I388" s="5" t="str">
        <f>VLOOKUP(A388,'Medical Examinations table'!$A:$G,7,FALSE)</f>
        <v>YES</v>
      </c>
      <c r="J388" s="5" t="str">
        <f>VLOOKUP(A388,'Medical Examinations table'!$A:$I,9,FALSE)</f>
        <v>Obesity</v>
      </c>
      <c r="K388" s="5" t="str">
        <f>VLOOKUP(A388,'Medical Examinations table'!$A:$J,10,FALSE)</f>
        <v>Diabetes</v>
      </c>
      <c r="L388" s="8">
        <f>VLOOKUP(A388,'Hospitalisation Table'!$A:$J,10,FALSE)</f>
        <v>35746</v>
      </c>
      <c r="M388" s="10">
        <f>VLOOKUP(A388,'Hospitalisation Table'!$A:$F,6,FALSE)</f>
        <v>563.84</v>
      </c>
      <c r="N388" s="5" t="str">
        <f>VLOOKUP(A388,'Hospitalisation Table'!$A:$G,7,FALSE)</f>
        <v>tier - 2</v>
      </c>
      <c r="O388" s="5" t="str">
        <f>VLOOKUP(A388,'Hospitalisation Table'!$A:$H,8,FALSE)</f>
        <v>tier - 2</v>
      </c>
      <c r="P388" s="5" t="str">
        <f>VLOOKUP(A388,'Hospitalisation Table'!$A:$I,9,FALSE)</f>
        <v>R1011</v>
      </c>
      <c r="Q388" s="5">
        <f>VLOOKUP(A388,'Hospitalisation Table'!$A:$K,11,FALSE)</f>
        <v>20</v>
      </c>
    </row>
    <row r="389" spans="1:17" ht="15.6" x14ac:dyDescent="0.3">
      <c r="A389" s="9" t="s">
        <v>1984</v>
      </c>
      <c r="B389" s="5" t="str">
        <f>VLOOKUP($A389,'Customer Names'!$A:$B,2,FALSE)</f>
        <v>Murphy, Mr.  Michael J.</v>
      </c>
      <c r="C389" s="5">
        <f>VLOOKUP(Healthcare!A389,'Medical Examinations table'!$A:$K,2,FALSE)</f>
        <v>23.76</v>
      </c>
      <c r="D389" s="5">
        <f>VLOOKUP(A389,'Medical Examinations table'!$A:$C,3,FALSE)</f>
        <v>10.96</v>
      </c>
      <c r="E389" s="5" t="str">
        <f>VLOOKUP(A389,'Medical Examinations table'!$A:$D,4,FALSE)</f>
        <v>NO</v>
      </c>
      <c r="F389" s="5" t="str">
        <f>VLOOKUP(A389,'Medical Examinations table'!$A:$E,5,FALSE)</f>
        <v>NO</v>
      </c>
      <c r="G389" s="5" t="str">
        <f>VLOOKUP(A389,'Medical Examinations table'!$A:$F,6,FALSE)</f>
        <v>NO</v>
      </c>
      <c r="H389" s="5">
        <f>VLOOKUP(A389,'Medical Examinations table'!$A:$H,8,FALSE)</f>
        <v>3</v>
      </c>
      <c r="I389" s="5" t="str">
        <f>VLOOKUP(A389,'Medical Examinations table'!$A:$G,7,FALSE)</f>
        <v>YES</v>
      </c>
      <c r="J389" s="5" t="str">
        <f>VLOOKUP(A389,'Medical Examinations table'!$A:$I,9,FALSE)</f>
        <v>Normal Weight</v>
      </c>
      <c r="K389" s="5" t="str">
        <f>VLOOKUP(A389,'Medical Examinations table'!$A:$J,10,FALSE)</f>
        <v>Diabetes</v>
      </c>
      <c r="L389" s="8">
        <f>VLOOKUP(A389,'Hospitalisation Table'!$A:$J,10,FALSE)</f>
        <v>35745</v>
      </c>
      <c r="M389" s="10">
        <f>VLOOKUP(A389,'Hospitalisation Table'!$A:$F,6,FALSE)</f>
        <v>563.84</v>
      </c>
      <c r="N389" s="5" t="str">
        <f>VLOOKUP(A389,'Hospitalisation Table'!$A:$G,7,FALSE)</f>
        <v>tier - 2</v>
      </c>
      <c r="O389" s="5" t="str">
        <f>VLOOKUP(A389,'Hospitalisation Table'!$A:$H,8,FALSE)</f>
        <v>tier - 1</v>
      </c>
      <c r="P389" s="5" t="str">
        <f>VLOOKUP(A389,'Hospitalisation Table'!$A:$I,9,FALSE)</f>
        <v>R1013</v>
      </c>
      <c r="Q389" s="5">
        <f>VLOOKUP(A389,'Hospitalisation Table'!$A:$K,11,FALSE)</f>
        <v>64</v>
      </c>
    </row>
    <row r="390" spans="1:17" ht="15.6" x14ac:dyDescent="0.3">
      <c r="A390" s="9" t="s">
        <v>1983</v>
      </c>
      <c r="B390" s="5" t="str">
        <f>VLOOKUP($A390,'Customer Names'!$A:$B,2,FALSE)</f>
        <v>Butters, Ms.  Nikki</v>
      </c>
      <c r="C390" s="5">
        <f>VLOOKUP(Healthcare!A390,'Medical Examinations table'!$A:$K,2,FALSE)</f>
        <v>19.38</v>
      </c>
      <c r="D390" s="5">
        <f>VLOOKUP(A390,'Medical Examinations table'!$A:$C,3,FALSE)</f>
        <v>6.28</v>
      </c>
      <c r="E390" s="5" t="str">
        <f>VLOOKUP(A390,'Medical Examinations table'!$A:$D,4,FALSE)</f>
        <v>NO</v>
      </c>
      <c r="F390" s="5" t="str">
        <f>VLOOKUP(A390,'Medical Examinations table'!$A:$E,5,FALSE)</f>
        <v>NO</v>
      </c>
      <c r="G390" s="5" t="str">
        <f>VLOOKUP(A390,'Medical Examinations table'!$A:$F,6,FALSE)</f>
        <v>NO</v>
      </c>
      <c r="H390" s="5">
        <f>VLOOKUP(A390,'Medical Examinations table'!$A:$H,8,FALSE)</f>
        <v>0</v>
      </c>
      <c r="I390" s="5" t="str">
        <f>VLOOKUP(A390,'Medical Examinations table'!$A:$G,7,FALSE)</f>
        <v>YES</v>
      </c>
      <c r="J390" s="5" t="str">
        <f>VLOOKUP(A390,'Medical Examinations table'!$A:$I,9,FALSE)</f>
        <v>Normal Weight</v>
      </c>
      <c r="K390" s="5" t="str">
        <f>VLOOKUP(A390,'Medical Examinations table'!$A:$J,10,FALSE)</f>
        <v>Prediabetes</v>
      </c>
      <c r="L390" s="8">
        <f>VLOOKUP(A390,'Hospitalisation Table'!$A:$J,10,FALSE)</f>
        <v>35744</v>
      </c>
      <c r="M390" s="10">
        <f>VLOOKUP(A390,'Hospitalisation Table'!$A:$F,6,FALSE)</f>
        <v>563.84</v>
      </c>
      <c r="N390" s="5" t="str">
        <f>VLOOKUP(A390,'Hospitalisation Table'!$A:$G,7,FALSE)</f>
        <v>tier - 2</v>
      </c>
      <c r="O390" s="5" t="str">
        <f>VLOOKUP(A390,'Hospitalisation Table'!$A:$H,8,FALSE)</f>
        <v>tier - 2</v>
      </c>
      <c r="P390" s="5" t="str">
        <f>VLOOKUP(A390,'Hospitalisation Table'!$A:$I,9,FALSE)</f>
        <v>R1011</v>
      </c>
      <c r="Q390" s="5">
        <f>VLOOKUP(A390,'Hospitalisation Table'!$A:$K,11,FALSE)</f>
        <v>31</v>
      </c>
    </row>
    <row r="391" spans="1:17" ht="15.6" x14ac:dyDescent="0.3">
      <c r="A391" s="9" t="s">
        <v>1982</v>
      </c>
      <c r="B391" s="5" t="str">
        <f>VLOOKUP($A391,'Customer Names'!$A:$B,2,FALSE)</f>
        <v>Cook, Ms.  Summer B.</v>
      </c>
      <c r="C391" s="5">
        <f>VLOOKUP(Healthcare!A391,'Medical Examinations table'!$A:$K,2,FALSE)</f>
        <v>16.21</v>
      </c>
      <c r="D391" s="5">
        <f>VLOOKUP(A391,'Medical Examinations table'!$A:$C,3,FALSE)</f>
        <v>6.29</v>
      </c>
      <c r="E391" s="5" t="str">
        <f>VLOOKUP(A391,'Medical Examinations table'!$A:$D,4,FALSE)</f>
        <v>YES</v>
      </c>
      <c r="F391" s="5" t="str">
        <f>VLOOKUP(A391,'Medical Examinations table'!$A:$E,5,FALSE)</f>
        <v>NO</v>
      </c>
      <c r="G391" s="5" t="str">
        <f>VLOOKUP(A391,'Medical Examinations table'!$A:$F,6,FALSE)</f>
        <v>NO</v>
      </c>
      <c r="H391" s="5">
        <f>VLOOKUP(A391,'Medical Examinations table'!$A:$H,8,FALSE)</f>
        <v>1</v>
      </c>
      <c r="I391" s="5" t="str">
        <f>VLOOKUP(A391,'Medical Examinations table'!$A:$G,7,FALSE)</f>
        <v>YES</v>
      </c>
      <c r="J391" s="5" t="str">
        <f>VLOOKUP(A391,'Medical Examinations table'!$A:$I,9,FALSE)</f>
        <v>Underweight</v>
      </c>
      <c r="K391" s="5" t="str">
        <f>VLOOKUP(A391,'Medical Examinations table'!$A:$J,10,FALSE)</f>
        <v>Prediabetes</v>
      </c>
      <c r="L391" s="8">
        <f>VLOOKUP(A391,'Hospitalisation Table'!$A:$J,10,FALSE)</f>
        <v>35743</v>
      </c>
      <c r="M391" s="10">
        <f>VLOOKUP(A391,'Hospitalisation Table'!$A:$F,6,FALSE)</f>
        <v>563.84</v>
      </c>
      <c r="N391" s="5" t="str">
        <f>VLOOKUP(A391,'Hospitalisation Table'!$A:$G,7,FALSE)</f>
        <v>tier - 2</v>
      </c>
      <c r="O391" s="5" t="str">
        <f>VLOOKUP(A391,'Hospitalisation Table'!$A:$H,8,FALSE)</f>
        <v>tier - 1</v>
      </c>
      <c r="P391" s="5" t="str">
        <f>VLOOKUP(A391,'Hospitalisation Table'!$A:$I,9,FALSE)</f>
        <v>R1011</v>
      </c>
      <c r="Q391" s="5">
        <f>VLOOKUP(A391,'Hospitalisation Table'!$A:$K,11,FALSE)</f>
        <v>34</v>
      </c>
    </row>
    <row r="392" spans="1:17" ht="15.6" x14ac:dyDescent="0.3">
      <c r="A392" s="9" t="s">
        <v>1981</v>
      </c>
      <c r="B392" s="5" t="str">
        <f>VLOOKUP($A392,'Customer Names'!$A:$B,2,FALSE)</f>
        <v>Breen, Mr.  Edward</v>
      </c>
      <c r="C392" s="5">
        <f>VLOOKUP(Healthcare!A392,'Medical Examinations table'!$A:$K,2,FALSE)</f>
        <v>32.54</v>
      </c>
      <c r="D392" s="5">
        <f>VLOOKUP(A392,'Medical Examinations table'!$A:$C,3,FALSE)</f>
        <v>4.0199999999999996</v>
      </c>
      <c r="E392" s="5" t="str">
        <f>VLOOKUP(A392,'Medical Examinations table'!$A:$D,4,FALSE)</f>
        <v>NO</v>
      </c>
      <c r="F392" s="5" t="str">
        <f>VLOOKUP(A392,'Medical Examinations table'!$A:$E,5,FALSE)</f>
        <v>YES</v>
      </c>
      <c r="G392" s="5" t="str">
        <f>VLOOKUP(A392,'Medical Examinations table'!$A:$F,6,FALSE)</f>
        <v>NO</v>
      </c>
      <c r="H392" s="5">
        <f>VLOOKUP(A392,'Medical Examinations table'!$A:$H,8,FALSE)</f>
        <v>1</v>
      </c>
      <c r="I392" s="5" t="str">
        <f>VLOOKUP(A392,'Medical Examinations table'!$A:$G,7,FALSE)</f>
        <v>YES</v>
      </c>
      <c r="J392" s="5" t="str">
        <f>VLOOKUP(A392,'Medical Examinations table'!$A:$I,9,FALSE)</f>
        <v>Obesity</v>
      </c>
      <c r="K392" s="5" t="str">
        <f>VLOOKUP(A392,'Medical Examinations table'!$A:$J,10,FALSE)</f>
        <v>Normal</v>
      </c>
      <c r="L392" s="8">
        <f>VLOOKUP(A392,'Hospitalisation Table'!$A:$J,10,FALSE)</f>
        <v>35742</v>
      </c>
      <c r="M392" s="10">
        <f>VLOOKUP(A392,'Hospitalisation Table'!$A:$F,6,FALSE)</f>
        <v>563.84</v>
      </c>
      <c r="N392" s="5" t="str">
        <f>VLOOKUP(A392,'Hospitalisation Table'!$A:$G,7,FALSE)</f>
        <v>tier - 2</v>
      </c>
      <c r="O392" s="5" t="str">
        <f>VLOOKUP(A392,'Hospitalisation Table'!$A:$H,8,FALSE)</f>
        <v>tier - 2</v>
      </c>
      <c r="P392" s="5" t="str">
        <f>VLOOKUP(A392,'Hospitalisation Table'!$A:$I,9,FALSE)</f>
        <v>R1011</v>
      </c>
      <c r="Q392" s="5">
        <f>VLOOKUP(A392,'Hospitalisation Table'!$A:$K,11,FALSE)</f>
        <v>18</v>
      </c>
    </row>
    <row r="393" spans="1:17" ht="15.6" x14ac:dyDescent="0.3">
      <c r="A393" s="9" t="s">
        <v>1980</v>
      </c>
      <c r="B393" s="5" t="str">
        <f>VLOOKUP($A393,'Customer Names'!$A:$B,2,FALSE)</f>
        <v>Fitzsimons, Mr.  Ryan</v>
      </c>
      <c r="C393" s="5">
        <f>VLOOKUP(Healthcare!A393,'Medical Examinations table'!$A:$K,2,FALSE)</f>
        <v>36.765000000000001</v>
      </c>
      <c r="D393" s="5">
        <f>VLOOKUP(A393,'Medical Examinations table'!$A:$C,3,FALSE)</f>
        <v>11.95</v>
      </c>
      <c r="E393" s="5" t="str">
        <f>VLOOKUP(A393,'Medical Examinations table'!$A:$D,4,FALSE)</f>
        <v>YES</v>
      </c>
      <c r="F393" s="5" t="str">
        <f>VLOOKUP(A393,'Medical Examinations table'!$A:$E,5,FALSE)</f>
        <v>NO</v>
      </c>
      <c r="G393" s="5" t="str">
        <f>VLOOKUP(A393,'Medical Examinations table'!$A:$F,6,FALSE)</f>
        <v>NO</v>
      </c>
      <c r="H393" s="5">
        <f>VLOOKUP(A393,'Medical Examinations table'!$A:$H,8,FALSE)</f>
        <v>2</v>
      </c>
      <c r="I393" s="5" t="str">
        <f>VLOOKUP(A393,'Medical Examinations table'!$A:$G,7,FALSE)</f>
        <v>NO</v>
      </c>
      <c r="J393" s="5" t="str">
        <f>VLOOKUP(A393,'Medical Examinations table'!$A:$I,9,FALSE)</f>
        <v>Obesity</v>
      </c>
      <c r="K393" s="5" t="str">
        <f>VLOOKUP(A393,'Medical Examinations table'!$A:$J,10,FALSE)</f>
        <v>Diabetes</v>
      </c>
      <c r="L393" s="8">
        <f>VLOOKUP(A393,'Hospitalisation Table'!$A:$J,10,FALSE)</f>
        <v>35741</v>
      </c>
      <c r="M393" s="10">
        <f>VLOOKUP(A393,'Hospitalisation Table'!$A:$F,6,FALSE)</f>
        <v>563.84</v>
      </c>
      <c r="N393" s="5" t="str">
        <f>VLOOKUP(A393,'Hospitalisation Table'!$A:$G,7,FALSE)</f>
        <v>tier - 2</v>
      </c>
      <c r="O393" s="5" t="str">
        <f>VLOOKUP(A393,'Hospitalisation Table'!$A:$H,8,FALSE)</f>
        <v>tier - 3</v>
      </c>
      <c r="P393" s="5" t="str">
        <f>VLOOKUP(A393,'Hospitalisation Table'!$A:$I,9,FALSE)</f>
        <v>R1012</v>
      </c>
      <c r="Q393" s="5">
        <f>VLOOKUP(A393,'Hospitalisation Table'!$A:$K,11,FALSE)</f>
        <v>52</v>
      </c>
    </row>
    <row r="394" spans="1:17" ht="15.6" x14ac:dyDescent="0.3">
      <c r="A394" s="9" t="s">
        <v>1979</v>
      </c>
      <c r="B394" s="5" t="str">
        <f>VLOOKUP($A394,'Customer Names'!$A:$B,2,FALSE)</f>
        <v>Houle, Ms.  Kacee</v>
      </c>
      <c r="C394" s="5">
        <f>VLOOKUP(Healthcare!A394,'Medical Examinations table'!$A:$K,2,FALSE)</f>
        <v>35.909999999999997</v>
      </c>
      <c r="D394" s="5">
        <f>VLOOKUP(A394,'Medical Examinations table'!$A:$C,3,FALSE)</f>
        <v>8.7100000000000009</v>
      </c>
      <c r="E394" s="5" t="str">
        <f>VLOOKUP(A394,'Medical Examinations table'!$A:$D,4,FALSE)</f>
        <v>NO</v>
      </c>
      <c r="F394" s="5" t="str">
        <f>VLOOKUP(A394,'Medical Examinations table'!$A:$E,5,FALSE)</f>
        <v>NO</v>
      </c>
      <c r="G394" s="5" t="str">
        <f>VLOOKUP(A394,'Medical Examinations table'!$A:$F,6,FALSE)</f>
        <v>NO</v>
      </c>
      <c r="H394" s="5">
        <f>VLOOKUP(A394,'Medical Examinations table'!$A:$H,8,FALSE)</f>
        <v>0</v>
      </c>
      <c r="I394" s="5" t="str">
        <f>VLOOKUP(A394,'Medical Examinations table'!$A:$G,7,FALSE)</f>
        <v>NO</v>
      </c>
      <c r="J394" s="5" t="str">
        <f>VLOOKUP(A394,'Medical Examinations table'!$A:$I,9,FALSE)</f>
        <v>Obesity</v>
      </c>
      <c r="K394" s="5" t="str">
        <f>VLOOKUP(A394,'Medical Examinations table'!$A:$J,10,FALSE)</f>
        <v>Diabetes</v>
      </c>
      <c r="L394" s="8">
        <f>VLOOKUP(A394,'Hospitalisation Table'!$A:$J,10,FALSE)</f>
        <v>35740</v>
      </c>
      <c r="M394" s="10">
        <f>VLOOKUP(A394,'Hospitalisation Table'!$A:$F,6,FALSE)</f>
        <v>563.84</v>
      </c>
      <c r="N394" s="5" t="str">
        <f>VLOOKUP(A394,'Hospitalisation Table'!$A:$G,7,FALSE)</f>
        <v>tier - 2</v>
      </c>
      <c r="O394" s="5" t="str">
        <f>VLOOKUP(A394,'Hospitalisation Table'!$A:$H,8,FALSE)</f>
        <v>tier - 2</v>
      </c>
      <c r="P394" s="5" t="str">
        <f>VLOOKUP(A394,'Hospitalisation Table'!$A:$I,9,FALSE)</f>
        <v>R1024</v>
      </c>
      <c r="Q394" s="5">
        <f>VLOOKUP(A394,'Hospitalisation Table'!$A:$K,11,FALSE)</f>
        <v>48</v>
      </c>
    </row>
    <row r="395" spans="1:17" ht="15.6" x14ac:dyDescent="0.3">
      <c r="A395" s="9" t="s">
        <v>1978</v>
      </c>
      <c r="B395" s="5" t="str">
        <f>VLOOKUP($A395,'Customer Names'!$A:$B,2,FALSE)</f>
        <v>Woodward, Mr.  Dave</v>
      </c>
      <c r="C395" s="5">
        <f>VLOOKUP(Healthcare!A395,'Medical Examinations table'!$A:$K,2,FALSE)</f>
        <v>32.06</v>
      </c>
      <c r="D395" s="5">
        <f>VLOOKUP(A395,'Medical Examinations table'!$A:$C,3,FALSE)</f>
        <v>4.67</v>
      </c>
      <c r="E395" s="5" t="str">
        <f>VLOOKUP(A395,'Medical Examinations table'!$A:$D,4,FALSE)</f>
        <v>NO</v>
      </c>
      <c r="F395" s="5" t="str">
        <f>VLOOKUP(A395,'Medical Examinations table'!$A:$E,5,FALSE)</f>
        <v>YES</v>
      </c>
      <c r="G395" s="5" t="str">
        <f>VLOOKUP(A395,'Medical Examinations table'!$A:$F,6,FALSE)</f>
        <v>NO</v>
      </c>
      <c r="H395" s="5">
        <f>VLOOKUP(A395,'Medical Examinations table'!$A:$H,8,FALSE)</f>
        <v>1</v>
      </c>
      <c r="I395" s="5" t="str">
        <f>VLOOKUP(A395,'Medical Examinations table'!$A:$G,7,FALSE)</f>
        <v>YES</v>
      </c>
      <c r="J395" s="5" t="str">
        <f>VLOOKUP(A395,'Medical Examinations table'!$A:$I,9,FALSE)</f>
        <v>Obesity</v>
      </c>
      <c r="K395" s="5" t="str">
        <f>VLOOKUP(A395,'Medical Examinations table'!$A:$J,10,FALSE)</f>
        <v>Normal</v>
      </c>
      <c r="L395" s="8">
        <f>VLOOKUP(A395,'Hospitalisation Table'!$A:$J,10,FALSE)</f>
        <v>35739</v>
      </c>
      <c r="M395" s="10">
        <f>VLOOKUP(A395,'Hospitalisation Table'!$A:$F,6,FALSE)</f>
        <v>563.84</v>
      </c>
      <c r="N395" s="5" t="str">
        <f>VLOOKUP(A395,'Hospitalisation Table'!$A:$G,7,FALSE)</f>
        <v>tier - 2</v>
      </c>
      <c r="O395" s="5" t="str">
        <f>VLOOKUP(A395,'Hospitalisation Table'!$A:$H,8,FALSE)</f>
        <v>tier - 3</v>
      </c>
      <c r="P395" s="5" t="str">
        <f>VLOOKUP(A395,'Hospitalisation Table'!$A:$I,9,FALSE)</f>
        <v>R1011</v>
      </c>
      <c r="Q395" s="5">
        <f>VLOOKUP(A395,'Hospitalisation Table'!$A:$K,11,FALSE)</f>
        <v>18</v>
      </c>
    </row>
    <row r="396" spans="1:17" ht="15.6" x14ac:dyDescent="0.3">
      <c r="A396" s="9" t="s">
        <v>1977</v>
      </c>
      <c r="B396" s="5" t="str">
        <f>VLOOKUP($A396,'Customer Names'!$A:$B,2,FALSE)</f>
        <v>Ray, Ms.  Maryanna</v>
      </c>
      <c r="C396" s="5">
        <f>VLOOKUP(Healthcare!A396,'Medical Examinations table'!$A:$K,2,FALSE)</f>
        <v>24.1</v>
      </c>
      <c r="D396" s="5">
        <f>VLOOKUP(A396,'Medical Examinations table'!$A:$C,3,FALSE)</f>
        <v>11.14</v>
      </c>
      <c r="E396" s="5" t="str">
        <f>VLOOKUP(A396,'Medical Examinations table'!$A:$D,4,FALSE)</f>
        <v>YES</v>
      </c>
      <c r="F396" s="5" t="str">
        <f>VLOOKUP(A396,'Medical Examinations table'!$A:$E,5,FALSE)</f>
        <v>NO</v>
      </c>
      <c r="G396" s="5" t="str">
        <f>VLOOKUP(A396,'Medical Examinations table'!$A:$F,6,FALSE)</f>
        <v>NO</v>
      </c>
      <c r="H396" s="5">
        <f>VLOOKUP(A396,'Medical Examinations table'!$A:$H,8,FALSE)</f>
        <v>1</v>
      </c>
      <c r="I396" s="5" t="str">
        <f>VLOOKUP(A396,'Medical Examinations table'!$A:$G,7,FALSE)</f>
        <v>NO</v>
      </c>
      <c r="J396" s="5" t="str">
        <f>VLOOKUP(A396,'Medical Examinations table'!$A:$I,9,FALSE)</f>
        <v>Normal Weight</v>
      </c>
      <c r="K396" s="5" t="str">
        <f>VLOOKUP(A396,'Medical Examinations table'!$A:$J,10,FALSE)</f>
        <v>Diabetes</v>
      </c>
      <c r="L396" s="8">
        <f>VLOOKUP(A396,'Hospitalisation Table'!$A:$J,10,FALSE)</f>
        <v>35738</v>
      </c>
      <c r="M396" s="10">
        <f>VLOOKUP(A396,'Hospitalisation Table'!$A:$F,6,FALSE)</f>
        <v>563.84</v>
      </c>
      <c r="N396" s="5" t="str">
        <f>VLOOKUP(A396,'Hospitalisation Table'!$A:$G,7,FALSE)</f>
        <v>tier - 2</v>
      </c>
      <c r="O396" s="5" t="str">
        <f>VLOOKUP(A396,'Hospitalisation Table'!$A:$H,8,FALSE)</f>
        <v>tier - 1</v>
      </c>
      <c r="P396" s="5" t="str">
        <f>VLOOKUP(A396,'Hospitalisation Table'!$A:$I,9,FALSE)</f>
        <v>R1011</v>
      </c>
      <c r="Q396" s="5">
        <f>VLOOKUP(A396,'Hospitalisation Table'!$A:$K,11,FALSE)</f>
        <v>48</v>
      </c>
    </row>
    <row r="397" spans="1:17" ht="15.6" x14ac:dyDescent="0.3">
      <c r="A397" s="9" t="s">
        <v>1976</v>
      </c>
      <c r="B397" s="5" t="str">
        <f>VLOOKUP($A397,'Customer Names'!$A:$B,2,FALSE)</f>
        <v>Jennings, Ms.  Jessica H.</v>
      </c>
      <c r="C397" s="5">
        <f>VLOOKUP(Healthcare!A397,'Medical Examinations table'!$A:$K,2,FALSE)</f>
        <v>27.1</v>
      </c>
      <c r="D397" s="5">
        <f>VLOOKUP(A397,'Medical Examinations table'!$A:$C,3,FALSE)</f>
        <v>9.0500000000000007</v>
      </c>
      <c r="E397" s="5" t="str">
        <f>VLOOKUP(A397,'Medical Examinations table'!$A:$D,4,FALSE)</f>
        <v>NO</v>
      </c>
      <c r="F397" s="5" t="str">
        <f>VLOOKUP(A397,'Medical Examinations table'!$A:$E,5,FALSE)</f>
        <v>NO</v>
      </c>
      <c r="G397" s="5" t="str">
        <f>VLOOKUP(A397,'Medical Examinations table'!$A:$F,6,FALSE)</f>
        <v>NO</v>
      </c>
      <c r="H397" s="5">
        <f>VLOOKUP(A397,'Medical Examinations table'!$A:$H,8,FALSE)</f>
        <v>2</v>
      </c>
      <c r="I397" s="5" t="str">
        <f>VLOOKUP(A397,'Medical Examinations table'!$A:$G,7,FALSE)</f>
        <v>NO</v>
      </c>
      <c r="J397" s="5" t="str">
        <f>VLOOKUP(A397,'Medical Examinations table'!$A:$I,9,FALSE)</f>
        <v>Overweight</v>
      </c>
      <c r="K397" s="5" t="str">
        <f>VLOOKUP(A397,'Medical Examinations table'!$A:$J,10,FALSE)</f>
        <v>Diabetes</v>
      </c>
      <c r="L397" s="8">
        <f>VLOOKUP(A397,'Hospitalisation Table'!$A:$J,10,FALSE)</f>
        <v>35737</v>
      </c>
      <c r="M397" s="10">
        <f>VLOOKUP(A397,'Hospitalisation Table'!$A:$F,6,FALSE)</f>
        <v>563.84</v>
      </c>
      <c r="N397" s="5" t="str">
        <f>VLOOKUP(A397,'Hospitalisation Table'!$A:$G,7,FALSE)</f>
        <v>tier - 2</v>
      </c>
      <c r="O397" s="5" t="str">
        <f>VLOOKUP(A397,'Hospitalisation Table'!$A:$H,8,FALSE)</f>
        <v>tier - 3</v>
      </c>
      <c r="P397" s="5" t="str">
        <f>VLOOKUP(A397,'Hospitalisation Table'!$A:$I,9,FALSE)</f>
        <v>R1011</v>
      </c>
      <c r="Q397" s="5">
        <f>VLOOKUP(A397,'Hospitalisation Table'!$A:$K,11,FALSE)</f>
        <v>49</v>
      </c>
    </row>
    <row r="398" spans="1:17" ht="15.6" x14ac:dyDescent="0.3">
      <c r="A398" s="9" t="s">
        <v>1975</v>
      </c>
      <c r="B398" s="5" t="str">
        <f>VLOOKUP($A398,'Customer Names'!$A:$B,2,FALSE)</f>
        <v>Fuller, Ms.  Deanna</v>
      </c>
      <c r="C398" s="5">
        <f>VLOOKUP(Healthcare!A398,'Medical Examinations table'!$A:$K,2,FALSE)</f>
        <v>24.42</v>
      </c>
      <c r="D398" s="5">
        <f>VLOOKUP(A398,'Medical Examinations table'!$A:$C,3,FALSE)</f>
        <v>11.31</v>
      </c>
      <c r="E398" s="5" t="str">
        <f>VLOOKUP(A398,'Medical Examinations table'!$A:$D,4,FALSE)</f>
        <v>NO</v>
      </c>
      <c r="F398" s="5" t="str">
        <f>VLOOKUP(A398,'Medical Examinations table'!$A:$E,5,FALSE)</f>
        <v>NO</v>
      </c>
      <c r="G398" s="5" t="str">
        <f>VLOOKUP(A398,'Medical Examinations table'!$A:$F,6,FALSE)</f>
        <v>NO</v>
      </c>
      <c r="H398" s="5">
        <f>VLOOKUP(A398,'Medical Examinations table'!$A:$H,8,FALSE)</f>
        <v>0</v>
      </c>
      <c r="I398" s="5" t="str">
        <f>VLOOKUP(A398,'Medical Examinations table'!$A:$G,7,FALSE)</f>
        <v>YES</v>
      </c>
      <c r="J398" s="5" t="str">
        <f>VLOOKUP(A398,'Medical Examinations table'!$A:$I,9,FALSE)</f>
        <v>Normal Weight</v>
      </c>
      <c r="K398" s="5" t="str">
        <f>VLOOKUP(A398,'Medical Examinations table'!$A:$J,10,FALSE)</f>
        <v>Diabetes</v>
      </c>
      <c r="L398" s="8">
        <f>VLOOKUP(A398,'Hospitalisation Table'!$A:$J,10,FALSE)</f>
        <v>35736</v>
      </c>
      <c r="M398" s="10">
        <f>VLOOKUP(A398,'Hospitalisation Table'!$A:$F,6,FALSE)</f>
        <v>563.84</v>
      </c>
      <c r="N398" s="5" t="str">
        <f>VLOOKUP(A398,'Hospitalisation Table'!$A:$G,7,FALSE)</f>
        <v>tier - 2</v>
      </c>
      <c r="O398" s="5" t="str">
        <f>VLOOKUP(A398,'Hospitalisation Table'!$A:$H,8,FALSE)</f>
        <v>tier - 1</v>
      </c>
      <c r="P398" s="5" t="str">
        <f>VLOOKUP(A398,'Hospitalisation Table'!$A:$I,9,FALSE)</f>
        <v>R1013</v>
      </c>
      <c r="Q398" s="5">
        <f>VLOOKUP(A398,'Hospitalisation Table'!$A:$K,11,FALSE)</f>
        <v>20</v>
      </c>
    </row>
    <row r="399" spans="1:17" ht="15.6" x14ac:dyDescent="0.3">
      <c r="A399" s="9" t="s">
        <v>1974</v>
      </c>
      <c r="B399" s="5" t="str">
        <f>VLOOKUP($A399,'Customer Names'!$A:$B,2,FALSE)</f>
        <v>Lovisek, Mr.  Peter</v>
      </c>
      <c r="C399" s="5">
        <f>VLOOKUP(Healthcare!A399,'Medical Examinations table'!$A:$K,2,FALSE)</f>
        <v>26.695</v>
      </c>
      <c r="D399" s="5">
        <f>VLOOKUP(A399,'Medical Examinations table'!$A:$C,3,FALSE)</f>
        <v>4.68</v>
      </c>
      <c r="E399" s="5" t="str">
        <f>VLOOKUP(A399,'Medical Examinations table'!$A:$D,4,FALSE)</f>
        <v>YES</v>
      </c>
      <c r="F399" s="5" t="str">
        <f>VLOOKUP(A399,'Medical Examinations table'!$A:$E,5,FALSE)</f>
        <v>NO</v>
      </c>
      <c r="G399" s="5" t="str">
        <f>VLOOKUP(A399,'Medical Examinations table'!$A:$F,6,FALSE)</f>
        <v>NO</v>
      </c>
      <c r="H399" s="5">
        <f>VLOOKUP(A399,'Medical Examinations table'!$A:$H,8,FALSE)</f>
        <v>2</v>
      </c>
      <c r="I399" s="5" t="str">
        <f>VLOOKUP(A399,'Medical Examinations table'!$A:$G,7,FALSE)</f>
        <v>YES</v>
      </c>
      <c r="J399" s="5" t="str">
        <f>VLOOKUP(A399,'Medical Examinations table'!$A:$I,9,FALSE)</f>
        <v>Overweight</v>
      </c>
      <c r="K399" s="5" t="str">
        <f>VLOOKUP(A399,'Medical Examinations table'!$A:$J,10,FALSE)</f>
        <v>Normal</v>
      </c>
      <c r="L399" s="8">
        <f>VLOOKUP(A399,'Hospitalisation Table'!$A:$J,10,FALSE)</f>
        <v>35735</v>
      </c>
      <c r="M399" s="10">
        <f>VLOOKUP(A399,'Hospitalisation Table'!$A:$F,6,FALSE)</f>
        <v>563.84</v>
      </c>
      <c r="N399" s="5" t="str">
        <f>VLOOKUP(A399,'Hospitalisation Table'!$A:$G,7,FALSE)</f>
        <v>tier - 2</v>
      </c>
      <c r="O399" s="5" t="str">
        <f>VLOOKUP(A399,'Hospitalisation Table'!$A:$H,8,FALSE)</f>
        <v>tier - 3</v>
      </c>
      <c r="P399" s="5" t="str">
        <f>VLOOKUP(A399,'Hospitalisation Table'!$A:$I,9,FALSE)</f>
        <v>R1012</v>
      </c>
      <c r="Q399" s="5">
        <f>VLOOKUP(A399,'Hospitalisation Table'!$A:$K,11,FALSE)</f>
        <v>56</v>
      </c>
    </row>
    <row r="400" spans="1:17" ht="15.6" x14ac:dyDescent="0.3">
      <c r="A400" s="9" t="s">
        <v>1973</v>
      </c>
      <c r="B400" s="5" t="str">
        <f>VLOOKUP($A400,'Customer Names'!$A:$B,2,FALSE)</f>
        <v>Painter, Ms.  Rebecca</v>
      </c>
      <c r="C400" s="5">
        <f>VLOOKUP(Healthcare!A400,'Medical Examinations table'!$A:$K,2,FALSE)</f>
        <v>27.79</v>
      </c>
      <c r="D400" s="5">
        <f>VLOOKUP(A400,'Medical Examinations table'!$A:$C,3,FALSE)</f>
        <v>6.05</v>
      </c>
      <c r="E400" s="5" t="str">
        <f>VLOOKUP(A400,'Medical Examinations table'!$A:$D,4,FALSE)</f>
        <v>YES</v>
      </c>
      <c r="F400" s="5" t="str">
        <f>VLOOKUP(A400,'Medical Examinations table'!$A:$E,5,FALSE)</f>
        <v>YES</v>
      </c>
      <c r="G400" s="5" t="str">
        <f>VLOOKUP(A400,'Medical Examinations table'!$A:$F,6,FALSE)</f>
        <v>NO</v>
      </c>
      <c r="H400" s="5">
        <f>VLOOKUP(A400,'Medical Examinations table'!$A:$H,8,FALSE)</f>
        <v>1</v>
      </c>
      <c r="I400" s="5" t="str">
        <f>VLOOKUP(A400,'Medical Examinations table'!$A:$G,7,FALSE)</f>
        <v>YES</v>
      </c>
      <c r="J400" s="5" t="str">
        <f>VLOOKUP(A400,'Medical Examinations table'!$A:$I,9,FALSE)</f>
        <v>Overweight</v>
      </c>
      <c r="K400" s="5" t="str">
        <f>VLOOKUP(A400,'Medical Examinations table'!$A:$J,10,FALSE)</f>
        <v>Prediabetes</v>
      </c>
      <c r="L400" s="8">
        <f>VLOOKUP(A400,'Hospitalisation Table'!$A:$J,10,FALSE)</f>
        <v>35734</v>
      </c>
      <c r="M400" s="10">
        <f>VLOOKUP(A400,'Hospitalisation Table'!$A:$F,6,FALSE)</f>
        <v>563.84</v>
      </c>
      <c r="N400" s="5" t="str">
        <f>VLOOKUP(A400,'Hospitalisation Table'!$A:$G,7,FALSE)</f>
        <v>tier - 2</v>
      </c>
      <c r="O400" s="5" t="str">
        <f>VLOOKUP(A400,'Hospitalisation Table'!$A:$H,8,FALSE)</f>
        <v>tier - 3</v>
      </c>
      <c r="P400" s="5" t="str">
        <f>VLOOKUP(A400,'Hospitalisation Table'!$A:$I,9,FALSE)</f>
        <v>R1011</v>
      </c>
      <c r="Q400" s="5">
        <f>VLOOKUP(A400,'Hospitalisation Table'!$A:$K,11,FALSE)</f>
        <v>22</v>
      </c>
    </row>
    <row r="401" spans="1:17" ht="15.6" x14ac:dyDescent="0.3">
      <c r="A401" s="9" t="s">
        <v>1972</v>
      </c>
      <c r="B401" s="5" t="str">
        <f>VLOOKUP($A401,'Customer Names'!$A:$B,2,FALSE)</f>
        <v>Edwards, Ms.  Elizabeth M.</v>
      </c>
      <c r="C401" s="5">
        <f>VLOOKUP(Healthcare!A401,'Medical Examinations table'!$A:$K,2,FALSE)</f>
        <v>32.68</v>
      </c>
      <c r="D401" s="5">
        <f>VLOOKUP(A401,'Medical Examinations table'!$A:$C,3,FALSE)</f>
        <v>4.68</v>
      </c>
      <c r="E401" s="5" t="str">
        <f>VLOOKUP(A401,'Medical Examinations table'!$A:$D,4,FALSE)</f>
        <v>YES</v>
      </c>
      <c r="F401" s="5" t="str">
        <f>VLOOKUP(A401,'Medical Examinations table'!$A:$E,5,FALSE)</f>
        <v>NO</v>
      </c>
      <c r="G401" s="5" t="str">
        <f>VLOOKUP(A401,'Medical Examinations table'!$A:$F,6,FALSE)</f>
        <v>NO</v>
      </c>
      <c r="H401" s="5">
        <f>VLOOKUP(A401,'Medical Examinations table'!$A:$H,8,FALSE)</f>
        <v>0</v>
      </c>
      <c r="I401" s="5" t="str">
        <f>VLOOKUP(A401,'Medical Examinations table'!$A:$G,7,FALSE)</f>
        <v>NO</v>
      </c>
      <c r="J401" s="5" t="str">
        <f>VLOOKUP(A401,'Medical Examinations table'!$A:$I,9,FALSE)</f>
        <v>Obesity</v>
      </c>
      <c r="K401" s="5" t="str">
        <f>VLOOKUP(A401,'Medical Examinations table'!$A:$J,10,FALSE)</f>
        <v>Normal</v>
      </c>
      <c r="L401" s="8">
        <f>VLOOKUP(A401,'Hospitalisation Table'!$A:$J,10,FALSE)</f>
        <v>35733</v>
      </c>
      <c r="M401" s="10">
        <f>VLOOKUP(A401,'Hospitalisation Table'!$A:$F,6,FALSE)</f>
        <v>563.84</v>
      </c>
      <c r="N401" s="5" t="str">
        <f>VLOOKUP(A401,'Hospitalisation Table'!$A:$G,7,FALSE)</f>
        <v>tier - 2</v>
      </c>
      <c r="O401" s="5" t="str">
        <f>VLOOKUP(A401,'Hospitalisation Table'!$A:$H,8,FALSE)</f>
        <v>tier - 2</v>
      </c>
      <c r="P401" s="5" t="str">
        <f>VLOOKUP(A401,'Hospitalisation Table'!$A:$I,9,FALSE)</f>
        <v>R1012</v>
      </c>
      <c r="Q401" s="5">
        <f>VLOOKUP(A401,'Hospitalisation Table'!$A:$K,11,FALSE)</f>
        <v>22</v>
      </c>
    </row>
    <row r="402" spans="1:17" ht="15.6" x14ac:dyDescent="0.3">
      <c r="A402" s="9" t="s">
        <v>1971</v>
      </c>
      <c r="B402" s="5" t="str">
        <f>VLOOKUP($A402,'Customer Names'!$A:$B,2,FALSE)</f>
        <v>Liebl, Mr.  Gregory</v>
      </c>
      <c r="C402" s="5">
        <f>VLOOKUP(Healthcare!A402,'Medical Examinations table'!$A:$K,2,FALSE)</f>
        <v>26.4</v>
      </c>
      <c r="D402" s="5">
        <f>VLOOKUP(A402,'Medical Examinations table'!$A:$C,3,FALSE)</f>
        <v>9.5</v>
      </c>
      <c r="E402" s="5" t="str">
        <f>VLOOKUP(A402,'Medical Examinations table'!$A:$D,4,FALSE)</f>
        <v>YES</v>
      </c>
      <c r="F402" s="5" t="str">
        <f>VLOOKUP(A402,'Medical Examinations table'!$A:$E,5,FALSE)</f>
        <v>NO</v>
      </c>
      <c r="G402" s="5" t="str">
        <f>VLOOKUP(A402,'Medical Examinations table'!$A:$F,6,FALSE)</f>
        <v>NO</v>
      </c>
      <c r="H402" s="5">
        <f>VLOOKUP(A402,'Medical Examinations table'!$A:$H,8,FALSE)</f>
        <v>2</v>
      </c>
      <c r="I402" s="5" t="str">
        <f>VLOOKUP(A402,'Medical Examinations table'!$A:$G,7,FALSE)</f>
        <v>NO</v>
      </c>
      <c r="J402" s="5" t="str">
        <f>VLOOKUP(A402,'Medical Examinations table'!$A:$I,9,FALSE)</f>
        <v>Overweight</v>
      </c>
      <c r="K402" s="5" t="str">
        <f>VLOOKUP(A402,'Medical Examinations table'!$A:$J,10,FALSE)</f>
        <v>Diabetes</v>
      </c>
      <c r="L402" s="8">
        <f>VLOOKUP(A402,'Hospitalisation Table'!$A:$J,10,FALSE)</f>
        <v>35732</v>
      </c>
      <c r="M402" s="10">
        <f>VLOOKUP(A402,'Hospitalisation Table'!$A:$F,6,FALSE)</f>
        <v>563.84</v>
      </c>
      <c r="N402" s="5" t="str">
        <f>VLOOKUP(A402,'Hospitalisation Table'!$A:$G,7,FALSE)</f>
        <v>tier - 2</v>
      </c>
      <c r="O402" s="5" t="str">
        <f>VLOOKUP(A402,'Hospitalisation Table'!$A:$H,8,FALSE)</f>
        <v>tier - 2</v>
      </c>
      <c r="P402" s="5" t="str">
        <f>VLOOKUP(A402,'Hospitalisation Table'!$A:$I,9,FALSE)</f>
        <v>R1013</v>
      </c>
      <c r="Q402" s="5">
        <f>VLOOKUP(A402,'Hospitalisation Table'!$A:$K,11,FALSE)</f>
        <v>52</v>
      </c>
    </row>
    <row r="403" spans="1:17" ht="15.6" x14ac:dyDescent="0.3">
      <c r="A403" s="9" t="s">
        <v>1970</v>
      </c>
      <c r="B403" s="5" t="str">
        <f>VLOOKUP($A403,'Customer Names'!$A:$B,2,FALSE)</f>
        <v>Kasabian-Larson, Ms.  Sarah E.</v>
      </c>
      <c r="C403" s="5">
        <f>VLOOKUP(Healthcare!A403,'Medical Examinations table'!$A:$K,2,FALSE)</f>
        <v>23.655000000000001</v>
      </c>
      <c r="D403" s="5">
        <f>VLOOKUP(A403,'Medical Examinations table'!$A:$C,3,FALSE)</f>
        <v>10.84</v>
      </c>
      <c r="E403" s="5" t="str">
        <f>VLOOKUP(A403,'Medical Examinations table'!$A:$D,4,FALSE)</f>
        <v>YES</v>
      </c>
      <c r="F403" s="5" t="str">
        <f>VLOOKUP(A403,'Medical Examinations table'!$A:$E,5,FALSE)</f>
        <v>NO</v>
      </c>
      <c r="G403" s="5" t="str">
        <f>VLOOKUP(A403,'Medical Examinations table'!$A:$F,6,FALSE)</f>
        <v>YES</v>
      </c>
      <c r="H403" s="5">
        <f>VLOOKUP(A403,'Medical Examinations table'!$A:$H,8,FALSE)</f>
        <v>1</v>
      </c>
      <c r="I403" s="5" t="str">
        <f>VLOOKUP(A403,'Medical Examinations table'!$A:$G,7,FALSE)</f>
        <v>YES</v>
      </c>
      <c r="J403" s="5" t="str">
        <f>VLOOKUP(A403,'Medical Examinations table'!$A:$I,9,FALSE)</f>
        <v>Normal Weight</v>
      </c>
      <c r="K403" s="5" t="str">
        <f>VLOOKUP(A403,'Medical Examinations table'!$A:$J,10,FALSE)</f>
        <v>Diabetes</v>
      </c>
      <c r="L403" s="8">
        <f>VLOOKUP(A403,'Hospitalisation Table'!$A:$J,10,FALSE)</f>
        <v>35731</v>
      </c>
      <c r="M403" s="10">
        <f>VLOOKUP(A403,'Hospitalisation Table'!$A:$F,6,FALSE)</f>
        <v>563.84</v>
      </c>
      <c r="N403" s="5" t="str">
        <f>VLOOKUP(A403,'Hospitalisation Table'!$A:$G,7,FALSE)</f>
        <v>tier - 2</v>
      </c>
      <c r="O403" s="5" t="str">
        <f>VLOOKUP(A403,'Hospitalisation Table'!$A:$H,8,FALSE)</f>
        <v>tier - 3</v>
      </c>
      <c r="P403" s="5" t="str">
        <f>VLOOKUP(A403,'Hospitalisation Table'!$A:$I,9,FALSE)</f>
        <v>R1012</v>
      </c>
      <c r="Q403" s="5">
        <f>VLOOKUP(A403,'Hospitalisation Table'!$A:$K,11,FALSE)</f>
        <v>59</v>
      </c>
    </row>
    <row r="404" spans="1:17" ht="15.6" x14ac:dyDescent="0.3">
      <c r="A404" s="9" t="s">
        <v>1969</v>
      </c>
      <c r="B404" s="5" t="str">
        <f>VLOOKUP($A404,'Customer Names'!$A:$B,2,FALSE)</f>
        <v>Creamer, Ms.  Anne Elise</v>
      </c>
      <c r="C404" s="5">
        <f>VLOOKUP(Healthcare!A404,'Medical Examinations table'!$A:$K,2,FALSE)</f>
        <v>27.36</v>
      </c>
      <c r="D404" s="5">
        <f>VLOOKUP(A404,'Medical Examinations table'!$A:$C,3,FALSE)</f>
        <v>5.88</v>
      </c>
      <c r="E404" s="5" t="str">
        <f>VLOOKUP(A404,'Medical Examinations table'!$A:$D,4,FALSE)</f>
        <v>NO</v>
      </c>
      <c r="F404" s="5" t="str">
        <f>VLOOKUP(A404,'Medical Examinations table'!$A:$E,5,FALSE)</f>
        <v>NO</v>
      </c>
      <c r="G404" s="5" t="str">
        <f>VLOOKUP(A404,'Medical Examinations table'!$A:$F,6,FALSE)</f>
        <v>NO</v>
      </c>
      <c r="H404" s="5">
        <f>VLOOKUP(A404,'Medical Examinations table'!$A:$H,8,FALSE)</f>
        <v>2</v>
      </c>
      <c r="I404" s="5" t="str">
        <f>VLOOKUP(A404,'Medical Examinations table'!$A:$G,7,FALSE)</f>
        <v>NO</v>
      </c>
      <c r="J404" s="5" t="str">
        <f>VLOOKUP(A404,'Medical Examinations table'!$A:$I,9,FALSE)</f>
        <v>Overweight</v>
      </c>
      <c r="K404" s="5" t="str">
        <f>VLOOKUP(A404,'Medical Examinations table'!$A:$J,10,FALSE)</f>
        <v>Prediabetes</v>
      </c>
      <c r="L404" s="8">
        <f>VLOOKUP(A404,'Hospitalisation Table'!$A:$J,10,FALSE)</f>
        <v>35730</v>
      </c>
      <c r="M404" s="10">
        <f>VLOOKUP(A404,'Hospitalisation Table'!$A:$F,6,FALSE)</f>
        <v>563.84</v>
      </c>
      <c r="N404" s="5" t="str">
        <f>VLOOKUP(A404,'Hospitalisation Table'!$A:$G,7,FALSE)</f>
        <v>tier - 2</v>
      </c>
      <c r="O404" s="5" t="str">
        <f>VLOOKUP(A404,'Hospitalisation Table'!$A:$H,8,FALSE)</f>
        <v>tier - 3</v>
      </c>
      <c r="P404" s="5" t="str">
        <f>VLOOKUP(A404,'Hospitalisation Table'!$A:$I,9,FALSE)</f>
        <v>R1024</v>
      </c>
      <c r="Q404" s="5">
        <f>VLOOKUP(A404,'Hospitalisation Table'!$A:$K,11,FALSE)</f>
        <v>50</v>
      </c>
    </row>
    <row r="405" spans="1:17" ht="15.6" x14ac:dyDescent="0.3">
      <c r="A405" s="9" t="s">
        <v>1968</v>
      </c>
      <c r="B405" s="5" t="str">
        <f>VLOOKUP($A405,'Customer Names'!$A:$B,2,FALSE)</f>
        <v>Kimbel, Mr.  Christopher R</v>
      </c>
      <c r="C405" s="5">
        <f>VLOOKUP(Healthcare!A405,'Medical Examinations table'!$A:$K,2,FALSE)</f>
        <v>27.82</v>
      </c>
      <c r="D405" s="5">
        <f>VLOOKUP(A405,'Medical Examinations table'!$A:$C,3,FALSE)</f>
        <v>5.24</v>
      </c>
      <c r="E405" s="5" t="str">
        <f>VLOOKUP(A405,'Medical Examinations table'!$A:$D,4,FALSE)</f>
        <v>YES</v>
      </c>
      <c r="F405" s="5" t="str">
        <f>VLOOKUP(A405,'Medical Examinations table'!$A:$E,5,FALSE)</f>
        <v>NO</v>
      </c>
      <c r="G405" s="5" t="str">
        <f>VLOOKUP(A405,'Medical Examinations table'!$A:$F,6,FALSE)</f>
        <v>NO</v>
      </c>
      <c r="H405" s="5">
        <f>VLOOKUP(A405,'Medical Examinations table'!$A:$H,8,FALSE)</f>
        <v>0</v>
      </c>
      <c r="I405" s="5" t="str">
        <f>VLOOKUP(A405,'Medical Examinations table'!$A:$G,7,FALSE)</f>
        <v>YES</v>
      </c>
      <c r="J405" s="5" t="str">
        <f>VLOOKUP(A405,'Medical Examinations table'!$A:$I,9,FALSE)</f>
        <v>Overweight</v>
      </c>
      <c r="K405" s="5" t="str">
        <f>VLOOKUP(A405,'Medical Examinations table'!$A:$J,10,FALSE)</f>
        <v>Normal</v>
      </c>
      <c r="L405" s="8">
        <f>VLOOKUP(A405,'Hospitalisation Table'!$A:$J,10,FALSE)</f>
        <v>35729</v>
      </c>
      <c r="M405" s="10">
        <f>VLOOKUP(A405,'Hospitalisation Table'!$A:$F,6,FALSE)</f>
        <v>563.84</v>
      </c>
      <c r="N405" s="5" t="str">
        <f>VLOOKUP(A405,'Hospitalisation Table'!$A:$G,7,FALSE)</f>
        <v>tier - 2</v>
      </c>
      <c r="O405" s="5" t="str">
        <f>VLOOKUP(A405,'Hospitalisation Table'!$A:$H,8,FALSE)</f>
        <v>tier - 1</v>
      </c>
      <c r="P405" s="5" t="str">
        <f>VLOOKUP(A405,'Hospitalisation Table'!$A:$I,9,FALSE)</f>
        <v>R1011</v>
      </c>
      <c r="Q405" s="5">
        <f>VLOOKUP(A405,'Hospitalisation Table'!$A:$K,11,FALSE)</f>
        <v>21</v>
      </c>
    </row>
    <row r="406" spans="1:17" ht="15.6" x14ac:dyDescent="0.3">
      <c r="A406" s="9" t="s">
        <v>1967</v>
      </c>
      <c r="B406" s="5" t="str">
        <f>VLOOKUP($A406,'Customer Names'!$A:$B,2,FALSE)</f>
        <v>Livensparger, Mr.  Elliot</v>
      </c>
      <c r="C406" s="5">
        <f>VLOOKUP(Healthcare!A406,'Medical Examinations table'!$A:$K,2,FALSE)</f>
        <v>25.46</v>
      </c>
      <c r="D406" s="5">
        <f>VLOOKUP(A406,'Medical Examinations table'!$A:$C,3,FALSE)</f>
        <v>11.75</v>
      </c>
      <c r="E406" s="5" t="str">
        <f>VLOOKUP(A406,'Medical Examinations table'!$A:$D,4,FALSE)</f>
        <v>NO</v>
      </c>
      <c r="F406" s="5" t="str">
        <f>VLOOKUP(A406,'Medical Examinations table'!$A:$E,5,FALSE)</f>
        <v>NO</v>
      </c>
      <c r="G406" s="5" t="str">
        <f>VLOOKUP(A406,'Medical Examinations table'!$A:$F,6,FALSE)</f>
        <v>NO</v>
      </c>
      <c r="H406" s="5">
        <f>VLOOKUP(A406,'Medical Examinations table'!$A:$H,8,FALSE)</f>
        <v>0</v>
      </c>
      <c r="I406" s="5" t="str">
        <f>VLOOKUP(A406,'Medical Examinations table'!$A:$G,7,FALSE)</f>
        <v>NO</v>
      </c>
      <c r="J406" s="5" t="str">
        <f>VLOOKUP(A406,'Medical Examinations table'!$A:$I,9,FALSE)</f>
        <v>Overweight</v>
      </c>
      <c r="K406" s="5" t="str">
        <f>VLOOKUP(A406,'Medical Examinations table'!$A:$J,10,FALSE)</f>
        <v>Diabetes</v>
      </c>
      <c r="L406" s="8">
        <f>VLOOKUP(A406,'Hospitalisation Table'!$A:$J,10,FALSE)</f>
        <v>35728</v>
      </c>
      <c r="M406" s="10">
        <f>VLOOKUP(A406,'Hospitalisation Table'!$A:$F,6,FALSE)</f>
        <v>563.84</v>
      </c>
      <c r="N406" s="5" t="str">
        <f>VLOOKUP(A406,'Hospitalisation Table'!$A:$G,7,FALSE)</f>
        <v>tier - 2</v>
      </c>
      <c r="O406" s="5" t="str">
        <f>VLOOKUP(A406,'Hospitalisation Table'!$A:$H,8,FALSE)</f>
        <v>tier - 3</v>
      </c>
      <c r="P406" s="5" t="str">
        <f>VLOOKUP(A406,'Hospitalisation Table'!$A:$I,9,FALSE)</f>
        <v>R1017</v>
      </c>
      <c r="Q406" s="5">
        <f>VLOOKUP(A406,'Hospitalisation Table'!$A:$K,11,FALSE)</f>
        <v>54</v>
      </c>
    </row>
    <row r="407" spans="1:17" ht="15.6" x14ac:dyDescent="0.3">
      <c r="A407" s="9" t="s">
        <v>1966</v>
      </c>
      <c r="B407" s="5" t="str">
        <f>VLOOKUP($A407,'Customer Names'!$A:$B,2,FALSE)</f>
        <v>Grange, Mr.  Christopher D.</v>
      </c>
      <c r="C407" s="5">
        <f>VLOOKUP(Healthcare!A407,'Medical Examinations table'!$A:$K,2,FALSE)</f>
        <v>25.1</v>
      </c>
      <c r="D407" s="5">
        <f>VLOOKUP(A407,'Medical Examinations table'!$A:$C,3,FALSE)</f>
        <v>6.97</v>
      </c>
      <c r="E407" s="5" t="str">
        <f>VLOOKUP(A407,'Medical Examinations table'!$A:$D,4,FALSE)</f>
        <v>NO</v>
      </c>
      <c r="F407" s="5" t="str">
        <f>VLOOKUP(A407,'Medical Examinations table'!$A:$E,5,FALSE)</f>
        <v>NO</v>
      </c>
      <c r="G407" s="5" t="str">
        <f>VLOOKUP(A407,'Medical Examinations table'!$A:$F,6,FALSE)</f>
        <v>NO</v>
      </c>
      <c r="H407" s="5">
        <f>VLOOKUP(A407,'Medical Examinations table'!$A:$H,8,FALSE)</f>
        <v>0</v>
      </c>
      <c r="I407" s="5" t="str">
        <f>VLOOKUP(A407,'Medical Examinations table'!$A:$G,7,FALSE)</f>
        <v>YES</v>
      </c>
      <c r="J407" s="5" t="str">
        <f>VLOOKUP(A407,'Medical Examinations table'!$A:$I,9,FALSE)</f>
        <v>Overweight</v>
      </c>
      <c r="K407" s="5" t="str">
        <f>VLOOKUP(A407,'Medical Examinations table'!$A:$J,10,FALSE)</f>
        <v>Diabetes</v>
      </c>
      <c r="L407" s="8">
        <f>VLOOKUP(A407,'Hospitalisation Table'!$A:$J,10,FALSE)</f>
        <v>35727</v>
      </c>
      <c r="M407" s="10">
        <f>VLOOKUP(A407,'Hospitalisation Table'!$A:$F,6,FALSE)</f>
        <v>563.84</v>
      </c>
      <c r="N407" s="5" t="str">
        <f>VLOOKUP(A407,'Hospitalisation Table'!$A:$G,7,FALSE)</f>
        <v>tier - 2</v>
      </c>
      <c r="O407" s="5" t="str">
        <f>VLOOKUP(A407,'Hospitalisation Table'!$A:$H,8,FALSE)</f>
        <v>tier - 2</v>
      </c>
      <c r="P407" s="5" t="str">
        <f>VLOOKUP(A407,'Hospitalisation Table'!$A:$I,9,FALSE)</f>
        <v>R1011</v>
      </c>
      <c r="Q407" s="5">
        <f>VLOOKUP(A407,'Hospitalisation Table'!$A:$K,11,FALSE)</f>
        <v>54</v>
      </c>
    </row>
    <row r="408" spans="1:17" ht="15.6" x14ac:dyDescent="0.3">
      <c r="A408" s="9" t="s">
        <v>1965</v>
      </c>
      <c r="B408" s="5" t="str">
        <f>VLOOKUP($A408,'Customer Names'!$A:$B,2,FALSE)</f>
        <v>Nunlist, Mr.  Corey</v>
      </c>
      <c r="C408" s="5">
        <f>VLOOKUP(Healthcare!A408,'Medical Examinations table'!$A:$K,2,FALSE)</f>
        <v>32.11</v>
      </c>
      <c r="D408" s="5">
        <f>VLOOKUP(A408,'Medical Examinations table'!$A:$C,3,FALSE)</f>
        <v>4.76</v>
      </c>
      <c r="E408" s="5" t="str">
        <f>VLOOKUP(A408,'Medical Examinations table'!$A:$D,4,FALSE)</f>
        <v>NO</v>
      </c>
      <c r="F408" s="5" t="str">
        <f>VLOOKUP(A408,'Medical Examinations table'!$A:$E,5,FALSE)</f>
        <v>NO</v>
      </c>
      <c r="G408" s="5" t="str">
        <f>VLOOKUP(A408,'Medical Examinations table'!$A:$F,6,FALSE)</f>
        <v>NO</v>
      </c>
      <c r="H408" s="5">
        <f>VLOOKUP(A408,'Medical Examinations table'!$A:$H,8,FALSE)</f>
        <v>2</v>
      </c>
      <c r="I408" s="5" t="str">
        <f>VLOOKUP(A408,'Medical Examinations table'!$A:$G,7,FALSE)</f>
        <v>NO</v>
      </c>
      <c r="J408" s="5" t="str">
        <f>VLOOKUP(A408,'Medical Examinations table'!$A:$I,9,FALSE)</f>
        <v>Obesity</v>
      </c>
      <c r="K408" s="5" t="str">
        <f>VLOOKUP(A408,'Medical Examinations table'!$A:$J,10,FALSE)</f>
        <v>Normal</v>
      </c>
      <c r="L408" s="8">
        <f>VLOOKUP(A408,'Hospitalisation Table'!$A:$J,10,FALSE)</f>
        <v>35726</v>
      </c>
      <c r="M408" s="10">
        <f>VLOOKUP(A408,'Hospitalisation Table'!$A:$F,6,FALSE)</f>
        <v>563.84</v>
      </c>
      <c r="N408" s="5" t="str">
        <f>VLOOKUP(A408,'Hospitalisation Table'!$A:$G,7,FALSE)</f>
        <v>tier - 2</v>
      </c>
      <c r="O408" s="5" t="str">
        <f>VLOOKUP(A408,'Hospitalisation Table'!$A:$H,8,FALSE)</f>
        <v>tier - 2</v>
      </c>
      <c r="P408" s="5" t="str">
        <f>VLOOKUP(A408,'Hospitalisation Table'!$A:$I,9,FALSE)</f>
        <v>R1017</v>
      </c>
      <c r="Q408" s="5">
        <f>VLOOKUP(A408,'Hospitalisation Table'!$A:$K,11,FALSE)</f>
        <v>50</v>
      </c>
    </row>
    <row r="409" spans="1:17" ht="15.6" x14ac:dyDescent="0.3">
      <c r="A409" s="9" t="s">
        <v>1964</v>
      </c>
      <c r="B409" s="5" t="str">
        <f>VLOOKUP($A409,'Customer Names'!$A:$B,2,FALSE)</f>
        <v>Cutter, Mr.  Patrick D.</v>
      </c>
      <c r="C409" s="5">
        <f>VLOOKUP(Healthcare!A409,'Medical Examinations table'!$A:$K,2,FALSE)</f>
        <v>29.8</v>
      </c>
      <c r="D409" s="5">
        <f>VLOOKUP(A409,'Medical Examinations table'!$A:$C,3,FALSE)</f>
        <v>8.24</v>
      </c>
      <c r="E409" s="5" t="str">
        <f>VLOOKUP(A409,'Medical Examinations table'!$A:$D,4,FALSE)</f>
        <v>YES</v>
      </c>
      <c r="F409" s="5" t="str">
        <f>VLOOKUP(A409,'Medical Examinations table'!$A:$E,5,FALSE)</f>
        <v>NO</v>
      </c>
      <c r="G409" s="5" t="str">
        <f>VLOOKUP(A409,'Medical Examinations table'!$A:$F,6,FALSE)</f>
        <v>NO</v>
      </c>
      <c r="H409" s="5">
        <f>VLOOKUP(A409,'Medical Examinations table'!$A:$H,8,FALSE)</f>
        <v>1</v>
      </c>
      <c r="I409" s="5" t="str">
        <f>VLOOKUP(A409,'Medical Examinations table'!$A:$G,7,FALSE)</f>
        <v>YES</v>
      </c>
      <c r="J409" s="5" t="str">
        <f>VLOOKUP(A409,'Medical Examinations table'!$A:$I,9,FALSE)</f>
        <v>Overweight</v>
      </c>
      <c r="K409" s="5" t="str">
        <f>VLOOKUP(A409,'Medical Examinations table'!$A:$J,10,FALSE)</f>
        <v>Diabetes</v>
      </c>
      <c r="L409" s="8">
        <f>VLOOKUP(A409,'Hospitalisation Table'!$A:$J,10,FALSE)</f>
        <v>35725</v>
      </c>
      <c r="M409" s="10">
        <f>VLOOKUP(A409,'Hospitalisation Table'!$A:$F,6,FALSE)</f>
        <v>563.84</v>
      </c>
      <c r="N409" s="5" t="str">
        <f>VLOOKUP(A409,'Hospitalisation Table'!$A:$G,7,FALSE)</f>
        <v>tier - 2</v>
      </c>
      <c r="O409" s="5" t="str">
        <f>VLOOKUP(A409,'Hospitalisation Table'!$A:$H,8,FALSE)</f>
        <v>tier - 1</v>
      </c>
      <c r="P409" s="5" t="str">
        <f>VLOOKUP(A409,'Hospitalisation Table'!$A:$I,9,FALSE)</f>
        <v>R1011</v>
      </c>
      <c r="Q409" s="5">
        <f>VLOOKUP(A409,'Hospitalisation Table'!$A:$K,11,FALSE)</f>
        <v>47</v>
      </c>
    </row>
    <row r="410" spans="1:17" ht="15.6" x14ac:dyDescent="0.3">
      <c r="A410" s="9" t="s">
        <v>1963</v>
      </c>
      <c r="B410" s="5" t="str">
        <f>VLOOKUP($A410,'Customer Names'!$A:$B,2,FALSE)</f>
        <v>Martin, Mr.  Anthony D.</v>
      </c>
      <c r="C410" s="5">
        <f>VLOOKUP(Healthcare!A410,'Medical Examinations table'!$A:$K,2,FALSE)</f>
        <v>24.01</v>
      </c>
      <c r="D410" s="5">
        <f>VLOOKUP(A410,'Medical Examinations table'!$A:$C,3,FALSE)</f>
        <v>4.76</v>
      </c>
      <c r="E410" s="5" t="str">
        <f>VLOOKUP(A410,'Medical Examinations table'!$A:$D,4,FALSE)</f>
        <v>NO</v>
      </c>
      <c r="F410" s="5" t="str">
        <f>VLOOKUP(A410,'Medical Examinations table'!$A:$E,5,FALSE)</f>
        <v>NO</v>
      </c>
      <c r="G410" s="5" t="str">
        <f>VLOOKUP(A410,'Medical Examinations table'!$A:$F,6,FALSE)</f>
        <v>NO</v>
      </c>
      <c r="H410" s="5">
        <f>VLOOKUP(A410,'Medical Examinations table'!$A:$H,8,FALSE)</f>
        <v>1</v>
      </c>
      <c r="I410" s="5" t="str">
        <f>VLOOKUP(A410,'Medical Examinations table'!$A:$G,7,FALSE)</f>
        <v>YES</v>
      </c>
      <c r="J410" s="5" t="str">
        <f>VLOOKUP(A410,'Medical Examinations table'!$A:$I,9,FALSE)</f>
        <v>Normal Weight</v>
      </c>
      <c r="K410" s="5" t="str">
        <f>VLOOKUP(A410,'Medical Examinations table'!$A:$J,10,FALSE)</f>
        <v>Normal</v>
      </c>
      <c r="L410" s="8">
        <f>VLOOKUP(A410,'Hospitalisation Table'!$A:$J,10,FALSE)</f>
        <v>35724</v>
      </c>
      <c r="M410" s="10">
        <f>VLOOKUP(A410,'Hospitalisation Table'!$A:$F,6,FALSE)</f>
        <v>563.84</v>
      </c>
      <c r="N410" s="5" t="str">
        <f>VLOOKUP(A410,'Hospitalisation Table'!$A:$G,7,FALSE)</f>
        <v>tier - 2</v>
      </c>
      <c r="O410" s="5" t="str">
        <f>VLOOKUP(A410,'Hospitalisation Table'!$A:$H,8,FALSE)</f>
        <v>tier - 3</v>
      </c>
      <c r="P410" s="5" t="str">
        <f>VLOOKUP(A410,'Hospitalisation Table'!$A:$I,9,FALSE)</f>
        <v>R1011</v>
      </c>
      <c r="Q410" s="5">
        <f>VLOOKUP(A410,'Hospitalisation Table'!$A:$K,11,FALSE)</f>
        <v>24</v>
      </c>
    </row>
    <row r="411" spans="1:17" ht="15.6" x14ac:dyDescent="0.3">
      <c r="A411" s="9" t="s">
        <v>1962</v>
      </c>
      <c r="B411" s="5" t="str">
        <f>VLOOKUP($A411,'Customer Names'!$A:$B,2,FALSE)</f>
        <v>Cooney, Ms.  Melissa</v>
      </c>
      <c r="C411" s="5">
        <f>VLOOKUP(Healthcare!A411,'Medical Examinations table'!$A:$K,2,FALSE)</f>
        <v>23.21</v>
      </c>
      <c r="D411" s="5">
        <f>VLOOKUP(A411,'Medical Examinations table'!$A:$C,3,FALSE)</f>
        <v>6.03</v>
      </c>
      <c r="E411" s="5" t="str">
        <f>VLOOKUP(A411,'Medical Examinations table'!$A:$D,4,FALSE)</f>
        <v>NO</v>
      </c>
      <c r="F411" s="5" t="str">
        <f>VLOOKUP(A411,'Medical Examinations table'!$A:$E,5,FALSE)</f>
        <v>NO</v>
      </c>
      <c r="G411" s="5" t="str">
        <f>VLOOKUP(A411,'Medical Examinations table'!$A:$F,6,FALSE)</f>
        <v>NO</v>
      </c>
      <c r="H411" s="5">
        <f>VLOOKUP(A411,'Medical Examinations table'!$A:$H,8,FALSE)</f>
        <v>1</v>
      </c>
      <c r="I411" s="5" t="str">
        <f>VLOOKUP(A411,'Medical Examinations table'!$A:$G,7,FALSE)</f>
        <v>NO</v>
      </c>
      <c r="J411" s="5" t="str">
        <f>VLOOKUP(A411,'Medical Examinations table'!$A:$I,9,FALSE)</f>
        <v>Normal Weight</v>
      </c>
      <c r="K411" s="5" t="str">
        <f>VLOOKUP(A411,'Medical Examinations table'!$A:$J,10,FALSE)</f>
        <v>Prediabetes</v>
      </c>
      <c r="L411" s="8">
        <f>VLOOKUP(A411,'Hospitalisation Table'!$A:$J,10,FALSE)</f>
        <v>35723</v>
      </c>
      <c r="M411" s="10">
        <f>VLOOKUP(A411,'Hospitalisation Table'!$A:$F,6,FALSE)</f>
        <v>563.84</v>
      </c>
      <c r="N411" s="5" t="str">
        <f>VLOOKUP(A411,'Hospitalisation Table'!$A:$G,7,FALSE)</f>
        <v>tier - 2</v>
      </c>
      <c r="O411" s="5" t="str">
        <f>VLOOKUP(A411,'Hospitalisation Table'!$A:$H,8,FALSE)</f>
        <v>tier - 2</v>
      </c>
      <c r="P411" s="5" t="str">
        <f>VLOOKUP(A411,'Hospitalisation Table'!$A:$I,9,FALSE)</f>
        <v>R1013</v>
      </c>
      <c r="Q411" s="5">
        <f>VLOOKUP(A411,'Hospitalisation Table'!$A:$K,11,FALSE)</f>
        <v>24</v>
      </c>
    </row>
    <row r="412" spans="1:17" ht="15.6" x14ac:dyDescent="0.3">
      <c r="A412" s="9" t="s">
        <v>1961</v>
      </c>
      <c r="B412" s="5" t="str">
        <f>VLOOKUP($A412,'Customer Names'!$A:$B,2,FALSE)</f>
        <v>Bier, Ms.  Raven</v>
      </c>
      <c r="C412" s="5">
        <f>VLOOKUP(Healthcare!A412,'Medical Examinations table'!$A:$K,2,FALSE)</f>
        <v>21.2</v>
      </c>
      <c r="D412" s="5">
        <f>VLOOKUP(A412,'Medical Examinations table'!$A:$C,3,FALSE)</f>
        <v>4.07</v>
      </c>
      <c r="E412" s="5" t="str">
        <f>VLOOKUP(A412,'Medical Examinations table'!$A:$D,4,FALSE)</f>
        <v>YES</v>
      </c>
      <c r="F412" s="5" t="str">
        <f>VLOOKUP(A412,'Medical Examinations table'!$A:$E,5,FALSE)</f>
        <v>NO</v>
      </c>
      <c r="G412" s="5" t="str">
        <f>VLOOKUP(A412,'Medical Examinations table'!$A:$F,6,FALSE)</f>
        <v>NO</v>
      </c>
      <c r="H412" s="5">
        <f>VLOOKUP(A412,'Medical Examinations table'!$A:$H,8,FALSE)</f>
        <v>1</v>
      </c>
      <c r="I412" s="5" t="str">
        <f>VLOOKUP(A412,'Medical Examinations table'!$A:$G,7,FALSE)</f>
        <v>YES</v>
      </c>
      <c r="J412" s="5" t="str">
        <f>VLOOKUP(A412,'Medical Examinations table'!$A:$I,9,FALSE)</f>
        <v>Normal Weight</v>
      </c>
      <c r="K412" s="5" t="str">
        <f>VLOOKUP(A412,'Medical Examinations table'!$A:$J,10,FALSE)</f>
        <v>Normal</v>
      </c>
      <c r="L412" s="8">
        <f>VLOOKUP(A412,'Hospitalisation Table'!$A:$J,10,FALSE)</f>
        <v>35722</v>
      </c>
      <c r="M412" s="10">
        <f>VLOOKUP(A412,'Hospitalisation Table'!$A:$F,6,FALSE)</f>
        <v>563.84</v>
      </c>
      <c r="N412" s="5" t="str">
        <f>VLOOKUP(A412,'Hospitalisation Table'!$A:$G,7,FALSE)</f>
        <v>tier - 2</v>
      </c>
      <c r="O412" s="5" t="str">
        <f>VLOOKUP(A412,'Hospitalisation Table'!$A:$H,8,FALSE)</f>
        <v>tier - 2</v>
      </c>
      <c r="P412" s="5" t="str">
        <f>VLOOKUP(A412,'Hospitalisation Table'!$A:$I,9,FALSE)</f>
        <v>R1011</v>
      </c>
      <c r="Q412" s="5">
        <f>VLOOKUP(A412,'Hospitalisation Table'!$A:$K,11,FALSE)</f>
        <v>27</v>
      </c>
    </row>
    <row r="413" spans="1:17" ht="15.6" x14ac:dyDescent="0.3">
      <c r="A413" s="9" t="s">
        <v>1960</v>
      </c>
      <c r="B413" s="5" t="str">
        <f>VLOOKUP($A413,'Customer Names'!$A:$B,2,FALSE)</f>
        <v>Muskopf, Mr.  Christopher</v>
      </c>
      <c r="C413" s="5">
        <f>VLOOKUP(Healthcare!A413,'Medical Examinations table'!$A:$K,2,FALSE)</f>
        <v>28.215</v>
      </c>
      <c r="D413" s="5">
        <f>VLOOKUP(A413,'Medical Examinations table'!$A:$C,3,FALSE)</f>
        <v>8.26</v>
      </c>
      <c r="E413" s="5" t="str">
        <f>VLOOKUP(A413,'Medical Examinations table'!$A:$D,4,FALSE)</f>
        <v>YES</v>
      </c>
      <c r="F413" s="5" t="str">
        <f>VLOOKUP(A413,'Medical Examinations table'!$A:$E,5,FALSE)</f>
        <v>NO</v>
      </c>
      <c r="G413" s="5" t="str">
        <f>VLOOKUP(A413,'Medical Examinations table'!$A:$F,6,FALSE)</f>
        <v>NO</v>
      </c>
      <c r="H413" s="5">
        <f>VLOOKUP(A413,'Medical Examinations table'!$A:$H,8,FALSE)</f>
        <v>1</v>
      </c>
      <c r="I413" s="5" t="str">
        <f>VLOOKUP(A413,'Medical Examinations table'!$A:$G,7,FALSE)</f>
        <v>YES</v>
      </c>
      <c r="J413" s="5" t="str">
        <f>VLOOKUP(A413,'Medical Examinations table'!$A:$I,9,FALSE)</f>
        <v>Overweight</v>
      </c>
      <c r="K413" s="5" t="str">
        <f>VLOOKUP(A413,'Medical Examinations table'!$A:$J,10,FALSE)</f>
        <v>Diabetes</v>
      </c>
      <c r="L413" s="8">
        <f>VLOOKUP(A413,'Hospitalisation Table'!$A:$J,10,FALSE)</f>
        <v>35721</v>
      </c>
      <c r="M413" s="10">
        <f>VLOOKUP(A413,'Hospitalisation Table'!$A:$F,6,FALSE)</f>
        <v>563.84</v>
      </c>
      <c r="N413" s="5" t="str">
        <f>VLOOKUP(A413,'Hospitalisation Table'!$A:$G,7,FALSE)</f>
        <v>tier - 2</v>
      </c>
      <c r="O413" s="5" t="str">
        <f>VLOOKUP(A413,'Hospitalisation Table'!$A:$H,8,FALSE)</f>
        <v>tier - 3</v>
      </c>
      <c r="P413" s="5" t="str">
        <f>VLOOKUP(A413,'Hospitalisation Table'!$A:$I,9,FALSE)</f>
        <v>R1012</v>
      </c>
      <c r="Q413" s="5">
        <f>VLOOKUP(A413,'Hospitalisation Table'!$A:$K,11,FALSE)</f>
        <v>47</v>
      </c>
    </row>
    <row r="414" spans="1:17" ht="15.6" x14ac:dyDescent="0.3">
      <c r="A414" s="9" t="s">
        <v>1959</v>
      </c>
      <c r="B414" s="5" t="str">
        <f>VLOOKUP($A414,'Customer Names'!$A:$B,2,FALSE)</f>
        <v>Sirak, Ms.  Kendra A</v>
      </c>
      <c r="C414" s="5">
        <f>VLOOKUP(Healthcare!A414,'Medical Examinations table'!$A:$K,2,FALSE)</f>
        <v>38.094999999999999</v>
      </c>
      <c r="D414" s="5">
        <f>VLOOKUP(A414,'Medical Examinations table'!$A:$C,3,FALSE)</f>
        <v>4.76</v>
      </c>
      <c r="E414" s="5" t="str">
        <f>VLOOKUP(A414,'Medical Examinations table'!$A:$D,4,FALSE)</f>
        <v>NO</v>
      </c>
      <c r="F414" s="5" t="str">
        <f>VLOOKUP(A414,'Medical Examinations table'!$A:$E,5,FALSE)</f>
        <v>NO</v>
      </c>
      <c r="G414" s="5" t="str">
        <f>VLOOKUP(A414,'Medical Examinations table'!$A:$F,6,FALSE)</f>
        <v>NO</v>
      </c>
      <c r="H414" s="5">
        <f>VLOOKUP(A414,'Medical Examinations table'!$A:$H,8,FALSE)</f>
        <v>1</v>
      </c>
      <c r="I414" s="5" t="str">
        <f>VLOOKUP(A414,'Medical Examinations table'!$A:$G,7,FALSE)</f>
        <v>NO</v>
      </c>
      <c r="J414" s="5" t="str">
        <f>VLOOKUP(A414,'Medical Examinations table'!$A:$I,9,FALSE)</f>
        <v>Obesity</v>
      </c>
      <c r="K414" s="5" t="str">
        <f>VLOOKUP(A414,'Medical Examinations table'!$A:$J,10,FALSE)</f>
        <v>Normal</v>
      </c>
      <c r="L414" s="8">
        <f>VLOOKUP(A414,'Hospitalisation Table'!$A:$J,10,FALSE)</f>
        <v>35720</v>
      </c>
      <c r="M414" s="10">
        <f>VLOOKUP(A414,'Hospitalisation Table'!$A:$F,6,FALSE)</f>
        <v>563.84</v>
      </c>
      <c r="N414" s="5" t="str">
        <f>VLOOKUP(A414,'Hospitalisation Table'!$A:$G,7,FALSE)</f>
        <v>tier - 2</v>
      </c>
      <c r="O414" s="5" t="str">
        <f>VLOOKUP(A414,'Hospitalisation Table'!$A:$H,8,FALSE)</f>
        <v>tier - 1</v>
      </c>
      <c r="P414" s="5" t="str">
        <f>VLOOKUP(A414,'Hospitalisation Table'!$A:$I,9,FALSE)</f>
        <v>R1024</v>
      </c>
      <c r="Q414" s="5">
        <f>VLOOKUP(A414,'Hospitalisation Table'!$A:$K,11,FALSE)</f>
        <v>35</v>
      </c>
    </row>
    <row r="415" spans="1:17" ht="15.6" x14ac:dyDescent="0.3">
      <c r="A415" s="9" t="s">
        <v>1958</v>
      </c>
      <c r="B415" s="5" t="str">
        <f>VLOOKUP($A415,'Customer Names'!$A:$B,2,FALSE)</f>
        <v>Nelsen, Ms.  Jordan</v>
      </c>
      <c r="C415" s="5">
        <f>VLOOKUP(Healthcare!A415,'Medical Examinations table'!$A:$K,2,FALSE)</f>
        <v>22.61</v>
      </c>
      <c r="D415" s="5">
        <f>VLOOKUP(A415,'Medical Examinations table'!$A:$C,3,FALSE)</f>
        <v>6.13</v>
      </c>
      <c r="E415" s="5" t="str">
        <f>VLOOKUP(A415,'Medical Examinations table'!$A:$D,4,FALSE)</f>
        <v>YES</v>
      </c>
      <c r="F415" s="5" t="str">
        <f>VLOOKUP(A415,'Medical Examinations table'!$A:$E,5,FALSE)</f>
        <v>NO</v>
      </c>
      <c r="G415" s="5" t="str">
        <f>VLOOKUP(A415,'Medical Examinations table'!$A:$F,6,FALSE)</f>
        <v>YES</v>
      </c>
      <c r="H415" s="5">
        <f>VLOOKUP(A415,'Medical Examinations table'!$A:$H,8,FALSE)</f>
        <v>1</v>
      </c>
      <c r="I415" s="5" t="str">
        <f>VLOOKUP(A415,'Medical Examinations table'!$A:$G,7,FALSE)</f>
        <v>YES</v>
      </c>
      <c r="J415" s="5" t="str">
        <f>VLOOKUP(A415,'Medical Examinations table'!$A:$I,9,FALSE)</f>
        <v>Normal Weight</v>
      </c>
      <c r="K415" s="5" t="str">
        <f>VLOOKUP(A415,'Medical Examinations table'!$A:$J,10,FALSE)</f>
        <v>Prediabetes</v>
      </c>
      <c r="L415" s="8">
        <f>VLOOKUP(A415,'Hospitalisation Table'!$A:$J,10,FALSE)</f>
        <v>35719</v>
      </c>
      <c r="M415" s="10">
        <f>VLOOKUP(A415,'Hospitalisation Table'!$A:$F,6,FALSE)</f>
        <v>563.84</v>
      </c>
      <c r="N415" s="5" t="str">
        <f>VLOOKUP(A415,'Hospitalisation Table'!$A:$G,7,FALSE)</f>
        <v>tier - 2</v>
      </c>
      <c r="O415" s="5" t="str">
        <f>VLOOKUP(A415,'Hospitalisation Table'!$A:$H,8,FALSE)</f>
        <v>tier - 1</v>
      </c>
      <c r="P415" s="5" t="str">
        <f>VLOOKUP(A415,'Hospitalisation Table'!$A:$I,9,FALSE)</f>
        <v>R1024</v>
      </c>
      <c r="Q415" s="5">
        <f>VLOOKUP(A415,'Hospitalisation Table'!$A:$K,11,FALSE)</f>
        <v>53</v>
      </c>
    </row>
    <row r="416" spans="1:17" ht="15.6" x14ac:dyDescent="0.3">
      <c r="A416" s="9" t="s">
        <v>1957</v>
      </c>
      <c r="B416" s="5" t="str">
        <f>VLOOKUP($A416,'Customer Names'!$A:$B,2,FALSE)</f>
        <v>Schallner, Mr.  Nils</v>
      </c>
      <c r="C416" s="5">
        <f>VLOOKUP(Healthcare!A416,'Medical Examinations table'!$A:$K,2,FALSE)</f>
        <v>24.32</v>
      </c>
      <c r="D416" s="5">
        <f>VLOOKUP(A416,'Medical Examinations table'!$A:$C,3,FALSE)</f>
        <v>10.47</v>
      </c>
      <c r="E416" s="5" t="str">
        <f>VLOOKUP(A416,'Medical Examinations table'!$A:$D,4,FALSE)</f>
        <v>YES</v>
      </c>
      <c r="F416" s="5" t="str">
        <f>VLOOKUP(A416,'Medical Examinations table'!$A:$E,5,FALSE)</f>
        <v>NO</v>
      </c>
      <c r="G416" s="5" t="str">
        <f>VLOOKUP(A416,'Medical Examinations table'!$A:$F,6,FALSE)</f>
        <v>NO</v>
      </c>
      <c r="H416" s="5">
        <f>VLOOKUP(A416,'Medical Examinations table'!$A:$H,8,FALSE)</f>
        <v>2</v>
      </c>
      <c r="I416" s="5" t="str">
        <f>VLOOKUP(A416,'Medical Examinations table'!$A:$G,7,FALSE)</f>
        <v>YES</v>
      </c>
      <c r="J416" s="5" t="str">
        <f>VLOOKUP(A416,'Medical Examinations table'!$A:$I,9,FALSE)</f>
        <v>Normal Weight</v>
      </c>
      <c r="K416" s="5" t="str">
        <f>VLOOKUP(A416,'Medical Examinations table'!$A:$J,10,FALSE)</f>
        <v>Diabetes</v>
      </c>
      <c r="L416" s="8">
        <f>VLOOKUP(A416,'Hospitalisation Table'!$A:$J,10,FALSE)</f>
        <v>35718</v>
      </c>
      <c r="M416" s="10">
        <f>VLOOKUP(A416,'Hospitalisation Table'!$A:$F,6,FALSE)</f>
        <v>563.84</v>
      </c>
      <c r="N416" s="5" t="str">
        <f>VLOOKUP(A416,'Hospitalisation Table'!$A:$G,7,FALSE)</f>
        <v>tier - 2</v>
      </c>
      <c r="O416" s="5" t="str">
        <f>VLOOKUP(A416,'Hospitalisation Table'!$A:$H,8,FALSE)</f>
        <v>tier - 2</v>
      </c>
      <c r="P416" s="5" t="str">
        <f>VLOOKUP(A416,'Hospitalisation Table'!$A:$I,9,FALSE)</f>
        <v>R1016</v>
      </c>
      <c r="Q416" s="5">
        <f>VLOOKUP(A416,'Hospitalisation Table'!$A:$K,11,FALSE)</f>
        <v>52</v>
      </c>
    </row>
    <row r="417" spans="1:17" ht="15.6" x14ac:dyDescent="0.3">
      <c r="A417" s="9" t="s">
        <v>1956</v>
      </c>
      <c r="B417" s="5" t="str">
        <f>VLOOKUP($A417,'Customer Names'!$A:$B,2,FALSE)</f>
        <v>Dunlap, Mr.  Scott</v>
      </c>
      <c r="C417" s="5">
        <f>VLOOKUP(Healthcare!A417,'Medical Examinations table'!$A:$K,2,FALSE)</f>
        <v>20.96</v>
      </c>
      <c r="D417" s="5">
        <f>VLOOKUP(A417,'Medical Examinations table'!$A:$C,3,FALSE)</f>
        <v>4.04</v>
      </c>
      <c r="E417" s="5" t="str">
        <f>VLOOKUP(A417,'Medical Examinations table'!$A:$D,4,FALSE)</f>
        <v>YES</v>
      </c>
      <c r="F417" s="5" t="str">
        <f>VLOOKUP(A417,'Medical Examinations table'!$A:$E,5,FALSE)</f>
        <v>NO</v>
      </c>
      <c r="G417" s="5" t="str">
        <f>VLOOKUP(A417,'Medical Examinations table'!$A:$F,6,FALSE)</f>
        <v>NO</v>
      </c>
      <c r="H417" s="5">
        <f>VLOOKUP(A417,'Medical Examinations table'!$A:$H,8,FALSE)</f>
        <v>1</v>
      </c>
      <c r="I417" s="5" t="str">
        <f>VLOOKUP(A417,'Medical Examinations table'!$A:$G,7,FALSE)</f>
        <v>YES</v>
      </c>
      <c r="J417" s="5" t="str">
        <f>VLOOKUP(A417,'Medical Examinations table'!$A:$I,9,FALSE)</f>
        <v>Normal Weight</v>
      </c>
      <c r="K417" s="5" t="str">
        <f>VLOOKUP(A417,'Medical Examinations table'!$A:$J,10,FALSE)</f>
        <v>Normal</v>
      </c>
      <c r="L417" s="8">
        <f>VLOOKUP(A417,'Hospitalisation Table'!$A:$J,10,FALSE)</f>
        <v>35717</v>
      </c>
      <c r="M417" s="10">
        <f>VLOOKUP(A417,'Hospitalisation Table'!$A:$F,6,FALSE)</f>
        <v>563.84</v>
      </c>
      <c r="N417" s="5" t="str">
        <f>VLOOKUP(A417,'Hospitalisation Table'!$A:$G,7,FALSE)</f>
        <v>tier - 2</v>
      </c>
      <c r="O417" s="5" t="str">
        <f>VLOOKUP(A417,'Hospitalisation Table'!$A:$H,8,FALSE)</f>
        <v>tier - 3</v>
      </c>
      <c r="P417" s="5" t="str">
        <f>VLOOKUP(A417,'Hospitalisation Table'!$A:$I,9,FALSE)</f>
        <v>R1011</v>
      </c>
      <c r="Q417" s="5">
        <f>VLOOKUP(A417,'Hospitalisation Table'!$A:$K,11,FALSE)</f>
        <v>27</v>
      </c>
    </row>
    <row r="418" spans="1:17" ht="15.6" x14ac:dyDescent="0.3">
      <c r="A418" s="9" t="s">
        <v>1955</v>
      </c>
      <c r="B418" s="5" t="str">
        <f>VLOOKUP($A418,'Customer Names'!$A:$B,2,FALSE)</f>
        <v>Messing, Ms.  Angela</v>
      </c>
      <c r="C418" s="5">
        <f>VLOOKUP(Healthcare!A418,'Medical Examinations table'!$A:$K,2,FALSE)</f>
        <v>19.68</v>
      </c>
      <c r="D418" s="5">
        <f>VLOOKUP(A418,'Medical Examinations table'!$A:$C,3,FALSE)</f>
        <v>5.74</v>
      </c>
      <c r="E418" s="5" t="str">
        <f>VLOOKUP(A418,'Medical Examinations table'!$A:$D,4,FALSE)</f>
        <v>NO</v>
      </c>
      <c r="F418" s="5" t="str">
        <f>VLOOKUP(A418,'Medical Examinations table'!$A:$E,5,FALSE)</f>
        <v>NO</v>
      </c>
      <c r="G418" s="5" t="str">
        <f>VLOOKUP(A418,'Medical Examinations table'!$A:$F,6,FALSE)</f>
        <v>NO</v>
      </c>
      <c r="H418" s="5">
        <f>VLOOKUP(A418,'Medical Examinations table'!$A:$H,8,FALSE)</f>
        <v>0</v>
      </c>
      <c r="I418" s="5" t="str">
        <f>VLOOKUP(A418,'Medical Examinations table'!$A:$G,7,FALSE)</f>
        <v>YES</v>
      </c>
      <c r="J418" s="5" t="str">
        <f>VLOOKUP(A418,'Medical Examinations table'!$A:$I,9,FALSE)</f>
        <v>Normal Weight</v>
      </c>
      <c r="K418" s="5" t="str">
        <f>VLOOKUP(A418,'Medical Examinations table'!$A:$J,10,FALSE)</f>
        <v>Prediabetes</v>
      </c>
      <c r="L418" s="8">
        <f>VLOOKUP(A418,'Hospitalisation Table'!$A:$J,10,FALSE)</f>
        <v>35716</v>
      </c>
      <c r="M418" s="10">
        <f>VLOOKUP(A418,'Hospitalisation Table'!$A:$F,6,FALSE)</f>
        <v>563.84</v>
      </c>
      <c r="N418" s="5" t="str">
        <f>VLOOKUP(A418,'Hospitalisation Table'!$A:$G,7,FALSE)</f>
        <v>tier - 2</v>
      </c>
      <c r="O418" s="5" t="str">
        <f>VLOOKUP(A418,'Hospitalisation Table'!$A:$H,8,FALSE)</f>
        <v>tier - 2</v>
      </c>
      <c r="P418" s="5" t="str">
        <f>VLOOKUP(A418,'Hospitalisation Table'!$A:$I,9,FALSE)</f>
        <v>R1011</v>
      </c>
      <c r="Q418" s="5">
        <f>VLOOKUP(A418,'Hospitalisation Table'!$A:$K,11,FALSE)</f>
        <v>28</v>
      </c>
    </row>
    <row r="419" spans="1:17" ht="15.6" x14ac:dyDescent="0.3">
      <c r="A419" s="9" t="s">
        <v>1954</v>
      </c>
      <c r="B419" s="5" t="str">
        <f>VLOOKUP($A419,'Customer Names'!$A:$B,2,FALSE)</f>
        <v>Bondell, Ms.  Allison</v>
      </c>
      <c r="C419" s="5">
        <f>VLOOKUP(Healthcare!A419,'Medical Examinations table'!$A:$K,2,FALSE)</f>
        <v>18.100000000000001</v>
      </c>
      <c r="D419" s="5">
        <f>VLOOKUP(A419,'Medical Examinations table'!$A:$C,3,FALSE)</f>
        <v>6.33</v>
      </c>
      <c r="E419" s="5" t="str">
        <f>VLOOKUP(A419,'Medical Examinations table'!$A:$D,4,FALSE)</f>
        <v>NO</v>
      </c>
      <c r="F419" s="5" t="str">
        <f>VLOOKUP(A419,'Medical Examinations table'!$A:$E,5,FALSE)</f>
        <v>NO</v>
      </c>
      <c r="G419" s="5" t="str">
        <f>VLOOKUP(A419,'Medical Examinations table'!$A:$F,6,FALSE)</f>
        <v>NO</v>
      </c>
      <c r="H419" s="5">
        <f>VLOOKUP(A419,'Medical Examinations table'!$A:$H,8,FALSE)</f>
        <v>1</v>
      </c>
      <c r="I419" s="5" t="str">
        <f>VLOOKUP(A419,'Medical Examinations table'!$A:$G,7,FALSE)</f>
        <v>YES</v>
      </c>
      <c r="J419" s="5" t="str">
        <f>VLOOKUP(A419,'Medical Examinations table'!$A:$I,9,FALSE)</f>
        <v>Underweight</v>
      </c>
      <c r="K419" s="5" t="str">
        <f>VLOOKUP(A419,'Medical Examinations table'!$A:$J,10,FALSE)</f>
        <v>Prediabetes</v>
      </c>
      <c r="L419" s="8">
        <f>VLOOKUP(A419,'Hospitalisation Table'!$A:$J,10,FALSE)</f>
        <v>35715</v>
      </c>
      <c r="M419" s="10">
        <f>VLOOKUP(A419,'Hospitalisation Table'!$A:$F,6,FALSE)</f>
        <v>563.84</v>
      </c>
      <c r="N419" s="5" t="str">
        <f>VLOOKUP(A419,'Hospitalisation Table'!$A:$G,7,FALSE)</f>
        <v>tier - 2</v>
      </c>
      <c r="O419" s="5" t="str">
        <f>VLOOKUP(A419,'Hospitalisation Table'!$A:$H,8,FALSE)</f>
        <v>tier - 3</v>
      </c>
      <c r="P419" s="5" t="str">
        <f>VLOOKUP(A419,'Hospitalisation Table'!$A:$I,9,FALSE)</f>
        <v>R1011</v>
      </c>
      <c r="Q419" s="5">
        <f>VLOOKUP(A419,'Hospitalisation Table'!$A:$K,11,FALSE)</f>
        <v>30</v>
      </c>
    </row>
    <row r="420" spans="1:17" ht="15.6" x14ac:dyDescent="0.3">
      <c r="A420" s="9" t="s">
        <v>1953</v>
      </c>
      <c r="B420" s="5" t="str">
        <f>VLOOKUP($A420,'Customer Names'!$A:$B,2,FALSE)</f>
        <v>Gaughan, Ms.  Caitlin O.</v>
      </c>
      <c r="C420" s="5">
        <f>VLOOKUP(Healthcare!A420,'Medical Examinations table'!$A:$K,2,FALSE)</f>
        <v>29.64</v>
      </c>
      <c r="D420" s="5">
        <f>VLOOKUP(A420,'Medical Examinations table'!$A:$C,3,FALSE)</f>
        <v>4.28</v>
      </c>
      <c r="E420" s="5" t="str">
        <f>VLOOKUP(A420,'Medical Examinations table'!$A:$D,4,FALSE)</f>
        <v>YES</v>
      </c>
      <c r="F420" s="5" t="str">
        <f>VLOOKUP(A420,'Medical Examinations table'!$A:$E,5,FALSE)</f>
        <v>NO</v>
      </c>
      <c r="G420" s="5" t="str">
        <f>VLOOKUP(A420,'Medical Examinations table'!$A:$F,6,FALSE)</f>
        <v>NO</v>
      </c>
      <c r="H420" s="5">
        <f>VLOOKUP(A420,'Medical Examinations table'!$A:$H,8,FALSE)</f>
        <v>0</v>
      </c>
      <c r="I420" s="5" t="str">
        <f>VLOOKUP(A420,'Medical Examinations table'!$A:$G,7,FALSE)</f>
        <v>NO</v>
      </c>
      <c r="J420" s="5" t="str">
        <f>VLOOKUP(A420,'Medical Examinations table'!$A:$I,9,FALSE)</f>
        <v>Overweight</v>
      </c>
      <c r="K420" s="5" t="str">
        <f>VLOOKUP(A420,'Medical Examinations table'!$A:$J,10,FALSE)</f>
        <v>Normal</v>
      </c>
      <c r="L420" s="8">
        <f>VLOOKUP(A420,'Hospitalisation Table'!$A:$J,10,FALSE)</f>
        <v>35714</v>
      </c>
      <c r="M420" s="10">
        <f>VLOOKUP(A420,'Hospitalisation Table'!$A:$F,6,FALSE)</f>
        <v>563.84</v>
      </c>
      <c r="N420" s="5" t="str">
        <f>VLOOKUP(A420,'Hospitalisation Table'!$A:$G,7,FALSE)</f>
        <v>tier - 2</v>
      </c>
      <c r="O420" s="5" t="str">
        <f>VLOOKUP(A420,'Hospitalisation Table'!$A:$H,8,FALSE)</f>
        <v>tier - 1</v>
      </c>
      <c r="P420" s="5" t="str">
        <f>VLOOKUP(A420,'Hospitalisation Table'!$A:$I,9,FALSE)</f>
        <v>R1024</v>
      </c>
      <c r="Q420" s="5">
        <f>VLOOKUP(A420,'Hospitalisation Table'!$A:$K,11,FALSE)</f>
        <v>26</v>
      </c>
    </row>
    <row r="421" spans="1:17" ht="15.6" x14ac:dyDescent="0.3">
      <c r="A421" s="9" t="s">
        <v>1952</v>
      </c>
      <c r="B421" s="5" t="str">
        <f>VLOOKUP($A421,'Customer Names'!$A:$B,2,FALSE)</f>
        <v>Gruman, Ms.  Tracy M</v>
      </c>
      <c r="C421" s="5">
        <f>VLOOKUP(Healthcare!A421,'Medical Examinations table'!$A:$K,2,FALSE)</f>
        <v>25.3</v>
      </c>
      <c r="D421" s="5">
        <f>VLOOKUP(A421,'Medical Examinations table'!$A:$C,3,FALSE)</f>
        <v>9.4700000000000006</v>
      </c>
      <c r="E421" s="5" t="str">
        <f>VLOOKUP(A421,'Medical Examinations table'!$A:$D,4,FALSE)</f>
        <v>YES</v>
      </c>
      <c r="F421" s="5" t="str">
        <f>VLOOKUP(A421,'Medical Examinations table'!$A:$E,5,FALSE)</f>
        <v>NO</v>
      </c>
      <c r="G421" s="5" t="str">
        <f>VLOOKUP(A421,'Medical Examinations table'!$A:$F,6,FALSE)</f>
        <v>NO</v>
      </c>
      <c r="H421" s="5">
        <f>VLOOKUP(A421,'Medical Examinations table'!$A:$H,8,FALSE)</f>
        <v>2</v>
      </c>
      <c r="I421" s="5" t="str">
        <f>VLOOKUP(A421,'Medical Examinations table'!$A:$G,7,FALSE)</f>
        <v>YES</v>
      </c>
      <c r="J421" s="5" t="str">
        <f>VLOOKUP(A421,'Medical Examinations table'!$A:$I,9,FALSE)</f>
        <v>Overweight</v>
      </c>
      <c r="K421" s="5" t="str">
        <f>VLOOKUP(A421,'Medical Examinations table'!$A:$J,10,FALSE)</f>
        <v>Diabetes</v>
      </c>
      <c r="L421" s="8">
        <f>VLOOKUP(A421,'Hospitalisation Table'!$A:$J,10,FALSE)</f>
        <v>35713</v>
      </c>
      <c r="M421" s="10">
        <f>VLOOKUP(A421,'Hospitalisation Table'!$A:$F,6,FALSE)</f>
        <v>563.84</v>
      </c>
      <c r="N421" s="5" t="str">
        <f>VLOOKUP(A421,'Hospitalisation Table'!$A:$G,7,FALSE)</f>
        <v>tier - 2</v>
      </c>
      <c r="O421" s="5" t="str">
        <f>VLOOKUP(A421,'Hospitalisation Table'!$A:$H,8,FALSE)</f>
        <v>tier - 3</v>
      </c>
      <c r="P421" s="5" t="str">
        <f>VLOOKUP(A421,'Hospitalisation Table'!$A:$I,9,FALSE)</f>
        <v>R1013</v>
      </c>
      <c r="Q421" s="5">
        <f>VLOOKUP(A421,'Hospitalisation Table'!$A:$K,11,FALSE)</f>
        <v>52</v>
      </c>
    </row>
    <row r="422" spans="1:17" ht="15.6" x14ac:dyDescent="0.3">
      <c r="A422" s="9" t="s">
        <v>1951</v>
      </c>
      <c r="B422" s="5" t="str">
        <f>VLOOKUP($A422,'Customer Names'!$A:$B,2,FALSE)</f>
        <v>Whitlow, Mr.  Dustin M.</v>
      </c>
      <c r="C422" s="5">
        <f>VLOOKUP(Healthcare!A422,'Medical Examinations table'!$A:$K,2,FALSE)</f>
        <v>27.6</v>
      </c>
      <c r="D422" s="5">
        <f>VLOOKUP(A422,'Medical Examinations table'!$A:$C,3,FALSE)</f>
        <v>4.8499999999999996</v>
      </c>
      <c r="E422" s="5" t="str">
        <f>VLOOKUP(A422,'Medical Examinations table'!$A:$D,4,FALSE)</f>
        <v>YES</v>
      </c>
      <c r="F422" s="5" t="str">
        <f>VLOOKUP(A422,'Medical Examinations table'!$A:$E,5,FALSE)</f>
        <v>NO</v>
      </c>
      <c r="G422" s="5" t="str">
        <f>VLOOKUP(A422,'Medical Examinations table'!$A:$F,6,FALSE)</f>
        <v>NO</v>
      </c>
      <c r="H422" s="5">
        <f>VLOOKUP(A422,'Medical Examinations table'!$A:$H,8,FALSE)</f>
        <v>0</v>
      </c>
      <c r="I422" s="5" t="str">
        <f>VLOOKUP(A422,'Medical Examinations table'!$A:$G,7,FALSE)</f>
        <v>NO</v>
      </c>
      <c r="J422" s="5" t="str">
        <f>VLOOKUP(A422,'Medical Examinations table'!$A:$I,9,FALSE)</f>
        <v>Overweight</v>
      </c>
      <c r="K422" s="5" t="str">
        <f>VLOOKUP(A422,'Medical Examinations table'!$A:$J,10,FALSE)</f>
        <v>Normal</v>
      </c>
      <c r="L422" s="8">
        <f>VLOOKUP(A422,'Hospitalisation Table'!$A:$J,10,FALSE)</f>
        <v>35712</v>
      </c>
      <c r="M422" s="10">
        <f>VLOOKUP(A422,'Hospitalisation Table'!$A:$F,6,FALSE)</f>
        <v>563.84</v>
      </c>
      <c r="N422" s="5" t="str">
        <f>VLOOKUP(A422,'Hospitalisation Table'!$A:$G,7,FALSE)</f>
        <v>tier - 2</v>
      </c>
      <c r="O422" s="5" t="str">
        <f>VLOOKUP(A422,'Hospitalisation Table'!$A:$H,8,FALSE)</f>
        <v>tier - 2</v>
      </c>
      <c r="P422" s="5" t="str">
        <f>VLOOKUP(A422,'Hospitalisation Table'!$A:$I,9,FALSE)</f>
        <v>R1011</v>
      </c>
      <c r="Q422" s="5">
        <f>VLOOKUP(A422,'Hospitalisation Table'!$A:$K,11,FALSE)</f>
        <v>46</v>
      </c>
    </row>
    <row r="423" spans="1:17" ht="15.6" x14ac:dyDescent="0.3">
      <c r="A423" s="9" t="s">
        <v>1950</v>
      </c>
      <c r="B423" s="5" t="str">
        <f>VLOOKUP($A423,'Customer Names'!$A:$B,2,FALSE)</f>
        <v>Robinson, Ms.  Jenny</v>
      </c>
      <c r="C423" s="5">
        <f>VLOOKUP(Healthcare!A423,'Medical Examinations table'!$A:$K,2,FALSE)</f>
        <v>27.645</v>
      </c>
      <c r="D423" s="5">
        <f>VLOOKUP(A423,'Medical Examinations table'!$A:$C,3,FALSE)</f>
        <v>11.03</v>
      </c>
      <c r="E423" s="5" t="str">
        <f>VLOOKUP(A423,'Medical Examinations table'!$A:$D,4,FALSE)</f>
        <v>YES</v>
      </c>
      <c r="F423" s="5" t="str">
        <f>VLOOKUP(A423,'Medical Examinations table'!$A:$E,5,FALSE)</f>
        <v>NO</v>
      </c>
      <c r="G423" s="5" t="str">
        <f>VLOOKUP(A423,'Medical Examinations table'!$A:$F,6,FALSE)</f>
        <v>NO</v>
      </c>
      <c r="H423" s="5">
        <f>VLOOKUP(A423,'Medical Examinations table'!$A:$H,8,FALSE)</f>
        <v>1</v>
      </c>
      <c r="I423" s="5" t="str">
        <f>VLOOKUP(A423,'Medical Examinations table'!$A:$G,7,FALSE)</f>
        <v>YES</v>
      </c>
      <c r="J423" s="5" t="str">
        <f>VLOOKUP(A423,'Medical Examinations table'!$A:$I,9,FALSE)</f>
        <v>Overweight</v>
      </c>
      <c r="K423" s="5" t="str">
        <f>VLOOKUP(A423,'Medical Examinations table'!$A:$J,10,FALSE)</f>
        <v>Diabetes</v>
      </c>
      <c r="L423" s="8">
        <f>VLOOKUP(A423,'Hospitalisation Table'!$A:$J,10,FALSE)</f>
        <v>35711</v>
      </c>
      <c r="M423" s="10">
        <f>VLOOKUP(A423,'Hospitalisation Table'!$A:$F,6,FALSE)</f>
        <v>563.84</v>
      </c>
      <c r="N423" s="5" t="str">
        <f>VLOOKUP(A423,'Hospitalisation Table'!$A:$G,7,FALSE)</f>
        <v>tier - 2</v>
      </c>
      <c r="O423" s="5" t="str">
        <f>VLOOKUP(A423,'Hospitalisation Table'!$A:$H,8,FALSE)</f>
        <v>tier - 2</v>
      </c>
      <c r="P423" s="5" t="str">
        <f>VLOOKUP(A423,'Hospitalisation Table'!$A:$I,9,FALSE)</f>
        <v>R1012</v>
      </c>
      <c r="Q423" s="5">
        <f>VLOOKUP(A423,'Hospitalisation Table'!$A:$K,11,FALSE)</f>
        <v>47</v>
      </c>
    </row>
    <row r="424" spans="1:17" ht="15.6" x14ac:dyDescent="0.3">
      <c r="A424" s="9" t="s">
        <v>1949</v>
      </c>
      <c r="B424" s="5" t="str">
        <f>VLOOKUP($A424,'Customer Names'!$A:$B,2,FALSE)</f>
        <v>Sabo, Ms.  Emily</v>
      </c>
      <c r="C424" s="5">
        <f>VLOOKUP(Healthcare!A424,'Medical Examinations table'!$A:$K,2,FALSE)</f>
        <v>27.6</v>
      </c>
      <c r="D424" s="5">
        <f>VLOOKUP(A424,'Medical Examinations table'!$A:$C,3,FALSE)</f>
        <v>5.22</v>
      </c>
      <c r="E424" s="5" t="str">
        <f>VLOOKUP(A424,'Medical Examinations table'!$A:$D,4,FALSE)</f>
        <v>NO</v>
      </c>
      <c r="F424" s="5" t="str">
        <f>VLOOKUP(A424,'Medical Examinations table'!$A:$E,5,FALSE)</f>
        <v>NO</v>
      </c>
      <c r="G424" s="5" t="str">
        <f>VLOOKUP(A424,'Medical Examinations table'!$A:$F,6,FALSE)</f>
        <v>NO</v>
      </c>
      <c r="H424" s="5">
        <f>VLOOKUP(A424,'Medical Examinations table'!$A:$H,8,FALSE)</f>
        <v>2</v>
      </c>
      <c r="I424" s="5" t="str">
        <f>VLOOKUP(A424,'Medical Examinations table'!$A:$G,7,FALSE)</f>
        <v>YES</v>
      </c>
      <c r="J424" s="5" t="str">
        <f>VLOOKUP(A424,'Medical Examinations table'!$A:$I,9,FALSE)</f>
        <v>Overweight</v>
      </c>
      <c r="K424" s="5" t="str">
        <f>VLOOKUP(A424,'Medical Examinations table'!$A:$J,10,FALSE)</f>
        <v>Normal</v>
      </c>
      <c r="L424" s="8">
        <f>VLOOKUP(A424,'Hospitalisation Table'!$A:$J,10,FALSE)</f>
        <v>35710</v>
      </c>
      <c r="M424" s="10">
        <f>VLOOKUP(A424,'Hospitalisation Table'!$A:$F,6,FALSE)</f>
        <v>563.84</v>
      </c>
      <c r="N424" s="5" t="str">
        <f>VLOOKUP(A424,'Hospitalisation Table'!$A:$G,7,FALSE)</f>
        <v>tier - 2</v>
      </c>
      <c r="O424" s="5" t="str">
        <f>VLOOKUP(A424,'Hospitalisation Table'!$A:$H,8,FALSE)</f>
        <v>tier - 3</v>
      </c>
      <c r="P424" s="5" t="str">
        <f>VLOOKUP(A424,'Hospitalisation Table'!$A:$I,9,FALSE)</f>
        <v>R1011</v>
      </c>
      <c r="Q424" s="5">
        <f>VLOOKUP(A424,'Hospitalisation Table'!$A:$K,11,FALSE)</f>
        <v>50</v>
      </c>
    </row>
    <row r="425" spans="1:17" ht="15.6" x14ac:dyDescent="0.3">
      <c r="A425" s="9" t="s">
        <v>1948</v>
      </c>
      <c r="B425" s="5" t="str">
        <f>VLOOKUP($A425,'Customer Names'!$A:$B,2,FALSE)</f>
        <v>Nazarian, Ms.  Fabienne</v>
      </c>
      <c r="C425" s="5">
        <f>VLOOKUP(Healthcare!A425,'Medical Examinations table'!$A:$K,2,FALSE)</f>
        <v>25.08</v>
      </c>
      <c r="D425" s="5">
        <f>VLOOKUP(A425,'Medical Examinations table'!$A:$C,3,FALSE)</f>
        <v>9.52</v>
      </c>
      <c r="E425" s="5" t="str">
        <f>VLOOKUP(A425,'Medical Examinations table'!$A:$D,4,FALSE)</f>
        <v>YES</v>
      </c>
      <c r="F425" s="5" t="str">
        <f>VLOOKUP(A425,'Medical Examinations table'!$A:$E,5,FALSE)</f>
        <v>NO</v>
      </c>
      <c r="G425" s="5" t="str">
        <f>VLOOKUP(A425,'Medical Examinations table'!$A:$F,6,FALSE)</f>
        <v>NO</v>
      </c>
      <c r="H425" s="5">
        <f>VLOOKUP(A425,'Medical Examinations table'!$A:$H,8,FALSE)</f>
        <v>2</v>
      </c>
      <c r="I425" s="5" t="str">
        <f>VLOOKUP(A425,'Medical Examinations table'!$A:$G,7,FALSE)</f>
        <v>NO</v>
      </c>
      <c r="J425" s="5" t="str">
        <f>VLOOKUP(A425,'Medical Examinations table'!$A:$I,9,FALSE)</f>
        <v>Overweight</v>
      </c>
      <c r="K425" s="5" t="str">
        <f>VLOOKUP(A425,'Medical Examinations table'!$A:$J,10,FALSE)</f>
        <v>Diabetes</v>
      </c>
      <c r="L425" s="8">
        <f>VLOOKUP(A425,'Hospitalisation Table'!$A:$J,10,FALSE)</f>
        <v>35709</v>
      </c>
      <c r="M425" s="10">
        <f>VLOOKUP(A425,'Hospitalisation Table'!$A:$F,6,FALSE)</f>
        <v>563.84</v>
      </c>
      <c r="N425" s="5" t="str">
        <f>VLOOKUP(A425,'Hospitalisation Table'!$A:$G,7,FALSE)</f>
        <v>tier - 2</v>
      </c>
      <c r="O425" s="5" t="str">
        <f>VLOOKUP(A425,'Hospitalisation Table'!$A:$H,8,FALSE)</f>
        <v>tier - 2</v>
      </c>
      <c r="P425" s="5" t="str">
        <f>VLOOKUP(A425,'Hospitalisation Table'!$A:$I,9,FALSE)</f>
        <v>R1013</v>
      </c>
      <c r="Q425" s="5">
        <f>VLOOKUP(A425,'Hospitalisation Table'!$A:$K,11,FALSE)</f>
        <v>61</v>
      </c>
    </row>
    <row r="426" spans="1:17" ht="15.6" x14ac:dyDescent="0.3">
      <c r="A426" s="9" t="s">
        <v>1947</v>
      </c>
      <c r="B426" s="5" t="str">
        <f>VLOOKUP($A426,'Customer Names'!$A:$B,2,FALSE)</f>
        <v>Lerma, Mr.  Jordan</v>
      </c>
      <c r="C426" s="5">
        <f>VLOOKUP(Healthcare!A426,'Medical Examinations table'!$A:$K,2,FALSE)</f>
        <v>30.02</v>
      </c>
      <c r="D426" s="5">
        <f>VLOOKUP(A426,'Medical Examinations table'!$A:$C,3,FALSE)</f>
        <v>11.09</v>
      </c>
      <c r="E426" s="5" t="str">
        <f>VLOOKUP(A426,'Medical Examinations table'!$A:$D,4,FALSE)</f>
        <v>NO</v>
      </c>
      <c r="F426" s="5" t="str">
        <f>VLOOKUP(A426,'Medical Examinations table'!$A:$E,5,FALSE)</f>
        <v>NO</v>
      </c>
      <c r="G426" s="5" t="str">
        <f>VLOOKUP(A426,'Medical Examinations table'!$A:$F,6,FALSE)</f>
        <v>NO</v>
      </c>
      <c r="H426" s="5">
        <f>VLOOKUP(A426,'Medical Examinations table'!$A:$H,8,FALSE)</f>
        <v>0</v>
      </c>
      <c r="I426" s="5" t="str">
        <f>VLOOKUP(A426,'Medical Examinations table'!$A:$G,7,FALSE)</f>
        <v>NO</v>
      </c>
      <c r="J426" s="5" t="str">
        <f>VLOOKUP(A426,'Medical Examinations table'!$A:$I,9,FALSE)</f>
        <v>Obesity</v>
      </c>
      <c r="K426" s="5" t="str">
        <f>VLOOKUP(A426,'Medical Examinations table'!$A:$J,10,FALSE)</f>
        <v>Diabetes</v>
      </c>
      <c r="L426" s="8">
        <f>VLOOKUP(A426,'Hospitalisation Table'!$A:$J,10,FALSE)</f>
        <v>35708</v>
      </c>
      <c r="M426" s="10">
        <f>VLOOKUP(A426,'Hospitalisation Table'!$A:$F,6,FALSE)</f>
        <v>563.84</v>
      </c>
      <c r="N426" s="5" t="str">
        <f>VLOOKUP(A426,'Hospitalisation Table'!$A:$G,7,FALSE)</f>
        <v>tier - 2</v>
      </c>
      <c r="O426" s="5" t="str">
        <f>VLOOKUP(A426,'Hospitalisation Table'!$A:$H,8,FALSE)</f>
        <v>tier - 2</v>
      </c>
      <c r="P426" s="5" t="str">
        <f>VLOOKUP(A426,'Hospitalisation Table'!$A:$I,9,FALSE)</f>
        <v>R1012</v>
      </c>
      <c r="Q426" s="5">
        <f>VLOOKUP(A426,'Hospitalisation Table'!$A:$K,11,FALSE)</f>
        <v>54</v>
      </c>
    </row>
    <row r="427" spans="1:17" ht="15.6" x14ac:dyDescent="0.3">
      <c r="A427" s="9" t="s">
        <v>1946</v>
      </c>
      <c r="B427" s="5" t="str">
        <f>VLOOKUP($A427,'Customer Names'!$A:$B,2,FALSE)</f>
        <v>Dahl, Mr.  Matt</v>
      </c>
      <c r="C427" s="5">
        <f>VLOOKUP(Healthcare!A427,'Medical Examinations table'!$A:$K,2,FALSE)</f>
        <v>27.36</v>
      </c>
      <c r="D427" s="5">
        <f>VLOOKUP(A427,'Medical Examinations table'!$A:$C,3,FALSE)</f>
        <v>9.4499999999999993</v>
      </c>
      <c r="E427" s="5" t="str">
        <f>VLOOKUP(A427,'Medical Examinations table'!$A:$D,4,FALSE)</f>
        <v>YES</v>
      </c>
      <c r="F427" s="5" t="str">
        <f>VLOOKUP(A427,'Medical Examinations table'!$A:$E,5,FALSE)</f>
        <v>NO</v>
      </c>
      <c r="G427" s="5" t="str">
        <f>VLOOKUP(A427,'Medical Examinations table'!$A:$F,6,FALSE)</f>
        <v>NO</v>
      </c>
      <c r="H427" s="5">
        <f>VLOOKUP(A427,'Medical Examinations table'!$A:$H,8,FALSE)</f>
        <v>2</v>
      </c>
      <c r="I427" s="5" t="str">
        <f>VLOOKUP(A427,'Medical Examinations table'!$A:$G,7,FALSE)</f>
        <v>YES</v>
      </c>
      <c r="J427" s="5" t="str">
        <f>VLOOKUP(A427,'Medical Examinations table'!$A:$I,9,FALSE)</f>
        <v>Overweight</v>
      </c>
      <c r="K427" s="5" t="str">
        <f>VLOOKUP(A427,'Medical Examinations table'!$A:$J,10,FALSE)</f>
        <v>Diabetes</v>
      </c>
      <c r="L427" s="8">
        <f>VLOOKUP(A427,'Hospitalisation Table'!$A:$J,10,FALSE)</f>
        <v>35707</v>
      </c>
      <c r="M427" s="10">
        <f>VLOOKUP(A427,'Hospitalisation Table'!$A:$F,6,FALSE)</f>
        <v>563.84</v>
      </c>
      <c r="N427" s="5" t="str">
        <f>VLOOKUP(A427,'Hospitalisation Table'!$A:$G,7,FALSE)</f>
        <v>tier - 2</v>
      </c>
      <c r="O427" s="5" t="str">
        <f>VLOOKUP(A427,'Hospitalisation Table'!$A:$H,8,FALSE)</f>
        <v>tier - 3</v>
      </c>
      <c r="P427" s="5" t="str">
        <f>VLOOKUP(A427,'Hospitalisation Table'!$A:$I,9,FALSE)</f>
        <v>R1012</v>
      </c>
      <c r="Q427" s="5">
        <f>VLOOKUP(A427,'Hospitalisation Table'!$A:$K,11,FALSE)</f>
        <v>52</v>
      </c>
    </row>
    <row r="428" spans="1:17" ht="15.6" x14ac:dyDescent="0.3">
      <c r="A428" s="9" t="s">
        <v>1945</v>
      </c>
      <c r="B428" s="5" t="str">
        <f>VLOOKUP($A428,'Customer Names'!$A:$B,2,FALSE)</f>
        <v>Surtees, Ms.  Taryn L</v>
      </c>
      <c r="C428" s="5">
        <f>VLOOKUP(Healthcare!A428,'Medical Examinations table'!$A:$K,2,FALSE)</f>
        <v>22.2</v>
      </c>
      <c r="D428" s="5">
        <f>VLOOKUP(A428,'Medical Examinations table'!$A:$C,3,FALSE)</f>
        <v>5.51</v>
      </c>
      <c r="E428" s="5" t="str">
        <f>VLOOKUP(A428,'Medical Examinations table'!$A:$D,4,FALSE)</f>
        <v>NO</v>
      </c>
      <c r="F428" s="5" t="str">
        <f>VLOOKUP(A428,'Medical Examinations table'!$A:$E,5,FALSE)</f>
        <v>NO</v>
      </c>
      <c r="G428" s="5" t="str">
        <f>VLOOKUP(A428,'Medical Examinations table'!$A:$F,6,FALSE)</f>
        <v>NO</v>
      </c>
      <c r="H428" s="5">
        <f>VLOOKUP(A428,'Medical Examinations table'!$A:$H,8,FALSE)</f>
        <v>0</v>
      </c>
      <c r="I428" s="5" t="str">
        <f>VLOOKUP(A428,'Medical Examinations table'!$A:$G,7,FALSE)</f>
        <v>YES</v>
      </c>
      <c r="J428" s="5" t="str">
        <f>VLOOKUP(A428,'Medical Examinations table'!$A:$I,9,FALSE)</f>
        <v>Normal Weight</v>
      </c>
      <c r="K428" s="5" t="str">
        <f>VLOOKUP(A428,'Medical Examinations table'!$A:$J,10,FALSE)</f>
        <v>Normal</v>
      </c>
      <c r="L428" s="8">
        <f>VLOOKUP(A428,'Hospitalisation Table'!$A:$J,10,FALSE)</f>
        <v>35706</v>
      </c>
      <c r="M428" s="10">
        <f>VLOOKUP(A428,'Hospitalisation Table'!$A:$F,6,FALSE)</f>
        <v>563.84</v>
      </c>
      <c r="N428" s="5" t="str">
        <f>VLOOKUP(A428,'Hospitalisation Table'!$A:$G,7,FALSE)</f>
        <v>tier - 2</v>
      </c>
      <c r="O428" s="5" t="str">
        <f>VLOOKUP(A428,'Hospitalisation Table'!$A:$H,8,FALSE)</f>
        <v>tier - 1</v>
      </c>
      <c r="P428" s="5" t="str">
        <f>VLOOKUP(A428,'Hospitalisation Table'!$A:$I,9,FALSE)</f>
        <v>R1011</v>
      </c>
      <c r="Q428" s="5">
        <f>VLOOKUP(A428,'Hospitalisation Table'!$A:$K,11,FALSE)</f>
        <v>23</v>
      </c>
    </row>
    <row r="429" spans="1:17" ht="15.6" x14ac:dyDescent="0.3">
      <c r="A429" s="9" t="s">
        <v>1944</v>
      </c>
      <c r="B429" s="5" t="str">
        <f>VLOOKUP($A429,'Customer Names'!$A:$B,2,FALSE)</f>
        <v>Spetner, Ms.  Temima</v>
      </c>
      <c r="C429" s="5">
        <f>VLOOKUP(Healthcare!A429,'Medical Examinations table'!$A:$K,2,FALSE)</f>
        <v>25.71</v>
      </c>
      <c r="D429" s="5">
        <f>VLOOKUP(A429,'Medical Examinations table'!$A:$C,3,FALSE)</f>
        <v>4.18</v>
      </c>
      <c r="E429" s="5" t="str">
        <f>VLOOKUP(A429,'Medical Examinations table'!$A:$D,4,FALSE)</f>
        <v>NO</v>
      </c>
      <c r="F429" s="5" t="str">
        <f>VLOOKUP(A429,'Medical Examinations table'!$A:$E,5,FALSE)</f>
        <v>YES</v>
      </c>
      <c r="G429" s="5" t="str">
        <f>VLOOKUP(A429,'Medical Examinations table'!$A:$F,6,FALSE)</f>
        <v>NO</v>
      </c>
      <c r="H429" s="5">
        <f>VLOOKUP(A429,'Medical Examinations table'!$A:$H,8,FALSE)</f>
        <v>1</v>
      </c>
      <c r="I429" s="5" t="str">
        <f>VLOOKUP(A429,'Medical Examinations table'!$A:$G,7,FALSE)</f>
        <v>YES</v>
      </c>
      <c r="J429" s="5" t="str">
        <f>VLOOKUP(A429,'Medical Examinations table'!$A:$I,9,FALSE)</f>
        <v>Overweight</v>
      </c>
      <c r="K429" s="5" t="str">
        <f>VLOOKUP(A429,'Medical Examinations table'!$A:$J,10,FALSE)</f>
        <v>Normal</v>
      </c>
      <c r="L429" s="8">
        <f>VLOOKUP(A429,'Hospitalisation Table'!$A:$J,10,FALSE)</f>
        <v>35705</v>
      </c>
      <c r="M429" s="10">
        <f>VLOOKUP(A429,'Hospitalisation Table'!$A:$F,6,FALSE)</f>
        <v>563.84</v>
      </c>
      <c r="N429" s="5" t="str">
        <f>VLOOKUP(A429,'Hospitalisation Table'!$A:$G,7,FALSE)</f>
        <v>tier - 2</v>
      </c>
      <c r="O429" s="5" t="str">
        <f>VLOOKUP(A429,'Hospitalisation Table'!$A:$H,8,FALSE)</f>
        <v>tier - 1</v>
      </c>
      <c r="P429" s="5" t="str">
        <f>VLOOKUP(A429,'Hospitalisation Table'!$A:$I,9,FALSE)</f>
        <v>R1011</v>
      </c>
      <c r="Q429" s="5">
        <f>VLOOKUP(A429,'Hospitalisation Table'!$A:$K,11,FALSE)</f>
        <v>18</v>
      </c>
    </row>
    <row r="430" spans="1:17" ht="15.6" x14ac:dyDescent="0.3">
      <c r="A430" s="9" t="s">
        <v>1943</v>
      </c>
      <c r="B430" s="5" t="str">
        <f>VLOOKUP($A430,'Customer Names'!$A:$B,2,FALSE)</f>
        <v>Brandon, Ms.  Jennifer</v>
      </c>
      <c r="C430" s="5">
        <f>VLOOKUP(Healthcare!A430,'Medical Examinations table'!$A:$K,2,FALSE)</f>
        <v>41.91</v>
      </c>
      <c r="D430" s="5">
        <f>VLOOKUP(A430,'Medical Examinations table'!$A:$C,3,FALSE)</f>
        <v>5.98</v>
      </c>
      <c r="E430" s="5" t="str">
        <f>VLOOKUP(A430,'Medical Examinations table'!$A:$D,4,FALSE)</f>
        <v>YES</v>
      </c>
      <c r="F430" s="5" t="str">
        <f>VLOOKUP(A430,'Medical Examinations table'!$A:$E,5,FALSE)</f>
        <v>NO</v>
      </c>
      <c r="G430" s="5" t="str">
        <f>VLOOKUP(A430,'Medical Examinations table'!$A:$F,6,FALSE)</f>
        <v>NO</v>
      </c>
      <c r="H430" s="5">
        <f>VLOOKUP(A430,'Medical Examinations table'!$A:$H,8,FALSE)</f>
        <v>1</v>
      </c>
      <c r="I430" s="5" t="str">
        <f>VLOOKUP(A430,'Medical Examinations table'!$A:$G,7,FALSE)</f>
        <v>NO</v>
      </c>
      <c r="J430" s="5" t="str">
        <f>VLOOKUP(A430,'Medical Examinations table'!$A:$I,9,FALSE)</f>
        <v>Obesity</v>
      </c>
      <c r="K430" s="5" t="str">
        <f>VLOOKUP(A430,'Medical Examinations table'!$A:$J,10,FALSE)</f>
        <v>Prediabetes</v>
      </c>
      <c r="L430" s="8">
        <f>VLOOKUP(A430,'Hospitalisation Table'!$A:$J,10,FALSE)</f>
        <v>35704</v>
      </c>
      <c r="M430" s="10">
        <f>VLOOKUP(A430,'Hospitalisation Table'!$A:$F,6,FALSE)</f>
        <v>563.84</v>
      </c>
      <c r="N430" s="5" t="str">
        <f>VLOOKUP(A430,'Hospitalisation Table'!$A:$G,7,FALSE)</f>
        <v>tier - 2</v>
      </c>
      <c r="O430" s="5" t="str">
        <f>VLOOKUP(A430,'Hospitalisation Table'!$A:$H,8,FALSE)</f>
        <v>tier - 1</v>
      </c>
      <c r="P430" s="5" t="str">
        <f>VLOOKUP(A430,'Hospitalisation Table'!$A:$I,9,FALSE)</f>
        <v>R1013</v>
      </c>
      <c r="Q430" s="5">
        <f>VLOOKUP(A430,'Hospitalisation Table'!$A:$K,11,FALSE)</f>
        <v>58</v>
      </c>
    </row>
    <row r="431" spans="1:17" ht="15.6" x14ac:dyDescent="0.3">
      <c r="A431" s="9" t="s">
        <v>1942</v>
      </c>
      <c r="B431" s="5" t="str">
        <f>VLOOKUP($A431,'Customer Names'!$A:$B,2,FALSE)</f>
        <v>Eley, Ms.  Serena M.</v>
      </c>
      <c r="C431" s="5">
        <f>VLOOKUP(Healthcare!A431,'Medical Examinations table'!$A:$K,2,FALSE)</f>
        <v>25.85</v>
      </c>
      <c r="D431" s="5">
        <f>VLOOKUP(A431,'Medical Examinations table'!$A:$C,3,FALSE)</f>
        <v>10.16</v>
      </c>
      <c r="E431" s="5" t="str">
        <f>VLOOKUP(A431,'Medical Examinations table'!$A:$D,4,FALSE)</f>
        <v>NO</v>
      </c>
      <c r="F431" s="5" t="str">
        <f>VLOOKUP(A431,'Medical Examinations table'!$A:$E,5,FALSE)</f>
        <v>NO</v>
      </c>
      <c r="G431" s="5" t="str">
        <f>VLOOKUP(A431,'Medical Examinations table'!$A:$F,6,FALSE)</f>
        <v>NO</v>
      </c>
      <c r="H431" s="5">
        <f>VLOOKUP(A431,'Medical Examinations table'!$A:$H,8,FALSE)</f>
        <v>0</v>
      </c>
      <c r="I431" s="5" t="str">
        <f>VLOOKUP(A431,'Medical Examinations table'!$A:$G,7,FALSE)</f>
        <v>YES</v>
      </c>
      <c r="J431" s="5" t="str">
        <f>VLOOKUP(A431,'Medical Examinations table'!$A:$I,9,FALSE)</f>
        <v>Overweight</v>
      </c>
      <c r="K431" s="5" t="str">
        <f>VLOOKUP(A431,'Medical Examinations table'!$A:$J,10,FALSE)</f>
        <v>Diabetes</v>
      </c>
      <c r="L431" s="8">
        <f>VLOOKUP(A431,'Hospitalisation Table'!$A:$J,10,FALSE)</f>
        <v>35703</v>
      </c>
      <c r="M431" s="10">
        <f>VLOOKUP(A431,'Hospitalisation Table'!$A:$F,6,FALSE)</f>
        <v>563.84</v>
      </c>
      <c r="N431" s="5" t="str">
        <f>VLOOKUP(A431,'Hospitalisation Table'!$A:$G,7,FALSE)</f>
        <v>tier - 2</v>
      </c>
      <c r="O431" s="5" t="str">
        <f>VLOOKUP(A431,'Hospitalisation Table'!$A:$H,8,FALSE)</f>
        <v>tier - 1</v>
      </c>
      <c r="P431" s="5" t="str">
        <f>VLOOKUP(A431,'Hospitalisation Table'!$A:$I,9,FALSE)</f>
        <v>R1013</v>
      </c>
      <c r="Q431" s="5">
        <f>VLOOKUP(A431,'Hospitalisation Table'!$A:$K,11,FALSE)</f>
        <v>48</v>
      </c>
    </row>
    <row r="432" spans="1:17" ht="15.6" x14ac:dyDescent="0.3">
      <c r="A432" s="9" t="s">
        <v>1941</v>
      </c>
      <c r="B432" s="5" t="str">
        <f>VLOOKUP($A432,'Customer Names'!$A:$B,2,FALSE)</f>
        <v>Sedicum, Ms.  Victoria M.</v>
      </c>
      <c r="C432" s="5">
        <f>VLOOKUP(Healthcare!A432,'Medical Examinations table'!$A:$K,2,FALSE)</f>
        <v>23.844999999999999</v>
      </c>
      <c r="D432" s="5">
        <f>VLOOKUP(A432,'Medical Examinations table'!$A:$C,3,FALSE)</f>
        <v>11.71</v>
      </c>
      <c r="E432" s="5" t="str">
        <f>VLOOKUP(A432,'Medical Examinations table'!$A:$D,4,FALSE)</f>
        <v>NO</v>
      </c>
      <c r="F432" s="5" t="str">
        <f>VLOOKUP(A432,'Medical Examinations table'!$A:$E,5,FALSE)</f>
        <v>NO</v>
      </c>
      <c r="G432" s="5" t="str">
        <f>VLOOKUP(A432,'Medical Examinations table'!$A:$F,6,FALSE)</f>
        <v>NO</v>
      </c>
      <c r="H432" s="5">
        <f>VLOOKUP(A432,'Medical Examinations table'!$A:$H,8,FALSE)</f>
        <v>2</v>
      </c>
      <c r="I432" s="5" t="str">
        <f>VLOOKUP(A432,'Medical Examinations table'!$A:$G,7,FALSE)</f>
        <v>YES</v>
      </c>
      <c r="J432" s="5" t="str">
        <f>VLOOKUP(A432,'Medical Examinations table'!$A:$I,9,FALSE)</f>
        <v>Normal Weight</v>
      </c>
      <c r="K432" s="5" t="str">
        <f>VLOOKUP(A432,'Medical Examinations table'!$A:$J,10,FALSE)</f>
        <v>Diabetes</v>
      </c>
      <c r="L432" s="8">
        <f>VLOOKUP(A432,'Hospitalisation Table'!$A:$J,10,FALSE)</f>
        <v>35702</v>
      </c>
      <c r="M432" s="10">
        <f>VLOOKUP(A432,'Hospitalisation Table'!$A:$F,6,FALSE)</f>
        <v>563.84</v>
      </c>
      <c r="N432" s="5" t="str">
        <f>VLOOKUP(A432,'Hospitalisation Table'!$A:$G,7,FALSE)</f>
        <v>tier - 2</v>
      </c>
      <c r="O432" s="5" t="str">
        <f>VLOOKUP(A432,'Hospitalisation Table'!$A:$H,8,FALSE)</f>
        <v>tier - 2</v>
      </c>
      <c r="P432" s="5" t="str">
        <f>VLOOKUP(A432,'Hospitalisation Table'!$A:$I,9,FALSE)</f>
        <v>R1024</v>
      </c>
      <c r="Q432" s="5">
        <f>VLOOKUP(A432,'Hospitalisation Table'!$A:$K,11,FALSE)</f>
        <v>49</v>
      </c>
    </row>
    <row r="433" spans="1:17" ht="15.6" x14ac:dyDescent="0.3">
      <c r="A433" s="9" t="s">
        <v>1940</v>
      </c>
      <c r="B433" s="5" t="str">
        <f>VLOOKUP($A433,'Customer Names'!$A:$B,2,FALSE)</f>
        <v>Markle, Ms.  Phoebe</v>
      </c>
      <c r="C433" s="5">
        <f>VLOOKUP(Healthcare!A433,'Medical Examinations table'!$A:$K,2,FALSE)</f>
        <v>30.59</v>
      </c>
      <c r="D433" s="5">
        <f>VLOOKUP(A433,'Medical Examinations table'!$A:$C,3,FALSE)</f>
        <v>5.23</v>
      </c>
      <c r="E433" s="5" t="str">
        <f>VLOOKUP(A433,'Medical Examinations table'!$A:$D,4,FALSE)</f>
        <v>NO</v>
      </c>
      <c r="F433" s="5" t="str">
        <f>VLOOKUP(A433,'Medical Examinations table'!$A:$E,5,FALSE)</f>
        <v>NO</v>
      </c>
      <c r="G433" s="5" t="str">
        <f>VLOOKUP(A433,'Medical Examinations table'!$A:$F,6,FALSE)</f>
        <v>YES</v>
      </c>
      <c r="H433" s="5">
        <f>VLOOKUP(A433,'Medical Examinations table'!$A:$H,8,FALSE)</f>
        <v>1</v>
      </c>
      <c r="I433" s="5" t="str">
        <f>VLOOKUP(A433,'Medical Examinations table'!$A:$G,7,FALSE)</f>
        <v>NO</v>
      </c>
      <c r="J433" s="5" t="str">
        <f>VLOOKUP(A433,'Medical Examinations table'!$A:$I,9,FALSE)</f>
        <v>Obesity</v>
      </c>
      <c r="K433" s="5" t="str">
        <f>VLOOKUP(A433,'Medical Examinations table'!$A:$J,10,FALSE)</f>
        <v>Normal</v>
      </c>
      <c r="L433" s="8">
        <f>VLOOKUP(A433,'Hospitalisation Table'!$A:$J,10,FALSE)</f>
        <v>35701</v>
      </c>
      <c r="M433" s="10">
        <f>VLOOKUP(A433,'Hospitalisation Table'!$A:$F,6,FALSE)</f>
        <v>563.84</v>
      </c>
      <c r="N433" s="5" t="str">
        <f>VLOOKUP(A433,'Hospitalisation Table'!$A:$G,7,FALSE)</f>
        <v>tier - 2</v>
      </c>
      <c r="O433" s="5" t="str">
        <f>VLOOKUP(A433,'Hospitalisation Table'!$A:$H,8,FALSE)</f>
        <v>tier - 2</v>
      </c>
      <c r="P433" s="5" t="str">
        <f>VLOOKUP(A433,'Hospitalisation Table'!$A:$I,9,FALSE)</f>
        <v>R1012</v>
      </c>
      <c r="Q433" s="5">
        <f>VLOOKUP(A433,'Hospitalisation Table'!$A:$K,11,FALSE)</f>
        <v>19</v>
      </c>
    </row>
    <row r="434" spans="1:17" ht="15.6" x14ac:dyDescent="0.3">
      <c r="A434" s="9" t="s">
        <v>1939</v>
      </c>
      <c r="B434" s="5" t="str">
        <f>VLOOKUP($A434,'Customer Names'!$A:$B,2,FALSE)</f>
        <v>Kunz, Mr.  Corey</v>
      </c>
      <c r="C434" s="5">
        <f>VLOOKUP(Healthcare!A434,'Medical Examinations table'!$A:$K,2,FALSE)</f>
        <v>24.795000000000002</v>
      </c>
      <c r="D434" s="5">
        <f>VLOOKUP(A434,'Medical Examinations table'!$A:$C,3,FALSE)</f>
        <v>6.85</v>
      </c>
      <c r="E434" s="5" t="str">
        <f>VLOOKUP(A434,'Medical Examinations table'!$A:$D,4,FALSE)</f>
        <v>NO</v>
      </c>
      <c r="F434" s="5" t="str">
        <f>VLOOKUP(A434,'Medical Examinations table'!$A:$E,5,FALSE)</f>
        <v>NO</v>
      </c>
      <c r="G434" s="5" t="str">
        <f>VLOOKUP(A434,'Medical Examinations table'!$A:$F,6,FALSE)</f>
        <v>NO</v>
      </c>
      <c r="H434" s="5">
        <f>VLOOKUP(A434,'Medical Examinations table'!$A:$H,8,FALSE)</f>
        <v>0</v>
      </c>
      <c r="I434" s="5" t="str">
        <f>VLOOKUP(A434,'Medical Examinations table'!$A:$G,7,FALSE)</f>
        <v>YES</v>
      </c>
      <c r="J434" s="5" t="str">
        <f>VLOOKUP(A434,'Medical Examinations table'!$A:$I,9,FALSE)</f>
        <v>Normal Weight</v>
      </c>
      <c r="K434" s="5" t="str">
        <f>VLOOKUP(A434,'Medical Examinations table'!$A:$J,10,FALSE)</f>
        <v>Diabetes</v>
      </c>
      <c r="L434" s="8">
        <f>VLOOKUP(A434,'Hospitalisation Table'!$A:$J,10,FALSE)</f>
        <v>35700</v>
      </c>
      <c r="M434" s="10">
        <f>VLOOKUP(A434,'Hospitalisation Table'!$A:$F,6,FALSE)</f>
        <v>563.84</v>
      </c>
      <c r="N434" s="5" t="str">
        <f>VLOOKUP(A434,'Hospitalisation Table'!$A:$G,7,FALSE)</f>
        <v>tier - 2</v>
      </c>
      <c r="O434" s="5" t="str">
        <f>VLOOKUP(A434,'Hospitalisation Table'!$A:$H,8,FALSE)</f>
        <v>tier - 2</v>
      </c>
      <c r="P434" s="5" t="str">
        <f>VLOOKUP(A434,'Hospitalisation Table'!$A:$I,9,FALSE)</f>
        <v>R1012</v>
      </c>
      <c r="Q434" s="5">
        <f>VLOOKUP(A434,'Hospitalisation Table'!$A:$K,11,FALSE)</f>
        <v>51</v>
      </c>
    </row>
    <row r="435" spans="1:17" ht="15.6" x14ac:dyDescent="0.3">
      <c r="A435" s="9" t="s">
        <v>1938</v>
      </c>
      <c r="B435" s="5" t="str">
        <f>VLOOKUP($A435,'Customer Names'!$A:$B,2,FALSE)</f>
        <v>Wimert, Ms.  Rebecca</v>
      </c>
      <c r="C435" s="5">
        <f>VLOOKUP(Healthcare!A435,'Medical Examinations table'!$A:$K,2,FALSE)</f>
        <v>24.13</v>
      </c>
      <c r="D435" s="5">
        <f>VLOOKUP(A435,'Medical Examinations table'!$A:$C,3,FALSE)</f>
        <v>7.05</v>
      </c>
      <c r="E435" s="5" t="str">
        <f>VLOOKUP(A435,'Medical Examinations table'!$A:$D,4,FALSE)</f>
        <v>YES</v>
      </c>
      <c r="F435" s="5" t="str">
        <f>VLOOKUP(A435,'Medical Examinations table'!$A:$E,5,FALSE)</f>
        <v>NO</v>
      </c>
      <c r="G435" s="5" t="str">
        <f>VLOOKUP(A435,'Medical Examinations table'!$A:$F,6,FALSE)</f>
        <v>NO</v>
      </c>
      <c r="H435" s="5">
        <f>VLOOKUP(A435,'Medical Examinations table'!$A:$H,8,FALSE)</f>
        <v>2</v>
      </c>
      <c r="I435" s="5" t="str">
        <f>VLOOKUP(A435,'Medical Examinations table'!$A:$G,7,FALSE)</f>
        <v>YES</v>
      </c>
      <c r="J435" s="5" t="str">
        <f>VLOOKUP(A435,'Medical Examinations table'!$A:$I,9,FALSE)</f>
        <v>Normal Weight</v>
      </c>
      <c r="K435" s="5" t="str">
        <f>VLOOKUP(A435,'Medical Examinations table'!$A:$J,10,FALSE)</f>
        <v>Diabetes</v>
      </c>
      <c r="L435" s="8">
        <f>VLOOKUP(A435,'Hospitalisation Table'!$A:$J,10,FALSE)</f>
        <v>35699</v>
      </c>
      <c r="M435" s="10">
        <f>VLOOKUP(A435,'Hospitalisation Table'!$A:$F,6,FALSE)</f>
        <v>563.84</v>
      </c>
      <c r="N435" s="5" t="str">
        <f>VLOOKUP(A435,'Hospitalisation Table'!$A:$G,7,FALSE)</f>
        <v>tier - 2</v>
      </c>
      <c r="O435" s="5" t="str">
        <f>VLOOKUP(A435,'Hospitalisation Table'!$A:$H,8,FALSE)</f>
        <v>tier - 3</v>
      </c>
      <c r="P435" s="5" t="str">
        <f>VLOOKUP(A435,'Hospitalisation Table'!$A:$I,9,FALSE)</f>
        <v>R1012</v>
      </c>
      <c r="Q435" s="5">
        <f>VLOOKUP(A435,'Hospitalisation Table'!$A:$K,11,FALSE)</f>
        <v>52</v>
      </c>
    </row>
    <row r="436" spans="1:17" ht="15.6" x14ac:dyDescent="0.3">
      <c r="A436" s="9" t="s">
        <v>1937</v>
      </c>
      <c r="B436" s="5" t="str">
        <f>VLOOKUP($A436,'Customer Names'!$A:$B,2,FALSE)</f>
        <v>Peterson, Mr.  Nicholas D</v>
      </c>
      <c r="C436" s="5">
        <f>VLOOKUP(Healthcare!A436,'Medical Examinations table'!$A:$K,2,FALSE)</f>
        <v>25.84</v>
      </c>
      <c r="D436" s="5">
        <f>VLOOKUP(A436,'Medical Examinations table'!$A:$C,3,FALSE)</f>
        <v>11.64</v>
      </c>
      <c r="E436" s="5" t="str">
        <f>VLOOKUP(A436,'Medical Examinations table'!$A:$D,4,FALSE)</f>
        <v>NO</v>
      </c>
      <c r="F436" s="5" t="str">
        <f>VLOOKUP(A436,'Medical Examinations table'!$A:$E,5,FALSE)</f>
        <v>NO</v>
      </c>
      <c r="G436" s="5" t="str">
        <f>VLOOKUP(A436,'Medical Examinations table'!$A:$F,6,FALSE)</f>
        <v>NO</v>
      </c>
      <c r="H436" s="5">
        <f>VLOOKUP(A436,'Medical Examinations table'!$A:$H,8,FALSE)</f>
        <v>2</v>
      </c>
      <c r="I436" s="5" t="str">
        <f>VLOOKUP(A436,'Medical Examinations table'!$A:$G,7,FALSE)</f>
        <v>YES</v>
      </c>
      <c r="J436" s="5" t="str">
        <f>VLOOKUP(A436,'Medical Examinations table'!$A:$I,9,FALSE)</f>
        <v>Overweight</v>
      </c>
      <c r="K436" s="5" t="str">
        <f>VLOOKUP(A436,'Medical Examinations table'!$A:$J,10,FALSE)</f>
        <v>Diabetes</v>
      </c>
      <c r="L436" s="8">
        <f>VLOOKUP(A436,'Hospitalisation Table'!$A:$J,10,FALSE)</f>
        <v>35698</v>
      </c>
      <c r="M436" s="10">
        <f>VLOOKUP(A436,'Hospitalisation Table'!$A:$F,6,FALSE)</f>
        <v>563.84</v>
      </c>
      <c r="N436" s="5" t="str">
        <f>VLOOKUP(A436,'Hospitalisation Table'!$A:$G,7,FALSE)</f>
        <v>tier - 2</v>
      </c>
      <c r="O436" s="5" t="str">
        <f>VLOOKUP(A436,'Hospitalisation Table'!$A:$H,8,FALSE)</f>
        <v>tier - 3</v>
      </c>
      <c r="P436" s="5" t="str">
        <f>VLOOKUP(A436,'Hospitalisation Table'!$A:$I,9,FALSE)</f>
        <v>R1012</v>
      </c>
      <c r="Q436" s="5">
        <f>VLOOKUP(A436,'Hospitalisation Table'!$A:$K,11,FALSE)</f>
        <v>49</v>
      </c>
    </row>
    <row r="437" spans="1:17" ht="15.6" x14ac:dyDescent="0.3">
      <c r="A437" s="9" t="s">
        <v>1936</v>
      </c>
      <c r="B437" s="5" t="str">
        <f>VLOOKUP($A437,'Customer Names'!$A:$B,2,FALSE)</f>
        <v>Mercier, Mr.  Christian</v>
      </c>
      <c r="C437" s="5">
        <f>VLOOKUP(Healthcare!A437,'Medical Examinations table'!$A:$K,2,FALSE)</f>
        <v>28</v>
      </c>
      <c r="D437" s="5">
        <f>VLOOKUP(A437,'Medical Examinations table'!$A:$C,3,FALSE)</f>
        <v>10.52</v>
      </c>
      <c r="E437" s="5" t="str">
        <f>VLOOKUP(A437,'Medical Examinations table'!$A:$D,4,FALSE)</f>
        <v>NO</v>
      </c>
      <c r="F437" s="5" t="str">
        <f>VLOOKUP(A437,'Medical Examinations table'!$A:$E,5,FALSE)</f>
        <v>NO</v>
      </c>
      <c r="G437" s="5" t="str">
        <f>VLOOKUP(A437,'Medical Examinations table'!$A:$F,6,FALSE)</f>
        <v>NO</v>
      </c>
      <c r="H437" s="5">
        <f>VLOOKUP(A437,'Medical Examinations table'!$A:$H,8,FALSE)</f>
        <v>0</v>
      </c>
      <c r="I437" s="5" t="str">
        <f>VLOOKUP(A437,'Medical Examinations table'!$A:$G,7,FALSE)</f>
        <v>YES</v>
      </c>
      <c r="J437" s="5" t="str">
        <f>VLOOKUP(A437,'Medical Examinations table'!$A:$I,9,FALSE)</f>
        <v>Overweight</v>
      </c>
      <c r="K437" s="5" t="str">
        <f>VLOOKUP(A437,'Medical Examinations table'!$A:$J,10,FALSE)</f>
        <v>Diabetes</v>
      </c>
      <c r="L437" s="8">
        <f>VLOOKUP(A437,'Hospitalisation Table'!$A:$J,10,FALSE)</f>
        <v>35697</v>
      </c>
      <c r="M437" s="10">
        <f>VLOOKUP(A437,'Hospitalisation Table'!$A:$F,6,FALSE)</f>
        <v>563.84</v>
      </c>
      <c r="N437" s="5" t="str">
        <f>VLOOKUP(A437,'Hospitalisation Table'!$A:$G,7,FALSE)</f>
        <v>tier - 2</v>
      </c>
      <c r="O437" s="5" t="str">
        <f>VLOOKUP(A437,'Hospitalisation Table'!$A:$H,8,FALSE)</f>
        <v>tier - 2</v>
      </c>
      <c r="P437" s="5" t="str">
        <f>VLOOKUP(A437,'Hospitalisation Table'!$A:$I,9,FALSE)</f>
        <v>R1011</v>
      </c>
      <c r="Q437" s="5">
        <f>VLOOKUP(A437,'Hospitalisation Table'!$A:$K,11,FALSE)</f>
        <v>49</v>
      </c>
    </row>
    <row r="438" spans="1:17" ht="15.6" x14ac:dyDescent="0.3">
      <c r="A438" s="9" t="s">
        <v>1935</v>
      </c>
      <c r="B438" s="5" t="str">
        <f>VLOOKUP($A438,'Customer Names'!$A:$B,2,FALSE)</f>
        <v>Laurie, Mr.  Jonathon S.</v>
      </c>
      <c r="C438" s="5">
        <f>VLOOKUP(Healthcare!A438,'Medical Examinations table'!$A:$K,2,FALSE)</f>
        <v>34.1</v>
      </c>
      <c r="D438" s="5">
        <f>VLOOKUP(A438,'Medical Examinations table'!$A:$C,3,FALSE)</f>
        <v>4.01</v>
      </c>
      <c r="E438" s="5" t="str">
        <f>VLOOKUP(A438,'Medical Examinations table'!$A:$D,4,FALSE)</f>
        <v>YES</v>
      </c>
      <c r="F438" s="5" t="str">
        <f>VLOOKUP(A438,'Medical Examinations table'!$A:$E,5,FALSE)</f>
        <v>NO</v>
      </c>
      <c r="G438" s="5" t="str">
        <f>VLOOKUP(A438,'Medical Examinations table'!$A:$F,6,FALSE)</f>
        <v>YES</v>
      </c>
      <c r="H438" s="5">
        <f>VLOOKUP(A438,'Medical Examinations table'!$A:$H,8,FALSE)</f>
        <v>1</v>
      </c>
      <c r="I438" s="5" t="str">
        <f>VLOOKUP(A438,'Medical Examinations table'!$A:$G,7,FALSE)</f>
        <v>NO</v>
      </c>
      <c r="J438" s="5" t="str">
        <f>VLOOKUP(A438,'Medical Examinations table'!$A:$I,9,FALSE)</f>
        <v>Obesity</v>
      </c>
      <c r="K438" s="5" t="str">
        <f>VLOOKUP(A438,'Medical Examinations table'!$A:$J,10,FALSE)</f>
        <v>Normal</v>
      </c>
      <c r="L438" s="8">
        <f>VLOOKUP(A438,'Hospitalisation Table'!$A:$J,10,FALSE)</f>
        <v>35696</v>
      </c>
      <c r="M438" s="10">
        <f>VLOOKUP(A438,'Hospitalisation Table'!$A:$F,6,FALSE)</f>
        <v>563.84</v>
      </c>
      <c r="N438" s="5" t="str">
        <f>VLOOKUP(A438,'Hospitalisation Table'!$A:$G,7,FALSE)</f>
        <v>tier - 2</v>
      </c>
      <c r="O438" s="5" t="str">
        <f>VLOOKUP(A438,'Hospitalisation Table'!$A:$H,8,FALSE)</f>
        <v>tier - 2</v>
      </c>
      <c r="P438" s="5" t="str">
        <f>VLOOKUP(A438,'Hospitalisation Table'!$A:$I,9,FALSE)</f>
        <v>R1013</v>
      </c>
      <c r="Q438" s="5">
        <f>VLOOKUP(A438,'Hospitalisation Table'!$A:$K,11,FALSE)</f>
        <v>39</v>
      </c>
    </row>
    <row r="439" spans="1:17" ht="15.6" x14ac:dyDescent="0.3">
      <c r="A439" s="9" t="s">
        <v>1934</v>
      </c>
      <c r="B439" s="5" t="str">
        <f>VLOOKUP($A439,'Customer Names'!$A:$B,2,FALSE)</f>
        <v>Sekaquaptewa, Ms.  Caroline</v>
      </c>
      <c r="C439" s="5">
        <f>VLOOKUP(Healthcare!A439,'Medical Examinations table'!$A:$K,2,FALSE)</f>
        <v>26.125</v>
      </c>
      <c r="D439" s="5">
        <f>VLOOKUP(A439,'Medical Examinations table'!$A:$C,3,FALSE)</f>
        <v>8.56</v>
      </c>
      <c r="E439" s="5" t="str">
        <f>VLOOKUP(A439,'Medical Examinations table'!$A:$D,4,FALSE)</f>
        <v>YES</v>
      </c>
      <c r="F439" s="5" t="str">
        <f>VLOOKUP(A439,'Medical Examinations table'!$A:$E,5,FALSE)</f>
        <v>NO</v>
      </c>
      <c r="G439" s="5" t="str">
        <f>VLOOKUP(A439,'Medical Examinations table'!$A:$F,6,FALSE)</f>
        <v>NO</v>
      </c>
      <c r="H439" s="5">
        <f>VLOOKUP(A439,'Medical Examinations table'!$A:$H,8,FALSE)</f>
        <v>1</v>
      </c>
      <c r="I439" s="5" t="str">
        <f>VLOOKUP(A439,'Medical Examinations table'!$A:$G,7,FALSE)</f>
        <v>YES</v>
      </c>
      <c r="J439" s="5" t="str">
        <f>VLOOKUP(A439,'Medical Examinations table'!$A:$I,9,FALSE)</f>
        <v>Overweight</v>
      </c>
      <c r="K439" s="5" t="str">
        <f>VLOOKUP(A439,'Medical Examinations table'!$A:$J,10,FALSE)</f>
        <v>Diabetes</v>
      </c>
      <c r="L439" s="8">
        <f>VLOOKUP(A439,'Hospitalisation Table'!$A:$J,10,FALSE)</f>
        <v>35695</v>
      </c>
      <c r="M439" s="10">
        <f>VLOOKUP(A439,'Hospitalisation Table'!$A:$F,6,FALSE)</f>
        <v>563.84</v>
      </c>
      <c r="N439" s="5" t="str">
        <f>VLOOKUP(A439,'Hospitalisation Table'!$A:$G,7,FALSE)</f>
        <v>tier - 2</v>
      </c>
      <c r="O439" s="5" t="str">
        <f>VLOOKUP(A439,'Hospitalisation Table'!$A:$H,8,FALSE)</f>
        <v>tier - 3</v>
      </c>
      <c r="P439" s="5" t="str">
        <f>VLOOKUP(A439,'Hospitalisation Table'!$A:$I,9,FALSE)</f>
        <v>R1024</v>
      </c>
      <c r="Q439" s="5">
        <f>VLOOKUP(A439,'Hospitalisation Table'!$A:$K,11,FALSE)</f>
        <v>47</v>
      </c>
    </row>
    <row r="440" spans="1:17" ht="15.6" x14ac:dyDescent="0.3">
      <c r="A440" s="9" t="s">
        <v>1933</v>
      </c>
      <c r="B440" s="5" t="str">
        <f>VLOOKUP($A440,'Customer Names'!$A:$B,2,FALSE)</f>
        <v>Frash, Mr.  Joshua D.</v>
      </c>
      <c r="C440" s="5">
        <f>VLOOKUP(Healthcare!A440,'Medical Examinations table'!$A:$K,2,FALSE)</f>
        <v>25.6</v>
      </c>
      <c r="D440" s="5">
        <f>VLOOKUP(A440,'Medical Examinations table'!$A:$C,3,FALSE)</f>
        <v>10.5</v>
      </c>
      <c r="E440" s="5" t="str">
        <f>VLOOKUP(A440,'Medical Examinations table'!$A:$D,4,FALSE)</f>
        <v>NO</v>
      </c>
      <c r="F440" s="5" t="str">
        <f>VLOOKUP(A440,'Medical Examinations table'!$A:$E,5,FALSE)</f>
        <v>NO</v>
      </c>
      <c r="G440" s="5" t="str">
        <f>VLOOKUP(A440,'Medical Examinations table'!$A:$F,6,FALSE)</f>
        <v>NO</v>
      </c>
      <c r="H440" s="5">
        <f>VLOOKUP(A440,'Medical Examinations table'!$A:$H,8,FALSE)</f>
        <v>2</v>
      </c>
      <c r="I440" s="5" t="str">
        <f>VLOOKUP(A440,'Medical Examinations table'!$A:$G,7,FALSE)</f>
        <v>YES</v>
      </c>
      <c r="J440" s="5" t="str">
        <f>VLOOKUP(A440,'Medical Examinations table'!$A:$I,9,FALSE)</f>
        <v>Overweight</v>
      </c>
      <c r="K440" s="5" t="str">
        <f>VLOOKUP(A440,'Medical Examinations table'!$A:$J,10,FALSE)</f>
        <v>Diabetes</v>
      </c>
      <c r="L440" s="8">
        <f>VLOOKUP(A440,'Hospitalisation Table'!$A:$J,10,FALSE)</f>
        <v>35694</v>
      </c>
      <c r="M440" s="10">
        <f>VLOOKUP(A440,'Hospitalisation Table'!$A:$F,6,FALSE)</f>
        <v>563.84</v>
      </c>
      <c r="N440" s="5" t="str">
        <f>VLOOKUP(A440,'Hospitalisation Table'!$A:$G,7,FALSE)</f>
        <v>tier - 2</v>
      </c>
      <c r="O440" s="5" t="str">
        <f>VLOOKUP(A440,'Hospitalisation Table'!$A:$H,8,FALSE)</f>
        <v>tier - 2</v>
      </c>
      <c r="P440" s="5" t="str">
        <f>VLOOKUP(A440,'Hospitalisation Table'!$A:$I,9,FALSE)</f>
        <v>R1011</v>
      </c>
      <c r="Q440" s="5">
        <f>VLOOKUP(A440,'Hospitalisation Table'!$A:$K,11,FALSE)</f>
        <v>49</v>
      </c>
    </row>
    <row r="441" spans="1:17" ht="15.6" x14ac:dyDescent="0.3">
      <c r="A441" s="9" t="s">
        <v>1932</v>
      </c>
      <c r="B441" s="5" t="str">
        <f>VLOOKUP($A441,'Customer Names'!$A:$B,2,FALSE)</f>
        <v>Bukowski, Ms.  Nichole</v>
      </c>
      <c r="C441" s="5">
        <f>VLOOKUP(Healthcare!A441,'Medical Examinations table'!$A:$K,2,FALSE)</f>
        <v>24.32</v>
      </c>
      <c r="D441" s="5">
        <f>VLOOKUP(A441,'Medical Examinations table'!$A:$C,3,FALSE)</f>
        <v>6.39</v>
      </c>
      <c r="E441" s="5" t="str">
        <f>VLOOKUP(A441,'Medical Examinations table'!$A:$D,4,FALSE)</f>
        <v>NO</v>
      </c>
      <c r="F441" s="5" t="str">
        <f>VLOOKUP(A441,'Medical Examinations table'!$A:$E,5,FALSE)</f>
        <v>NO</v>
      </c>
      <c r="G441" s="5" t="str">
        <f>VLOOKUP(A441,'Medical Examinations table'!$A:$F,6,FALSE)</f>
        <v>NO</v>
      </c>
      <c r="H441" s="5">
        <f>VLOOKUP(A441,'Medical Examinations table'!$A:$H,8,FALSE)</f>
        <v>0</v>
      </c>
      <c r="I441" s="5" t="str">
        <f>VLOOKUP(A441,'Medical Examinations table'!$A:$G,7,FALSE)</f>
        <v>NO</v>
      </c>
      <c r="J441" s="5" t="str">
        <f>VLOOKUP(A441,'Medical Examinations table'!$A:$I,9,FALSE)</f>
        <v>Normal Weight</v>
      </c>
      <c r="K441" s="5" t="str">
        <f>VLOOKUP(A441,'Medical Examinations table'!$A:$J,10,FALSE)</f>
        <v>Prediabetes</v>
      </c>
      <c r="L441" s="8">
        <f>VLOOKUP(A441,'Hospitalisation Table'!$A:$J,10,FALSE)</f>
        <v>35693</v>
      </c>
      <c r="M441" s="10">
        <f>VLOOKUP(A441,'Hospitalisation Table'!$A:$F,6,FALSE)</f>
        <v>563.84</v>
      </c>
      <c r="N441" s="5" t="str">
        <f>VLOOKUP(A441,'Hospitalisation Table'!$A:$G,7,FALSE)</f>
        <v>tier - 2</v>
      </c>
      <c r="O441" s="5" t="str">
        <f>VLOOKUP(A441,'Hospitalisation Table'!$A:$H,8,FALSE)</f>
        <v>tier - 3</v>
      </c>
      <c r="P441" s="5" t="str">
        <f>VLOOKUP(A441,'Hospitalisation Table'!$A:$I,9,FALSE)</f>
        <v>R1024</v>
      </c>
      <c r="Q441" s="5">
        <f>VLOOKUP(A441,'Hospitalisation Table'!$A:$K,11,FALSE)</f>
        <v>28</v>
      </c>
    </row>
    <row r="442" spans="1:17" ht="15.6" x14ac:dyDescent="0.3">
      <c r="A442" s="9" t="s">
        <v>1931</v>
      </c>
      <c r="B442" s="5" t="str">
        <f>VLOOKUP($A442,'Customer Names'!$A:$B,2,FALSE)</f>
        <v>Sandahl, Ms.  Denise M</v>
      </c>
      <c r="C442" s="5">
        <f>VLOOKUP(Healthcare!A442,'Medical Examinations table'!$A:$K,2,FALSE)</f>
        <v>22.88</v>
      </c>
      <c r="D442" s="5">
        <f>VLOOKUP(A442,'Medical Examinations table'!$A:$C,3,FALSE)</f>
        <v>5.71</v>
      </c>
      <c r="E442" s="5" t="str">
        <f>VLOOKUP(A442,'Medical Examinations table'!$A:$D,4,FALSE)</f>
        <v>YES</v>
      </c>
      <c r="F442" s="5" t="str">
        <f>VLOOKUP(A442,'Medical Examinations table'!$A:$E,5,FALSE)</f>
        <v>NO</v>
      </c>
      <c r="G442" s="5" t="str">
        <f>VLOOKUP(A442,'Medical Examinations table'!$A:$F,6,FALSE)</f>
        <v>YES</v>
      </c>
      <c r="H442" s="5">
        <f>VLOOKUP(A442,'Medical Examinations table'!$A:$H,8,FALSE)</f>
        <v>1</v>
      </c>
      <c r="I442" s="5" t="str">
        <f>VLOOKUP(A442,'Medical Examinations table'!$A:$G,7,FALSE)</f>
        <v>YES</v>
      </c>
      <c r="J442" s="5" t="str">
        <f>VLOOKUP(A442,'Medical Examinations table'!$A:$I,9,FALSE)</f>
        <v>Normal Weight</v>
      </c>
      <c r="K442" s="5" t="str">
        <f>VLOOKUP(A442,'Medical Examinations table'!$A:$J,10,FALSE)</f>
        <v>Prediabetes</v>
      </c>
      <c r="L442" s="8">
        <f>VLOOKUP(A442,'Hospitalisation Table'!$A:$J,10,FALSE)</f>
        <v>35692</v>
      </c>
      <c r="M442" s="10">
        <f>VLOOKUP(A442,'Hospitalisation Table'!$A:$F,6,FALSE)</f>
        <v>563.84</v>
      </c>
      <c r="N442" s="5" t="str">
        <f>VLOOKUP(A442,'Hospitalisation Table'!$A:$G,7,FALSE)</f>
        <v>tier - 2</v>
      </c>
      <c r="O442" s="5" t="str">
        <f>VLOOKUP(A442,'Hospitalisation Table'!$A:$H,8,FALSE)</f>
        <v>tier - 3</v>
      </c>
      <c r="P442" s="5" t="str">
        <f>VLOOKUP(A442,'Hospitalisation Table'!$A:$I,9,FALSE)</f>
        <v>R1013</v>
      </c>
      <c r="Q442" s="5">
        <f>VLOOKUP(A442,'Hospitalisation Table'!$A:$K,11,FALSE)</f>
        <v>53</v>
      </c>
    </row>
    <row r="443" spans="1:17" ht="15.6" x14ac:dyDescent="0.3">
      <c r="A443" s="9" t="s">
        <v>1930</v>
      </c>
      <c r="B443" s="5" t="str">
        <f>VLOOKUP($A443,'Customer Names'!$A:$B,2,FALSE)</f>
        <v>Speight, Mr.  Peter R.</v>
      </c>
      <c r="C443" s="5">
        <f>VLOOKUP(Healthcare!A443,'Medical Examinations table'!$A:$K,2,FALSE)</f>
        <v>24.984999999999999</v>
      </c>
      <c r="D443" s="5">
        <f>VLOOKUP(A443,'Medical Examinations table'!$A:$C,3,FALSE)</f>
        <v>4.43</v>
      </c>
      <c r="E443" s="5" t="str">
        <f>VLOOKUP(A443,'Medical Examinations table'!$A:$D,4,FALSE)</f>
        <v>YES</v>
      </c>
      <c r="F443" s="5" t="str">
        <f>VLOOKUP(A443,'Medical Examinations table'!$A:$E,5,FALSE)</f>
        <v>NO</v>
      </c>
      <c r="G443" s="5" t="str">
        <f>VLOOKUP(A443,'Medical Examinations table'!$A:$F,6,FALSE)</f>
        <v>YES</v>
      </c>
      <c r="H443" s="5">
        <f>VLOOKUP(A443,'Medical Examinations table'!$A:$H,8,FALSE)</f>
        <v>1</v>
      </c>
      <c r="I443" s="5" t="str">
        <f>VLOOKUP(A443,'Medical Examinations table'!$A:$G,7,FALSE)</f>
        <v>NO</v>
      </c>
      <c r="J443" s="5" t="str">
        <f>VLOOKUP(A443,'Medical Examinations table'!$A:$I,9,FALSE)</f>
        <v>Overweight</v>
      </c>
      <c r="K443" s="5" t="str">
        <f>VLOOKUP(A443,'Medical Examinations table'!$A:$J,10,FALSE)</f>
        <v>Normal</v>
      </c>
      <c r="L443" s="8">
        <f>VLOOKUP(A443,'Hospitalisation Table'!$A:$J,10,FALSE)</f>
        <v>35691</v>
      </c>
      <c r="M443" s="10">
        <f>VLOOKUP(A443,'Hospitalisation Table'!$A:$F,6,FALSE)</f>
        <v>563.84</v>
      </c>
      <c r="N443" s="5" t="str">
        <f>VLOOKUP(A443,'Hospitalisation Table'!$A:$G,7,FALSE)</f>
        <v>tier - 2</v>
      </c>
      <c r="O443" s="5" t="str">
        <f>VLOOKUP(A443,'Hospitalisation Table'!$A:$H,8,FALSE)</f>
        <v>tier - 3</v>
      </c>
      <c r="P443" s="5" t="str">
        <f>VLOOKUP(A443,'Hospitalisation Table'!$A:$I,9,FALSE)</f>
        <v>R1018</v>
      </c>
      <c r="Q443" s="5">
        <f>VLOOKUP(A443,'Hospitalisation Table'!$A:$K,11,FALSE)</f>
        <v>25</v>
      </c>
    </row>
    <row r="444" spans="1:17" ht="15.6" x14ac:dyDescent="0.3">
      <c r="A444" s="9" t="s">
        <v>1929</v>
      </c>
      <c r="B444" s="5" t="str">
        <f>VLOOKUP($A444,'Customer Names'!$A:$B,2,FALSE)</f>
        <v>Lee, Mr.  Johnson K</v>
      </c>
      <c r="C444" s="5">
        <f>VLOOKUP(Healthcare!A444,'Medical Examinations table'!$A:$K,2,FALSE)</f>
        <v>33.1</v>
      </c>
      <c r="D444" s="5">
        <f>VLOOKUP(A444,'Medical Examinations table'!$A:$C,3,FALSE)</f>
        <v>5.52</v>
      </c>
      <c r="E444" s="5" t="str">
        <f>VLOOKUP(A444,'Medical Examinations table'!$A:$D,4,FALSE)</f>
        <v>NO</v>
      </c>
      <c r="F444" s="5" t="str">
        <f>VLOOKUP(A444,'Medical Examinations table'!$A:$E,5,FALSE)</f>
        <v>NO</v>
      </c>
      <c r="G444" s="5" t="str">
        <f>VLOOKUP(A444,'Medical Examinations table'!$A:$F,6,FALSE)</f>
        <v>YES</v>
      </c>
      <c r="H444" s="5">
        <f>VLOOKUP(A444,'Medical Examinations table'!$A:$H,8,FALSE)</f>
        <v>1</v>
      </c>
      <c r="I444" s="5" t="str">
        <f>VLOOKUP(A444,'Medical Examinations table'!$A:$G,7,FALSE)</f>
        <v>NO</v>
      </c>
      <c r="J444" s="5" t="str">
        <f>VLOOKUP(A444,'Medical Examinations table'!$A:$I,9,FALSE)</f>
        <v>Obesity</v>
      </c>
      <c r="K444" s="5" t="str">
        <f>VLOOKUP(A444,'Medical Examinations table'!$A:$J,10,FALSE)</f>
        <v>Normal</v>
      </c>
      <c r="L444" s="8">
        <f>VLOOKUP(A444,'Hospitalisation Table'!$A:$J,10,FALSE)</f>
        <v>35690</v>
      </c>
      <c r="M444" s="10">
        <f>VLOOKUP(A444,'Hospitalisation Table'!$A:$F,6,FALSE)</f>
        <v>563.84</v>
      </c>
      <c r="N444" s="5" t="str">
        <f>VLOOKUP(A444,'Hospitalisation Table'!$A:$G,7,FALSE)</f>
        <v>tier - 2</v>
      </c>
      <c r="O444" s="5" t="str">
        <f>VLOOKUP(A444,'Hospitalisation Table'!$A:$H,8,FALSE)</f>
        <v>tier - 2</v>
      </c>
      <c r="P444" s="5" t="str">
        <f>VLOOKUP(A444,'Hospitalisation Table'!$A:$I,9,FALSE)</f>
        <v>R1011</v>
      </c>
      <c r="Q444" s="5">
        <f>VLOOKUP(A444,'Hospitalisation Table'!$A:$K,11,FALSE)</f>
        <v>19</v>
      </c>
    </row>
    <row r="445" spans="1:17" ht="15.6" x14ac:dyDescent="0.3">
      <c r="A445" s="9" t="s">
        <v>1928</v>
      </c>
      <c r="B445" s="5" t="str">
        <f>VLOOKUP($A445,'Customer Names'!$A:$B,2,FALSE)</f>
        <v>Nielsen, Ms.  Katherine</v>
      </c>
      <c r="C445" s="5">
        <f>VLOOKUP(Healthcare!A445,'Medical Examinations table'!$A:$K,2,FALSE)</f>
        <v>27.83</v>
      </c>
      <c r="D445" s="5">
        <f>VLOOKUP(A445,'Medical Examinations table'!$A:$C,3,FALSE)</f>
        <v>9.1999999999999993</v>
      </c>
      <c r="E445" s="5" t="str">
        <f>VLOOKUP(A445,'Medical Examinations table'!$A:$D,4,FALSE)</f>
        <v>YES</v>
      </c>
      <c r="F445" s="5" t="str">
        <f>VLOOKUP(A445,'Medical Examinations table'!$A:$E,5,FALSE)</f>
        <v>NO</v>
      </c>
      <c r="G445" s="5" t="str">
        <f>VLOOKUP(A445,'Medical Examinations table'!$A:$F,6,FALSE)</f>
        <v>NO</v>
      </c>
      <c r="H445" s="5">
        <f>VLOOKUP(A445,'Medical Examinations table'!$A:$H,8,FALSE)</f>
        <v>1</v>
      </c>
      <c r="I445" s="5" t="str">
        <f>VLOOKUP(A445,'Medical Examinations table'!$A:$G,7,FALSE)</f>
        <v>YES</v>
      </c>
      <c r="J445" s="5" t="str">
        <f>VLOOKUP(A445,'Medical Examinations table'!$A:$I,9,FALSE)</f>
        <v>Overweight</v>
      </c>
      <c r="K445" s="5" t="str">
        <f>VLOOKUP(A445,'Medical Examinations table'!$A:$J,10,FALSE)</f>
        <v>Diabetes</v>
      </c>
      <c r="L445" s="8">
        <f>VLOOKUP(A445,'Hospitalisation Table'!$A:$J,10,FALSE)</f>
        <v>35689</v>
      </c>
      <c r="M445" s="10">
        <f>VLOOKUP(A445,'Hospitalisation Table'!$A:$F,6,FALSE)</f>
        <v>563.84</v>
      </c>
      <c r="N445" s="5" t="str">
        <f>VLOOKUP(A445,'Hospitalisation Table'!$A:$G,7,FALSE)</f>
        <v>tier - 2</v>
      </c>
      <c r="O445" s="5" t="str">
        <f>VLOOKUP(A445,'Hospitalisation Table'!$A:$H,8,FALSE)</f>
        <v>tier - 2</v>
      </c>
      <c r="P445" s="5" t="str">
        <f>VLOOKUP(A445,'Hospitalisation Table'!$A:$I,9,FALSE)</f>
        <v>R1013</v>
      </c>
      <c r="Q445" s="5">
        <f>VLOOKUP(A445,'Hospitalisation Table'!$A:$K,11,FALSE)</f>
        <v>47</v>
      </c>
    </row>
    <row r="446" spans="1:17" ht="15.6" x14ac:dyDescent="0.3">
      <c r="A446" s="9" t="s">
        <v>1927</v>
      </c>
      <c r="B446" s="5" t="str">
        <f>VLOOKUP($A446,'Customer Names'!$A:$B,2,FALSE)</f>
        <v>Zirdok, Ms.  Lynda</v>
      </c>
      <c r="C446" s="5">
        <f>VLOOKUP(Healthcare!A446,'Medical Examinations table'!$A:$K,2,FALSE)</f>
        <v>30.875</v>
      </c>
      <c r="D446" s="5">
        <f>VLOOKUP(A446,'Medical Examinations table'!$A:$C,3,FALSE)</f>
        <v>10.97</v>
      </c>
      <c r="E446" s="5" t="str">
        <f>VLOOKUP(A446,'Medical Examinations table'!$A:$D,4,FALSE)</f>
        <v>YES</v>
      </c>
      <c r="F446" s="5" t="str">
        <f>VLOOKUP(A446,'Medical Examinations table'!$A:$E,5,FALSE)</f>
        <v>NO</v>
      </c>
      <c r="G446" s="5" t="str">
        <f>VLOOKUP(A446,'Medical Examinations table'!$A:$F,6,FALSE)</f>
        <v>NO</v>
      </c>
      <c r="H446" s="5">
        <f>VLOOKUP(A446,'Medical Examinations table'!$A:$H,8,FALSE)</f>
        <v>2</v>
      </c>
      <c r="I446" s="5" t="str">
        <f>VLOOKUP(A446,'Medical Examinations table'!$A:$G,7,FALSE)</f>
        <v>NO</v>
      </c>
      <c r="J446" s="5" t="str">
        <f>VLOOKUP(A446,'Medical Examinations table'!$A:$I,9,FALSE)</f>
        <v>Obesity</v>
      </c>
      <c r="K446" s="5" t="str">
        <f>VLOOKUP(A446,'Medical Examinations table'!$A:$J,10,FALSE)</f>
        <v>Diabetes</v>
      </c>
      <c r="L446" s="8">
        <f>VLOOKUP(A446,'Hospitalisation Table'!$A:$J,10,FALSE)</f>
        <v>35688</v>
      </c>
      <c r="M446" s="10">
        <f>VLOOKUP(A446,'Hospitalisation Table'!$A:$F,6,FALSE)</f>
        <v>563.84</v>
      </c>
      <c r="N446" s="5" t="str">
        <f>VLOOKUP(A446,'Hospitalisation Table'!$A:$G,7,FALSE)</f>
        <v>tier - 2</v>
      </c>
      <c r="O446" s="5" t="str">
        <f>VLOOKUP(A446,'Hospitalisation Table'!$A:$H,8,FALSE)</f>
        <v>tier - 2</v>
      </c>
      <c r="P446" s="5" t="str">
        <f>VLOOKUP(A446,'Hospitalisation Table'!$A:$I,9,FALSE)</f>
        <v>R1024</v>
      </c>
      <c r="Q446" s="5">
        <f>VLOOKUP(A446,'Hospitalisation Table'!$A:$K,11,FALSE)</f>
        <v>52</v>
      </c>
    </row>
    <row r="447" spans="1:17" ht="15.6" x14ac:dyDescent="0.3">
      <c r="A447" s="9" t="s">
        <v>1926</v>
      </c>
      <c r="B447" s="5" t="str">
        <f>VLOOKUP($A447,'Customer Names'!$A:$B,2,FALSE)</f>
        <v>Crudale, Mr.  Anthony</v>
      </c>
      <c r="C447" s="5">
        <f>VLOOKUP(Healthcare!A447,'Medical Examinations table'!$A:$K,2,FALSE)</f>
        <v>27.265000000000001</v>
      </c>
      <c r="D447" s="5">
        <f>VLOOKUP(A447,'Medical Examinations table'!$A:$C,3,FALSE)</f>
        <v>4.25</v>
      </c>
      <c r="E447" s="5" t="str">
        <f>VLOOKUP(A447,'Medical Examinations table'!$A:$D,4,FALSE)</f>
        <v>NO</v>
      </c>
      <c r="F447" s="5" t="str">
        <f>VLOOKUP(A447,'Medical Examinations table'!$A:$E,5,FALSE)</f>
        <v>NO</v>
      </c>
      <c r="G447" s="5" t="str">
        <f>VLOOKUP(A447,'Medical Examinations table'!$A:$F,6,FALSE)</f>
        <v>YES</v>
      </c>
      <c r="H447" s="5">
        <f>VLOOKUP(A447,'Medical Examinations table'!$A:$H,8,FALSE)</f>
        <v>1</v>
      </c>
      <c r="I447" s="5" t="str">
        <f>VLOOKUP(A447,'Medical Examinations table'!$A:$G,7,FALSE)</f>
        <v>NO</v>
      </c>
      <c r="J447" s="5" t="str">
        <f>VLOOKUP(A447,'Medical Examinations table'!$A:$I,9,FALSE)</f>
        <v>Overweight</v>
      </c>
      <c r="K447" s="5" t="str">
        <f>VLOOKUP(A447,'Medical Examinations table'!$A:$J,10,FALSE)</f>
        <v>Normal</v>
      </c>
      <c r="L447" s="8">
        <f>VLOOKUP(A447,'Hospitalisation Table'!$A:$J,10,FALSE)</f>
        <v>35687</v>
      </c>
      <c r="M447" s="10">
        <f>VLOOKUP(A447,'Hospitalisation Table'!$A:$F,6,FALSE)</f>
        <v>563.84</v>
      </c>
      <c r="N447" s="5" t="str">
        <f>VLOOKUP(A447,'Hospitalisation Table'!$A:$G,7,FALSE)</f>
        <v>tier - 2</v>
      </c>
      <c r="O447" s="5" t="str">
        <f>VLOOKUP(A447,'Hospitalisation Table'!$A:$H,8,FALSE)</f>
        <v>tier - 1</v>
      </c>
      <c r="P447" s="5" t="str">
        <f>VLOOKUP(A447,'Hospitalisation Table'!$A:$I,9,FALSE)</f>
        <v>R1012</v>
      </c>
      <c r="Q447" s="5">
        <f>VLOOKUP(A447,'Hospitalisation Table'!$A:$K,11,FALSE)</f>
        <v>19</v>
      </c>
    </row>
    <row r="448" spans="1:17" ht="15.6" x14ac:dyDescent="0.3">
      <c r="A448" s="9" t="s">
        <v>1925</v>
      </c>
      <c r="B448" s="5" t="str">
        <f>VLOOKUP($A448,'Customer Names'!$A:$B,2,FALSE)</f>
        <v>Koopmans, Ms.  Linnea C.</v>
      </c>
      <c r="C448" s="5">
        <f>VLOOKUP(Healthcare!A448,'Medical Examinations table'!$A:$K,2,FALSE)</f>
        <v>26.7</v>
      </c>
      <c r="D448" s="5">
        <f>VLOOKUP(A448,'Medical Examinations table'!$A:$C,3,FALSE)</f>
        <v>5.23</v>
      </c>
      <c r="E448" s="5" t="str">
        <f>VLOOKUP(A448,'Medical Examinations table'!$A:$D,4,FALSE)</f>
        <v>NO</v>
      </c>
      <c r="F448" s="5" t="str">
        <f>VLOOKUP(A448,'Medical Examinations table'!$A:$E,5,FALSE)</f>
        <v>NO</v>
      </c>
      <c r="G448" s="5" t="str">
        <f>VLOOKUP(A448,'Medical Examinations table'!$A:$F,6,FALSE)</f>
        <v>YES</v>
      </c>
      <c r="H448" s="5">
        <f>VLOOKUP(A448,'Medical Examinations table'!$A:$H,8,FALSE)</f>
        <v>1</v>
      </c>
      <c r="I448" s="5" t="str">
        <f>VLOOKUP(A448,'Medical Examinations table'!$A:$G,7,FALSE)</f>
        <v>YES</v>
      </c>
      <c r="J448" s="5" t="str">
        <f>VLOOKUP(A448,'Medical Examinations table'!$A:$I,9,FALSE)</f>
        <v>Overweight</v>
      </c>
      <c r="K448" s="5" t="str">
        <f>VLOOKUP(A448,'Medical Examinations table'!$A:$J,10,FALSE)</f>
        <v>Normal</v>
      </c>
      <c r="L448" s="8">
        <f>VLOOKUP(A448,'Hospitalisation Table'!$A:$J,10,FALSE)</f>
        <v>35686</v>
      </c>
      <c r="M448" s="10">
        <f>VLOOKUP(A448,'Hospitalisation Table'!$A:$F,6,FALSE)</f>
        <v>563.84</v>
      </c>
      <c r="N448" s="5" t="str">
        <f>VLOOKUP(A448,'Hospitalisation Table'!$A:$G,7,FALSE)</f>
        <v>tier - 3</v>
      </c>
      <c r="O448" s="5" t="str">
        <f>VLOOKUP(A448,'Hospitalisation Table'!$A:$H,8,FALSE)</f>
        <v>tier - 2</v>
      </c>
      <c r="P448" s="5" t="str">
        <f>VLOOKUP(A448,'Hospitalisation Table'!$A:$I,9,FALSE)</f>
        <v>R1011</v>
      </c>
      <c r="Q448" s="5">
        <f>VLOOKUP(A448,'Hospitalisation Table'!$A:$K,11,FALSE)</f>
        <v>43</v>
      </c>
    </row>
    <row r="449" spans="1:17" ht="15.6" x14ac:dyDescent="0.3">
      <c r="A449" s="9" t="s">
        <v>1924</v>
      </c>
      <c r="B449" s="5" t="str">
        <f>VLOOKUP($A449,'Customer Names'!$A:$B,2,FALSE)</f>
        <v>Milani, Mr.  Massimiliano A.</v>
      </c>
      <c r="C449" s="5">
        <f>VLOOKUP(Healthcare!A449,'Medical Examinations table'!$A:$K,2,FALSE)</f>
        <v>29.925000000000001</v>
      </c>
      <c r="D449" s="5">
        <f>VLOOKUP(A449,'Medical Examinations table'!$A:$C,3,FALSE)</f>
        <v>5.96</v>
      </c>
      <c r="E449" s="5" t="str">
        <f>VLOOKUP(A449,'Medical Examinations table'!$A:$D,4,FALSE)</f>
        <v>YES</v>
      </c>
      <c r="F449" s="5" t="str">
        <f>VLOOKUP(A449,'Medical Examinations table'!$A:$E,5,FALSE)</f>
        <v>NO</v>
      </c>
      <c r="G449" s="5" t="str">
        <f>VLOOKUP(A449,'Medical Examinations table'!$A:$F,6,FALSE)</f>
        <v>YES</v>
      </c>
      <c r="H449" s="5">
        <f>VLOOKUP(A449,'Medical Examinations table'!$A:$H,8,FALSE)</f>
        <v>1</v>
      </c>
      <c r="I449" s="5" t="str">
        <f>VLOOKUP(A449,'Medical Examinations table'!$A:$G,7,FALSE)</f>
        <v>YES</v>
      </c>
      <c r="J449" s="5" t="str">
        <f>VLOOKUP(A449,'Medical Examinations table'!$A:$I,9,FALSE)</f>
        <v>Obesity</v>
      </c>
      <c r="K449" s="5" t="str">
        <f>VLOOKUP(A449,'Medical Examinations table'!$A:$J,10,FALSE)</f>
        <v>Prediabetes</v>
      </c>
      <c r="L449" s="8">
        <f>VLOOKUP(A449,'Hospitalisation Table'!$A:$J,10,FALSE)</f>
        <v>35685</v>
      </c>
      <c r="M449" s="10">
        <f>VLOOKUP(A449,'Hospitalisation Table'!$A:$F,6,FALSE)</f>
        <v>563.84</v>
      </c>
      <c r="N449" s="5" t="str">
        <f>VLOOKUP(A449,'Hospitalisation Table'!$A:$G,7,FALSE)</f>
        <v>tier - 3</v>
      </c>
      <c r="O449" s="5" t="str">
        <f>VLOOKUP(A449,'Hospitalisation Table'!$A:$H,8,FALSE)</f>
        <v>tier - 1</v>
      </c>
      <c r="P449" s="5" t="str">
        <f>VLOOKUP(A449,'Hospitalisation Table'!$A:$I,9,FALSE)</f>
        <v>R1019</v>
      </c>
      <c r="Q449" s="5">
        <f>VLOOKUP(A449,'Hospitalisation Table'!$A:$K,11,FALSE)</f>
        <v>39</v>
      </c>
    </row>
    <row r="450" spans="1:17" ht="15.6" x14ac:dyDescent="0.3">
      <c r="A450" s="9" t="s">
        <v>1923</v>
      </c>
      <c r="B450" s="5" t="str">
        <f>VLOOKUP($A450,'Customer Names'!$A:$B,2,FALSE)</f>
        <v>Kelly, Mr.  James M.</v>
      </c>
      <c r="C450" s="5">
        <f>VLOOKUP(Healthcare!A450,'Medical Examinations table'!$A:$K,2,FALSE)</f>
        <v>19.95</v>
      </c>
      <c r="D450" s="5">
        <f>VLOOKUP(A450,'Medical Examinations table'!$A:$C,3,FALSE)</f>
        <v>4.29</v>
      </c>
      <c r="E450" s="5" t="str">
        <f>VLOOKUP(A450,'Medical Examinations table'!$A:$D,4,FALSE)</f>
        <v>YES</v>
      </c>
      <c r="F450" s="5" t="str">
        <f>VLOOKUP(A450,'Medical Examinations table'!$A:$E,5,FALSE)</f>
        <v>NO</v>
      </c>
      <c r="G450" s="5" t="str">
        <f>VLOOKUP(A450,'Medical Examinations table'!$A:$F,6,FALSE)</f>
        <v>NO</v>
      </c>
      <c r="H450" s="5">
        <f>VLOOKUP(A450,'Medical Examinations table'!$A:$H,8,FALSE)</f>
        <v>2</v>
      </c>
      <c r="I450" s="5" t="str">
        <f>VLOOKUP(A450,'Medical Examinations table'!$A:$G,7,FALSE)</f>
        <v>YES</v>
      </c>
      <c r="J450" s="5" t="str">
        <f>VLOOKUP(A450,'Medical Examinations table'!$A:$I,9,FALSE)</f>
        <v>Normal Weight</v>
      </c>
      <c r="K450" s="5" t="str">
        <f>VLOOKUP(A450,'Medical Examinations table'!$A:$J,10,FALSE)</f>
        <v>Normal</v>
      </c>
      <c r="L450" s="8">
        <f>VLOOKUP(A450,'Hospitalisation Table'!$A:$J,10,FALSE)</f>
        <v>35684</v>
      </c>
      <c r="M450" s="10">
        <f>VLOOKUP(A450,'Hospitalisation Table'!$A:$F,6,FALSE)</f>
        <v>563.84</v>
      </c>
      <c r="N450" s="5" t="str">
        <f>VLOOKUP(A450,'Hospitalisation Table'!$A:$G,7,FALSE)</f>
        <v>tier - 3</v>
      </c>
      <c r="O450" s="5" t="str">
        <f>VLOOKUP(A450,'Hospitalisation Table'!$A:$H,8,FALSE)</f>
        <v>tier - 3</v>
      </c>
      <c r="P450" s="5" t="str">
        <f>VLOOKUP(A450,'Hospitalisation Table'!$A:$I,9,FALSE)</f>
        <v>R1014</v>
      </c>
      <c r="Q450" s="5">
        <f>VLOOKUP(A450,'Hospitalisation Table'!$A:$K,11,FALSE)</f>
        <v>56</v>
      </c>
    </row>
    <row r="451" spans="1:17" ht="15.6" x14ac:dyDescent="0.3">
      <c r="A451" s="9" t="s">
        <v>1922</v>
      </c>
      <c r="B451" s="5" t="str">
        <f>VLOOKUP($A451,'Customer Names'!$A:$B,2,FALSE)</f>
        <v>Finelli, Ms.  Lauren</v>
      </c>
      <c r="C451" s="5">
        <f>VLOOKUP(Healthcare!A451,'Medical Examinations table'!$A:$K,2,FALSE)</f>
        <v>24.225000000000001</v>
      </c>
      <c r="D451" s="5">
        <f>VLOOKUP(A451,'Medical Examinations table'!$A:$C,3,FALSE)</f>
        <v>4.09</v>
      </c>
      <c r="E451" s="5" t="str">
        <f>VLOOKUP(A451,'Medical Examinations table'!$A:$D,4,FALSE)</f>
        <v>NO</v>
      </c>
      <c r="F451" s="5" t="str">
        <f>VLOOKUP(A451,'Medical Examinations table'!$A:$E,5,FALSE)</f>
        <v>NO</v>
      </c>
      <c r="G451" s="5" t="str">
        <f>VLOOKUP(A451,'Medical Examinations table'!$A:$F,6,FALSE)</f>
        <v>NO</v>
      </c>
      <c r="H451" s="5">
        <f>VLOOKUP(A451,'Medical Examinations table'!$A:$H,8,FALSE)</f>
        <v>0</v>
      </c>
      <c r="I451" s="5" t="str">
        <f>VLOOKUP(A451,'Medical Examinations table'!$A:$G,7,FALSE)</f>
        <v>NO</v>
      </c>
      <c r="J451" s="5" t="str">
        <f>VLOOKUP(A451,'Medical Examinations table'!$A:$I,9,FALSE)</f>
        <v>Normal Weight</v>
      </c>
      <c r="K451" s="5" t="str">
        <f>VLOOKUP(A451,'Medical Examinations table'!$A:$J,10,FALSE)</f>
        <v>Normal</v>
      </c>
      <c r="L451" s="8">
        <f>VLOOKUP(A451,'Hospitalisation Table'!$A:$J,10,FALSE)</f>
        <v>35683</v>
      </c>
      <c r="M451" s="10">
        <f>VLOOKUP(A451,'Hospitalisation Table'!$A:$F,6,FALSE)</f>
        <v>563.84</v>
      </c>
      <c r="N451" s="5" t="str">
        <f>VLOOKUP(A451,'Hospitalisation Table'!$A:$G,7,FALSE)</f>
        <v>tier - 3</v>
      </c>
      <c r="O451" s="5" t="str">
        <f>VLOOKUP(A451,'Hospitalisation Table'!$A:$H,8,FALSE)</f>
        <v>tier - 2</v>
      </c>
      <c r="P451" s="5" t="str">
        <f>VLOOKUP(A451,'Hospitalisation Table'!$A:$I,9,FALSE)</f>
        <v>R1024</v>
      </c>
      <c r="Q451" s="5">
        <f>VLOOKUP(A451,'Hospitalisation Table'!$A:$K,11,FALSE)</f>
        <v>23</v>
      </c>
    </row>
    <row r="452" spans="1:17" ht="15.6" x14ac:dyDescent="0.3">
      <c r="A452" s="9" t="s">
        <v>1921</v>
      </c>
      <c r="B452" s="5" t="str">
        <f>VLOOKUP($A452,'Customer Names'!$A:$B,2,FALSE)</f>
        <v>Palmer, Ms.  Michele V.</v>
      </c>
      <c r="C452" s="5">
        <f>VLOOKUP(Healthcare!A452,'Medical Examinations table'!$A:$K,2,FALSE)</f>
        <v>28.12</v>
      </c>
      <c r="D452" s="5">
        <f>VLOOKUP(A452,'Medical Examinations table'!$A:$C,3,FALSE)</f>
        <v>4.88</v>
      </c>
      <c r="E452" s="5" t="str">
        <f>VLOOKUP(A452,'Medical Examinations table'!$A:$D,4,FALSE)</f>
        <v>NO</v>
      </c>
      <c r="F452" s="5" t="str">
        <f>VLOOKUP(A452,'Medical Examinations table'!$A:$E,5,FALSE)</f>
        <v>NO</v>
      </c>
      <c r="G452" s="5" t="str">
        <f>VLOOKUP(A452,'Medical Examinations table'!$A:$F,6,FALSE)</f>
        <v>NO</v>
      </c>
      <c r="H452" s="5">
        <f>VLOOKUP(A452,'Medical Examinations table'!$A:$H,8,FALSE)</f>
        <v>0</v>
      </c>
      <c r="I452" s="5" t="str">
        <f>VLOOKUP(A452,'Medical Examinations table'!$A:$G,7,FALSE)</f>
        <v>YES</v>
      </c>
      <c r="J452" s="5" t="str">
        <f>VLOOKUP(A452,'Medical Examinations table'!$A:$I,9,FALSE)</f>
        <v>Overweight</v>
      </c>
      <c r="K452" s="5" t="str">
        <f>VLOOKUP(A452,'Medical Examinations table'!$A:$J,10,FALSE)</f>
        <v>Normal</v>
      </c>
      <c r="L452" s="8">
        <f>VLOOKUP(A452,'Hospitalisation Table'!$A:$J,10,FALSE)</f>
        <v>35682</v>
      </c>
      <c r="M452" s="10">
        <f>VLOOKUP(A452,'Hospitalisation Table'!$A:$F,6,FALSE)</f>
        <v>563.84</v>
      </c>
      <c r="N452" s="5" t="str">
        <f>VLOOKUP(A452,'Hospitalisation Table'!$A:$G,7,FALSE)</f>
        <v>tier - 2</v>
      </c>
      <c r="O452" s="5" t="str">
        <f>VLOOKUP(A452,'Hospitalisation Table'!$A:$H,8,FALSE)</f>
        <v>tier - 3</v>
      </c>
      <c r="P452" s="5" t="str">
        <f>VLOOKUP(A452,'Hospitalisation Table'!$A:$I,9,FALSE)</f>
        <v>R1024</v>
      </c>
      <c r="Q452" s="5">
        <f>VLOOKUP(A452,'Hospitalisation Table'!$A:$K,11,FALSE)</f>
        <v>40</v>
      </c>
    </row>
    <row r="453" spans="1:17" ht="15.6" x14ac:dyDescent="0.3">
      <c r="A453" s="9" t="s">
        <v>1920</v>
      </c>
      <c r="B453" s="5" t="str">
        <f>VLOOKUP($A453,'Customer Names'!$A:$B,2,FALSE)</f>
        <v>Wang, Mr.  Xiao</v>
      </c>
      <c r="C453" s="5">
        <f>VLOOKUP(Healthcare!A453,'Medical Examinations table'!$A:$K,2,FALSE)</f>
        <v>23.21</v>
      </c>
      <c r="D453" s="5">
        <f>VLOOKUP(A453,'Medical Examinations table'!$A:$C,3,FALSE)</f>
        <v>6.76</v>
      </c>
      <c r="E453" s="5" t="str">
        <f>VLOOKUP(A453,'Medical Examinations table'!$A:$D,4,FALSE)</f>
        <v>NO</v>
      </c>
      <c r="F453" s="5" t="str">
        <f>VLOOKUP(A453,'Medical Examinations table'!$A:$E,5,FALSE)</f>
        <v>NO</v>
      </c>
      <c r="G453" s="5" t="str">
        <f>VLOOKUP(A453,'Medical Examinations table'!$A:$F,6,FALSE)</f>
        <v>NO</v>
      </c>
      <c r="H453" s="5">
        <f>VLOOKUP(A453,'Medical Examinations table'!$A:$H,8,FALSE)</f>
        <v>0</v>
      </c>
      <c r="I453" s="5" t="str">
        <f>VLOOKUP(A453,'Medical Examinations table'!$A:$G,7,FALSE)</f>
        <v>YES</v>
      </c>
      <c r="J453" s="5" t="str">
        <f>VLOOKUP(A453,'Medical Examinations table'!$A:$I,9,FALSE)</f>
        <v>Normal Weight</v>
      </c>
      <c r="K453" s="5" t="str">
        <f>VLOOKUP(A453,'Medical Examinations table'!$A:$J,10,FALSE)</f>
        <v>Diabetes</v>
      </c>
      <c r="L453" s="8">
        <f>VLOOKUP(A453,'Hospitalisation Table'!$A:$J,10,FALSE)</f>
        <v>35681</v>
      </c>
      <c r="M453" s="10">
        <f>VLOOKUP(A453,'Hospitalisation Table'!$A:$F,6,FALSE)</f>
        <v>563.84</v>
      </c>
      <c r="N453" s="5" t="str">
        <f>VLOOKUP(A453,'Hospitalisation Table'!$A:$G,7,FALSE)</f>
        <v>tier - 2</v>
      </c>
      <c r="O453" s="5" t="str">
        <f>VLOOKUP(A453,'Hospitalisation Table'!$A:$H,8,FALSE)</f>
        <v>tier - 3</v>
      </c>
      <c r="P453" s="5" t="str">
        <f>VLOOKUP(A453,'Hospitalisation Table'!$A:$I,9,FALSE)</f>
        <v>R1013</v>
      </c>
      <c r="Q453" s="5">
        <f>VLOOKUP(A453,'Hospitalisation Table'!$A:$K,11,FALSE)</f>
        <v>51</v>
      </c>
    </row>
    <row r="454" spans="1:17" ht="15.6" x14ac:dyDescent="0.3">
      <c r="A454" s="9" t="s">
        <v>1919</v>
      </c>
      <c r="B454" s="5" t="str">
        <f>VLOOKUP($A454,'Customer Names'!$A:$B,2,FALSE)</f>
        <v>Beasley, Ms.  Harper L</v>
      </c>
      <c r="C454" s="5">
        <f>VLOOKUP(Healthcare!A454,'Medical Examinations table'!$A:$K,2,FALSE)</f>
        <v>23.98</v>
      </c>
      <c r="D454" s="5">
        <f>VLOOKUP(A454,'Medical Examinations table'!$A:$C,3,FALSE)</f>
        <v>10.67</v>
      </c>
      <c r="E454" s="5" t="str">
        <f>VLOOKUP(A454,'Medical Examinations table'!$A:$D,4,FALSE)</f>
        <v>NO</v>
      </c>
      <c r="F454" s="5" t="str">
        <f>VLOOKUP(A454,'Medical Examinations table'!$A:$E,5,FALSE)</f>
        <v>NO</v>
      </c>
      <c r="G454" s="5" t="str">
        <f>VLOOKUP(A454,'Medical Examinations table'!$A:$F,6,FALSE)</f>
        <v>NO</v>
      </c>
      <c r="H454" s="5">
        <f>VLOOKUP(A454,'Medical Examinations table'!$A:$H,8,FALSE)</f>
        <v>0</v>
      </c>
      <c r="I454" s="5" t="str">
        <f>VLOOKUP(A454,'Medical Examinations table'!$A:$G,7,FALSE)</f>
        <v>NO</v>
      </c>
      <c r="J454" s="5" t="str">
        <f>VLOOKUP(A454,'Medical Examinations table'!$A:$I,9,FALSE)</f>
        <v>Normal Weight</v>
      </c>
      <c r="K454" s="5" t="str">
        <f>VLOOKUP(A454,'Medical Examinations table'!$A:$J,10,FALSE)</f>
        <v>Diabetes</v>
      </c>
      <c r="L454" s="8">
        <f>VLOOKUP(A454,'Hospitalisation Table'!$A:$J,10,FALSE)</f>
        <v>35680</v>
      </c>
      <c r="M454" s="10">
        <f>VLOOKUP(A454,'Hospitalisation Table'!$A:$F,6,FALSE)</f>
        <v>563.84</v>
      </c>
      <c r="N454" s="5" t="str">
        <f>VLOOKUP(A454,'Hospitalisation Table'!$A:$G,7,FALSE)</f>
        <v>tier - 3</v>
      </c>
      <c r="O454" s="5" t="str">
        <f>VLOOKUP(A454,'Hospitalisation Table'!$A:$H,8,FALSE)</f>
        <v>tier - 1</v>
      </c>
      <c r="P454" s="5" t="str">
        <f>VLOOKUP(A454,'Hospitalisation Table'!$A:$I,9,FALSE)</f>
        <v>R1013</v>
      </c>
      <c r="Q454" s="5">
        <f>VLOOKUP(A454,'Hospitalisation Table'!$A:$K,11,FALSE)</f>
        <v>57</v>
      </c>
    </row>
    <row r="455" spans="1:17" ht="15.6" x14ac:dyDescent="0.3">
      <c r="A455" s="9" t="s">
        <v>1918</v>
      </c>
      <c r="B455" s="5" t="str">
        <f>VLOOKUP($A455,'Customer Names'!$A:$B,2,FALSE)</f>
        <v>Bedbury, Mr.  Nick</v>
      </c>
      <c r="C455" s="5">
        <f>VLOOKUP(Healthcare!A455,'Medical Examinations table'!$A:$K,2,FALSE)</f>
        <v>30</v>
      </c>
      <c r="D455" s="5">
        <f>VLOOKUP(A455,'Medical Examinations table'!$A:$C,3,FALSE)</f>
        <v>6.21</v>
      </c>
      <c r="E455" s="5" t="str">
        <f>VLOOKUP(A455,'Medical Examinations table'!$A:$D,4,FALSE)</f>
        <v>NO</v>
      </c>
      <c r="F455" s="5" t="str">
        <f>VLOOKUP(A455,'Medical Examinations table'!$A:$E,5,FALSE)</f>
        <v>NO</v>
      </c>
      <c r="G455" s="5" t="str">
        <f>VLOOKUP(A455,'Medical Examinations table'!$A:$F,6,FALSE)</f>
        <v>NO</v>
      </c>
      <c r="H455" s="5">
        <f>VLOOKUP(A455,'Medical Examinations table'!$A:$H,8,FALSE)</f>
        <v>0</v>
      </c>
      <c r="I455" s="5" t="str">
        <f>VLOOKUP(A455,'Medical Examinations table'!$A:$G,7,FALSE)</f>
        <v>YES</v>
      </c>
      <c r="J455" s="5" t="str">
        <f>VLOOKUP(A455,'Medical Examinations table'!$A:$I,9,FALSE)</f>
        <v>Obesity</v>
      </c>
      <c r="K455" s="5" t="str">
        <f>VLOOKUP(A455,'Medical Examinations table'!$A:$J,10,FALSE)</f>
        <v>Prediabetes</v>
      </c>
      <c r="L455" s="8">
        <f>VLOOKUP(A455,'Hospitalisation Table'!$A:$J,10,FALSE)</f>
        <v>35679</v>
      </c>
      <c r="M455" s="10">
        <f>VLOOKUP(A455,'Hospitalisation Table'!$A:$F,6,FALSE)</f>
        <v>563.84</v>
      </c>
      <c r="N455" s="5" t="str">
        <f>VLOOKUP(A455,'Hospitalisation Table'!$A:$G,7,FALSE)</f>
        <v>tier - 2</v>
      </c>
      <c r="O455" s="5" t="str">
        <f>VLOOKUP(A455,'Hospitalisation Table'!$A:$H,8,FALSE)</f>
        <v>tier - 2</v>
      </c>
      <c r="P455" s="5" t="str">
        <f>VLOOKUP(A455,'Hospitalisation Table'!$A:$I,9,FALSE)</f>
        <v>R1011</v>
      </c>
      <c r="Q455" s="5">
        <f>VLOOKUP(A455,'Hospitalisation Table'!$A:$K,11,FALSE)</f>
        <v>42</v>
      </c>
    </row>
    <row r="456" spans="1:17" ht="15.6" x14ac:dyDescent="0.3">
      <c r="A456" s="9" t="s">
        <v>1917</v>
      </c>
      <c r="B456" s="5" t="str">
        <f>VLOOKUP($A456,'Customer Names'!$A:$B,2,FALSE)</f>
        <v>Stemberger, Mr.  Scott</v>
      </c>
      <c r="C456" s="5">
        <f>VLOOKUP(Healthcare!A456,'Medical Examinations table'!$A:$K,2,FALSE)</f>
        <v>17.350000000000001</v>
      </c>
      <c r="D456" s="5">
        <f>VLOOKUP(A456,'Medical Examinations table'!$A:$C,3,FALSE)</f>
        <v>5.03</v>
      </c>
      <c r="E456" s="5" t="str">
        <f>VLOOKUP(A456,'Medical Examinations table'!$A:$D,4,FALSE)</f>
        <v>YES</v>
      </c>
      <c r="F456" s="5" t="str">
        <f>VLOOKUP(A456,'Medical Examinations table'!$A:$E,5,FALSE)</f>
        <v>NO</v>
      </c>
      <c r="G456" s="5" t="str">
        <f>VLOOKUP(A456,'Medical Examinations table'!$A:$F,6,FALSE)</f>
        <v>NO</v>
      </c>
      <c r="H456" s="5">
        <f>VLOOKUP(A456,'Medical Examinations table'!$A:$H,8,FALSE)</f>
        <v>0</v>
      </c>
      <c r="I456" s="5" t="str">
        <f>VLOOKUP(A456,'Medical Examinations table'!$A:$G,7,FALSE)</f>
        <v>YES</v>
      </c>
      <c r="J456" s="5" t="str">
        <f>VLOOKUP(A456,'Medical Examinations table'!$A:$I,9,FALSE)</f>
        <v>Underweight</v>
      </c>
      <c r="K456" s="5" t="str">
        <f>VLOOKUP(A456,'Medical Examinations table'!$A:$J,10,FALSE)</f>
        <v>Normal</v>
      </c>
      <c r="L456" s="8">
        <f>VLOOKUP(A456,'Hospitalisation Table'!$A:$J,10,FALSE)</f>
        <v>35678</v>
      </c>
      <c r="M456" s="10">
        <f>VLOOKUP(A456,'Hospitalisation Table'!$A:$F,6,FALSE)</f>
        <v>563.84</v>
      </c>
      <c r="N456" s="5" t="str">
        <f>VLOOKUP(A456,'Hospitalisation Table'!$A:$G,7,FALSE)</f>
        <v>tier - 3</v>
      </c>
      <c r="O456" s="5" t="str">
        <f>VLOOKUP(A456,'Hospitalisation Table'!$A:$H,8,FALSE)</f>
        <v>tier - 1</v>
      </c>
      <c r="P456" s="5" t="str">
        <f>VLOOKUP(A456,'Hospitalisation Table'!$A:$I,9,FALSE)</f>
        <v>R1011</v>
      </c>
      <c r="Q456" s="5">
        <f>VLOOKUP(A456,'Hospitalisation Table'!$A:$K,11,FALSE)</f>
        <v>21</v>
      </c>
    </row>
    <row r="457" spans="1:17" ht="15.6" x14ac:dyDescent="0.3">
      <c r="A457" s="9" t="s">
        <v>1916</v>
      </c>
      <c r="B457" s="5" t="str">
        <f>VLOOKUP($A457,'Customer Names'!$A:$B,2,FALSE)</f>
        <v>Chebet, Mr.  Wilson</v>
      </c>
      <c r="C457" s="5">
        <f>VLOOKUP(Healthcare!A457,'Medical Examinations table'!$A:$K,2,FALSE)</f>
        <v>22.704999999999998</v>
      </c>
      <c r="D457" s="5">
        <f>VLOOKUP(A457,'Medical Examinations table'!$A:$C,3,FALSE)</f>
        <v>5.27</v>
      </c>
      <c r="E457" s="5" t="str">
        <f>VLOOKUP(A457,'Medical Examinations table'!$A:$D,4,FALSE)</f>
        <v>NO</v>
      </c>
      <c r="F457" s="5" t="str">
        <f>VLOOKUP(A457,'Medical Examinations table'!$A:$E,5,FALSE)</f>
        <v>NO</v>
      </c>
      <c r="G457" s="5" t="str">
        <f>VLOOKUP(A457,'Medical Examinations table'!$A:$F,6,FALSE)</f>
        <v>NO</v>
      </c>
      <c r="H457" s="5">
        <f>VLOOKUP(A457,'Medical Examinations table'!$A:$H,8,FALSE)</f>
        <v>0</v>
      </c>
      <c r="I457" s="5" t="str">
        <f>VLOOKUP(A457,'Medical Examinations table'!$A:$G,7,FALSE)</f>
        <v>NO</v>
      </c>
      <c r="J457" s="5" t="str">
        <f>VLOOKUP(A457,'Medical Examinations table'!$A:$I,9,FALSE)</f>
        <v>Normal Weight</v>
      </c>
      <c r="K457" s="5" t="str">
        <f>VLOOKUP(A457,'Medical Examinations table'!$A:$J,10,FALSE)</f>
        <v>Normal</v>
      </c>
      <c r="L457" s="8">
        <f>VLOOKUP(A457,'Hospitalisation Table'!$A:$J,10,FALSE)</f>
        <v>35677</v>
      </c>
      <c r="M457" s="10">
        <f>VLOOKUP(A457,'Hospitalisation Table'!$A:$F,6,FALSE)</f>
        <v>563.84</v>
      </c>
      <c r="N457" s="5" t="str">
        <f>VLOOKUP(A457,'Hospitalisation Table'!$A:$G,7,FALSE)</f>
        <v>tier - 3</v>
      </c>
      <c r="O457" s="5" t="str">
        <f>VLOOKUP(A457,'Hospitalisation Table'!$A:$H,8,FALSE)</f>
        <v>tier - 1</v>
      </c>
      <c r="P457" s="5" t="str">
        <f>VLOOKUP(A457,'Hospitalisation Table'!$A:$I,9,FALSE)</f>
        <v>R1012</v>
      </c>
      <c r="Q457" s="5">
        <f>VLOOKUP(A457,'Hospitalisation Table'!$A:$K,11,FALSE)</f>
        <v>33</v>
      </c>
    </row>
    <row r="458" spans="1:17" ht="15.6" x14ac:dyDescent="0.3">
      <c r="A458" s="9" t="s">
        <v>1915</v>
      </c>
      <c r="B458" s="5" t="str">
        <f>VLOOKUP($A458,'Customer Names'!$A:$B,2,FALSE)</f>
        <v>Muir, Mr.  Lee</v>
      </c>
      <c r="C458" s="5">
        <f>VLOOKUP(Healthcare!A458,'Medical Examinations table'!$A:$K,2,FALSE)</f>
        <v>25.41</v>
      </c>
      <c r="D458" s="5">
        <f>VLOOKUP(A458,'Medical Examinations table'!$A:$C,3,FALSE)</f>
        <v>10.53</v>
      </c>
      <c r="E458" s="5" t="str">
        <f>VLOOKUP(A458,'Medical Examinations table'!$A:$D,4,FALSE)</f>
        <v>YES</v>
      </c>
      <c r="F458" s="5" t="str">
        <f>VLOOKUP(A458,'Medical Examinations table'!$A:$E,5,FALSE)</f>
        <v>NO</v>
      </c>
      <c r="G458" s="5" t="str">
        <f>VLOOKUP(A458,'Medical Examinations table'!$A:$F,6,FALSE)</f>
        <v>NO</v>
      </c>
      <c r="H458" s="5">
        <f>VLOOKUP(A458,'Medical Examinations table'!$A:$H,8,FALSE)</f>
        <v>1</v>
      </c>
      <c r="I458" s="5" t="str">
        <f>VLOOKUP(A458,'Medical Examinations table'!$A:$G,7,FALSE)</f>
        <v>YES</v>
      </c>
      <c r="J458" s="5" t="str">
        <f>VLOOKUP(A458,'Medical Examinations table'!$A:$I,9,FALSE)</f>
        <v>Overweight</v>
      </c>
      <c r="K458" s="5" t="str">
        <f>VLOOKUP(A458,'Medical Examinations table'!$A:$J,10,FALSE)</f>
        <v>Diabetes</v>
      </c>
      <c r="L458" s="8">
        <f>VLOOKUP(A458,'Hospitalisation Table'!$A:$J,10,FALSE)</f>
        <v>35676</v>
      </c>
      <c r="M458" s="10">
        <f>VLOOKUP(A458,'Hospitalisation Table'!$A:$F,6,FALSE)</f>
        <v>563.84</v>
      </c>
      <c r="N458" s="5" t="str">
        <f>VLOOKUP(A458,'Hospitalisation Table'!$A:$G,7,FALSE)</f>
        <v>tier - 3</v>
      </c>
      <c r="O458" s="5" t="str">
        <f>VLOOKUP(A458,'Hospitalisation Table'!$A:$H,8,FALSE)</f>
        <v>tier - 3</v>
      </c>
      <c r="P458" s="5" t="str">
        <f>VLOOKUP(A458,'Hospitalisation Table'!$A:$I,9,FALSE)</f>
        <v>R1013</v>
      </c>
      <c r="Q458" s="5">
        <f>VLOOKUP(A458,'Hospitalisation Table'!$A:$K,11,FALSE)</f>
        <v>47</v>
      </c>
    </row>
    <row r="459" spans="1:17" ht="15.6" x14ac:dyDescent="0.3">
      <c r="A459" s="9" t="s">
        <v>1914</v>
      </c>
      <c r="B459" s="5" t="str">
        <f>VLOOKUP($A459,'Customer Names'!$A:$B,2,FALSE)</f>
        <v>Yang, Mr.  Shizhong</v>
      </c>
      <c r="C459" s="5">
        <f>VLOOKUP(Healthcare!A459,'Medical Examinations table'!$A:$K,2,FALSE)</f>
        <v>18.23</v>
      </c>
      <c r="D459" s="5">
        <f>VLOOKUP(A459,'Medical Examinations table'!$A:$C,3,FALSE)</f>
        <v>5.78</v>
      </c>
      <c r="E459" s="5" t="str">
        <f>VLOOKUP(A459,'Medical Examinations table'!$A:$D,4,FALSE)</f>
        <v>NO</v>
      </c>
      <c r="F459" s="5" t="str">
        <f>VLOOKUP(A459,'Medical Examinations table'!$A:$E,5,FALSE)</f>
        <v>NO</v>
      </c>
      <c r="G459" s="5" t="str">
        <f>VLOOKUP(A459,'Medical Examinations table'!$A:$F,6,FALSE)</f>
        <v>YES</v>
      </c>
      <c r="H459" s="5">
        <f>VLOOKUP(A459,'Medical Examinations table'!$A:$H,8,FALSE)</f>
        <v>1</v>
      </c>
      <c r="I459" s="5" t="str">
        <f>VLOOKUP(A459,'Medical Examinations table'!$A:$G,7,FALSE)</f>
        <v>YES</v>
      </c>
      <c r="J459" s="5" t="str">
        <f>VLOOKUP(A459,'Medical Examinations table'!$A:$I,9,FALSE)</f>
        <v>Underweight</v>
      </c>
      <c r="K459" s="5" t="str">
        <f>VLOOKUP(A459,'Medical Examinations table'!$A:$J,10,FALSE)</f>
        <v>Prediabetes</v>
      </c>
      <c r="L459" s="8">
        <f>VLOOKUP(A459,'Hospitalisation Table'!$A:$J,10,FALSE)</f>
        <v>35675</v>
      </c>
      <c r="M459" s="10">
        <f>VLOOKUP(A459,'Hospitalisation Table'!$A:$F,6,FALSE)</f>
        <v>563.84</v>
      </c>
      <c r="N459" s="5" t="str">
        <f>VLOOKUP(A459,'Hospitalisation Table'!$A:$G,7,FALSE)</f>
        <v>tier - 2</v>
      </c>
      <c r="O459" s="5" t="str">
        <f>VLOOKUP(A459,'Hospitalisation Table'!$A:$H,8,FALSE)</f>
        <v>tier - 1</v>
      </c>
      <c r="P459" s="5" t="str">
        <f>VLOOKUP(A459,'Hospitalisation Table'!$A:$I,9,FALSE)</f>
        <v>R1011</v>
      </c>
      <c r="Q459" s="5">
        <f>VLOOKUP(A459,'Hospitalisation Table'!$A:$K,11,FALSE)</f>
        <v>19</v>
      </c>
    </row>
    <row r="460" spans="1:17" ht="15.6" x14ac:dyDescent="0.3">
      <c r="A460" s="9" t="s">
        <v>1913</v>
      </c>
      <c r="B460" s="5" t="str">
        <f>VLOOKUP($A460,'Customer Names'!$A:$B,2,FALSE)</f>
        <v>Gravel, Ms.  Marie-Claire</v>
      </c>
      <c r="C460" s="5">
        <f>VLOOKUP(Healthcare!A460,'Medical Examinations table'!$A:$K,2,FALSE)</f>
        <v>24.7</v>
      </c>
      <c r="D460" s="5">
        <f>VLOOKUP(A460,'Medical Examinations table'!$A:$C,3,FALSE)</f>
        <v>4.3600000000000003</v>
      </c>
      <c r="E460" s="5" t="str">
        <f>VLOOKUP(A460,'Medical Examinations table'!$A:$D,4,FALSE)</f>
        <v>NO</v>
      </c>
      <c r="F460" s="5" t="str">
        <f>VLOOKUP(A460,'Medical Examinations table'!$A:$E,5,FALSE)</f>
        <v>NO</v>
      </c>
      <c r="G460" s="5" t="str">
        <f>VLOOKUP(A460,'Medical Examinations table'!$A:$F,6,FALSE)</f>
        <v>YES</v>
      </c>
      <c r="H460" s="5">
        <f>VLOOKUP(A460,'Medical Examinations table'!$A:$H,8,FALSE)</f>
        <v>1</v>
      </c>
      <c r="I460" s="5" t="str">
        <f>VLOOKUP(A460,'Medical Examinations table'!$A:$G,7,FALSE)</f>
        <v>YES</v>
      </c>
      <c r="J460" s="5" t="str">
        <f>VLOOKUP(A460,'Medical Examinations table'!$A:$I,9,FALSE)</f>
        <v>Normal Weight</v>
      </c>
      <c r="K460" s="5" t="str">
        <f>VLOOKUP(A460,'Medical Examinations table'!$A:$J,10,FALSE)</f>
        <v>Normal</v>
      </c>
      <c r="L460" s="8">
        <f>VLOOKUP(A460,'Hospitalisation Table'!$A:$J,10,FALSE)</f>
        <v>35674</v>
      </c>
      <c r="M460" s="10">
        <f>VLOOKUP(A460,'Hospitalisation Table'!$A:$F,6,FALSE)</f>
        <v>563.84</v>
      </c>
      <c r="N460" s="5" t="str">
        <f>VLOOKUP(A460,'Hospitalisation Table'!$A:$G,7,FALSE)</f>
        <v>tier - 3</v>
      </c>
      <c r="O460" s="5" t="str">
        <f>VLOOKUP(A460,'Hospitalisation Table'!$A:$H,8,FALSE)</f>
        <v>tier - 1</v>
      </c>
      <c r="P460" s="5" t="str">
        <f>VLOOKUP(A460,'Hospitalisation Table'!$A:$I,9,FALSE)</f>
        <v>R1012</v>
      </c>
      <c r="Q460" s="5">
        <f>VLOOKUP(A460,'Hospitalisation Table'!$A:$K,11,FALSE)</f>
        <v>43</v>
      </c>
    </row>
    <row r="461" spans="1:17" ht="15.6" x14ac:dyDescent="0.3">
      <c r="A461" s="9" t="s">
        <v>1912</v>
      </c>
      <c r="B461" s="5" t="str">
        <f>VLOOKUP($A461,'Customer Names'!$A:$B,2,FALSE)</f>
        <v>Smith, Mr.  Todd J.</v>
      </c>
      <c r="C461" s="5">
        <f>VLOOKUP(Healthcare!A461,'Medical Examinations table'!$A:$K,2,FALSE)</f>
        <v>37.4</v>
      </c>
      <c r="D461" s="5">
        <f>VLOOKUP(A461,'Medical Examinations table'!$A:$C,3,FALSE)</f>
        <v>9.7200000000000006</v>
      </c>
      <c r="E461" s="5" t="str">
        <f>VLOOKUP(A461,'Medical Examinations table'!$A:$D,4,FALSE)</f>
        <v>YES</v>
      </c>
      <c r="F461" s="5" t="str">
        <f>VLOOKUP(A461,'Medical Examinations table'!$A:$E,5,FALSE)</f>
        <v>NO</v>
      </c>
      <c r="G461" s="5" t="str">
        <f>VLOOKUP(A461,'Medical Examinations table'!$A:$F,6,FALSE)</f>
        <v>YES</v>
      </c>
      <c r="H461" s="5">
        <f>VLOOKUP(A461,'Medical Examinations table'!$A:$H,8,FALSE)</f>
        <v>1</v>
      </c>
      <c r="I461" s="5" t="str">
        <f>VLOOKUP(A461,'Medical Examinations table'!$A:$G,7,FALSE)</f>
        <v>NO</v>
      </c>
      <c r="J461" s="5" t="str">
        <f>VLOOKUP(A461,'Medical Examinations table'!$A:$I,9,FALSE)</f>
        <v>Obesity</v>
      </c>
      <c r="K461" s="5" t="str">
        <f>VLOOKUP(A461,'Medical Examinations table'!$A:$J,10,FALSE)</f>
        <v>Diabetes</v>
      </c>
      <c r="L461" s="8">
        <f>VLOOKUP(A461,'Hospitalisation Table'!$A:$J,10,FALSE)</f>
        <v>35673</v>
      </c>
      <c r="M461" s="10">
        <f>VLOOKUP(A461,'Hospitalisation Table'!$A:$F,6,FALSE)</f>
        <v>563.84</v>
      </c>
      <c r="N461" s="5" t="str">
        <f>VLOOKUP(A461,'Hospitalisation Table'!$A:$G,7,FALSE)</f>
        <v>tier - 3</v>
      </c>
      <c r="O461" s="5" t="str">
        <f>VLOOKUP(A461,'Hospitalisation Table'!$A:$H,8,FALSE)</f>
        <v>tier - 1</v>
      </c>
      <c r="P461" s="5" t="str">
        <f>VLOOKUP(A461,'Hospitalisation Table'!$A:$I,9,FALSE)</f>
        <v>R1011</v>
      </c>
      <c r="Q461" s="5">
        <f>VLOOKUP(A461,'Hospitalisation Table'!$A:$K,11,FALSE)</f>
        <v>59</v>
      </c>
    </row>
    <row r="462" spans="1:17" ht="15.6" x14ac:dyDescent="0.3">
      <c r="A462" s="9" t="s">
        <v>1911</v>
      </c>
      <c r="B462" s="5" t="str">
        <f>VLOOKUP($A462,'Customer Names'!$A:$B,2,FALSE)</f>
        <v>Williams, Ms.  Carolyn</v>
      </c>
      <c r="C462" s="5">
        <f>VLOOKUP(Healthcare!A462,'Medical Examinations table'!$A:$K,2,FALSE)</f>
        <v>26.885000000000002</v>
      </c>
      <c r="D462" s="5">
        <f>VLOOKUP(A462,'Medical Examinations table'!$A:$C,3,FALSE)</f>
        <v>5.18</v>
      </c>
      <c r="E462" s="5" t="str">
        <f>VLOOKUP(A462,'Medical Examinations table'!$A:$D,4,FALSE)</f>
        <v>NO</v>
      </c>
      <c r="F462" s="5" t="str">
        <f>VLOOKUP(A462,'Medical Examinations table'!$A:$E,5,FALSE)</f>
        <v>NO</v>
      </c>
      <c r="G462" s="5" t="str">
        <f>VLOOKUP(A462,'Medical Examinations table'!$A:$F,6,FALSE)</f>
        <v>YES</v>
      </c>
      <c r="H462" s="5">
        <f>VLOOKUP(A462,'Medical Examinations table'!$A:$H,8,FALSE)</f>
        <v>1</v>
      </c>
      <c r="I462" s="5" t="str">
        <f>VLOOKUP(A462,'Medical Examinations table'!$A:$G,7,FALSE)</f>
        <v>YES</v>
      </c>
      <c r="J462" s="5" t="str">
        <f>VLOOKUP(A462,'Medical Examinations table'!$A:$I,9,FALSE)</f>
        <v>Overweight</v>
      </c>
      <c r="K462" s="5" t="str">
        <f>VLOOKUP(A462,'Medical Examinations table'!$A:$J,10,FALSE)</f>
        <v>Normal</v>
      </c>
      <c r="L462" s="8">
        <f>VLOOKUP(A462,'Hospitalisation Table'!$A:$J,10,FALSE)</f>
        <v>35672</v>
      </c>
      <c r="M462" s="10">
        <f>VLOOKUP(A462,'Hospitalisation Table'!$A:$F,6,FALSE)</f>
        <v>563.84</v>
      </c>
      <c r="N462" s="5" t="str">
        <f>VLOOKUP(A462,'Hospitalisation Table'!$A:$G,7,FALSE)</f>
        <v>tier - 3</v>
      </c>
      <c r="O462" s="5" t="str">
        <f>VLOOKUP(A462,'Hospitalisation Table'!$A:$H,8,FALSE)</f>
        <v>tier - 2</v>
      </c>
      <c r="P462" s="5" t="str">
        <f>VLOOKUP(A462,'Hospitalisation Table'!$A:$I,9,FALSE)</f>
        <v>R1012</v>
      </c>
      <c r="Q462" s="5">
        <f>VLOOKUP(A462,'Hospitalisation Table'!$A:$K,11,FALSE)</f>
        <v>43</v>
      </c>
    </row>
    <row r="463" spans="1:17" ht="15.6" x14ac:dyDescent="0.3">
      <c r="A463" s="9" t="s">
        <v>1910</v>
      </c>
      <c r="B463" s="5" t="str">
        <f>VLOOKUP($A463,'Customer Names'!$A:$B,2,FALSE)</f>
        <v>Meyer, Ms.  Lindsey</v>
      </c>
      <c r="C463" s="5">
        <f>VLOOKUP(Healthcare!A463,'Medical Examinations table'!$A:$K,2,FALSE)</f>
        <v>25.27</v>
      </c>
      <c r="D463" s="5">
        <f>VLOOKUP(A463,'Medical Examinations table'!$A:$C,3,FALSE)</f>
        <v>5.29</v>
      </c>
      <c r="E463" s="5" t="str">
        <f>VLOOKUP(A463,'Medical Examinations table'!$A:$D,4,FALSE)</f>
        <v>NO</v>
      </c>
      <c r="F463" s="5" t="str">
        <f>VLOOKUP(A463,'Medical Examinations table'!$A:$E,5,FALSE)</f>
        <v>NO</v>
      </c>
      <c r="G463" s="5" t="str">
        <f>VLOOKUP(A463,'Medical Examinations table'!$A:$F,6,FALSE)</f>
        <v>YES</v>
      </c>
      <c r="H463" s="5">
        <f>VLOOKUP(A463,'Medical Examinations table'!$A:$H,8,FALSE)</f>
        <v>1</v>
      </c>
      <c r="I463" s="5" t="str">
        <f>VLOOKUP(A463,'Medical Examinations table'!$A:$G,7,FALSE)</f>
        <v>YES</v>
      </c>
      <c r="J463" s="5" t="str">
        <f>VLOOKUP(A463,'Medical Examinations table'!$A:$I,9,FALSE)</f>
        <v>Overweight</v>
      </c>
      <c r="K463" s="5" t="str">
        <f>VLOOKUP(A463,'Medical Examinations table'!$A:$J,10,FALSE)</f>
        <v>Normal</v>
      </c>
      <c r="L463" s="8">
        <f>VLOOKUP(A463,'Hospitalisation Table'!$A:$J,10,FALSE)</f>
        <v>35671</v>
      </c>
      <c r="M463" s="10">
        <f>VLOOKUP(A463,'Hospitalisation Table'!$A:$F,6,FALSE)</f>
        <v>563.84</v>
      </c>
      <c r="N463" s="5" t="str">
        <f>VLOOKUP(A463,'Hospitalisation Table'!$A:$G,7,FALSE)</f>
        <v>tier - 3</v>
      </c>
      <c r="O463" s="5" t="str">
        <f>VLOOKUP(A463,'Hospitalisation Table'!$A:$H,8,FALSE)</f>
        <v>tier - 1</v>
      </c>
      <c r="P463" s="5" t="str">
        <f>VLOOKUP(A463,'Hospitalisation Table'!$A:$I,9,FALSE)</f>
        <v>R1024</v>
      </c>
      <c r="Q463" s="5">
        <f>VLOOKUP(A463,'Hospitalisation Table'!$A:$K,11,FALSE)</f>
        <v>43</v>
      </c>
    </row>
    <row r="464" spans="1:17" ht="15.6" x14ac:dyDescent="0.3">
      <c r="A464" s="9" t="s">
        <v>1909</v>
      </c>
      <c r="B464" s="5" t="str">
        <f>VLOOKUP($A464,'Customer Names'!$A:$B,2,FALSE)</f>
        <v>Jamieson, Ms.  Marissa D</v>
      </c>
      <c r="C464" s="5">
        <f>VLOOKUP(Healthcare!A464,'Medical Examinations table'!$A:$K,2,FALSE)</f>
        <v>23.655000000000001</v>
      </c>
      <c r="D464" s="5">
        <f>VLOOKUP(A464,'Medical Examinations table'!$A:$C,3,FALSE)</f>
        <v>4.8600000000000003</v>
      </c>
      <c r="E464" s="5" t="str">
        <f>VLOOKUP(A464,'Medical Examinations table'!$A:$D,4,FALSE)</f>
        <v>YES</v>
      </c>
      <c r="F464" s="5" t="str">
        <f>VLOOKUP(A464,'Medical Examinations table'!$A:$E,5,FALSE)</f>
        <v>NO</v>
      </c>
      <c r="G464" s="5" t="str">
        <f>VLOOKUP(A464,'Medical Examinations table'!$A:$F,6,FALSE)</f>
        <v>NO</v>
      </c>
      <c r="H464" s="5">
        <f>VLOOKUP(A464,'Medical Examinations table'!$A:$H,8,FALSE)</f>
        <v>0</v>
      </c>
      <c r="I464" s="5" t="str">
        <f>VLOOKUP(A464,'Medical Examinations table'!$A:$G,7,FALSE)</f>
        <v>YES</v>
      </c>
      <c r="J464" s="5" t="str">
        <f>VLOOKUP(A464,'Medical Examinations table'!$A:$I,9,FALSE)</f>
        <v>Normal Weight</v>
      </c>
      <c r="K464" s="5" t="str">
        <f>VLOOKUP(A464,'Medical Examinations table'!$A:$J,10,FALSE)</f>
        <v>Normal</v>
      </c>
      <c r="L464" s="8">
        <f>VLOOKUP(A464,'Hospitalisation Table'!$A:$J,10,FALSE)</f>
        <v>35670</v>
      </c>
      <c r="M464" s="10">
        <f>VLOOKUP(A464,'Hospitalisation Table'!$A:$F,6,FALSE)</f>
        <v>563.84</v>
      </c>
      <c r="N464" s="5" t="str">
        <f>VLOOKUP(A464,'Hospitalisation Table'!$A:$G,7,FALSE)</f>
        <v>tier - 3</v>
      </c>
      <c r="O464" s="5" t="str">
        <f>VLOOKUP(A464,'Hospitalisation Table'!$A:$H,8,FALSE)</f>
        <v>tier - 1</v>
      </c>
      <c r="P464" s="5" t="str">
        <f>VLOOKUP(A464,'Hospitalisation Table'!$A:$I,9,FALSE)</f>
        <v>R1012</v>
      </c>
      <c r="Q464" s="5">
        <f>VLOOKUP(A464,'Hospitalisation Table'!$A:$K,11,FALSE)</f>
        <v>46</v>
      </c>
    </row>
    <row r="465" spans="1:17" ht="15.6" x14ac:dyDescent="0.3">
      <c r="A465" s="9" t="s">
        <v>1908</v>
      </c>
      <c r="B465" s="5" t="str">
        <f>VLOOKUP($A465,'Customer Names'!$A:$B,2,FALSE)</f>
        <v>Dufeal, Mr.  Jean Luc</v>
      </c>
      <c r="C465" s="5">
        <f>VLOOKUP(Healthcare!A465,'Medical Examinations table'!$A:$K,2,FALSE)</f>
        <v>55.05</v>
      </c>
      <c r="D465" s="5">
        <f>VLOOKUP(A465,'Medical Examinations table'!$A:$C,3,FALSE)</f>
        <v>7.66</v>
      </c>
      <c r="E465" s="5" t="str">
        <f>VLOOKUP(A465,'Medical Examinations table'!$A:$D,4,FALSE)</f>
        <v>NO</v>
      </c>
      <c r="F465" s="5" t="str">
        <f>VLOOKUP(A465,'Medical Examinations table'!$A:$E,5,FALSE)</f>
        <v>NO</v>
      </c>
      <c r="G465" s="5" t="str">
        <f>VLOOKUP(A465,'Medical Examinations table'!$A:$F,6,FALSE)</f>
        <v>NO</v>
      </c>
      <c r="H465" s="5">
        <f>VLOOKUP(A465,'Medical Examinations table'!$A:$H,8,FALSE)</f>
        <v>0</v>
      </c>
      <c r="I465" s="5" t="str">
        <f>VLOOKUP(A465,'Medical Examinations table'!$A:$G,7,FALSE)</f>
        <v>NO</v>
      </c>
      <c r="J465" s="5" t="str">
        <f>VLOOKUP(A465,'Medical Examinations table'!$A:$I,9,FALSE)</f>
        <v>Obesity</v>
      </c>
      <c r="K465" s="5" t="str">
        <f>VLOOKUP(A465,'Medical Examinations table'!$A:$J,10,FALSE)</f>
        <v>Diabetes</v>
      </c>
      <c r="L465" s="8">
        <f>VLOOKUP(A465,'Hospitalisation Table'!$A:$J,10,FALSE)</f>
        <v>35669</v>
      </c>
      <c r="M465" s="10">
        <f>VLOOKUP(A465,'Hospitalisation Table'!$A:$F,6,FALSE)</f>
        <v>563.84</v>
      </c>
      <c r="N465" s="5" t="str">
        <f>VLOOKUP(A465,'Hospitalisation Table'!$A:$G,7,FALSE)</f>
        <v>tier - 2</v>
      </c>
      <c r="O465" s="5" t="str">
        <f>VLOOKUP(A465,'Hospitalisation Table'!$A:$H,8,FALSE)</f>
        <v>tier - 2</v>
      </c>
      <c r="P465" s="5" t="str">
        <f>VLOOKUP(A465,'Hospitalisation Table'!$A:$I,9,FALSE)</f>
        <v>R1012</v>
      </c>
      <c r="Q465" s="5">
        <f>VLOOKUP(A465,'Hospitalisation Table'!$A:$K,11,FALSE)</f>
        <v>60</v>
      </c>
    </row>
    <row r="466" spans="1:17" ht="15.6" x14ac:dyDescent="0.3">
      <c r="A466" s="9" t="s">
        <v>1907</v>
      </c>
      <c r="B466" s="5" t="str">
        <f>VLOOKUP($A466,'Customer Names'!$A:$B,2,FALSE)</f>
        <v>Sansonetti, Ms.  Danielle</v>
      </c>
      <c r="C466" s="5">
        <f>VLOOKUP(Healthcare!A466,'Medical Examinations table'!$A:$K,2,FALSE)</f>
        <v>24.89</v>
      </c>
      <c r="D466" s="5">
        <f>VLOOKUP(A466,'Medical Examinations table'!$A:$C,3,FALSE)</f>
        <v>6.1</v>
      </c>
      <c r="E466" s="5" t="str">
        <f>VLOOKUP(A466,'Medical Examinations table'!$A:$D,4,FALSE)</f>
        <v>YES</v>
      </c>
      <c r="F466" s="5" t="str">
        <f>VLOOKUP(A466,'Medical Examinations table'!$A:$E,5,FALSE)</f>
        <v>NO</v>
      </c>
      <c r="G466" s="5" t="str">
        <f>VLOOKUP(A466,'Medical Examinations table'!$A:$F,6,FALSE)</f>
        <v>YES</v>
      </c>
      <c r="H466" s="5">
        <f>VLOOKUP(A466,'Medical Examinations table'!$A:$H,8,FALSE)</f>
        <v>1</v>
      </c>
      <c r="I466" s="5" t="str">
        <f>VLOOKUP(A466,'Medical Examinations table'!$A:$G,7,FALSE)</f>
        <v>YES</v>
      </c>
      <c r="J466" s="5" t="str">
        <f>VLOOKUP(A466,'Medical Examinations table'!$A:$I,9,FALSE)</f>
        <v>Normal Weight</v>
      </c>
      <c r="K466" s="5" t="str">
        <f>VLOOKUP(A466,'Medical Examinations table'!$A:$J,10,FALSE)</f>
        <v>Prediabetes</v>
      </c>
      <c r="L466" s="8">
        <f>VLOOKUP(A466,'Hospitalisation Table'!$A:$J,10,FALSE)</f>
        <v>35668</v>
      </c>
      <c r="M466" s="10">
        <f>VLOOKUP(A466,'Hospitalisation Table'!$A:$F,6,FALSE)</f>
        <v>563.84</v>
      </c>
      <c r="N466" s="5" t="str">
        <f>VLOOKUP(A466,'Hospitalisation Table'!$A:$G,7,FALSE)</f>
        <v>tier - 3</v>
      </c>
      <c r="O466" s="5" t="str">
        <f>VLOOKUP(A466,'Hospitalisation Table'!$A:$H,8,FALSE)</f>
        <v>tier - 3</v>
      </c>
      <c r="P466" s="5" t="str">
        <f>VLOOKUP(A466,'Hospitalisation Table'!$A:$I,9,FALSE)</f>
        <v>R1024</v>
      </c>
      <c r="Q466" s="5">
        <f>VLOOKUP(A466,'Hospitalisation Table'!$A:$K,11,FALSE)</f>
        <v>39</v>
      </c>
    </row>
    <row r="467" spans="1:17" ht="15.6" x14ac:dyDescent="0.3">
      <c r="A467" s="9" t="s">
        <v>1906</v>
      </c>
      <c r="B467" s="5" t="str">
        <f>VLOOKUP($A467,'Customer Names'!$A:$B,2,FALSE)</f>
        <v>Koneazny, Mr.  Jim</v>
      </c>
      <c r="C467" s="5">
        <f>VLOOKUP(Healthcare!A467,'Medical Examinations table'!$A:$K,2,FALSE)</f>
        <v>18.715</v>
      </c>
      <c r="D467" s="5">
        <f>VLOOKUP(A467,'Medical Examinations table'!$A:$C,3,FALSE)</f>
        <v>4.4400000000000004</v>
      </c>
      <c r="E467" s="5" t="str">
        <f>VLOOKUP(A467,'Medical Examinations table'!$A:$D,4,FALSE)</f>
        <v>NO</v>
      </c>
      <c r="F467" s="5" t="str">
        <f>VLOOKUP(A467,'Medical Examinations table'!$A:$E,5,FALSE)</f>
        <v>NO</v>
      </c>
      <c r="G467" s="5" t="str">
        <f>VLOOKUP(A467,'Medical Examinations table'!$A:$F,6,FALSE)</f>
        <v>NO</v>
      </c>
      <c r="H467" s="5">
        <f>VLOOKUP(A467,'Medical Examinations table'!$A:$H,8,FALSE)</f>
        <v>0</v>
      </c>
      <c r="I467" s="5" t="str">
        <f>VLOOKUP(A467,'Medical Examinations table'!$A:$G,7,FALSE)</f>
        <v>NO</v>
      </c>
      <c r="J467" s="5" t="str">
        <f>VLOOKUP(A467,'Medical Examinations table'!$A:$I,9,FALSE)</f>
        <v>Normal Weight</v>
      </c>
      <c r="K467" s="5" t="str">
        <f>VLOOKUP(A467,'Medical Examinations table'!$A:$J,10,FALSE)</f>
        <v>Normal</v>
      </c>
      <c r="L467" s="8">
        <f>VLOOKUP(A467,'Hospitalisation Table'!$A:$J,10,FALSE)</f>
        <v>35667</v>
      </c>
      <c r="M467" s="10">
        <f>VLOOKUP(A467,'Hospitalisation Table'!$A:$F,6,FALSE)</f>
        <v>563.84</v>
      </c>
      <c r="N467" s="5" t="str">
        <f>VLOOKUP(A467,'Hospitalisation Table'!$A:$G,7,FALSE)</f>
        <v>tier - 2</v>
      </c>
      <c r="O467" s="5" t="str">
        <f>VLOOKUP(A467,'Hospitalisation Table'!$A:$H,8,FALSE)</f>
        <v>tier - 3</v>
      </c>
      <c r="P467" s="5" t="str">
        <f>VLOOKUP(A467,'Hospitalisation Table'!$A:$I,9,FALSE)</f>
        <v>R1012</v>
      </c>
      <c r="Q467" s="5">
        <f>VLOOKUP(A467,'Hospitalisation Table'!$A:$K,11,FALSE)</f>
        <v>23</v>
      </c>
    </row>
    <row r="468" spans="1:17" ht="15.6" x14ac:dyDescent="0.3">
      <c r="A468" s="9" t="s">
        <v>1905</v>
      </c>
      <c r="B468" s="5" t="str">
        <f>VLOOKUP($A468,'Customer Names'!$A:$B,2,FALSE)</f>
        <v>Johnson, Mr.  Matthew T</v>
      </c>
      <c r="C468" s="5">
        <f>VLOOKUP(Healthcare!A468,'Medical Examinations table'!$A:$K,2,FALSE)</f>
        <v>28.12</v>
      </c>
      <c r="D468" s="5">
        <f>VLOOKUP(A468,'Medical Examinations table'!$A:$C,3,FALSE)</f>
        <v>6.15</v>
      </c>
      <c r="E468" s="5" t="str">
        <f>VLOOKUP(A468,'Medical Examinations table'!$A:$D,4,FALSE)</f>
        <v>NO</v>
      </c>
      <c r="F468" s="5" t="str">
        <f>VLOOKUP(A468,'Medical Examinations table'!$A:$E,5,FALSE)</f>
        <v>NO</v>
      </c>
      <c r="G468" s="5" t="str">
        <f>VLOOKUP(A468,'Medical Examinations table'!$A:$F,6,FALSE)</f>
        <v>NO</v>
      </c>
      <c r="H468" s="5">
        <f>VLOOKUP(A468,'Medical Examinations table'!$A:$H,8,FALSE)</f>
        <v>0</v>
      </c>
      <c r="I468" s="5" t="str">
        <f>VLOOKUP(A468,'Medical Examinations table'!$A:$G,7,FALSE)</f>
        <v>YES</v>
      </c>
      <c r="J468" s="5" t="str">
        <f>VLOOKUP(A468,'Medical Examinations table'!$A:$I,9,FALSE)</f>
        <v>Overweight</v>
      </c>
      <c r="K468" s="5" t="str">
        <f>VLOOKUP(A468,'Medical Examinations table'!$A:$J,10,FALSE)</f>
        <v>Prediabetes</v>
      </c>
      <c r="L468" s="8">
        <f>VLOOKUP(A468,'Hospitalisation Table'!$A:$J,10,FALSE)</f>
        <v>35666</v>
      </c>
      <c r="M468" s="10">
        <f>VLOOKUP(A468,'Hospitalisation Table'!$A:$F,6,FALSE)</f>
        <v>563.84</v>
      </c>
      <c r="N468" s="5" t="str">
        <f>VLOOKUP(A468,'Hospitalisation Table'!$A:$G,7,FALSE)</f>
        <v>tier - 2</v>
      </c>
      <c r="O468" s="5" t="str">
        <f>VLOOKUP(A468,'Hospitalisation Table'!$A:$H,8,FALSE)</f>
        <v>tier - 2</v>
      </c>
      <c r="P468" s="5" t="str">
        <f>VLOOKUP(A468,'Hospitalisation Table'!$A:$I,9,FALSE)</f>
        <v>R1012</v>
      </c>
      <c r="Q468" s="5">
        <f>VLOOKUP(A468,'Hospitalisation Table'!$A:$K,11,FALSE)</f>
        <v>32</v>
      </c>
    </row>
    <row r="469" spans="1:17" ht="15.6" x14ac:dyDescent="0.3">
      <c r="A469" s="9" t="s">
        <v>1904</v>
      </c>
      <c r="B469" s="5" t="str">
        <f>VLOOKUP($A469,'Customer Names'!$A:$B,2,FALSE)</f>
        <v>Glasson, Ms.  Rachel L.</v>
      </c>
      <c r="C469" s="5">
        <f>VLOOKUP(Healthcare!A469,'Medical Examinations table'!$A:$K,2,FALSE)</f>
        <v>26.6</v>
      </c>
      <c r="D469" s="5">
        <f>VLOOKUP(A469,'Medical Examinations table'!$A:$C,3,FALSE)</f>
        <v>4.53</v>
      </c>
      <c r="E469" s="5" t="str">
        <f>VLOOKUP(A469,'Medical Examinations table'!$A:$D,4,FALSE)</f>
        <v>NO</v>
      </c>
      <c r="F469" s="5" t="str">
        <f>VLOOKUP(A469,'Medical Examinations table'!$A:$E,5,FALSE)</f>
        <v>NO</v>
      </c>
      <c r="G469" s="5" t="str">
        <f>VLOOKUP(A469,'Medical Examinations table'!$A:$F,6,FALSE)</f>
        <v>NO</v>
      </c>
      <c r="H469" s="5">
        <f>VLOOKUP(A469,'Medical Examinations table'!$A:$H,8,FALSE)</f>
        <v>0</v>
      </c>
      <c r="I469" s="5" t="str">
        <f>VLOOKUP(A469,'Medical Examinations table'!$A:$G,7,FALSE)</f>
        <v>YES</v>
      </c>
      <c r="J469" s="5" t="str">
        <f>VLOOKUP(A469,'Medical Examinations table'!$A:$I,9,FALSE)</f>
        <v>Overweight</v>
      </c>
      <c r="K469" s="5" t="str">
        <f>VLOOKUP(A469,'Medical Examinations table'!$A:$J,10,FALSE)</f>
        <v>Normal</v>
      </c>
      <c r="L469" s="8">
        <f>VLOOKUP(A469,'Hospitalisation Table'!$A:$J,10,FALSE)</f>
        <v>35665</v>
      </c>
      <c r="M469" s="10">
        <f>VLOOKUP(A469,'Hospitalisation Table'!$A:$F,6,FALSE)</f>
        <v>563.84</v>
      </c>
      <c r="N469" s="5" t="str">
        <f>VLOOKUP(A469,'Hospitalisation Table'!$A:$G,7,FALSE)</f>
        <v>tier - 2</v>
      </c>
      <c r="O469" s="5" t="str">
        <f>VLOOKUP(A469,'Hospitalisation Table'!$A:$H,8,FALSE)</f>
        <v>tier - 1</v>
      </c>
      <c r="P469" s="5" t="str">
        <f>VLOOKUP(A469,'Hospitalisation Table'!$A:$I,9,FALSE)</f>
        <v>R1012</v>
      </c>
      <c r="Q469" s="5">
        <f>VLOOKUP(A469,'Hospitalisation Table'!$A:$K,11,FALSE)</f>
        <v>42</v>
      </c>
    </row>
    <row r="470" spans="1:17" ht="15.6" x14ac:dyDescent="0.3">
      <c r="A470" s="9" t="s">
        <v>1903</v>
      </c>
      <c r="B470" s="5" t="str">
        <f>VLOOKUP($A470,'Customer Names'!$A:$B,2,FALSE)</f>
        <v>Canitz, Ms.  Corina</v>
      </c>
      <c r="C470" s="5">
        <f>VLOOKUP(Healthcare!A470,'Medical Examinations table'!$A:$K,2,FALSE)</f>
        <v>30.114999999999998</v>
      </c>
      <c r="D470" s="5">
        <f>VLOOKUP(A470,'Medical Examinations table'!$A:$C,3,FALSE)</f>
        <v>5.48</v>
      </c>
      <c r="E470" s="5" t="str">
        <f>VLOOKUP(A470,'Medical Examinations table'!$A:$D,4,FALSE)</f>
        <v>NO</v>
      </c>
      <c r="F470" s="5" t="str">
        <f>VLOOKUP(A470,'Medical Examinations table'!$A:$E,5,FALSE)</f>
        <v>YES</v>
      </c>
      <c r="G470" s="5" t="str">
        <f>VLOOKUP(A470,'Medical Examinations table'!$A:$F,6,FALSE)</f>
        <v>NO</v>
      </c>
      <c r="H470" s="5">
        <f>VLOOKUP(A470,'Medical Examinations table'!$A:$H,8,FALSE)</f>
        <v>1</v>
      </c>
      <c r="I470" s="5" t="str">
        <f>VLOOKUP(A470,'Medical Examinations table'!$A:$G,7,FALSE)</f>
        <v>NO</v>
      </c>
      <c r="J470" s="5" t="str">
        <f>VLOOKUP(A470,'Medical Examinations table'!$A:$I,9,FALSE)</f>
        <v>Obesity</v>
      </c>
      <c r="K470" s="5" t="str">
        <f>VLOOKUP(A470,'Medical Examinations table'!$A:$J,10,FALSE)</f>
        <v>Normal</v>
      </c>
      <c r="L470" s="8">
        <f>VLOOKUP(A470,'Hospitalisation Table'!$A:$J,10,FALSE)</f>
        <v>35664</v>
      </c>
      <c r="M470" s="10">
        <f>VLOOKUP(A470,'Hospitalisation Table'!$A:$F,6,FALSE)</f>
        <v>563.84</v>
      </c>
      <c r="N470" s="5" t="str">
        <f>VLOOKUP(A470,'Hospitalisation Table'!$A:$G,7,FALSE)</f>
        <v>tier - 3</v>
      </c>
      <c r="O470" s="5" t="str">
        <f>VLOOKUP(A470,'Hospitalisation Table'!$A:$H,8,FALSE)</f>
        <v>tier - 1</v>
      </c>
      <c r="P470" s="5" t="str">
        <f>VLOOKUP(A470,'Hospitalisation Table'!$A:$I,9,FALSE)</f>
        <v>R1024</v>
      </c>
      <c r="Q470" s="5">
        <f>VLOOKUP(A470,'Hospitalisation Table'!$A:$K,11,FALSE)</f>
        <v>18</v>
      </c>
    </row>
    <row r="471" spans="1:17" ht="15.6" x14ac:dyDescent="0.3">
      <c r="A471" s="9" t="s">
        <v>1902</v>
      </c>
      <c r="B471" s="5" t="str">
        <f>VLOOKUP($A471,'Customer Names'!$A:$B,2,FALSE)</f>
        <v>Li, Mr.  Guannan</v>
      </c>
      <c r="C471" s="5">
        <f>VLOOKUP(Healthcare!A471,'Medical Examinations table'!$A:$K,2,FALSE)</f>
        <v>24.605</v>
      </c>
      <c r="D471" s="5">
        <f>VLOOKUP(A471,'Medical Examinations table'!$A:$C,3,FALSE)</f>
        <v>5.48</v>
      </c>
      <c r="E471" s="5" t="str">
        <f>VLOOKUP(A471,'Medical Examinations table'!$A:$D,4,FALSE)</f>
        <v>NO</v>
      </c>
      <c r="F471" s="5" t="str">
        <f>VLOOKUP(A471,'Medical Examinations table'!$A:$E,5,FALSE)</f>
        <v>NO</v>
      </c>
      <c r="G471" s="5" t="str">
        <f>VLOOKUP(A471,'Medical Examinations table'!$A:$F,6,FALSE)</f>
        <v>NO</v>
      </c>
      <c r="H471" s="5">
        <f>VLOOKUP(A471,'Medical Examinations table'!$A:$H,8,FALSE)</f>
        <v>0</v>
      </c>
      <c r="I471" s="5" t="str">
        <f>VLOOKUP(A471,'Medical Examinations table'!$A:$G,7,FALSE)</f>
        <v>YES</v>
      </c>
      <c r="J471" s="5" t="str">
        <f>VLOOKUP(A471,'Medical Examinations table'!$A:$I,9,FALSE)</f>
        <v>Normal Weight</v>
      </c>
      <c r="K471" s="5" t="str">
        <f>VLOOKUP(A471,'Medical Examinations table'!$A:$J,10,FALSE)</f>
        <v>Normal</v>
      </c>
      <c r="L471" s="8">
        <f>VLOOKUP(A471,'Hospitalisation Table'!$A:$J,10,FALSE)</f>
        <v>35663</v>
      </c>
      <c r="M471" s="10">
        <f>VLOOKUP(A471,'Hospitalisation Table'!$A:$F,6,FALSE)</f>
        <v>563.84</v>
      </c>
      <c r="N471" s="5" t="str">
        <f>VLOOKUP(A471,'Hospitalisation Table'!$A:$G,7,FALSE)</f>
        <v>tier - 3</v>
      </c>
      <c r="O471" s="5" t="str">
        <f>VLOOKUP(A471,'Hospitalisation Table'!$A:$H,8,FALSE)</f>
        <v>tier - 3</v>
      </c>
      <c r="P471" s="5" t="str">
        <f>VLOOKUP(A471,'Hospitalisation Table'!$A:$I,9,FALSE)</f>
        <v>R1019</v>
      </c>
      <c r="Q471" s="5">
        <f>VLOOKUP(A471,'Hospitalisation Table'!$A:$K,11,FALSE)</f>
        <v>42</v>
      </c>
    </row>
    <row r="472" spans="1:17" ht="15.6" x14ac:dyDescent="0.3">
      <c r="A472" s="9" t="s">
        <v>1901</v>
      </c>
      <c r="B472" s="5" t="str">
        <f>VLOOKUP($A472,'Customer Names'!$A:$B,2,FALSE)</f>
        <v>Parsons, Mr.  Don</v>
      </c>
      <c r="C472" s="5">
        <f>VLOOKUP(Healthcare!A472,'Medical Examinations table'!$A:$K,2,FALSE)</f>
        <v>29.6</v>
      </c>
      <c r="D472" s="5">
        <f>VLOOKUP(A472,'Medical Examinations table'!$A:$C,3,FALSE)</f>
        <v>8.1</v>
      </c>
      <c r="E472" s="5" t="str">
        <f>VLOOKUP(A472,'Medical Examinations table'!$A:$D,4,FALSE)</f>
        <v>NO</v>
      </c>
      <c r="F472" s="5" t="str">
        <f>VLOOKUP(A472,'Medical Examinations table'!$A:$E,5,FALSE)</f>
        <v>NO</v>
      </c>
      <c r="G472" s="5" t="str">
        <f>VLOOKUP(A472,'Medical Examinations table'!$A:$F,6,FALSE)</f>
        <v>NO</v>
      </c>
      <c r="H472" s="5">
        <f>VLOOKUP(A472,'Medical Examinations table'!$A:$H,8,FALSE)</f>
        <v>0</v>
      </c>
      <c r="I472" s="5" t="str">
        <f>VLOOKUP(A472,'Medical Examinations table'!$A:$G,7,FALSE)</f>
        <v>NO</v>
      </c>
      <c r="J472" s="5" t="str">
        <f>VLOOKUP(A472,'Medical Examinations table'!$A:$I,9,FALSE)</f>
        <v>Overweight</v>
      </c>
      <c r="K472" s="5" t="str">
        <f>VLOOKUP(A472,'Medical Examinations table'!$A:$J,10,FALSE)</f>
        <v>Diabetes</v>
      </c>
      <c r="L472" s="8">
        <f>VLOOKUP(A472,'Hospitalisation Table'!$A:$J,10,FALSE)</f>
        <v>35662</v>
      </c>
      <c r="M472" s="10">
        <f>VLOOKUP(A472,'Hospitalisation Table'!$A:$F,6,FALSE)</f>
        <v>563.84</v>
      </c>
      <c r="N472" s="5" t="str">
        <f>VLOOKUP(A472,'Hospitalisation Table'!$A:$G,7,FALSE)</f>
        <v>tier - 3</v>
      </c>
      <c r="O472" s="5" t="str">
        <f>VLOOKUP(A472,'Hospitalisation Table'!$A:$H,8,FALSE)</f>
        <v>tier - 2</v>
      </c>
      <c r="P472" s="5" t="str">
        <f>VLOOKUP(A472,'Hospitalisation Table'!$A:$I,9,FALSE)</f>
        <v>R1011</v>
      </c>
      <c r="Q472" s="5">
        <f>VLOOKUP(A472,'Hospitalisation Table'!$A:$K,11,FALSE)</f>
        <v>48</v>
      </c>
    </row>
    <row r="473" spans="1:17" ht="15.6" x14ac:dyDescent="0.3">
      <c r="A473" s="9" t="s">
        <v>1900</v>
      </c>
      <c r="B473" s="5" t="str">
        <f>VLOOKUP($A473,'Customer Names'!$A:$B,2,FALSE)</f>
        <v>Raulli, Mr.  Chris</v>
      </c>
      <c r="C473" s="5">
        <f>VLOOKUP(Healthcare!A473,'Medical Examinations table'!$A:$K,2,FALSE)</f>
        <v>24.42</v>
      </c>
      <c r="D473" s="5">
        <f>VLOOKUP(A473,'Medical Examinations table'!$A:$C,3,FALSE)</f>
        <v>7.16</v>
      </c>
      <c r="E473" s="5" t="str">
        <f>VLOOKUP(A473,'Medical Examinations table'!$A:$D,4,FALSE)</f>
        <v>NO</v>
      </c>
      <c r="F473" s="5" t="str">
        <f>VLOOKUP(A473,'Medical Examinations table'!$A:$E,5,FALSE)</f>
        <v>NO</v>
      </c>
      <c r="G473" s="5" t="str">
        <f>VLOOKUP(A473,'Medical Examinations table'!$A:$F,6,FALSE)</f>
        <v>NO</v>
      </c>
      <c r="H473" s="5">
        <f>VLOOKUP(A473,'Medical Examinations table'!$A:$H,8,FALSE)</f>
        <v>0</v>
      </c>
      <c r="I473" s="5" t="str">
        <f>VLOOKUP(A473,'Medical Examinations table'!$A:$G,7,FALSE)</f>
        <v>YES</v>
      </c>
      <c r="J473" s="5" t="str">
        <f>VLOOKUP(A473,'Medical Examinations table'!$A:$I,9,FALSE)</f>
        <v>Normal Weight</v>
      </c>
      <c r="K473" s="5" t="str">
        <f>VLOOKUP(A473,'Medical Examinations table'!$A:$J,10,FALSE)</f>
        <v>Diabetes</v>
      </c>
      <c r="L473" s="8">
        <f>VLOOKUP(A473,'Hospitalisation Table'!$A:$J,10,FALSE)</f>
        <v>35661</v>
      </c>
      <c r="M473" s="10">
        <f>VLOOKUP(A473,'Hospitalisation Table'!$A:$F,6,FALSE)</f>
        <v>563.84</v>
      </c>
      <c r="N473" s="5" t="str">
        <f>VLOOKUP(A473,'Hospitalisation Table'!$A:$G,7,FALSE)</f>
        <v>tier - 3</v>
      </c>
      <c r="O473" s="5" t="str">
        <f>VLOOKUP(A473,'Hospitalisation Table'!$A:$H,8,FALSE)</f>
        <v>tier - 2</v>
      </c>
      <c r="P473" s="5" t="str">
        <f>VLOOKUP(A473,'Hospitalisation Table'!$A:$I,9,FALSE)</f>
        <v>R1013</v>
      </c>
      <c r="Q473" s="5">
        <f>VLOOKUP(A473,'Hospitalisation Table'!$A:$K,11,FALSE)</f>
        <v>48</v>
      </c>
    </row>
    <row r="474" spans="1:17" ht="15.6" x14ac:dyDescent="0.3">
      <c r="A474" s="9" t="s">
        <v>1899</v>
      </c>
      <c r="B474" s="5" t="str">
        <f>VLOOKUP($A474,'Customer Names'!$A:$B,2,FALSE)</f>
        <v>Frome, Mr.  Gavin V.</v>
      </c>
      <c r="C474" s="5">
        <f>VLOOKUP(Healthcare!A474,'Medical Examinations table'!$A:$K,2,FALSE)</f>
        <v>20.9</v>
      </c>
      <c r="D474" s="5">
        <f>VLOOKUP(A474,'Medical Examinations table'!$A:$C,3,FALSE)</f>
        <v>4.55</v>
      </c>
      <c r="E474" s="5" t="str">
        <f>VLOOKUP(A474,'Medical Examinations table'!$A:$D,4,FALSE)</f>
        <v>YES</v>
      </c>
      <c r="F474" s="5" t="str">
        <f>VLOOKUP(A474,'Medical Examinations table'!$A:$E,5,FALSE)</f>
        <v>NO</v>
      </c>
      <c r="G474" s="5" t="str">
        <f>VLOOKUP(A474,'Medical Examinations table'!$A:$F,6,FALSE)</f>
        <v>YES</v>
      </c>
      <c r="H474" s="5">
        <f>VLOOKUP(A474,'Medical Examinations table'!$A:$H,8,FALSE)</f>
        <v>1</v>
      </c>
      <c r="I474" s="5" t="str">
        <f>VLOOKUP(A474,'Medical Examinations table'!$A:$G,7,FALSE)</f>
        <v>YES</v>
      </c>
      <c r="J474" s="5" t="str">
        <f>VLOOKUP(A474,'Medical Examinations table'!$A:$I,9,FALSE)</f>
        <v>Normal Weight</v>
      </c>
      <c r="K474" s="5" t="str">
        <f>VLOOKUP(A474,'Medical Examinations table'!$A:$J,10,FALSE)</f>
        <v>Normal</v>
      </c>
      <c r="L474" s="8">
        <f>VLOOKUP(A474,'Hospitalisation Table'!$A:$J,10,FALSE)</f>
        <v>35660</v>
      </c>
      <c r="M474" s="10">
        <f>VLOOKUP(A474,'Hospitalisation Table'!$A:$F,6,FALSE)</f>
        <v>563.84</v>
      </c>
      <c r="N474" s="5" t="str">
        <f>VLOOKUP(A474,'Hospitalisation Table'!$A:$G,7,FALSE)</f>
        <v>tier - 3</v>
      </c>
      <c r="O474" s="5" t="str">
        <f>VLOOKUP(A474,'Hospitalisation Table'!$A:$H,8,FALSE)</f>
        <v>tier - 1</v>
      </c>
      <c r="P474" s="5" t="str">
        <f>VLOOKUP(A474,'Hospitalisation Table'!$A:$I,9,FALSE)</f>
        <v>R1013</v>
      </c>
      <c r="Q474" s="5">
        <f>VLOOKUP(A474,'Hospitalisation Table'!$A:$K,11,FALSE)</f>
        <v>53</v>
      </c>
    </row>
    <row r="475" spans="1:17" ht="15.6" x14ac:dyDescent="0.3">
      <c r="A475" s="9" t="s">
        <v>1898</v>
      </c>
      <c r="B475" s="5" t="str">
        <f>VLOOKUP($A475,'Customer Names'!$A:$B,2,FALSE)</f>
        <v>Sevcik, Mr.  David</v>
      </c>
      <c r="C475" s="5">
        <f>VLOOKUP(Healthcare!A475,'Medical Examinations table'!$A:$K,2,FALSE)</f>
        <v>22.895</v>
      </c>
      <c r="D475" s="5">
        <f>VLOOKUP(A475,'Medical Examinations table'!$A:$C,3,FALSE)</f>
        <v>6.03</v>
      </c>
      <c r="E475" s="5" t="str">
        <f>VLOOKUP(A475,'Medical Examinations table'!$A:$D,4,FALSE)</f>
        <v>NO</v>
      </c>
      <c r="F475" s="5" t="str">
        <f>VLOOKUP(A475,'Medical Examinations table'!$A:$E,5,FALSE)</f>
        <v>NO</v>
      </c>
      <c r="G475" s="5" t="str">
        <f>VLOOKUP(A475,'Medical Examinations table'!$A:$F,6,FALSE)</f>
        <v>NO</v>
      </c>
      <c r="H475" s="5">
        <f>VLOOKUP(A475,'Medical Examinations table'!$A:$H,8,FALSE)</f>
        <v>0</v>
      </c>
      <c r="I475" s="5" t="str">
        <f>VLOOKUP(A475,'Medical Examinations table'!$A:$G,7,FALSE)</f>
        <v>YES</v>
      </c>
      <c r="J475" s="5" t="str">
        <f>VLOOKUP(A475,'Medical Examinations table'!$A:$I,9,FALSE)</f>
        <v>Normal Weight</v>
      </c>
      <c r="K475" s="5" t="str">
        <f>VLOOKUP(A475,'Medical Examinations table'!$A:$J,10,FALSE)</f>
        <v>Prediabetes</v>
      </c>
      <c r="L475" s="8">
        <f>VLOOKUP(A475,'Hospitalisation Table'!$A:$J,10,FALSE)</f>
        <v>35659</v>
      </c>
      <c r="M475" s="10">
        <f>VLOOKUP(A475,'Hospitalisation Table'!$A:$F,6,FALSE)</f>
        <v>563.84</v>
      </c>
      <c r="N475" s="5" t="str">
        <f>VLOOKUP(A475,'Hospitalisation Table'!$A:$G,7,FALSE)</f>
        <v>tier - 3</v>
      </c>
      <c r="O475" s="5" t="str">
        <f>VLOOKUP(A475,'Hospitalisation Table'!$A:$H,8,FALSE)</f>
        <v>tier - 3</v>
      </c>
      <c r="P475" s="5" t="str">
        <f>VLOOKUP(A475,'Hospitalisation Table'!$A:$I,9,FALSE)</f>
        <v>R1012</v>
      </c>
      <c r="Q475" s="5">
        <f>VLOOKUP(A475,'Hospitalisation Table'!$A:$K,11,FALSE)</f>
        <v>45</v>
      </c>
    </row>
    <row r="476" spans="1:17" ht="15.6" x14ac:dyDescent="0.3">
      <c r="A476" s="9" t="s">
        <v>1897</v>
      </c>
      <c r="B476" s="5" t="str">
        <f>VLOOKUP($A476,'Customer Names'!$A:$B,2,FALSE)</f>
        <v>Narang, Mr.  Jatin</v>
      </c>
      <c r="C476" s="5">
        <f>VLOOKUP(Healthcare!A476,'Medical Examinations table'!$A:$K,2,FALSE)</f>
        <v>28.3</v>
      </c>
      <c r="D476" s="5">
        <f>VLOOKUP(A476,'Medical Examinations table'!$A:$C,3,FALSE)</f>
        <v>5.47</v>
      </c>
      <c r="E476" s="5" t="str">
        <f>VLOOKUP(A476,'Medical Examinations table'!$A:$D,4,FALSE)</f>
        <v>YES</v>
      </c>
      <c r="F476" s="5" t="str">
        <f>VLOOKUP(A476,'Medical Examinations table'!$A:$E,5,FALSE)</f>
        <v>NO</v>
      </c>
      <c r="G476" s="5" t="str">
        <f>VLOOKUP(A476,'Medical Examinations table'!$A:$F,6,FALSE)</f>
        <v>YES</v>
      </c>
      <c r="H476" s="5">
        <f>VLOOKUP(A476,'Medical Examinations table'!$A:$H,8,FALSE)</f>
        <v>1</v>
      </c>
      <c r="I476" s="5" t="str">
        <f>VLOOKUP(A476,'Medical Examinations table'!$A:$G,7,FALSE)</f>
        <v>YES</v>
      </c>
      <c r="J476" s="5" t="str">
        <f>VLOOKUP(A476,'Medical Examinations table'!$A:$I,9,FALSE)</f>
        <v>Overweight</v>
      </c>
      <c r="K476" s="5" t="str">
        <f>VLOOKUP(A476,'Medical Examinations table'!$A:$J,10,FALSE)</f>
        <v>Normal</v>
      </c>
      <c r="L476" s="8">
        <f>VLOOKUP(A476,'Hospitalisation Table'!$A:$J,10,FALSE)</f>
        <v>35658</v>
      </c>
      <c r="M476" s="10">
        <f>VLOOKUP(A476,'Hospitalisation Table'!$A:$F,6,FALSE)</f>
        <v>563.84</v>
      </c>
      <c r="N476" s="5" t="str">
        <f>VLOOKUP(A476,'Hospitalisation Table'!$A:$G,7,FALSE)</f>
        <v>tier - 3</v>
      </c>
      <c r="O476" s="5" t="str">
        <f>VLOOKUP(A476,'Hospitalisation Table'!$A:$H,8,FALSE)</f>
        <v>tier - 2</v>
      </c>
      <c r="P476" s="5" t="str">
        <f>VLOOKUP(A476,'Hospitalisation Table'!$A:$I,9,FALSE)</f>
        <v>R1011</v>
      </c>
      <c r="Q476" s="5">
        <f>VLOOKUP(A476,'Hospitalisation Table'!$A:$K,11,FALSE)</f>
        <v>39</v>
      </c>
    </row>
    <row r="477" spans="1:17" ht="15.6" x14ac:dyDescent="0.3">
      <c r="A477" s="9" t="s">
        <v>1895</v>
      </c>
      <c r="B477" s="5" t="str">
        <f>VLOOKUP($A477,'Customer Names'!$A:$B,2,FALSE)</f>
        <v>Royston, Mr.  J P. II</v>
      </c>
      <c r="C477" s="5">
        <f>VLOOKUP(Healthcare!A477,'Medical Examinations table'!$A:$K,2,FALSE)</f>
        <v>54.3</v>
      </c>
      <c r="D477" s="5">
        <f>VLOOKUP(A477,'Medical Examinations table'!$A:$C,3,FALSE)</f>
        <v>4.1500000000000004</v>
      </c>
      <c r="E477" s="5" t="str">
        <f>VLOOKUP(A477,'Medical Examinations table'!$A:$D,4,FALSE)</f>
        <v>YES</v>
      </c>
      <c r="F477" s="5" t="str">
        <f>VLOOKUP(A477,'Medical Examinations table'!$A:$E,5,FALSE)</f>
        <v>NO</v>
      </c>
      <c r="G477" s="5" t="str">
        <f>VLOOKUP(A477,'Medical Examinations table'!$A:$F,6,FALSE)</f>
        <v>NO</v>
      </c>
      <c r="H477" s="5">
        <f>VLOOKUP(A477,'Medical Examinations table'!$A:$H,8,FALSE)</f>
        <v>1</v>
      </c>
      <c r="I477" s="5" t="str">
        <f>VLOOKUP(A477,'Medical Examinations table'!$A:$G,7,FALSE)</f>
        <v>NO</v>
      </c>
      <c r="J477" s="5" t="str">
        <f>VLOOKUP(A477,'Medical Examinations table'!$A:$I,9,FALSE)</f>
        <v>Obesity</v>
      </c>
      <c r="K477" s="5" t="str">
        <f>VLOOKUP(A477,'Medical Examinations table'!$A:$J,10,FALSE)</f>
        <v>Normal</v>
      </c>
      <c r="L477" s="8">
        <f>VLOOKUP(A477,'Hospitalisation Table'!$A:$J,10,FALSE)</f>
        <v>35656</v>
      </c>
      <c r="M477" s="10">
        <f>VLOOKUP(A477,'Hospitalisation Table'!$A:$F,6,FALSE)</f>
        <v>563.84</v>
      </c>
      <c r="N477" s="5" t="str">
        <f>VLOOKUP(A477,'Hospitalisation Table'!$A:$G,7,FALSE)</f>
        <v>tier - 2</v>
      </c>
      <c r="O477" s="5" t="str">
        <f>VLOOKUP(A477,'Hospitalisation Table'!$A:$H,8,FALSE)</f>
        <v>tier - 3</v>
      </c>
      <c r="P477" s="5" t="str">
        <f>VLOOKUP(A477,'Hospitalisation Table'!$A:$I,9,FALSE)</f>
        <v>R1012</v>
      </c>
      <c r="Q477" s="5">
        <f>VLOOKUP(A477,'Hospitalisation Table'!$A:$K,11,FALSE)</f>
        <v>58</v>
      </c>
    </row>
    <row r="478" spans="1:17" ht="15.6" x14ac:dyDescent="0.3">
      <c r="A478" s="9" t="s">
        <v>1894</v>
      </c>
      <c r="B478" s="5" t="str">
        <f>VLOOKUP($A478,'Customer Names'!$A:$B,2,FALSE)</f>
        <v>Tieri, Ms.  Angela M.</v>
      </c>
      <c r="C478" s="5">
        <f>VLOOKUP(Healthcare!A478,'Medical Examinations table'!$A:$K,2,FALSE)</f>
        <v>33.344999999999999</v>
      </c>
      <c r="D478" s="5">
        <f>VLOOKUP(A478,'Medical Examinations table'!$A:$C,3,FALSE)</f>
        <v>11.32</v>
      </c>
      <c r="E478" s="5" t="str">
        <f>VLOOKUP(A478,'Medical Examinations table'!$A:$D,4,FALSE)</f>
        <v>YES</v>
      </c>
      <c r="F478" s="5" t="str">
        <f>VLOOKUP(A478,'Medical Examinations table'!$A:$E,5,FALSE)</f>
        <v>NO</v>
      </c>
      <c r="G478" s="5" t="str">
        <f>VLOOKUP(A478,'Medical Examinations table'!$A:$F,6,FALSE)</f>
        <v>NO</v>
      </c>
      <c r="H478" s="5">
        <f>VLOOKUP(A478,'Medical Examinations table'!$A:$H,8,FALSE)</f>
        <v>1</v>
      </c>
      <c r="I478" s="5" t="str">
        <f>VLOOKUP(A478,'Medical Examinations table'!$A:$G,7,FALSE)</f>
        <v>NO</v>
      </c>
      <c r="J478" s="5" t="str">
        <f>VLOOKUP(A478,'Medical Examinations table'!$A:$I,9,FALSE)</f>
        <v>Obesity</v>
      </c>
      <c r="K478" s="5" t="str">
        <f>VLOOKUP(A478,'Medical Examinations table'!$A:$J,10,FALSE)</f>
        <v>Diabetes</v>
      </c>
      <c r="L478" s="8">
        <f>VLOOKUP(A478,'Hospitalisation Table'!$A:$J,10,FALSE)</f>
        <v>35655</v>
      </c>
      <c r="M478" s="10">
        <f>VLOOKUP(A478,'Hospitalisation Table'!$A:$F,6,FALSE)</f>
        <v>563.84</v>
      </c>
      <c r="N478" s="5" t="str">
        <f>VLOOKUP(A478,'Hospitalisation Table'!$A:$G,7,FALSE)</f>
        <v>tier - 2</v>
      </c>
      <c r="O478" s="5" t="str">
        <f>VLOOKUP(A478,'Hospitalisation Table'!$A:$H,8,FALSE)</f>
        <v>tier - 1</v>
      </c>
      <c r="P478" s="5" t="str">
        <f>VLOOKUP(A478,'Hospitalisation Table'!$A:$I,9,FALSE)</f>
        <v>R1024</v>
      </c>
      <c r="Q478" s="5">
        <f>VLOOKUP(A478,'Hospitalisation Table'!$A:$K,11,FALSE)</f>
        <v>47</v>
      </c>
    </row>
    <row r="479" spans="1:17" ht="15.6" x14ac:dyDescent="0.3">
      <c r="A479" s="9" t="s">
        <v>1893</v>
      </c>
      <c r="B479" s="5" t="str">
        <f>VLOOKUP($A479,'Customer Names'!$A:$B,2,FALSE)</f>
        <v>Whitney, Mr.  Blake K.</v>
      </c>
      <c r="C479" s="5">
        <f>VLOOKUP(Healthcare!A479,'Medical Examinations table'!$A:$K,2,FALSE)</f>
        <v>33</v>
      </c>
      <c r="D479" s="5">
        <f>VLOOKUP(A479,'Medical Examinations table'!$A:$C,3,FALSE)</f>
        <v>9.51</v>
      </c>
      <c r="E479" s="5" t="str">
        <f>VLOOKUP(A479,'Medical Examinations table'!$A:$D,4,FALSE)</f>
        <v>YES</v>
      </c>
      <c r="F479" s="5" t="str">
        <f>VLOOKUP(A479,'Medical Examinations table'!$A:$E,5,FALSE)</f>
        <v>NO</v>
      </c>
      <c r="G479" s="5" t="str">
        <f>VLOOKUP(A479,'Medical Examinations table'!$A:$F,6,FALSE)</f>
        <v>NO</v>
      </c>
      <c r="H479" s="5">
        <f>VLOOKUP(A479,'Medical Examinations table'!$A:$H,8,FALSE)</f>
        <v>0</v>
      </c>
      <c r="I479" s="5" t="str">
        <f>VLOOKUP(A479,'Medical Examinations table'!$A:$G,7,FALSE)</f>
        <v>NO</v>
      </c>
      <c r="J479" s="5" t="str">
        <f>VLOOKUP(A479,'Medical Examinations table'!$A:$I,9,FALSE)</f>
        <v>Obesity</v>
      </c>
      <c r="K479" s="5" t="str">
        <f>VLOOKUP(A479,'Medical Examinations table'!$A:$J,10,FALSE)</f>
        <v>Diabetes</v>
      </c>
      <c r="L479" s="8">
        <f>VLOOKUP(A479,'Hospitalisation Table'!$A:$J,10,FALSE)</f>
        <v>35654</v>
      </c>
      <c r="M479" s="10">
        <f>VLOOKUP(A479,'Hospitalisation Table'!$A:$F,6,FALSE)</f>
        <v>563.84</v>
      </c>
      <c r="N479" s="5" t="str">
        <f>VLOOKUP(A479,'Hospitalisation Table'!$A:$G,7,FALSE)</f>
        <v>tier - 2</v>
      </c>
      <c r="O479" s="5" t="str">
        <f>VLOOKUP(A479,'Hospitalisation Table'!$A:$H,8,FALSE)</f>
        <v>tier - 3</v>
      </c>
      <c r="P479" s="5" t="str">
        <f>VLOOKUP(A479,'Hospitalisation Table'!$A:$I,9,FALSE)</f>
        <v>R1013</v>
      </c>
      <c r="Q479" s="5">
        <f>VLOOKUP(A479,'Hospitalisation Table'!$A:$K,11,FALSE)</f>
        <v>55</v>
      </c>
    </row>
    <row r="480" spans="1:17" ht="15.6" x14ac:dyDescent="0.3">
      <c r="A480" s="9" t="s">
        <v>1892</v>
      </c>
      <c r="B480" s="5" t="str">
        <f>VLOOKUP($A480,'Customer Names'!$A:$B,2,FALSE)</f>
        <v>Wandzilak, Mr.  Brian T.</v>
      </c>
      <c r="C480" s="5">
        <f>VLOOKUP(Healthcare!A480,'Medical Examinations table'!$A:$K,2,FALSE)</f>
        <v>28.024999999999999</v>
      </c>
      <c r="D480" s="5">
        <f>VLOOKUP(A480,'Medical Examinations table'!$A:$C,3,FALSE)</f>
        <v>7.67</v>
      </c>
      <c r="E480" s="5" t="str">
        <f>VLOOKUP(A480,'Medical Examinations table'!$A:$D,4,FALSE)</f>
        <v>YES</v>
      </c>
      <c r="F480" s="5" t="str">
        <f>VLOOKUP(A480,'Medical Examinations table'!$A:$E,5,FALSE)</f>
        <v>NO</v>
      </c>
      <c r="G480" s="5" t="str">
        <f>VLOOKUP(A480,'Medical Examinations table'!$A:$F,6,FALSE)</f>
        <v>NO</v>
      </c>
      <c r="H480" s="5">
        <f>VLOOKUP(A480,'Medical Examinations table'!$A:$H,8,FALSE)</f>
        <v>1</v>
      </c>
      <c r="I480" s="5" t="str">
        <f>VLOOKUP(A480,'Medical Examinations table'!$A:$G,7,FALSE)</f>
        <v>YES</v>
      </c>
      <c r="J480" s="5" t="str">
        <f>VLOOKUP(A480,'Medical Examinations table'!$A:$I,9,FALSE)</f>
        <v>Overweight</v>
      </c>
      <c r="K480" s="5" t="str">
        <f>VLOOKUP(A480,'Medical Examinations table'!$A:$J,10,FALSE)</f>
        <v>Diabetes</v>
      </c>
      <c r="L480" s="8">
        <f>VLOOKUP(A480,'Hospitalisation Table'!$A:$J,10,FALSE)</f>
        <v>35653</v>
      </c>
      <c r="M480" s="10">
        <f>VLOOKUP(A480,'Hospitalisation Table'!$A:$F,6,FALSE)</f>
        <v>563.84</v>
      </c>
      <c r="N480" s="5" t="str">
        <f>VLOOKUP(A480,'Hospitalisation Table'!$A:$G,7,FALSE)</f>
        <v>tier - 2</v>
      </c>
      <c r="O480" s="5" t="str">
        <f>VLOOKUP(A480,'Hospitalisation Table'!$A:$H,8,FALSE)</f>
        <v>tier - 3</v>
      </c>
      <c r="P480" s="5" t="str">
        <f>VLOOKUP(A480,'Hospitalisation Table'!$A:$I,9,FALSE)</f>
        <v>R1017</v>
      </c>
      <c r="Q480" s="5">
        <f>VLOOKUP(A480,'Hospitalisation Table'!$A:$K,11,FALSE)</f>
        <v>36</v>
      </c>
    </row>
    <row r="481" spans="1:17" ht="15.6" x14ac:dyDescent="0.3">
      <c r="A481" s="9" t="s">
        <v>1891</v>
      </c>
      <c r="B481" s="5" t="str">
        <f>VLOOKUP($A481,'Customer Names'!$A:$B,2,FALSE)</f>
        <v>Valenzona, Mr.  Damon</v>
      </c>
      <c r="C481" s="5">
        <f>VLOOKUP(Healthcare!A481,'Medical Examinations table'!$A:$K,2,FALSE)</f>
        <v>28.69</v>
      </c>
      <c r="D481" s="5">
        <f>VLOOKUP(A481,'Medical Examinations table'!$A:$C,3,FALSE)</f>
        <v>6.23</v>
      </c>
      <c r="E481" s="5" t="str">
        <f>VLOOKUP(A481,'Medical Examinations table'!$A:$D,4,FALSE)</f>
        <v>NO</v>
      </c>
      <c r="F481" s="5" t="str">
        <f>VLOOKUP(A481,'Medical Examinations table'!$A:$E,5,FALSE)</f>
        <v>NO</v>
      </c>
      <c r="G481" s="5" t="str">
        <f>VLOOKUP(A481,'Medical Examinations table'!$A:$F,6,FALSE)</f>
        <v>NO</v>
      </c>
      <c r="H481" s="5">
        <f>VLOOKUP(A481,'Medical Examinations table'!$A:$H,8,FALSE)</f>
        <v>1</v>
      </c>
      <c r="I481" s="5" t="str">
        <f>VLOOKUP(A481,'Medical Examinations table'!$A:$G,7,FALSE)</f>
        <v>YES</v>
      </c>
      <c r="J481" s="5" t="str">
        <f>VLOOKUP(A481,'Medical Examinations table'!$A:$I,9,FALSE)</f>
        <v>Overweight</v>
      </c>
      <c r="K481" s="5" t="str">
        <f>VLOOKUP(A481,'Medical Examinations table'!$A:$J,10,FALSE)</f>
        <v>Prediabetes</v>
      </c>
      <c r="L481" s="8">
        <f>VLOOKUP(A481,'Hospitalisation Table'!$A:$J,10,FALSE)</f>
        <v>35652</v>
      </c>
      <c r="M481" s="10">
        <f>VLOOKUP(A481,'Hospitalisation Table'!$A:$F,6,FALSE)</f>
        <v>563.84</v>
      </c>
      <c r="N481" s="5" t="str">
        <f>VLOOKUP(A481,'Hospitalisation Table'!$A:$G,7,FALSE)</f>
        <v>tier - 3</v>
      </c>
      <c r="O481" s="5" t="str">
        <f>VLOOKUP(A481,'Hospitalisation Table'!$A:$H,8,FALSE)</f>
        <v>tier - 1</v>
      </c>
      <c r="P481" s="5" t="str">
        <f>VLOOKUP(A481,'Hospitalisation Table'!$A:$I,9,FALSE)</f>
        <v>R1012</v>
      </c>
      <c r="Q481" s="5">
        <f>VLOOKUP(A481,'Hospitalisation Table'!$A:$K,11,FALSE)</f>
        <v>30</v>
      </c>
    </row>
    <row r="482" spans="1:17" ht="15.6" x14ac:dyDescent="0.3">
      <c r="A482" s="9" t="s">
        <v>1890</v>
      </c>
      <c r="B482" s="5" t="str">
        <f>VLOOKUP($A482,'Customer Names'!$A:$B,2,FALSE)</f>
        <v>Young, Mr.  Jeffrey</v>
      </c>
      <c r="C482" s="5">
        <f>VLOOKUP(Healthcare!A482,'Medical Examinations table'!$A:$K,2,FALSE)</f>
        <v>40.28</v>
      </c>
      <c r="D482" s="5">
        <f>VLOOKUP(A482,'Medical Examinations table'!$A:$C,3,FALSE)</f>
        <v>8.9</v>
      </c>
      <c r="E482" s="5" t="str">
        <f>VLOOKUP(A482,'Medical Examinations table'!$A:$D,4,FALSE)</f>
        <v>NO</v>
      </c>
      <c r="F482" s="5" t="str">
        <f>VLOOKUP(A482,'Medical Examinations table'!$A:$E,5,FALSE)</f>
        <v>NO</v>
      </c>
      <c r="G482" s="5" t="str">
        <f>VLOOKUP(A482,'Medical Examinations table'!$A:$F,6,FALSE)</f>
        <v>NO</v>
      </c>
      <c r="H482" s="5">
        <f>VLOOKUP(A482,'Medical Examinations table'!$A:$H,8,FALSE)</f>
        <v>0</v>
      </c>
      <c r="I482" s="5" t="str">
        <f>VLOOKUP(A482,'Medical Examinations table'!$A:$G,7,FALSE)</f>
        <v>NO</v>
      </c>
      <c r="J482" s="5" t="str">
        <f>VLOOKUP(A482,'Medical Examinations table'!$A:$I,9,FALSE)</f>
        <v>Obesity</v>
      </c>
      <c r="K482" s="5" t="str">
        <f>VLOOKUP(A482,'Medical Examinations table'!$A:$J,10,FALSE)</f>
        <v>Diabetes</v>
      </c>
      <c r="L482" s="8">
        <f>VLOOKUP(A482,'Hospitalisation Table'!$A:$J,10,FALSE)</f>
        <v>35651</v>
      </c>
      <c r="M482" s="10">
        <f>VLOOKUP(A482,'Hospitalisation Table'!$A:$F,6,FALSE)</f>
        <v>563.84</v>
      </c>
      <c r="N482" s="5" t="str">
        <f>VLOOKUP(A482,'Hospitalisation Table'!$A:$G,7,FALSE)</f>
        <v>tier - 3</v>
      </c>
      <c r="O482" s="5" t="str">
        <f>VLOOKUP(A482,'Hospitalisation Table'!$A:$H,8,FALSE)</f>
        <v>tier - 2</v>
      </c>
      <c r="P482" s="5" t="str">
        <f>VLOOKUP(A482,'Hospitalisation Table'!$A:$I,9,FALSE)</f>
        <v>R1019</v>
      </c>
      <c r="Q482" s="5">
        <f>VLOOKUP(A482,'Hospitalisation Table'!$A:$K,11,FALSE)</f>
        <v>57</v>
      </c>
    </row>
    <row r="483" spans="1:17" ht="15.6" x14ac:dyDescent="0.3">
      <c r="A483" s="9" t="s">
        <v>1889</v>
      </c>
      <c r="B483" s="5" t="str">
        <f>VLOOKUP($A483,'Customer Names'!$A:$B,2,FALSE)</f>
        <v>Richards, Mr.  Malcolm J.</v>
      </c>
      <c r="C483" s="5">
        <f>VLOOKUP(Healthcare!A483,'Medical Examinations table'!$A:$K,2,FALSE)</f>
        <v>37.299999999999997</v>
      </c>
      <c r="D483" s="5">
        <f>VLOOKUP(A483,'Medical Examinations table'!$A:$C,3,FALSE)</f>
        <v>7.79</v>
      </c>
      <c r="E483" s="5" t="str">
        <f>VLOOKUP(A483,'Medical Examinations table'!$A:$D,4,FALSE)</f>
        <v>YES</v>
      </c>
      <c r="F483" s="5" t="str">
        <f>VLOOKUP(A483,'Medical Examinations table'!$A:$E,5,FALSE)</f>
        <v>NO</v>
      </c>
      <c r="G483" s="5" t="str">
        <f>VLOOKUP(A483,'Medical Examinations table'!$A:$F,6,FALSE)</f>
        <v>NO</v>
      </c>
      <c r="H483" s="5">
        <f>VLOOKUP(A483,'Medical Examinations table'!$A:$H,8,FALSE)</f>
        <v>0</v>
      </c>
      <c r="I483" s="5" t="str">
        <f>VLOOKUP(A483,'Medical Examinations table'!$A:$G,7,FALSE)</f>
        <v>NO</v>
      </c>
      <c r="J483" s="5" t="str">
        <f>VLOOKUP(A483,'Medical Examinations table'!$A:$I,9,FALSE)</f>
        <v>Obesity</v>
      </c>
      <c r="K483" s="5" t="str">
        <f>VLOOKUP(A483,'Medical Examinations table'!$A:$J,10,FALSE)</f>
        <v>Diabetes</v>
      </c>
      <c r="L483" s="8">
        <f>VLOOKUP(A483,'Hospitalisation Table'!$A:$J,10,FALSE)</f>
        <v>35650</v>
      </c>
      <c r="M483" s="10">
        <f>VLOOKUP(A483,'Hospitalisation Table'!$A:$F,6,FALSE)</f>
        <v>563.84</v>
      </c>
      <c r="N483" s="5" t="str">
        <f>VLOOKUP(A483,'Hospitalisation Table'!$A:$G,7,FALSE)</f>
        <v>tier - 2</v>
      </c>
      <c r="O483" s="5" t="str">
        <f>VLOOKUP(A483,'Hospitalisation Table'!$A:$H,8,FALSE)</f>
        <v>tier - 3</v>
      </c>
      <c r="P483" s="5" t="str">
        <f>VLOOKUP(A483,'Hospitalisation Table'!$A:$I,9,FALSE)</f>
        <v>R1011</v>
      </c>
      <c r="Q483" s="5">
        <f>VLOOKUP(A483,'Hospitalisation Table'!$A:$K,11,FALSE)</f>
        <v>55</v>
      </c>
    </row>
    <row r="484" spans="1:17" ht="15.6" x14ac:dyDescent="0.3">
      <c r="A484" s="9" t="s">
        <v>1888</v>
      </c>
      <c r="B484" s="5" t="str">
        <f>VLOOKUP($A484,'Customer Names'!$A:$B,2,FALSE)</f>
        <v>Alexson, Ms.  Margaret B.</v>
      </c>
      <c r="C484" s="5">
        <f>VLOOKUP(Healthcare!A484,'Medical Examinations table'!$A:$K,2,FALSE)</f>
        <v>54.47</v>
      </c>
      <c r="D484" s="5">
        <f>VLOOKUP(A484,'Medical Examinations table'!$A:$C,3,FALSE)</f>
        <v>4.49</v>
      </c>
      <c r="E484" s="5" t="str">
        <f>VLOOKUP(A484,'Medical Examinations table'!$A:$D,4,FALSE)</f>
        <v>YES</v>
      </c>
      <c r="F484" s="5" t="str">
        <f>VLOOKUP(A484,'Medical Examinations table'!$A:$E,5,FALSE)</f>
        <v>NO</v>
      </c>
      <c r="G484" s="5" t="str">
        <f>VLOOKUP(A484,'Medical Examinations table'!$A:$F,6,FALSE)</f>
        <v>NO</v>
      </c>
      <c r="H484" s="5">
        <f>VLOOKUP(A484,'Medical Examinations table'!$A:$H,8,FALSE)</f>
        <v>2</v>
      </c>
      <c r="I484" s="5" t="str">
        <f>VLOOKUP(A484,'Medical Examinations table'!$A:$G,7,FALSE)</f>
        <v>NO</v>
      </c>
      <c r="J484" s="5" t="str">
        <f>VLOOKUP(A484,'Medical Examinations table'!$A:$I,9,FALSE)</f>
        <v>Obesity</v>
      </c>
      <c r="K484" s="5" t="str">
        <f>VLOOKUP(A484,'Medical Examinations table'!$A:$J,10,FALSE)</f>
        <v>Normal</v>
      </c>
      <c r="L484" s="8">
        <f>VLOOKUP(A484,'Hospitalisation Table'!$A:$J,10,FALSE)</f>
        <v>35649</v>
      </c>
      <c r="M484" s="10">
        <f>VLOOKUP(A484,'Hospitalisation Table'!$A:$F,6,FALSE)</f>
        <v>563.84</v>
      </c>
      <c r="N484" s="5" t="str">
        <f>VLOOKUP(A484,'Hospitalisation Table'!$A:$G,7,FALSE)</f>
        <v>tier - 3</v>
      </c>
      <c r="O484" s="5" t="str">
        <f>VLOOKUP(A484,'Hospitalisation Table'!$A:$H,8,FALSE)</f>
        <v>tier - 2</v>
      </c>
      <c r="P484" s="5" t="str">
        <f>VLOOKUP(A484,'Hospitalisation Table'!$A:$I,9,FALSE)</f>
        <v>R1012</v>
      </c>
      <c r="Q484" s="5">
        <f>VLOOKUP(A484,'Hospitalisation Table'!$A:$K,11,FALSE)</f>
        <v>56</v>
      </c>
    </row>
    <row r="485" spans="1:17" ht="15.6" x14ac:dyDescent="0.3">
      <c r="A485" s="9" t="s">
        <v>1887</v>
      </c>
      <c r="B485" s="5" t="str">
        <f>VLOOKUP($A485,'Customer Names'!$A:$B,2,FALSE)</f>
        <v>Wright, Ms.  Helen</v>
      </c>
      <c r="C485" s="5">
        <f>VLOOKUP(Healthcare!A485,'Medical Examinations table'!$A:$K,2,FALSE)</f>
        <v>38.06</v>
      </c>
      <c r="D485" s="5">
        <f>VLOOKUP(A485,'Medical Examinations table'!$A:$C,3,FALSE)</f>
        <v>5.24</v>
      </c>
      <c r="E485" s="5" t="str">
        <f>VLOOKUP(A485,'Medical Examinations table'!$A:$D,4,FALSE)</f>
        <v>YES</v>
      </c>
      <c r="F485" s="5" t="str">
        <f>VLOOKUP(A485,'Medical Examinations table'!$A:$E,5,FALSE)</f>
        <v>NO</v>
      </c>
      <c r="G485" s="5" t="str">
        <f>VLOOKUP(A485,'Medical Examinations table'!$A:$F,6,FALSE)</f>
        <v>YES</v>
      </c>
      <c r="H485" s="5">
        <f>VLOOKUP(A485,'Medical Examinations table'!$A:$H,8,FALSE)</f>
        <v>1</v>
      </c>
      <c r="I485" s="5" t="str">
        <f>VLOOKUP(A485,'Medical Examinations table'!$A:$G,7,FALSE)</f>
        <v>NO</v>
      </c>
      <c r="J485" s="5" t="str">
        <f>VLOOKUP(A485,'Medical Examinations table'!$A:$I,9,FALSE)</f>
        <v>Obesity</v>
      </c>
      <c r="K485" s="5" t="str">
        <f>VLOOKUP(A485,'Medical Examinations table'!$A:$J,10,FALSE)</f>
        <v>Normal</v>
      </c>
      <c r="L485" s="8">
        <f>VLOOKUP(A485,'Hospitalisation Table'!$A:$J,10,FALSE)</f>
        <v>35648</v>
      </c>
      <c r="M485" s="10">
        <f>VLOOKUP(A485,'Hospitalisation Table'!$A:$F,6,FALSE)</f>
        <v>563.84</v>
      </c>
      <c r="N485" s="5" t="str">
        <f>VLOOKUP(A485,'Hospitalisation Table'!$A:$G,7,FALSE)</f>
        <v>tier - 2</v>
      </c>
      <c r="O485" s="5" t="str">
        <f>VLOOKUP(A485,'Hospitalisation Table'!$A:$H,8,FALSE)</f>
        <v>tier - 2</v>
      </c>
      <c r="P485" s="5" t="str">
        <f>VLOOKUP(A485,'Hospitalisation Table'!$A:$I,9,FALSE)</f>
        <v>R1013</v>
      </c>
      <c r="Q485" s="5">
        <f>VLOOKUP(A485,'Hospitalisation Table'!$A:$K,11,FALSE)</f>
        <v>53</v>
      </c>
    </row>
    <row r="486" spans="1:17" ht="15.6" x14ac:dyDescent="0.3">
      <c r="A486" s="9" t="s">
        <v>1886</v>
      </c>
      <c r="B486" s="5" t="str">
        <f>VLOOKUP($A486,'Customer Names'!$A:$B,2,FALSE)</f>
        <v>McKenna, Mr.  Matthew</v>
      </c>
      <c r="C486" s="5">
        <f>VLOOKUP(Healthcare!A486,'Medical Examinations table'!$A:$K,2,FALSE)</f>
        <v>51.47</v>
      </c>
      <c r="D486" s="5">
        <f>VLOOKUP(A486,'Medical Examinations table'!$A:$C,3,FALSE)</f>
        <v>9.6</v>
      </c>
      <c r="E486" s="5" t="str">
        <f>VLOOKUP(A486,'Medical Examinations table'!$A:$D,4,FALSE)</f>
        <v>NO</v>
      </c>
      <c r="F486" s="5" t="str">
        <f>VLOOKUP(A486,'Medical Examinations table'!$A:$E,5,FALSE)</f>
        <v>NO</v>
      </c>
      <c r="G486" s="5" t="str">
        <f>VLOOKUP(A486,'Medical Examinations table'!$A:$F,6,FALSE)</f>
        <v>NO</v>
      </c>
      <c r="H486" s="5">
        <f>VLOOKUP(A486,'Medical Examinations table'!$A:$H,8,FALSE)</f>
        <v>0</v>
      </c>
      <c r="I486" s="5" t="str">
        <f>VLOOKUP(A486,'Medical Examinations table'!$A:$G,7,FALSE)</f>
        <v>NO</v>
      </c>
      <c r="J486" s="5" t="str">
        <f>VLOOKUP(A486,'Medical Examinations table'!$A:$I,9,FALSE)</f>
        <v>Obesity</v>
      </c>
      <c r="K486" s="5" t="str">
        <f>VLOOKUP(A486,'Medical Examinations table'!$A:$J,10,FALSE)</f>
        <v>Diabetes</v>
      </c>
      <c r="L486" s="8">
        <f>VLOOKUP(A486,'Hospitalisation Table'!$A:$J,10,FALSE)</f>
        <v>35647</v>
      </c>
      <c r="M486" s="10">
        <f>VLOOKUP(A486,'Hospitalisation Table'!$A:$F,6,FALSE)</f>
        <v>563.84</v>
      </c>
      <c r="N486" s="5" t="str">
        <f>VLOOKUP(A486,'Hospitalisation Table'!$A:$G,7,FALSE)</f>
        <v>tier - 2</v>
      </c>
      <c r="O486" s="5" t="str">
        <f>VLOOKUP(A486,'Hospitalisation Table'!$A:$H,8,FALSE)</f>
        <v>tier - 1</v>
      </c>
      <c r="P486" s="5" t="str">
        <f>VLOOKUP(A486,'Hospitalisation Table'!$A:$I,9,FALSE)</f>
        <v>R1012</v>
      </c>
      <c r="Q486" s="5">
        <f>VLOOKUP(A486,'Hospitalisation Table'!$A:$K,11,FALSE)</f>
        <v>60</v>
      </c>
    </row>
    <row r="487" spans="1:17" ht="15.6" x14ac:dyDescent="0.3">
      <c r="A487" s="9" t="s">
        <v>1885</v>
      </c>
      <c r="B487" s="5" t="str">
        <f>VLOOKUP($A487,'Customer Names'!$A:$B,2,FALSE)</f>
        <v>Sallade, Mr.  Jeff</v>
      </c>
      <c r="C487" s="5">
        <f>VLOOKUP(Healthcare!A487,'Medical Examinations table'!$A:$K,2,FALSE)</f>
        <v>29.8</v>
      </c>
      <c r="D487" s="5">
        <f>VLOOKUP(A487,'Medical Examinations table'!$A:$C,3,FALSE)</f>
        <v>5.78</v>
      </c>
      <c r="E487" s="5" t="str">
        <f>VLOOKUP(A487,'Medical Examinations table'!$A:$D,4,FALSE)</f>
        <v>YES</v>
      </c>
      <c r="F487" s="5" t="str">
        <f>VLOOKUP(A487,'Medical Examinations table'!$A:$E,5,FALSE)</f>
        <v>NO</v>
      </c>
      <c r="G487" s="5" t="str">
        <f>VLOOKUP(A487,'Medical Examinations table'!$A:$F,6,FALSE)</f>
        <v>NO</v>
      </c>
      <c r="H487" s="5">
        <f>VLOOKUP(A487,'Medical Examinations table'!$A:$H,8,FALSE)</f>
        <v>0</v>
      </c>
      <c r="I487" s="5" t="str">
        <f>VLOOKUP(A487,'Medical Examinations table'!$A:$G,7,FALSE)</f>
        <v>NO</v>
      </c>
      <c r="J487" s="5" t="str">
        <f>VLOOKUP(A487,'Medical Examinations table'!$A:$I,9,FALSE)</f>
        <v>Overweight</v>
      </c>
      <c r="K487" s="5" t="str">
        <f>VLOOKUP(A487,'Medical Examinations table'!$A:$J,10,FALSE)</f>
        <v>Prediabetes</v>
      </c>
      <c r="L487" s="8">
        <f>VLOOKUP(A487,'Hospitalisation Table'!$A:$J,10,FALSE)</f>
        <v>35646</v>
      </c>
      <c r="M487" s="10">
        <f>VLOOKUP(A487,'Hospitalisation Table'!$A:$F,6,FALSE)</f>
        <v>563.84</v>
      </c>
      <c r="N487" s="5" t="str">
        <f>VLOOKUP(A487,'Hospitalisation Table'!$A:$G,7,FALSE)</f>
        <v>tier - 3</v>
      </c>
      <c r="O487" s="5" t="str">
        <f>VLOOKUP(A487,'Hospitalisation Table'!$A:$H,8,FALSE)</f>
        <v>tier - 2</v>
      </c>
      <c r="P487" s="5" t="str">
        <f>VLOOKUP(A487,'Hospitalisation Table'!$A:$I,9,FALSE)</f>
        <v>R1011</v>
      </c>
      <c r="Q487" s="5">
        <f>VLOOKUP(A487,'Hospitalisation Table'!$A:$K,11,FALSE)</f>
        <v>37</v>
      </c>
    </row>
    <row r="488" spans="1:17" ht="15.6" x14ac:dyDescent="0.3">
      <c r="A488" s="9" t="s">
        <v>1884</v>
      </c>
      <c r="B488" s="5" t="str">
        <f>VLOOKUP($A488,'Customer Names'!$A:$B,2,FALSE)</f>
        <v>Argall, Mrs.  Tara R</v>
      </c>
      <c r="C488" s="5">
        <f>VLOOKUP(Healthcare!A488,'Medical Examinations table'!$A:$K,2,FALSE)</f>
        <v>49.77</v>
      </c>
      <c r="D488" s="5">
        <f>VLOOKUP(A488,'Medical Examinations table'!$A:$C,3,FALSE)</f>
        <v>7.02</v>
      </c>
      <c r="E488" s="5" t="str">
        <f>VLOOKUP(A488,'Medical Examinations table'!$A:$D,4,FALSE)</f>
        <v>NO</v>
      </c>
      <c r="F488" s="5" t="str">
        <f>VLOOKUP(A488,'Medical Examinations table'!$A:$E,5,FALSE)</f>
        <v>NO</v>
      </c>
      <c r="G488" s="5" t="str">
        <f>VLOOKUP(A488,'Medical Examinations table'!$A:$F,6,FALSE)</f>
        <v>NO</v>
      </c>
      <c r="H488" s="5">
        <f>VLOOKUP(A488,'Medical Examinations table'!$A:$H,8,FALSE)</f>
        <v>0</v>
      </c>
      <c r="I488" s="5" t="str">
        <f>VLOOKUP(A488,'Medical Examinations table'!$A:$G,7,FALSE)</f>
        <v>NO</v>
      </c>
      <c r="J488" s="5" t="str">
        <f>VLOOKUP(A488,'Medical Examinations table'!$A:$I,9,FALSE)</f>
        <v>Obesity</v>
      </c>
      <c r="K488" s="5" t="str">
        <f>VLOOKUP(A488,'Medical Examinations table'!$A:$J,10,FALSE)</f>
        <v>Diabetes</v>
      </c>
      <c r="L488" s="8">
        <f>VLOOKUP(A488,'Hospitalisation Table'!$A:$J,10,FALSE)</f>
        <v>35645</v>
      </c>
      <c r="M488" s="10">
        <f>VLOOKUP(A488,'Hospitalisation Table'!$A:$F,6,FALSE)</f>
        <v>563.84</v>
      </c>
      <c r="N488" s="5" t="str">
        <f>VLOOKUP(A488,'Hospitalisation Table'!$A:$G,7,FALSE)</f>
        <v>tier - 3</v>
      </c>
      <c r="O488" s="5" t="str">
        <f>VLOOKUP(A488,'Hospitalisation Table'!$A:$H,8,FALSE)</f>
        <v>tier - 2</v>
      </c>
      <c r="P488" s="5" t="str">
        <f>VLOOKUP(A488,'Hospitalisation Table'!$A:$I,9,FALSE)</f>
        <v>R1026</v>
      </c>
      <c r="Q488" s="5">
        <f>VLOOKUP(A488,'Hospitalisation Table'!$A:$K,11,FALSE)</f>
        <v>60</v>
      </c>
    </row>
    <row r="489" spans="1:17" ht="15.6" x14ac:dyDescent="0.3">
      <c r="A489" s="9" t="s">
        <v>1883</v>
      </c>
      <c r="B489" s="5" t="str">
        <f>VLOOKUP($A489,'Customer Names'!$A:$B,2,FALSE)</f>
        <v>Patchell, Ms.  Kristin</v>
      </c>
      <c r="C489" s="5">
        <f>VLOOKUP(Healthcare!A489,'Medical Examinations table'!$A:$K,2,FALSE)</f>
        <v>25.555</v>
      </c>
      <c r="D489" s="5">
        <f>VLOOKUP(A489,'Medical Examinations table'!$A:$C,3,FALSE)</f>
        <v>4.09</v>
      </c>
      <c r="E489" s="5" t="str">
        <f>VLOOKUP(A489,'Medical Examinations table'!$A:$D,4,FALSE)</f>
        <v>YES</v>
      </c>
      <c r="F489" s="5" t="str">
        <f>VLOOKUP(A489,'Medical Examinations table'!$A:$E,5,FALSE)</f>
        <v>NO</v>
      </c>
      <c r="G489" s="5" t="str">
        <f>VLOOKUP(A489,'Medical Examinations table'!$A:$F,6,FALSE)</f>
        <v>NO</v>
      </c>
      <c r="H489" s="5">
        <f>VLOOKUP(A489,'Medical Examinations table'!$A:$H,8,FALSE)</f>
        <v>0</v>
      </c>
      <c r="I489" s="5" t="str">
        <f>VLOOKUP(A489,'Medical Examinations table'!$A:$G,7,FALSE)</f>
        <v>YES</v>
      </c>
      <c r="J489" s="5" t="str">
        <f>VLOOKUP(A489,'Medical Examinations table'!$A:$I,9,FALSE)</f>
        <v>Overweight</v>
      </c>
      <c r="K489" s="5" t="str">
        <f>VLOOKUP(A489,'Medical Examinations table'!$A:$J,10,FALSE)</f>
        <v>Normal</v>
      </c>
      <c r="L489" s="8">
        <f>VLOOKUP(A489,'Hospitalisation Table'!$A:$J,10,FALSE)</f>
        <v>35644</v>
      </c>
      <c r="M489" s="10">
        <f>VLOOKUP(A489,'Hospitalisation Table'!$A:$F,6,FALSE)</f>
        <v>563.84</v>
      </c>
      <c r="N489" s="5" t="str">
        <f>VLOOKUP(A489,'Hospitalisation Table'!$A:$G,7,FALSE)</f>
        <v>tier - 3</v>
      </c>
      <c r="O489" s="5" t="str">
        <f>VLOOKUP(A489,'Hospitalisation Table'!$A:$H,8,FALSE)</f>
        <v>tier - 1</v>
      </c>
      <c r="P489" s="5" t="str">
        <f>VLOOKUP(A489,'Hospitalisation Table'!$A:$I,9,FALSE)</f>
        <v>R1024</v>
      </c>
      <c r="Q489" s="5">
        <f>VLOOKUP(A489,'Hospitalisation Table'!$A:$K,11,FALSE)</f>
        <v>37</v>
      </c>
    </row>
    <row r="490" spans="1:17" ht="15.6" x14ac:dyDescent="0.3">
      <c r="A490" s="9" t="s">
        <v>1882</v>
      </c>
      <c r="B490" s="5" t="str">
        <f>VLOOKUP($A490,'Customer Names'!$A:$B,2,FALSE)</f>
        <v>Catoggio, Mr.  Timothy</v>
      </c>
      <c r="C490" s="5">
        <f>VLOOKUP(Healthcare!A490,'Medical Examinations table'!$A:$K,2,FALSE)</f>
        <v>29.64</v>
      </c>
      <c r="D490" s="5">
        <f>VLOOKUP(A490,'Medical Examinations table'!$A:$C,3,FALSE)</f>
        <v>4.93</v>
      </c>
      <c r="E490" s="5" t="str">
        <f>VLOOKUP(A490,'Medical Examinations table'!$A:$D,4,FALSE)</f>
        <v>NO</v>
      </c>
      <c r="F490" s="5" t="str">
        <f>VLOOKUP(A490,'Medical Examinations table'!$A:$E,5,FALSE)</f>
        <v>NO</v>
      </c>
      <c r="G490" s="5" t="str">
        <f>VLOOKUP(A490,'Medical Examinations table'!$A:$F,6,FALSE)</f>
        <v>YES</v>
      </c>
      <c r="H490" s="5">
        <f>VLOOKUP(A490,'Medical Examinations table'!$A:$H,8,FALSE)</f>
        <v>1</v>
      </c>
      <c r="I490" s="5" t="str">
        <f>VLOOKUP(A490,'Medical Examinations table'!$A:$G,7,FALSE)</f>
        <v>NO</v>
      </c>
      <c r="J490" s="5" t="str">
        <f>VLOOKUP(A490,'Medical Examinations table'!$A:$I,9,FALSE)</f>
        <v>Overweight</v>
      </c>
      <c r="K490" s="5" t="str">
        <f>VLOOKUP(A490,'Medical Examinations table'!$A:$J,10,FALSE)</f>
        <v>Normal</v>
      </c>
      <c r="L490" s="8">
        <f>VLOOKUP(A490,'Hospitalisation Table'!$A:$J,10,FALSE)</f>
        <v>35643</v>
      </c>
      <c r="M490" s="10">
        <f>VLOOKUP(A490,'Hospitalisation Table'!$A:$F,6,FALSE)</f>
        <v>563.84</v>
      </c>
      <c r="N490" s="5" t="str">
        <f>VLOOKUP(A490,'Hospitalisation Table'!$A:$G,7,FALSE)</f>
        <v>tier - 3</v>
      </c>
      <c r="O490" s="5" t="str">
        <f>VLOOKUP(A490,'Hospitalisation Table'!$A:$H,8,FALSE)</f>
        <v>tier - 3</v>
      </c>
      <c r="P490" s="5" t="str">
        <f>VLOOKUP(A490,'Hospitalisation Table'!$A:$I,9,FALSE)</f>
        <v>R1016</v>
      </c>
      <c r="Q490" s="5">
        <f>VLOOKUP(A490,'Hospitalisation Table'!$A:$K,11,FALSE)</f>
        <v>29</v>
      </c>
    </row>
    <row r="491" spans="1:17" ht="15.6" x14ac:dyDescent="0.3">
      <c r="A491" s="9" t="s">
        <v>1881</v>
      </c>
      <c r="B491" s="5" t="str">
        <f>VLOOKUP($A491,'Customer Names'!$A:$B,2,FALSE)</f>
        <v>Adams, Mr.  Scott</v>
      </c>
      <c r="C491" s="5">
        <f>VLOOKUP(Healthcare!A491,'Medical Examinations table'!$A:$K,2,FALSE)</f>
        <v>53.93</v>
      </c>
      <c r="D491" s="5">
        <f>VLOOKUP(A491,'Medical Examinations table'!$A:$C,3,FALSE)</f>
        <v>5.34</v>
      </c>
      <c r="E491" s="5" t="str">
        <f>VLOOKUP(A491,'Medical Examinations table'!$A:$D,4,FALSE)</f>
        <v>YES</v>
      </c>
      <c r="F491" s="5" t="str">
        <f>VLOOKUP(A491,'Medical Examinations table'!$A:$E,5,FALSE)</f>
        <v>NO</v>
      </c>
      <c r="G491" s="5" t="str">
        <f>VLOOKUP(A491,'Medical Examinations table'!$A:$F,6,FALSE)</f>
        <v>NO</v>
      </c>
      <c r="H491" s="5">
        <f>VLOOKUP(A491,'Medical Examinations table'!$A:$H,8,FALSE)</f>
        <v>2</v>
      </c>
      <c r="I491" s="5" t="str">
        <f>VLOOKUP(A491,'Medical Examinations table'!$A:$G,7,FALSE)</f>
        <v>NO</v>
      </c>
      <c r="J491" s="5" t="str">
        <f>VLOOKUP(A491,'Medical Examinations table'!$A:$I,9,FALSE)</f>
        <v>Obesity</v>
      </c>
      <c r="K491" s="5" t="str">
        <f>VLOOKUP(A491,'Medical Examinations table'!$A:$J,10,FALSE)</f>
        <v>Normal</v>
      </c>
      <c r="L491" s="8">
        <f>VLOOKUP(A491,'Hospitalisation Table'!$A:$J,10,FALSE)</f>
        <v>35642</v>
      </c>
      <c r="M491" s="10">
        <f>VLOOKUP(A491,'Hospitalisation Table'!$A:$F,6,FALSE)</f>
        <v>563.84</v>
      </c>
      <c r="N491" s="5" t="str">
        <f>VLOOKUP(A491,'Hospitalisation Table'!$A:$G,7,FALSE)</f>
        <v>tier - 2</v>
      </c>
      <c r="O491" s="5" t="str">
        <f>VLOOKUP(A491,'Hospitalisation Table'!$A:$H,8,FALSE)</f>
        <v>tier - 3</v>
      </c>
      <c r="P491" s="5" t="str">
        <f>VLOOKUP(A491,'Hospitalisation Table'!$A:$I,9,FALSE)</f>
        <v>R1012</v>
      </c>
      <c r="Q491" s="5">
        <f>VLOOKUP(A491,'Hospitalisation Table'!$A:$K,11,FALSE)</f>
        <v>56</v>
      </c>
    </row>
    <row r="492" spans="1:17" ht="15.6" x14ac:dyDescent="0.3">
      <c r="A492" s="9" t="s">
        <v>1880</v>
      </c>
      <c r="B492" s="5" t="str">
        <f>VLOOKUP($A492,'Customer Names'!$A:$B,2,FALSE)</f>
        <v>Windt, Ms.  Carly E</v>
      </c>
      <c r="C492" s="5">
        <f>VLOOKUP(Healthcare!A492,'Medical Examinations table'!$A:$K,2,FALSE)</f>
        <v>28.024999999999999</v>
      </c>
      <c r="D492" s="5">
        <f>VLOOKUP(A492,'Medical Examinations table'!$A:$C,3,FALSE)</f>
        <v>5.65</v>
      </c>
      <c r="E492" s="5" t="str">
        <f>VLOOKUP(A492,'Medical Examinations table'!$A:$D,4,FALSE)</f>
        <v>NO</v>
      </c>
      <c r="F492" s="5" t="str">
        <f>VLOOKUP(A492,'Medical Examinations table'!$A:$E,5,FALSE)</f>
        <v>NO</v>
      </c>
      <c r="G492" s="5" t="str">
        <f>VLOOKUP(A492,'Medical Examinations table'!$A:$F,6,FALSE)</f>
        <v>NO</v>
      </c>
      <c r="H492" s="5">
        <f>VLOOKUP(A492,'Medical Examinations table'!$A:$H,8,FALSE)</f>
        <v>1</v>
      </c>
      <c r="I492" s="5" t="str">
        <f>VLOOKUP(A492,'Medical Examinations table'!$A:$G,7,FALSE)</f>
        <v>YES</v>
      </c>
      <c r="J492" s="5" t="str">
        <f>VLOOKUP(A492,'Medical Examinations table'!$A:$I,9,FALSE)</f>
        <v>Overweight</v>
      </c>
      <c r="K492" s="5" t="str">
        <f>VLOOKUP(A492,'Medical Examinations table'!$A:$J,10,FALSE)</f>
        <v>Normal</v>
      </c>
      <c r="L492" s="8">
        <f>VLOOKUP(A492,'Hospitalisation Table'!$A:$J,10,FALSE)</f>
        <v>35641</v>
      </c>
      <c r="M492" s="10">
        <f>VLOOKUP(A492,'Hospitalisation Table'!$A:$F,6,FALSE)</f>
        <v>563.84</v>
      </c>
      <c r="N492" s="5" t="str">
        <f>VLOOKUP(A492,'Hospitalisation Table'!$A:$G,7,FALSE)</f>
        <v>tier - 2</v>
      </c>
      <c r="O492" s="5" t="str">
        <f>VLOOKUP(A492,'Hospitalisation Table'!$A:$H,8,FALSE)</f>
        <v>tier - 3</v>
      </c>
      <c r="P492" s="5" t="str">
        <f>VLOOKUP(A492,'Hospitalisation Table'!$A:$I,9,FALSE)</f>
        <v>R1012</v>
      </c>
      <c r="Q492" s="5">
        <f>VLOOKUP(A492,'Hospitalisation Table'!$A:$K,11,FALSE)</f>
        <v>35</v>
      </c>
    </row>
    <row r="493" spans="1:17" ht="15.6" x14ac:dyDescent="0.3">
      <c r="A493" s="9" t="s">
        <v>1879</v>
      </c>
      <c r="B493" s="5" t="str">
        <f>VLOOKUP($A493,'Customer Names'!$A:$B,2,FALSE)</f>
        <v>Ryan, Ms.  Lisa</v>
      </c>
      <c r="C493" s="5">
        <f>VLOOKUP(Healthcare!A493,'Medical Examinations table'!$A:$K,2,FALSE)</f>
        <v>27.5</v>
      </c>
      <c r="D493" s="5">
        <f>VLOOKUP(A493,'Medical Examinations table'!$A:$C,3,FALSE)</f>
        <v>4.49</v>
      </c>
      <c r="E493" s="5" t="str">
        <f>VLOOKUP(A493,'Medical Examinations table'!$A:$D,4,FALSE)</f>
        <v>NO</v>
      </c>
      <c r="F493" s="5" t="str">
        <f>VLOOKUP(A493,'Medical Examinations table'!$A:$E,5,FALSE)</f>
        <v>NO</v>
      </c>
      <c r="G493" s="5" t="str">
        <f>VLOOKUP(A493,'Medical Examinations table'!$A:$F,6,FALSE)</f>
        <v>NO</v>
      </c>
      <c r="H493" s="5">
        <f>VLOOKUP(A493,'Medical Examinations table'!$A:$H,8,FALSE)</f>
        <v>0</v>
      </c>
      <c r="I493" s="5" t="str">
        <f>VLOOKUP(A493,'Medical Examinations table'!$A:$G,7,FALSE)</f>
        <v>NO</v>
      </c>
      <c r="J493" s="5" t="str">
        <f>VLOOKUP(A493,'Medical Examinations table'!$A:$I,9,FALSE)</f>
        <v>Overweight</v>
      </c>
      <c r="K493" s="5" t="str">
        <f>VLOOKUP(A493,'Medical Examinations table'!$A:$J,10,FALSE)</f>
        <v>Normal</v>
      </c>
      <c r="L493" s="8">
        <f>VLOOKUP(A493,'Hospitalisation Table'!$A:$J,10,FALSE)</f>
        <v>35640</v>
      </c>
      <c r="M493" s="10">
        <f>VLOOKUP(A493,'Hospitalisation Table'!$A:$F,6,FALSE)</f>
        <v>563.84</v>
      </c>
      <c r="N493" s="5" t="str">
        <f>VLOOKUP(A493,'Hospitalisation Table'!$A:$G,7,FALSE)</f>
        <v>tier - 2</v>
      </c>
      <c r="O493" s="5" t="str">
        <f>VLOOKUP(A493,'Hospitalisation Table'!$A:$H,8,FALSE)</f>
        <v>tier - 1</v>
      </c>
      <c r="P493" s="5" t="str">
        <f>VLOOKUP(A493,'Hospitalisation Table'!$A:$I,9,FALSE)</f>
        <v>R1011</v>
      </c>
      <c r="Q493" s="5">
        <f>VLOOKUP(A493,'Hospitalisation Table'!$A:$K,11,FALSE)</f>
        <v>29</v>
      </c>
    </row>
    <row r="494" spans="1:17" ht="15.6" x14ac:dyDescent="0.3">
      <c r="A494" s="9" t="s">
        <v>1878</v>
      </c>
      <c r="B494" s="5" t="str">
        <f>VLOOKUP($A494,'Customer Names'!$A:$B,2,FALSE)</f>
        <v>Marion, Ms.  Stacey</v>
      </c>
      <c r="C494" s="5">
        <f>VLOOKUP(Healthcare!A494,'Medical Examinations table'!$A:$K,2,FALSE)</f>
        <v>21.8</v>
      </c>
      <c r="D494" s="5">
        <f>VLOOKUP(A494,'Medical Examinations table'!$A:$C,3,FALSE)</f>
        <v>10.55</v>
      </c>
      <c r="E494" s="5" t="str">
        <f>VLOOKUP(A494,'Medical Examinations table'!$A:$D,4,FALSE)</f>
        <v>NO</v>
      </c>
      <c r="F494" s="5" t="str">
        <f>VLOOKUP(A494,'Medical Examinations table'!$A:$E,5,FALSE)</f>
        <v>NO</v>
      </c>
      <c r="G494" s="5" t="str">
        <f>VLOOKUP(A494,'Medical Examinations table'!$A:$F,6,FALSE)</f>
        <v>NO</v>
      </c>
      <c r="H494" s="5">
        <f>VLOOKUP(A494,'Medical Examinations table'!$A:$H,8,FALSE)</f>
        <v>0</v>
      </c>
      <c r="I494" s="5" t="str">
        <f>VLOOKUP(A494,'Medical Examinations table'!$A:$G,7,FALSE)</f>
        <v>YES</v>
      </c>
      <c r="J494" s="5" t="str">
        <f>VLOOKUP(A494,'Medical Examinations table'!$A:$I,9,FALSE)</f>
        <v>Normal Weight</v>
      </c>
      <c r="K494" s="5" t="str">
        <f>VLOOKUP(A494,'Medical Examinations table'!$A:$J,10,FALSE)</f>
        <v>Diabetes</v>
      </c>
      <c r="L494" s="8">
        <f>VLOOKUP(A494,'Hospitalisation Table'!$A:$J,10,FALSE)</f>
        <v>35639</v>
      </c>
      <c r="M494" s="10">
        <f>VLOOKUP(A494,'Hospitalisation Table'!$A:$F,6,FALSE)</f>
        <v>563.84</v>
      </c>
      <c r="N494" s="5" t="str">
        <f>VLOOKUP(A494,'Hospitalisation Table'!$A:$G,7,FALSE)</f>
        <v>tier - 3</v>
      </c>
      <c r="O494" s="5" t="str">
        <f>VLOOKUP(A494,'Hospitalisation Table'!$A:$H,8,FALSE)</f>
        <v>tier - 3</v>
      </c>
      <c r="P494" s="5" t="str">
        <f>VLOOKUP(A494,'Hospitalisation Table'!$A:$I,9,FALSE)</f>
        <v>R1011</v>
      </c>
      <c r="Q494" s="5">
        <f>VLOOKUP(A494,'Hospitalisation Table'!$A:$K,11,FALSE)</f>
        <v>20</v>
      </c>
    </row>
    <row r="495" spans="1:17" ht="15.6" x14ac:dyDescent="0.3">
      <c r="A495" s="9" t="s">
        <v>1877</v>
      </c>
      <c r="B495" s="5" t="str">
        <f>VLOOKUP($A495,'Customer Names'!$A:$B,2,FALSE)</f>
        <v>Raffetto, Mr.  Louis</v>
      </c>
      <c r="C495" s="5">
        <f>VLOOKUP(Healthcare!A495,'Medical Examinations table'!$A:$K,2,FALSE)</f>
        <v>26.41</v>
      </c>
      <c r="D495" s="5">
        <f>VLOOKUP(A495,'Medical Examinations table'!$A:$C,3,FALSE)</f>
        <v>4.92</v>
      </c>
      <c r="E495" s="5" t="str">
        <f>VLOOKUP(A495,'Medical Examinations table'!$A:$D,4,FALSE)</f>
        <v>YES</v>
      </c>
      <c r="F495" s="5" t="str">
        <f>VLOOKUP(A495,'Medical Examinations table'!$A:$E,5,FALSE)</f>
        <v>NO</v>
      </c>
      <c r="G495" s="5" t="str">
        <f>VLOOKUP(A495,'Medical Examinations table'!$A:$F,6,FALSE)</f>
        <v>YES</v>
      </c>
      <c r="H495" s="5">
        <f>VLOOKUP(A495,'Medical Examinations table'!$A:$H,8,FALSE)</f>
        <v>1</v>
      </c>
      <c r="I495" s="5" t="str">
        <f>VLOOKUP(A495,'Medical Examinations table'!$A:$G,7,FALSE)</f>
        <v>YES</v>
      </c>
      <c r="J495" s="5" t="str">
        <f>VLOOKUP(A495,'Medical Examinations table'!$A:$I,9,FALSE)</f>
        <v>Overweight</v>
      </c>
      <c r="K495" s="5" t="str">
        <f>VLOOKUP(A495,'Medical Examinations table'!$A:$J,10,FALSE)</f>
        <v>Normal</v>
      </c>
      <c r="L495" s="8">
        <f>VLOOKUP(A495,'Hospitalisation Table'!$A:$J,10,FALSE)</f>
        <v>35638</v>
      </c>
      <c r="M495" s="10">
        <f>VLOOKUP(A495,'Hospitalisation Table'!$A:$F,6,FALSE)</f>
        <v>563.84</v>
      </c>
      <c r="N495" s="5" t="str">
        <f>VLOOKUP(A495,'Hospitalisation Table'!$A:$G,7,FALSE)</f>
        <v>tier - 2</v>
      </c>
      <c r="O495" s="5" t="str">
        <f>VLOOKUP(A495,'Hospitalisation Table'!$A:$H,8,FALSE)</f>
        <v>tier - 1</v>
      </c>
      <c r="P495" s="5" t="str">
        <f>VLOOKUP(A495,'Hospitalisation Table'!$A:$I,9,FALSE)</f>
        <v>R1016</v>
      </c>
      <c r="Q495" s="5">
        <f>VLOOKUP(A495,'Hospitalisation Table'!$A:$K,11,FALSE)</f>
        <v>39</v>
      </c>
    </row>
    <row r="496" spans="1:17" ht="15.6" x14ac:dyDescent="0.3">
      <c r="A496" s="9" t="s">
        <v>1876</v>
      </c>
      <c r="B496" s="5" t="str">
        <f>VLOOKUP($A496,'Customer Names'!$A:$B,2,FALSE)</f>
        <v>Young, Mr.  Brian R.</v>
      </c>
      <c r="C496" s="5">
        <f>VLOOKUP(Healthcare!A496,'Medical Examinations table'!$A:$K,2,FALSE)</f>
        <v>27.835000000000001</v>
      </c>
      <c r="D496" s="5">
        <f>VLOOKUP(A496,'Medical Examinations table'!$A:$C,3,FALSE)</f>
        <v>5.9</v>
      </c>
      <c r="E496" s="5" t="str">
        <f>VLOOKUP(A496,'Medical Examinations table'!$A:$D,4,FALSE)</f>
        <v>YES</v>
      </c>
      <c r="F496" s="5" t="str">
        <f>VLOOKUP(A496,'Medical Examinations table'!$A:$E,5,FALSE)</f>
        <v>NO</v>
      </c>
      <c r="G496" s="5" t="str">
        <f>VLOOKUP(A496,'Medical Examinations table'!$A:$F,6,FALSE)</f>
        <v>NO</v>
      </c>
      <c r="H496" s="5">
        <f>VLOOKUP(A496,'Medical Examinations table'!$A:$H,8,FALSE)</f>
        <v>1</v>
      </c>
      <c r="I496" s="5" t="str">
        <f>VLOOKUP(A496,'Medical Examinations table'!$A:$G,7,FALSE)</f>
        <v>YES</v>
      </c>
      <c r="J496" s="5" t="str">
        <f>VLOOKUP(A496,'Medical Examinations table'!$A:$I,9,FALSE)</f>
        <v>Overweight</v>
      </c>
      <c r="K496" s="5" t="str">
        <f>VLOOKUP(A496,'Medical Examinations table'!$A:$J,10,FALSE)</f>
        <v>Prediabetes</v>
      </c>
      <c r="L496" s="8">
        <f>VLOOKUP(A496,'Hospitalisation Table'!$A:$J,10,FALSE)</f>
        <v>35637</v>
      </c>
      <c r="M496" s="10">
        <f>VLOOKUP(A496,'Hospitalisation Table'!$A:$F,6,FALSE)</f>
        <v>563.84</v>
      </c>
      <c r="N496" s="5" t="str">
        <f>VLOOKUP(A496,'Hospitalisation Table'!$A:$G,7,FALSE)</f>
        <v>tier - 2</v>
      </c>
      <c r="O496" s="5" t="str">
        <f>VLOOKUP(A496,'Hospitalisation Table'!$A:$H,8,FALSE)</f>
        <v>tier - 1</v>
      </c>
      <c r="P496" s="5" t="str">
        <f>VLOOKUP(A496,'Hospitalisation Table'!$A:$I,9,FALSE)</f>
        <v>R1012</v>
      </c>
      <c r="Q496" s="5">
        <f>VLOOKUP(A496,'Hospitalisation Table'!$A:$K,11,FALSE)</f>
        <v>34</v>
      </c>
    </row>
    <row r="497" spans="1:17" ht="15.6" x14ac:dyDescent="0.3">
      <c r="A497" s="9" t="s">
        <v>1875</v>
      </c>
      <c r="B497" s="5" t="str">
        <f>VLOOKUP($A497,'Customer Names'!$A:$B,2,FALSE)</f>
        <v>Oehlke, Mrs.  Jessica</v>
      </c>
      <c r="C497" s="5">
        <f>VLOOKUP(Healthcare!A497,'Medical Examinations table'!$A:$K,2,FALSE)</f>
        <v>51.74</v>
      </c>
      <c r="D497" s="5">
        <f>VLOOKUP(A497,'Medical Examinations table'!$A:$C,3,FALSE)</f>
        <v>4.9800000000000004</v>
      </c>
      <c r="E497" s="5" t="str">
        <f>VLOOKUP(A497,'Medical Examinations table'!$A:$D,4,FALSE)</f>
        <v>YES</v>
      </c>
      <c r="F497" s="5" t="str">
        <f>VLOOKUP(A497,'Medical Examinations table'!$A:$E,5,FALSE)</f>
        <v>NO</v>
      </c>
      <c r="G497" s="5" t="str">
        <f>VLOOKUP(A497,'Medical Examinations table'!$A:$F,6,FALSE)</f>
        <v>NO</v>
      </c>
      <c r="H497" s="5">
        <f>VLOOKUP(A497,'Medical Examinations table'!$A:$H,8,FALSE)</f>
        <v>2</v>
      </c>
      <c r="I497" s="5" t="str">
        <f>VLOOKUP(A497,'Medical Examinations table'!$A:$G,7,FALSE)</f>
        <v>NO</v>
      </c>
      <c r="J497" s="5" t="str">
        <f>VLOOKUP(A497,'Medical Examinations table'!$A:$I,9,FALSE)</f>
        <v>Obesity</v>
      </c>
      <c r="K497" s="5" t="str">
        <f>VLOOKUP(A497,'Medical Examinations table'!$A:$J,10,FALSE)</f>
        <v>Normal</v>
      </c>
      <c r="L497" s="8">
        <f>VLOOKUP(A497,'Hospitalisation Table'!$A:$J,10,FALSE)</f>
        <v>35636</v>
      </c>
      <c r="M497" s="10">
        <f>VLOOKUP(A497,'Hospitalisation Table'!$A:$F,6,FALSE)</f>
        <v>563.84</v>
      </c>
      <c r="N497" s="5" t="str">
        <f>VLOOKUP(A497,'Hospitalisation Table'!$A:$G,7,FALSE)</f>
        <v>tier - 1</v>
      </c>
      <c r="O497" s="5" t="str">
        <f>VLOOKUP(A497,'Hospitalisation Table'!$A:$H,8,FALSE)</f>
        <v>tier - 3</v>
      </c>
      <c r="P497" s="5" t="str">
        <f>VLOOKUP(A497,'Hospitalisation Table'!$A:$I,9,FALSE)</f>
        <v>R1026</v>
      </c>
      <c r="Q497" s="5">
        <f>VLOOKUP(A497,'Hospitalisation Table'!$A:$K,11,FALSE)</f>
        <v>56</v>
      </c>
    </row>
    <row r="498" spans="1:17" ht="15.6" x14ac:dyDescent="0.3">
      <c r="A498" s="9" t="s">
        <v>1874</v>
      </c>
      <c r="B498" s="5" t="str">
        <f>VLOOKUP($A498,'Customer Names'!$A:$B,2,FALSE)</f>
        <v>Sudol, Ms.  Dawn M.</v>
      </c>
      <c r="C498" s="5">
        <f>VLOOKUP(Healthcare!A498,'Medical Examinations table'!$A:$K,2,FALSE)</f>
        <v>23.37</v>
      </c>
      <c r="D498" s="5">
        <f>VLOOKUP(A498,'Medical Examinations table'!$A:$C,3,FALSE)</f>
        <v>5.8</v>
      </c>
      <c r="E498" s="5" t="str">
        <f>VLOOKUP(A498,'Medical Examinations table'!$A:$D,4,FALSE)</f>
        <v>NO</v>
      </c>
      <c r="F498" s="5" t="str">
        <f>VLOOKUP(A498,'Medical Examinations table'!$A:$E,5,FALSE)</f>
        <v>NO</v>
      </c>
      <c r="G498" s="5" t="str">
        <f>VLOOKUP(A498,'Medical Examinations table'!$A:$F,6,FALSE)</f>
        <v>NO</v>
      </c>
      <c r="H498" s="5">
        <f>VLOOKUP(A498,'Medical Examinations table'!$A:$H,8,FALSE)</f>
        <v>0</v>
      </c>
      <c r="I498" s="5" t="str">
        <f>VLOOKUP(A498,'Medical Examinations table'!$A:$G,7,FALSE)</f>
        <v>YES</v>
      </c>
      <c r="J498" s="5" t="str">
        <f>VLOOKUP(A498,'Medical Examinations table'!$A:$I,9,FALSE)</f>
        <v>Normal Weight</v>
      </c>
      <c r="K498" s="5" t="str">
        <f>VLOOKUP(A498,'Medical Examinations table'!$A:$J,10,FALSE)</f>
        <v>Prediabetes</v>
      </c>
      <c r="L498" s="8">
        <f>VLOOKUP(A498,'Hospitalisation Table'!$A:$J,10,FALSE)</f>
        <v>35635</v>
      </c>
      <c r="M498" s="10">
        <f>VLOOKUP(A498,'Hospitalisation Table'!$A:$F,6,FALSE)</f>
        <v>563.84</v>
      </c>
      <c r="N498" s="5" t="str">
        <f>VLOOKUP(A498,'Hospitalisation Table'!$A:$G,7,FALSE)</f>
        <v>tier - 1</v>
      </c>
      <c r="O498" s="5" t="str">
        <f>VLOOKUP(A498,'Hospitalisation Table'!$A:$H,8,FALSE)</f>
        <v>tier - 2</v>
      </c>
      <c r="P498" s="5" t="str">
        <f>VLOOKUP(A498,'Hospitalisation Table'!$A:$I,9,FALSE)</f>
        <v>R1024</v>
      </c>
      <c r="Q498" s="5">
        <f>VLOOKUP(A498,'Hospitalisation Table'!$A:$K,11,FALSE)</f>
        <v>42</v>
      </c>
    </row>
    <row r="499" spans="1:17" ht="15.6" x14ac:dyDescent="0.3">
      <c r="A499" s="9" t="s">
        <v>1873</v>
      </c>
      <c r="B499" s="5" t="str">
        <f>VLOOKUP($A499,'Customer Names'!$A:$B,2,FALSE)</f>
        <v>Van Es, Mr.  Chris</v>
      </c>
      <c r="C499" s="5">
        <f>VLOOKUP(Healthcare!A499,'Medical Examinations table'!$A:$K,2,FALSE)</f>
        <v>29.7</v>
      </c>
      <c r="D499" s="5">
        <f>VLOOKUP(A499,'Medical Examinations table'!$A:$C,3,FALSE)</f>
        <v>6.21</v>
      </c>
      <c r="E499" s="5" t="str">
        <f>VLOOKUP(A499,'Medical Examinations table'!$A:$D,4,FALSE)</f>
        <v>YES</v>
      </c>
      <c r="F499" s="5" t="str">
        <f>VLOOKUP(A499,'Medical Examinations table'!$A:$E,5,FALSE)</f>
        <v>NO</v>
      </c>
      <c r="G499" s="5" t="str">
        <f>VLOOKUP(A499,'Medical Examinations table'!$A:$F,6,FALSE)</f>
        <v>YES</v>
      </c>
      <c r="H499" s="5">
        <f>VLOOKUP(A499,'Medical Examinations table'!$A:$H,8,FALSE)</f>
        <v>1</v>
      </c>
      <c r="I499" s="5" t="str">
        <f>VLOOKUP(A499,'Medical Examinations table'!$A:$G,7,FALSE)</f>
        <v>YES</v>
      </c>
      <c r="J499" s="5" t="str">
        <f>VLOOKUP(A499,'Medical Examinations table'!$A:$I,9,FALSE)</f>
        <v>Overweight</v>
      </c>
      <c r="K499" s="5" t="str">
        <f>VLOOKUP(A499,'Medical Examinations table'!$A:$J,10,FALSE)</f>
        <v>Prediabetes</v>
      </c>
      <c r="L499" s="8">
        <f>VLOOKUP(A499,'Hospitalisation Table'!$A:$J,10,FALSE)</f>
        <v>35634</v>
      </c>
      <c r="M499" s="10">
        <f>VLOOKUP(A499,'Hospitalisation Table'!$A:$F,6,FALSE)</f>
        <v>563.84</v>
      </c>
      <c r="N499" s="5" t="str">
        <f>VLOOKUP(A499,'Hospitalisation Table'!$A:$G,7,FALSE)</f>
        <v>tier - 1</v>
      </c>
      <c r="O499" s="5" t="str">
        <f>VLOOKUP(A499,'Hospitalisation Table'!$A:$H,8,FALSE)</f>
        <v>tier - 3</v>
      </c>
      <c r="P499" s="5" t="str">
        <f>VLOOKUP(A499,'Hospitalisation Table'!$A:$I,9,FALSE)</f>
        <v>R1011</v>
      </c>
      <c r="Q499" s="5">
        <f>VLOOKUP(A499,'Hospitalisation Table'!$A:$K,11,FALSE)</f>
        <v>25</v>
      </c>
    </row>
    <row r="500" spans="1:17" ht="15.6" x14ac:dyDescent="0.3">
      <c r="A500" s="9" t="s">
        <v>1872</v>
      </c>
      <c r="B500" s="5" t="str">
        <f>VLOOKUP($A500,'Customer Names'!$A:$B,2,FALSE)</f>
        <v>Dolge, Ms.  Karen</v>
      </c>
      <c r="C500" s="5">
        <f>VLOOKUP(Healthcare!A500,'Medical Examinations table'!$A:$K,2,FALSE)</f>
        <v>20.045000000000002</v>
      </c>
      <c r="D500" s="5">
        <f>VLOOKUP(A500,'Medical Examinations table'!$A:$C,3,FALSE)</f>
        <v>6.17</v>
      </c>
      <c r="E500" s="5" t="str">
        <f>VLOOKUP(A500,'Medical Examinations table'!$A:$D,4,FALSE)</f>
        <v>NO</v>
      </c>
      <c r="F500" s="5" t="str">
        <f>VLOOKUP(A500,'Medical Examinations table'!$A:$E,5,FALSE)</f>
        <v>NO</v>
      </c>
      <c r="G500" s="5" t="str">
        <f>VLOOKUP(A500,'Medical Examinations table'!$A:$F,6,FALSE)</f>
        <v>YES</v>
      </c>
      <c r="H500" s="5">
        <f>VLOOKUP(A500,'Medical Examinations table'!$A:$H,8,FALSE)</f>
        <v>1</v>
      </c>
      <c r="I500" s="5" t="str">
        <f>VLOOKUP(A500,'Medical Examinations table'!$A:$G,7,FALSE)</f>
        <v>YES</v>
      </c>
      <c r="J500" s="5" t="str">
        <f>VLOOKUP(A500,'Medical Examinations table'!$A:$I,9,FALSE)</f>
        <v>Normal Weight</v>
      </c>
      <c r="K500" s="5" t="str">
        <f>VLOOKUP(A500,'Medical Examinations table'!$A:$J,10,FALSE)</f>
        <v>Prediabetes</v>
      </c>
      <c r="L500" s="8">
        <f>VLOOKUP(A500,'Hospitalisation Table'!$A:$J,10,FALSE)</f>
        <v>35633</v>
      </c>
      <c r="M500" s="10">
        <f>VLOOKUP(A500,'Hospitalisation Table'!$A:$F,6,FALSE)</f>
        <v>563.84</v>
      </c>
      <c r="N500" s="5" t="str">
        <f>VLOOKUP(A500,'Hospitalisation Table'!$A:$G,7,FALSE)</f>
        <v>tier - 1</v>
      </c>
      <c r="O500" s="5" t="str">
        <f>VLOOKUP(A500,'Hospitalisation Table'!$A:$H,8,FALSE)</f>
        <v>tier - 1</v>
      </c>
      <c r="P500" s="5" t="str">
        <f>VLOOKUP(A500,'Hospitalisation Table'!$A:$I,9,FALSE)</f>
        <v>R1024</v>
      </c>
      <c r="Q500" s="5">
        <f>VLOOKUP(A500,'Hospitalisation Table'!$A:$K,11,FALSE)</f>
        <v>43</v>
      </c>
    </row>
    <row r="501" spans="1:17" ht="15.6" x14ac:dyDescent="0.3">
      <c r="A501" s="9" t="s">
        <v>1871</v>
      </c>
      <c r="B501" s="5" t="str">
        <f>VLOOKUP($A501,'Customer Names'!$A:$B,2,FALSE)</f>
        <v>Marlier, Ms.  Jessica</v>
      </c>
      <c r="C501" s="5">
        <f>VLOOKUP(Healthcare!A501,'Medical Examinations table'!$A:$K,2,FALSE)</f>
        <v>27.83</v>
      </c>
      <c r="D501" s="5">
        <f>VLOOKUP(A501,'Medical Examinations table'!$A:$C,3,FALSE)</f>
        <v>5.36</v>
      </c>
      <c r="E501" s="5" t="str">
        <f>VLOOKUP(A501,'Medical Examinations table'!$A:$D,4,FALSE)</f>
        <v>NO</v>
      </c>
      <c r="F501" s="5" t="str">
        <f>VLOOKUP(A501,'Medical Examinations table'!$A:$E,5,FALSE)</f>
        <v>NO</v>
      </c>
      <c r="G501" s="5" t="str">
        <f>VLOOKUP(A501,'Medical Examinations table'!$A:$F,6,FALSE)</f>
        <v>NO</v>
      </c>
      <c r="H501" s="5">
        <f>VLOOKUP(A501,'Medical Examinations table'!$A:$H,8,FALSE)</f>
        <v>2</v>
      </c>
      <c r="I501" s="5" t="str">
        <f>VLOOKUP(A501,'Medical Examinations table'!$A:$G,7,FALSE)</f>
        <v>NO</v>
      </c>
      <c r="J501" s="5" t="str">
        <f>VLOOKUP(A501,'Medical Examinations table'!$A:$I,9,FALSE)</f>
        <v>Overweight</v>
      </c>
      <c r="K501" s="5" t="str">
        <f>VLOOKUP(A501,'Medical Examinations table'!$A:$J,10,FALSE)</f>
        <v>Normal</v>
      </c>
      <c r="L501" s="8">
        <f>VLOOKUP(A501,'Hospitalisation Table'!$A:$J,10,FALSE)</f>
        <v>35632</v>
      </c>
      <c r="M501" s="10">
        <f>VLOOKUP(A501,'Hospitalisation Table'!$A:$F,6,FALSE)</f>
        <v>563.84</v>
      </c>
      <c r="N501" s="5" t="str">
        <f>VLOOKUP(A501,'Hospitalisation Table'!$A:$G,7,FALSE)</f>
        <v>tier - 1</v>
      </c>
      <c r="O501" s="5" t="str">
        <f>VLOOKUP(A501,'Hospitalisation Table'!$A:$H,8,FALSE)</f>
        <v>tier - 3</v>
      </c>
      <c r="P501" s="5" t="str">
        <f>VLOOKUP(A501,'Hospitalisation Table'!$A:$I,9,FALSE)</f>
        <v>R1013</v>
      </c>
      <c r="Q501" s="5">
        <f>VLOOKUP(A501,'Hospitalisation Table'!$A:$K,11,FALSE)</f>
        <v>50</v>
      </c>
    </row>
    <row r="502" spans="1:17" ht="15.6" x14ac:dyDescent="0.3">
      <c r="A502" s="9" t="s">
        <v>1870</v>
      </c>
      <c r="B502" s="5" t="str">
        <f>VLOOKUP($A502,'Customer Names'!$A:$B,2,FALSE)</f>
        <v>Girard, Mr.  Mathieu</v>
      </c>
      <c r="C502" s="5">
        <f>VLOOKUP(Healthcare!A502,'Medical Examinations table'!$A:$K,2,FALSE)</f>
        <v>28.93</v>
      </c>
      <c r="D502" s="5">
        <f>VLOOKUP(A502,'Medical Examinations table'!$A:$C,3,FALSE)</f>
        <v>5.2</v>
      </c>
      <c r="E502" s="5" t="str">
        <f>VLOOKUP(A502,'Medical Examinations table'!$A:$D,4,FALSE)</f>
        <v>NO</v>
      </c>
      <c r="F502" s="5" t="str">
        <f>VLOOKUP(A502,'Medical Examinations table'!$A:$E,5,FALSE)</f>
        <v>NO</v>
      </c>
      <c r="G502" s="5" t="str">
        <f>VLOOKUP(A502,'Medical Examinations table'!$A:$F,6,FALSE)</f>
        <v>NO</v>
      </c>
      <c r="H502" s="5">
        <f>VLOOKUP(A502,'Medical Examinations table'!$A:$H,8,FALSE)</f>
        <v>0</v>
      </c>
      <c r="I502" s="5" t="str">
        <f>VLOOKUP(A502,'Medical Examinations table'!$A:$G,7,FALSE)</f>
        <v>YES</v>
      </c>
      <c r="J502" s="5" t="str">
        <f>VLOOKUP(A502,'Medical Examinations table'!$A:$I,9,FALSE)</f>
        <v>Overweight</v>
      </c>
      <c r="K502" s="5" t="str">
        <f>VLOOKUP(A502,'Medical Examinations table'!$A:$J,10,FALSE)</f>
        <v>Normal</v>
      </c>
      <c r="L502" s="8">
        <f>VLOOKUP(A502,'Hospitalisation Table'!$A:$J,10,FALSE)</f>
        <v>35631</v>
      </c>
      <c r="M502" s="10">
        <f>VLOOKUP(A502,'Hospitalisation Table'!$A:$F,6,FALSE)</f>
        <v>563.84</v>
      </c>
      <c r="N502" s="5" t="str">
        <f>VLOOKUP(A502,'Hospitalisation Table'!$A:$G,7,FALSE)</f>
        <v>tier - 1</v>
      </c>
      <c r="O502" s="5" t="str">
        <f>VLOOKUP(A502,'Hospitalisation Table'!$A:$H,8,FALSE)</f>
        <v>tier - 2</v>
      </c>
      <c r="P502" s="5" t="str">
        <f>VLOOKUP(A502,'Hospitalisation Table'!$A:$I,9,FALSE)</f>
        <v>R1013</v>
      </c>
      <c r="Q502" s="5">
        <f>VLOOKUP(A502,'Hospitalisation Table'!$A:$K,11,FALSE)</f>
        <v>32</v>
      </c>
    </row>
    <row r="503" spans="1:17" ht="15.6" x14ac:dyDescent="0.3">
      <c r="A503" s="9" t="s">
        <v>1869</v>
      </c>
      <c r="B503" s="5" t="str">
        <f>VLOOKUP($A503,'Customer Names'!$A:$B,2,FALSE)</f>
        <v>Lee, Mr.  Kam S.</v>
      </c>
      <c r="C503" s="5">
        <f>VLOOKUP(Healthcare!A503,'Medical Examinations table'!$A:$K,2,FALSE)</f>
        <v>33.82</v>
      </c>
      <c r="D503" s="5">
        <f>VLOOKUP(A503,'Medical Examinations table'!$A:$C,3,FALSE)</f>
        <v>5.42</v>
      </c>
      <c r="E503" s="5" t="str">
        <f>VLOOKUP(A503,'Medical Examinations table'!$A:$D,4,FALSE)</f>
        <v>NO</v>
      </c>
      <c r="F503" s="5" t="str">
        <f>VLOOKUP(A503,'Medical Examinations table'!$A:$E,5,FALSE)</f>
        <v>NO</v>
      </c>
      <c r="G503" s="5" t="str">
        <f>VLOOKUP(A503,'Medical Examinations table'!$A:$F,6,FALSE)</f>
        <v>NO</v>
      </c>
      <c r="H503" s="5">
        <f>VLOOKUP(A503,'Medical Examinations table'!$A:$H,8,FALSE)</f>
        <v>0</v>
      </c>
      <c r="I503" s="5" t="str">
        <f>VLOOKUP(A503,'Medical Examinations table'!$A:$G,7,FALSE)</f>
        <v>NO</v>
      </c>
      <c r="J503" s="5" t="str">
        <f>VLOOKUP(A503,'Medical Examinations table'!$A:$I,9,FALSE)</f>
        <v>Obesity</v>
      </c>
      <c r="K503" s="5" t="str">
        <f>VLOOKUP(A503,'Medical Examinations table'!$A:$J,10,FALSE)</f>
        <v>Normal</v>
      </c>
      <c r="L503" s="8">
        <f>VLOOKUP(A503,'Hospitalisation Table'!$A:$J,10,FALSE)</f>
        <v>35630</v>
      </c>
      <c r="M503" s="10">
        <f>VLOOKUP(A503,'Hospitalisation Table'!$A:$F,6,FALSE)</f>
        <v>563.84</v>
      </c>
      <c r="N503" s="5" t="str">
        <f>VLOOKUP(A503,'Hospitalisation Table'!$A:$G,7,FALSE)</f>
        <v>tier - 1</v>
      </c>
      <c r="O503" s="5" t="str">
        <f>VLOOKUP(A503,'Hospitalisation Table'!$A:$H,8,FALSE)</f>
        <v>tier - 2</v>
      </c>
      <c r="P503" s="5" t="str">
        <f>VLOOKUP(A503,'Hospitalisation Table'!$A:$I,9,FALSE)</f>
        <v>R1012</v>
      </c>
      <c r="Q503" s="5">
        <f>VLOOKUP(A503,'Hospitalisation Table'!$A:$K,11,FALSE)</f>
        <v>28</v>
      </c>
    </row>
    <row r="504" spans="1:17" ht="15.6" x14ac:dyDescent="0.3">
      <c r="A504" s="9" t="s">
        <v>1868</v>
      </c>
      <c r="B504" s="5" t="str">
        <f>VLOOKUP($A504,'Customer Names'!$A:$B,2,FALSE)</f>
        <v>Hubbard, Ms.  Valerie A</v>
      </c>
      <c r="C504" s="5">
        <f>VLOOKUP(Healthcare!A504,'Medical Examinations table'!$A:$K,2,FALSE)</f>
        <v>20.234999999999999</v>
      </c>
      <c r="D504" s="5">
        <f>VLOOKUP(A504,'Medical Examinations table'!$A:$C,3,FALSE)</f>
        <v>6.84</v>
      </c>
      <c r="E504" s="5" t="str">
        <f>VLOOKUP(A504,'Medical Examinations table'!$A:$D,4,FALSE)</f>
        <v>NO</v>
      </c>
      <c r="F504" s="5" t="str">
        <f>VLOOKUP(A504,'Medical Examinations table'!$A:$E,5,FALSE)</f>
        <v>NO</v>
      </c>
      <c r="G504" s="5" t="str">
        <f>VLOOKUP(A504,'Medical Examinations table'!$A:$F,6,FALSE)</f>
        <v>NO</v>
      </c>
      <c r="H504" s="5">
        <f>VLOOKUP(A504,'Medical Examinations table'!$A:$H,8,FALSE)</f>
        <v>0</v>
      </c>
      <c r="I504" s="5" t="str">
        <f>VLOOKUP(A504,'Medical Examinations table'!$A:$G,7,FALSE)</f>
        <v>YES</v>
      </c>
      <c r="J504" s="5" t="str">
        <f>VLOOKUP(A504,'Medical Examinations table'!$A:$I,9,FALSE)</f>
        <v>Normal Weight</v>
      </c>
      <c r="K504" s="5" t="str">
        <f>VLOOKUP(A504,'Medical Examinations table'!$A:$J,10,FALSE)</f>
        <v>Diabetes</v>
      </c>
      <c r="L504" s="8">
        <f>VLOOKUP(A504,'Hospitalisation Table'!$A:$J,10,FALSE)</f>
        <v>35629</v>
      </c>
      <c r="M504" s="10">
        <f>VLOOKUP(A504,'Hospitalisation Table'!$A:$F,6,FALSE)</f>
        <v>563.84</v>
      </c>
      <c r="N504" s="5" t="str">
        <f>VLOOKUP(A504,'Hospitalisation Table'!$A:$G,7,FALSE)</f>
        <v>tier - 1</v>
      </c>
      <c r="O504" s="5" t="str">
        <f>VLOOKUP(A504,'Hospitalisation Table'!$A:$H,8,FALSE)</f>
        <v>tier - 1</v>
      </c>
      <c r="P504" s="5" t="str">
        <f>VLOOKUP(A504,'Hospitalisation Table'!$A:$I,9,FALSE)</f>
        <v>R1024</v>
      </c>
      <c r="Q504" s="5">
        <f>VLOOKUP(A504,'Hospitalisation Table'!$A:$K,11,FALSE)</f>
        <v>44</v>
      </c>
    </row>
    <row r="505" spans="1:17" ht="15.6" x14ac:dyDescent="0.3">
      <c r="A505" s="9" t="s">
        <v>1867</v>
      </c>
      <c r="B505" s="5" t="str">
        <f>VLOOKUP($A505,'Customer Names'!$A:$B,2,FALSE)</f>
        <v>Koester, Ms.  Freya R</v>
      </c>
      <c r="C505" s="5">
        <f>VLOOKUP(Healthcare!A505,'Medical Examinations table'!$A:$K,2,FALSE)</f>
        <v>49.2</v>
      </c>
      <c r="D505" s="5">
        <f>VLOOKUP(A505,'Medical Examinations table'!$A:$C,3,FALSE)</f>
        <v>10.9</v>
      </c>
      <c r="E505" s="5" t="str">
        <f>VLOOKUP(A505,'Medical Examinations table'!$A:$D,4,FALSE)</f>
        <v>YES</v>
      </c>
      <c r="F505" s="5" t="str">
        <f>VLOOKUP(A505,'Medical Examinations table'!$A:$E,5,FALSE)</f>
        <v>NO</v>
      </c>
      <c r="G505" s="5" t="str">
        <f>VLOOKUP(A505,'Medical Examinations table'!$A:$F,6,FALSE)</f>
        <v>YES</v>
      </c>
      <c r="H505" s="5">
        <f>VLOOKUP(A505,'Medical Examinations table'!$A:$H,8,FALSE)</f>
        <v>1</v>
      </c>
      <c r="I505" s="5" t="str">
        <f>VLOOKUP(A505,'Medical Examinations table'!$A:$G,7,FALSE)</f>
        <v>NO</v>
      </c>
      <c r="J505" s="5" t="str">
        <f>VLOOKUP(A505,'Medical Examinations table'!$A:$I,9,FALSE)</f>
        <v>Obesity</v>
      </c>
      <c r="K505" s="5" t="str">
        <f>VLOOKUP(A505,'Medical Examinations table'!$A:$J,10,FALSE)</f>
        <v>Diabetes</v>
      </c>
      <c r="L505" s="8">
        <f>VLOOKUP(A505,'Hospitalisation Table'!$A:$J,10,FALSE)</f>
        <v>35628</v>
      </c>
      <c r="M505" s="10">
        <f>VLOOKUP(A505,'Hospitalisation Table'!$A:$F,6,FALSE)</f>
        <v>563.84</v>
      </c>
      <c r="N505" s="5" t="str">
        <f>VLOOKUP(A505,'Hospitalisation Table'!$A:$G,7,FALSE)</f>
        <v>tier - 1</v>
      </c>
      <c r="O505" s="5" t="str">
        <f>VLOOKUP(A505,'Hospitalisation Table'!$A:$H,8,FALSE)</f>
        <v>tier - 3</v>
      </c>
      <c r="P505" s="5" t="str">
        <f>VLOOKUP(A505,'Hospitalisation Table'!$A:$I,9,FALSE)</f>
        <v>R1012</v>
      </c>
      <c r="Q505" s="5">
        <f>VLOOKUP(A505,'Hospitalisation Table'!$A:$K,11,FALSE)</f>
        <v>59</v>
      </c>
    </row>
    <row r="506" spans="1:17" ht="15.6" x14ac:dyDescent="0.3">
      <c r="A506" s="9" t="s">
        <v>1866</v>
      </c>
      <c r="B506" s="5" t="str">
        <f>VLOOKUP($A506,'Customer Names'!$A:$B,2,FALSE)</f>
        <v>Matthews, Ms.  Jennifer</v>
      </c>
      <c r="C506" s="5">
        <f>VLOOKUP(Healthcare!A506,'Medical Examinations table'!$A:$K,2,FALSE)</f>
        <v>26.4</v>
      </c>
      <c r="D506" s="5">
        <f>VLOOKUP(A506,'Medical Examinations table'!$A:$C,3,FALSE)</f>
        <v>4.87</v>
      </c>
      <c r="E506" s="5" t="str">
        <f>VLOOKUP(A506,'Medical Examinations table'!$A:$D,4,FALSE)</f>
        <v>YES</v>
      </c>
      <c r="F506" s="5" t="str">
        <f>VLOOKUP(A506,'Medical Examinations table'!$A:$E,5,FALSE)</f>
        <v>NO</v>
      </c>
      <c r="G506" s="5" t="str">
        <f>VLOOKUP(A506,'Medical Examinations table'!$A:$F,6,FALSE)</f>
        <v>NO</v>
      </c>
      <c r="H506" s="5">
        <f>VLOOKUP(A506,'Medical Examinations table'!$A:$H,8,FALSE)</f>
        <v>0</v>
      </c>
      <c r="I506" s="5" t="str">
        <f>VLOOKUP(A506,'Medical Examinations table'!$A:$G,7,FALSE)</f>
        <v>YES</v>
      </c>
      <c r="J506" s="5" t="str">
        <f>VLOOKUP(A506,'Medical Examinations table'!$A:$I,9,FALSE)</f>
        <v>Overweight</v>
      </c>
      <c r="K506" s="5" t="str">
        <f>VLOOKUP(A506,'Medical Examinations table'!$A:$J,10,FALSE)</f>
        <v>Normal</v>
      </c>
      <c r="L506" s="8">
        <f>VLOOKUP(A506,'Hospitalisation Table'!$A:$J,10,FALSE)</f>
        <v>35627</v>
      </c>
      <c r="M506" s="10">
        <f>VLOOKUP(A506,'Hospitalisation Table'!$A:$F,6,FALSE)</f>
        <v>563.84</v>
      </c>
      <c r="N506" s="5" t="str">
        <f>VLOOKUP(A506,'Hospitalisation Table'!$A:$G,7,FALSE)</f>
        <v>tier - 1</v>
      </c>
      <c r="O506" s="5" t="str">
        <f>VLOOKUP(A506,'Hospitalisation Table'!$A:$H,8,FALSE)</f>
        <v>tier - 1</v>
      </c>
      <c r="P506" s="5" t="str">
        <f>VLOOKUP(A506,'Hospitalisation Table'!$A:$I,9,FALSE)</f>
        <v>R1013</v>
      </c>
      <c r="Q506" s="5">
        <f>VLOOKUP(A506,'Hospitalisation Table'!$A:$K,11,FALSE)</f>
        <v>37</v>
      </c>
    </row>
    <row r="507" spans="1:17" ht="15.6" x14ac:dyDescent="0.3">
      <c r="A507" s="9" t="s">
        <v>1865</v>
      </c>
      <c r="B507" s="5" t="str">
        <f>VLOOKUP($A507,'Customer Names'!$A:$B,2,FALSE)</f>
        <v>Rubinich, Ms.  Kara</v>
      </c>
      <c r="C507" s="5">
        <f>VLOOKUP(Healthcare!A507,'Medical Examinations table'!$A:$K,2,FALSE)</f>
        <v>28.38</v>
      </c>
      <c r="D507" s="5">
        <f>VLOOKUP(A507,'Medical Examinations table'!$A:$C,3,FALSE)</f>
        <v>6.07</v>
      </c>
      <c r="E507" s="5" t="str">
        <f>VLOOKUP(A507,'Medical Examinations table'!$A:$D,4,FALSE)</f>
        <v>NO</v>
      </c>
      <c r="F507" s="5" t="str">
        <f>VLOOKUP(A507,'Medical Examinations table'!$A:$E,5,FALSE)</f>
        <v>NO</v>
      </c>
      <c r="G507" s="5" t="str">
        <f>VLOOKUP(A507,'Medical Examinations table'!$A:$F,6,FALSE)</f>
        <v>NO</v>
      </c>
      <c r="H507" s="5">
        <f>VLOOKUP(A507,'Medical Examinations table'!$A:$H,8,FALSE)</f>
        <v>1</v>
      </c>
      <c r="I507" s="5" t="str">
        <f>VLOOKUP(A507,'Medical Examinations table'!$A:$G,7,FALSE)</f>
        <v>YES</v>
      </c>
      <c r="J507" s="5" t="str">
        <f>VLOOKUP(A507,'Medical Examinations table'!$A:$I,9,FALSE)</f>
        <v>Overweight</v>
      </c>
      <c r="K507" s="5" t="str">
        <f>VLOOKUP(A507,'Medical Examinations table'!$A:$J,10,FALSE)</f>
        <v>Prediabetes</v>
      </c>
      <c r="L507" s="8">
        <f>VLOOKUP(A507,'Hospitalisation Table'!$A:$J,10,FALSE)</f>
        <v>35626</v>
      </c>
      <c r="M507" s="10">
        <f>VLOOKUP(A507,'Hospitalisation Table'!$A:$F,6,FALSE)</f>
        <v>563.84</v>
      </c>
      <c r="N507" s="5" t="str">
        <f>VLOOKUP(A507,'Hospitalisation Table'!$A:$G,7,FALSE)</f>
        <v>tier - 1</v>
      </c>
      <c r="O507" s="5" t="str">
        <f>VLOOKUP(A507,'Hospitalisation Table'!$A:$H,8,FALSE)</f>
        <v>tier - 2</v>
      </c>
      <c r="P507" s="5" t="str">
        <f>VLOOKUP(A507,'Hospitalisation Table'!$A:$I,9,FALSE)</f>
        <v>R1013</v>
      </c>
      <c r="Q507" s="5">
        <f>VLOOKUP(A507,'Hospitalisation Table'!$A:$K,11,FALSE)</f>
        <v>30</v>
      </c>
    </row>
    <row r="508" spans="1:17" ht="15.6" x14ac:dyDescent="0.3">
      <c r="A508" s="9" t="s">
        <v>1864</v>
      </c>
      <c r="B508" s="5" t="str">
        <f>VLOOKUP($A508,'Customer Names'!$A:$B,2,FALSE)</f>
        <v>Alban, Mr.  Bradley A.</v>
      </c>
      <c r="C508" s="5">
        <f>VLOOKUP(Healthcare!A508,'Medical Examinations table'!$A:$K,2,FALSE)</f>
        <v>24.64</v>
      </c>
      <c r="D508" s="5">
        <f>VLOOKUP(A508,'Medical Examinations table'!$A:$C,3,FALSE)</f>
        <v>4.33</v>
      </c>
      <c r="E508" s="5" t="str">
        <f>VLOOKUP(A508,'Medical Examinations table'!$A:$D,4,FALSE)</f>
        <v>NO</v>
      </c>
      <c r="F508" s="5" t="str">
        <f>VLOOKUP(A508,'Medical Examinations table'!$A:$E,5,FALSE)</f>
        <v>NO</v>
      </c>
      <c r="G508" s="5" t="str">
        <f>VLOOKUP(A508,'Medical Examinations table'!$A:$F,6,FALSE)</f>
        <v>NO</v>
      </c>
      <c r="H508" s="5">
        <f>VLOOKUP(A508,'Medical Examinations table'!$A:$H,8,FALSE)</f>
        <v>0</v>
      </c>
      <c r="I508" s="5" t="str">
        <f>VLOOKUP(A508,'Medical Examinations table'!$A:$G,7,FALSE)</f>
        <v>YES</v>
      </c>
      <c r="J508" s="5" t="str">
        <f>VLOOKUP(A508,'Medical Examinations table'!$A:$I,9,FALSE)</f>
        <v>Normal Weight</v>
      </c>
      <c r="K508" s="5" t="str">
        <f>VLOOKUP(A508,'Medical Examinations table'!$A:$J,10,FALSE)</f>
        <v>Normal</v>
      </c>
      <c r="L508" s="8">
        <f>VLOOKUP(A508,'Hospitalisation Table'!$A:$J,10,FALSE)</f>
        <v>35625</v>
      </c>
      <c r="M508" s="10">
        <f>VLOOKUP(A508,'Hospitalisation Table'!$A:$F,6,FALSE)</f>
        <v>563.84</v>
      </c>
      <c r="N508" s="5" t="str">
        <f>VLOOKUP(A508,'Hospitalisation Table'!$A:$G,7,FALSE)</f>
        <v>tier - 1</v>
      </c>
      <c r="O508" s="5" t="str">
        <f>VLOOKUP(A508,'Hospitalisation Table'!$A:$H,8,FALSE)</f>
        <v>tier - 1</v>
      </c>
      <c r="P508" s="5" t="str">
        <f>VLOOKUP(A508,'Hospitalisation Table'!$A:$I,9,FALSE)</f>
        <v>R1013</v>
      </c>
      <c r="Q508" s="5">
        <f>VLOOKUP(A508,'Hospitalisation Table'!$A:$K,11,FALSE)</f>
        <v>42</v>
      </c>
    </row>
    <row r="509" spans="1:17" ht="15.6" x14ac:dyDescent="0.3">
      <c r="A509" s="9" t="s">
        <v>1863</v>
      </c>
      <c r="B509" s="5" t="str">
        <f>VLOOKUP($A509,'Customer Names'!$A:$B,2,FALSE)</f>
        <v>Corcoran, Mr.  Brendan</v>
      </c>
      <c r="C509" s="5">
        <f>VLOOKUP(Healthcare!A509,'Medical Examinations table'!$A:$K,2,FALSE)</f>
        <v>39.71</v>
      </c>
      <c r="D509" s="5">
        <f>VLOOKUP(A509,'Medical Examinations table'!$A:$C,3,FALSE)</f>
        <v>5.83</v>
      </c>
      <c r="E509" s="5" t="str">
        <f>VLOOKUP(A509,'Medical Examinations table'!$A:$D,4,FALSE)</f>
        <v>NO</v>
      </c>
      <c r="F509" s="5" t="str">
        <f>VLOOKUP(A509,'Medical Examinations table'!$A:$E,5,FALSE)</f>
        <v>NO</v>
      </c>
      <c r="G509" s="5" t="str">
        <f>VLOOKUP(A509,'Medical Examinations table'!$A:$F,6,FALSE)</f>
        <v>NO</v>
      </c>
      <c r="H509" s="5">
        <f>VLOOKUP(A509,'Medical Examinations table'!$A:$H,8,FALSE)</f>
        <v>1</v>
      </c>
      <c r="I509" s="5" t="str">
        <f>VLOOKUP(A509,'Medical Examinations table'!$A:$G,7,FALSE)</f>
        <v>NO</v>
      </c>
      <c r="J509" s="5" t="str">
        <f>VLOOKUP(A509,'Medical Examinations table'!$A:$I,9,FALSE)</f>
        <v>Obesity</v>
      </c>
      <c r="K509" s="5" t="str">
        <f>VLOOKUP(A509,'Medical Examinations table'!$A:$J,10,FALSE)</f>
        <v>Prediabetes</v>
      </c>
      <c r="L509" s="8">
        <f>VLOOKUP(A509,'Hospitalisation Table'!$A:$J,10,FALSE)</f>
        <v>35624</v>
      </c>
      <c r="M509" s="10">
        <f>VLOOKUP(A509,'Hospitalisation Table'!$A:$F,6,FALSE)</f>
        <v>563.84</v>
      </c>
      <c r="N509" s="5" t="str">
        <f>VLOOKUP(A509,'Hospitalisation Table'!$A:$G,7,FALSE)</f>
        <v>tier - 1</v>
      </c>
      <c r="O509" s="5" t="str">
        <f>VLOOKUP(A509,'Hospitalisation Table'!$A:$H,8,FALSE)</f>
        <v>tier - 3</v>
      </c>
      <c r="P509" s="5" t="str">
        <f>VLOOKUP(A509,'Hospitalisation Table'!$A:$I,9,FALSE)</f>
        <v>R1019</v>
      </c>
      <c r="Q509" s="5">
        <f>VLOOKUP(A509,'Hospitalisation Table'!$A:$K,11,FALSE)</f>
        <v>35</v>
      </c>
    </row>
    <row r="510" spans="1:17" ht="15.6" x14ac:dyDescent="0.3">
      <c r="A510" s="9" t="s">
        <v>1862</v>
      </c>
      <c r="B510" s="5" t="str">
        <f>VLOOKUP($A510,'Customer Names'!$A:$B,2,FALSE)</f>
        <v>Sargent, Ms.  Amber R</v>
      </c>
      <c r="C510" s="5">
        <f>VLOOKUP(Healthcare!A510,'Medical Examinations table'!$A:$K,2,FALSE)</f>
        <v>22.22</v>
      </c>
      <c r="D510" s="5">
        <f>VLOOKUP(A510,'Medical Examinations table'!$A:$C,3,FALSE)</f>
        <v>5.5</v>
      </c>
      <c r="E510" s="5" t="str">
        <f>VLOOKUP(A510,'Medical Examinations table'!$A:$D,4,FALSE)</f>
        <v>NO</v>
      </c>
      <c r="F510" s="5" t="str">
        <f>VLOOKUP(A510,'Medical Examinations table'!$A:$E,5,FALSE)</f>
        <v>NO</v>
      </c>
      <c r="G510" s="5" t="str">
        <f>VLOOKUP(A510,'Medical Examinations table'!$A:$F,6,FALSE)</f>
        <v>NO</v>
      </c>
      <c r="H510" s="5">
        <f>VLOOKUP(A510,'Medical Examinations table'!$A:$H,8,FALSE)</f>
        <v>0</v>
      </c>
      <c r="I510" s="5" t="str">
        <f>VLOOKUP(A510,'Medical Examinations table'!$A:$G,7,FALSE)</f>
        <v>YES</v>
      </c>
      <c r="J510" s="5" t="str">
        <f>VLOOKUP(A510,'Medical Examinations table'!$A:$I,9,FALSE)</f>
        <v>Normal Weight</v>
      </c>
      <c r="K510" s="5" t="str">
        <f>VLOOKUP(A510,'Medical Examinations table'!$A:$J,10,FALSE)</f>
        <v>Normal</v>
      </c>
      <c r="L510" s="8">
        <f>VLOOKUP(A510,'Hospitalisation Table'!$A:$J,10,FALSE)</f>
        <v>35623</v>
      </c>
      <c r="M510" s="10">
        <f>VLOOKUP(A510,'Hospitalisation Table'!$A:$F,6,FALSE)</f>
        <v>563.84</v>
      </c>
      <c r="N510" s="5" t="str">
        <f>VLOOKUP(A510,'Hospitalisation Table'!$A:$G,7,FALSE)</f>
        <v>tier - 1</v>
      </c>
      <c r="O510" s="5" t="str">
        <f>VLOOKUP(A510,'Hospitalisation Table'!$A:$H,8,FALSE)</f>
        <v>tier - 1</v>
      </c>
      <c r="P510" s="5" t="str">
        <f>VLOOKUP(A510,'Hospitalisation Table'!$A:$I,9,FALSE)</f>
        <v>R1013</v>
      </c>
      <c r="Q510" s="5">
        <f>VLOOKUP(A510,'Hospitalisation Table'!$A:$K,11,FALSE)</f>
        <v>40</v>
      </c>
    </row>
    <row r="511" spans="1:17" ht="15.6" x14ac:dyDescent="0.3">
      <c r="A511" s="9" t="s">
        <v>1861</v>
      </c>
      <c r="B511" s="5" t="str">
        <f>VLOOKUP($A511,'Customer Names'!$A:$B,2,FALSE)</f>
        <v>Watson, Mr.  Sean K</v>
      </c>
      <c r="C511" s="5">
        <f>VLOOKUP(Healthcare!A511,'Medical Examinations table'!$A:$K,2,FALSE)</f>
        <v>33.344999999999999</v>
      </c>
      <c r="D511" s="5">
        <f>VLOOKUP(A511,'Medical Examinations table'!$A:$C,3,FALSE)</f>
        <v>4.79</v>
      </c>
      <c r="E511" s="5" t="str">
        <f>VLOOKUP(A511,'Medical Examinations table'!$A:$D,4,FALSE)</f>
        <v>NO</v>
      </c>
      <c r="F511" s="5" t="str">
        <f>VLOOKUP(A511,'Medical Examinations table'!$A:$E,5,FALSE)</f>
        <v>NO</v>
      </c>
      <c r="G511" s="5" t="str">
        <f>VLOOKUP(A511,'Medical Examinations table'!$A:$F,6,FALSE)</f>
        <v>YES</v>
      </c>
      <c r="H511" s="5">
        <f>VLOOKUP(A511,'Medical Examinations table'!$A:$H,8,FALSE)</f>
        <v>1</v>
      </c>
      <c r="I511" s="5" t="str">
        <f>VLOOKUP(A511,'Medical Examinations table'!$A:$G,7,FALSE)</f>
        <v>NO</v>
      </c>
      <c r="J511" s="5" t="str">
        <f>VLOOKUP(A511,'Medical Examinations table'!$A:$I,9,FALSE)</f>
        <v>Obesity</v>
      </c>
      <c r="K511" s="5" t="str">
        <f>VLOOKUP(A511,'Medical Examinations table'!$A:$J,10,FALSE)</f>
        <v>Normal</v>
      </c>
      <c r="L511" s="8">
        <f>VLOOKUP(A511,'Hospitalisation Table'!$A:$J,10,FALSE)</f>
        <v>35622</v>
      </c>
      <c r="M511" s="10">
        <f>VLOOKUP(A511,'Hospitalisation Table'!$A:$F,6,FALSE)</f>
        <v>563.84</v>
      </c>
      <c r="N511" s="5" t="str">
        <f>VLOOKUP(A511,'Hospitalisation Table'!$A:$G,7,FALSE)</f>
        <v>tier - 1</v>
      </c>
      <c r="O511" s="5" t="str">
        <f>VLOOKUP(A511,'Hospitalisation Table'!$A:$H,8,FALSE)</f>
        <v>tier - 3</v>
      </c>
      <c r="P511" s="5" t="str">
        <f>VLOOKUP(A511,'Hospitalisation Table'!$A:$I,9,FALSE)</f>
        <v>R1012</v>
      </c>
      <c r="Q511" s="5">
        <f>VLOOKUP(A511,'Hospitalisation Table'!$A:$K,11,FALSE)</f>
        <v>29</v>
      </c>
    </row>
    <row r="512" spans="1:17" ht="15.6" x14ac:dyDescent="0.3">
      <c r="A512" s="9" t="s">
        <v>1860</v>
      </c>
      <c r="B512" s="5" t="str">
        <f>VLOOKUP($A512,'Customer Names'!$A:$B,2,FALSE)</f>
        <v>Esponda, Mr.  Rick</v>
      </c>
      <c r="C512" s="5">
        <f>VLOOKUP(Healthcare!A512,'Medical Examinations table'!$A:$K,2,FALSE)</f>
        <v>24.42</v>
      </c>
      <c r="D512" s="5">
        <f>VLOOKUP(A512,'Medical Examinations table'!$A:$C,3,FALSE)</f>
        <v>5.81</v>
      </c>
      <c r="E512" s="5" t="str">
        <f>VLOOKUP(A512,'Medical Examinations table'!$A:$D,4,FALSE)</f>
        <v>NO</v>
      </c>
      <c r="F512" s="5" t="str">
        <f>VLOOKUP(A512,'Medical Examinations table'!$A:$E,5,FALSE)</f>
        <v>NO</v>
      </c>
      <c r="G512" s="5" t="str">
        <f>VLOOKUP(A512,'Medical Examinations table'!$A:$F,6,FALSE)</f>
        <v>NO</v>
      </c>
      <c r="H512" s="5">
        <f>VLOOKUP(A512,'Medical Examinations table'!$A:$H,8,FALSE)</f>
        <v>1</v>
      </c>
      <c r="I512" s="5" t="str">
        <f>VLOOKUP(A512,'Medical Examinations table'!$A:$G,7,FALSE)</f>
        <v>YES</v>
      </c>
      <c r="J512" s="5" t="str">
        <f>VLOOKUP(A512,'Medical Examinations table'!$A:$I,9,FALSE)</f>
        <v>Normal Weight</v>
      </c>
      <c r="K512" s="5" t="str">
        <f>VLOOKUP(A512,'Medical Examinations table'!$A:$J,10,FALSE)</f>
        <v>Prediabetes</v>
      </c>
      <c r="L512" s="8">
        <f>VLOOKUP(A512,'Hospitalisation Table'!$A:$J,10,FALSE)</f>
        <v>35621</v>
      </c>
      <c r="M512" s="10">
        <f>VLOOKUP(A512,'Hospitalisation Table'!$A:$F,6,FALSE)</f>
        <v>563.84</v>
      </c>
      <c r="N512" s="5" t="str">
        <f>VLOOKUP(A512,'Hospitalisation Table'!$A:$G,7,FALSE)</f>
        <v>tier - 1</v>
      </c>
      <c r="O512" s="5" t="str">
        <f>VLOOKUP(A512,'Hospitalisation Table'!$A:$H,8,FALSE)</f>
        <v>tier - 3</v>
      </c>
      <c r="P512" s="5" t="str">
        <f>VLOOKUP(A512,'Hospitalisation Table'!$A:$I,9,FALSE)</f>
        <v>R1013</v>
      </c>
      <c r="Q512" s="5">
        <f>VLOOKUP(A512,'Hospitalisation Table'!$A:$K,11,FALSE)</f>
        <v>35</v>
      </c>
    </row>
    <row r="513" spans="1:17" ht="15.6" x14ac:dyDescent="0.3">
      <c r="A513" s="9" t="s">
        <v>1859</v>
      </c>
      <c r="B513" s="5" t="str">
        <f>VLOOKUP($A513,'Customer Names'!$A:$B,2,FALSE)</f>
        <v>Krall, Mr.  Matthew</v>
      </c>
      <c r="C513" s="5">
        <f>VLOOKUP(Healthcare!A513,'Medical Examinations table'!$A:$K,2,FALSE)</f>
        <v>29.81</v>
      </c>
      <c r="D513" s="5">
        <f>VLOOKUP(A513,'Medical Examinations table'!$A:$C,3,FALSE)</f>
        <v>5.58</v>
      </c>
      <c r="E513" s="5" t="str">
        <f>VLOOKUP(A513,'Medical Examinations table'!$A:$D,4,FALSE)</f>
        <v>NO</v>
      </c>
      <c r="F513" s="5" t="str">
        <f>VLOOKUP(A513,'Medical Examinations table'!$A:$E,5,FALSE)</f>
        <v>NO</v>
      </c>
      <c r="G513" s="5" t="str">
        <f>VLOOKUP(A513,'Medical Examinations table'!$A:$F,6,FALSE)</f>
        <v>NO</v>
      </c>
      <c r="H513" s="5">
        <f>VLOOKUP(A513,'Medical Examinations table'!$A:$H,8,FALSE)</f>
        <v>0</v>
      </c>
      <c r="I513" s="5" t="str">
        <f>VLOOKUP(A513,'Medical Examinations table'!$A:$G,7,FALSE)</f>
        <v>YES</v>
      </c>
      <c r="J513" s="5" t="str">
        <f>VLOOKUP(A513,'Medical Examinations table'!$A:$I,9,FALSE)</f>
        <v>Overweight</v>
      </c>
      <c r="K513" s="5" t="str">
        <f>VLOOKUP(A513,'Medical Examinations table'!$A:$J,10,FALSE)</f>
        <v>Normal</v>
      </c>
      <c r="L513" s="8">
        <f>VLOOKUP(A513,'Hospitalisation Table'!$A:$J,10,FALSE)</f>
        <v>35620</v>
      </c>
      <c r="M513" s="10">
        <f>VLOOKUP(A513,'Hospitalisation Table'!$A:$F,6,FALSE)</f>
        <v>563.84</v>
      </c>
      <c r="N513" s="5" t="str">
        <f>VLOOKUP(A513,'Hospitalisation Table'!$A:$G,7,FALSE)</f>
        <v>tier - 1</v>
      </c>
      <c r="O513" s="5" t="str">
        <f>VLOOKUP(A513,'Hospitalisation Table'!$A:$H,8,FALSE)</f>
        <v>tier - 3</v>
      </c>
      <c r="P513" s="5" t="str">
        <f>VLOOKUP(A513,'Hospitalisation Table'!$A:$I,9,FALSE)</f>
        <v>R1013</v>
      </c>
      <c r="Q513" s="5">
        <f>VLOOKUP(A513,'Hospitalisation Table'!$A:$K,11,FALSE)</f>
        <v>31</v>
      </c>
    </row>
    <row r="514" spans="1:17" ht="15.6" x14ac:dyDescent="0.3">
      <c r="A514" s="9" t="s">
        <v>1858</v>
      </c>
      <c r="B514" s="5" t="str">
        <f>VLOOKUP($A514,'Customer Names'!$A:$B,2,FALSE)</f>
        <v>Poskin, Mr.  Brady</v>
      </c>
      <c r="C514" s="5">
        <f>VLOOKUP(Healthcare!A514,'Medical Examinations table'!$A:$K,2,FALSE)</f>
        <v>51.18</v>
      </c>
      <c r="D514" s="5">
        <f>VLOOKUP(A514,'Medical Examinations table'!$A:$C,3,FALSE)</f>
        <v>4.4000000000000004</v>
      </c>
      <c r="E514" s="5" t="str">
        <f>VLOOKUP(A514,'Medical Examinations table'!$A:$D,4,FALSE)</f>
        <v>YES</v>
      </c>
      <c r="F514" s="5" t="str">
        <f>VLOOKUP(A514,'Medical Examinations table'!$A:$E,5,FALSE)</f>
        <v>NO</v>
      </c>
      <c r="G514" s="5" t="str">
        <f>VLOOKUP(A514,'Medical Examinations table'!$A:$F,6,FALSE)</f>
        <v>NO</v>
      </c>
      <c r="H514" s="5">
        <f>VLOOKUP(A514,'Medical Examinations table'!$A:$H,8,FALSE)</f>
        <v>2</v>
      </c>
      <c r="I514" s="5" t="str">
        <f>VLOOKUP(A514,'Medical Examinations table'!$A:$G,7,FALSE)</f>
        <v>NO</v>
      </c>
      <c r="J514" s="5" t="str">
        <f>VLOOKUP(A514,'Medical Examinations table'!$A:$I,9,FALSE)</f>
        <v>Obesity</v>
      </c>
      <c r="K514" s="5" t="str">
        <f>VLOOKUP(A514,'Medical Examinations table'!$A:$J,10,FALSE)</f>
        <v>Normal</v>
      </c>
      <c r="L514" s="8">
        <f>VLOOKUP(A514,'Hospitalisation Table'!$A:$J,10,FALSE)</f>
        <v>35619</v>
      </c>
      <c r="M514" s="10">
        <f>VLOOKUP(A514,'Hospitalisation Table'!$A:$F,6,FALSE)</f>
        <v>563.84</v>
      </c>
      <c r="N514" s="5" t="str">
        <f>VLOOKUP(A514,'Hospitalisation Table'!$A:$G,7,FALSE)</f>
        <v>tier - 1</v>
      </c>
      <c r="O514" s="5" t="str">
        <f>VLOOKUP(A514,'Hospitalisation Table'!$A:$H,8,FALSE)</f>
        <v>tier - 1</v>
      </c>
      <c r="P514" s="5" t="str">
        <f>VLOOKUP(A514,'Hospitalisation Table'!$A:$I,9,FALSE)</f>
        <v>R1012</v>
      </c>
      <c r="Q514" s="5">
        <f>VLOOKUP(A514,'Hospitalisation Table'!$A:$K,11,FALSE)</f>
        <v>56</v>
      </c>
    </row>
    <row r="515" spans="1:17" ht="15.6" x14ac:dyDescent="0.3">
      <c r="A515" s="9" t="s">
        <v>1857</v>
      </c>
      <c r="B515" s="5" t="str">
        <f>VLOOKUP($A515,'Customer Names'!$A:$B,2,FALSE)</f>
        <v>Halfmann, Ms.  Kameko</v>
      </c>
      <c r="C515" s="5">
        <f>VLOOKUP(Healthcare!A515,'Medical Examinations table'!$A:$K,2,FALSE)</f>
        <v>51.37</v>
      </c>
      <c r="D515" s="5">
        <f>VLOOKUP(A515,'Medical Examinations table'!$A:$C,3,FALSE)</f>
        <v>8.18</v>
      </c>
      <c r="E515" s="5" t="str">
        <f>VLOOKUP(A515,'Medical Examinations table'!$A:$D,4,FALSE)</f>
        <v>YES</v>
      </c>
      <c r="F515" s="5" t="str">
        <f>VLOOKUP(A515,'Medical Examinations table'!$A:$E,5,FALSE)</f>
        <v>NO</v>
      </c>
      <c r="G515" s="5" t="str">
        <f>VLOOKUP(A515,'Medical Examinations table'!$A:$F,6,FALSE)</f>
        <v>NO</v>
      </c>
      <c r="H515" s="5">
        <f>VLOOKUP(A515,'Medical Examinations table'!$A:$H,8,FALSE)</f>
        <v>0</v>
      </c>
      <c r="I515" s="5" t="str">
        <f>VLOOKUP(A515,'Medical Examinations table'!$A:$G,7,FALSE)</f>
        <v>NO</v>
      </c>
      <c r="J515" s="5" t="str">
        <f>VLOOKUP(A515,'Medical Examinations table'!$A:$I,9,FALSE)</f>
        <v>Obesity</v>
      </c>
      <c r="K515" s="5" t="str">
        <f>VLOOKUP(A515,'Medical Examinations table'!$A:$J,10,FALSE)</f>
        <v>Diabetes</v>
      </c>
      <c r="L515" s="8">
        <f>VLOOKUP(A515,'Hospitalisation Table'!$A:$J,10,FALSE)</f>
        <v>35618</v>
      </c>
      <c r="M515" s="10">
        <f>VLOOKUP(A515,'Hospitalisation Table'!$A:$F,6,FALSE)</f>
        <v>563.84</v>
      </c>
      <c r="N515" s="5" t="str">
        <f>VLOOKUP(A515,'Hospitalisation Table'!$A:$G,7,FALSE)</f>
        <v>tier - 1</v>
      </c>
      <c r="O515" s="5" t="str">
        <f>VLOOKUP(A515,'Hospitalisation Table'!$A:$H,8,FALSE)</f>
        <v>tier - 1</v>
      </c>
      <c r="P515" s="5" t="str">
        <f>VLOOKUP(A515,'Hospitalisation Table'!$A:$I,9,FALSE)</f>
        <v>R1012</v>
      </c>
      <c r="Q515" s="5">
        <f>VLOOKUP(A515,'Hospitalisation Table'!$A:$K,11,FALSE)</f>
        <v>55</v>
      </c>
    </row>
    <row r="516" spans="1:17" ht="15.6" x14ac:dyDescent="0.3">
      <c r="A516" s="9" t="s">
        <v>1856</v>
      </c>
      <c r="B516" s="5" t="str">
        <f>VLOOKUP($A516,'Customer Names'!$A:$B,2,FALSE)</f>
        <v>Klapper, Mr.  Jeremy A</v>
      </c>
      <c r="C516" s="5">
        <f>VLOOKUP(Healthcare!A516,'Medical Examinations table'!$A:$K,2,FALSE)</f>
        <v>36.19</v>
      </c>
      <c r="D516" s="5">
        <f>VLOOKUP(A516,'Medical Examinations table'!$A:$C,3,FALSE)</f>
        <v>5.52</v>
      </c>
      <c r="E516" s="5" t="str">
        <f>VLOOKUP(A516,'Medical Examinations table'!$A:$D,4,FALSE)</f>
        <v>YES</v>
      </c>
      <c r="F516" s="5" t="str">
        <f>VLOOKUP(A516,'Medical Examinations table'!$A:$E,5,FALSE)</f>
        <v>NO</v>
      </c>
      <c r="G516" s="5" t="str">
        <f>VLOOKUP(A516,'Medical Examinations table'!$A:$F,6,FALSE)</f>
        <v>NO</v>
      </c>
      <c r="H516" s="5">
        <f>VLOOKUP(A516,'Medical Examinations table'!$A:$H,8,FALSE)</f>
        <v>0</v>
      </c>
      <c r="I516" s="5" t="str">
        <f>VLOOKUP(A516,'Medical Examinations table'!$A:$G,7,FALSE)</f>
        <v>NO</v>
      </c>
      <c r="J516" s="5" t="str">
        <f>VLOOKUP(A516,'Medical Examinations table'!$A:$I,9,FALSE)</f>
        <v>Obesity</v>
      </c>
      <c r="K516" s="5" t="str">
        <f>VLOOKUP(A516,'Medical Examinations table'!$A:$J,10,FALSE)</f>
        <v>Normal</v>
      </c>
      <c r="L516" s="8">
        <f>VLOOKUP(A516,'Hospitalisation Table'!$A:$J,10,FALSE)</f>
        <v>35617</v>
      </c>
      <c r="M516" s="10">
        <f>VLOOKUP(A516,'Hospitalisation Table'!$A:$F,6,FALSE)</f>
        <v>563.84</v>
      </c>
      <c r="N516" s="5" t="str">
        <f>VLOOKUP(A516,'Hospitalisation Table'!$A:$G,7,FALSE)</f>
        <v>tier - 1</v>
      </c>
      <c r="O516" s="5" t="str">
        <f>VLOOKUP(A516,'Hospitalisation Table'!$A:$H,8,FALSE)</f>
        <v>tier - 3</v>
      </c>
      <c r="P516" s="5" t="str">
        <f>VLOOKUP(A516,'Hospitalisation Table'!$A:$I,9,FALSE)</f>
        <v>R1013</v>
      </c>
      <c r="Q516" s="5">
        <f>VLOOKUP(A516,'Hospitalisation Table'!$A:$K,11,FALSE)</f>
        <v>37</v>
      </c>
    </row>
    <row r="517" spans="1:17" ht="15.6" x14ac:dyDescent="0.3">
      <c r="A517" s="9" t="s">
        <v>1855</v>
      </c>
      <c r="B517" s="5" t="str">
        <f>VLOOKUP($A517,'Customer Names'!$A:$B,2,FALSE)</f>
        <v>George, Mr.  Daniel</v>
      </c>
      <c r="C517" s="5">
        <f>VLOOKUP(Healthcare!A517,'Medical Examinations table'!$A:$K,2,FALSE)</f>
        <v>25.9</v>
      </c>
      <c r="D517" s="5">
        <f>VLOOKUP(A517,'Medical Examinations table'!$A:$C,3,FALSE)</f>
        <v>4.84</v>
      </c>
      <c r="E517" s="5" t="str">
        <f>VLOOKUP(A517,'Medical Examinations table'!$A:$D,4,FALSE)</f>
        <v>NO</v>
      </c>
      <c r="F517" s="5" t="str">
        <f>VLOOKUP(A517,'Medical Examinations table'!$A:$E,5,FALSE)</f>
        <v>NO</v>
      </c>
      <c r="G517" s="5" t="str">
        <f>VLOOKUP(A517,'Medical Examinations table'!$A:$F,6,FALSE)</f>
        <v>NO</v>
      </c>
      <c r="H517" s="5">
        <f>VLOOKUP(A517,'Medical Examinations table'!$A:$H,8,FALSE)</f>
        <v>0</v>
      </c>
      <c r="I517" s="5" t="str">
        <f>VLOOKUP(A517,'Medical Examinations table'!$A:$G,7,FALSE)</f>
        <v>YES</v>
      </c>
      <c r="J517" s="5" t="str">
        <f>VLOOKUP(A517,'Medical Examinations table'!$A:$I,9,FALSE)</f>
        <v>Overweight</v>
      </c>
      <c r="K517" s="5" t="str">
        <f>VLOOKUP(A517,'Medical Examinations table'!$A:$J,10,FALSE)</f>
        <v>Normal</v>
      </c>
      <c r="L517" s="8">
        <f>VLOOKUP(A517,'Hospitalisation Table'!$A:$J,10,FALSE)</f>
        <v>35616</v>
      </c>
      <c r="M517" s="10">
        <f>VLOOKUP(A517,'Hospitalisation Table'!$A:$F,6,FALSE)</f>
        <v>563.84</v>
      </c>
      <c r="N517" s="5" t="str">
        <f>VLOOKUP(A517,'Hospitalisation Table'!$A:$G,7,FALSE)</f>
        <v>tier - 1</v>
      </c>
      <c r="O517" s="5" t="str">
        <f>VLOOKUP(A517,'Hospitalisation Table'!$A:$H,8,FALSE)</f>
        <v>tier - 3</v>
      </c>
      <c r="P517" s="5" t="str">
        <f>VLOOKUP(A517,'Hospitalisation Table'!$A:$I,9,FALSE)</f>
        <v>R1011</v>
      </c>
      <c r="Q517" s="5">
        <f>VLOOKUP(A517,'Hospitalisation Table'!$A:$K,11,FALSE)</f>
        <v>31</v>
      </c>
    </row>
    <row r="518" spans="1:17" ht="15.6" x14ac:dyDescent="0.3">
      <c r="A518" s="9" t="s">
        <v>1854</v>
      </c>
      <c r="B518" s="5" t="str">
        <f>VLOOKUP($A518,'Customer Names'!$A:$B,2,FALSE)</f>
        <v>Hicks, Ms.  Amanda</v>
      </c>
      <c r="C518" s="5">
        <f>VLOOKUP(Healthcare!A518,'Medical Examinations table'!$A:$K,2,FALSE)</f>
        <v>35.72</v>
      </c>
      <c r="D518" s="5">
        <f>VLOOKUP(A518,'Medical Examinations table'!$A:$C,3,FALSE)</f>
        <v>4.08</v>
      </c>
      <c r="E518" s="5" t="str">
        <f>VLOOKUP(A518,'Medical Examinations table'!$A:$D,4,FALSE)</f>
        <v>NO</v>
      </c>
      <c r="F518" s="5" t="str">
        <f>VLOOKUP(A518,'Medical Examinations table'!$A:$E,5,FALSE)</f>
        <v>NO</v>
      </c>
      <c r="G518" s="5" t="str">
        <f>VLOOKUP(A518,'Medical Examinations table'!$A:$F,6,FALSE)</f>
        <v>YES</v>
      </c>
      <c r="H518" s="5">
        <f>VLOOKUP(A518,'Medical Examinations table'!$A:$H,8,FALSE)</f>
        <v>1</v>
      </c>
      <c r="I518" s="5" t="str">
        <f>VLOOKUP(A518,'Medical Examinations table'!$A:$G,7,FALSE)</f>
        <v>NO</v>
      </c>
      <c r="J518" s="5" t="str">
        <f>VLOOKUP(A518,'Medical Examinations table'!$A:$I,9,FALSE)</f>
        <v>Obesity</v>
      </c>
      <c r="K518" s="5" t="str">
        <f>VLOOKUP(A518,'Medical Examinations table'!$A:$J,10,FALSE)</f>
        <v>Normal</v>
      </c>
      <c r="L518" s="8">
        <f>VLOOKUP(A518,'Hospitalisation Table'!$A:$J,10,FALSE)</f>
        <v>35615</v>
      </c>
      <c r="M518" s="10">
        <f>VLOOKUP(A518,'Hospitalisation Table'!$A:$F,6,FALSE)</f>
        <v>563.84</v>
      </c>
      <c r="N518" s="5" t="str">
        <f>VLOOKUP(A518,'Hospitalisation Table'!$A:$G,7,FALSE)</f>
        <v>tier - 1</v>
      </c>
      <c r="O518" s="5" t="str">
        <f>VLOOKUP(A518,'Hospitalisation Table'!$A:$H,8,FALSE)</f>
        <v>tier - 1</v>
      </c>
      <c r="P518" s="5" t="str">
        <f>VLOOKUP(A518,'Hospitalisation Table'!$A:$I,9,FALSE)</f>
        <v>R1024</v>
      </c>
      <c r="Q518" s="5">
        <f>VLOOKUP(A518,'Hospitalisation Table'!$A:$K,11,FALSE)</f>
        <v>43</v>
      </c>
    </row>
    <row r="519" spans="1:17" ht="15.6" x14ac:dyDescent="0.3">
      <c r="A519" s="9" t="s">
        <v>1853</v>
      </c>
      <c r="B519" s="5" t="str">
        <f>VLOOKUP($A519,'Customer Names'!$A:$B,2,FALSE)</f>
        <v>Lockyer, Ms.  Karen</v>
      </c>
      <c r="C519" s="5">
        <f>VLOOKUP(Healthcare!A519,'Medical Examinations table'!$A:$K,2,FALSE)</f>
        <v>27.94</v>
      </c>
      <c r="D519" s="5">
        <f>VLOOKUP(A519,'Medical Examinations table'!$A:$C,3,FALSE)</f>
        <v>4.4800000000000004</v>
      </c>
      <c r="E519" s="5" t="str">
        <f>VLOOKUP(A519,'Medical Examinations table'!$A:$D,4,FALSE)</f>
        <v>NO</v>
      </c>
      <c r="F519" s="5" t="str">
        <f>VLOOKUP(A519,'Medical Examinations table'!$A:$E,5,FALSE)</f>
        <v>NO</v>
      </c>
      <c r="G519" s="5" t="str">
        <f>VLOOKUP(A519,'Medical Examinations table'!$A:$F,6,FALSE)</f>
        <v>YES</v>
      </c>
      <c r="H519" s="5">
        <f>VLOOKUP(A519,'Medical Examinations table'!$A:$H,8,FALSE)</f>
        <v>1</v>
      </c>
      <c r="I519" s="5" t="str">
        <f>VLOOKUP(A519,'Medical Examinations table'!$A:$G,7,FALSE)</f>
        <v>YES</v>
      </c>
      <c r="J519" s="5" t="str">
        <f>VLOOKUP(A519,'Medical Examinations table'!$A:$I,9,FALSE)</f>
        <v>Overweight</v>
      </c>
      <c r="K519" s="5" t="str">
        <f>VLOOKUP(A519,'Medical Examinations table'!$A:$J,10,FALSE)</f>
        <v>Normal</v>
      </c>
      <c r="L519" s="8">
        <f>VLOOKUP(A519,'Hospitalisation Table'!$A:$J,10,FALSE)</f>
        <v>35614</v>
      </c>
      <c r="M519" s="10">
        <f>VLOOKUP(A519,'Hospitalisation Table'!$A:$F,6,FALSE)</f>
        <v>563.84</v>
      </c>
      <c r="N519" s="5" t="str">
        <f>VLOOKUP(A519,'Hospitalisation Table'!$A:$G,7,FALSE)</f>
        <v>tier - 1</v>
      </c>
      <c r="O519" s="5" t="str">
        <f>VLOOKUP(A519,'Hospitalisation Table'!$A:$H,8,FALSE)</f>
        <v>tier - 2</v>
      </c>
      <c r="P519" s="5" t="str">
        <f>VLOOKUP(A519,'Hospitalisation Table'!$A:$I,9,FALSE)</f>
        <v>R1013</v>
      </c>
      <c r="Q519" s="5">
        <f>VLOOKUP(A519,'Hospitalisation Table'!$A:$K,11,FALSE)</f>
        <v>29</v>
      </c>
    </row>
    <row r="520" spans="1:17" ht="15.6" x14ac:dyDescent="0.3">
      <c r="A520" s="9" t="s">
        <v>1852</v>
      </c>
      <c r="B520" s="5" t="str">
        <f>VLOOKUP($A520,'Customer Names'!$A:$B,2,FALSE)</f>
        <v>Byrnes, Mr.  Gregory</v>
      </c>
      <c r="C520" s="5">
        <f>VLOOKUP(Healthcare!A520,'Medical Examinations table'!$A:$K,2,FALSE)</f>
        <v>27.1</v>
      </c>
      <c r="D520" s="5">
        <f>VLOOKUP(A520,'Medical Examinations table'!$A:$C,3,FALSE)</f>
        <v>5.73</v>
      </c>
      <c r="E520" s="5" t="str">
        <f>VLOOKUP(A520,'Medical Examinations table'!$A:$D,4,FALSE)</f>
        <v>NO</v>
      </c>
      <c r="F520" s="5" t="str">
        <f>VLOOKUP(A520,'Medical Examinations table'!$A:$E,5,FALSE)</f>
        <v>NO</v>
      </c>
      <c r="G520" s="5" t="str">
        <f>VLOOKUP(A520,'Medical Examinations table'!$A:$F,6,FALSE)</f>
        <v>NO</v>
      </c>
      <c r="H520" s="5">
        <f>VLOOKUP(A520,'Medical Examinations table'!$A:$H,8,FALSE)</f>
        <v>0</v>
      </c>
      <c r="I520" s="5" t="str">
        <f>VLOOKUP(A520,'Medical Examinations table'!$A:$G,7,FALSE)</f>
        <v>YES</v>
      </c>
      <c r="J520" s="5" t="str">
        <f>VLOOKUP(A520,'Medical Examinations table'!$A:$I,9,FALSE)</f>
        <v>Overweight</v>
      </c>
      <c r="K520" s="5" t="str">
        <f>VLOOKUP(A520,'Medical Examinations table'!$A:$J,10,FALSE)</f>
        <v>Prediabetes</v>
      </c>
      <c r="L520" s="8">
        <f>VLOOKUP(A520,'Hospitalisation Table'!$A:$J,10,FALSE)</f>
        <v>35613</v>
      </c>
      <c r="M520" s="10">
        <f>VLOOKUP(A520,'Hospitalisation Table'!$A:$F,6,FALSE)</f>
        <v>563.84</v>
      </c>
      <c r="N520" s="5" t="str">
        <f>VLOOKUP(A520,'Hospitalisation Table'!$A:$G,7,FALSE)</f>
        <v>tier - 1</v>
      </c>
      <c r="O520" s="5" t="str">
        <f>VLOOKUP(A520,'Hospitalisation Table'!$A:$H,8,FALSE)</f>
        <v>tier - 3</v>
      </c>
      <c r="P520" s="5" t="str">
        <f>VLOOKUP(A520,'Hospitalisation Table'!$A:$I,9,FALSE)</f>
        <v>R1011</v>
      </c>
      <c r="Q520" s="5">
        <f>VLOOKUP(A520,'Hospitalisation Table'!$A:$K,11,FALSE)</f>
        <v>34</v>
      </c>
    </row>
    <row r="521" spans="1:17" ht="15.6" x14ac:dyDescent="0.3">
      <c r="A521" s="9" t="s">
        <v>1851</v>
      </c>
      <c r="B521" s="5" t="str">
        <f>VLOOKUP($A521,'Customer Names'!$A:$B,2,FALSE)</f>
        <v>Norris, Ms.  Sabine</v>
      </c>
      <c r="C521" s="5">
        <f>VLOOKUP(Healthcare!A521,'Medical Examinations table'!$A:$K,2,FALSE)</f>
        <v>18.3</v>
      </c>
      <c r="D521" s="5">
        <f>VLOOKUP(A521,'Medical Examinations table'!$A:$C,3,FALSE)</f>
        <v>5.46</v>
      </c>
      <c r="E521" s="5" t="str">
        <f>VLOOKUP(A521,'Medical Examinations table'!$A:$D,4,FALSE)</f>
        <v>YES</v>
      </c>
      <c r="F521" s="5" t="str">
        <f>VLOOKUP(A521,'Medical Examinations table'!$A:$E,5,FALSE)</f>
        <v>NO</v>
      </c>
      <c r="G521" s="5" t="str">
        <f>VLOOKUP(A521,'Medical Examinations table'!$A:$F,6,FALSE)</f>
        <v>YES</v>
      </c>
      <c r="H521" s="5">
        <f>VLOOKUP(A521,'Medical Examinations table'!$A:$H,8,FALSE)</f>
        <v>1</v>
      </c>
      <c r="I521" s="5" t="str">
        <f>VLOOKUP(A521,'Medical Examinations table'!$A:$G,7,FALSE)</f>
        <v>YES</v>
      </c>
      <c r="J521" s="5" t="str">
        <f>VLOOKUP(A521,'Medical Examinations table'!$A:$I,9,FALSE)</f>
        <v>Underweight</v>
      </c>
      <c r="K521" s="5" t="str">
        <f>VLOOKUP(A521,'Medical Examinations table'!$A:$J,10,FALSE)</f>
        <v>Normal</v>
      </c>
      <c r="L521" s="8">
        <f>VLOOKUP(A521,'Hospitalisation Table'!$A:$J,10,FALSE)</f>
        <v>35612</v>
      </c>
      <c r="M521" s="10">
        <f>VLOOKUP(A521,'Hospitalisation Table'!$A:$F,6,FALSE)</f>
        <v>563.84</v>
      </c>
      <c r="N521" s="5" t="str">
        <f>VLOOKUP(A521,'Hospitalisation Table'!$A:$G,7,FALSE)</f>
        <v>tier - 1</v>
      </c>
      <c r="O521" s="5" t="str">
        <f>VLOOKUP(A521,'Hospitalisation Table'!$A:$H,8,FALSE)</f>
        <v>tier - 3</v>
      </c>
      <c r="P521" s="5" t="str">
        <f>VLOOKUP(A521,'Hospitalisation Table'!$A:$I,9,FALSE)</f>
        <v>R1011</v>
      </c>
      <c r="Q521" s="5">
        <f>VLOOKUP(A521,'Hospitalisation Table'!$A:$K,11,FALSE)</f>
        <v>39</v>
      </c>
    </row>
    <row r="522" spans="1:17" ht="15.6" x14ac:dyDescent="0.3">
      <c r="A522" s="9" t="s">
        <v>1850</v>
      </c>
      <c r="B522" s="5" t="str">
        <f>VLOOKUP($A522,'Customer Names'!$A:$B,2,FALSE)</f>
        <v>Darda, Mr.  Joseph</v>
      </c>
      <c r="C522" s="5">
        <f>VLOOKUP(Healthcare!A522,'Medical Examinations table'!$A:$K,2,FALSE)</f>
        <v>25.3</v>
      </c>
      <c r="D522" s="5">
        <f>VLOOKUP(A522,'Medical Examinations table'!$A:$C,3,FALSE)</f>
        <v>5.0199999999999996</v>
      </c>
      <c r="E522" s="5" t="str">
        <f>VLOOKUP(A522,'Medical Examinations table'!$A:$D,4,FALSE)</f>
        <v>YES</v>
      </c>
      <c r="F522" s="5" t="str">
        <f>VLOOKUP(A522,'Medical Examinations table'!$A:$E,5,FALSE)</f>
        <v>NO</v>
      </c>
      <c r="G522" s="5" t="str">
        <f>VLOOKUP(A522,'Medical Examinations table'!$A:$F,6,FALSE)</f>
        <v>NO</v>
      </c>
      <c r="H522" s="5">
        <f>VLOOKUP(A522,'Medical Examinations table'!$A:$H,8,FALSE)</f>
        <v>1</v>
      </c>
      <c r="I522" s="5" t="str">
        <f>VLOOKUP(A522,'Medical Examinations table'!$A:$G,7,FALSE)</f>
        <v>YES</v>
      </c>
      <c r="J522" s="5" t="str">
        <f>VLOOKUP(A522,'Medical Examinations table'!$A:$I,9,FALSE)</f>
        <v>Overweight</v>
      </c>
      <c r="K522" s="5" t="str">
        <f>VLOOKUP(A522,'Medical Examinations table'!$A:$J,10,FALSE)</f>
        <v>Normal</v>
      </c>
      <c r="L522" s="8">
        <f>VLOOKUP(A522,'Hospitalisation Table'!$A:$J,10,FALSE)</f>
        <v>35611</v>
      </c>
      <c r="M522" s="10">
        <f>VLOOKUP(A522,'Hospitalisation Table'!$A:$F,6,FALSE)</f>
        <v>563.84</v>
      </c>
      <c r="N522" s="5" t="str">
        <f>VLOOKUP(A522,'Hospitalisation Table'!$A:$G,7,FALSE)</f>
        <v>tier - 1</v>
      </c>
      <c r="O522" s="5" t="str">
        <f>VLOOKUP(A522,'Hospitalisation Table'!$A:$H,8,FALSE)</f>
        <v>tier - 3</v>
      </c>
      <c r="P522" s="5" t="str">
        <f>VLOOKUP(A522,'Hospitalisation Table'!$A:$I,9,FALSE)</f>
        <v>R1013</v>
      </c>
      <c r="Q522" s="5">
        <f>VLOOKUP(A522,'Hospitalisation Table'!$A:$K,11,FALSE)</f>
        <v>34</v>
      </c>
    </row>
    <row r="523" spans="1:17" ht="15.6" x14ac:dyDescent="0.3">
      <c r="A523" s="9" t="s">
        <v>1849</v>
      </c>
      <c r="B523" s="5" t="str">
        <f>VLOOKUP($A523,'Customer Names'!$A:$B,2,FALSE)</f>
        <v>Otstot, Mr.  Adam</v>
      </c>
      <c r="C523" s="5">
        <f>VLOOKUP(Healthcare!A523,'Medical Examinations table'!$A:$K,2,FALSE)</f>
        <v>38.83</v>
      </c>
      <c r="D523" s="5">
        <f>VLOOKUP(A523,'Medical Examinations table'!$A:$C,3,FALSE)</f>
        <v>6.36</v>
      </c>
      <c r="E523" s="5" t="str">
        <f>VLOOKUP(A523,'Medical Examinations table'!$A:$D,4,FALSE)</f>
        <v>NO</v>
      </c>
      <c r="F523" s="5" t="str">
        <f>VLOOKUP(A523,'Medical Examinations table'!$A:$E,5,FALSE)</f>
        <v>NO</v>
      </c>
      <c r="G523" s="5" t="str">
        <f>VLOOKUP(A523,'Medical Examinations table'!$A:$F,6,FALSE)</f>
        <v>NO</v>
      </c>
      <c r="H523" s="5">
        <f>VLOOKUP(A523,'Medical Examinations table'!$A:$H,8,FALSE)</f>
        <v>1</v>
      </c>
      <c r="I523" s="5" t="str">
        <f>VLOOKUP(A523,'Medical Examinations table'!$A:$G,7,FALSE)</f>
        <v>NO</v>
      </c>
      <c r="J523" s="5" t="str">
        <f>VLOOKUP(A523,'Medical Examinations table'!$A:$I,9,FALSE)</f>
        <v>Obesity</v>
      </c>
      <c r="K523" s="5" t="str">
        <f>VLOOKUP(A523,'Medical Examinations table'!$A:$J,10,FALSE)</f>
        <v>Prediabetes</v>
      </c>
      <c r="L523" s="8">
        <f>VLOOKUP(A523,'Hospitalisation Table'!$A:$J,10,FALSE)</f>
        <v>35610</v>
      </c>
      <c r="M523" s="10">
        <f>VLOOKUP(A523,'Hospitalisation Table'!$A:$F,6,FALSE)</f>
        <v>563.84</v>
      </c>
      <c r="N523" s="5" t="str">
        <f>VLOOKUP(A523,'Hospitalisation Table'!$A:$G,7,FALSE)</f>
        <v>tier - 1</v>
      </c>
      <c r="O523" s="5" t="str">
        <f>VLOOKUP(A523,'Hospitalisation Table'!$A:$H,8,FALSE)</f>
        <v>tier - 1</v>
      </c>
      <c r="P523" s="5" t="str">
        <f>VLOOKUP(A523,'Hospitalisation Table'!$A:$I,9,FALSE)</f>
        <v>R1013</v>
      </c>
      <c r="Q523" s="5">
        <f>VLOOKUP(A523,'Hospitalisation Table'!$A:$K,11,FALSE)</f>
        <v>30</v>
      </c>
    </row>
    <row r="524" spans="1:17" ht="15.6" x14ac:dyDescent="0.3">
      <c r="A524" s="9" t="s">
        <v>1848</v>
      </c>
      <c r="B524" s="5" t="str">
        <f>VLOOKUP($A524,'Customer Names'!$A:$B,2,FALSE)</f>
        <v>Bowley, Ms.  Karolyn A</v>
      </c>
      <c r="C524" s="5">
        <f>VLOOKUP(Healthcare!A524,'Medical Examinations table'!$A:$K,2,FALSE)</f>
        <v>27.6</v>
      </c>
      <c r="D524" s="5">
        <f>VLOOKUP(A524,'Medical Examinations table'!$A:$C,3,FALSE)</f>
        <v>5.36</v>
      </c>
      <c r="E524" s="5" t="str">
        <f>VLOOKUP(A524,'Medical Examinations table'!$A:$D,4,FALSE)</f>
        <v>NO</v>
      </c>
      <c r="F524" s="5" t="str">
        <f>VLOOKUP(A524,'Medical Examinations table'!$A:$E,5,FALSE)</f>
        <v>NO</v>
      </c>
      <c r="G524" s="5" t="str">
        <f>VLOOKUP(A524,'Medical Examinations table'!$A:$F,6,FALSE)</f>
        <v>NO</v>
      </c>
      <c r="H524" s="5">
        <f>VLOOKUP(A524,'Medical Examinations table'!$A:$H,8,FALSE)</f>
        <v>1</v>
      </c>
      <c r="I524" s="5" t="str">
        <f>VLOOKUP(A524,'Medical Examinations table'!$A:$G,7,FALSE)</f>
        <v>NO</v>
      </c>
      <c r="J524" s="5" t="str">
        <f>VLOOKUP(A524,'Medical Examinations table'!$A:$I,9,FALSE)</f>
        <v>Overweight</v>
      </c>
      <c r="K524" s="5" t="str">
        <f>VLOOKUP(A524,'Medical Examinations table'!$A:$J,10,FALSE)</f>
        <v>Normal</v>
      </c>
      <c r="L524" s="8">
        <f>VLOOKUP(A524,'Hospitalisation Table'!$A:$J,10,FALSE)</f>
        <v>35609</v>
      </c>
      <c r="M524" s="10">
        <f>VLOOKUP(A524,'Hospitalisation Table'!$A:$F,6,FALSE)</f>
        <v>563.84</v>
      </c>
      <c r="N524" s="5" t="str">
        <f>VLOOKUP(A524,'Hospitalisation Table'!$A:$G,7,FALSE)</f>
        <v>tier - 1</v>
      </c>
      <c r="O524" s="5" t="str">
        <f>VLOOKUP(A524,'Hospitalisation Table'!$A:$H,8,FALSE)</f>
        <v>tier - 3</v>
      </c>
      <c r="P524" s="5" t="str">
        <f>VLOOKUP(A524,'Hospitalisation Table'!$A:$I,9,FALSE)</f>
        <v>R1011</v>
      </c>
      <c r="Q524" s="5">
        <f>VLOOKUP(A524,'Hospitalisation Table'!$A:$K,11,FALSE)</f>
        <v>24</v>
      </c>
    </row>
    <row r="525" spans="1:17" ht="15.6" x14ac:dyDescent="0.3">
      <c r="A525" s="9" t="s">
        <v>1847</v>
      </c>
      <c r="B525" s="5" t="str">
        <f>VLOOKUP($A525,'Customer Names'!$A:$B,2,FALSE)</f>
        <v>Rogers, Mrs.  Anita L.</v>
      </c>
      <c r="C525" s="5">
        <f>VLOOKUP(Healthcare!A525,'Medical Examinations table'!$A:$K,2,FALSE)</f>
        <v>46.4</v>
      </c>
      <c r="D525" s="5">
        <f>VLOOKUP(A525,'Medical Examinations table'!$A:$C,3,FALSE)</f>
        <v>8.3699999999999992</v>
      </c>
      <c r="E525" s="5" t="str">
        <f>VLOOKUP(A525,'Medical Examinations table'!$A:$D,4,FALSE)</f>
        <v>YES</v>
      </c>
      <c r="F525" s="5" t="str">
        <f>VLOOKUP(A525,'Medical Examinations table'!$A:$E,5,FALSE)</f>
        <v>NO</v>
      </c>
      <c r="G525" s="5" t="str">
        <f>VLOOKUP(A525,'Medical Examinations table'!$A:$F,6,FALSE)</f>
        <v>YES</v>
      </c>
      <c r="H525" s="5">
        <f>VLOOKUP(A525,'Medical Examinations table'!$A:$H,8,FALSE)</f>
        <v>1</v>
      </c>
      <c r="I525" s="5" t="str">
        <f>VLOOKUP(A525,'Medical Examinations table'!$A:$G,7,FALSE)</f>
        <v>NO</v>
      </c>
      <c r="J525" s="5" t="str">
        <f>VLOOKUP(A525,'Medical Examinations table'!$A:$I,9,FALSE)</f>
        <v>Obesity</v>
      </c>
      <c r="K525" s="5" t="str">
        <f>VLOOKUP(A525,'Medical Examinations table'!$A:$J,10,FALSE)</f>
        <v>Diabetes</v>
      </c>
      <c r="L525" s="8">
        <f>VLOOKUP(A525,'Hospitalisation Table'!$A:$J,10,FALSE)</f>
        <v>35608</v>
      </c>
      <c r="M525" s="10">
        <f>VLOOKUP(A525,'Hospitalisation Table'!$A:$F,6,FALSE)</f>
        <v>563.84</v>
      </c>
      <c r="N525" s="5" t="str">
        <f>VLOOKUP(A525,'Hospitalisation Table'!$A:$G,7,FALSE)</f>
        <v>tier - 1</v>
      </c>
      <c r="O525" s="5" t="str">
        <f>VLOOKUP(A525,'Hospitalisation Table'!$A:$H,8,FALSE)</f>
        <v>tier - 1</v>
      </c>
      <c r="P525" s="5" t="str">
        <f>VLOOKUP(A525,'Hospitalisation Table'!$A:$I,9,FALSE)</f>
        <v>R1026</v>
      </c>
      <c r="Q525" s="5">
        <f>VLOOKUP(A525,'Hospitalisation Table'!$A:$K,11,FALSE)</f>
        <v>59</v>
      </c>
    </row>
    <row r="526" spans="1:17" ht="15.6" x14ac:dyDescent="0.3">
      <c r="A526" s="9" t="s">
        <v>1846</v>
      </c>
      <c r="B526" s="5" t="str">
        <f>VLOOKUP($A526,'Customer Names'!$A:$B,2,FALSE)</f>
        <v>Mclaughlin, Ms.  Laura E.</v>
      </c>
      <c r="C526" s="5">
        <f>VLOOKUP(Healthcare!A526,'Medical Examinations table'!$A:$K,2,FALSE)</f>
        <v>51.92</v>
      </c>
      <c r="D526" s="5">
        <f>VLOOKUP(A526,'Medical Examinations table'!$A:$C,3,FALSE)</f>
        <v>5.18</v>
      </c>
      <c r="E526" s="5" t="str">
        <f>VLOOKUP(A526,'Medical Examinations table'!$A:$D,4,FALSE)</f>
        <v>YES</v>
      </c>
      <c r="F526" s="5" t="str">
        <f>VLOOKUP(A526,'Medical Examinations table'!$A:$E,5,FALSE)</f>
        <v>NO</v>
      </c>
      <c r="G526" s="5" t="str">
        <f>VLOOKUP(A526,'Medical Examinations table'!$A:$F,6,FALSE)</f>
        <v>YES</v>
      </c>
      <c r="H526" s="5">
        <f>VLOOKUP(A526,'Medical Examinations table'!$A:$H,8,FALSE)</f>
        <v>1</v>
      </c>
      <c r="I526" s="5" t="str">
        <f>VLOOKUP(A526,'Medical Examinations table'!$A:$G,7,FALSE)</f>
        <v>NO</v>
      </c>
      <c r="J526" s="5" t="str">
        <f>VLOOKUP(A526,'Medical Examinations table'!$A:$I,9,FALSE)</f>
        <v>Obesity</v>
      </c>
      <c r="K526" s="5" t="str">
        <f>VLOOKUP(A526,'Medical Examinations table'!$A:$J,10,FALSE)</f>
        <v>Normal</v>
      </c>
      <c r="L526" s="8">
        <f>VLOOKUP(A526,'Hospitalisation Table'!$A:$J,10,FALSE)</f>
        <v>35607</v>
      </c>
      <c r="M526" s="10">
        <f>VLOOKUP(A526,'Hospitalisation Table'!$A:$F,6,FALSE)</f>
        <v>563.84</v>
      </c>
      <c r="N526" s="5" t="str">
        <f>VLOOKUP(A526,'Hospitalisation Table'!$A:$G,7,FALSE)</f>
        <v>tier - 1</v>
      </c>
      <c r="O526" s="5" t="str">
        <f>VLOOKUP(A526,'Hospitalisation Table'!$A:$H,8,FALSE)</f>
        <v>tier - 3</v>
      </c>
      <c r="P526" s="5" t="str">
        <f>VLOOKUP(A526,'Hospitalisation Table'!$A:$I,9,FALSE)</f>
        <v>R1012</v>
      </c>
      <c r="Q526" s="5">
        <f>VLOOKUP(A526,'Hospitalisation Table'!$A:$K,11,FALSE)</f>
        <v>53</v>
      </c>
    </row>
    <row r="527" spans="1:17" ht="15.6" x14ac:dyDescent="0.3">
      <c r="A527" s="9" t="s">
        <v>1845</v>
      </c>
      <c r="B527" s="5" t="str">
        <f>VLOOKUP($A527,'Customer Names'!$A:$B,2,FALSE)</f>
        <v>Ziegler, Ms.  Sarah</v>
      </c>
      <c r="C527" s="5">
        <f>VLOOKUP(Healthcare!A527,'Medical Examinations table'!$A:$K,2,FALSE)</f>
        <v>32.395000000000003</v>
      </c>
      <c r="D527" s="5">
        <f>VLOOKUP(A527,'Medical Examinations table'!$A:$C,3,FALSE)</f>
        <v>5.68</v>
      </c>
      <c r="E527" s="5" t="str">
        <f>VLOOKUP(A527,'Medical Examinations table'!$A:$D,4,FALSE)</f>
        <v>YES</v>
      </c>
      <c r="F527" s="5" t="str">
        <f>VLOOKUP(A527,'Medical Examinations table'!$A:$E,5,FALSE)</f>
        <v>NO</v>
      </c>
      <c r="G527" s="5" t="str">
        <f>VLOOKUP(A527,'Medical Examinations table'!$A:$F,6,FALSE)</f>
        <v>NO</v>
      </c>
      <c r="H527" s="5">
        <f>VLOOKUP(A527,'Medical Examinations table'!$A:$H,8,FALSE)</f>
        <v>1</v>
      </c>
      <c r="I527" s="5" t="str">
        <f>VLOOKUP(A527,'Medical Examinations table'!$A:$G,7,FALSE)</f>
        <v>NO</v>
      </c>
      <c r="J527" s="5" t="str">
        <f>VLOOKUP(A527,'Medical Examinations table'!$A:$I,9,FALSE)</f>
        <v>Obesity</v>
      </c>
      <c r="K527" s="5" t="str">
        <f>VLOOKUP(A527,'Medical Examinations table'!$A:$J,10,FALSE)</f>
        <v>Normal</v>
      </c>
      <c r="L527" s="8">
        <f>VLOOKUP(A527,'Hospitalisation Table'!$A:$J,10,FALSE)</f>
        <v>35606</v>
      </c>
      <c r="M527" s="10">
        <f>VLOOKUP(A527,'Hospitalisation Table'!$A:$F,6,FALSE)</f>
        <v>563.84</v>
      </c>
      <c r="N527" s="5" t="str">
        <f>VLOOKUP(A527,'Hospitalisation Table'!$A:$G,7,FALSE)</f>
        <v>tier - 1</v>
      </c>
      <c r="O527" s="5" t="str">
        <f>VLOOKUP(A527,'Hospitalisation Table'!$A:$H,8,FALSE)</f>
        <v>tier - 2</v>
      </c>
      <c r="P527" s="5" t="str">
        <f>VLOOKUP(A527,'Hospitalisation Table'!$A:$I,9,FALSE)</f>
        <v>R1024</v>
      </c>
      <c r="Q527" s="5">
        <f>VLOOKUP(A527,'Hospitalisation Table'!$A:$K,11,FALSE)</f>
        <v>27</v>
      </c>
    </row>
    <row r="528" spans="1:17" ht="15.6" x14ac:dyDescent="0.3">
      <c r="A528" s="9" t="s">
        <v>1844</v>
      </c>
      <c r="B528" s="5" t="str">
        <f>VLOOKUP($A528,'Customer Names'!$A:$B,2,FALSE)</f>
        <v>Hughey, Mrs.  Ashley E</v>
      </c>
      <c r="C528" s="5">
        <f>VLOOKUP(Healthcare!A528,'Medical Examinations table'!$A:$K,2,FALSE)</f>
        <v>46.19</v>
      </c>
      <c r="D528" s="5">
        <f>VLOOKUP(A528,'Medical Examinations table'!$A:$C,3,FALSE)</f>
        <v>7.31</v>
      </c>
      <c r="E528" s="5" t="str">
        <f>VLOOKUP(A528,'Medical Examinations table'!$A:$D,4,FALSE)</f>
        <v>YES</v>
      </c>
      <c r="F528" s="5" t="str">
        <f>VLOOKUP(A528,'Medical Examinations table'!$A:$E,5,FALSE)</f>
        <v>NO</v>
      </c>
      <c r="G528" s="5" t="str">
        <f>VLOOKUP(A528,'Medical Examinations table'!$A:$F,6,FALSE)</f>
        <v>YES</v>
      </c>
      <c r="H528" s="5">
        <f>VLOOKUP(A528,'Medical Examinations table'!$A:$H,8,FALSE)</f>
        <v>1</v>
      </c>
      <c r="I528" s="5" t="str">
        <f>VLOOKUP(A528,'Medical Examinations table'!$A:$G,7,FALSE)</f>
        <v>NO</v>
      </c>
      <c r="J528" s="5" t="str">
        <f>VLOOKUP(A528,'Medical Examinations table'!$A:$I,9,FALSE)</f>
        <v>Obesity</v>
      </c>
      <c r="K528" s="5" t="str">
        <f>VLOOKUP(A528,'Medical Examinations table'!$A:$J,10,FALSE)</f>
        <v>Diabetes</v>
      </c>
      <c r="L528" s="8">
        <f>VLOOKUP(A528,'Hospitalisation Table'!$A:$J,10,FALSE)</f>
        <v>35605</v>
      </c>
      <c r="M528" s="10">
        <f>VLOOKUP(A528,'Hospitalisation Table'!$A:$F,6,FALSE)</f>
        <v>563.84</v>
      </c>
      <c r="N528" s="5" t="str">
        <f>VLOOKUP(A528,'Hospitalisation Table'!$A:$G,7,FALSE)</f>
        <v>tier - 1</v>
      </c>
      <c r="O528" s="5" t="str">
        <f>VLOOKUP(A528,'Hospitalisation Table'!$A:$H,8,FALSE)</f>
        <v>tier - 1</v>
      </c>
      <c r="P528" s="5" t="str">
        <f>VLOOKUP(A528,'Hospitalisation Table'!$A:$I,9,FALSE)</f>
        <v>R1026</v>
      </c>
      <c r="Q528" s="5">
        <f>VLOOKUP(A528,'Hospitalisation Table'!$A:$K,11,FALSE)</f>
        <v>59</v>
      </c>
    </row>
    <row r="529" spans="1:17" ht="15.6" x14ac:dyDescent="0.3">
      <c r="A529" s="9" t="s">
        <v>1843</v>
      </c>
      <c r="B529" s="5" t="str">
        <f>VLOOKUP($A529,'Customer Names'!$A:$B,2,FALSE)</f>
        <v>Knast, Ms.  Lindsey</v>
      </c>
      <c r="C529" s="5">
        <f>VLOOKUP(Healthcare!A529,'Medical Examinations table'!$A:$K,2,FALSE)</f>
        <v>27.93</v>
      </c>
      <c r="D529" s="5">
        <f>VLOOKUP(A529,'Medical Examinations table'!$A:$C,3,FALSE)</f>
        <v>4.67</v>
      </c>
      <c r="E529" s="5" t="str">
        <f>VLOOKUP(A529,'Medical Examinations table'!$A:$D,4,FALSE)</f>
        <v>NO</v>
      </c>
      <c r="F529" s="5" t="str">
        <f>VLOOKUP(A529,'Medical Examinations table'!$A:$E,5,FALSE)</f>
        <v>NO</v>
      </c>
      <c r="G529" s="5" t="str">
        <f>VLOOKUP(A529,'Medical Examinations table'!$A:$F,6,FALSE)</f>
        <v>YES</v>
      </c>
      <c r="H529" s="5">
        <f>VLOOKUP(A529,'Medical Examinations table'!$A:$H,8,FALSE)</f>
        <v>1</v>
      </c>
      <c r="I529" s="5" t="str">
        <f>VLOOKUP(A529,'Medical Examinations table'!$A:$G,7,FALSE)</f>
        <v>NO</v>
      </c>
      <c r="J529" s="5" t="str">
        <f>VLOOKUP(A529,'Medical Examinations table'!$A:$I,9,FALSE)</f>
        <v>Overweight</v>
      </c>
      <c r="K529" s="5" t="str">
        <f>VLOOKUP(A529,'Medical Examinations table'!$A:$J,10,FALSE)</f>
        <v>Normal</v>
      </c>
      <c r="L529" s="8">
        <f>VLOOKUP(A529,'Hospitalisation Table'!$A:$J,10,FALSE)</f>
        <v>35604</v>
      </c>
      <c r="M529" s="10">
        <f>VLOOKUP(A529,'Hospitalisation Table'!$A:$F,6,FALSE)</f>
        <v>563.84</v>
      </c>
      <c r="N529" s="5" t="str">
        <f>VLOOKUP(A529,'Hospitalisation Table'!$A:$G,7,FALSE)</f>
        <v>tier - 1</v>
      </c>
      <c r="O529" s="5" t="str">
        <f>VLOOKUP(A529,'Hospitalisation Table'!$A:$H,8,FALSE)</f>
        <v>tier - 3</v>
      </c>
      <c r="P529" s="5" t="str">
        <f>VLOOKUP(A529,'Hospitalisation Table'!$A:$I,9,FALSE)</f>
        <v>R1012</v>
      </c>
      <c r="Q529" s="5">
        <f>VLOOKUP(A529,'Hospitalisation Table'!$A:$K,11,FALSE)</f>
        <v>19</v>
      </c>
    </row>
    <row r="530" spans="1:17" ht="15.6" x14ac:dyDescent="0.3">
      <c r="A530" s="9" t="s">
        <v>1842</v>
      </c>
      <c r="B530" s="5" t="str">
        <f>VLOOKUP($A530,'Customer Names'!$A:$B,2,FALSE)</f>
        <v>Stob, Mr.  Alan</v>
      </c>
      <c r="C530" s="5">
        <f>VLOOKUP(Healthcare!A530,'Medical Examinations table'!$A:$K,2,FALSE)</f>
        <v>45.62</v>
      </c>
      <c r="D530" s="5">
        <f>VLOOKUP(A530,'Medical Examinations table'!$A:$C,3,FALSE)</f>
        <v>6.87</v>
      </c>
      <c r="E530" s="5" t="str">
        <f>VLOOKUP(A530,'Medical Examinations table'!$A:$D,4,FALSE)</f>
        <v>NO</v>
      </c>
      <c r="F530" s="5" t="str">
        <f>VLOOKUP(A530,'Medical Examinations table'!$A:$E,5,FALSE)</f>
        <v>NO</v>
      </c>
      <c r="G530" s="5" t="str">
        <f>VLOOKUP(A530,'Medical Examinations table'!$A:$F,6,FALSE)</f>
        <v>NO</v>
      </c>
      <c r="H530" s="5">
        <f>VLOOKUP(A530,'Medical Examinations table'!$A:$H,8,FALSE)</f>
        <v>0</v>
      </c>
      <c r="I530" s="5" t="str">
        <f>VLOOKUP(A530,'Medical Examinations table'!$A:$G,7,FALSE)</f>
        <v>NO</v>
      </c>
      <c r="J530" s="5" t="str">
        <f>VLOOKUP(A530,'Medical Examinations table'!$A:$I,9,FALSE)</f>
        <v>Obesity</v>
      </c>
      <c r="K530" s="5" t="str">
        <f>VLOOKUP(A530,'Medical Examinations table'!$A:$J,10,FALSE)</f>
        <v>Diabetes</v>
      </c>
      <c r="L530" s="8">
        <f>VLOOKUP(A530,'Hospitalisation Table'!$A:$J,10,FALSE)</f>
        <v>35603</v>
      </c>
      <c r="M530" s="10">
        <f>VLOOKUP(A530,'Hospitalisation Table'!$A:$F,6,FALSE)</f>
        <v>563.84</v>
      </c>
      <c r="N530" s="5" t="str">
        <f>VLOOKUP(A530,'Hospitalisation Table'!$A:$G,7,FALSE)</f>
        <v>tier - 1</v>
      </c>
      <c r="O530" s="5" t="str">
        <f>VLOOKUP(A530,'Hospitalisation Table'!$A:$H,8,FALSE)</f>
        <v>tier - 1</v>
      </c>
      <c r="P530" s="5" t="str">
        <f>VLOOKUP(A530,'Hospitalisation Table'!$A:$I,9,FALSE)</f>
        <v>R1023</v>
      </c>
      <c r="Q530" s="5">
        <f>VLOOKUP(A530,'Hospitalisation Table'!$A:$K,11,FALSE)</f>
        <v>60</v>
      </c>
    </row>
    <row r="531" spans="1:17" ht="15.6" x14ac:dyDescent="0.3">
      <c r="A531" s="9" t="s">
        <v>1841</v>
      </c>
      <c r="B531" s="5" t="str">
        <f>VLOOKUP($A531,'Customer Names'!$A:$B,2,FALSE)</f>
        <v>Jensen, Mr.  Dan R.</v>
      </c>
      <c r="C531" s="5">
        <f>VLOOKUP(Healthcare!A531,'Medical Examinations table'!$A:$K,2,FALSE)</f>
        <v>35.31</v>
      </c>
      <c r="D531" s="5">
        <f>VLOOKUP(A531,'Medical Examinations table'!$A:$C,3,FALSE)</f>
        <v>5.87</v>
      </c>
      <c r="E531" s="5" t="str">
        <f>VLOOKUP(A531,'Medical Examinations table'!$A:$D,4,FALSE)</f>
        <v>NO</v>
      </c>
      <c r="F531" s="5" t="str">
        <f>VLOOKUP(A531,'Medical Examinations table'!$A:$E,5,FALSE)</f>
        <v>NO</v>
      </c>
      <c r="G531" s="5" t="str">
        <f>VLOOKUP(A531,'Medical Examinations table'!$A:$F,6,FALSE)</f>
        <v>YES</v>
      </c>
      <c r="H531" s="5">
        <f>VLOOKUP(A531,'Medical Examinations table'!$A:$H,8,FALSE)</f>
        <v>1</v>
      </c>
      <c r="I531" s="5" t="str">
        <f>VLOOKUP(A531,'Medical Examinations table'!$A:$G,7,FALSE)</f>
        <v>NO</v>
      </c>
      <c r="J531" s="5" t="str">
        <f>VLOOKUP(A531,'Medical Examinations table'!$A:$I,9,FALSE)</f>
        <v>Obesity</v>
      </c>
      <c r="K531" s="5" t="str">
        <f>VLOOKUP(A531,'Medical Examinations table'!$A:$J,10,FALSE)</f>
        <v>Prediabetes</v>
      </c>
      <c r="L531" s="8">
        <f>VLOOKUP(A531,'Hospitalisation Table'!$A:$J,10,FALSE)</f>
        <v>35602</v>
      </c>
      <c r="M531" s="10">
        <f>VLOOKUP(A531,'Hospitalisation Table'!$A:$F,6,FALSE)</f>
        <v>563.84</v>
      </c>
      <c r="N531" s="5" t="str">
        <f>VLOOKUP(A531,'Hospitalisation Table'!$A:$G,7,FALSE)</f>
        <v>tier - 1</v>
      </c>
      <c r="O531" s="5" t="str">
        <f>VLOOKUP(A531,'Hospitalisation Table'!$A:$H,8,FALSE)</f>
        <v>tier - 2</v>
      </c>
      <c r="P531" s="5" t="str">
        <f>VLOOKUP(A531,'Hospitalisation Table'!$A:$I,9,FALSE)</f>
        <v>R1013</v>
      </c>
      <c r="Q531" s="5">
        <f>VLOOKUP(A531,'Hospitalisation Table'!$A:$K,11,FALSE)</f>
        <v>43</v>
      </c>
    </row>
    <row r="532" spans="1:17" ht="15.6" x14ac:dyDescent="0.3">
      <c r="A532" s="9" t="s">
        <v>1840</v>
      </c>
      <c r="B532" s="5" t="str">
        <f>VLOOKUP($A532,'Customer Names'!$A:$B,2,FALSE)</f>
        <v>Mutter, Ms.  Katie</v>
      </c>
      <c r="C532" s="5">
        <f>VLOOKUP(Healthcare!A532,'Medical Examinations table'!$A:$K,2,FALSE)</f>
        <v>30.4</v>
      </c>
      <c r="D532" s="5">
        <f>VLOOKUP(A532,'Medical Examinations table'!$A:$C,3,FALSE)</f>
        <v>4.07</v>
      </c>
      <c r="E532" s="5" t="str">
        <f>VLOOKUP(A532,'Medical Examinations table'!$A:$D,4,FALSE)</f>
        <v>YES</v>
      </c>
      <c r="F532" s="5" t="str">
        <f>VLOOKUP(A532,'Medical Examinations table'!$A:$E,5,FALSE)</f>
        <v>NO</v>
      </c>
      <c r="G532" s="5" t="str">
        <f>VLOOKUP(A532,'Medical Examinations table'!$A:$F,6,FALSE)</f>
        <v>NO</v>
      </c>
      <c r="H532" s="5">
        <f>VLOOKUP(A532,'Medical Examinations table'!$A:$H,8,FALSE)</f>
        <v>1</v>
      </c>
      <c r="I532" s="5" t="str">
        <f>VLOOKUP(A532,'Medical Examinations table'!$A:$G,7,FALSE)</f>
        <v>NO</v>
      </c>
      <c r="J532" s="5" t="str">
        <f>VLOOKUP(A532,'Medical Examinations table'!$A:$I,9,FALSE)</f>
        <v>Obesity</v>
      </c>
      <c r="K532" s="5" t="str">
        <f>VLOOKUP(A532,'Medical Examinations table'!$A:$J,10,FALSE)</f>
        <v>Normal</v>
      </c>
      <c r="L532" s="8">
        <f>VLOOKUP(A532,'Hospitalisation Table'!$A:$J,10,FALSE)</f>
        <v>35601</v>
      </c>
      <c r="M532" s="10">
        <f>VLOOKUP(A532,'Hospitalisation Table'!$A:$F,6,FALSE)</f>
        <v>563.84</v>
      </c>
      <c r="N532" s="5" t="str">
        <f>VLOOKUP(A532,'Hospitalisation Table'!$A:$G,7,FALSE)</f>
        <v>tier - 1</v>
      </c>
      <c r="O532" s="5" t="str">
        <f>VLOOKUP(A532,'Hospitalisation Table'!$A:$H,8,FALSE)</f>
        <v>tier - 1</v>
      </c>
      <c r="P532" s="5" t="str">
        <f>VLOOKUP(A532,'Hospitalisation Table'!$A:$I,9,FALSE)</f>
        <v>R1012</v>
      </c>
      <c r="Q532" s="5">
        <f>VLOOKUP(A532,'Hospitalisation Table'!$A:$K,11,FALSE)</f>
        <v>27</v>
      </c>
    </row>
    <row r="533" spans="1:17" ht="15.6" x14ac:dyDescent="0.3">
      <c r="A533" s="9" t="s">
        <v>1839</v>
      </c>
      <c r="B533" s="5" t="str">
        <f>VLOOKUP($A533,'Customer Names'!$A:$B,2,FALSE)</f>
        <v>Ahern, Mr.  Eric</v>
      </c>
      <c r="C533" s="5">
        <f>VLOOKUP(Healthcare!A533,'Medical Examinations table'!$A:$K,2,FALSE)</f>
        <v>20.13</v>
      </c>
      <c r="D533" s="5">
        <f>VLOOKUP(A533,'Medical Examinations table'!$A:$C,3,FALSE)</f>
        <v>6.47</v>
      </c>
      <c r="E533" s="5" t="str">
        <f>VLOOKUP(A533,'Medical Examinations table'!$A:$D,4,FALSE)</f>
        <v>NO</v>
      </c>
      <c r="F533" s="5" t="str">
        <f>VLOOKUP(A533,'Medical Examinations table'!$A:$E,5,FALSE)</f>
        <v>NO</v>
      </c>
      <c r="G533" s="5" t="str">
        <f>VLOOKUP(A533,'Medical Examinations table'!$A:$F,6,FALSE)</f>
        <v>YES</v>
      </c>
      <c r="H533" s="5">
        <f>VLOOKUP(A533,'Medical Examinations table'!$A:$H,8,FALSE)</f>
        <v>1</v>
      </c>
      <c r="I533" s="5" t="str">
        <f>VLOOKUP(A533,'Medical Examinations table'!$A:$G,7,FALSE)</f>
        <v>YES</v>
      </c>
      <c r="J533" s="5" t="str">
        <f>VLOOKUP(A533,'Medical Examinations table'!$A:$I,9,FALSE)</f>
        <v>Normal Weight</v>
      </c>
      <c r="K533" s="5" t="str">
        <f>VLOOKUP(A533,'Medical Examinations table'!$A:$J,10,FALSE)</f>
        <v>Diabetes</v>
      </c>
      <c r="L533" s="8">
        <f>VLOOKUP(A533,'Hospitalisation Table'!$A:$J,10,FALSE)</f>
        <v>35600</v>
      </c>
      <c r="M533" s="10">
        <f>VLOOKUP(A533,'Hospitalisation Table'!$A:$F,6,FALSE)</f>
        <v>563.84</v>
      </c>
      <c r="N533" s="5" t="str">
        <f>VLOOKUP(A533,'Hospitalisation Table'!$A:$G,7,FALSE)</f>
        <v>tier - 1</v>
      </c>
      <c r="O533" s="5" t="str">
        <f>VLOOKUP(A533,'Hospitalisation Table'!$A:$H,8,FALSE)</f>
        <v>tier - 1</v>
      </c>
      <c r="P533" s="5" t="str">
        <f>VLOOKUP(A533,'Hospitalisation Table'!$A:$I,9,FALSE)</f>
        <v>R1013</v>
      </c>
      <c r="Q533" s="5">
        <f>VLOOKUP(A533,'Hospitalisation Table'!$A:$K,11,FALSE)</f>
        <v>43</v>
      </c>
    </row>
    <row r="534" spans="1:17" ht="15.6" x14ac:dyDescent="0.3">
      <c r="A534" s="9" t="s">
        <v>1838</v>
      </c>
      <c r="B534" s="5" t="str">
        <f>VLOOKUP($A534,'Customer Names'!$A:$B,2,FALSE)</f>
        <v>Chviruk, Ms.  Cathryn</v>
      </c>
      <c r="C534" s="5">
        <f>VLOOKUP(Healthcare!A534,'Medical Examinations table'!$A:$K,2,FALSE)</f>
        <v>23.655000000000001</v>
      </c>
      <c r="D534" s="5">
        <f>VLOOKUP(A534,'Medical Examinations table'!$A:$C,3,FALSE)</f>
        <v>5.14</v>
      </c>
      <c r="E534" s="5" t="str">
        <f>VLOOKUP(A534,'Medical Examinations table'!$A:$D,4,FALSE)</f>
        <v>NO</v>
      </c>
      <c r="F534" s="5" t="str">
        <f>VLOOKUP(A534,'Medical Examinations table'!$A:$E,5,FALSE)</f>
        <v>NO</v>
      </c>
      <c r="G534" s="5" t="str">
        <f>VLOOKUP(A534,'Medical Examinations table'!$A:$F,6,FALSE)</f>
        <v>NO</v>
      </c>
      <c r="H534" s="5">
        <f>VLOOKUP(A534,'Medical Examinations table'!$A:$H,8,FALSE)</f>
        <v>1</v>
      </c>
      <c r="I534" s="5" t="str">
        <f>VLOOKUP(A534,'Medical Examinations table'!$A:$G,7,FALSE)</f>
        <v>YES</v>
      </c>
      <c r="J534" s="5" t="str">
        <f>VLOOKUP(A534,'Medical Examinations table'!$A:$I,9,FALSE)</f>
        <v>Normal Weight</v>
      </c>
      <c r="K534" s="5" t="str">
        <f>VLOOKUP(A534,'Medical Examinations table'!$A:$J,10,FALSE)</f>
        <v>Normal</v>
      </c>
      <c r="L534" s="8">
        <f>VLOOKUP(A534,'Hospitalisation Table'!$A:$J,10,FALSE)</f>
        <v>35599</v>
      </c>
      <c r="M534" s="10">
        <f>VLOOKUP(A534,'Hospitalisation Table'!$A:$F,6,FALSE)</f>
        <v>563.84</v>
      </c>
      <c r="N534" s="5" t="str">
        <f>VLOOKUP(A534,'Hospitalisation Table'!$A:$G,7,FALSE)</f>
        <v>tier - 1</v>
      </c>
      <c r="O534" s="5" t="str">
        <f>VLOOKUP(A534,'Hospitalisation Table'!$A:$H,8,FALSE)</f>
        <v>tier - 2</v>
      </c>
      <c r="P534" s="5" t="str">
        <f>VLOOKUP(A534,'Hospitalisation Table'!$A:$I,9,FALSE)</f>
        <v>R1012</v>
      </c>
      <c r="Q534" s="5">
        <f>VLOOKUP(A534,'Hospitalisation Table'!$A:$K,11,FALSE)</f>
        <v>30</v>
      </c>
    </row>
    <row r="535" spans="1:17" ht="15.6" x14ac:dyDescent="0.3">
      <c r="A535" s="9" t="s">
        <v>1837</v>
      </c>
      <c r="B535" s="5" t="str">
        <f>VLOOKUP($A535,'Customer Names'!$A:$B,2,FALSE)</f>
        <v>Meehan, Mr.  Brendan</v>
      </c>
      <c r="C535" s="5">
        <f>VLOOKUP(Healthcare!A535,'Medical Examinations table'!$A:$K,2,FALSE)</f>
        <v>49.05</v>
      </c>
      <c r="D535" s="5">
        <f>VLOOKUP(A535,'Medical Examinations table'!$A:$C,3,FALSE)</f>
        <v>9.77</v>
      </c>
      <c r="E535" s="5" t="str">
        <f>VLOOKUP(A535,'Medical Examinations table'!$A:$D,4,FALSE)</f>
        <v>YES</v>
      </c>
      <c r="F535" s="5" t="str">
        <f>VLOOKUP(A535,'Medical Examinations table'!$A:$E,5,FALSE)</f>
        <v>NO</v>
      </c>
      <c r="G535" s="5" t="str">
        <f>VLOOKUP(A535,'Medical Examinations table'!$A:$F,6,FALSE)</f>
        <v>NO</v>
      </c>
      <c r="H535" s="5">
        <f>VLOOKUP(A535,'Medical Examinations table'!$A:$H,8,FALSE)</f>
        <v>0</v>
      </c>
      <c r="I535" s="5" t="str">
        <f>VLOOKUP(A535,'Medical Examinations table'!$A:$G,7,FALSE)</f>
        <v>NO</v>
      </c>
      <c r="J535" s="5" t="str">
        <f>VLOOKUP(A535,'Medical Examinations table'!$A:$I,9,FALSE)</f>
        <v>Obesity</v>
      </c>
      <c r="K535" s="5" t="str">
        <f>VLOOKUP(A535,'Medical Examinations table'!$A:$J,10,FALSE)</f>
        <v>Diabetes</v>
      </c>
      <c r="L535" s="8">
        <f>VLOOKUP(A535,'Hospitalisation Table'!$A:$J,10,FALSE)</f>
        <v>35598</v>
      </c>
      <c r="M535" s="10">
        <f>VLOOKUP(A535,'Hospitalisation Table'!$A:$F,6,FALSE)</f>
        <v>563.84</v>
      </c>
      <c r="N535" s="5" t="str">
        <f>VLOOKUP(A535,'Hospitalisation Table'!$A:$G,7,FALSE)</f>
        <v>tier - 1</v>
      </c>
      <c r="O535" s="5" t="str">
        <f>VLOOKUP(A535,'Hospitalisation Table'!$A:$H,8,FALSE)</f>
        <v>tier - 1</v>
      </c>
      <c r="P535" s="5" t="str">
        <f>VLOOKUP(A535,'Hospitalisation Table'!$A:$I,9,FALSE)</f>
        <v>R1023</v>
      </c>
      <c r="Q535" s="5">
        <f>VLOOKUP(A535,'Hospitalisation Table'!$A:$K,11,FALSE)</f>
        <v>55</v>
      </c>
    </row>
    <row r="536" spans="1:17" ht="15.6" x14ac:dyDescent="0.3">
      <c r="A536" s="9" t="s">
        <v>1836</v>
      </c>
      <c r="B536" s="5" t="str">
        <f>VLOOKUP($A536,'Customer Names'!$A:$B,2,FALSE)</f>
        <v>Gammon, Ms.  Shauna</v>
      </c>
      <c r="C536" s="5">
        <f>VLOOKUP(Healthcare!A536,'Medical Examinations table'!$A:$K,2,FALSE)</f>
        <v>51.94</v>
      </c>
      <c r="D536" s="5">
        <f>VLOOKUP(A536,'Medical Examinations table'!$A:$C,3,FALSE)</f>
        <v>8.8000000000000007</v>
      </c>
      <c r="E536" s="5" t="str">
        <f>VLOOKUP(A536,'Medical Examinations table'!$A:$D,4,FALSE)</f>
        <v>YES</v>
      </c>
      <c r="F536" s="5" t="str">
        <f>VLOOKUP(A536,'Medical Examinations table'!$A:$E,5,FALSE)</f>
        <v>NO</v>
      </c>
      <c r="G536" s="5" t="str">
        <f>VLOOKUP(A536,'Medical Examinations table'!$A:$F,6,FALSE)</f>
        <v>NO</v>
      </c>
      <c r="H536" s="5">
        <f>VLOOKUP(A536,'Medical Examinations table'!$A:$H,8,FALSE)</f>
        <v>2</v>
      </c>
      <c r="I536" s="5" t="str">
        <f>VLOOKUP(A536,'Medical Examinations table'!$A:$G,7,FALSE)</f>
        <v>NO</v>
      </c>
      <c r="J536" s="5" t="str">
        <f>VLOOKUP(A536,'Medical Examinations table'!$A:$I,9,FALSE)</f>
        <v>Obesity</v>
      </c>
      <c r="K536" s="5" t="str">
        <f>VLOOKUP(A536,'Medical Examinations table'!$A:$J,10,FALSE)</f>
        <v>Diabetes</v>
      </c>
      <c r="L536" s="8">
        <f>VLOOKUP(A536,'Hospitalisation Table'!$A:$J,10,FALSE)</f>
        <v>35597</v>
      </c>
      <c r="M536" s="10">
        <f>VLOOKUP(A536,'Hospitalisation Table'!$A:$F,6,FALSE)</f>
        <v>563.84</v>
      </c>
      <c r="N536" s="5" t="str">
        <f>VLOOKUP(A536,'Hospitalisation Table'!$A:$G,7,FALSE)</f>
        <v>tier - 1</v>
      </c>
      <c r="O536" s="5" t="str">
        <f>VLOOKUP(A536,'Hospitalisation Table'!$A:$H,8,FALSE)</f>
        <v>tier - 3</v>
      </c>
      <c r="P536" s="5" t="str">
        <f>VLOOKUP(A536,'Hospitalisation Table'!$A:$I,9,FALSE)</f>
        <v>R1012</v>
      </c>
      <c r="Q536" s="5">
        <f>VLOOKUP(A536,'Hospitalisation Table'!$A:$K,11,FALSE)</f>
        <v>52</v>
      </c>
    </row>
    <row r="537" spans="1:17" ht="15.6" x14ac:dyDescent="0.3">
      <c r="A537" s="9" t="s">
        <v>1835</v>
      </c>
      <c r="B537" s="5" t="str">
        <f>VLOOKUP($A537,'Customer Names'!$A:$B,2,FALSE)</f>
        <v>Lee, Mr.  Terence</v>
      </c>
      <c r="C537" s="5">
        <f>VLOOKUP(Healthcare!A537,'Medical Examinations table'!$A:$K,2,FALSE)</f>
        <v>29.83</v>
      </c>
      <c r="D537" s="5">
        <f>VLOOKUP(A537,'Medical Examinations table'!$A:$C,3,FALSE)</f>
        <v>5.84</v>
      </c>
      <c r="E537" s="5" t="str">
        <f>VLOOKUP(A537,'Medical Examinations table'!$A:$D,4,FALSE)</f>
        <v>NO</v>
      </c>
      <c r="F537" s="5" t="str">
        <f>VLOOKUP(A537,'Medical Examinations table'!$A:$E,5,FALSE)</f>
        <v>NO</v>
      </c>
      <c r="G537" s="5" t="str">
        <f>VLOOKUP(A537,'Medical Examinations table'!$A:$F,6,FALSE)</f>
        <v>NO</v>
      </c>
      <c r="H537" s="5">
        <f>VLOOKUP(A537,'Medical Examinations table'!$A:$H,8,FALSE)</f>
        <v>1</v>
      </c>
      <c r="I537" s="5" t="str">
        <f>VLOOKUP(A537,'Medical Examinations table'!$A:$G,7,FALSE)</f>
        <v>YES</v>
      </c>
      <c r="J537" s="5" t="str">
        <f>VLOOKUP(A537,'Medical Examinations table'!$A:$I,9,FALSE)</f>
        <v>Overweight</v>
      </c>
      <c r="K537" s="5" t="str">
        <f>VLOOKUP(A537,'Medical Examinations table'!$A:$J,10,FALSE)</f>
        <v>Prediabetes</v>
      </c>
      <c r="L537" s="8">
        <f>VLOOKUP(A537,'Hospitalisation Table'!$A:$J,10,FALSE)</f>
        <v>35596</v>
      </c>
      <c r="M537" s="10">
        <f>VLOOKUP(A537,'Hospitalisation Table'!$A:$F,6,FALSE)</f>
        <v>563.84</v>
      </c>
      <c r="N537" s="5" t="str">
        <f>VLOOKUP(A537,'Hospitalisation Table'!$A:$G,7,FALSE)</f>
        <v>tier - 1</v>
      </c>
      <c r="O537" s="5" t="str">
        <f>VLOOKUP(A537,'Hospitalisation Table'!$A:$H,8,FALSE)</f>
        <v>tier - 1</v>
      </c>
      <c r="P537" s="5" t="str">
        <f>VLOOKUP(A537,'Hospitalisation Table'!$A:$I,9,FALSE)</f>
        <v>R1019</v>
      </c>
      <c r="Q537" s="5">
        <f>VLOOKUP(A537,'Hospitalisation Table'!$A:$K,11,FALSE)</f>
        <v>24</v>
      </c>
    </row>
    <row r="538" spans="1:17" ht="15.6" x14ac:dyDescent="0.3">
      <c r="A538" s="9" t="s">
        <v>1834</v>
      </c>
      <c r="B538" s="5" t="str">
        <f>VLOOKUP($A538,'Customer Names'!$A:$B,2,FALSE)</f>
        <v>Franco, Ms.  Marisol</v>
      </c>
      <c r="C538" s="5">
        <f>VLOOKUP(Healthcare!A538,'Medical Examinations table'!$A:$K,2,FALSE)</f>
        <v>22.6</v>
      </c>
      <c r="D538" s="5">
        <f>VLOOKUP(A538,'Medical Examinations table'!$A:$C,3,FALSE)</f>
        <v>10.43</v>
      </c>
      <c r="E538" s="5" t="str">
        <f>VLOOKUP(A538,'Medical Examinations table'!$A:$D,4,FALSE)</f>
        <v>YES</v>
      </c>
      <c r="F538" s="5" t="str">
        <f>VLOOKUP(A538,'Medical Examinations table'!$A:$E,5,FALSE)</f>
        <v>NO</v>
      </c>
      <c r="G538" s="5" t="str">
        <f>VLOOKUP(A538,'Medical Examinations table'!$A:$F,6,FALSE)</f>
        <v>NO</v>
      </c>
      <c r="H538" s="5">
        <f>VLOOKUP(A538,'Medical Examinations table'!$A:$H,8,FALSE)</f>
        <v>1</v>
      </c>
      <c r="I538" s="5" t="str">
        <f>VLOOKUP(A538,'Medical Examinations table'!$A:$G,7,FALSE)</f>
        <v>YES</v>
      </c>
      <c r="J538" s="5" t="str">
        <f>VLOOKUP(A538,'Medical Examinations table'!$A:$I,9,FALSE)</f>
        <v>Normal Weight</v>
      </c>
      <c r="K538" s="5" t="str">
        <f>VLOOKUP(A538,'Medical Examinations table'!$A:$J,10,FALSE)</f>
        <v>Diabetes</v>
      </c>
      <c r="L538" s="8">
        <f>VLOOKUP(A538,'Hospitalisation Table'!$A:$J,10,FALSE)</f>
        <v>35595</v>
      </c>
      <c r="M538" s="10">
        <f>VLOOKUP(A538,'Hospitalisation Table'!$A:$F,6,FALSE)</f>
        <v>563.84</v>
      </c>
      <c r="N538" s="5" t="str">
        <f>VLOOKUP(A538,'Hospitalisation Table'!$A:$G,7,FALSE)</f>
        <v>tier - 1</v>
      </c>
      <c r="O538" s="5" t="str">
        <f>VLOOKUP(A538,'Hospitalisation Table'!$A:$H,8,FALSE)</f>
        <v>tier - 3</v>
      </c>
      <c r="P538" s="5" t="str">
        <f>VLOOKUP(A538,'Hospitalisation Table'!$A:$I,9,FALSE)</f>
        <v>R1011</v>
      </c>
      <c r="Q538" s="5">
        <f>VLOOKUP(A538,'Hospitalisation Table'!$A:$K,11,FALSE)</f>
        <v>36</v>
      </c>
    </row>
    <row r="539" spans="1:17" ht="15.6" x14ac:dyDescent="0.3">
      <c r="A539" s="9" t="s">
        <v>1833</v>
      </c>
      <c r="B539" s="5" t="str">
        <f>VLOOKUP($A539,'Customer Names'!$A:$B,2,FALSE)</f>
        <v>Patterson, Ms.  Lindsay</v>
      </c>
      <c r="C539" s="5">
        <f>VLOOKUP(Healthcare!A539,'Medical Examinations table'!$A:$K,2,FALSE)</f>
        <v>46.69</v>
      </c>
      <c r="D539" s="5">
        <f>VLOOKUP(A539,'Medical Examinations table'!$A:$C,3,FALSE)</f>
        <v>4.25</v>
      </c>
      <c r="E539" s="5" t="str">
        <f>VLOOKUP(A539,'Medical Examinations table'!$A:$D,4,FALSE)</f>
        <v>YES</v>
      </c>
      <c r="F539" s="5" t="str">
        <f>VLOOKUP(A539,'Medical Examinations table'!$A:$E,5,FALSE)</f>
        <v>NO</v>
      </c>
      <c r="G539" s="5" t="str">
        <f>VLOOKUP(A539,'Medical Examinations table'!$A:$F,6,FALSE)</f>
        <v>NO</v>
      </c>
      <c r="H539" s="5">
        <f>VLOOKUP(A539,'Medical Examinations table'!$A:$H,8,FALSE)</f>
        <v>1</v>
      </c>
      <c r="I539" s="5" t="str">
        <f>VLOOKUP(A539,'Medical Examinations table'!$A:$G,7,FALSE)</f>
        <v>NO</v>
      </c>
      <c r="J539" s="5" t="str">
        <f>VLOOKUP(A539,'Medical Examinations table'!$A:$I,9,FALSE)</f>
        <v>Obesity</v>
      </c>
      <c r="K539" s="5" t="str">
        <f>VLOOKUP(A539,'Medical Examinations table'!$A:$J,10,FALSE)</f>
        <v>Normal</v>
      </c>
      <c r="L539" s="8">
        <f>VLOOKUP(A539,'Hospitalisation Table'!$A:$J,10,FALSE)</f>
        <v>35594</v>
      </c>
      <c r="M539" s="10">
        <f>VLOOKUP(A539,'Hospitalisation Table'!$A:$F,6,FALSE)</f>
        <v>563.84</v>
      </c>
      <c r="N539" s="5" t="str">
        <f>VLOOKUP(A539,'Hospitalisation Table'!$A:$G,7,FALSE)</f>
        <v>tier - 1</v>
      </c>
      <c r="O539" s="5" t="str">
        <f>VLOOKUP(A539,'Hospitalisation Table'!$A:$H,8,FALSE)</f>
        <v>tier - 2</v>
      </c>
      <c r="P539" s="5" t="str">
        <f>VLOOKUP(A539,'Hospitalisation Table'!$A:$I,9,FALSE)</f>
        <v>R1012</v>
      </c>
      <c r="Q539" s="5">
        <f>VLOOKUP(A539,'Hospitalisation Table'!$A:$K,11,FALSE)</f>
        <v>58</v>
      </c>
    </row>
    <row r="540" spans="1:17" ht="15.6" x14ac:dyDescent="0.3">
      <c r="A540" s="9" t="s">
        <v>1832</v>
      </c>
      <c r="B540" s="5" t="str">
        <f>VLOOKUP($A540,'Customer Names'!$A:$B,2,FALSE)</f>
        <v>Valdes, Ms.  Katie</v>
      </c>
      <c r="C540" s="5">
        <f>VLOOKUP(Healthcare!A540,'Medical Examinations table'!$A:$K,2,FALSE)</f>
        <v>28.49</v>
      </c>
      <c r="D540" s="5">
        <f>VLOOKUP(A540,'Medical Examinations table'!$A:$C,3,FALSE)</f>
        <v>4.8899999999999997</v>
      </c>
      <c r="E540" s="5" t="str">
        <f>VLOOKUP(A540,'Medical Examinations table'!$A:$D,4,FALSE)</f>
        <v>NO</v>
      </c>
      <c r="F540" s="5" t="str">
        <f>VLOOKUP(A540,'Medical Examinations table'!$A:$E,5,FALSE)</f>
        <v>NO</v>
      </c>
      <c r="G540" s="5" t="str">
        <f>VLOOKUP(A540,'Medical Examinations table'!$A:$F,6,FALSE)</f>
        <v>NO</v>
      </c>
      <c r="H540" s="5">
        <f>VLOOKUP(A540,'Medical Examinations table'!$A:$H,8,FALSE)</f>
        <v>0</v>
      </c>
      <c r="I540" s="5" t="str">
        <f>VLOOKUP(A540,'Medical Examinations table'!$A:$G,7,FALSE)</f>
        <v>YES</v>
      </c>
      <c r="J540" s="5" t="str">
        <f>VLOOKUP(A540,'Medical Examinations table'!$A:$I,9,FALSE)</f>
        <v>Overweight</v>
      </c>
      <c r="K540" s="5" t="str">
        <f>VLOOKUP(A540,'Medical Examinations table'!$A:$J,10,FALSE)</f>
        <v>Normal</v>
      </c>
      <c r="L540" s="8">
        <f>VLOOKUP(A540,'Hospitalisation Table'!$A:$J,10,FALSE)</f>
        <v>35593</v>
      </c>
      <c r="M540" s="10">
        <f>VLOOKUP(A540,'Hospitalisation Table'!$A:$F,6,FALSE)</f>
        <v>563.84</v>
      </c>
      <c r="N540" s="5" t="str">
        <f>VLOOKUP(A540,'Hospitalisation Table'!$A:$G,7,FALSE)</f>
        <v>tier - 1</v>
      </c>
      <c r="O540" s="5" t="str">
        <f>VLOOKUP(A540,'Hospitalisation Table'!$A:$H,8,FALSE)</f>
        <v>tier - 2</v>
      </c>
      <c r="P540" s="5" t="str">
        <f>VLOOKUP(A540,'Hospitalisation Table'!$A:$I,9,FALSE)</f>
        <v>R1013</v>
      </c>
      <c r="Q540" s="5">
        <f>VLOOKUP(A540,'Hospitalisation Table'!$A:$K,11,FALSE)</f>
        <v>23</v>
      </c>
    </row>
    <row r="541" spans="1:17" ht="15.6" x14ac:dyDescent="0.3">
      <c r="A541" s="9" t="s">
        <v>1831</v>
      </c>
      <c r="B541" s="5" t="str">
        <f>VLOOKUP($A541,'Customer Names'!$A:$B,2,FALSE)</f>
        <v>Craig, Mr.  Daniel</v>
      </c>
      <c r="C541" s="5">
        <f>VLOOKUP(Healthcare!A541,'Medical Examinations table'!$A:$K,2,FALSE)</f>
        <v>28.5</v>
      </c>
      <c r="D541" s="5">
        <f>VLOOKUP(A541,'Medical Examinations table'!$A:$C,3,FALSE)</f>
        <v>5.55</v>
      </c>
      <c r="E541" s="5" t="str">
        <f>VLOOKUP(A541,'Medical Examinations table'!$A:$D,4,FALSE)</f>
        <v>YES</v>
      </c>
      <c r="F541" s="5" t="str">
        <f>VLOOKUP(A541,'Medical Examinations table'!$A:$E,5,FALSE)</f>
        <v>NO</v>
      </c>
      <c r="G541" s="5" t="str">
        <f>VLOOKUP(A541,'Medical Examinations table'!$A:$F,6,FALSE)</f>
        <v>NO</v>
      </c>
      <c r="H541" s="5">
        <f>VLOOKUP(A541,'Medical Examinations table'!$A:$H,8,FALSE)</f>
        <v>1</v>
      </c>
      <c r="I541" s="5" t="str">
        <f>VLOOKUP(A541,'Medical Examinations table'!$A:$G,7,FALSE)</f>
        <v>YES</v>
      </c>
      <c r="J541" s="5" t="str">
        <f>VLOOKUP(A541,'Medical Examinations table'!$A:$I,9,FALSE)</f>
        <v>Overweight</v>
      </c>
      <c r="K541" s="5" t="str">
        <f>VLOOKUP(A541,'Medical Examinations table'!$A:$J,10,FALSE)</f>
        <v>Normal</v>
      </c>
      <c r="L541" s="8">
        <f>VLOOKUP(A541,'Hospitalisation Table'!$A:$J,10,FALSE)</f>
        <v>35592</v>
      </c>
      <c r="M541" s="10">
        <f>VLOOKUP(A541,'Hospitalisation Table'!$A:$F,6,FALSE)</f>
        <v>563.84</v>
      </c>
      <c r="N541" s="5" t="str">
        <f>VLOOKUP(A541,'Hospitalisation Table'!$A:$G,7,FALSE)</f>
        <v>tier - 1</v>
      </c>
      <c r="O541" s="5" t="str">
        <f>VLOOKUP(A541,'Hospitalisation Table'!$A:$H,8,FALSE)</f>
        <v>tier - 3</v>
      </c>
      <c r="P541" s="5" t="str">
        <f>VLOOKUP(A541,'Hospitalisation Table'!$A:$I,9,FALSE)</f>
        <v>R1012</v>
      </c>
      <c r="Q541" s="5">
        <f>VLOOKUP(A541,'Hospitalisation Table'!$A:$K,11,FALSE)</f>
        <v>27</v>
      </c>
    </row>
    <row r="542" spans="1:17" ht="15.6" x14ac:dyDescent="0.3">
      <c r="A542" s="9" t="s">
        <v>1830</v>
      </c>
      <c r="B542" s="5" t="str">
        <f>VLOOKUP($A542,'Customer Names'!$A:$B,2,FALSE)</f>
        <v>Whipple, Mr.  Brett W</v>
      </c>
      <c r="C542" s="5">
        <f>VLOOKUP(Healthcare!A542,'Medical Examinations table'!$A:$K,2,FALSE)</f>
        <v>24.4</v>
      </c>
      <c r="D542" s="5">
        <f>VLOOKUP(A542,'Medical Examinations table'!$A:$C,3,FALSE)</f>
        <v>4.5199999999999996</v>
      </c>
      <c r="E542" s="5" t="str">
        <f>VLOOKUP(A542,'Medical Examinations table'!$A:$D,4,FALSE)</f>
        <v>NO</v>
      </c>
      <c r="F542" s="5" t="str">
        <f>VLOOKUP(A542,'Medical Examinations table'!$A:$E,5,FALSE)</f>
        <v>NO</v>
      </c>
      <c r="G542" s="5" t="str">
        <f>VLOOKUP(A542,'Medical Examinations table'!$A:$F,6,FALSE)</f>
        <v>NO</v>
      </c>
      <c r="H542" s="5">
        <f>VLOOKUP(A542,'Medical Examinations table'!$A:$H,8,FALSE)</f>
        <v>1</v>
      </c>
      <c r="I542" s="5" t="str">
        <f>VLOOKUP(A542,'Medical Examinations table'!$A:$G,7,FALSE)</f>
        <v>YES</v>
      </c>
      <c r="J542" s="5" t="str">
        <f>VLOOKUP(A542,'Medical Examinations table'!$A:$I,9,FALSE)</f>
        <v>Normal Weight</v>
      </c>
      <c r="K542" s="5" t="str">
        <f>VLOOKUP(A542,'Medical Examinations table'!$A:$J,10,FALSE)</f>
        <v>Normal</v>
      </c>
      <c r="L542" s="8">
        <f>VLOOKUP(A542,'Hospitalisation Table'!$A:$J,10,FALSE)</f>
        <v>35591</v>
      </c>
      <c r="M542" s="10">
        <f>VLOOKUP(A542,'Hospitalisation Table'!$A:$F,6,FALSE)</f>
        <v>563.84</v>
      </c>
      <c r="N542" s="5" t="str">
        <f>VLOOKUP(A542,'Hospitalisation Table'!$A:$G,7,FALSE)</f>
        <v>tier - 1</v>
      </c>
      <c r="O542" s="5" t="str">
        <f>VLOOKUP(A542,'Hospitalisation Table'!$A:$H,8,FALSE)</f>
        <v>tier - 3</v>
      </c>
      <c r="P542" s="5" t="str">
        <f>VLOOKUP(A542,'Hospitalisation Table'!$A:$I,9,FALSE)</f>
        <v>R1011</v>
      </c>
      <c r="Q542" s="5">
        <f>VLOOKUP(A542,'Hospitalisation Table'!$A:$K,11,FALSE)</f>
        <v>30</v>
      </c>
    </row>
    <row r="543" spans="1:17" ht="15.6" x14ac:dyDescent="0.3">
      <c r="A543" s="9" t="s">
        <v>1829</v>
      </c>
      <c r="B543" s="5" t="str">
        <f>VLOOKUP($A543,'Customer Names'!$A:$B,2,FALSE)</f>
        <v>Marton, Mr.  Dylan J</v>
      </c>
      <c r="C543" s="5">
        <f>VLOOKUP(Healthcare!A543,'Medical Examinations table'!$A:$K,2,FALSE)</f>
        <v>29.15</v>
      </c>
      <c r="D543" s="5">
        <f>VLOOKUP(A543,'Medical Examinations table'!$A:$C,3,FALSE)</f>
        <v>4.45</v>
      </c>
      <c r="E543" s="5" t="str">
        <f>VLOOKUP(A543,'Medical Examinations table'!$A:$D,4,FALSE)</f>
        <v>YES</v>
      </c>
      <c r="F543" s="5" t="str">
        <f>VLOOKUP(A543,'Medical Examinations table'!$A:$E,5,FALSE)</f>
        <v>NO</v>
      </c>
      <c r="G543" s="5" t="str">
        <f>VLOOKUP(A543,'Medical Examinations table'!$A:$F,6,FALSE)</f>
        <v>NO</v>
      </c>
      <c r="H543" s="5">
        <f>VLOOKUP(A543,'Medical Examinations table'!$A:$H,8,FALSE)</f>
        <v>1</v>
      </c>
      <c r="I543" s="5" t="str">
        <f>VLOOKUP(A543,'Medical Examinations table'!$A:$G,7,FALSE)</f>
        <v>YES</v>
      </c>
      <c r="J543" s="5" t="str">
        <f>VLOOKUP(A543,'Medical Examinations table'!$A:$I,9,FALSE)</f>
        <v>Overweight</v>
      </c>
      <c r="K543" s="5" t="str">
        <f>VLOOKUP(A543,'Medical Examinations table'!$A:$J,10,FALSE)</f>
        <v>Normal</v>
      </c>
      <c r="L543" s="8">
        <f>VLOOKUP(A543,'Hospitalisation Table'!$A:$J,10,FALSE)</f>
        <v>35590</v>
      </c>
      <c r="M543" s="10">
        <f>VLOOKUP(A543,'Hospitalisation Table'!$A:$F,6,FALSE)</f>
        <v>563.84</v>
      </c>
      <c r="N543" s="5" t="str">
        <f>VLOOKUP(A543,'Hospitalisation Table'!$A:$G,7,FALSE)</f>
        <v>tier - 1</v>
      </c>
      <c r="O543" s="5" t="str">
        <f>VLOOKUP(A543,'Hospitalisation Table'!$A:$H,8,FALSE)</f>
        <v>tier - 1</v>
      </c>
      <c r="P543" s="5" t="str">
        <f>VLOOKUP(A543,'Hospitalisation Table'!$A:$I,9,FALSE)</f>
        <v>R1013</v>
      </c>
      <c r="Q543" s="5">
        <f>VLOOKUP(A543,'Hospitalisation Table'!$A:$K,11,FALSE)</f>
        <v>27</v>
      </c>
    </row>
    <row r="544" spans="1:17" ht="15.6" x14ac:dyDescent="0.3">
      <c r="A544" s="9" t="s">
        <v>1828</v>
      </c>
      <c r="B544" s="5" t="str">
        <f>VLOOKUP($A544,'Customer Names'!$A:$B,2,FALSE)</f>
        <v>Hildebrandt, Ms.  Elizabeth</v>
      </c>
      <c r="C544" s="5">
        <f>VLOOKUP(Healthcare!A544,'Medical Examinations table'!$A:$K,2,FALSE)</f>
        <v>27.28</v>
      </c>
      <c r="D544" s="5">
        <f>VLOOKUP(A544,'Medical Examinations table'!$A:$C,3,FALSE)</f>
        <v>4.72</v>
      </c>
      <c r="E544" s="5" t="str">
        <f>VLOOKUP(A544,'Medical Examinations table'!$A:$D,4,FALSE)</f>
        <v>NO</v>
      </c>
      <c r="F544" s="5" t="str">
        <f>VLOOKUP(A544,'Medical Examinations table'!$A:$E,5,FALSE)</f>
        <v>YES</v>
      </c>
      <c r="G544" s="5" t="str">
        <f>VLOOKUP(A544,'Medical Examinations table'!$A:$F,6,FALSE)</f>
        <v>NO</v>
      </c>
      <c r="H544" s="5">
        <f>VLOOKUP(A544,'Medical Examinations table'!$A:$H,8,FALSE)</f>
        <v>1</v>
      </c>
      <c r="I544" s="5" t="str">
        <f>VLOOKUP(A544,'Medical Examinations table'!$A:$G,7,FALSE)</f>
        <v>YES</v>
      </c>
      <c r="J544" s="5" t="str">
        <f>VLOOKUP(A544,'Medical Examinations table'!$A:$I,9,FALSE)</f>
        <v>Overweight</v>
      </c>
      <c r="K544" s="5" t="str">
        <f>VLOOKUP(A544,'Medical Examinations table'!$A:$J,10,FALSE)</f>
        <v>Normal</v>
      </c>
      <c r="L544" s="8">
        <f>VLOOKUP(A544,'Hospitalisation Table'!$A:$J,10,FALSE)</f>
        <v>35589</v>
      </c>
      <c r="M544" s="10">
        <f>VLOOKUP(A544,'Hospitalisation Table'!$A:$F,6,FALSE)</f>
        <v>563.84</v>
      </c>
      <c r="N544" s="5" t="str">
        <f>VLOOKUP(A544,'Hospitalisation Table'!$A:$G,7,FALSE)</f>
        <v>tier - 1</v>
      </c>
      <c r="O544" s="5" t="str">
        <f>VLOOKUP(A544,'Hospitalisation Table'!$A:$H,8,FALSE)</f>
        <v>tier - 3</v>
      </c>
      <c r="P544" s="5" t="str">
        <f>VLOOKUP(A544,'Hospitalisation Table'!$A:$I,9,FALSE)</f>
        <v>R1013</v>
      </c>
      <c r="Q544" s="5">
        <f>VLOOKUP(A544,'Hospitalisation Table'!$A:$K,11,FALSE)</f>
        <v>18</v>
      </c>
    </row>
    <row r="545" spans="1:17" ht="15.6" x14ac:dyDescent="0.3">
      <c r="A545" s="9" t="s">
        <v>1827</v>
      </c>
      <c r="B545" s="5" t="str">
        <f>VLOOKUP($A545,'Customer Names'!$A:$B,2,FALSE)</f>
        <v>Biggs, Ms.  Brooke M.</v>
      </c>
      <c r="C545" s="5">
        <f>VLOOKUP(Healthcare!A545,'Medical Examinations table'!$A:$K,2,FALSE)</f>
        <v>32.229999999999997</v>
      </c>
      <c r="D545" s="5">
        <f>VLOOKUP(A545,'Medical Examinations table'!$A:$C,3,FALSE)</f>
        <v>4.6500000000000004</v>
      </c>
      <c r="E545" s="5" t="str">
        <f>VLOOKUP(A545,'Medical Examinations table'!$A:$D,4,FALSE)</f>
        <v>YES</v>
      </c>
      <c r="F545" s="5" t="str">
        <f>VLOOKUP(A545,'Medical Examinations table'!$A:$E,5,FALSE)</f>
        <v>NO</v>
      </c>
      <c r="G545" s="5" t="str">
        <f>VLOOKUP(A545,'Medical Examinations table'!$A:$F,6,FALSE)</f>
        <v>YES</v>
      </c>
      <c r="H545" s="5">
        <f>VLOOKUP(A545,'Medical Examinations table'!$A:$H,8,FALSE)</f>
        <v>1</v>
      </c>
      <c r="I545" s="5" t="str">
        <f>VLOOKUP(A545,'Medical Examinations table'!$A:$G,7,FALSE)</f>
        <v>NO</v>
      </c>
      <c r="J545" s="5" t="str">
        <f>VLOOKUP(A545,'Medical Examinations table'!$A:$I,9,FALSE)</f>
        <v>Obesity</v>
      </c>
      <c r="K545" s="5" t="str">
        <f>VLOOKUP(A545,'Medical Examinations table'!$A:$J,10,FALSE)</f>
        <v>Normal</v>
      </c>
      <c r="L545" s="8">
        <f>VLOOKUP(A545,'Hospitalisation Table'!$A:$J,10,FALSE)</f>
        <v>35588</v>
      </c>
      <c r="M545" s="10">
        <f>VLOOKUP(A545,'Hospitalisation Table'!$A:$F,6,FALSE)</f>
        <v>563.84</v>
      </c>
      <c r="N545" s="5" t="str">
        <f>VLOOKUP(A545,'Hospitalisation Table'!$A:$G,7,FALSE)</f>
        <v>tier - 1</v>
      </c>
      <c r="O545" s="5" t="str">
        <f>VLOOKUP(A545,'Hospitalisation Table'!$A:$H,8,FALSE)</f>
        <v>tier - 1</v>
      </c>
      <c r="P545" s="5" t="str">
        <f>VLOOKUP(A545,'Hospitalisation Table'!$A:$I,9,FALSE)</f>
        <v>R1013</v>
      </c>
      <c r="Q545" s="5">
        <f>VLOOKUP(A545,'Hospitalisation Table'!$A:$K,11,FALSE)</f>
        <v>25</v>
      </c>
    </row>
    <row r="546" spans="1:17" ht="15.6" x14ac:dyDescent="0.3">
      <c r="A546" s="9" t="s">
        <v>1826</v>
      </c>
      <c r="B546" s="5" t="str">
        <f>VLOOKUP($A546,'Customer Names'!$A:$B,2,FALSE)</f>
        <v>Shigezumi, Mrs.  Teiko</v>
      </c>
      <c r="C546" s="5">
        <f>VLOOKUP(Healthcare!A546,'Medical Examinations table'!$A:$K,2,FALSE)</f>
        <v>44.2</v>
      </c>
      <c r="D546" s="5">
        <f>VLOOKUP(A546,'Medical Examinations table'!$A:$C,3,FALSE)</f>
        <v>11.34</v>
      </c>
      <c r="E546" s="5" t="str">
        <f>VLOOKUP(A546,'Medical Examinations table'!$A:$D,4,FALSE)</f>
        <v>YES</v>
      </c>
      <c r="F546" s="5" t="str">
        <f>VLOOKUP(A546,'Medical Examinations table'!$A:$E,5,FALSE)</f>
        <v>NO</v>
      </c>
      <c r="G546" s="5" t="str">
        <f>VLOOKUP(A546,'Medical Examinations table'!$A:$F,6,FALSE)</f>
        <v>YES</v>
      </c>
      <c r="H546" s="5">
        <f>VLOOKUP(A546,'Medical Examinations table'!$A:$H,8,FALSE)</f>
        <v>1</v>
      </c>
      <c r="I546" s="5" t="str">
        <f>VLOOKUP(A546,'Medical Examinations table'!$A:$G,7,FALSE)</f>
        <v>NO</v>
      </c>
      <c r="J546" s="5" t="str">
        <f>VLOOKUP(A546,'Medical Examinations table'!$A:$I,9,FALSE)</f>
        <v>Obesity</v>
      </c>
      <c r="K546" s="5" t="str">
        <f>VLOOKUP(A546,'Medical Examinations table'!$A:$J,10,FALSE)</f>
        <v>Diabetes</v>
      </c>
      <c r="L546" s="8">
        <f>VLOOKUP(A546,'Hospitalisation Table'!$A:$J,10,FALSE)</f>
        <v>35587</v>
      </c>
      <c r="M546" s="10">
        <f>VLOOKUP(A546,'Hospitalisation Table'!$A:$F,6,FALSE)</f>
        <v>563.84</v>
      </c>
      <c r="N546" s="5" t="str">
        <f>VLOOKUP(A546,'Hospitalisation Table'!$A:$G,7,FALSE)</f>
        <v>tier - 1</v>
      </c>
      <c r="O546" s="5" t="str">
        <f>VLOOKUP(A546,'Hospitalisation Table'!$A:$H,8,FALSE)</f>
        <v>tier - 2</v>
      </c>
      <c r="P546" s="5" t="str">
        <f>VLOOKUP(A546,'Hospitalisation Table'!$A:$I,9,FALSE)</f>
        <v>R1026</v>
      </c>
      <c r="Q546" s="5">
        <f>VLOOKUP(A546,'Hospitalisation Table'!$A:$K,11,FALSE)</f>
        <v>59</v>
      </c>
    </row>
    <row r="547" spans="1:17" ht="15.6" x14ac:dyDescent="0.3">
      <c r="A547" s="9" t="s">
        <v>1825</v>
      </c>
      <c r="B547" s="5" t="str">
        <f>VLOOKUP($A547,'Customer Names'!$A:$B,2,FALSE)</f>
        <v>Meineke, Mr.  Zachary</v>
      </c>
      <c r="C547" s="5">
        <f>VLOOKUP(Healthcare!A547,'Medical Examinations table'!$A:$K,2,FALSE)</f>
        <v>29.734999999999999</v>
      </c>
      <c r="D547" s="5">
        <f>VLOOKUP(A547,'Medical Examinations table'!$A:$C,3,FALSE)</f>
        <v>4.53</v>
      </c>
      <c r="E547" s="5" t="str">
        <f>VLOOKUP(A547,'Medical Examinations table'!$A:$D,4,FALSE)</f>
        <v>NO</v>
      </c>
      <c r="F547" s="5" t="str">
        <f>VLOOKUP(A547,'Medical Examinations table'!$A:$E,5,FALSE)</f>
        <v>NO</v>
      </c>
      <c r="G547" s="5" t="str">
        <f>VLOOKUP(A547,'Medical Examinations table'!$A:$F,6,FALSE)</f>
        <v>YES</v>
      </c>
      <c r="H547" s="5">
        <f>VLOOKUP(A547,'Medical Examinations table'!$A:$H,8,FALSE)</f>
        <v>1</v>
      </c>
      <c r="I547" s="5" t="str">
        <f>VLOOKUP(A547,'Medical Examinations table'!$A:$G,7,FALSE)</f>
        <v>NO</v>
      </c>
      <c r="J547" s="5" t="str">
        <f>VLOOKUP(A547,'Medical Examinations table'!$A:$I,9,FALSE)</f>
        <v>Overweight</v>
      </c>
      <c r="K547" s="5" t="str">
        <f>VLOOKUP(A547,'Medical Examinations table'!$A:$J,10,FALSE)</f>
        <v>Normal</v>
      </c>
      <c r="L547" s="8">
        <f>VLOOKUP(A547,'Hospitalisation Table'!$A:$J,10,FALSE)</f>
        <v>35586</v>
      </c>
      <c r="M547" s="10">
        <f>VLOOKUP(A547,'Hospitalisation Table'!$A:$F,6,FALSE)</f>
        <v>563.84</v>
      </c>
      <c r="N547" s="5" t="str">
        <f>VLOOKUP(A547,'Hospitalisation Table'!$A:$G,7,FALSE)</f>
        <v>tier - 1</v>
      </c>
      <c r="O547" s="5" t="str">
        <f>VLOOKUP(A547,'Hospitalisation Table'!$A:$H,8,FALSE)</f>
        <v>tier - 1</v>
      </c>
      <c r="P547" s="5" t="str">
        <f>VLOOKUP(A547,'Hospitalisation Table'!$A:$I,9,FALSE)</f>
        <v>R1012</v>
      </c>
      <c r="Q547" s="5">
        <f>VLOOKUP(A547,'Hospitalisation Table'!$A:$K,11,FALSE)</f>
        <v>29</v>
      </c>
    </row>
    <row r="548" spans="1:17" ht="15.6" x14ac:dyDescent="0.3">
      <c r="A548" s="9" t="s">
        <v>1824</v>
      </c>
      <c r="B548" s="5" t="str">
        <f>VLOOKUP($A548,'Customer Names'!$A:$B,2,FALSE)</f>
        <v>Ludington, Ms.  Johannah</v>
      </c>
      <c r="C548" s="5">
        <f>VLOOKUP(Healthcare!A548,'Medical Examinations table'!$A:$K,2,FALSE)</f>
        <v>28.31</v>
      </c>
      <c r="D548" s="5">
        <f>VLOOKUP(A548,'Medical Examinations table'!$A:$C,3,FALSE)</f>
        <v>6.35</v>
      </c>
      <c r="E548" s="5" t="str">
        <f>VLOOKUP(A548,'Medical Examinations table'!$A:$D,4,FALSE)</f>
        <v>NO</v>
      </c>
      <c r="F548" s="5" t="str">
        <f>VLOOKUP(A548,'Medical Examinations table'!$A:$E,5,FALSE)</f>
        <v>NO</v>
      </c>
      <c r="G548" s="5" t="str">
        <f>VLOOKUP(A548,'Medical Examinations table'!$A:$F,6,FALSE)</f>
        <v>NO</v>
      </c>
      <c r="H548" s="5">
        <f>VLOOKUP(A548,'Medical Examinations table'!$A:$H,8,FALSE)</f>
        <v>0</v>
      </c>
      <c r="I548" s="5" t="str">
        <f>VLOOKUP(A548,'Medical Examinations table'!$A:$G,7,FALSE)</f>
        <v>YES</v>
      </c>
      <c r="J548" s="5" t="str">
        <f>VLOOKUP(A548,'Medical Examinations table'!$A:$I,9,FALSE)</f>
        <v>Overweight</v>
      </c>
      <c r="K548" s="5" t="str">
        <f>VLOOKUP(A548,'Medical Examinations table'!$A:$J,10,FALSE)</f>
        <v>Prediabetes</v>
      </c>
      <c r="L548" s="8">
        <f>VLOOKUP(A548,'Hospitalisation Table'!$A:$J,10,FALSE)</f>
        <v>35585</v>
      </c>
      <c r="M548" s="10">
        <f>VLOOKUP(A548,'Hospitalisation Table'!$A:$F,6,FALSE)</f>
        <v>563.84</v>
      </c>
      <c r="N548" s="5" t="str">
        <f>VLOOKUP(A548,'Hospitalisation Table'!$A:$G,7,FALSE)</f>
        <v>tier - 1</v>
      </c>
      <c r="O548" s="5" t="str">
        <f>VLOOKUP(A548,'Hospitalisation Table'!$A:$H,8,FALSE)</f>
        <v>tier - 1</v>
      </c>
      <c r="P548" s="5" t="str">
        <f>VLOOKUP(A548,'Hospitalisation Table'!$A:$I,9,FALSE)</f>
        <v>R1012</v>
      </c>
      <c r="Q548" s="5">
        <f>VLOOKUP(A548,'Hospitalisation Table'!$A:$K,11,FALSE)</f>
        <v>23</v>
      </c>
    </row>
    <row r="549" spans="1:17" ht="15.6" x14ac:dyDescent="0.3">
      <c r="A549" s="9" t="s">
        <v>1823</v>
      </c>
      <c r="B549" s="5" t="str">
        <f>VLOOKUP($A549,'Customer Names'!$A:$B,2,FALSE)</f>
        <v>Perrich, Mr.  Ryan A</v>
      </c>
      <c r="C549" s="5">
        <f>VLOOKUP(Healthcare!A549,'Medical Examinations table'!$A:$K,2,FALSE)</f>
        <v>46.62</v>
      </c>
      <c r="D549" s="5">
        <f>VLOOKUP(A549,'Medical Examinations table'!$A:$C,3,FALSE)</f>
        <v>8.51</v>
      </c>
      <c r="E549" s="5" t="str">
        <f>VLOOKUP(A549,'Medical Examinations table'!$A:$D,4,FALSE)</f>
        <v>NO</v>
      </c>
      <c r="F549" s="5" t="str">
        <f>VLOOKUP(A549,'Medical Examinations table'!$A:$E,5,FALSE)</f>
        <v>NO</v>
      </c>
      <c r="G549" s="5" t="str">
        <f>VLOOKUP(A549,'Medical Examinations table'!$A:$F,6,FALSE)</f>
        <v>NO</v>
      </c>
      <c r="H549" s="5">
        <f>VLOOKUP(A549,'Medical Examinations table'!$A:$H,8,FALSE)</f>
        <v>0</v>
      </c>
      <c r="I549" s="5" t="str">
        <f>VLOOKUP(A549,'Medical Examinations table'!$A:$G,7,FALSE)</f>
        <v>NO</v>
      </c>
      <c r="J549" s="5" t="str">
        <f>VLOOKUP(A549,'Medical Examinations table'!$A:$I,9,FALSE)</f>
        <v>Obesity</v>
      </c>
      <c r="K549" s="5" t="str">
        <f>VLOOKUP(A549,'Medical Examinations table'!$A:$J,10,FALSE)</f>
        <v>Diabetes</v>
      </c>
      <c r="L549" s="8">
        <f>VLOOKUP(A549,'Hospitalisation Table'!$A:$J,10,FALSE)</f>
        <v>35584</v>
      </c>
      <c r="M549" s="10">
        <f>VLOOKUP(A549,'Hospitalisation Table'!$A:$F,6,FALSE)</f>
        <v>563.84</v>
      </c>
      <c r="N549" s="5" t="str">
        <f>VLOOKUP(A549,'Hospitalisation Table'!$A:$G,7,FALSE)</f>
        <v>tier - 1</v>
      </c>
      <c r="O549" s="5" t="str">
        <f>VLOOKUP(A549,'Hospitalisation Table'!$A:$H,8,FALSE)</f>
        <v>tier - 2</v>
      </c>
      <c r="P549" s="5" t="str">
        <f>VLOOKUP(A549,'Hospitalisation Table'!$A:$I,9,FALSE)</f>
        <v>R1012</v>
      </c>
      <c r="Q549" s="5">
        <f>VLOOKUP(A549,'Hospitalisation Table'!$A:$K,11,FALSE)</f>
        <v>57</v>
      </c>
    </row>
    <row r="550" spans="1:17" ht="15.6" x14ac:dyDescent="0.3">
      <c r="A550" s="9" t="s">
        <v>1822</v>
      </c>
      <c r="B550" s="5" t="str">
        <f>VLOOKUP($A550,'Customer Names'!$A:$B,2,FALSE)</f>
        <v>Cervantes, Mr.  Andres Sr.</v>
      </c>
      <c r="C550" s="5">
        <f>VLOOKUP(Healthcare!A550,'Medical Examinations table'!$A:$K,2,FALSE)</f>
        <v>51.75</v>
      </c>
      <c r="D550" s="5">
        <f>VLOOKUP(A550,'Medical Examinations table'!$A:$C,3,FALSE)</f>
        <v>8.59</v>
      </c>
      <c r="E550" s="5" t="str">
        <f>VLOOKUP(A550,'Medical Examinations table'!$A:$D,4,FALSE)</f>
        <v>YES</v>
      </c>
      <c r="F550" s="5" t="str">
        <f>VLOOKUP(A550,'Medical Examinations table'!$A:$E,5,FALSE)</f>
        <v>NO</v>
      </c>
      <c r="G550" s="5" t="str">
        <f>VLOOKUP(A550,'Medical Examinations table'!$A:$F,6,FALSE)</f>
        <v>NO</v>
      </c>
      <c r="H550" s="5">
        <f>VLOOKUP(A550,'Medical Examinations table'!$A:$H,8,FALSE)</f>
        <v>1</v>
      </c>
      <c r="I550" s="5" t="str">
        <f>VLOOKUP(A550,'Medical Examinations table'!$A:$G,7,FALSE)</f>
        <v>NO</v>
      </c>
      <c r="J550" s="5" t="str">
        <f>VLOOKUP(A550,'Medical Examinations table'!$A:$I,9,FALSE)</f>
        <v>Obesity</v>
      </c>
      <c r="K550" s="5" t="str">
        <f>VLOOKUP(A550,'Medical Examinations table'!$A:$J,10,FALSE)</f>
        <v>Diabetes</v>
      </c>
      <c r="L550" s="8">
        <f>VLOOKUP(A550,'Hospitalisation Table'!$A:$J,10,FALSE)</f>
        <v>35583</v>
      </c>
      <c r="M550" s="10">
        <f>VLOOKUP(A550,'Hospitalisation Table'!$A:$F,6,FALSE)</f>
        <v>563.84</v>
      </c>
      <c r="N550" s="5" t="str">
        <f>VLOOKUP(A550,'Hospitalisation Table'!$A:$G,7,FALSE)</f>
        <v>tier - 1</v>
      </c>
      <c r="O550" s="5" t="str">
        <f>VLOOKUP(A550,'Hospitalisation Table'!$A:$H,8,FALSE)</f>
        <v>tier - 3</v>
      </c>
      <c r="P550" s="5" t="str">
        <f>VLOOKUP(A550,'Hospitalisation Table'!$A:$I,9,FALSE)</f>
        <v>R1023</v>
      </c>
      <c r="Q550" s="5">
        <f>VLOOKUP(A550,'Hospitalisation Table'!$A:$K,11,FALSE)</f>
        <v>47</v>
      </c>
    </row>
    <row r="551" spans="1:17" ht="15.6" x14ac:dyDescent="0.3">
      <c r="A551" s="9" t="s">
        <v>1821</v>
      </c>
      <c r="B551" s="5" t="str">
        <f>VLOOKUP($A551,'Customer Names'!$A:$B,2,FALSE)</f>
        <v>Andrews, Mr.  Bryan</v>
      </c>
      <c r="C551" s="5">
        <f>VLOOKUP(Healthcare!A551,'Medical Examinations table'!$A:$K,2,FALSE)</f>
        <v>25.7</v>
      </c>
      <c r="D551" s="5">
        <f>VLOOKUP(A551,'Medical Examinations table'!$A:$C,3,FALSE)</f>
        <v>4.13</v>
      </c>
      <c r="E551" s="5" t="str">
        <f>VLOOKUP(A551,'Medical Examinations table'!$A:$D,4,FALSE)</f>
        <v>YES</v>
      </c>
      <c r="F551" s="5" t="str">
        <f>VLOOKUP(A551,'Medical Examinations table'!$A:$E,5,FALSE)</f>
        <v>NO</v>
      </c>
      <c r="G551" s="5" t="str">
        <f>VLOOKUP(A551,'Medical Examinations table'!$A:$F,6,FALSE)</f>
        <v>NO</v>
      </c>
      <c r="H551" s="5">
        <f>VLOOKUP(A551,'Medical Examinations table'!$A:$H,8,FALSE)</f>
        <v>0</v>
      </c>
      <c r="I551" s="5" t="str">
        <f>VLOOKUP(A551,'Medical Examinations table'!$A:$G,7,FALSE)</f>
        <v>YES</v>
      </c>
      <c r="J551" s="5" t="str">
        <f>VLOOKUP(A551,'Medical Examinations table'!$A:$I,9,FALSE)</f>
        <v>Overweight</v>
      </c>
      <c r="K551" s="5" t="str">
        <f>VLOOKUP(A551,'Medical Examinations table'!$A:$J,10,FALSE)</f>
        <v>Normal</v>
      </c>
      <c r="L551" s="8">
        <f>VLOOKUP(A551,'Hospitalisation Table'!$A:$J,10,FALSE)</f>
        <v>35582</v>
      </c>
      <c r="M551" s="10">
        <f>VLOOKUP(A551,'Hospitalisation Table'!$A:$F,6,FALSE)</f>
        <v>563.84</v>
      </c>
      <c r="N551" s="5" t="str">
        <f>VLOOKUP(A551,'Hospitalisation Table'!$A:$G,7,FALSE)</f>
        <v>tier - 1</v>
      </c>
      <c r="O551" s="5" t="str">
        <f>VLOOKUP(A551,'Hospitalisation Table'!$A:$H,8,FALSE)</f>
        <v>tier - 2</v>
      </c>
      <c r="P551" s="5" t="str">
        <f>VLOOKUP(A551,'Hospitalisation Table'!$A:$I,9,FALSE)</f>
        <v>R1011</v>
      </c>
      <c r="Q551" s="5">
        <f>VLOOKUP(A551,'Hospitalisation Table'!$A:$K,11,FALSE)</f>
        <v>21</v>
      </c>
    </row>
    <row r="552" spans="1:17" ht="15.6" x14ac:dyDescent="0.3">
      <c r="A552" s="9" t="s">
        <v>1820</v>
      </c>
      <c r="B552" s="5" t="str">
        <f>VLOOKUP($A552,'Customer Names'!$A:$B,2,FALSE)</f>
        <v>Ruvalcaba, Ms.  Lizette</v>
      </c>
      <c r="C552" s="5">
        <f>VLOOKUP(Healthcare!A552,'Medical Examinations table'!$A:$K,2,FALSE)</f>
        <v>31.79</v>
      </c>
      <c r="D552" s="5">
        <f>VLOOKUP(A552,'Medical Examinations table'!$A:$C,3,FALSE)</f>
        <v>4.55</v>
      </c>
      <c r="E552" s="5" t="str">
        <f>VLOOKUP(A552,'Medical Examinations table'!$A:$D,4,FALSE)</f>
        <v>NO</v>
      </c>
      <c r="F552" s="5" t="str">
        <f>VLOOKUP(A552,'Medical Examinations table'!$A:$E,5,FALSE)</f>
        <v>NO</v>
      </c>
      <c r="G552" s="5" t="str">
        <f>VLOOKUP(A552,'Medical Examinations table'!$A:$F,6,FALSE)</f>
        <v>NO</v>
      </c>
      <c r="H552" s="5">
        <f>VLOOKUP(A552,'Medical Examinations table'!$A:$H,8,FALSE)</f>
        <v>0</v>
      </c>
      <c r="I552" s="5" t="str">
        <f>VLOOKUP(A552,'Medical Examinations table'!$A:$G,7,FALSE)</f>
        <v>NO</v>
      </c>
      <c r="J552" s="5" t="str">
        <f>VLOOKUP(A552,'Medical Examinations table'!$A:$I,9,FALSE)</f>
        <v>Obesity</v>
      </c>
      <c r="K552" s="5" t="str">
        <f>VLOOKUP(A552,'Medical Examinations table'!$A:$J,10,FALSE)</f>
        <v>Normal</v>
      </c>
      <c r="L552" s="8">
        <f>VLOOKUP(A552,'Hospitalisation Table'!$A:$J,10,FALSE)</f>
        <v>35581</v>
      </c>
      <c r="M552" s="10">
        <f>VLOOKUP(A552,'Hospitalisation Table'!$A:$F,6,FALSE)</f>
        <v>563.84</v>
      </c>
      <c r="N552" s="5" t="str">
        <f>VLOOKUP(A552,'Hospitalisation Table'!$A:$G,7,FALSE)</f>
        <v>tier - 1</v>
      </c>
      <c r="O552" s="5" t="str">
        <f>VLOOKUP(A552,'Hospitalisation Table'!$A:$H,8,FALSE)</f>
        <v>tier - 2</v>
      </c>
      <c r="P552" s="5" t="str">
        <f>VLOOKUP(A552,'Hospitalisation Table'!$A:$I,9,FALSE)</f>
        <v>R1013</v>
      </c>
      <c r="Q552" s="5">
        <f>VLOOKUP(A552,'Hospitalisation Table'!$A:$K,11,FALSE)</f>
        <v>45</v>
      </c>
    </row>
    <row r="553" spans="1:17" ht="15.6" x14ac:dyDescent="0.3">
      <c r="A553" s="9" t="s">
        <v>1819</v>
      </c>
      <c r="B553" s="5" t="str">
        <f>VLOOKUP($A553,'Customer Names'!$A:$B,2,FALSE)</f>
        <v>King, Mr.  Don</v>
      </c>
      <c r="C553" s="5">
        <f>VLOOKUP(Healthcare!A553,'Medical Examinations table'!$A:$K,2,FALSE)</f>
        <v>24.795000000000002</v>
      </c>
      <c r="D553" s="5">
        <f>VLOOKUP(A553,'Medical Examinations table'!$A:$C,3,FALSE)</f>
        <v>4.5199999999999996</v>
      </c>
      <c r="E553" s="5" t="str">
        <f>VLOOKUP(A553,'Medical Examinations table'!$A:$D,4,FALSE)</f>
        <v>NO</v>
      </c>
      <c r="F553" s="5" t="str">
        <f>VLOOKUP(A553,'Medical Examinations table'!$A:$E,5,FALSE)</f>
        <v>NO</v>
      </c>
      <c r="G553" s="5" t="str">
        <f>VLOOKUP(A553,'Medical Examinations table'!$A:$F,6,FALSE)</f>
        <v>NO</v>
      </c>
      <c r="H553" s="5">
        <f>VLOOKUP(A553,'Medical Examinations table'!$A:$H,8,FALSE)</f>
        <v>0</v>
      </c>
      <c r="I553" s="5" t="str">
        <f>VLOOKUP(A553,'Medical Examinations table'!$A:$G,7,FALSE)</f>
        <v>YES</v>
      </c>
      <c r="J553" s="5" t="str">
        <f>VLOOKUP(A553,'Medical Examinations table'!$A:$I,9,FALSE)</f>
        <v>Normal Weight</v>
      </c>
      <c r="K553" s="5" t="str">
        <f>VLOOKUP(A553,'Medical Examinations table'!$A:$J,10,FALSE)</f>
        <v>Normal</v>
      </c>
      <c r="L553" s="8">
        <f>VLOOKUP(A553,'Hospitalisation Table'!$A:$J,10,FALSE)</f>
        <v>35580</v>
      </c>
      <c r="M553" s="10">
        <f>VLOOKUP(A553,'Hospitalisation Table'!$A:$F,6,FALSE)</f>
        <v>563.84</v>
      </c>
      <c r="N553" s="5" t="str">
        <f>VLOOKUP(A553,'Hospitalisation Table'!$A:$G,7,FALSE)</f>
        <v>tier - 1</v>
      </c>
      <c r="O553" s="5" t="str">
        <f>VLOOKUP(A553,'Hospitalisation Table'!$A:$H,8,FALSE)</f>
        <v>tier - 2</v>
      </c>
      <c r="P553" s="5" t="str">
        <f>VLOOKUP(A553,'Hospitalisation Table'!$A:$I,9,FALSE)</f>
        <v>R1017</v>
      </c>
      <c r="Q553" s="5">
        <f>VLOOKUP(A553,'Hospitalisation Table'!$A:$K,11,FALSE)</f>
        <v>33</v>
      </c>
    </row>
    <row r="554" spans="1:17" ht="15.6" x14ac:dyDescent="0.3">
      <c r="A554" s="9" t="s">
        <v>1818</v>
      </c>
      <c r="B554" s="5" t="str">
        <f>VLOOKUP($A554,'Customer Names'!$A:$B,2,FALSE)</f>
        <v>Stone, Mr.  Jeb</v>
      </c>
      <c r="C554" s="5">
        <f>VLOOKUP(Healthcare!A554,'Medical Examinations table'!$A:$K,2,FALSE)</f>
        <v>53.98</v>
      </c>
      <c r="D554" s="5">
        <f>VLOOKUP(A554,'Medical Examinations table'!$A:$C,3,FALSE)</f>
        <v>5.07</v>
      </c>
      <c r="E554" s="5" t="str">
        <f>VLOOKUP(A554,'Medical Examinations table'!$A:$D,4,FALSE)</f>
        <v>NO</v>
      </c>
      <c r="F554" s="5" t="str">
        <f>VLOOKUP(A554,'Medical Examinations table'!$A:$E,5,FALSE)</f>
        <v>NO</v>
      </c>
      <c r="G554" s="5" t="str">
        <f>VLOOKUP(A554,'Medical Examinations table'!$A:$F,6,FALSE)</f>
        <v>YES</v>
      </c>
      <c r="H554" s="5">
        <f>VLOOKUP(A554,'Medical Examinations table'!$A:$H,8,FALSE)</f>
        <v>1</v>
      </c>
      <c r="I554" s="5" t="str">
        <f>VLOOKUP(A554,'Medical Examinations table'!$A:$G,7,FALSE)</f>
        <v>NO</v>
      </c>
      <c r="J554" s="5" t="str">
        <f>VLOOKUP(A554,'Medical Examinations table'!$A:$I,9,FALSE)</f>
        <v>Obesity</v>
      </c>
      <c r="K554" s="5" t="str">
        <f>VLOOKUP(A554,'Medical Examinations table'!$A:$J,10,FALSE)</f>
        <v>Normal</v>
      </c>
      <c r="L554" s="8">
        <f>VLOOKUP(A554,'Hospitalisation Table'!$A:$J,10,FALSE)</f>
        <v>35579</v>
      </c>
      <c r="M554" s="10">
        <f>VLOOKUP(A554,'Hospitalisation Table'!$A:$F,6,FALSE)</f>
        <v>563.84</v>
      </c>
      <c r="N554" s="5" t="str">
        <f>VLOOKUP(A554,'Hospitalisation Table'!$A:$G,7,FALSE)</f>
        <v>tier - 1</v>
      </c>
      <c r="O554" s="5" t="str">
        <f>VLOOKUP(A554,'Hospitalisation Table'!$A:$H,8,FALSE)</f>
        <v>tier - 3</v>
      </c>
      <c r="P554" s="5" t="str">
        <f>VLOOKUP(A554,'Hospitalisation Table'!$A:$I,9,FALSE)</f>
        <v>R1012</v>
      </c>
      <c r="Q554" s="5">
        <f>VLOOKUP(A554,'Hospitalisation Table'!$A:$K,11,FALSE)</f>
        <v>43</v>
      </c>
    </row>
    <row r="555" spans="1:17" ht="15.6" x14ac:dyDescent="0.3">
      <c r="A555" s="9" t="s">
        <v>1817</v>
      </c>
      <c r="B555" s="5" t="str">
        <f>VLOOKUP($A555,'Customer Names'!$A:$B,2,FALSE)</f>
        <v>Campbell, Ms.  Amy R.</v>
      </c>
      <c r="C555" s="5">
        <f>VLOOKUP(Healthcare!A555,'Medical Examinations table'!$A:$K,2,FALSE)</f>
        <v>41.325000000000003</v>
      </c>
      <c r="D555" s="5">
        <f>VLOOKUP(A555,'Medical Examinations table'!$A:$C,3,FALSE)</f>
        <v>4.04</v>
      </c>
      <c r="E555" s="5" t="str">
        <f>VLOOKUP(A555,'Medical Examinations table'!$A:$D,4,FALSE)</f>
        <v>YES</v>
      </c>
      <c r="F555" s="5" t="str">
        <f>VLOOKUP(A555,'Medical Examinations table'!$A:$E,5,FALSE)</f>
        <v>NO</v>
      </c>
      <c r="G555" s="5" t="str">
        <f>VLOOKUP(A555,'Medical Examinations table'!$A:$F,6,FALSE)</f>
        <v>YES</v>
      </c>
      <c r="H555" s="5">
        <f>VLOOKUP(A555,'Medical Examinations table'!$A:$H,8,FALSE)</f>
        <v>1</v>
      </c>
      <c r="I555" s="5" t="str">
        <f>VLOOKUP(A555,'Medical Examinations table'!$A:$G,7,FALSE)</f>
        <v>NO</v>
      </c>
      <c r="J555" s="5" t="str">
        <f>VLOOKUP(A555,'Medical Examinations table'!$A:$I,9,FALSE)</f>
        <v>Obesity</v>
      </c>
      <c r="K555" s="5" t="str">
        <f>VLOOKUP(A555,'Medical Examinations table'!$A:$J,10,FALSE)</f>
        <v>Normal</v>
      </c>
      <c r="L555" s="8">
        <f>VLOOKUP(A555,'Hospitalisation Table'!$A:$J,10,FALSE)</f>
        <v>35578</v>
      </c>
      <c r="M555" s="10">
        <f>VLOOKUP(A555,'Hospitalisation Table'!$A:$F,6,FALSE)</f>
        <v>563.84</v>
      </c>
      <c r="N555" s="5" t="str">
        <f>VLOOKUP(A555,'Hospitalisation Table'!$A:$G,7,FALSE)</f>
        <v>tier - 1</v>
      </c>
      <c r="O555" s="5" t="str">
        <f>VLOOKUP(A555,'Hospitalisation Table'!$A:$H,8,FALSE)</f>
        <v>tier - 2</v>
      </c>
      <c r="P555" s="5" t="str">
        <f>VLOOKUP(A555,'Hospitalisation Table'!$A:$I,9,FALSE)</f>
        <v>R1024</v>
      </c>
      <c r="Q555" s="5">
        <f>VLOOKUP(A555,'Hospitalisation Table'!$A:$K,11,FALSE)</f>
        <v>25</v>
      </c>
    </row>
    <row r="556" spans="1:17" ht="15.6" x14ac:dyDescent="0.3">
      <c r="A556" s="9" t="s">
        <v>1816</v>
      </c>
      <c r="B556" s="5" t="str">
        <f>VLOOKUP($A556,'Customer Names'!$A:$B,2,FALSE)</f>
        <v>Asher, Mr.  Brian</v>
      </c>
      <c r="C556" s="5">
        <f>VLOOKUP(Healthcare!A556,'Medical Examinations table'!$A:$K,2,FALSE)</f>
        <v>51.65</v>
      </c>
      <c r="D556" s="5">
        <f>VLOOKUP(A556,'Medical Examinations table'!$A:$C,3,FALSE)</f>
        <v>5.3</v>
      </c>
      <c r="E556" s="5" t="str">
        <f>VLOOKUP(A556,'Medical Examinations table'!$A:$D,4,FALSE)</f>
        <v>YES</v>
      </c>
      <c r="F556" s="5" t="str">
        <f>VLOOKUP(A556,'Medical Examinations table'!$A:$E,5,FALSE)</f>
        <v>NO</v>
      </c>
      <c r="G556" s="5" t="str">
        <f>VLOOKUP(A556,'Medical Examinations table'!$A:$F,6,FALSE)</f>
        <v>NO</v>
      </c>
      <c r="H556" s="5">
        <f>VLOOKUP(A556,'Medical Examinations table'!$A:$H,8,FALSE)</f>
        <v>0</v>
      </c>
      <c r="I556" s="5" t="str">
        <f>VLOOKUP(A556,'Medical Examinations table'!$A:$G,7,FALSE)</f>
        <v>NO</v>
      </c>
      <c r="J556" s="5" t="str">
        <f>VLOOKUP(A556,'Medical Examinations table'!$A:$I,9,FALSE)</f>
        <v>Obesity</v>
      </c>
      <c r="K556" s="5" t="str">
        <f>VLOOKUP(A556,'Medical Examinations table'!$A:$J,10,FALSE)</f>
        <v>Normal</v>
      </c>
      <c r="L556" s="8">
        <f>VLOOKUP(A556,'Hospitalisation Table'!$A:$J,10,FALSE)</f>
        <v>35577</v>
      </c>
      <c r="M556" s="10">
        <f>VLOOKUP(A556,'Hospitalisation Table'!$A:$F,6,FALSE)</f>
        <v>563.84</v>
      </c>
      <c r="N556" s="5" t="str">
        <f>VLOOKUP(A556,'Hospitalisation Table'!$A:$G,7,FALSE)</f>
        <v>tier - 1</v>
      </c>
      <c r="O556" s="5" t="str">
        <f>VLOOKUP(A556,'Hospitalisation Table'!$A:$H,8,FALSE)</f>
        <v>tier - 2</v>
      </c>
      <c r="P556" s="5" t="str">
        <f>VLOOKUP(A556,'Hospitalisation Table'!$A:$I,9,FALSE)</f>
        <v>R1012</v>
      </c>
      <c r="Q556" s="5">
        <f>VLOOKUP(A556,'Hospitalisation Table'!$A:$K,11,FALSE)</f>
        <v>46</v>
      </c>
    </row>
    <row r="557" spans="1:17" ht="15.6" x14ac:dyDescent="0.3">
      <c r="A557" s="9" t="s">
        <v>1815</v>
      </c>
      <c r="B557" s="5" t="str">
        <f>VLOOKUP($A557,'Customer Names'!$A:$B,2,FALSE)</f>
        <v>Mazzotta, Mr.  Mike G</v>
      </c>
      <c r="C557" s="5">
        <f>VLOOKUP(Healthcare!A557,'Medical Examinations table'!$A:$K,2,FALSE)</f>
        <v>44.52</v>
      </c>
      <c r="D557" s="5">
        <f>VLOOKUP(A557,'Medical Examinations table'!$A:$C,3,FALSE)</f>
        <v>8.64</v>
      </c>
      <c r="E557" s="5" t="str">
        <f>VLOOKUP(A557,'Medical Examinations table'!$A:$D,4,FALSE)</f>
        <v>YES</v>
      </c>
      <c r="F557" s="5" t="str">
        <f>VLOOKUP(A557,'Medical Examinations table'!$A:$E,5,FALSE)</f>
        <v>NO</v>
      </c>
      <c r="G557" s="5" t="str">
        <f>VLOOKUP(A557,'Medical Examinations table'!$A:$F,6,FALSE)</f>
        <v>YES</v>
      </c>
      <c r="H557" s="5">
        <f>VLOOKUP(A557,'Medical Examinations table'!$A:$H,8,FALSE)</f>
        <v>1</v>
      </c>
      <c r="I557" s="5" t="str">
        <f>VLOOKUP(A557,'Medical Examinations table'!$A:$G,7,FALSE)</f>
        <v>NO</v>
      </c>
      <c r="J557" s="5" t="str">
        <f>VLOOKUP(A557,'Medical Examinations table'!$A:$I,9,FALSE)</f>
        <v>Obesity</v>
      </c>
      <c r="K557" s="5" t="str">
        <f>VLOOKUP(A557,'Medical Examinations table'!$A:$J,10,FALSE)</f>
        <v>Diabetes</v>
      </c>
      <c r="L557" s="8">
        <f>VLOOKUP(A557,'Hospitalisation Table'!$A:$J,10,FALSE)</f>
        <v>35576</v>
      </c>
      <c r="M557" s="10">
        <f>VLOOKUP(A557,'Hospitalisation Table'!$A:$F,6,FALSE)</f>
        <v>563.84</v>
      </c>
      <c r="N557" s="5" t="str">
        <f>VLOOKUP(A557,'Hospitalisation Table'!$A:$G,7,FALSE)</f>
        <v>tier - 1</v>
      </c>
      <c r="O557" s="5" t="str">
        <f>VLOOKUP(A557,'Hospitalisation Table'!$A:$H,8,FALSE)</f>
        <v>tier - 2</v>
      </c>
      <c r="P557" s="5" t="str">
        <f>VLOOKUP(A557,'Hospitalisation Table'!$A:$I,9,FALSE)</f>
        <v>R1012</v>
      </c>
      <c r="Q557" s="5">
        <f>VLOOKUP(A557,'Hospitalisation Table'!$A:$K,11,FALSE)</f>
        <v>59</v>
      </c>
    </row>
    <row r="558" spans="1:17" ht="15.6" x14ac:dyDescent="0.3">
      <c r="A558" s="9" t="s">
        <v>1814</v>
      </c>
      <c r="B558" s="5" t="str">
        <f>VLOOKUP($A558,'Customer Names'!$A:$B,2,FALSE)</f>
        <v>Huttl, Ms.  Simonezitrone Sr.</v>
      </c>
      <c r="C558" s="5">
        <f>VLOOKUP(Healthcare!A558,'Medical Examinations table'!$A:$K,2,FALSE)</f>
        <v>53.29</v>
      </c>
      <c r="D558" s="5">
        <f>VLOOKUP(A558,'Medical Examinations table'!$A:$C,3,FALSE)</f>
        <v>4.03</v>
      </c>
      <c r="E558" s="5" t="str">
        <f>VLOOKUP(A558,'Medical Examinations table'!$A:$D,4,FALSE)</f>
        <v>NO</v>
      </c>
      <c r="F558" s="5" t="str">
        <f>VLOOKUP(A558,'Medical Examinations table'!$A:$E,5,FALSE)</f>
        <v>NO</v>
      </c>
      <c r="G558" s="5" t="str">
        <f>VLOOKUP(A558,'Medical Examinations table'!$A:$F,6,FALSE)</f>
        <v>YES</v>
      </c>
      <c r="H558" s="5">
        <f>VLOOKUP(A558,'Medical Examinations table'!$A:$H,8,FALSE)</f>
        <v>1</v>
      </c>
      <c r="I558" s="5" t="str">
        <f>VLOOKUP(A558,'Medical Examinations table'!$A:$G,7,FALSE)</f>
        <v>NO</v>
      </c>
      <c r="J558" s="5" t="str">
        <f>VLOOKUP(A558,'Medical Examinations table'!$A:$I,9,FALSE)</f>
        <v>Obesity</v>
      </c>
      <c r="K558" s="5" t="str">
        <f>VLOOKUP(A558,'Medical Examinations table'!$A:$J,10,FALSE)</f>
        <v>Normal</v>
      </c>
      <c r="L558" s="8">
        <f>VLOOKUP(A558,'Hospitalisation Table'!$A:$J,10,FALSE)</f>
        <v>35575</v>
      </c>
      <c r="M558" s="10">
        <f>VLOOKUP(A558,'Hospitalisation Table'!$A:$F,6,FALSE)</f>
        <v>563.84</v>
      </c>
      <c r="N558" s="5" t="str">
        <f>VLOOKUP(A558,'Hospitalisation Table'!$A:$G,7,FALSE)</f>
        <v>tier - 1</v>
      </c>
      <c r="O558" s="5" t="str">
        <f>VLOOKUP(A558,'Hospitalisation Table'!$A:$H,8,FALSE)</f>
        <v>tier - 2</v>
      </c>
      <c r="P558" s="5" t="str">
        <f>VLOOKUP(A558,'Hospitalisation Table'!$A:$I,9,FALSE)</f>
        <v>R1012</v>
      </c>
      <c r="Q558" s="5">
        <f>VLOOKUP(A558,'Hospitalisation Table'!$A:$K,11,FALSE)</f>
        <v>43</v>
      </c>
    </row>
    <row r="559" spans="1:17" ht="15.6" x14ac:dyDescent="0.3">
      <c r="A559" s="9" t="s">
        <v>1813</v>
      </c>
      <c r="B559" s="5" t="str">
        <f>VLOOKUP($A559,'Customer Names'!$A:$B,2,FALSE)</f>
        <v>Ferron, Mr.  Nicholas</v>
      </c>
      <c r="C559" s="5">
        <f>VLOOKUP(Healthcare!A559,'Medical Examinations table'!$A:$K,2,FALSE)</f>
        <v>46.63</v>
      </c>
      <c r="D559" s="5">
        <f>VLOOKUP(A559,'Medical Examinations table'!$A:$C,3,FALSE)</f>
        <v>4.26</v>
      </c>
      <c r="E559" s="5" t="str">
        <f>VLOOKUP(A559,'Medical Examinations table'!$A:$D,4,FALSE)</f>
        <v>YES</v>
      </c>
      <c r="F559" s="5" t="str">
        <f>VLOOKUP(A559,'Medical Examinations table'!$A:$E,5,FALSE)</f>
        <v>NO</v>
      </c>
      <c r="G559" s="5" t="str">
        <f>VLOOKUP(A559,'Medical Examinations table'!$A:$F,6,FALSE)</f>
        <v>NO</v>
      </c>
      <c r="H559" s="5">
        <f>VLOOKUP(A559,'Medical Examinations table'!$A:$H,8,FALSE)</f>
        <v>2</v>
      </c>
      <c r="I559" s="5" t="str">
        <f>VLOOKUP(A559,'Medical Examinations table'!$A:$G,7,FALSE)</f>
        <v>NO</v>
      </c>
      <c r="J559" s="5" t="str">
        <f>VLOOKUP(A559,'Medical Examinations table'!$A:$I,9,FALSE)</f>
        <v>Obesity</v>
      </c>
      <c r="K559" s="5" t="str">
        <f>VLOOKUP(A559,'Medical Examinations table'!$A:$J,10,FALSE)</f>
        <v>Normal</v>
      </c>
      <c r="L559" s="8">
        <f>VLOOKUP(A559,'Hospitalisation Table'!$A:$J,10,FALSE)</f>
        <v>35574</v>
      </c>
      <c r="M559" s="10">
        <f>VLOOKUP(A559,'Hospitalisation Table'!$A:$F,6,FALSE)</f>
        <v>563.84</v>
      </c>
      <c r="N559" s="5" t="str">
        <f>VLOOKUP(A559,'Hospitalisation Table'!$A:$G,7,FALSE)</f>
        <v>tier - 1</v>
      </c>
      <c r="O559" s="5" t="str">
        <f>VLOOKUP(A559,'Hospitalisation Table'!$A:$H,8,FALSE)</f>
        <v>tier - 3</v>
      </c>
      <c r="P559" s="5" t="str">
        <f>VLOOKUP(A559,'Hospitalisation Table'!$A:$I,9,FALSE)</f>
        <v>R1012</v>
      </c>
      <c r="Q559" s="5">
        <f>VLOOKUP(A559,'Hospitalisation Table'!$A:$K,11,FALSE)</f>
        <v>56</v>
      </c>
    </row>
    <row r="560" spans="1:17" ht="15.6" x14ac:dyDescent="0.3">
      <c r="A560" s="9" t="s">
        <v>1812</v>
      </c>
      <c r="B560" s="5" t="str">
        <f>VLOOKUP($A560,'Customer Names'!$A:$B,2,FALSE)</f>
        <v>Colarusso, Ms.  Angela M</v>
      </c>
      <c r="C560" s="5">
        <f>VLOOKUP(Healthcare!A560,'Medical Examinations table'!$A:$K,2,FALSE)</f>
        <v>28.88</v>
      </c>
      <c r="D560" s="5">
        <f>VLOOKUP(A560,'Medical Examinations table'!$A:$C,3,FALSE)</f>
        <v>5.35</v>
      </c>
      <c r="E560" s="5" t="str">
        <f>VLOOKUP(A560,'Medical Examinations table'!$A:$D,4,FALSE)</f>
        <v>NO</v>
      </c>
      <c r="F560" s="5" t="str">
        <f>VLOOKUP(A560,'Medical Examinations table'!$A:$E,5,FALSE)</f>
        <v>NO</v>
      </c>
      <c r="G560" s="5" t="str">
        <f>VLOOKUP(A560,'Medical Examinations table'!$A:$F,6,FALSE)</f>
        <v>YES</v>
      </c>
      <c r="H560" s="5">
        <f>VLOOKUP(A560,'Medical Examinations table'!$A:$H,8,FALSE)</f>
        <v>1</v>
      </c>
      <c r="I560" s="5" t="str">
        <f>VLOOKUP(A560,'Medical Examinations table'!$A:$G,7,FALSE)</f>
        <v>YES</v>
      </c>
      <c r="J560" s="5" t="str">
        <f>VLOOKUP(A560,'Medical Examinations table'!$A:$I,9,FALSE)</f>
        <v>Overweight</v>
      </c>
      <c r="K560" s="5" t="str">
        <f>VLOOKUP(A560,'Medical Examinations table'!$A:$J,10,FALSE)</f>
        <v>Normal</v>
      </c>
      <c r="L560" s="8">
        <f>VLOOKUP(A560,'Hospitalisation Table'!$A:$J,10,FALSE)</f>
        <v>35573</v>
      </c>
      <c r="M560" s="10">
        <f>VLOOKUP(A560,'Hospitalisation Table'!$A:$F,6,FALSE)</f>
        <v>563.84</v>
      </c>
      <c r="N560" s="5" t="str">
        <f>VLOOKUP(A560,'Hospitalisation Table'!$A:$G,7,FALSE)</f>
        <v>tier - 1</v>
      </c>
      <c r="O560" s="5" t="str">
        <f>VLOOKUP(A560,'Hospitalisation Table'!$A:$H,8,FALSE)</f>
        <v>tier - 1</v>
      </c>
      <c r="P560" s="5" t="str">
        <f>VLOOKUP(A560,'Hospitalisation Table'!$A:$I,9,FALSE)</f>
        <v>R1012</v>
      </c>
      <c r="Q560" s="5">
        <f>VLOOKUP(A560,'Hospitalisation Table'!$A:$K,11,FALSE)</f>
        <v>19</v>
      </c>
    </row>
    <row r="561" spans="1:17" ht="15.6" x14ac:dyDescent="0.3">
      <c r="A561" s="9" t="s">
        <v>1811</v>
      </c>
      <c r="B561" s="5" t="str">
        <f>VLOOKUP($A561,'Customer Names'!$A:$B,2,FALSE)</f>
        <v>Pearlman, Mr.  Oz</v>
      </c>
      <c r="C561" s="5">
        <f>VLOOKUP(Healthcare!A561,'Medical Examinations table'!$A:$K,2,FALSE)</f>
        <v>23.98</v>
      </c>
      <c r="D561" s="5">
        <f>VLOOKUP(A561,'Medical Examinations table'!$A:$C,3,FALSE)</f>
        <v>4.9000000000000004</v>
      </c>
      <c r="E561" s="5" t="str">
        <f>VLOOKUP(A561,'Medical Examinations table'!$A:$D,4,FALSE)</f>
        <v>NO</v>
      </c>
      <c r="F561" s="5" t="str">
        <f>VLOOKUP(A561,'Medical Examinations table'!$A:$E,5,FALSE)</f>
        <v>NO</v>
      </c>
      <c r="G561" s="5" t="str">
        <f>VLOOKUP(A561,'Medical Examinations table'!$A:$F,6,FALSE)</f>
        <v>NO</v>
      </c>
      <c r="H561" s="5">
        <f>VLOOKUP(A561,'Medical Examinations table'!$A:$H,8,FALSE)</f>
        <v>0</v>
      </c>
      <c r="I561" s="5" t="str">
        <f>VLOOKUP(A561,'Medical Examinations table'!$A:$G,7,FALSE)</f>
        <v>YES</v>
      </c>
      <c r="J561" s="5" t="str">
        <f>VLOOKUP(A561,'Medical Examinations table'!$A:$I,9,FALSE)</f>
        <v>Normal Weight</v>
      </c>
      <c r="K561" s="5" t="str">
        <f>VLOOKUP(A561,'Medical Examinations table'!$A:$J,10,FALSE)</f>
        <v>Normal</v>
      </c>
      <c r="L561" s="8">
        <f>VLOOKUP(A561,'Hospitalisation Table'!$A:$J,10,FALSE)</f>
        <v>35572</v>
      </c>
      <c r="M561" s="10">
        <f>VLOOKUP(A561,'Hospitalisation Table'!$A:$F,6,FALSE)</f>
        <v>563.84</v>
      </c>
      <c r="N561" s="5" t="str">
        <f>VLOOKUP(A561,'Hospitalisation Table'!$A:$G,7,FALSE)</f>
        <v>tier - 1</v>
      </c>
      <c r="O561" s="5" t="str">
        <f>VLOOKUP(A561,'Hospitalisation Table'!$A:$H,8,FALSE)</f>
        <v>tier - 3</v>
      </c>
      <c r="P561" s="5" t="str">
        <f>VLOOKUP(A561,'Hospitalisation Table'!$A:$I,9,FALSE)</f>
        <v>R1013</v>
      </c>
      <c r="Q561" s="5">
        <f>VLOOKUP(A561,'Hospitalisation Table'!$A:$K,11,FALSE)</f>
        <v>28</v>
      </c>
    </row>
    <row r="562" spans="1:17" ht="15.6" x14ac:dyDescent="0.3">
      <c r="A562" s="9" t="s">
        <v>1810</v>
      </c>
      <c r="B562" s="5" t="str">
        <f>VLOOKUP($A562,'Customer Names'!$A:$B,2,FALSE)</f>
        <v>O'Mara, Ms.  Erin M.</v>
      </c>
      <c r="C562" s="5">
        <f>VLOOKUP(Healthcare!A562,'Medical Examinations table'!$A:$K,2,FALSE)</f>
        <v>23.65</v>
      </c>
      <c r="D562" s="5">
        <f>VLOOKUP(A562,'Medical Examinations table'!$A:$C,3,FALSE)</f>
        <v>4.5</v>
      </c>
      <c r="E562" s="5" t="str">
        <f>VLOOKUP(A562,'Medical Examinations table'!$A:$D,4,FALSE)</f>
        <v>NO</v>
      </c>
      <c r="F562" s="5" t="str">
        <f>VLOOKUP(A562,'Medical Examinations table'!$A:$E,5,FALSE)</f>
        <v>NO</v>
      </c>
      <c r="G562" s="5" t="str">
        <f>VLOOKUP(A562,'Medical Examinations table'!$A:$F,6,FALSE)</f>
        <v>NO</v>
      </c>
      <c r="H562" s="5">
        <f>VLOOKUP(A562,'Medical Examinations table'!$A:$H,8,FALSE)</f>
        <v>0</v>
      </c>
      <c r="I562" s="5" t="str">
        <f>VLOOKUP(A562,'Medical Examinations table'!$A:$G,7,FALSE)</f>
        <v>NO</v>
      </c>
      <c r="J562" s="5" t="str">
        <f>VLOOKUP(A562,'Medical Examinations table'!$A:$I,9,FALSE)</f>
        <v>Normal Weight</v>
      </c>
      <c r="K562" s="5" t="str">
        <f>VLOOKUP(A562,'Medical Examinations table'!$A:$J,10,FALSE)</f>
        <v>Normal</v>
      </c>
      <c r="L562" s="8">
        <f>VLOOKUP(A562,'Hospitalisation Table'!$A:$J,10,FALSE)</f>
        <v>35571</v>
      </c>
      <c r="M562" s="10">
        <f>VLOOKUP(A562,'Hospitalisation Table'!$A:$F,6,FALSE)</f>
        <v>563.84</v>
      </c>
      <c r="N562" s="5" t="str">
        <f>VLOOKUP(A562,'Hospitalisation Table'!$A:$G,7,FALSE)</f>
        <v>tier - 1</v>
      </c>
      <c r="O562" s="5" t="str">
        <f>VLOOKUP(A562,'Hospitalisation Table'!$A:$H,8,FALSE)</f>
        <v>tier - 3</v>
      </c>
      <c r="P562" s="5" t="str">
        <f>VLOOKUP(A562,'Hospitalisation Table'!$A:$I,9,FALSE)</f>
        <v>R1013</v>
      </c>
      <c r="Q562" s="5">
        <f>VLOOKUP(A562,'Hospitalisation Table'!$A:$K,11,FALSE)</f>
        <v>32</v>
      </c>
    </row>
    <row r="563" spans="1:17" ht="15.6" x14ac:dyDescent="0.3">
      <c r="A563" s="9" t="s">
        <v>1809</v>
      </c>
      <c r="B563" s="5" t="str">
        <f>VLOOKUP($A563,'Customer Names'!$A:$B,2,FALSE)</f>
        <v>Niska, Mr.  Bobby E.</v>
      </c>
      <c r="C563" s="5">
        <f>VLOOKUP(Healthcare!A563,'Medical Examinations table'!$A:$K,2,FALSE)</f>
        <v>49.09</v>
      </c>
      <c r="D563" s="5">
        <f>VLOOKUP(A563,'Medical Examinations table'!$A:$C,3,FALSE)</f>
        <v>8.3800000000000008</v>
      </c>
      <c r="E563" s="5" t="str">
        <f>VLOOKUP(A563,'Medical Examinations table'!$A:$D,4,FALSE)</f>
        <v>YES</v>
      </c>
      <c r="F563" s="5" t="str">
        <f>VLOOKUP(A563,'Medical Examinations table'!$A:$E,5,FALSE)</f>
        <v>NO</v>
      </c>
      <c r="G563" s="5" t="str">
        <f>VLOOKUP(A563,'Medical Examinations table'!$A:$F,6,FALSE)</f>
        <v>NO</v>
      </c>
      <c r="H563" s="5">
        <f>VLOOKUP(A563,'Medical Examinations table'!$A:$H,8,FALSE)</f>
        <v>2</v>
      </c>
      <c r="I563" s="5" t="str">
        <f>VLOOKUP(A563,'Medical Examinations table'!$A:$G,7,FALSE)</f>
        <v>NO</v>
      </c>
      <c r="J563" s="5" t="str">
        <f>VLOOKUP(A563,'Medical Examinations table'!$A:$I,9,FALSE)</f>
        <v>Obesity</v>
      </c>
      <c r="K563" s="5" t="str">
        <f>VLOOKUP(A563,'Medical Examinations table'!$A:$J,10,FALSE)</f>
        <v>Diabetes</v>
      </c>
      <c r="L563" s="8">
        <f>VLOOKUP(A563,'Hospitalisation Table'!$A:$J,10,FALSE)</f>
        <v>35570</v>
      </c>
      <c r="M563" s="10">
        <f>VLOOKUP(A563,'Hospitalisation Table'!$A:$F,6,FALSE)</f>
        <v>563.84</v>
      </c>
      <c r="N563" s="5" t="str">
        <f>VLOOKUP(A563,'Hospitalisation Table'!$A:$G,7,FALSE)</f>
        <v>tier - 1</v>
      </c>
      <c r="O563" s="5" t="str">
        <f>VLOOKUP(A563,'Hospitalisation Table'!$A:$H,8,FALSE)</f>
        <v>tier - 3</v>
      </c>
      <c r="P563" s="5" t="str">
        <f>VLOOKUP(A563,'Hospitalisation Table'!$A:$I,9,FALSE)</f>
        <v>R1012</v>
      </c>
      <c r="Q563" s="5">
        <f>VLOOKUP(A563,'Hospitalisation Table'!$A:$K,11,FALSE)</f>
        <v>52</v>
      </c>
    </row>
    <row r="564" spans="1:17" ht="15.6" x14ac:dyDescent="0.3">
      <c r="A564" s="9" t="s">
        <v>1808</v>
      </c>
      <c r="B564" s="5" t="str">
        <f>VLOOKUP($A564,'Customer Names'!$A:$B,2,FALSE)</f>
        <v>Schlich, Mr.  Daniel P.</v>
      </c>
      <c r="C564" s="5">
        <f>VLOOKUP(Healthcare!A564,'Medical Examinations table'!$A:$K,2,FALSE)</f>
        <v>28.024999999999999</v>
      </c>
      <c r="D564" s="5">
        <f>VLOOKUP(A564,'Medical Examinations table'!$A:$C,3,FALSE)</f>
        <v>7.03</v>
      </c>
      <c r="E564" s="5" t="str">
        <f>VLOOKUP(A564,'Medical Examinations table'!$A:$D,4,FALSE)</f>
        <v>NO</v>
      </c>
      <c r="F564" s="5" t="str">
        <f>VLOOKUP(A564,'Medical Examinations table'!$A:$E,5,FALSE)</f>
        <v>NO</v>
      </c>
      <c r="G564" s="5" t="str">
        <f>VLOOKUP(A564,'Medical Examinations table'!$A:$F,6,FALSE)</f>
        <v>NO</v>
      </c>
      <c r="H564" s="5">
        <f>VLOOKUP(A564,'Medical Examinations table'!$A:$H,8,FALSE)</f>
        <v>0</v>
      </c>
      <c r="I564" s="5" t="str">
        <f>VLOOKUP(A564,'Medical Examinations table'!$A:$G,7,FALSE)</f>
        <v>YES</v>
      </c>
      <c r="J564" s="5" t="str">
        <f>VLOOKUP(A564,'Medical Examinations table'!$A:$I,9,FALSE)</f>
        <v>Overweight</v>
      </c>
      <c r="K564" s="5" t="str">
        <f>VLOOKUP(A564,'Medical Examinations table'!$A:$J,10,FALSE)</f>
        <v>Diabetes</v>
      </c>
      <c r="L564" s="8">
        <f>VLOOKUP(A564,'Hospitalisation Table'!$A:$J,10,FALSE)</f>
        <v>35569</v>
      </c>
      <c r="M564" s="10">
        <f>VLOOKUP(A564,'Hospitalisation Table'!$A:$F,6,FALSE)</f>
        <v>563.84</v>
      </c>
      <c r="N564" s="5" t="str">
        <f>VLOOKUP(A564,'Hospitalisation Table'!$A:$G,7,FALSE)</f>
        <v>tier - 1</v>
      </c>
      <c r="O564" s="5" t="str">
        <f>VLOOKUP(A564,'Hospitalisation Table'!$A:$H,8,FALSE)</f>
        <v>tier - 1</v>
      </c>
      <c r="P564" s="5" t="str">
        <f>VLOOKUP(A564,'Hospitalisation Table'!$A:$I,9,FALSE)</f>
        <v>R1012</v>
      </c>
      <c r="Q564" s="5">
        <f>VLOOKUP(A564,'Hospitalisation Table'!$A:$K,11,FALSE)</f>
        <v>20</v>
      </c>
    </row>
    <row r="565" spans="1:17" ht="15.6" x14ac:dyDescent="0.3">
      <c r="A565" s="9" t="s">
        <v>1807</v>
      </c>
      <c r="B565" s="5" t="str">
        <f>VLOOKUP($A565,'Customer Names'!$A:$B,2,FALSE)</f>
        <v>Zidek, Ms.  Marie E.</v>
      </c>
      <c r="C565" s="5">
        <f>VLOOKUP(Healthcare!A565,'Medical Examinations table'!$A:$K,2,FALSE)</f>
        <v>43.32</v>
      </c>
      <c r="D565" s="5">
        <f>VLOOKUP(A565,'Medical Examinations table'!$A:$C,3,FALSE)</f>
        <v>8.75</v>
      </c>
      <c r="E565" s="5" t="str">
        <f>VLOOKUP(A565,'Medical Examinations table'!$A:$D,4,FALSE)</f>
        <v>YES</v>
      </c>
      <c r="F565" s="5" t="str">
        <f>VLOOKUP(A565,'Medical Examinations table'!$A:$E,5,FALSE)</f>
        <v>NO</v>
      </c>
      <c r="G565" s="5" t="str">
        <f>VLOOKUP(A565,'Medical Examinations table'!$A:$F,6,FALSE)</f>
        <v>YES</v>
      </c>
      <c r="H565" s="5">
        <f>VLOOKUP(A565,'Medical Examinations table'!$A:$H,8,FALSE)</f>
        <v>1</v>
      </c>
      <c r="I565" s="5" t="str">
        <f>VLOOKUP(A565,'Medical Examinations table'!$A:$G,7,FALSE)</f>
        <v>NO</v>
      </c>
      <c r="J565" s="5" t="str">
        <f>VLOOKUP(A565,'Medical Examinations table'!$A:$I,9,FALSE)</f>
        <v>Obesity</v>
      </c>
      <c r="K565" s="5" t="str">
        <f>VLOOKUP(A565,'Medical Examinations table'!$A:$J,10,FALSE)</f>
        <v>Diabetes</v>
      </c>
      <c r="L565" s="8">
        <f>VLOOKUP(A565,'Hospitalisation Table'!$A:$J,10,FALSE)</f>
        <v>35568</v>
      </c>
      <c r="M565" s="10">
        <f>VLOOKUP(A565,'Hospitalisation Table'!$A:$F,6,FALSE)</f>
        <v>563.84</v>
      </c>
      <c r="N565" s="5" t="str">
        <f>VLOOKUP(A565,'Hospitalisation Table'!$A:$G,7,FALSE)</f>
        <v>tier - 1</v>
      </c>
      <c r="O565" s="5" t="str">
        <f>VLOOKUP(A565,'Hospitalisation Table'!$A:$H,8,FALSE)</f>
        <v>tier - 2</v>
      </c>
      <c r="P565" s="5" t="str">
        <f>VLOOKUP(A565,'Hospitalisation Table'!$A:$I,9,FALSE)</f>
        <v>R1012</v>
      </c>
      <c r="Q565" s="5">
        <f>VLOOKUP(A565,'Hospitalisation Table'!$A:$K,11,FALSE)</f>
        <v>59</v>
      </c>
    </row>
    <row r="566" spans="1:17" ht="15.6" x14ac:dyDescent="0.3">
      <c r="A566" s="9" t="s">
        <v>1806</v>
      </c>
      <c r="B566" s="5" t="str">
        <f>VLOOKUP($A566,'Customer Names'!$A:$B,2,FALSE)</f>
        <v>Ellgass, Mrs.  Katie</v>
      </c>
      <c r="C566" s="5">
        <f>VLOOKUP(Healthcare!A566,'Medical Examinations table'!$A:$K,2,FALSE)</f>
        <v>45.92</v>
      </c>
      <c r="D566" s="5">
        <f>VLOOKUP(A566,'Medical Examinations table'!$A:$C,3,FALSE)</f>
        <v>9.51</v>
      </c>
      <c r="E566" s="5" t="str">
        <f>VLOOKUP(A566,'Medical Examinations table'!$A:$D,4,FALSE)</f>
        <v>NO</v>
      </c>
      <c r="F566" s="5" t="str">
        <f>VLOOKUP(A566,'Medical Examinations table'!$A:$E,5,FALSE)</f>
        <v>NO</v>
      </c>
      <c r="G566" s="5" t="str">
        <f>VLOOKUP(A566,'Medical Examinations table'!$A:$F,6,FALSE)</f>
        <v>NO</v>
      </c>
      <c r="H566" s="5">
        <f>VLOOKUP(A566,'Medical Examinations table'!$A:$H,8,FALSE)</f>
        <v>0</v>
      </c>
      <c r="I566" s="5" t="str">
        <f>VLOOKUP(A566,'Medical Examinations table'!$A:$G,7,FALSE)</f>
        <v>NO</v>
      </c>
      <c r="J566" s="5" t="str">
        <f>VLOOKUP(A566,'Medical Examinations table'!$A:$I,9,FALSE)</f>
        <v>Obesity</v>
      </c>
      <c r="K566" s="5" t="str">
        <f>VLOOKUP(A566,'Medical Examinations table'!$A:$J,10,FALSE)</f>
        <v>Diabetes</v>
      </c>
      <c r="L566" s="8">
        <f>VLOOKUP(A566,'Hospitalisation Table'!$A:$J,10,FALSE)</f>
        <v>35567</v>
      </c>
      <c r="M566" s="10">
        <f>VLOOKUP(A566,'Hospitalisation Table'!$A:$F,6,FALSE)</f>
        <v>563.84</v>
      </c>
      <c r="N566" s="5" t="str">
        <f>VLOOKUP(A566,'Hospitalisation Table'!$A:$G,7,FALSE)</f>
        <v>tier - 1</v>
      </c>
      <c r="O566" s="5" t="str">
        <f>VLOOKUP(A566,'Hospitalisation Table'!$A:$H,8,FALSE)</f>
        <v>tier - 1</v>
      </c>
      <c r="P566" s="5" t="str">
        <f>VLOOKUP(A566,'Hospitalisation Table'!$A:$I,9,FALSE)</f>
        <v>R1026</v>
      </c>
      <c r="Q566" s="5">
        <f>VLOOKUP(A566,'Hospitalisation Table'!$A:$K,11,FALSE)</f>
        <v>54</v>
      </c>
    </row>
    <row r="567" spans="1:17" ht="15.6" x14ac:dyDescent="0.3">
      <c r="A567" s="9" t="s">
        <v>1805</v>
      </c>
      <c r="B567" s="5" t="str">
        <f>VLOOKUP($A567,'Customer Names'!$A:$B,2,FALSE)</f>
        <v>Lowe, Mr.  Eric D</v>
      </c>
      <c r="C567" s="5">
        <f>VLOOKUP(Healthcare!A567,'Medical Examinations table'!$A:$K,2,FALSE)</f>
        <v>44.03</v>
      </c>
      <c r="D567" s="5">
        <f>VLOOKUP(A567,'Medical Examinations table'!$A:$C,3,FALSE)</f>
        <v>9.36</v>
      </c>
      <c r="E567" s="5" t="str">
        <f>VLOOKUP(A567,'Medical Examinations table'!$A:$D,4,FALSE)</f>
        <v>NO</v>
      </c>
      <c r="F567" s="5" t="str">
        <f>VLOOKUP(A567,'Medical Examinations table'!$A:$E,5,FALSE)</f>
        <v>NO</v>
      </c>
      <c r="G567" s="5" t="str">
        <f>VLOOKUP(A567,'Medical Examinations table'!$A:$F,6,FALSE)</f>
        <v>NO</v>
      </c>
      <c r="H567" s="5">
        <f>VLOOKUP(A567,'Medical Examinations table'!$A:$H,8,FALSE)</f>
        <v>0</v>
      </c>
      <c r="I567" s="5" t="str">
        <f>VLOOKUP(A567,'Medical Examinations table'!$A:$G,7,FALSE)</f>
        <v>NO</v>
      </c>
      <c r="J567" s="5" t="str">
        <f>VLOOKUP(A567,'Medical Examinations table'!$A:$I,9,FALSE)</f>
        <v>Obesity</v>
      </c>
      <c r="K567" s="5" t="str">
        <f>VLOOKUP(A567,'Medical Examinations table'!$A:$J,10,FALSE)</f>
        <v>Diabetes</v>
      </c>
      <c r="L567" s="8">
        <f>VLOOKUP(A567,'Hospitalisation Table'!$A:$J,10,FALSE)</f>
        <v>35566</v>
      </c>
      <c r="M567" s="10">
        <f>VLOOKUP(A567,'Hospitalisation Table'!$A:$F,6,FALSE)</f>
        <v>563.84</v>
      </c>
      <c r="N567" s="5" t="str">
        <f>VLOOKUP(A567,'Hospitalisation Table'!$A:$G,7,FALSE)</f>
        <v>tier - 1</v>
      </c>
      <c r="O567" s="5" t="str">
        <f>VLOOKUP(A567,'Hospitalisation Table'!$A:$H,8,FALSE)</f>
        <v>tier - 2</v>
      </c>
      <c r="P567" s="5" t="str">
        <f>VLOOKUP(A567,'Hospitalisation Table'!$A:$I,9,FALSE)</f>
        <v>R1023</v>
      </c>
      <c r="Q567" s="5">
        <f>VLOOKUP(A567,'Hospitalisation Table'!$A:$K,11,FALSE)</f>
        <v>57</v>
      </c>
    </row>
    <row r="568" spans="1:17" ht="15.6" x14ac:dyDescent="0.3">
      <c r="A568" s="9" t="s">
        <v>1804</v>
      </c>
      <c r="B568" s="5" t="str">
        <f>VLOOKUP($A568,'Customer Names'!$A:$B,2,FALSE)</f>
        <v>Malone, Ms.  Tara</v>
      </c>
      <c r="C568" s="5">
        <f>VLOOKUP(Healthcare!A568,'Medical Examinations table'!$A:$K,2,FALSE)</f>
        <v>24.6</v>
      </c>
      <c r="D568" s="5">
        <f>VLOOKUP(A568,'Medical Examinations table'!$A:$C,3,FALSE)</f>
        <v>4.8099999999999996</v>
      </c>
      <c r="E568" s="5" t="str">
        <f>VLOOKUP(A568,'Medical Examinations table'!$A:$D,4,FALSE)</f>
        <v>NO</v>
      </c>
      <c r="F568" s="5" t="str">
        <f>VLOOKUP(A568,'Medical Examinations table'!$A:$E,5,FALSE)</f>
        <v>NO</v>
      </c>
      <c r="G568" s="5" t="str">
        <f>VLOOKUP(A568,'Medical Examinations table'!$A:$F,6,FALSE)</f>
        <v>NO</v>
      </c>
      <c r="H568" s="5">
        <f>VLOOKUP(A568,'Medical Examinations table'!$A:$H,8,FALSE)</f>
        <v>0</v>
      </c>
      <c r="I568" s="5" t="str">
        <f>VLOOKUP(A568,'Medical Examinations table'!$A:$G,7,FALSE)</f>
        <v>YES</v>
      </c>
      <c r="J568" s="5" t="str">
        <f>VLOOKUP(A568,'Medical Examinations table'!$A:$I,9,FALSE)</f>
        <v>Normal Weight</v>
      </c>
      <c r="K568" s="5" t="str">
        <f>VLOOKUP(A568,'Medical Examinations table'!$A:$J,10,FALSE)</f>
        <v>Normal</v>
      </c>
      <c r="L568" s="8">
        <f>VLOOKUP(A568,'Hospitalisation Table'!$A:$J,10,FALSE)</f>
        <v>35565</v>
      </c>
      <c r="M568" s="10">
        <f>VLOOKUP(A568,'Hospitalisation Table'!$A:$F,6,FALSE)</f>
        <v>563.84</v>
      </c>
      <c r="N568" s="5" t="str">
        <f>VLOOKUP(A568,'Hospitalisation Table'!$A:$G,7,FALSE)</f>
        <v>tier - 1</v>
      </c>
      <c r="O568" s="5" t="str">
        <f>VLOOKUP(A568,'Hospitalisation Table'!$A:$H,8,FALSE)</f>
        <v>tier - 2</v>
      </c>
      <c r="P568" s="5" t="str">
        <f>VLOOKUP(A568,'Hospitalisation Table'!$A:$I,9,FALSE)</f>
        <v>R1011</v>
      </c>
      <c r="Q568" s="5">
        <f>VLOOKUP(A568,'Hospitalisation Table'!$A:$K,11,FALSE)</f>
        <v>32</v>
      </c>
    </row>
    <row r="569" spans="1:17" ht="15.6" x14ac:dyDescent="0.3">
      <c r="A569" s="9" t="s">
        <v>1803</v>
      </c>
      <c r="B569" s="5" t="str">
        <f>VLOOKUP($A569,'Customer Names'!$A:$B,2,FALSE)</f>
        <v>Dumke, Ms.  Haley L</v>
      </c>
      <c r="C569" s="5">
        <f>VLOOKUP(Healthcare!A569,'Medical Examinations table'!$A:$K,2,FALSE)</f>
        <v>49.15</v>
      </c>
      <c r="D569" s="5">
        <f>VLOOKUP(A569,'Medical Examinations table'!$A:$C,3,FALSE)</f>
        <v>8.08</v>
      </c>
      <c r="E569" s="5" t="str">
        <f>VLOOKUP(A569,'Medical Examinations table'!$A:$D,4,FALSE)</f>
        <v>NO</v>
      </c>
      <c r="F569" s="5" t="str">
        <f>VLOOKUP(A569,'Medical Examinations table'!$A:$E,5,FALSE)</f>
        <v>NO</v>
      </c>
      <c r="G569" s="5" t="str">
        <f>VLOOKUP(A569,'Medical Examinations table'!$A:$F,6,FALSE)</f>
        <v>NO</v>
      </c>
      <c r="H569" s="5">
        <f>VLOOKUP(A569,'Medical Examinations table'!$A:$H,8,FALSE)</f>
        <v>0</v>
      </c>
      <c r="I569" s="5" t="str">
        <f>VLOOKUP(A569,'Medical Examinations table'!$A:$G,7,FALSE)</f>
        <v>NO</v>
      </c>
      <c r="J569" s="5" t="str">
        <f>VLOOKUP(A569,'Medical Examinations table'!$A:$I,9,FALSE)</f>
        <v>Obesity</v>
      </c>
      <c r="K569" s="5" t="str">
        <f>VLOOKUP(A569,'Medical Examinations table'!$A:$J,10,FALSE)</f>
        <v>Diabetes</v>
      </c>
      <c r="L569" s="8">
        <f>VLOOKUP(A569,'Hospitalisation Table'!$A:$J,10,FALSE)</f>
        <v>35564</v>
      </c>
      <c r="M569" s="10">
        <f>VLOOKUP(A569,'Hospitalisation Table'!$A:$F,6,FALSE)</f>
        <v>563.84</v>
      </c>
      <c r="N569" s="5" t="str">
        <f>VLOOKUP(A569,'Hospitalisation Table'!$A:$G,7,FALSE)</f>
        <v>tier - 1</v>
      </c>
      <c r="O569" s="5" t="str">
        <f>VLOOKUP(A569,'Hospitalisation Table'!$A:$H,8,FALSE)</f>
        <v>tier - 1</v>
      </c>
      <c r="P569" s="5" t="str">
        <f>VLOOKUP(A569,'Hospitalisation Table'!$A:$I,9,FALSE)</f>
        <v>R1012</v>
      </c>
      <c r="Q569" s="5">
        <f>VLOOKUP(A569,'Hospitalisation Table'!$A:$K,11,FALSE)</f>
        <v>52</v>
      </c>
    </row>
    <row r="570" spans="1:17" ht="15.6" x14ac:dyDescent="0.3">
      <c r="A570" s="9" t="s">
        <v>1802</v>
      </c>
      <c r="B570" s="5" t="str">
        <f>VLOOKUP($A570,'Customer Names'!$A:$B,2,FALSE)</f>
        <v>Strong, Ms.  Kayla B.</v>
      </c>
      <c r="C570" s="5">
        <f>VLOOKUP(Healthcare!A570,'Medical Examinations table'!$A:$K,2,FALSE)</f>
        <v>28.31</v>
      </c>
      <c r="D570" s="5">
        <f>VLOOKUP(A570,'Medical Examinations table'!$A:$C,3,FALSE)</f>
        <v>6.29</v>
      </c>
      <c r="E570" s="5" t="str">
        <f>VLOOKUP(A570,'Medical Examinations table'!$A:$D,4,FALSE)</f>
        <v>NO</v>
      </c>
      <c r="F570" s="5" t="str">
        <f>VLOOKUP(A570,'Medical Examinations table'!$A:$E,5,FALSE)</f>
        <v>NO</v>
      </c>
      <c r="G570" s="5" t="str">
        <f>VLOOKUP(A570,'Medical Examinations table'!$A:$F,6,FALSE)</f>
        <v>YES</v>
      </c>
      <c r="H570" s="5">
        <f>VLOOKUP(A570,'Medical Examinations table'!$A:$H,8,FALSE)</f>
        <v>1</v>
      </c>
      <c r="I570" s="5" t="str">
        <f>VLOOKUP(A570,'Medical Examinations table'!$A:$G,7,FALSE)</f>
        <v>YES</v>
      </c>
      <c r="J570" s="5" t="str">
        <f>VLOOKUP(A570,'Medical Examinations table'!$A:$I,9,FALSE)</f>
        <v>Overweight</v>
      </c>
      <c r="K570" s="5" t="str">
        <f>VLOOKUP(A570,'Medical Examinations table'!$A:$J,10,FALSE)</f>
        <v>Prediabetes</v>
      </c>
      <c r="L570" s="8">
        <f>VLOOKUP(A570,'Hospitalisation Table'!$A:$J,10,FALSE)</f>
        <v>35563</v>
      </c>
      <c r="M570" s="10">
        <f>VLOOKUP(A570,'Hospitalisation Table'!$A:$F,6,FALSE)</f>
        <v>563.84</v>
      </c>
      <c r="N570" s="5" t="str">
        <f>VLOOKUP(A570,'Hospitalisation Table'!$A:$G,7,FALSE)</f>
        <v>tier - 2</v>
      </c>
      <c r="O570" s="5" t="str">
        <f>VLOOKUP(A570,'Hospitalisation Table'!$A:$H,8,FALSE)</f>
        <v>tier - 1</v>
      </c>
      <c r="P570" s="5" t="str">
        <f>VLOOKUP(A570,'Hospitalisation Table'!$A:$I,9,FALSE)</f>
        <v>R1012</v>
      </c>
      <c r="Q570" s="5">
        <f>VLOOKUP(A570,'Hospitalisation Table'!$A:$K,11,FALSE)</f>
        <v>19</v>
      </c>
    </row>
    <row r="571" spans="1:17" ht="15.6" x14ac:dyDescent="0.3">
      <c r="A571" s="9" t="s">
        <v>1801</v>
      </c>
      <c r="B571" s="5" t="str">
        <f>VLOOKUP($A571,'Customer Names'!$A:$B,2,FALSE)</f>
        <v>Ferguson, Mr.  Mark D.</v>
      </c>
      <c r="C571" s="5">
        <f>VLOOKUP(Healthcare!A571,'Medical Examinations table'!$A:$K,2,FALSE)</f>
        <v>22.99</v>
      </c>
      <c r="D571" s="5">
        <f>VLOOKUP(A571,'Medical Examinations table'!$A:$C,3,FALSE)</f>
        <v>6.29</v>
      </c>
      <c r="E571" s="5" t="str">
        <f>VLOOKUP(A571,'Medical Examinations table'!$A:$D,4,FALSE)</f>
        <v>NO</v>
      </c>
      <c r="F571" s="5" t="str">
        <f>VLOOKUP(A571,'Medical Examinations table'!$A:$E,5,FALSE)</f>
        <v>NO</v>
      </c>
      <c r="G571" s="5" t="str">
        <f>VLOOKUP(A571,'Medical Examinations table'!$A:$F,6,FALSE)</f>
        <v>NO</v>
      </c>
      <c r="H571" s="5">
        <f>VLOOKUP(A571,'Medical Examinations table'!$A:$H,8,FALSE)</f>
        <v>1</v>
      </c>
      <c r="I571" s="5" t="str">
        <f>VLOOKUP(A571,'Medical Examinations table'!$A:$G,7,FALSE)</f>
        <v>YES</v>
      </c>
      <c r="J571" s="5" t="str">
        <f>VLOOKUP(A571,'Medical Examinations table'!$A:$I,9,FALSE)</f>
        <v>Normal Weight</v>
      </c>
      <c r="K571" s="5" t="str">
        <f>VLOOKUP(A571,'Medical Examinations table'!$A:$J,10,FALSE)</f>
        <v>Prediabetes</v>
      </c>
      <c r="L571" s="8">
        <f>VLOOKUP(A571,'Hospitalisation Table'!$A:$J,10,FALSE)</f>
        <v>35562</v>
      </c>
      <c r="M571" s="10">
        <f>VLOOKUP(A571,'Hospitalisation Table'!$A:$F,6,FALSE)</f>
        <v>563.84</v>
      </c>
      <c r="N571" s="5" t="str">
        <f>VLOOKUP(A571,'Hospitalisation Table'!$A:$G,7,FALSE)</f>
        <v>tier - 2</v>
      </c>
      <c r="O571" s="5" t="str">
        <f>VLOOKUP(A571,'Hospitalisation Table'!$A:$H,8,FALSE)</f>
        <v>tier - 1</v>
      </c>
      <c r="P571" s="5" t="str">
        <f>VLOOKUP(A571,'Hospitalisation Table'!$A:$I,9,FALSE)</f>
        <v>R1012</v>
      </c>
      <c r="Q571" s="5">
        <f>VLOOKUP(A571,'Hospitalisation Table'!$A:$K,11,FALSE)</f>
        <v>30</v>
      </c>
    </row>
    <row r="572" spans="1:17" ht="15.6" x14ac:dyDescent="0.3">
      <c r="A572" s="9" t="s">
        <v>1800</v>
      </c>
      <c r="B572" s="5" t="str">
        <f>VLOOKUP($A572,'Customer Names'!$A:$B,2,FALSE)</f>
        <v>Klein, Mr.  Patrick J.</v>
      </c>
      <c r="C572" s="5">
        <f>VLOOKUP(Healthcare!A572,'Medical Examinations table'!$A:$K,2,FALSE)</f>
        <v>29.07</v>
      </c>
      <c r="D572" s="5">
        <f>VLOOKUP(A572,'Medical Examinations table'!$A:$C,3,FALSE)</f>
        <v>5.12</v>
      </c>
      <c r="E572" s="5" t="str">
        <f>VLOOKUP(A572,'Medical Examinations table'!$A:$D,4,FALSE)</f>
        <v>NO</v>
      </c>
      <c r="F572" s="5" t="str">
        <f>VLOOKUP(A572,'Medical Examinations table'!$A:$E,5,FALSE)</f>
        <v>NO</v>
      </c>
      <c r="G572" s="5" t="str">
        <f>VLOOKUP(A572,'Medical Examinations table'!$A:$F,6,FALSE)</f>
        <v>YES</v>
      </c>
      <c r="H572" s="5">
        <f>VLOOKUP(A572,'Medical Examinations table'!$A:$H,8,FALSE)</f>
        <v>1</v>
      </c>
      <c r="I572" s="5" t="str">
        <f>VLOOKUP(A572,'Medical Examinations table'!$A:$G,7,FALSE)</f>
        <v>YES</v>
      </c>
      <c r="J572" s="5" t="str">
        <f>VLOOKUP(A572,'Medical Examinations table'!$A:$I,9,FALSE)</f>
        <v>Overweight</v>
      </c>
      <c r="K572" s="5" t="str">
        <f>VLOOKUP(A572,'Medical Examinations table'!$A:$J,10,FALSE)</f>
        <v>Normal</v>
      </c>
      <c r="L572" s="8">
        <f>VLOOKUP(A572,'Hospitalisation Table'!$A:$J,10,FALSE)</f>
        <v>35561</v>
      </c>
      <c r="M572" s="10">
        <f>VLOOKUP(A572,'Hospitalisation Table'!$A:$F,6,FALSE)</f>
        <v>563.84</v>
      </c>
      <c r="N572" s="5" t="str">
        <f>VLOOKUP(A572,'Hospitalisation Table'!$A:$G,7,FALSE)</f>
        <v>tier - 2</v>
      </c>
      <c r="O572" s="5" t="str">
        <f>VLOOKUP(A572,'Hospitalisation Table'!$A:$H,8,FALSE)</f>
        <v>tier - 3</v>
      </c>
      <c r="P572" s="5" t="str">
        <f>VLOOKUP(A572,'Hospitalisation Table'!$A:$I,9,FALSE)</f>
        <v>R1012</v>
      </c>
      <c r="Q572" s="5">
        <f>VLOOKUP(A572,'Hospitalisation Table'!$A:$K,11,FALSE)</f>
        <v>19</v>
      </c>
    </row>
    <row r="573" spans="1:17" ht="15.6" x14ac:dyDescent="0.3">
      <c r="A573" s="9" t="s">
        <v>1799</v>
      </c>
      <c r="B573" s="5" t="str">
        <f>VLOOKUP($A573,'Customer Names'!$A:$B,2,FALSE)</f>
        <v>Eusebio, Mr.  Alejandro</v>
      </c>
      <c r="C573" s="5">
        <f>VLOOKUP(Healthcare!A573,'Medical Examinations table'!$A:$K,2,FALSE)</f>
        <v>42.02</v>
      </c>
      <c r="D573" s="5">
        <f>VLOOKUP(A573,'Medical Examinations table'!$A:$C,3,FALSE)</f>
        <v>9.9499999999999993</v>
      </c>
      <c r="E573" s="5" t="str">
        <f>VLOOKUP(A573,'Medical Examinations table'!$A:$D,4,FALSE)</f>
        <v>YES</v>
      </c>
      <c r="F573" s="5" t="str">
        <f>VLOOKUP(A573,'Medical Examinations table'!$A:$E,5,FALSE)</f>
        <v>NO</v>
      </c>
      <c r="G573" s="5" t="str">
        <f>VLOOKUP(A573,'Medical Examinations table'!$A:$F,6,FALSE)</f>
        <v>YES</v>
      </c>
      <c r="H573" s="5">
        <f>VLOOKUP(A573,'Medical Examinations table'!$A:$H,8,FALSE)</f>
        <v>1</v>
      </c>
      <c r="I573" s="5" t="str">
        <f>VLOOKUP(A573,'Medical Examinations table'!$A:$G,7,FALSE)</f>
        <v>NO</v>
      </c>
      <c r="J573" s="5" t="str">
        <f>VLOOKUP(A573,'Medical Examinations table'!$A:$I,9,FALSE)</f>
        <v>Obesity</v>
      </c>
      <c r="K573" s="5" t="str">
        <f>VLOOKUP(A573,'Medical Examinations table'!$A:$J,10,FALSE)</f>
        <v>Diabetes</v>
      </c>
      <c r="L573" s="8">
        <f>VLOOKUP(A573,'Hospitalisation Table'!$A:$J,10,FALSE)</f>
        <v>35560</v>
      </c>
      <c r="M573" s="10">
        <f>VLOOKUP(A573,'Hospitalisation Table'!$A:$F,6,FALSE)</f>
        <v>563.84</v>
      </c>
      <c r="N573" s="5" t="str">
        <f>VLOOKUP(A573,'Hospitalisation Table'!$A:$G,7,FALSE)</f>
        <v>tier - 2</v>
      </c>
      <c r="O573" s="5" t="str">
        <f>VLOOKUP(A573,'Hospitalisation Table'!$A:$H,8,FALSE)</f>
        <v>tier - 3</v>
      </c>
      <c r="P573" s="5" t="str">
        <f>VLOOKUP(A573,'Hospitalisation Table'!$A:$I,9,FALSE)</f>
        <v>R1023</v>
      </c>
      <c r="Q573" s="5">
        <f>VLOOKUP(A573,'Hospitalisation Table'!$A:$K,11,FALSE)</f>
        <v>59</v>
      </c>
    </row>
    <row r="574" spans="1:17" ht="15.6" x14ac:dyDescent="0.3">
      <c r="A574" s="9" t="s">
        <v>1798</v>
      </c>
      <c r="B574" s="5" t="str">
        <f>VLOOKUP($A574,'Customer Names'!$A:$B,2,FALSE)</f>
        <v>Szolosi, Mrs.  Beth A</v>
      </c>
      <c r="C574" s="5">
        <f>VLOOKUP(Healthcare!A574,'Medical Examinations table'!$A:$K,2,FALSE)</f>
        <v>49.07</v>
      </c>
      <c r="D574" s="5">
        <f>VLOOKUP(A574,'Medical Examinations table'!$A:$C,3,FALSE)</f>
        <v>9.08</v>
      </c>
      <c r="E574" s="5" t="str">
        <f>VLOOKUP(A574,'Medical Examinations table'!$A:$D,4,FALSE)</f>
        <v>YES</v>
      </c>
      <c r="F574" s="5" t="str">
        <f>VLOOKUP(A574,'Medical Examinations table'!$A:$E,5,FALSE)</f>
        <v>NO</v>
      </c>
      <c r="G574" s="5" t="str">
        <f>VLOOKUP(A574,'Medical Examinations table'!$A:$F,6,FALSE)</f>
        <v>NO</v>
      </c>
      <c r="H574" s="5">
        <f>VLOOKUP(A574,'Medical Examinations table'!$A:$H,8,FALSE)</f>
        <v>1</v>
      </c>
      <c r="I574" s="5" t="str">
        <f>VLOOKUP(A574,'Medical Examinations table'!$A:$G,7,FALSE)</f>
        <v>NO</v>
      </c>
      <c r="J574" s="5" t="str">
        <f>VLOOKUP(A574,'Medical Examinations table'!$A:$I,9,FALSE)</f>
        <v>Obesity</v>
      </c>
      <c r="K574" s="5" t="str">
        <f>VLOOKUP(A574,'Medical Examinations table'!$A:$J,10,FALSE)</f>
        <v>Diabetes</v>
      </c>
      <c r="L574" s="8">
        <f>VLOOKUP(A574,'Hospitalisation Table'!$A:$J,10,FALSE)</f>
        <v>35559</v>
      </c>
      <c r="M574" s="10">
        <f>VLOOKUP(A574,'Hospitalisation Table'!$A:$F,6,FALSE)</f>
        <v>563.84</v>
      </c>
      <c r="N574" s="5" t="str">
        <f>VLOOKUP(A574,'Hospitalisation Table'!$A:$G,7,FALSE)</f>
        <v>tier - 2</v>
      </c>
      <c r="O574" s="5" t="str">
        <f>VLOOKUP(A574,'Hospitalisation Table'!$A:$H,8,FALSE)</f>
        <v>tier - 3</v>
      </c>
      <c r="P574" s="5" t="str">
        <f>VLOOKUP(A574,'Hospitalisation Table'!$A:$I,9,FALSE)</f>
        <v>R1026</v>
      </c>
      <c r="Q574" s="5">
        <f>VLOOKUP(A574,'Hospitalisation Table'!$A:$K,11,FALSE)</f>
        <v>47</v>
      </c>
    </row>
    <row r="575" spans="1:17" ht="15.6" x14ac:dyDescent="0.3">
      <c r="A575" s="9" t="s">
        <v>1797</v>
      </c>
      <c r="B575" s="5" t="str">
        <f>VLOOKUP($A575,'Customer Names'!$A:$B,2,FALSE)</f>
        <v>Butler, Mr.  Jason R</v>
      </c>
      <c r="C575" s="5">
        <f>VLOOKUP(Healthcare!A575,'Medical Examinations table'!$A:$K,2,FALSE)</f>
        <v>19.8</v>
      </c>
      <c r="D575" s="5">
        <f>VLOOKUP(A575,'Medical Examinations table'!$A:$C,3,FALSE)</f>
        <v>4.82</v>
      </c>
      <c r="E575" s="5" t="str">
        <f>VLOOKUP(A575,'Medical Examinations table'!$A:$D,4,FALSE)</f>
        <v>NO</v>
      </c>
      <c r="F575" s="5" t="str">
        <f>VLOOKUP(A575,'Medical Examinations table'!$A:$E,5,FALSE)</f>
        <v>NO</v>
      </c>
      <c r="G575" s="5" t="str">
        <f>VLOOKUP(A575,'Medical Examinations table'!$A:$F,6,FALSE)</f>
        <v>NO</v>
      </c>
      <c r="H575" s="5">
        <f>VLOOKUP(A575,'Medical Examinations table'!$A:$H,8,FALSE)</f>
        <v>0</v>
      </c>
      <c r="I575" s="5" t="str">
        <f>VLOOKUP(A575,'Medical Examinations table'!$A:$G,7,FALSE)</f>
        <v>YES</v>
      </c>
      <c r="J575" s="5" t="str">
        <f>VLOOKUP(A575,'Medical Examinations table'!$A:$I,9,FALSE)</f>
        <v>Normal Weight</v>
      </c>
      <c r="K575" s="5" t="str">
        <f>VLOOKUP(A575,'Medical Examinations table'!$A:$J,10,FALSE)</f>
        <v>Normal</v>
      </c>
      <c r="L575" s="8">
        <f>VLOOKUP(A575,'Hospitalisation Table'!$A:$J,10,FALSE)</f>
        <v>35558</v>
      </c>
      <c r="M575" s="10">
        <f>VLOOKUP(A575,'Hospitalisation Table'!$A:$F,6,FALSE)</f>
        <v>563.84</v>
      </c>
      <c r="N575" s="5" t="str">
        <f>VLOOKUP(A575,'Hospitalisation Table'!$A:$G,7,FALSE)</f>
        <v>tier - 2</v>
      </c>
      <c r="O575" s="5" t="str">
        <f>VLOOKUP(A575,'Hospitalisation Table'!$A:$H,8,FALSE)</f>
        <v>tier - 1</v>
      </c>
      <c r="P575" s="5" t="str">
        <f>VLOOKUP(A575,'Hospitalisation Table'!$A:$I,9,FALSE)</f>
        <v>R1013</v>
      </c>
      <c r="Q575" s="5">
        <f>VLOOKUP(A575,'Hospitalisation Table'!$A:$K,11,FALSE)</f>
        <v>40</v>
      </c>
    </row>
    <row r="576" spans="1:17" ht="15.6" x14ac:dyDescent="0.3">
      <c r="A576" s="9" t="s">
        <v>1796</v>
      </c>
      <c r="B576" s="5" t="str">
        <f>VLOOKUP($A576,'Customer Names'!$A:$B,2,FALSE)</f>
        <v>Fukuchi, Mr.  Yoshinori</v>
      </c>
      <c r="C576" s="5">
        <f>VLOOKUP(Healthcare!A576,'Medical Examinations table'!$A:$K,2,FALSE)</f>
        <v>27.36</v>
      </c>
      <c r="D576" s="5">
        <f>VLOOKUP(A576,'Medical Examinations table'!$A:$C,3,FALSE)</f>
        <v>4.6500000000000004</v>
      </c>
      <c r="E576" s="5" t="str">
        <f>VLOOKUP(A576,'Medical Examinations table'!$A:$D,4,FALSE)</f>
        <v>NO</v>
      </c>
      <c r="F576" s="5" t="str">
        <f>VLOOKUP(A576,'Medical Examinations table'!$A:$E,5,FALSE)</f>
        <v>YES</v>
      </c>
      <c r="G576" s="5" t="str">
        <f>VLOOKUP(A576,'Medical Examinations table'!$A:$F,6,FALSE)</f>
        <v>NO</v>
      </c>
      <c r="H576" s="5">
        <f>VLOOKUP(A576,'Medical Examinations table'!$A:$H,8,FALSE)</f>
        <v>1</v>
      </c>
      <c r="I576" s="5" t="str">
        <f>VLOOKUP(A576,'Medical Examinations table'!$A:$G,7,FALSE)</f>
        <v>YES</v>
      </c>
      <c r="J576" s="5" t="str">
        <f>VLOOKUP(A576,'Medical Examinations table'!$A:$I,9,FALSE)</f>
        <v>Overweight</v>
      </c>
      <c r="K576" s="5" t="str">
        <f>VLOOKUP(A576,'Medical Examinations table'!$A:$J,10,FALSE)</f>
        <v>Normal</v>
      </c>
      <c r="L576" s="8">
        <f>VLOOKUP(A576,'Hospitalisation Table'!$A:$J,10,FALSE)</f>
        <v>35557</v>
      </c>
      <c r="M576" s="10">
        <f>VLOOKUP(A576,'Hospitalisation Table'!$A:$F,6,FALSE)</f>
        <v>563.84</v>
      </c>
      <c r="N576" s="5" t="str">
        <f>VLOOKUP(A576,'Hospitalisation Table'!$A:$G,7,FALSE)</f>
        <v>tier - 2</v>
      </c>
      <c r="O576" s="5" t="str">
        <f>VLOOKUP(A576,'Hospitalisation Table'!$A:$H,8,FALSE)</f>
        <v>tier - 2</v>
      </c>
      <c r="P576" s="5" t="str">
        <f>VLOOKUP(A576,'Hospitalisation Table'!$A:$I,9,FALSE)</f>
        <v>R1019</v>
      </c>
      <c r="Q576" s="5">
        <f>VLOOKUP(A576,'Hospitalisation Table'!$A:$K,11,FALSE)</f>
        <v>18</v>
      </c>
    </row>
    <row r="577" spans="1:17" ht="15.6" x14ac:dyDescent="0.3">
      <c r="A577" s="9" t="s">
        <v>1795</v>
      </c>
      <c r="B577" s="5" t="str">
        <f>VLOOKUP($A577,'Customer Names'!$A:$B,2,FALSE)</f>
        <v>Drucker, Ms.  Adrienne G.</v>
      </c>
      <c r="C577" s="5">
        <f>VLOOKUP(Healthcare!A577,'Medical Examinations table'!$A:$K,2,FALSE)</f>
        <v>42.95</v>
      </c>
      <c r="D577" s="5">
        <f>VLOOKUP(A577,'Medical Examinations table'!$A:$C,3,FALSE)</f>
        <v>5.16</v>
      </c>
      <c r="E577" s="5" t="str">
        <f>VLOOKUP(A577,'Medical Examinations table'!$A:$D,4,FALSE)</f>
        <v>YES</v>
      </c>
      <c r="F577" s="5" t="str">
        <f>VLOOKUP(A577,'Medical Examinations table'!$A:$E,5,FALSE)</f>
        <v>NO</v>
      </c>
      <c r="G577" s="5" t="str">
        <f>VLOOKUP(A577,'Medical Examinations table'!$A:$F,6,FALSE)</f>
        <v>NO</v>
      </c>
      <c r="H577" s="5">
        <f>VLOOKUP(A577,'Medical Examinations table'!$A:$H,8,FALSE)</f>
        <v>1</v>
      </c>
      <c r="I577" s="5" t="str">
        <f>VLOOKUP(A577,'Medical Examinations table'!$A:$G,7,FALSE)</f>
        <v>NO</v>
      </c>
      <c r="J577" s="5" t="str">
        <f>VLOOKUP(A577,'Medical Examinations table'!$A:$I,9,FALSE)</f>
        <v>Obesity</v>
      </c>
      <c r="K577" s="5" t="str">
        <f>VLOOKUP(A577,'Medical Examinations table'!$A:$J,10,FALSE)</f>
        <v>Normal</v>
      </c>
      <c r="L577" s="8">
        <f>VLOOKUP(A577,'Hospitalisation Table'!$A:$J,10,FALSE)</f>
        <v>35556</v>
      </c>
      <c r="M577" s="10">
        <f>VLOOKUP(A577,'Hospitalisation Table'!$A:$F,6,FALSE)</f>
        <v>563.84</v>
      </c>
      <c r="N577" s="5" t="str">
        <f>VLOOKUP(A577,'Hospitalisation Table'!$A:$G,7,FALSE)</f>
        <v>tier - 2</v>
      </c>
      <c r="O577" s="5" t="str">
        <f>VLOOKUP(A577,'Hospitalisation Table'!$A:$H,8,FALSE)</f>
        <v>tier - 2</v>
      </c>
      <c r="P577" s="5" t="str">
        <f>VLOOKUP(A577,'Hospitalisation Table'!$A:$I,9,FALSE)</f>
        <v>R1012</v>
      </c>
      <c r="Q577" s="5">
        <f>VLOOKUP(A577,'Hospitalisation Table'!$A:$K,11,FALSE)</f>
        <v>59</v>
      </c>
    </row>
    <row r="578" spans="1:17" ht="15.6" x14ac:dyDescent="0.3">
      <c r="A578" s="9" t="s">
        <v>1794</v>
      </c>
      <c r="B578" s="5" t="str">
        <f>VLOOKUP($A578,'Customer Names'!$A:$B,2,FALSE)</f>
        <v>Aziz, Mrs.  Meredith</v>
      </c>
      <c r="C578" s="5">
        <f>VLOOKUP(Healthcare!A578,'Medical Examinations table'!$A:$K,2,FALSE)</f>
        <v>42.66</v>
      </c>
      <c r="D578" s="5">
        <f>VLOOKUP(A578,'Medical Examinations table'!$A:$C,3,FALSE)</f>
        <v>10.44</v>
      </c>
      <c r="E578" s="5" t="str">
        <f>VLOOKUP(A578,'Medical Examinations table'!$A:$D,4,FALSE)</f>
        <v>NO</v>
      </c>
      <c r="F578" s="5" t="str">
        <f>VLOOKUP(A578,'Medical Examinations table'!$A:$E,5,FALSE)</f>
        <v>NO</v>
      </c>
      <c r="G578" s="5" t="str">
        <f>VLOOKUP(A578,'Medical Examinations table'!$A:$F,6,FALSE)</f>
        <v>NO</v>
      </c>
      <c r="H578" s="5">
        <f>VLOOKUP(A578,'Medical Examinations table'!$A:$H,8,FALSE)</f>
        <v>0</v>
      </c>
      <c r="I578" s="5" t="str">
        <f>VLOOKUP(A578,'Medical Examinations table'!$A:$G,7,FALSE)</f>
        <v>NO</v>
      </c>
      <c r="J578" s="5" t="str">
        <f>VLOOKUP(A578,'Medical Examinations table'!$A:$I,9,FALSE)</f>
        <v>Obesity</v>
      </c>
      <c r="K578" s="5" t="str">
        <f>VLOOKUP(A578,'Medical Examinations table'!$A:$J,10,FALSE)</f>
        <v>Diabetes</v>
      </c>
      <c r="L578" s="8">
        <f>VLOOKUP(A578,'Hospitalisation Table'!$A:$J,10,FALSE)</f>
        <v>35555</v>
      </c>
      <c r="M578" s="10">
        <f>VLOOKUP(A578,'Hospitalisation Table'!$A:$F,6,FALSE)</f>
        <v>563.84</v>
      </c>
      <c r="N578" s="5" t="str">
        <f>VLOOKUP(A578,'Hospitalisation Table'!$A:$G,7,FALSE)</f>
        <v>tier - 2</v>
      </c>
      <c r="O578" s="5" t="str">
        <f>VLOOKUP(A578,'Hospitalisation Table'!$A:$H,8,FALSE)</f>
        <v>tier - 2</v>
      </c>
      <c r="P578" s="5" t="str">
        <f>VLOOKUP(A578,'Hospitalisation Table'!$A:$I,9,FALSE)</f>
        <v>R1026</v>
      </c>
      <c r="Q578" s="5">
        <f>VLOOKUP(A578,'Hospitalisation Table'!$A:$K,11,FALSE)</f>
        <v>57</v>
      </c>
    </row>
    <row r="579" spans="1:17" ht="15.6" x14ac:dyDescent="0.3">
      <c r="A579" s="9" t="s">
        <v>1793</v>
      </c>
      <c r="B579" s="5" t="str">
        <f>VLOOKUP($A579,'Customer Names'!$A:$B,2,FALSE)</f>
        <v>Pak, Mr.  Junyong</v>
      </c>
      <c r="C579" s="5">
        <f>VLOOKUP(Healthcare!A579,'Medical Examinations table'!$A:$K,2,FALSE)</f>
        <v>33.630000000000003</v>
      </c>
      <c r="D579" s="5">
        <f>VLOOKUP(A579,'Medical Examinations table'!$A:$C,3,FALSE)</f>
        <v>5.69</v>
      </c>
      <c r="E579" s="5" t="str">
        <f>VLOOKUP(A579,'Medical Examinations table'!$A:$D,4,FALSE)</f>
        <v>NO</v>
      </c>
      <c r="F579" s="5" t="str">
        <f>VLOOKUP(A579,'Medical Examinations table'!$A:$E,5,FALSE)</f>
        <v>NO</v>
      </c>
      <c r="G579" s="5" t="str">
        <f>VLOOKUP(A579,'Medical Examinations table'!$A:$F,6,FALSE)</f>
        <v>NO</v>
      </c>
      <c r="H579" s="5">
        <f>VLOOKUP(A579,'Medical Examinations table'!$A:$H,8,FALSE)</f>
        <v>1</v>
      </c>
      <c r="I579" s="5" t="str">
        <f>VLOOKUP(A579,'Medical Examinations table'!$A:$G,7,FALSE)</f>
        <v>NO</v>
      </c>
      <c r="J579" s="5" t="str">
        <f>VLOOKUP(A579,'Medical Examinations table'!$A:$I,9,FALSE)</f>
        <v>Obesity</v>
      </c>
      <c r="K579" s="5" t="str">
        <f>VLOOKUP(A579,'Medical Examinations table'!$A:$J,10,FALSE)</f>
        <v>Normal</v>
      </c>
      <c r="L579" s="8">
        <f>VLOOKUP(A579,'Hospitalisation Table'!$A:$J,10,FALSE)</f>
        <v>35554</v>
      </c>
      <c r="M579" s="10">
        <f>VLOOKUP(A579,'Hospitalisation Table'!$A:$F,6,FALSE)</f>
        <v>563.84</v>
      </c>
      <c r="N579" s="5" t="str">
        <f>VLOOKUP(A579,'Hospitalisation Table'!$A:$G,7,FALSE)</f>
        <v>tier - 2</v>
      </c>
      <c r="O579" s="5" t="str">
        <f>VLOOKUP(A579,'Hospitalisation Table'!$A:$H,8,FALSE)</f>
        <v>tier - 3</v>
      </c>
      <c r="P579" s="5" t="str">
        <f>VLOOKUP(A579,'Hospitalisation Table'!$A:$I,9,FALSE)</f>
        <v>R1016</v>
      </c>
      <c r="Q579" s="5">
        <f>VLOOKUP(A579,'Hospitalisation Table'!$A:$K,11,FALSE)</f>
        <v>25</v>
      </c>
    </row>
    <row r="580" spans="1:17" ht="15.6" x14ac:dyDescent="0.3">
      <c r="A580" s="9" t="s">
        <v>1792</v>
      </c>
      <c r="B580" s="5" t="str">
        <f>VLOOKUP($A580,'Customer Names'!$A:$B,2,FALSE)</f>
        <v>Kieta, Ms.  Kristen A.</v>
      </c>
      <c r="C580" s="5">
        <f>VLOOKUP(Healthcare!A580,'Medical Examinations table'!$A:$K,2,FALSE)</f>
        <v>26.84</v>
      </c>
      <c r="D580" s="5">
        <f>VLOOKUP(A580,'Medical Examinations table'!$A:$C,3,FALSE)</f>
        <v>6.5</v>
      </c>
      <c r="E580" s="5" t="str">
        <f>VLOOKUP(A580,'Medical Examinations table'!$A:$D,4,FALSE)</f>
        <v>NO</v>
      </c>
      <c r="F580" s="5" t="str">
        <f>VLOOKUP(A580,'Medical Examinations table'!$A:$E,5,FALSE)</f>
        <v>NO</v>
      </c>
      <c r="G580" s="5" t="str">
        <f>VLOOKUP(A580,'Medical Examinations table'!$A:$F,6,FALSE)</f>
        <v>NO</v>
      </c>
      <c r="H580" s="5">
        <f>VLOOKUP(A580,'Medical Examinations table'!$A:$H,8,FALSE)</f>
        <v>0</v>
      </c>
      <c r="I580" s="5" t="str">
        <f>VLOOKUP(A580,'Medical Examinations table'!$A:$G,7,FALSE)</f>
        <v>YES</v>
      </c>
      <c r="J580" s="5" t="str">
        <f>VLOOKUP(A580,'Medical Examinations table'!$A:$I,9,FALSE)</f>
        <v>Overweight</v>
      </c>
      <c r="K580" s="5" t="str">
        <f>VLOOKUP(A580,'Medical Examinations table'!$A:$J,10,FALSE)</f>
        <v>Diabetes</v>
      </c>
      <c r="L580" s="8">
        <f>VLOOKUP(A580,'Hospitalisation Table'!$A:$J,10,FALSE)</f>
        <v>35553</v>
      </c>
      <c r="M580" s="10">
        <f>VLOOKUP(A580,'Hospitalisation Table'!$A:$F,6,FALSE)</f>
        <v>563.84</v>
      </c>
      <c r="N580" s="5" t="str">
        <f>VLOOKUP(A580,'Hospitalisation Table'!$A:$G,7,FALSE)</f>
        <v>tier - 2</v>
      </c>
      <c r="O580" s="5" t="str">
        <f>VLOOKUP(A580,'Hospitalisation Table'!$A:$H,8,FALSE)</f>
        <v>tier - 3</v>
      </c>
      <c r="P580" s="5" t="str">
        <f>VLOOKUP(A580,'Hospitalisation Table'!$A:$I,9,FALSE)</f>
        <v>R1013</v>
      </c>
      <c r="Q580" s="5">
        <f>VLOOKUP(A580,'Hospitalisation Table'!$A:$K,11,FALSE)</f>
        <v>20</v>
      </c>
    </row>
    <row r="581" spans="1:17" ht="15.6" x14ac:dyDescent="0.3">
      <c r="A581" s="9" t="s">
        <v>1791</v>
      </c>
      <c r="B581" s="5" t="str">
        <f>VLOOKUP($A581,'Customer Names'!$A:$B,2,FALSE)</f>
        <v>Velez, Ms.  Maria I.</v>
      </c>
      <c r="C581" s="5">
        <f>VLOOKUP(Healthcare!A581,'Medical Examinations table'!$A:$K,2,FALSE)</f>
        <v>28.3</v>
      </c>
      <c r="D581" s="5">
        <f>VLOOKUP(A581,'Medical Examinations table'!$A:$C,3,FALSE)</f>
        <v>5.73</v>
      </c>
      <c r="E581" s="5" t="str">
        <f>VLOOKUP(A581,'Medical Examinations table'!$A:$D,4,FALSE)</f>
        <v>NO</v>
      </c>
      <c r="F581" s="5" t="str">
        <f>VLOOKUP(A581,'Medical Examinations table'!$A:$E,5,FALSE)</f>
        <v>NO</v>
      </c>
      <c r="G581" s="5" t="str">
        <f>VLOOKUP(A581,'Medical Examinations table'!$A:$F,6,FALSE)</f>
        <v>YES</v>
      </c>
      <c r="H581" s="5">
        <f>VLOOKUP(A581,'Medical Examinations table'!$A:$H,8,FALSE)</f>
        <v>1</v>
      </c>
      <c r="I581" s="5" t="str">
        <f>VLOOKUP(A581,'Medical Examinations table'!$A:$G,7,FALSE)</f>
        <v>YES</v>
      </c>
      <c r="J581" s="5" t="str">
        <f>VLOOKUP(A581,'Medical Examinations table'!$A:$I,9,FALSE)</f>
        <v>Overweight</v>
      </c>
      <c r="K581" s="5" t="str">
        <f>VLOOKUP(A581,'Medical Examinations table'!$A:$J,10,FALSE)</f>
        <v>Prediabetes</v>
      </c>
      <c r="L581" s="8">
        <f>VLOOKUP(A581,'Hospitalisation Table'!$A:$J,10,FALSE)</f>
        <v>35552</v>
      </c>
      <c r="M581" s="10">
        <f>VLOOKUP(A581,'Hospitalisation Table'!$A:$F,6,FALSE)</f>
        <v>563.84</v>
      </c>
      <c r="N581" s="5" t="str">
        <f>VLOOKUP(A581,'Hospitalisation Table'!$A:$G,7,FALSE)</f>
        <v>tier - 2</v>
      </c>
      <c r="O581" s="5" t="str">
        <f>VLOOKUP(A581,'Hospitalisation Table'!$A:$H,8,FALSE)</f>
        <v>tier - 2</v>
      </c>
      <c r="P581" s="5" t="str">
        <f>VLOOKUP(A581,'Hospitalisation Table'!$A:$I,9,FALSE)</f>
        <v>R1011</v>
      </c>
      <c r="Q581" s="5">
        <f>VLOOKUP(A581,'Hospitalisation Table'!$A:$K,11,FALSE)</f>
        <v>19</v>
      </c>
    </row>
    <row r="582" spans="1:17" ht="15.6" x14ac:dyDescent="0.3">
      <c r="A582" s="9" t="s">
        <v>1790</v>
      </c>
      <c r="B582" s="5" t="str">
        <f>VLOOKUP($A582,'Customer Names'!$A:$B,2,FALSE)</f>
        <v>Bussiere, Mr.  Jonathan</v>
      </c>
      <c r="C582" s="5">
        <f>VLOOKUP(Healthcare!A582,'Medical Examinations table'!$A:$K,2,FALSE)</f>
        <v>27.06</v>
      </c>
      <c r="D582" s="5">
        <f>VLOOKUP(A582,'Medical Examinations table'!$A:$C,3,FALSE)</f>
        <v>5.74</v>
      </c>
      <c r="E582" s="5" t="str">
        <f>VLOOKUP(A582,'Medical Examinations table'!$A:$D,4,FALSE)</f>
        <v>YES</v>
      </c>
      <c r="F582" s="5" t="str">
        <f>VLOOKUP(A582,'Medical Examinations table'!$A:$E,5,FALSE)</f>
        <v>NO</v>
      </c>
      <c r="G582" s="5" t="str">
        <f>VLOOKUP(A582,'Medical Examinations table'!$A:$F,6,FALSE)</f>
        <v>NO</v>
      </c>
      <c r="H582" s="5">
        <f>VLOOKUP(A582,'Medical Examinations table'!$A:$H,8,FALSE)</f>
        <v>0</v>
      </c>
      <c r="I582" s="5" t="str">
        <f>VLOOKUP(A582,'Medical Examinations table'!$A:$G,7,FALSE)</f>
        <v>YES</v>
      </c>
      <c r="J582" s="5" t="str">
        <f>VLOOKUP(A582,'Medical Examinations table'!$A:$I,9,FALSE)</f>
        <v>Overweight</v>
      </c>
      <c r="K582" s="5" t="str">
        <f>VLOOKUP(A582,'Medical Examinations table'!$A:$J,10,FALSE)</f>
        <v>Prediabetes</v>
      </c>
      <c r="L582" s="8">
        <f>VLOOKUP(A582,'Hospitalisation Table'!$A:$J,10,FALSE)</f>
        <v>35551</v>
      </c>
      <c r="M582" s="10">
        <f>VLOOKUP(A582,'Hospitalisation Table'!$A:$F,6,FALSE)</f>
        <v>563.84</v>
      </c>
      <c r="N582" s="5" t="str">
        <f>VLOOKUP(A582,'Hospitalisation Table'!$A:$G,7,FALSE)</f>
        <v>tier - 2</v>
      </c>
      <c r="O582" s="5" t="str">
        <f>VLOOKUP(A582,'Hospitalisation Table'!$A:$H,8,FALSE)</f>
        <v>tier - 3</v>
      </c>
      <c r="P582" s="5" t="str">
        <f>VLOOKUP(A582,'Hospitalisation Table'!$A:$I,9,FALSE)</f>
        <v>R1013</v>
      </c>
      <c r="Q582" s="5">
        <f>VLOOKUP(A582,'Hospitalisation Table'!$A:$K,11,FALSE)</f>
        <v>26</v>
      </c>
    </row>
    <row r="583" spans="1:17" ht="15.6" x14ac:dyDescent="0.3">
      <c r="A583" s="9" t="s">
        <v>1789</v>
      </c>
      <c r="B583" s="5" t="str">
        <f>VLOOKUP($A583,'Customer Names'!$A:$B,2,FALSE)</f>
        <v>McCartney, Mr.  Phil</v>
      </c>
      <c r="C583" s="5">
        <f>VLOOKUP(Healthcare!A583,'Medical Examinations table'!$A:$K,2,FALSE)</f>
        <v>47.13</v>
      </c>
      <c r="D583" s="5">
        <f>VLOOKUP(A583,'Medical Examinations table'!$A:$C,3,FALSE)</f>
        <v>8.6999999999999993</v>
      </c>
      <c r="E583" s="5" t="str">
        <f>VLOOKUP(A583,'Medical Examinations table'!$A:$D,4,FALSE)</f>
        <v>NO</v>
      </c>
      <c r="F583" s="5" t="str">
        <f>VLOOKUP(A583,'Medical Examinations table'!$A:$E,5,FALSE)</f>
        <v>NO</v>
      </c>
      <c r="G583" s="5" t="str">
        <f>VLOOKUP(A583,'Medical Examinations table'!$A:$F,6,FALSE)</f>
        <v>NO</v>
      </c>
      <c r="H583" s="5">
        <f>VLOOKUP(A583,'Medical Examinations table'!$A:$H,8,FALSE)</f>
        <v>0</v>
      </c>
      <c r="I583" s="5" t="str">
        <f>VLOOKUP(A583,'Medical Examinations table'!$A:$G,7,FALSE)</f>
        <v>NO</v>
      </c>
      <c r="J583" s="5" t="str">
        <f>VLOOKUP(A583,'Medical Examinations table'!$A:$I,9,FALSE)</f>
        <v>Obesity</v>
      </c>
      <c r="K583" s="5" t="str">
        <f>VLOOKUP(A583,'Medical Examinations table'!$A:$J,10,FALSE)</f>
        <v>Diabetes</v>
      </c>
      <c r="L583" s="8">
        <f>VLOOKUP(A583,'Hospitalisation Table'!$A:$J,10,FALSE)</f>
        <v>35550</v>
      </c>
      <c r="M583" s="10">
        <f>VLOOKUP(A583,'Hospitalisation Table'!$A:$F,6,FALSE)</f>
        <v>563.84</v>
      </c>
      <c r="N583" s="5" t="str">
        <f>VLOOKUP(A583,'Hospitalisation Table'!$A:$G,7,FALSE)</f>
        <v>tier - 2</v>
      </c>
      <c r="O583" s="5" t="str">
        <f>VLOOKUP(A583,'Hospitalisation Table'!$A:$H,8,FALSE)</f>
        <v>tier - 2</v>
      </c>
      <c r="P583" s="5" t="str">
        <f>VLOOKUP(A583,'Hospitalisation Table'!$A:$I,9,FALSE)</f>
        <v>R1023</v>
      </c>
      <c r="Q583" s="5">
        <f>VLOOKUP(A583,'Hospitalisation Table'!$A:$K,11,FALSE)</f>
        <v>51</v>
      </c>
    </row>
    <row r="584" spans="1:17" ht="15.6" x14ac:dyDescent="0.3">
      <c r="A584" s="9" t="s">
        <v>1788</v>
      </c>
      <c r="B584" s="5" t="str">
        <f>VLOOKUP($A584,'Customer Names'!$A:$B,2,FALSE)</f>
        <v>Bambauer, Ms.  Benjamina C</v>
      </c>
      <c r="C584" s="5">
        <f>VLOOKUP(Healthcare!A584,'Medical Examinations table'!$A:$K,2,FALSE)</f>
        <v>51.72</v>
      </c>
      <c r="D584" s="5">
        <f>VLOOKUP(A584,'Medical Examinations table'!$A:$C,3,FALSE)</f>
        <v>5.09</v>
      </c>
      <c r="E584" s="5" t="str">
        <f>VLOOKUP(A584,'Medical Examinations table'!$A:$D,4,FALSE)</f>
        <v>NO</v>
      </c>
      <c r="F584" s="5" t="str">
        <f>VLOOKUP(A584,'Medical Examinations table'!$A:$E,5,FALSE)</f>
        <v>NO</v>
      </c>
      <c r="G584" s="5" t="str">
        <f>VLOOKUP(A584,'Medical Examinations table'!$A:$F,6,FALSE)</f>
        <v>NO</v>
      </c>
      <c r="H584" s="5">
        <f>VLOOKUP(A584,'Medical Examinations table'!$A:$H,8,FALSE)</f>
        <v>0</v>
      </c>
      <c r="I584" s="5" t="str">
        <f>VLOOKUP(A584,'Medical Examinations table'!$A:$G,7,FALSE)</f>
        <v>NO</v>
      </c>
      <c r="J584" s="5" t="str">
        <f>VLOOKUP(A584,'Medical Examinations table'!$A:$I,9,FALSE)</f>
        <v>Obesity</v>
      </c>
      <c r="K584" s="5" t="str">
        <f>VLOOKUP(A584,'Medical Examinations table'!$A:$J,10,FALSE)</f>
        <v>Normal</v>
      </c>
      <c r="L584" s="8">
        <f>VLOOKUP(A584,'Hospitalisation Table'!$A:$J,10,FALSE)</f>
        <v>35549</v>
      </c>
      <c r="M584" s="10">
        <f>VLOOKUP(A584,'Hospitalisation Table'!$A:$F,6,FALSE)</f>
        <v>563.84</v>
      </c>
      <c r="N584" s="5" t="str">
        <f>VLOOKUP(A584,'Hospitalisation Table'!$A:$G,7,FALSE)</f>
        <v>tier - 2</v>
      </c>
      <c r="O584" s="5" t="str">
        <f>VLOOKUP(A584,'Hospitalisation Table'!$A:$H,8,FALSE)</f>
        <v>tier - 3</v>
      </c>
      <c r="P584" s="5" t="str">
        <f>VLOOKUP(A584,'Hospitalisation Table'!$A:$I,9,FALSE)</f>
        <v>R1012</v>
      </c>
      <c r="Q584" s="5">
        <f>VLOOKUP(A584,'Hospitalisation Table'!$A:$K,11,FALSE)</f>
        <v>42</v>
      </c>
    </row>
    <row r="585" spans="1:17" ht="15.6" x14ac:dyDescent="0.3">
      <c r="A585" s="9" t="s">
        <v>1787</v>
      </c>
      <c r="B585" s="5" t="str">
        <f>VLOOKUP($A585,'Customer Names'!$A:$B,2,FALSE)</f>
        <v>Mertz, Mr.  Christopher</v>
      </c>
      <c r="C585" s="5">
        <f>VLOOKUP(Healthcare!A585,'Medical Examinations table'!$A:$K,2,FALSE)</f>
        <v>48.59</v>
      </c>
      <c r="D585" s="5">
        <f>VLOOKUP(A585,'Medical Examinations table'!$A:$C,3,FALSE)</f>
        <v>5.57</v>
      </c>
      <c r="E585" s="5" t="str">
        <f>VLOOKUP(A585,'Medical Examinations table'!$A:$D,4,FALSE)</f>
        <v>NO</v>
      </c>
      <c r="F585" s="5" t="str">
        <f>VLOOKUP(A585,'Medical Examinations table'!$A:$E,5,FALSE)</f>
        <v>NO</v>
      </c>
      <c r="G585" s="5" t="str">
        <f>VLOOKUP(A585,'Medical Examinations table'!$A:$F,6,FALSE)</f>
        <v>NO</v>
      </c>
      <c r="H585" s="5">
        <f>VLOOKUP(A585,'Medical Examinations table'!$A:$H,8,FALSE)</f>
        <v>0</v>
      </c>
      <c r="I585" s="5" t="str">
        <f>VLOOKUP(A585,'Medical Examinations table'!$A:$G,7,FALSE)</f>
        <v>NO</v>
      </c>
      <c r="J585" s="5" t="str">
        <f>VLOOKUP(A585,'Medical Examinations table'!$A:$I,9,FALSE)</f>
        <v>Obesity</v>
      </c>
      <c r="K585" s="5" t="str">
        <f>VLOOKUP(A585,'Medical Examinations table'!$A:$J,10,FALSE)</f>
        <v>Normal</v>
      </c>
      <c r="L585" s="8">
        <f>VLOOKUP(A585,'Hospitalisation Table'!$A:$J,10,FALSE)</f>
        <v>35548</v>
      </c>
      <c r="M585" s="10">
        <f>VLOOKUP(A585,'Hospitalisation Table'!$A:$F,6,FALSE)</f>
        <v>563.84</v>
      </c>
      <c r="N585" s="5" t="str">
        <f>VLOOKUP(A585,'Hospitalisation Table'!$A:$G,7,FALSE)</f>
        <v>tier - 2</v>
      </c>
      <c r="O585" s="5" t="str">
        <f>VLOOKUP(A585,'Hospitalisation Table'!$A:$H,8,FALSE)</f>
        <v>tier - 3</v>
      </c>
      <c r="P585" s="5" t="str">
        <f>VLOOKUP(A585,'Hospitalisation Table'!$A:$I,9,FALSE)</f>
        <v>R1023</v>
      </c>
      <c r="Q585" s="5">
        <f>VLOOKUP(A585,'Hospitalisation Table'!$A:$K,11,FALSE)</f>
        <v>45</v>
      </c>
    </row>
    <row r="586" spans="1:17" ht="15.6" x14ac:dyDescent="0.3">
      <c r="A586" s="9" t="s">
        <v>1786</v>
      </c>
      <c r="B586" s="5" t="str">
        <f>VLOOKUP($A586,'Customer Names'!$A:$B,2,FALSE)</f>
        <v>Mason, Ms.  Alison B</v>
      </c>
      <c r="C586" s="5">
        <f>VLOOKUP(Healthcare!A586,'Medical Examinations table'!$A:$K,2,FALSE)</f>
        <v>45.18</v>
      </c>
      <c r="D586" s="5">
        <f>VLOOKUP(A586,'Medical Examinations table'!$A:$C,3,FALSE)</f>
        <v>10.87</v>
      </c>
      <c r="E586" s="5" t="str">
        <f>VLOOKUP(A586,'Medical Examinations table'!$A:$D,4,FALSE)</f>
        <v>NO</v>
      </c>
      <c r="F586" s="5" t="str">
        <f>VLOOKUP(A586,'Medical Examinations table'!$A:$E,5,FALSE)</f>
        <v>NO</v>
      </c>
      <c r="G586" s="5" t="str">
        <f>VLOOKUP(A586,'Medical Examinations table'!$A:$F,6,FALSE)</f>
        <v>NO</v>
      </c>
      <c r="H586" s="5">
        <f>VLOOKUP(A586,'Medical Examinations table'!$A:$H,8,FALSE)</f>
        <v>0</v>
      </c>
      <c r="I586" s="5" t="str">
        <f>VLOOKUP(A586,'Medical Examinations table'!$A:$G,7,FALSE)</f>
        <v>NO</v>
      </c>
      <c r="J586" s="5" t="str">
        <f>VLOOKUP(A586,'Medical Examinations table'!$A:$I,9,FALSE)</f>
        <v>Obesity</v>
      </c>
      <c r="K586" s="5" t="str">
        <f>VLOOKUP(A586,'Medical Examinations table'!$A:$J,10,FALSE)</f>
        <v>Diabetes</v>
      </c>
      <c r="L586" s="8">
        <f>VLOOKUP(A586,'Hospitalisation Table'!$A:$J,10,FALSE)</f>
        <v>35547</v>
      </c>
      <c r="M586" s="10">
        <f>VLOOKUP(A586,'Hospitalisation Table'!$A:$F,6,FALSE)</f>
        <v>563.84</v>
      </c>
      <c r="N586" s="5" t="str">
        <f>VLOOKUP(A586,'Hospitalisation Table'!$A:$G,7,FALSE)</f>
        <v>tier - 2</v>
      </c>
      <c r="O586" s="5" t="str">
        <f>VLOOKUP(A586,'Hospitalisation Table'!$A:$H,8,FALSE)</f>
        <v>tier - 3</v>
      </c>
      <c r="P586" s="5" t="str">
        <f>VLOOKUP(A586,'Hospitalisation Table'!$A:$I,9,FALSE)</f>
        <v>R1012</v>
      </c>
      <c r="Q586" s="5">
        <f>VLOOKUP(A586,'Hospitalisation Table'!$A:$K,11,FALSE)</f>
        <v>54</v>
      </c>
    </row>
    <row r="587" spans="1:17" ht="15.6" x14ac:dyDescent="0.3">
      <c r="A587" s="9" t="s">
        <v>1785</v>
      </c>
      <c r="B587" s="5" t="str">
        <f>VLOOKUP($A587,'Customer Names'!$A:$B,2,FALSE)</f>
        <v>Rotich, Ms.  Caroline</v>
      </c>
      <c r="C587" s="5">
        <f>VLOOKUP(Healthcare!A587,'Medical Examinations table'!$A:$K,2,FALSE)</f>
        <v>27.9</v>
      </c>
      <c r="D587" s="5">
        <f>VLOOKUP(A587,'Medical Examinations table'!$A:$C,3,FALSE)</f>
        <v>6.02</v>
      </c>
      <c r="E587" s="5" t="str">
        <f>VLOOKUP(A587,'Medical Examinations table'!$A:$D,4,FALSE)</f>
        <v>NO</v>
      </c>
      <c r="F587" s="5" t="str">
        <f>VLOOKUP(A587,'Medical Examinations table'!$A:$E,5,FALSE)</f>
        <v>NO</v>
      </c>
      <c r="G587" s="5" t="str">
        <f>VLOOKUP(A587,'Medical Examinations table'!$A:$F,6,FALSE)</f>
        <v>YES</v>
      </c>
      <c r="H587" s="5">
        <f>VLOOKUP(A587,'Medical Examinations table'!$A:$H,8,FALSE)</f>
        <v>1</v>
      </c>
      <c r="I587" s="5" t="str">
        <f>VLOOKUP(A587,'Medical Examinations table'!$A:$G,7,FALSE)</f>
        <v>YES</v>
      </c>
      <c r="J587" s="5" t="str">
        <f>VLOOKUP(A587,'Medical Examinations table'!$A:$I,9,FALSE)</f>
        <v>Overweight</v>
      </c>
      <c r="K587" s="5" t="str">
        <f>VLOOKUP(A587,'Medical Examinations table'!$A:$J,10,FALSE)</f>
        <v>Prediabetes</v>
      </c>
      <c r="L587" s="8">
        <f>VLOOKUP(A587,'Hospitalisation Table'!$A:$J,10,FALSE)</f>
        <v>35546</v>
      </c>
      <c r="M587" s="10">
        <f>VLOOKUP(A587,'Hospitalisation Table'!$A:$F,6,FALSE)</f>
        <v>563.84</v>
      </c>
      <c r="N587" s="5" t="str">
        <f>VLOOKUP(A587,'Hospitalisation Table'!$A:$G,7,FALSE)</f>
        <v>tier - 2</v>
      </c>
      <c r="O587" s="5" t="str">
        <f>VLOOKUP(A587,'Hospitalisation Table'!$A:$H,8,FALSE)</f>
        <v>tier - 2</v>
      </c>
      <c r="P587" s="5" t="str">
        <f>VLOOKUP(A587,'Hospitalisation Table'!$A:$I,9,FALSE)</f>
        <v>R1011</v>
      </c>
      <c r="Q587" s="5">
        <f>VLOOKUP(A587,'Hospitalisation Table'!$A:$K,11,FALSE)</f>
        <v>19</v>
      </c>
    </row>
    <row r="588" spans="1:17" ht="15.6" x14ac:dyDescent="0.3">
      <c r="A588" s="9" t="s">
        <v>1784</v>
      </c>
      <c r="B588" s="5" t="str">
        <f>VLOOKUP($A588,'Customer Names'!$A:$B,2,FALSE)</f>
        <v>Fetzer, Ms.  Alexis N</v>
      </c>
      <c r="C588" s="5">
        <f>VLOOKUP(Healthcare!A588,'Medical Examinations table'!$A:$K,2,FALSE)</f>
        <v>51.33</v>
      </c>
      <c r="D588" s="5">
        <f>VLOOKUP(A588,'Medical Examinations table'!$A:$C,3,FALSE)</f>
        <v>7</v>
      </c>
      <c r="E588" s="5" t="str">
        <f>VLOOKUP(A588,'Medical Examinations table'!$A:$D,4,FALSE)</f>
        <v>NO</v>
      </c>
      <c r="F588" s="5" t="str">
        <f>VLOOKUP(A588,'Medical Examinations table'!$A:$E,5,FALSE)</f>
        <v>NO</v>
      </c>
      <c r="G588" s="5" t="str">
        <f>VLOOKUP(A588,'Medical Examinations table'!$A:$F,6,FALSE)</f>
        <v>NO</v>
      </c>
      <c r="H588" s="5">
        <f>VLOOKUP(A588,'Medical Examinations table'!$A:$H,8,FALSE)</f>
        <v>0</v>
      </c>
      <c r="I588" s="5" t="str">
        <f>VLOOKUP(A588,'Medical Examinations table'!$A:$G,7,FALSE)</f>
        <v>NO</v>
      </c>
      <c r="J588" s="5" t="str">
        <f>VLOOKUP(A588,'Medical Examinations table'!$A:$I,9,FALSE)</f>
        <v>Obesity</v>
      </c>
      <c r="K588" s="5" t="str">
        <f>VLOOKUP(A588,'Medical Examinations table'!$A:$J,10,FALSE)</f>
        <v>Diabetes</v>
      </c>
      <c r="L588" s="8">
        <f>VLOOKUP(A588,'Hospitalisation Table'!$A:$J,10,FALSE)</f>
        <v>35545</v>
      </c>
      <c r="M588" s="10">
        <f>VLOOKUP(A588,'Hospitalisation Table'!$A:$F,6,FALSE)</f>
        <v>563.84</v>
      </c>
      <c r="N588" s="5" t="str">
        <f>VLOOKUP(A588,'Hospitalisation Table'!$A:$G,7,FALSE)</f>
        <v>tier - 2</v>
      </c>
      <c r="O588" s="5" t="str">
        <f>VLOOKUP(A588,'Hospitalisation Table'!$A:$H,8,FALSE)</f>
        <v>tier - 3</v>
      </c>
      <c r="P588" s="5" t="str">
        <f>VLOOKUP(A588,'Hospitalisation Table'!$A:$I,9,FALSE)</f>
        <v>R1011</v>
      </c>
      <c r="Q588" s="5">
        <f>VLOOKUP(A588,'Hospitalisation Table'!$A:$K,11,FALSE)</f>
        <v>48</v>
      </c>
    </row>
    <row r="589" spans="1:17" ht="15.6" x14ac:dyDescent="0.3">
      <c r="A589" s="9" t="s">
        <v>1783</v>
      </c>
      <c r="B589" s="5" t="str">
        <f>VLOOKUP($A589,'Customer Names'!$A:$B,2,FALSE)</f>
        <v>Mattis, Ms.  Shanda L</v>
      </c>
      <c r="C589" s="5">
        <f>VLOOKUP(Healthcare!A589,'Medical Examinations table'!$A:$K,2,FALSE)</f>
        <v>30.59</v>
      </c>
      <c r="D589" s="5">
        <f>VLOOKUP(A589,'Medical Examinations table'!$A:$C,3,FALSE)</f>
        <v>5.56</v>
      </c>
      <c r="E589" s="5" t="str">
        <f>VLOOKUP(A589,'Medical Examinations table'!$A:$D,4,FALSE)</f>
        <v>YES</v>
      </c>
      <c r="F589" s="5" t="str">
        <f>VLOOKUP(A589,'Medical Examinations table'!$A:$E,5,FALSE)</f>
        <v>NO</v>
      </c>
      <c r="G589" s="5" t="str">
        <f>VLOOKUP(A589,'Medical Examinations table'!$A:$F,6,FALSE)</f>
        <v>NO</v>
      </c>
      <c r="H589" s="5">
        <f>VLOOKUP(A589,'Medical Examinations table'!$A:$H,8,FALSE)</f>
        <v>1</v>
      </c>
      <c r="I589" s="5" t="str">
        <f>VLOOKUP(A589,'Medical Examinations table'!$A:$G,7,FALSE)</f>
        <v>NO</v>
      </c>
      <c r="J589" s="5" t="str">
        <f>VLOOKUP(A589,'Medical Examinations table'!$A:$I,9,FALSE)</f>
        <v>Obesity</v>
      </c>
      <c r="K589" s="5" t="str">
        <f>VLOOKUP(A589,'Medical Examinations table'!$A:$J,10,FALSE)</f>
        <v>Normal</v>
      </c>
      <c r="L589" s="8">
        <f>VLOOKUP(A589,'Hospitalisation Table'!$A:$J,10,FALSE)</f>
        <v>35544</v>
      </c>
      <c r="M589" s="10">
        <f>VLOOKUP(A589,'Hospitalisation Table'!$A:$F,6,FALSE)</f>
        <v>563.84</v>
      </c>
      <c r="N589" s="5" t="str">
        <f>VLOOKUP(A589,'Hospitalisation Table'!$A:$G,7,FALSE)</f>
        <v>tier - 2</v>
      </c>
      <c r="O589" s="5" t="str">
        <f>VLOOKUP(A589,'Hospitalisation Table'!$A:$H,8,FALSE)</f>
        <v>tier - 3</v>
      </c>
      <c r="P589" s="5" t="str">
        <f>VLOOKUP(A589,'Hospitalisation Table'!$A:$I,9,FALSE)</f>
        <v>R1024</v>
      </c>
      <c r="Q589" s="5">
        <f>VLOOKUP(A589,'Hospitalisation Table'!$A:$K,11,FALSE)</f>
        <v>27</v>
      </c>
    </row>
    <row r="590" spans="1:17" ht="15.6" x14ac:dyDescent="0.3">
      <c r="A590" s="9" t="s">
        <v>1782</v>
      </c>
      <c r="B590" s="5" t="str">
        <f>VLOOKUP($A590,'Customer Names'!$A:$B,2,FALSE)</f>
        <v>Cochran, Mrs.  Lacey</v>
      </c>
      <c r="C590" s="5">
        <f>VLOOKUP(Healthcare!A590,'Medical Examinations table'!$A:$K,2,FALSE)</f>
        <v>39.229999999999997</v>
      </c>
      <c r="D590" s="5">
        <f>VLOOKUP(A590,'Medical Examinations table'!$A:$C,3,FALSE)</f>
        <v>8.4499999999999993</v>
      </c>
      <c r="E590" s="5" t="str">
        <f>VLOOKUP(A590,'Medical Examinations table'!$A:$D,4,FALSE)</f>
        <v>NO</v>
      </c>
      <c r="F590" s="5" t="str">
        <f>VLOOKUP(A590,'Medical Examinations table'!$A:$E,5,FALSE)</f>
        <v>NO</v>
      </c>
      <c r="G590" s="5" t="str">
        <f>VLOOKUP(A590,'Medical Examinations table'!$A:$F,6,FALSE)</f>
        <v>NO</v>
      </c>
      <c r="H590" s="5">
        <f>VLOOKUP(A590,'Medical Examinations table'!$A:$H,8,FALSE)</f>
        <v>0</v>
      </c>
      <c r="I590" s="5" t="str">
        <f>VLOOKUP(A590,'Medical Examinations table'!$A:$G,7,FALSE)</f>
        <v>NO</v>
      </c>
      <c r="J590" s="5" t="str">
        <f>VLOOKUP(A590,'Medical Examinations table'!$A:$I,9,FALSE)</f>
        <v>Obesity</v>
      </c>
      <c r="K590" s="5" t="str">
        <f>VLOOKUP(A590,'Medical Examinations table'!$A:$J,10,FALSE)</f>
        <v>Diabetes</v>
      </c>
      <c r="L590" s="8">
        <f>VLOOKUP(A590,'Hospitalisation Table'!$A:$J,10,FALSE)</f>
        <v>35543</v>
      </c>
      <c r="M590" s="10">
        <f>VLOOKUP(A590,'Hospitalisation Table'!$A:$F,6,FALSE)</f>
        <v>563.84</v>
      </c>
      <c r="N590" s="5" t="str">
        <f>VLOOKUP(A590,'Hospitalisation Table'!$A:$G,7,FALSE)</f>
        <v>tier - 2</v>
      </c>
      <c r="O590" s="5" t="str">
        <f>VLOOKUP(A590,'Hospitalisation Table'!$A:$H,8,FALSE)</f>
        <v>tier - 2</v>
      </c>
      <c r="P590" s="5" t="str">
        <f>VLOOKUP(A590,'Hospitalisation Table'!$A:$I,9,FALSE)</f>
        <v>R1026</v>
      </c>
      <c r="Q590" s="5">
        <f>VLOOKUP(A590,'Hospitalisation Table'!$A:$K,11,FALSE)</f>
        <v>60</v>
      </c>
    </row>
    <row r="591" spans="1:17" ht="15.6" x14ac:dyDescent="0.3">
      <c r="A591" s="9" t="s">
        <v>1781</v>
      </c>
      <c r="B591" s="5" t="str">
        <f>VLOOKUP($A591,'Customer Names'!$A:$B,2,FALSE)</f>
        <v>Balinsky, Ms.  Laurette</v>
      </c>
      <c r="C591" s="5">
        <f>VLOOKUP(Healthcare!A591,'Medical Examinations table'!$A:$K,2,FALSE)</f>
        <v>19.094999999999999</v>
      </c>
      <c r="D591" s="5">
        <f>VLOOKUP(A591,'Medical Examinations table'!$A:$C,3,FALSE)</f>
        <v>6.19</v>
      </c>
      <c r="E591" s="5" t="str">
        <f>VLOOKUP(A591,'Medical Examinations table'!$A:$D,4,FALSE)</f>
        <v>NO</v>
      </c>
      <c r="F591" s="5" t="str">
        <f>VLOOKUP(A591,'Medical Examinations table'!$A:$E,5,FALSE)</f>
        <v>NO</v>
      </c>
      <c r="G591" s="5" t="str">
        <f>VLOOKUP(A591,'Medical Examinations table'!$A:$F,6,FALSE)</f>
        <v>NO</v>
      </c>
      <c r="H591" s="5">
        <f>VLOOKUP(A591,'Medical Examinations table'!$A:$H,8,FALSE)</f>
        <v>0</v>
      </c>
      <c r="I591" s="5" t="str">
        <f>VLOOKUP(A591,'Medical Examinations table'!$A:$G,7,FALSE)</f>
        <v>YES</v>
      </c>
      <c r="J591" s="5" t="str">
        <f>VLOOKUP(A591,'Medical Examinations table'!$A:$I,9,FALSE)</f>
        <v>Normal Weight</v>
      </c>
      <c r="K591" s="5" t="str">
        <f>VLOOKUP(A591,'Medical Examinations table'!$A:$J,10,FALSE)</f>
        <v>Prediabetes</v>
      </c>
      <c r="L591" s="8">
        <f>VLOOKUP(A591,'Hospitalisation Table'!$A:$J,10,FALSE)</f>
        <v>35542</v>
      </c>
      <c r="M591" s="10">
        <f>VLOOKUP(A591,'Hospitalisation Table'!$A:$F,6,FALSE)</f>
        <v>563.84</v>
      </c>
      <c r="N591" s="5" t="str">
        <f>VLOOKUP(A591,'Hospitalisation Table'!$A:$G,7,FALSE)</f>
        <v>tier - 2</v>
      </c>
      <c r="O591" s="5" t="str">
        <f>VLOOKUP(A591,'Hospitalisation Table'!$A:$H,8,FALSE)</f>
        <v>tier - 2</v>
      </c>
      <c r="P591" s="5" t="str">
        <f>VLOOKUP(A591,'Hospitalisation Table'!$A:$I,9,FALSE)</f>
        <v>R1024</v>
      </c>
      <c r="Q591" s="5">
        <f>VLOOKUP(A591,'Hospitalisation Table'!$A:$K,11,FALSE)</f>
        <v>33</v>
      </c>
    </row>
    <row r="592" spans="1:17" ht="15.6" x14ac:dyDescent="0.3">
      <c r="A592" s="9" t="s">
        <v>1780</v>
      </c>
      <c r="B592" s="5" t="str">
        <f>VLOOKUP($A592,'Customer Names'!$A:$B,2,FALSE)</f>
        <v>Reilly, Mr.  Jason</v>
      </c>
      <c r="C592" s="5">
        <f>VLOOKUP(Healthcare!A592,'Medical Examinations table'!$A:$K,2,FALSE)</f>
        <v>49.72</v>
      </c>
      <c r="D592" s="5">
        <f>VLOOKUP(A592,'Medical Examinations table'!$A:$C,3,FALSE)</f>
        <v>7.71</v>
      </c>
      <c r="E592" s="5" t="str">
        <f>VLOOKUP(A592,'Medical Examinations table'!$A:$D,4,FALSE)</f>
        <v>NO</v>
      </c>
      <c r="F592" s="5" t="str">
        <f>VLOOKUP(A592,'Medical Examinations table'!$A:$E,5,FALSE)</f>
        <v>NO</v>
      </c>
      <c r="G592" s="5" t="str">
        <f>VLOOKUP(A592,'Medical Examinations table'!$A:$F,6,FALSE)</f>
        <v>NO</v>
      </c>
      <c r="H592" s="5">
        <f>VLOOKUP(A592,'Medical Examinations table'!$A:$H,8,FALSE)</f>
        <v>0</v>
      </c>
      <c r="I592" s="5" t="str">
        <f>VLOOKUP(A592,'Medical Examinations table'!$A:$G,7,FALSE)</f>
        <v>NO</v>
      </c>
      <c r="J592" s="5" t="str">
        <f>VLOOKUP(A592,'Medical Examinations table'!$A:$I,9,FALSE)</f>
        <v>Obesity</v>
      </c>
      <c r="K592" s="5" t="str">
        <f>VLOOKUP(A592,'Medical Examinations table'!$A:$J,10,FALSE)</f>
        <v>Diabetes</v>
      </c>
      <c r="L592" s="8">
        <f>VLOOKUP(A592,'Hospitalisation Table'!$A:$J,10,FALSE)</f>
        <v>35541</v>
      </c>
      <c r="M592" s="10">
        <f>VLOOKUP(A592,'Hospitalisation Table'!$A:$F,6,FALSE)</f>
        <v>563.84</v>
      </c>
      <c r="N592" s="5" t="str">
        <f>VLOOKUP(A592,'Hospitalisation Table'!$A:$G,7,FALSE)</f>
        <v>tier - 2</v>
      </c>
      <c r="O592" s="5" t="str">
        <f>VLOOKUP(A592,'Hospitalisation Table'!$A:$H,8,FALSE)</f>
        <v>tier - 1</v>
      </c>
      <c r="P592" s="5" t="str">
        <f>VLOOKUP(A592,'Hospitalisation Table'!$A:$I,9,FALSE)</f>
        <v>R1012</v>
      </c>
      <c r="Q592" s="5">
        <f>VLOOKUP(A592,'Hospitalisation Table'!$A:$K,11,FALSE)</f>
        <v>48</v>
      </c>
    </row>
    <row r="593" spans="1:17" ht="15.6" x14ac:dyDescent="0.3">
      <c r="A593" s="9" t="s">
        <v>1779</v>
      </c>
      <c r="B593" s="5" t="str">
        <f>VLOOKUP($A593,'Customer Names'!$A:$B,2,FALSE)</f>
        <v>Johnson, Ms.  Mary</v>
      </c>
      <c r="C593" s="5">
        <f>VLOOKUP(Healthcare!A593,'Medical Examinations table'!$A:$K,2,FALSE)</f>
        <v>21.754999999999999</v>
      </c>
      <c r="D593" s="5">
        <f>VLOOKUP(A593,'Medical Examinations table'!$A:$C,3,FALSE)</f>
        <v>4.63</v>
      </c>
      <c r="E593" s="5" t="str">
        <f>VLOOKUP(A593,'Medical Examinations table'!$A:$D,4,FALSE)</f>
        <v>NO</v>
      </c>
      <c r="F593" s="5" t="str">
        <f>VLOOKUP(A593,'Medical Examinations table'!$A:$E,5,FALSE)</f>
        <v>NO</v>
      </c>
      <c r="G593" s="5" t="str">
        <f>VLOOKUP(A593,'Medical Examinations table'!$A:$F,6,FALSE)</f>
        <v>YES</v>
      </c>
      <c r="H593" s="5">
        <f>VLOOKUP(A593,'Medical Examinations table'!$A:$H,8,FALSE)</f>
        <v>1</v>
      </c>
      <c r="I593" s="5" t="str">
        <f>VLOOKUP(A593,'Medical Examinations table'!$A:$G,7,FALSE)</f>
        <v>YES</v>
      </c>
      <c r="J593" s="5" t="str">
        <f>VLOOKUP(A593,'Medical Examinations table'!$A:$I,9,FALSE)</f>
        <v>Normal Weight</v>
      </c>
      <c r="K593" s="5" t="str">
        <f>VLOOKUP(A593,'Medical Examinations table'!$A:$J,10,FALSE)</f>
        <v>Normal</v>
      </c>
      <c r="L593" s="8">
        <f>VLOOKUP(A593,'Hospitalisation Table'!$A:$J,10,FALSE)</f>
        <v>35540</v>
      </c>
      <c r="M593" s="10">
        <f>VLOOKUP(A593,'Hospitalisation Table'!$A:$F,6,FALSE)</f>
        <v>563.84</v>
      </c>
      <c r="N593" s="5" t="str">
        <f>VLOOKUP(A593,'Hospitalisation Table'!$A:$G,7,FALSE)</f>
        <v>tier - 2</v>
      </c>
      <c r="O593" s="5" t="str">
        <f>VLOOKUP(A593,'Hospitalisation Table'!$A:$H,8,FALSE)</f>
        <v>tier - 1</v>
      </c>
      <c r="P593" s="5" t="str">
        <f>VLOOKUP(A593,'Hospitalisation Table'!$A:$I,9,FALSE)</f>
        <v>R1024</v>
      </c>
      <c r="Q593" s="5">
        <f>VLOOKUP(A593,'Hospitalisation Table'!$A:$K,11,FALSE)</f>
        <v>29</v>
      </c>
    </row>
    <row r="594" spans="1:17" ht="15.6" x14ac:dyDescent="0.3">
      <c r="A594" s="9" t="s">
        <v>1778</v>
      </c>
      <c r="B594" s="5" t="str">
        <f>VLOOKUP($A594,'Customer Names'!$A:$B,2,FALSE)</f>
        <v>Petry, Ms.  Kati A</v>
      </c>
      <c r="C594" s="5">
        <f>VLOOKUP(Healthcare!A594,'Medical Examinations table'!$A:$K,2,FALSE)</f>
        <v>48.39</v>
      </c>
      <c r="D594" s="5">
        <f>VLOOKUP(A594,'Medical Examinations table'!$A:$C,3,FALSE)</f>
        <v>4.6100000000000003</v>
      </c>
      <c r="E594" s="5" t="str">
        <f>VLOOKUP(A594,'Medical Examinations table'!$A:$D,4,FALSE)</f>
        <v>NO</v>
      </c>
      <c r="F594" s="5" t="str">
        <f>VLOOKUP(A594,'Medical Examinations table'!$A:$E,5,FALSE)</f>
        <v>NO</v>
      </c>
      <c r="G594" s="5" t="str">
        <f>VLOOKUP(A594,'Medical Examinations table'!$A:$F,6,FALSE)</f>
        <v>NO</v>
      </c>
      <c r="H594" s="5">
        <f>VLOOKUP(A594,'Medical Examinations table'!$A:$H,8,FALSE)</f>
        <v>0</v>
      </c>
      <c r="I594" s="5" t="str">
        <f>VLOOKUP(A594,'Medical Examinations table'!$A:$G,7,FALSE)</f>
        <v>NO</v>
      </c>
      <c r="J594" s="5" t="str">
        <f>VLOOKUP(A594,'Medical Examinations table'!$A:$I,9,FALSE)</f>
        <v>Obesity</v>
      </c>
      <c r="K594" s="5" t="str">
        <f>VLOOKUP(A594,'Medical Examinations table'!$A:$J,10,FALSE)</f>
        <v>Normal</v>
      </c>
      <c r="L594" s="8">
        <f>VLOOKUP(A594,'Hospitalisation Table'!$A:$J,10,FALSE)</f>
        <v>35539</v>
      </c>
      <c r="M594" s="10">
        <f>VLOOKUP(A594,'Hospitalisation Table'!$A:$F,6,FALSE)</f>
        <v>563.84</v>
      </c>
      <c r="N594" s="5" t="str">
        <f>VLOOKUP(A594,'Hospitalisation Table'!$A:$G,7,FALSE)</f>
        <v>tier - 2</v>
      </c>
      <c r="O594" s="5" t="str">
        <f>VLOOKUP(A594,'Hospitalisation Table'!$A:$H,8,FALSE)</f>
        <v>tier - 1</v>
      </c>
      <c r="P594" s="5" t="str">
        <f>VLOOKUP(A594,'Hospitalisation Table'!$A:$I,9,FALSE)</f>
        <v>R1012</v>
      </c>
      <c r="Q594" s="5">
        <f>VLOOKUP(A594,'Hospitalisation Table'!$A:$K,11,FALSE)</f>
        <v>45</v>
      </c>
    </row>
    <row r="595" spans="1:17" ht="15.6" x14ac:dyDescent="0.3">
      <c r="A595" s="9" t="s">
        <v>1777</v>
      </c>
      <c r="B595" s="5" t="str">
        <f>VLOOKUP($A595,'Customer Names'!$A:$B,2,FALSE)</f>
        <v>Laleman, Mrs.  Kelly J</v>
      </c>
      <c r="C595" s="5">
        <f>VLOOKUP(Healthcare!A595,'Medical Examinations table'!$A:$K,2,FALSE)</f>
        <v>47.15</v>
      </c>
      <c r="D595" s="5">
        <f>VLOOKUP(A595,'Medical Examinations table'!$A:$C,3,FALSE)</f>
        <v>9.5299999999999994</v>
      </c>
      <c r="E595" s="5" t="str">
        <f>VLOOKUP(A595,'Medical Examinations table'!$A:$D,4,FALSE)</f>
        <v>YES</v>
      </c>
      <c r="F595" s="5" t="str">
        <f>VLOOKUP(A595,'Medical Examinations table'!$A:$E,5,FALSE)</f>
        <v>NO</v>
      </c>
      <c r="G595" s="5" t="str">
        <f>VLOOKUP(A595,'Medical Examinations table'!$A:$F,6,FALSE)</f>
        <v>NO</v>
      </c>
      <c r="H595" s="5">
        <f>VLOOKUP(A595,'Medical Examinations table'!$A:$H,8,FALSE)</f>
        <v>1</v>
      </c>
      <c r="I595" s="5" t="str">
        <f>VLOOKUP(A595,'Medical Examinations table'!$A:$G,7,FALSE)</f>
        <v>NO</v>
      </c>
      <c r="J595" s="5" t="str">
        <f>VLOOKUP(A595,'Medical Examinations table'!$A:$I,9,FALSE)</f>
        <v>Obesity</v>
      </c>
      <c r="K595" s="5" t="str">
        <f>VLOOKUP(A595,'Medical Examinations table'!$A:$J,10,FALSE)</f>
        <v>Diabetes</v>
      </c>
      <c r="L595" s="8">
        <f>VLOOKUP(A595,'Hospitalisation Table'!$A:$J,10,FALSE)</f>
        <v>35538</v>
      </c>
      <c r="M595" s="10">
        <f>VLOOKUP(A595,'Hospitalisation Table'!$A:$F,6,FALSE)</f>
        <v>563.84</v>
      </c>
      <c r="N595" s="5" t="str">
        <f>VLOOKUP(A595,'Hospitalisation Table'!$A:$G,7,FALSE)</f>
        <v>tier - 2</v>
      </c>
      <c r="O595" s="5" t="str">
        <f>VLOOKUP(A595,'Hospitalisation Table'!$A:$H,8,FALSE)</f>
        <v>tier - 1</v>
      </c>
      <c r="P595" s="5" t="str">
        <f>VLOOKUP(A595,'Hospitalisation Table'!$A:$I,9,FALSE)</f>
        <v>R1026</v>
      </c>
      <c r="Q595" s="5">
        <f>VLOOKUP(A595,'Hospitalisation Table'!$A:$K,11,FALSE)</f>
        <v>47</v>
      </c>
    </row>
    <row r="596" spans="1:17" ht="15.6" x14ac:dyDescent="0.3">
      <c r="A596" s="9" t="s">
        <v>1776</v>
      </c>
      <c r="B596" s="5" t="str">
        <f>VLOOKUP($A596,'Customer Names'!$A:$B,2,FALSE)</f>
        <v>Colby, Ms.  Greer D</v>
      </c>
      <c r="C596" s="5">
        <f>VLOOKUP(Healthcare!A596,'Medical Examinations table'!$A:$K,2,FALSE)</f>
        <v>47.59</v>
      </c>
      <c r="D596" s="5">
        <f>VLOOKUP(A596,'Medical Examinations table'!$A:$C,3,FALSE)</f>
        <v>11.43</v>
      </c>
      <c r="E596" s="5" t="str">
        <f>VLOOKUP(A596,'Medical Examinations table'!$A:$D,4,FALSE)</f>
        <v>YES</v>
      </c>
      <c r="F596" s="5" t="str">
        <f>VLOOKUP(A596,'Medical Examinations table'!$A:$E,5,FALSE)</f>
        <v>NO</v>
      </c>
      <c r="G596" s="5" t="str">
        <f>VLOOKUP(A596,'Medical Examinations table'!$A:$F,6,FALSE)</f>
        <v>NO</v>
      </c>
      <c r="H596" s="5">
        <f>VLOOKUP(A596,'Medical Examinations table'!$A:$H,8,FALSE)</f>
        <v>2</v>
      </c>
      <c r="I596" s="5" t="str">
        <f>VLOOKUP(A596,'Medical Examinations table'!$A:$G,7,FALSE)</f>
        <v>NO</v>
      </c>
      <c r="J596" s="5" t="str">
        <f>VLOOKUP(A596,'Medical Examinations table'!$A:$I,9,FALSE)</f>
        <v>Obesity</v>
      </c>
      <c r="K596" s="5" t="str">
        <f>VLOOKUP(A596,'Medical Examinations table'!$A:$J,10,FALSE)</f>
        <v>Diabetes</v>
      </c>
      <c r="L596" s="8">
        <f>VLOOKUP(A596,'Hospitalisation Table'!$A:$J,10,FALSE)</f>
        <v>35537</v>
      </c>
      <c r="M596" s="10">
        <f>VLOOKUP(A596,'Hospitalisation Table'!$A:$F,6,FALSE)</f>
        <v>563.84</v>
      </c>
      <c r="N596" s="5" t="str">
        <f>VLOOKUP(A596,'Hospitalisation Table'!$A:$G,7,FALSE)</f>
        <v>tier - 2</v>
      </c>
      <c r="O596" s="5" t="str">
        <f>VLOOKUP(A596,'Hospitalisation Table'!$A:$H,8,FALSE)</f>
        <v>tier - 2</v>
      </c>
      <c r="P596" s="5" t="str">
        <f>VLOOKUP(A596,'Hospitalisation Table'!$A:$I,9,FALSE)</f>
        <v>R1011</v>
      </c>
      <c r="Q596" s="5">
        <f>VLOOKUP(A596,'Hospitalisation Table'!$A:$K,11,FALSE)</f>
        <v>52</v>
      </c>
    </row>
    <row r="597" spans="1:17" ht="15.6" x14ac:dyDescent="0.3">
      <c r="A597" s="9" t="s">
        <v>1775</v>
      </c>
      <c r="B597" s="5" t="str">
        <f>VLOOKUP($A597,'Customer Names'!$A:$B,2,FALSE)</f>
        <v>Wathke, Mr.  Brent</v>
      </c>
      <c r="C597" s="5">
        <f>VLOOKUP(Healthcare!A597,'Medical Examinations table'!$A:$K,2,FALSE)</f>
        <v>39.81</v>
      </c>
      <c r="D597" s="5">
        <f>VLOOKUP(A597,'Medical Examinations table'!$A:$C,3,FALSE)</f>
        <v>7.65</v>
      </c>
      <c r="E597" s="5" t="str">
        <f>VLOOKUP(A597,'Medical Examinations table'!$A:$D,4,FALSE)</f>
        <v>YES</v>
      </c>
      <c r="F597" s="5" t="str">
        <f>VLOOKUP(A597,'Medical Examinations table'!$A:$E,5,FALSE)</f>
        <v>NO</v>
      </c>
      <c r="G597" s="5" t="str">
        <f>VLOOKUP(A597,'Medical Examinations table'!$A:$F,6,FALSE)</f>
        <v>YES</v>
      </c>
      <c r="H597" s="5">
        <f>VLOOKUP(A597,'Medical Examinations table'!$A:$H,8,FALSE)</f>
        <v>1</v>
      </c>
      <c r="I597" s="5" t="str">
        <f>VLOOKUP(A597,'Medical Examinations table'!$A:$G,7,FALSE)</f>
        <v>NO</v>
      </c>
      <c r="J597" s="5" t="str">
        <f>VLOOKUP(A597,'Medical Examinations table'!$A:$I,9,FALSE)</f>
        <v>Obesity</v>
      </c>
      <c r="K597" s="5" t="str">
        <f>VLOOKUP(A597,'Medical Examinations table'!$A:$J,10,FALSE)</f>
        <v>Diabetes</v>
      </c>
      <c r="L597" s="8">
        <f>VLOOKUP(A597,'Hospitalisation Table'!$A:$J,10,FALSE)</f>
        <v>35536</v>
      </c>
      <c r="M597" s="10">
        <f>VLOOKUP(A597,'Hospitalisation Table'!$A:$F,6,FALSE)</f>
        <v>563.84</v>
      </c>
      <c r="N597" s="5" t="str">
        <f>VLOOKUP(A597,'Hospitalisation Table'!$A:$G,7,FALSE)</f>
        <v>tier - 2</v>
      </c>
      <c r="O597" s="5" t="str">
        <f>VLOOKUP(A597,'Hospitalisation Table'!$A:$H,8,FALSE)</f>
        <v>tier - 2</v>
      </c>
      <c r="P597" s="5" t="str">
        <f>VLOOKUP(A597,'Hospitalisation Table'!$A:$I,9,FALSE)</f>
        <v>R1023</v>
      </c>
      <c r="Q597" s="5">
        <f>VLOOKUP(A597,'Hospitalisation Table'!$A:$K,11,FALSE)</f>
        <v>59</v>
      </c>
    </row>
    <row r="598" spans="1:17" ht="15.6" x14ac:dyDescent="0.3">
      <c r="A598" s="9" t="s">
        <v>1774</v>
      </c>
      <c r="B598" s="5" t="str">
        <f>VLOOKUP($A598,'Customer Names'!$A:$B,2,FALSE)</f>
        <v>Daly, Mr.  Eugene M</v>
      </c>
      <c r="C598" s="5">
        <f>VLOOKUP(Healthcare!A598,'Medical Examinations table'!$A:$K,2,FALSE)</f>
        <v>31.02</v>
      </c>
      <c r="D598" s="5">
        <f>VLOOKUP(A598,'Medical Examinations table'!$A:$C,3,FALSE)</f>
        <v>5.87</v>
      </c>
      <c r="E598" s="5" t="str">
        <f>VLOOKUP(A598,'Medical Examinations table'!$A:$D,4,FALSE)</f>
        <v>YES</v>
      </c>
      <c r="F598" s="5" t="str">
        <f>VLOOKUP(A598,'Medical Examinations table'!$A:$E,5,FALSE)</f>
        <v>NO</v>
      </c>
      <c r="G598" s="5" t="str">
        <f>VLOOKUP(A598,'Medical Examinations table'!$A:$F,6,FALSE)</f>
        <v>NO</v>
      </c>
      <c r="H598" s="5">
        <f>VLOOKUP(A598,'Medical Examinations table'!$A:$H,8,FALSE)</f>
        <v>0</v>
      </c>
      <c r="I598" s="5" t="str">
        <f>VLOOKUP(A598,'Medical Examinations table'!$A:$G,7,FALSE)</f>
        <v>NO</v>
      </c>
      <c r="J598" s="5" t="str">
        <f>VLOOKUP(A598,'Medical Examinations table'!$A:$I,9,FALSE)</f>
        <v>Obesity</v>
      </c>
      <c r="K598" s="5" t="str">
        <f>VLOOKUP(A598,'Medical Examinations table'!$A:$J,10,FALSE)</f>
        <v>Prediabetes</v>
      </c>
      <c r="L598" s="8">
        <f>VLOOKUP(A598,'Hospitalisation Table'!$A:$J,10,FALSE)</f>
        <v>35535</v>
      </c>
      <c r="M598" s="10">
        <f>VLOOKUP(A598,'Hospitalisation Table'!$A:$F,6,FALSE)</f>
        <v>563.84</v>
      </c>
      <c r="N598" s="5" t="str">
        <f>VLOOKUP(A598,'Hospitalisation Table'!$A:$G,7,FALSE)</f>
        <v>tier - 2</v>
      </c>
      <c r="O598" s="5" t="str">
        <f>VLOOKUP(A598,'Hospitalisation Table'!$A:$H,8,FALSE)</f>
        <v>tier - 1</v>
      </c>
      <c r="P598" s="5" t="str">
        <f>VLOOKUP(A598,'Hospitalisation Table'!$A:$I,9,FALSE)</f>
        <v>R1013</v>
      </c>
      <c r="Q598" s="5">
        <f>VLOOKUP(A598,'Hospitalisation Table'!$A:$K,11,FALSE)</f>
        <v>21</v>
      </c>
    </row>
    <row r="599" spans="1:17" ht="15.6" x14ac:dyDescent="0.3">
      <c r="A599" s="9" t="s">
        <v>1773</v>
      </c>
      <c r="B599" s="5" t="str">
        <f>VLOOKUP($A599,'Customer Names'!$A:$B,2,FALSE)</f>
        <v>Dillon, Ms.  Erin D</v>
      </c>
      <c r="C599" s="5">
        <f>VLOOKUP(Healthcare!A599,'Medical Examinations table'!$A:$K,2,FALSE)</f>
        <v>24.75</v>
      </c>
      <c r="D599" s="5">
        <f>VLOOKUP(A599,'Medical Examinations table'!$A:$C,3,FALSE)</f>
        <v>4.3600000000000003</v>
      </c>
      <c r="E599" s="5" t="str">
        <f>VLOOKUP(A599,'Medical Examinations table'!$A:$D,4,FALSE)</f>
        <v>YES</v>
      </c>
      <c r="F599" s="5" t="str">
        <f>VLOOKUP(A599,'Medical Examinations table'!$A:$E,5,FALSE)</f>
        <v>NO</v>
      </c>
      <c r="G599" s="5" t="str">
        <f>VLOOKUP(A599,'Medical Examinations table'!$A:$F,6,FALSE)</f>
        <v>NO</v>
      </c>
      <c r="H599" s="5">
        <f>VLOOKUP(A599,'Medical Examinations table'!$A:$H,8,FALSE)</f>
        <v>1</v>
      </c>
      <c r="I599" s="5" t="str">
        <f>VLOOKUP(A599,'Medical Examinations table'!$A:$G,7,FALSE)</f>
        <v>YES</v>
      </c>
      <c r="J599" s="5" t="str">
        <f>VLOOKUP(A599,'Medical Examinations table'!$A:$I,9,FALSE)</f>
        <v>Normal Weight</v>
      </c>
      <c r="K599" s="5" t="str">
        <f>VLOOKUP(A599,'Medical Examinations table'!$A:$J,10,FALSE)</f>
        <v>Normal</v>
      </c>
      <c r="L599" s="8">
        <f>VLOOKUP(A599,'Hospitalisation Table'!$A:$J,10,FALSE)</f>
        <v>35534</v>
      </c>
      <c r="M599" s="10">
        <f>VLOOKUP(A599,'Hospitalisation Table'!$A:$F,6,FALSE)</f>
        <v>563.84</v>
      </c>
      <c r="N599" s="5" t="str">
        <f>VLOOKUP(A599,'Hospitalisation Table'!$A:$G,7,FALSE)</f>
        <v>tier - 2</v>
      </c>
      <c r="O599" s="5" t="str">
        <f>VLOOKUP(A599,'Hospitalisation Table'!$A:$H,8,FALSE)</f>
        <v>tier - 1</v>
      </c>
      <c r="P599" s="5" t="str">
        <f>VLOOKUP(A599,'Hospitalisation Table'!$A:$I,9,FALSE)</f>
        <v>R1013</v>
      </c>
      <c r="Q599" s="5">
        <f>VLOOKUP(A599,'Hospitalisation Table'!$A:$K,11,FALSE)</f>
        <v>27</v>
      </c>
    </row>
    <row r="600" spans="1:17" ht="15.6" x14ac:dyDescent="0.3">
      <c r="A600" s="9" t="s">
        <v>1772</v>
      </c>
      <c r="B600" s="5" t="str">
        <f>VLOOKUP($A600,'Customer Names'!$A:$B,2,FALSE)</f>
        <v>Pontes, Ms.  Kamilla</v>
      </c>
      <c r="C600" s="5">
        <f>VLOOKUP(Healthcare!A600,'Medical Examinations table'!$A:$K,2,FALSE)</f>
        <v>30.114999999999998</v>
      </c>
      <c r="D600" s="5">
        <f>VLOOKUP(A600,'Medical Examinations table'!$A:$C,3,FALSE)</f>
        <v>10.119999999999999</v>
      </c>
      <c r="E600" s="5" t="str">
        <f>VLOOKUP(A600,'Medical Examinations table'!$A:$D,4,FALSE)</f>
        <v>NO</v>
      </c>
      <c r="F600" s="5" t="str">
        <f>VLOOKUP(A600,'Medical Examinations table'!$A:$E,5,FALSE)</f>
        <v>NO</v>
      </c>
      <c r="G600" s="5" t="str">
        <f>VLOOKUP(A600,'Medical Examinations table'!$A:$F,6,FALSE)</f>
        <v>NO</v>
      </c>
      <c r="H600" s="5">
        <f>VLOOKUP(A600,'Medical Examinations table'!$A:$H,8,FALSE)</f>
        <v>3</v>
      </c>
      <c r="I600" s="5" t="str">
        <f>VLOOKUP(A600,'Medical Examinations table'!$A:$G,7,FALSE)</f>
        <v>NO</v>
      </c>
      <c r="J600" s="5" t="str">
        <f>VLOOKUP(A600,'Medical Examinations table'!$A:$I,9,FALSE)</f>
        <v>Obesity</v>
      </c>
      <c r="K600" s="5" t="str">
        <f>VLOOKUP(A600,'Medical Examinations table'!$A:$J,10,FALSE)</f>
        <v>Diabetes</v>
      </c>
      <c r="L600" s="8">
        <f>VLOOKUP(A600,'Hospitalisation Table'!$A:$J,10,FALSE)</f>
        <v>35533</v>
      </c>
      <c r="M600" s="10">
        <f>VLOOKUP(A600,'Hospitalisation Table'!$A:$F,6,FALSE)</f>
        <v>563.84</v>
      </c>
      <c r="N600" s="5" t="str">
        <f>VLOOKUP(A600,'Hospitalisation Table'!$A:$G,7,FALSE)</f>
        <v>tier - 2</v>
      </c>
      <c r="O600" s="5" t="str">
        <f>VLOOKUP(A600,'Hospitalisation Table'!$A:$H,8,FALSE)</f>
        <v>tier - 2</v>
      </c>
      <c r="P600" s="5" t="str">
        <f>VLOOKUP(A600,'Hospitalisation Table'!$A:$I,9,FALSE)</f>
        <v>R1012</v>
      </c>
      <c r="Q600" s="5">
        <f>VLOOKUP(A600,'Hospitalisation Table'!$A:$K,11,FALSE)</f>
        <v>64</v>
      </c>
    </row>
    <row r="601" spans="1:17" ht="15.6" x14ac:dyDescent="0.3">
      <c r="A601" s="9" t="s">
        <v>1771</v>
      </c>
      <c r="B601" s="5" t="str">
        <f>VLOOKUP($A601,'Customer Names'!$A:$B,2,FALSE)</f>
        <v>Spies, Mr.  Wayne I.</v>
      </c>
      <c r="C601" s="5">
        <f>VLOOKUP(Healthcare!A601,'Medical Examinations table'!$A:$K,2,FALSE)</f>
        <v>26.03</v>
      </c>
      <c r="D601" s="5">
        <f>VLOOKUP(A601,'Medical Examinations table'!$A:$C,3,FALSE)</f>
        <v>4.01</v>
      </c>
      <c r="E601" s="5" t="str">
        <f>VLOOKUP(A601,'Medical Examinations table'!$A:$D,4,FALSE)</f>
        <v>NO</v>
      </c>
      <c r="F601" s="5" t="str">
        <f>VLOOKUP(A601,'Medical Examinations table'!$A:$E,5,FALSE)</f>
        <v>NO</v>
      </c>
      <c r="G601" s="5" t="str">
        <f>VLOOKUP(A601,'Medical Examinations table'!$A:$F,6,FALSE)</f>
        <v>YES</v>
      </c>
      <c r="H601" s="5">
        <f>VLOOKUP(A601,'Medical Examinations table'!$A:$H,8,FALSE)</f>
        <v>1</v>
      </c>
      <c r="I601" s="5" t="str">
        <f>VLOOKUP(A601,'Medical Examinations table'!$A:$G,7,FALSE)</f>
        <v>YES</v>
      </c>
      <c r="J601" s="5" t="str">
        <f>VLOOKUP(A601,'Medical Examinations table'!$A:$I,9,FALSE)</f>
        <v>Overweight</v>
      </c>
      <c r="K601" s="5" t="str">
        <f>VLOOKUP(A601,'Medical Examinations table'!$A:$J,10,FALSE)</f>
        <v>Normal</v>
      </c>
      <c r="L601" s="8">
        <f>VLOOKUP(A601,'Hospitalisation Table'!$A:$J,10,FALSE)</f>
        <v>35532</v>
      </c>
      <c r="M601" s="10">
        <f>VLOOKUP(A601,'Hospitalisation Table'!$A:$F,6,FALSE)</f>
        <v>563.84</v>
      </c>
      <c r="N601" s="5" t="str">
        <f>VLOOKUP(A601,'Hospitalisation Table'!$A:$G,7,FALSE)</f>
        <v>tier - 2</v>
      </c>
      <c r="O601" s="5" t="str">
        <f>VLOOKUP(A601,'Hospitalisation Table'!$A:$H,8,FALSE)</f>
        <v>tier - 1</v>
      </c>
      <c r="P601" s="5" t="str">
        <f>VLOOKUP(A601,'Hospitalisation Table'!$A:$I,9,FALSE)</f>
        <v>R1012</v>
      </c>
      <c r="Q601" s="5">
        <f>VLOOKUP(A601,'Hospitalisation Table'!$A:$K,11,FALSE)</f>
        <v>19</v>
      </c>
    </row>
    <row r="602" spans="1:17" ht="15.6" x14ac:dyDescent="0.3">
      <c r="A602" s="9" t="s">
        <v>1770</v>
      </c>
      <c r="B602" s="5" t="str">
        <f>VLOOKUP($A602,'Customer Names'!$A:$B,2,FALSE)</f>
        <v>Greig, Ms.  Tracy L</v>
      </c>
      <c r="C602" s="5">
        <f>VLOOKUP(Healthcare!A602,'Medical Examinations table'!$A:$K,2,FALSE)</f>
        <v>20.045000000000002</v>
      </c>
      <c r="D602" s="5">
        <f>VLOOKUP(A602,'Medical Examinations table'!$A:$C,3,FALSE)</f>
        <v>4.7699999999999996</v>
      </c>
      <c r="E602" s="5" t="str">
        <f>VLOOKUP(A602,'Medical Examinations table'!$A:$D,4,FALSE)</f>
        <v>YES</v>
      </c>
      <c r="F602" s="5" t="str">
        <f>VLOOKUP(A602,'Medical Examinations table'!$A:$E,5,FALSE)</f>
        <v>NO</v>
      </c>
      <c r="G602" s="5" t="str">
        <f>VLOOKUP(A602,'Medical Examinations table'!$A:$F,6,FALSE)</f>
        <v>NO</v>
      </c>
      <c r="H602" s="5">
        <f>VLOOKUP(A602,'Medical Examinations table'!$A:$H,8,FALSE)</f>
        <v>1</v>
      </c>
      <c r="I602" s="5" t="str">
        <f>VLOOKUP(A602,'Medical Examinations table'!$A:$G,7,FALSE)</f>
        <v>YES</v>
      </c>
      <c r="J602" s="5" t="str">
        <f>VLOOKUP(A602,'Medical Examinations table'!$A:$I,9,FALSE)</f>
        <v>Normal Weight</v>
      </c>
      <c r="K602" s="5" t="str">
        <f>VLOOKUP(A602,'Medical Examinations table'!$A:$J,10,FALSE)</f>
        <v>Normal</v>
      </c>
      <c r="L602" s="8">
        <f>VLOOKUP(A602,'Hospitalisation Table'!$A:$J,10,FALSE)</f>
        <v>35531</v>
      </c>
      <c r="M602" s="10">
        <f>VLOOKUP(A602,'Hospitalisation Table'!$A:$F,6,FALSE)</f>
        <v>563.84</v>
      </c>
      <c r="N602" s="5" t="str">
        <f>VLOOKUP(A602,'Hospitalisation Table'!$A:$G,7,FALSE)</f>
        <v>tier - 2</v>
      </c>
      <c r="O602" s="5" t="str">
        <f>VLOOKUP(A602,'Hospitalisation Table'!$A:$H,8,FALSE)</f>
        <v>tier - 3</v>
      </c>
      <c r="P602" s="5" t="str">
        <f>VLOOKUP(A602,'Hospitalisation Table'!$A:$I,9,FALSE)</f>
        <v>R1012</v>
      </c>
      <c r="Q602" s="5">
        <f>VLOOKUP(A602,'Hospitalisation Table'!$A:$K,11,FALSE)</f>
        <v>27</v>
      </c>
    </row>
    <row r="603" spans="1:17" ht="15.6" x14ac:dyDescent="0.3">
      <c r="A603" s="9" t="s">
        <v>1769</v>
      </c>
      <c r="B603" s="5" t="str">
        <f>VLOOKUP($A603,'Customer Names'!$A:$B,2,FALSE)</f>
        <v>Scott, Mrs.  Heather</v>
      </c>
      <c r="C603" s="5">
        <f>VLOOKUP(Healthcare!A603,'Medical Examinations table'!$A:$K,2,FALSE)</f>
        <v>40.24</v>
      </c>
      <c r="D603" s="5">
        <f>VLOOKUP(A603,'Medical Examinations table'!$A:$C,3,FALSE)</f>
        <v>6.83</v>
      </c>
      <c r="E603" s="5" t="str">
        <f>VLOOKUP(A603,'Medical Examinations table'!$A:$D,4,FALSE)</f>
        <v>NO</v>
      </c>
      <c r="F603" s="5" t="str">
        <f>VLOOKUP(A603,'Medical Examinations table'!$A:$E,5,FALSE)</f>
        <v>NO</v>
      </c>
      <c r="G603" s="5" t="str">
        <f>VLOOKUP(A603,'Medical Examinations table'!$A:$F,6,FALSE)</f>
        <v>NO</v>
      </c>
      <c r="H603" s="5">
        <f>VLOOKUP(A603,'Medical Examinations table'!$A:$H,8,FALSE)</f>
        <v>0</v>
      </c>
      <c r="I603" s="5" t="str">
        <f>VLOOKUP(A603,'Medical Examinations table'!$A:$G,7,FALSE)</f>
        <v>NO</v>
      </c>
      <c r="J603" s="5" t="str">
        <f>VLOOKUP(A603,'Medical Examinations table'!$A:$I,9,FALSE)</f>
        <v>Obesity</v>
      </c>
      <c r="K603" s="5" t="str">
        <f>VLOOKUP(A603,'Medical Examinations table'!$A:$J,10,FALSE)</f>
        <v>Diabetes</v>
      </c>
      <c r="L603" s="8">
        <f>VLOOKUP(A603,'Hospitalisation Table'!$A:$J,10,FALSE)</f>
        <v>35530</v>
      </c>
      <c r="M603" s="10">
        <f>VLOOKUP(A603,'Hospitalisation Table'!$A:$F,6,FALSE)</f>
        <v>563.84</v>
      </c>
      <c r="N603" s="5" t="str">
        <f>VLOOKUP(A603,'Hospitalisation Table'!$A:$G,7,FALSE)</f>
        <v>tier - 2</v>
      </c>
      <c r="O603" s="5" t="str">
        <f>VLOOKUP(A603,'Hospitalisation Table'!$A:$H,8,FALSE)</f>
        <v>tier - 3</v>
      </c>
      <c r="P603" s="5" t="str">
        <f>VLOOKUP(A603,'Hospitalisation Table'!$A:$I,9,FALSE)</f>
        <v>R1026</v>
      </c>
      <c r="Q603" s="5">
        <f>VLOOKUP(A603,'Hospitalisation Table'!$A:$K,11,FALSE)</f>
        <v>57</v>
      </c>
    </row>
    <row r="604" spans="1:17" ht="15.6" x14ac:dyDescent="0.3">
      <c r="A604" s="9" t="s">
        <v>1768</v>
      </c>
      <c r="B604" s="5" t="str">
        <f>VLOOKUP($A604,'Customer Names'!$A:$B,2,FALSE)</f>
        <v>Erlandson, Mrs.  Megan C</v>
      </c>
      <c r="C604" s="5">
        <f>VLOOKUP(Healthcare!A604,'Medical Examinations table'!$A:$K,2,FALSE)</f>
        <v>43.15</v>
      </c>
      <c r="D604" s="5">
        <f>VLOOKUP(A604,'Medical Examinations table'!$A:$C,3,FALSE)</f>
        <v>6.14</v>
      </c>
      <c r="E604" s="5" t="str">
        <f>VLOOKUP(A604,'Medical Examinations table'!$A:$D,4,FALSE)</f>
        <v>YES</v>
      </c>
      <c r="F604" s="5" t="str">
        <f>VLOOKUP(A604,'Medical Examinations table'!$A:$E,5,FALSE)</f>
        <v>NO</v>
      </c>
      <c r="G604" s="5" t="str">
        <f>VLOOKUP(A604,'Medical Examinations table'!$A:$F,6,FALSE)</f>
        <v>YES</v>
      </c>
      <c r="H604" s="5">
        <f>VLOOKUP(A604,'Medical Examinations table'!$A:$H,8,FALSE)</f>
        <v>1</v>
      </c>
      <c r="I604" s="5" t="str">
        <f>VLOOKUP(A604,'Medical Examinations table'!$A:$G,7,FALSE)</f>
        <v>NO</v>
      </c>
      <c r="J604" s="5" t="str">
        <f>VLOOKUP(A604,'Medical Examinations table'!$A:$I,9,FALSE)</f>
        <v>Obesity</v>
      </c>
      <c r="K604" s="5" t="str">
        <f>VLOOKUP(A604,'Medical Examinations table'!$A:$J,10,FALSE)</f>
        <v>Prediabetes</v>
      </c>
      <c r="L604" s="8">
        <f>VLOOKUP(A604,'Hospitalisation Table'!$A:$J,10,FALSE)</f>
        <v>35529</v>
      </c>
      <c r="M604" s="10">
        <f>VLOOKUP(A604,'Hospitalisation Table'!$A:$F,6,FALSE)</f>
        <v>563.84</v>
      </c>
      <c r="N604" s="5" t="str">
        <f>VLOOKUP(A604,'Hospitalisation Table'!$A:$G,7,FALSE)</f>
        <v>tier - 2</v>
      </c>
      <c r="O604" s="5" t="str">
        <f>VLOOKUP(A604,'Hospitalisation Table'!$A:$H,8,FALSE)</f>
        <v>tier - 3</v>
      </c>
      <c r="P604" s="5" t="str">
        <f>VLOOKUP(A604,'Hospitalisation Table'!$A:$I,9,FALSE)</f>
        <v>R1026</v>
      </c>
      <c r="Q604" s="5">
        <f>VLOOKUP(A604,'Hospitalisation Table'!$A:$K,11,FALSE)</f>
        <v>53</v>
      </c>
    </row>
    <row r="605" spans="1:17" ht="15.6" x14ac:dyDescent="0.3">
      <c r="A605" s="9" t="s">
        <v>1767</v>
      </c>
      <c r="B605" s="5" t="str">
        <f>VLOOKUP($A605,'Customer Names'!$A:$B,2,FALSE)</f>
        <v>Autrey, Mr.  Jonathan</v>
      </c>
      <c r="C605" s="5">
        <f>VLOOKUP(Healthcare!A605,'Medical Examinations table'!$A:$K,2,FALSE)</f>
        <v>27.7</v>
      </c>
      <c r="D605" s="5">
        <f>VLOOKUP(A605,'Medical Examinations table'!$A:$C,3,FALSE)</f>
        <v>5.6</v>
      </c>
      <c r="E605" s="5" t="str">
        <f>VLOOKUP(A605,'Medical Examinations table'!$A:$D,4,FALSE)</f>
        <v>NO</v>
      </c>
      <c r="F605" s="5" t="str">
        <f>VLOOKUP(A605,'Medical Examinations table'!$A:$E,5,FALSE)</f>
        <v>NO</v>
      </c>
      <c r="G605" s="5" t="str">
        <f>VLOOKUP(A605,'Medical Examinations table'!$A:$F,6,FALSE)</f>
        <v>YES</v>
      </c>
      <c r="H605" s="5">
        <f>VLOOKUP(A605,'Medical Examinations table'!$A:$H,8,FALSE)</f>
        <v>1</v>
      </c>
      <c r="I605" s="5" t="str">
        <f>VLOOKUP(A605,'Medical Examinations table'!$A:$G,7,FALSE)</f>
        <v>YES</v>
      </c>
      <c r="J605" s="5" t="str">
        <f>VLOOKUP(A605,'Medical Examinations table'!$A:$I,9,FALSE)</f>
        <v>Overweight</v>
      </c>
      <c r="K605" s="5" t="str">
        <f>VLOOKUP(A605,'Medical Examinations table'!$A:$J,10,FALSE)</f>
        <v>Normal</v>
      </c>
      <c r="L605" s="8">
        <f>VLOOKUP(A605,'Hospitalisation Table'!$A:$J,10,FALSE)</f>
        <v>35528</v>
      </c>
      <c r="M605" s="10">
        <f>VLOOKUP(A605,'Hospitalisation Table'!$A:$F,6,FALSE)</f>
        <v>563.84</v>
      </c>
      <c r="N605" s="5" t="str">
        <f>VLOOKUP(A605,'Hospitalisation Table'!$A:$G,7,FALSE)</f>
        <v>tier - 2</v>
      </c>
      <c r="O605" s="5" t="str">
        <f>VLOOKUP(A605,'Hospitalisation Table'!$A:$H,8,FALSE)</f>
        <v>tier - 3</v>
      </c>
      <c r="P605" s="5" t="str">
        <f>VLOOKUP(A605,'Hospitalisation Table'!$A:$I,9,FALSE)</f>
        <v>R1011</v>
      </c>
      <c r="Q605" s="5">
        <f>VLOOKUP(A605,'Hospitalisation Table'!$A:$K,11,FALSE)</f>
        <v>19</v>
      </c>
    </row>
    <row r="606" spans="1:17" ht="15.6" x14ac:dyDescent="0.3">
      <c r="A606" s="9" t="s">
        <v>1766</v>
      </c>
      <c r="B606" s="5" t="str">
        <f>VLOOKUP($A606,'Customer Names'!$A:$B,2,FALSE)</f>
        <v>Alleman, Mr.  Greg D.</v>
      </c>
      <c r="C606" s="5">
        <f>VLOOKUP(Healthcare!A606,'Medical Examinations table'!$A:$K,2,FALSE)</f>
        <v>45.68</v>
      </c>
      <c r="D606" s="5">
        <f>VLOOKUP(A606,'Medical Examinations table'!$A:$C,3,FALSE)</f>
        <v>4.8</v>
      </c>
      <c r="E606" s="5" t="str">
        <f>VLOOKUP(A606,'Medical Examinations table'!$A:$D,4,FALSE)</f>
        <v>NO</v>
      </c>
      <c r="F606" s="5" t="str">
        <f>VLOOKUP(A606,'Medical Examinations table'!$A:$E,5,FALSE)</f>
        <v>NO</v>
      </c>
      <c r="G606" s="5" t="str">
        <f>VLOOKUP(A606,'Medical Examinations table'!$A:$F,6,FALSE)</f>
        <v>NO</v>
      </c>
      <c r="H606" s="5">
        <f>VLOOKUP(A606,'Medical Examinations table'!$A:$H,8,FALSE)</f>
        <v>2</v>
      </c>
      <c r="I606" s="5" t="str">
        <f>VLOOKUP(A606,'Medical Examinations table'!$A:$G,7,FALSE)</f>
        <v>NO</v>
      </c>
      <c r="J606" s="5" t="str">
        <f>VLOOKUP(A606,'Medical Examinations table'!$A:$I,9,FALSE)</f>
        <v>Obesity</v>
      </c>
      <c r="K606" s="5" t="str">
        <f>VLOOKUP(A606,'Medical Examinations table'!$A:$J,10,FALSE)</f>
        <v>Normal</v>
      </c>
      <c r="L606" s="8">
        <f>VLOOKUP(A606,'Hospitalisation Table'!$A:$J,10,FALSE)</f>
        <v>35527</v>
      </c>
      <c r="M606" s="10">
        <f>VLOOKUP(A606,'Hospitalisation Table'!$A:$F,6,FALSE)</f>
        <v>563.84</v>
      </c>
      <c r="N606" s="5" t="str">
        <f>VLOOKUP(A606,'Hospitalisation Table'!$A:$G,7,FALSE)</f>
        <v>tier - 2</v>
      </c>
      <c r="O606" s="5" t="str">
        <f>VLOOKUP(A606,'Hospitalisation Table'!$A:$H,8,FALSE)</f>
        <v>tier - 2</v>
      </c>
      <c r="P606" s="5" t="str">
        <f>VLOOKUP(A606,'Hospitalisation Table'!$A:$I,9,FALSE)</f>
        <v>R1023</v>
      </c>
      <c r="Q606" s="5">
        <f>VLOOKUP(A606,'Hospitalisation Table'!$A:$K,11,FALSE)</f>
        <v>50</v>
      </c>
    </row>
    <row r="607" spans="1:17" ht="15.6" x14ac:dyDescent="0.3">
      <c r="A607" s="9" t="s">
        <v>1765</v>
      </c>
      <c r="B607" s="5" t="str">
        <f>VLOOKUP($A607,'Customer Names'!$A:$B,2,FALSE)</f>
        <v>Michalski, Mr.  Steven L.</v>
      </c>
      <c r="C607" s="5">
        <f>VLOOKUP(Healthcare!A607,'Medical Examinations table'!$A:$K,2,FALSE)</f>
        <v>27.3</v>
      </c>
      <c r="D607" s="5">
        <f>VLOOKUP(A607,'Medical Examinations table'!$A:$C,3,FALSE)</f>
        <v>11.89</v>
      </c>
      <c r="E607" s="5" t="str">
        <f>VLOOKUP(A607,'Medical Examinations table'!$A:$D,4,FALSE)</f>
        <v>NO</v>
      </c>
      <c r="F607" s="5" t="str">
        <f>VLOOKUP(A607,'Medical Examinations table'!$A:$E,5,FALSE)</f>
        <v>NO</v>
      </c>
      <c r="G607" s="5" t="str">
        <f>VLOOKUP(A607,'Medical Examinations table'!$A:$F,6,FALSE)</f>
        <v>NO</v>
      </c>
      <c r="H607" s="5">
        <f>VLOOKUP(A607,'Medical Examinations table'!$A:$H,8,FALSE)</f>
        <v>0</v>
      </c>
      <c r="I607" s="5" t="str">
        <f>VLOOKUP(A607,'Medical Examinations table'!$A:$G,7,FALSE)</f>
        <v>YES</v>
      </c>
      <c r="J607" s="5" t="str">
        <f>VLOOKUP(A607,'Medical Examinations table'!$A:$I,9,FALSE)</f>
        <v>Overweight</v>
      </c>
      <c r="K607" s="5" t="str">
        <f>VLOOKUP(A607,'Medical Examinations table'!$A:$J,10,FALSE)</f>
        <v>Diabetes</v>
      </c>
      <c r="L607" s="8">
        <f>VLOOKUP(A607,'Hospitalisation Table'!$A:$J,10,FALSE)</f>
        <v>35526</v>
      </c>
      <c r="M607" s="10">
        <f>VLOOKUP(A607,'Hospitalisation Table'!$A:$F,6,FALSE)</f>
        <v>563.84</v>
      </c>
      <c r="N607" s="5" t="str">
        <f>VLOOKUP(A607,'Hospitalisation Table'!$A:$G,7,FALSE)</f>
        <v>tier - 2</v>
      </c>
      <c r="O607" s="5" t="str">
        <f>VLOOKUP(A607,'Hospitalisation Table'!$A:$H,8,FALSE)</f>
        <v>tier - 1</v>
      </c>
      <c r="P607" s="5" t="str">
        <f>VLOOKUP(A607,'Hospitalisation Table'!$A:$I,9,FALSE)</f>
        <v>R1011</v>
      </c>
      <c r="Q607" s="5">
        <f>VLOOKUP(A607,'Hospitalisation Table'!$A:$K,11,FALSE)</f>
        <v>20</v>
      </c>
    </row>
    <row r="608" spans="1:17" ht="15.6" x14ac:dyDescent="0.3">
      <c r="A608" s="9" t="s">
        <v>1764</v>
      </c>
      <c r="B608" s="5" t="str">
        <f>VLOOKUP($A608,'Customer Names'!$A:$B,2,FALSE)</f>
        <v>Grillo, Mr.  Gianfilippo</v>
      </c>
      <c r="C608" s="5">
        <f>VLOOKUP(Healthcare!A608,'Medical Examinations table'!$A:$K,2,FALSE)</f>
        <v>54.45</v>
      </c>
      <c r="D608" s="5">
        <f>VLOOKUP(A608,'Medical Examinations table'!$A:$C,3,FALSE)</f>
        <v>4.7300000000000004</v>
      </c>
      <c r="E608" s="5" t="str">
        <f>VLOOKUP(A608,'Medical Examinations table'!$A:$D,4,FALSE)</f>
        <v>YES</v>
      </c>
      <c r="F608" s="5" t="str">
        <f>VLOOKUP(A608,'Medical Examinations table'!$A:$E,5,FALSE)</f>
        <v>NO</v>
      </c>
      <c r="G608" s="5" t="str">
        <f>VLOOKUP(A608,'Medical Examinations table'!$A:$F,6,FALSE)</f>
        <v>NO</v>
      </c>
      <c r="H608" s="5">
        <f>VLOOKUP(A608,'Medical Examinations table'!$A:$H,8,FALSE)</f>
        <v>1</v>
      </c>
      <c r="I608" s="5" t="str">
        <f>VLOOKUP(A608,'Medical Examinations table'!$A:$G,7,FALSE)</f>
        <v>NO</v>
      </c>
      <c r="J608" s="5" t="str">
        <f>VLOOKUP(A608,'Medical Examinations table'!$A:$I,9,FALSE)</f>
        <v>Obesity</v>
      </c>
      <c r="K608" s="5" t="str">
        <f>VLOOKUP(A608,'Medical Examinations table'!$A:$J,10,FALSE)</f>
        <v>Normal</v>
      </c>
      <c r="L608" s="8">
        <f>VLOOKUP(A608,'Hospitalisation Table'!$A:$J,10,FALSE)</f>
        <v>35525</v>
      </c>
      <c r="M608" s="10">
        <f>VLOOKUP(A608,'Hospitalisation Table'!$A:$F,6,FALSE)</f>
        <v>563.84</v>
      </c>
      <c r="N608" s="5" t="str">
        <f>VLOOKUP(A608,'Hospitalisation Table'!$A:$G,7,FALSE)</f>
        <v>tier - 2</v>
      </c>
      <c r="O608" s="5" t="str">
        <f>VLOOKUP(A608,'Hospitalisation Table'!$A:$H,8,FALSE)</f>
        <v>tier - 1</v>
      </c>
      <c r="P608" s="5" t="str">
        <f>VLOOKUP(A608,'Hospitalisation Table'!$A:$I,9,FALSE)</f>
        <v>R1012</v>
      </c>
      <c r="Q608" s="5">
        <f>VLOOKUP(A608,'Hospitalisation Table'!$A:$K,11,FALSE)</f>
        <v>34</v>
      </c>
    </row>
    <row r="609" spans="1:17" ht="15.6" x14ac:dyDescent="0.3">
      <c r="A609" s="9" t="s">
        <v>1763</v>
      </c>
      <c r="B609" s="5" t="str">
        <f>VLOOKUP($A609,'Customer Names'!$A:$B,2,FALSE)</f>
        <v>Coronado, Mr.  Hector</v>
      </c>
      <c r="C609" s="5">
        <f>VLOOKUP(Healthcare!A609,'Medical Examinations table'!$A:$K,2,FALSE)</f>
        <v>54.43</v>
      </c>
      <c r="D609" s="5">
        <f>VLOOKUP(A609,'Medical Examinations table'!$A:$C,3,FALSE)</f>
        <v>4.6100000000000003</v>
      </c>
      <c r="E609" s="5" t="str">
        <f>VLOOKUP(A609,'Medical Examinations table'!$A:$D,4,FALSE)</f>
        <v>YES</v>
      </c>
      <c r="F609" s="5" t="str">
        <f>VLOOKUP(A609,'Medical Examinations table'!$A:$E,5,FALSE)</f>
        <v>NO</v>
      </c>
      <c r="G609" s="5" t="str">
        <f>VLOOKUP(A609,'Medical Examinations table'!$A:$F,6,FALSE)</f>
        <v>NO</v>
      </c>
      <c r="H609" s="5">
        <f>VLOOKUP(A609,'Medical Examinations table'!$A:$H,8,FALSE)</f>
        <v>1</v>
      </c>
      <c r="I609" s="5" t="str">
        <f>VLOOKUP(A609,'Medical Examinations table'!$A:$G,7,FALSE)</f>
        <v>NO</v>
      </c>
      <c r="J609" s="5" t="str">
        <f>VLOOKUP(A609,'Medical Examinations table'!$A:$I,9,FALSE)</f>
        <v>Obesity</v>
      </c>
      <c r="K609" s="5" t="str">
        <f>VLOOKUP(A609,'Medical Examinations table'!$A:$J,10,FALSE)</f>
        <v>Normal</v>
      </c>
      <c r="L609" s="8">
        <f>VLOOKUP(A609,'Hospitalisation Table'!$A:$J,10,FALSE)</f>
        <v>35524</v>
      </c>
      <c r="M609" s="10">
        <f>VLOOKUP(A609,'Hospitalisation Table'!$A:$F,6,FALSE)</f>
        <v>563.84</v>
      </c>
      <c r="N609" s="5" t="str">
        <f>VLOOKUP(A609,'Hospitalisation Table'!$A:$G,7,FALSE)</f>
        <v>tier - 2</v>
      </c>
      <c r="O609" s="5" t="str">
        <f>VLOOKUP(A609,'Hospitalisation Table'!$A:$H,8,FALSE)</f>
        <v>tier - 2</v>
      </c>
      <c r="P609" s="5" t="str">
        <f>VLOOKUP(A609,'Hospitalisation Table'!$A:$I,9,FALSE)</f>
        <v>R1012</v>
      </c>
      <c r="Q609" s="5">
        <f>VLOOKUP(A609,'Hospitalisation Table'!$A:$K,11,FALSE)</f>
        <v>34</v>
      </c>
    </row>
    <row r="610" spans="1:17" ht="15.6" x14ac:dyDescent="0.3">
      <c r="A610" s="9" t="s">
        <v>1762</v>
      </c>
      <c r="B610" s="5" t="str">
        <f>VLOOKUP($A610,'Customer Names'!$A:$B,2,FALSE)</f>
        <v>Dewine, Mr.  Mark W.</v>
      </c>
      <c r="C610" s="5">
        <f>VLOOKUP(Healthcare!A610,'Medical Examinations table'!$A:$K,2,FALSE)</f>
        <v>48.01</v>
      </c>
      <c r="D610" s="5">
        <f>VLOOKUP(A610,'Medical Examinations table'!$A:$C,3,FALSE)</f>
        <v>7.3</v>
      </c>
      <c r="E610" s="5" t="str">
        <f>VLOOKUP(A610,'Medical Examinations table'!$A:$D,4,FALSE)</f>
        <v>NO</v>
      </c>
      <c r="F610" s="5" t="str">
        <f>VLOOKUP(A610,'Medical Examinations table'!$A:$E,5,FALSE)</f>
        <v>NO</v>
      </c>
      <c r="G610" s="5" t="str">
        <f>VLOOKUP(A610,'Medical Examinations table'!$A:$F,6,FALSE)</f>
        <v>NO</v>
      </c>
      <c r="H610" s="5">
        <f>VLOOKUP(A610,'Medical Examinations table'!$A:$H,8,FALSE)</f>
        <v>0</v>
      </c>
      <c r="I610" s="5" t="str">
        <f>VLOOKUP(A610,'Medical Examinations table'!$A:$G,7,FALSE)</f>
        <v>NO</v>
      </c>
      <c r="J610" s="5" t="str">
        <f>VLOOKUP(A610,'Medical Examinations table'!$A:$I,9,FALSE)</f>
        <v>Obesity</v>
      </c>
      <c r="K610" s="5" t="str">
        <f>VLOOKUP(A610,'Medical Examinations table'!$A:$J,10,FALSE)</f>
        <v>Diabetes</v>
      </c>
      <c r="L610" s="8">
        <f>VLOOKUP(A610,'Hospitalisation Table'!$A:$J,10,FALSE)</f>
        <v>35523</v>
      </c>
      <c r="M610" s="10">
        <f>VLOOKUP(A610,'Hospitalisation Table'!$A:$F,6,FALSE)</f>
        <v>563.84</v>
      </c>
      <c r="N610" s="5" t="str">
        <f>VLOOKUP(A610,'Hospitalisation Table'!$A:$G,7,FALSE)</f>
        <v>tier - 2</v>
      </c>
      <c r="O610" s="5" t="str">
        <f>VLOOKUP(A610,'Hospitalisation Table'!$A:$H,8,FALSE)</f>
        <v>tier - 3</v>
      </c>
      <c r="P610" s="5" t="str">
        <f>VLOOKUP(A610,'Hospitalisation Table'!$A:$I,9,FALSE)</f>
        <v>R1012</v>
      </c>
      <c r="Q610" s="5">
        <f>VLOOKUP(A610,'Hospitalisation Table'!$A:$K,11,FALSE)</f>
        <v>48</v>
      </c>
    </row>
    <row r="611" spans="1:17" ht="15.6" x14ac:dyDescent="0.3">
      <c r="A611" s="9" t="s">
        <v>1761</v>
      </c>
      <c r="B611" s="5" t="str">
        <f>VLOOKUP($A611,'Customer Names'!$A:$B,2,FALSE)</f>
        <v>Carman, Mrs.  Aubri</v>
      </c>
      <c r="C611" s="5">
        <f>VLOOKUP(Healthcare!A611,'Medical Examinations table'!$A:$K,2,FALSE)</f>
        <v>48.32</v>
      </c>
      <c r="D611" s="5">
        <f>VLOOKUP(A611,'Medical Examinations table'!$A:$C,3,FALSE)</f>
        <v>5.88</v>
      </c>
      <c r="E611" s="5" t="str">
        <f>VLOOKUP(A611,'Medical Examinations table'!$A:$D,4,FALSE)</f>
        <v>NO</v>
      </c>
      <c r="F611" s="5" t="str">
        <f>VLOOKUP(A611,'Medical Examinations table'!$A:$E,5,FALSE)</f>
        <v>NO</v>
      </c>
      <c r="G611" s="5" t="str">
        <f>VLOOKUP(A611,'Medical Examinations table'!$A:$F,6,FALSE)</f>
        <v>NO</v>
      </c>
      <c r="H611" s="5">
        <f>VLOOKUP(A611,'Medical Examinations table'!$A:$H,8,FALSE)</f>
        <v>0</v>
      </c>
      <c r="I611" s="5" t="str">
        <f>VLOOKUP(A611,'Medical Examinations table'!$A:$G,7,FALSE)</f>
        <v>NO</v>
      </c>
      <c r="J611" s="5" t="str">
        <f>VLOOKUP(A611,'Medical Examinations table'!$A:$I,9,FALSE)</f>
        <v>Obesity</v>
      </c>
      <c r="K611" s="5" t="str">
        <f>VLOOKUP(A611,'Medical Examinations table'!$A:$J,10,FALSE)</f>
        <v>Prediabetes</v>
      </c>
      <c r="L611" s="8">
        <f>VLOOKUP(A611,'Hospitalisation Table'!$A:$J,10,FALSE)</f>
        <v>35522</v>
      </c>
      <c r="M611" s="10">
        <f>VLOOKUP(A611,'Hospitalisation Table'!$A:$F,6,FALSE)</f>
        <v>563.84</v>
      </c>
      <c r="N611" s="5" t="str">
        <f>VLOOKUP(A611,'Hospitalisation Table'!$A:$G,7,FALSE)</f>
        <v>tier - 2</v>
      </c>
      <c r="O611" s="5" t="str">
        <f>VLOOKUP(A611,'Hospitalisation Table'!$A:$H,8,FALSE)</f>
        <v>tier - 1</v>
      </c>
      <c r="P611" s="5" t="str">
        <f>VLOOKUP(A611,'Hospitalisation Table'!$A:$I,9,FALSE)</f>
        <v>R1026</v>
      </c>
      <c r="Q611" s="5">
        <f>VLOOKUP(A611,'Hospitalisation Table'!$A:$K,11,FALSE)</f>
        <v>40</v>
      </c>
    </row>
    <row r="612" spans="1:17" ht="15.6" x14ac:dyDescent="0.3">
      <c r="A612" s="9" t="s">
        <v>1760</v>
      </c>
      <c r="B612" s="5" t="str">
        <f>VLOOKUP($A612,'Customer Names'!$A:$B,2,FALSE)</f>
        <v>Neems, Mr.  Justin</v>
      </c>
      <c r="C612" s="5">
        <f>VLOOKUP(Healthcare!A612,'Medical Examinations table'!$A:$K,2,FALSE)</f>
        <v>22.895</v>
      </c>
      <c r="D612" s="5">
        <f>VLOOKUP(A612,'Medical Examinations table'!$A:$C,3,FALSE)</f>
        <v>4.0599999999999996</v>
      </c>
      <c r="E612" s="5" t="str">
        <f>VLOOKUP(A612,'Medical Examinations table'!$A:$D,4,FALSE)</f>
        <v>NO</v>
      </c>
      <c r="F612" s="5" t="str">
        <f>VLOOKUP(A612,'Medical Examinations table'!$A:$E,5,FALSE)</f>
        <v>NO</v>
      </c>
      <c r="G612" s="5" t="str">
        <f>VLOOKUP(A612,'Medical Examinations table'!$A:$F,6,FALSE)</f>
        <v>YES</v>
      </c>
      <c r="H612" s="5">
        <f>VLOOKUP(A612,'Medical Examinations table'!$A:$H,8,FALSE)</f>
        <v>1</v>
      </c>
      <c r="I612" s="5" t="str">
        <f>VLOOKUP(A612,'Medical Examinations table'!$A:$G,7,FALSE)</f>
        <v>YES</v>
      </c>
      <c r="J612" s="5" t="str">
        <f>VLOOKUP(A612,'Medical Examinations table'!$A:$I,9,FALSE)</f>
        <v>Normal Weight</v>
      </c>
      <c r="K612" s="5" t="str">
        <f>VLOOKUP(A612,'Medical Examinations table'!$A:$J,10,FALSE)</f>
        <v>Normal</v>
      </c>
      <c r="L612" s="8">
        <f>VLOOKUP(A612,'Hospitalisation Table'!$A:$J,10,FALSE)</f>
        <v>35521</v>
      </c>
      <c r="M612" s="10">
        <f>VLOOKUP(A612,'Hospitalisation Table'!$A:$F,6,FALSE)</f>
        <v>563.84</v>
      </c>
      <c r="N612" s="5" t="str">
        <f>VLOOKUP(A612,'Hospitalisation Table'!$A:$G,7,FALSE)</f>
        <v>tier - 2</v>
      </c>
      <c r="O612" s="5" t="str">
        <f>VLOOKUP(A612,'Hospitalisation Table'!$A:$H,8,FALSE)</f>
        <v>tier - 3</v>
      </c>
      <c r="P612" s="5" t="str">
        <f>VLOOKUP(A612,'Hospitalisation Table'!$A:$I,9,FALSE)</f>
        <v>R1017</v>
      </c>
      <c r="Q612" s="5">
        <f>VLOOKUP(A612,'Hospitalisation Table'!$A:$K,11,FALSE)</f>
        <v>29</v>
      </c>
    </row>
    <row r="613" spans="1:17" ht="15.6" x14ac:dyDescent="0.3">
      <c r="A613" s="9" t="s">
        <v>1759</v>
      </c>
      <c r="B613" s="5" t="str">
        <f>VLOOKUP($A613,'Customer Names'!$A:$B,2,FALSE)</f>
        <v>Pesyna, Ms.  Megan A.</v>
      </c>
      <c r="C613" s="5">
        <f>VLOOKUP(Healthcare!A613,'Medical Examinations table'!$A:$K,2,FALSE)</f>
        <v>54.85</v>
      </c>
      <c r="D613" s="5">
        <f>VLOOKUP(A613,'Medical Examinations table'!$A:$C,3,FALSE)</f>
        <v>4.9000000000000004</v>
      </c>
      <c r="E613" s="5" t="str">
        <f>VLOOKUP(A613,'Medical Examinations table'!$A:$D,4,FALSE)</f>
        <v>NO</v>
      </c>
      <c r="F613" s="5" t="str">
        <f>VLOOKUP(A613,'Medical Examinations table'!$A:$E,5,FALSE)</f>
        <v>NO</v>
      </c>
      <c r="G613" s="5" t="str">
        <f>VLOOKUP(A613,'Medical Examinations table'!$A:$F,6,FALSE)</f>
        <v>NO</v>
      </c>
      <c r="H613" s="5">
        <f>VLOOKUP(A613,'Medical Examinations table'!$A:$H,8,FALSE)</f>
        <v>1</v>
      </c>
      <c r="I613" s="5" t="str">
        <f>VLOOKUP(A613,'Medical Examinations table'!$A:$G,7,FALSE)</f>
        <v>NO</v>
      </c>
      <c r="J613" s="5" t="str">
        <f>VLOOKUP(A613,'Medical Examinations table'!$A:$I,9,FALSE)</f>
        <v>Obesity</v>
      </c>
      <c r="K613" s="5" t="str">
        <f>VLOOKUP(A613,'Medical Examinations table'!$A:$J,10,FALSE)</f>
        <v>Normal</v>
      </c>
      <c r="L613" s="8">
        <f>VLOOKUP(A613,'Hospitalisation Table'!$A:$J,10,FALSE)</f>
        <v>35520</v>
      </c>
      <c r="M613" s="10">
        <f>VLOOKUP(A613,'Hospitalisation Table'!$A:$F,6,FALSE)</f>
        <v>563.84</v>
      </c>
      <c r="N613" s="5" t="str">
        <f>VLOOKUP(A613,'Hospitalisation Table'!$A:$G,7,FALSE)</f>
        <v>tier - 2</v>
      </c>
      <c r="O613" s="5" t="str">
        <f>VLOOKUP(A613,'Hospitalisation Table'!$A:$H,8,FALSE)</f>
        <v>tier - 1</v>
      </c>
      <c r="P613" s="5" t="str">
        <f>VLOOKUP(A613,'Hospitalisation Table'!$A:$I,9,FALSE)</f>
        <v>R1011</v>
      </c>
      <c r="Q613" s="5">
        <f>VLOOKUP(A613,'Hospitalisation Table'!$A:$K,11,FALSE)</f>
        <v>35</v>
      </c>
    </row>
    <row r="614" spans="1:17" ht="15.6" x14ac:dyDescent="0.3">
      <c r="A614" s="9" t="s">
        <v>1758</v>
      </c>
      <c r="B614" s="5" t="str">
        <f>VLOOKUP($A614,'Customer Names'!$A:$B,2,FALSE)</f>
        <v>Meling, Ms.  Erika M.</v>
      </c>
      <c r="C614" s="5">
        <f>VLOOKUP(Healthcare!A614,'Medical Examinations table'!$A:$K,2,FALSE)</f>
        <v>21.85</v>
      </c>
      <c r="D614" s="5">
        <f>VLOOKUP(A614,'Medical Examinations table'!$A:$C,3,FALSE)</f>
        <v>5.52</v>
      </c>
      <c r="E614" s="5" t="str">
        <f>VLOOKUP(A614,'Medical Examinations table'!$A:$D,4,FALSE)</f>
        <v>NO</v>
      </c>
      <c r="F614" s="5" t="str">
        <f>VLOOKUP(A614,'Medical Examinations table'!$A:$E,5,FALSE)</f>
        <v>NO</v>
      </c>
      <c r="G614" s="5" t="str">
        <f>VLOOKUP(A614,'Medical Examinations table'!$A:$F,6,FALSE)</f>
        <v>YES</v>
      </c>
      <c r="H614" s="5">
        <f>VLOOKUP(A614,'Medical Examinations table'!$A:$H,8,FALSE)</f>
        <v>1</v>
      </c>
      <c r="I614" s="5" t="str">
        <f>VLOOKUP(A614,'Medical Examinations table'!$A:$G,7,FALSE)</f>
        <v>YES</v>
      </c>
      <c r="J614" s="5" t="str">
        <f>VLOOKUP(A614,'Medical Examinations table'!$A:$I,9,FALSE)</f>
        <v>Normal Weight</v>
      </c>
      <c r="K614" s="5" t="str">
        <f>VLOOKUP(A614,'Medical Examinations table'!$A:$J,10,FALSE)</f>
        <v>Normal</v>
      </c>
      <c r="L614" s="8">
        <f>VLOOKUP(A614,'Hospitalisation Table'!$A:$J,10,FALSE)</f>
        <v>35519</v>
      </c>
      <c r="M614" s="10">
        <f>VLOOKUP(A614,'Hospitalisation Table'!$A:$F,6,FALSE)</f>
        <v>563.84</v>
      </c>
      <c r="N614" s="5" t="str">
        <f>VLOOKUP(A614,'Hospitalisation Table'!$A:$G,7,FALSE)</f>
        <v>tier - 2</v>
      </c>
      <c r="O614" s="5" t="str">
        <f>VLOOKUP(A614,'Hospitalisation Table'!$A:$H,8,FALSE)</f>
        <v>tier - 1</v>
      </c>
      <c r="P614" s="5" t="str">
        <f>VLOOKUP(A614,'Hospitalisation Table'!$A:$I,9,FALSE)</f>
        <v>R1024</v>
      </c>
      <c r="Q614" s="5">
        <f>VLOOKUP(A614,'Hospitalisation Table'!$A:$K,11,FALSE)</f>
        <v>29</v>
      </c>
    </row>
    <row r="615" spans="1:17" ht="15.6" x14ac:dyDescent="0.3">
      <c r="A615" s="9" t="s">
        <v>1757</v>
      </c>
      <c r="B615" s="5" t="str">
        <f>VLOOKUP($A615,'Customer Names'!$A:$B,2,FALSE)</f>
        <v>Widlowski, Mr.  Daniel G.</v>
      </c>
      <c r="C615" s="5">
        <f>VLOOKUP(Healthcare!A615,'Medical Examinations table'!$A:$K,2,FALSE)</f>
        <v>51.86</v>
      </c>
      <c r="D615" s="5">
        <f>VLOOKUP(A615,'Medical Examinations table'!$A:$C,3,FALSE)</f>
        <v>5.2</v>
      </c>
      <c r="E615" s="5" t="str">
        <f>VLOOKUP(A615,'Medical Examinations table'!$A:$D,4,FALSE)</f>
        <v>YES</v>
      </c>
      <c r="F615" s="5" t="str">
        <f>VLOOKUP(A615,'Medical Examinations table'!$A:$E,5,FALSE)</f>
        <v>NO</v>
      </c>
      <c r="G615" s="5" t="str">
        <f>VLOOKUP(A615,'Medical Examinations table'!$A:$F,6,FALSE)</f>
        <v>NO</v>
      </c>
      <c r="H615" s="5">
        <f>VLOOKUP(A615,'Medical Examinations table'!$A:$H,8,FALSE)</f>
        <v>0</v>
      </c>
      <c r="I615" s="5" t="str">
        <f>VLOOKUP(A615,'Medical Examinations table'!$A:$G,7,FALSE)</f>
        <v>NO</v>
      </c>
      <c r="J615" s="5" t="str">
        <f>VLOOKUP(A615,'Medical Examinations table'!$A:$I,9,FALSE)</f>
        <v>Obesity</v>
      </c>
      <c r="K615" s="5" t="str">
        <f>VLOOKUP(A615,'Medical Examinations table'!$A:$J,10,FALSE)</f>
        <v>Normal</v>
      </c>
      <c r="L615" s="8">
        <f>VLOOKUP(A615,'Hospitalisation Table'!$A:$J,10,FALSE)</f>
        <v>35518</v>
      </c>
      <c r="M615" s="10">
        <f>VLOOKUP(A615,'Hospitalisation Table'!$A:$F,6,FALSE)</f>
        <v>563.84</v>
      </c>
      <c r="N615" s="5" t="str">
        <f>VLOOKUP(A615,'Hospitalisation Table'!$A:$G,7,FALSE)</f>
        <v>tier - 2</v>
      </c>
      <c r="O615" s="5" t="str">
        <f>VLOOKUP(A615,'Hospitalisation Table'!$A:$H,8,FALSE)</f>
        <v>tier - 3</v>
      </c>
      <c r="P615" s="5" t="str">
        <f>VLOOKUP(A615,'Hospitalisation Table'!$A:$I,9,FALSE)</f>
        <v>R1012</v>
      </c>
      <c r="Q615" s="5">
        <f>VLOOKUP(A615,'Hospitalisation Table'!$A:$K,11,FALSE)</f>
        <v>37</v>
      </c>
    </row>
    <row r="616" spans="1:17" ht="15.6" x14ac:dyDescent="0.3">
      <c r="A616" s="9" t="s">
        <v>1756</v>
      </c>
      <c r="B616" s="5" t="str">
        <f>VLOOKUP($A616,'Customer Names'!$A:$B,2,FALSE)</f>
        <v>Nadar, Ms.  Devin C.</v>
      </c>
      <c r="C616" s="5">
        <f>VLOOKUP(Healthcare!A616,'Medical Examinations table'!$A:$K,2,FALSE)</f>
        <v>39.049999999999997</v>
      </c>
      <c r="D616" s="5">
        <f>VLOOKUP(A616,'Medical Examinations table'!$A:$C,3,FALSE)</f>
        <v>7.59</v>
      </c>
      <c r="E616" s="5" t="str">
        <f>VLOOKUP(A616,'Medical Examinations table'!$A:$D,4,FALSE)</f>
        <v>NO</v>
      </c>
      <c r="F616" s="5" t="str">
        <f>VLOOKUP(A616,'Medical Examinations table'!$A:$E,5,FALSE)</f>
        <v>NO</v>
      </c>
      <c r="G616" s="5" t="str">
        <f>VLOOKUP(A616,'Medical Examinations table'!$A:$F,6,FALSE)</f>
        <v>NO</v>
      </c>
      <c r="H616" s="5">
        <f>VLOOKUP(A616,'Medical Examinations table'!$A:$H,8,FALSE)</f>
        <v>3</v>
      </c>
      <c r="I616" s="5" t="str">
        <f>VLOOKUP(A616,'Medical Examinations table'!$A:$G,7,FALSE)</f>
        <v>NO</v>
      </c>
      <c r="J616" s="5" t="str">
        <f>VLOOKUP(A616,'Medical Examinations table'!$A:$I,9,FALSE)</f>
        <v>Obesity</v>
      </c>
      <c r="K616" s="5" t="str">
        <f>VLOOKUP(A616,'Medical Examinations table'!$A:$J,10,FALSE)</f>
        <v>Diabetes</v>
      </c>
      <c r="L616" s="8">
        <f>VLOOKUP(A616,'Hospitalisation Table'!$A:$J,10,FALSE)</f>
        <v>35517</v>
      </c>
      <c r="M616" s="10">
        <f>VLOOKUP(A616,'Hospitalisation Table'!$A:$F,6,FALSE)</f>
        <v>563.84</v>
      </c>
      <c r="N616" s="5" t="str">
        <f>VLOOKUP(A616,'Hospitalisation Table'!$A:$G,7,FALSE)</f>
        <v>tier - 2</v>
      </c>
      <c r="O616" s="5" t="str">
        <f>VLOOKUP(A616,'Hospitalisation Table'!$A:$H,8,FALSE)</f>
        <v>tier - 2</v>
      </c>
      <c r="P616" s="5" t="str">
        <f>VLOOKUP(A616,'Hospitalisation Table'!$A:$I,9,FALSE)</f>
        <v>R1013</v>
      </c>
      <c r="Q616" s="5">
        <f>VLOOKUP(A616,'Hospitalisation Table'!$A:$K,11,FALSE)</f>
        <v>64</v>
      </c>
    </row>
    <row r="617" spans="1:17" ht="15.6" x14ac:dyDescent="0.3">
      <c r="A617" s="9" t="s">
        <v>1755</v>
      </c>
      <c r="B617" s="5" t="str">
        <f>VLOOKUP($A617,'Customer Names'!$A:$B,2,FALSE)</f>
        <v>Turner, Ms.  Louise A</v>
      </c>
      <c r="C617" s="5">
        <f>VLOOKUP(Healthcare!A617,'Medical Examinations table'!$A:$K,2,FALSE)</f>
        <v>31.824999999999999</v>
      </c>
      <c r="D617" s="5">
        <f>VLOOKUP(A617,'Medical Examinations table'!$A:$C,3,FALSE)</f>
        <v>8.2799999999999994</v>
      </c>
      <c r="E617" s="5" t="str">
        <f>VLOOKUP(A617,'Medical Examinations table'!$A:$D,4,FALSE)</f>
        <v>NO</v>
      </c>
      <c r="F617" s="5" t="str">
        <f>VLOOKUP(A617,'Medical Examinations table'!$A:$E,5,FALSE)</f>
        <v>NO</v>
      </c>
      <c r="G617" s="5" t="str">
        <f>VLOOKUP(A617,'Medical Examinations table'!$A:$F,6,FALSE)</f>
        <v>NO</v>
      </c>
      <c r="H617" s="5">
        <f>VLOOKUP(A617,'Medical Examinations table'!$A:$H,8,FALSE)</f>
        <v>3</v>
      </c>
      <c r="I617" s="5" t="str">
        <f>VLOOKUP(A617,'Medical Examinations table'!$A:$G,7,FALSE)</f>
        <v>NO</v>
      </c>
      <c r="J617" s="5" t="str">
        <f>VLOOKUP(A617,'Medical Examinations table'!$A:$I,9,FALSE)</f>
        <v>Obesity</v>
      </c>
      <c r="K617" s="5" t="str">
        <f>VLOOKUP(A617,'Medical Examinations table'!$A:$J,10,FALSE)</f>
        <v>Diabetes</v>
      </c>
      <c r="L617" s="8">
        <f>VLOOKUP(A617,'Hospitalisation Table'!$A:$J,10,FALSE)</f>
        <v>35516</v>
      </c>
      <c r="M617" s="10">
        <f>VLOOKUP(A617,'Hospitalisation Table'!$A:$F,6,FALSE)</f>
        <v>563.84</v>
      </c>
      <c r="N617" s="5" t="str">
        <f>VLOOKUP(A617,'Hospitalisation Table'!$A:$G,7,FALSE)</f>
        <v>tier - 2</v>
      </c>
      <c r="O617" s="5" t="str">
        <f>VLOOKUP(A617,'Hospitalisation Table'!$A:$H,8,FALSE)</f>
        <v>tier - 2</v>
      </c>
      <c r="P617" s="5" t="str">
        <f>VLOOKUP(A617,'Hospitalisation Table'!$A:$I,9,FALSE)</f>
        <v>R1024</v>
      </c>
      <c r="Q617" s="5">
        <f>VLOOKUP(A617,'Hospitalisation Table'!$A:$K,11,FALSE)</f>
        <v>64</v>
      </c>
    </row>
    <row r="618" spans="1:17" ht="15.6" x14ac:dyDescent="0.3">
      <c r="A618" s="9" t="s">
        <v>1754</v>
      </c>
      <c r="B618" s="5" t="str">
        <f>VLOOKUP($A618,'Customer Names'!$A:$B,2,FALSE)</f>
        <v>Walker, Mrs.  Sarah</v>
      </c>
      <c r="C618" s="5">
        <f>VLOOKUP(Healthcare!A618,'Medical Examinations table'!$A:$K,2,FALSE)</f>
        <v>46.43</v>
      </c>
      <c r="D618" s="5">
        <f>VLOOKUP(A618,'Medical Examinations table'!$A:$C,3,FALSE)</f>
        <v>6.72</v>
      </c>
      <c r="E618" s="5" t="str">
        <f>VLOOKUP(A618,'Medical Examinations table'!$A:$D,4,FALSE)</f>
        <v>NO</v>
      </c>
      <c r="F618" s="5" t="str">
        <f>VLOOKUP(A618,'Medical Examinations table'!$A:$E,5,FALSE)</f>
        <v>NO</v>
      </c>
      <c r="G618" s="5" t="str">
        <f>VLOOKUP(A618,'Medical Examinations table'!$A:$F,6,FALSE)</f>
        <v>NO</v>
      </c>
      <c r="H618" s="5">
        <f>VLOOKUP(A618,'Medical Examinations table'!$A:$H,8,FALSE)</f>
        <v>0</v>
      </c>
      <c r="I618" s="5" t="str">
        <f>VLOOKUP(A618,'Medical Examinations table'!$A:$G,7,FALSE)</f>
        <v>NO</v>
      </c>
      <c r="J618" s="5" t="str">
        <f>VLOOKUP(A618,'Medical Examinations table'!$A:$I,9,FALSE)</f>
        <v>Obesity</v>
      </c>
      <c r="K618" s="5" t="str">
        <f>VLOOKUP(A618,'Medical Examinations table'!$A:$J,10,FALSE)</f>
        <v>Diabetes</v>
      </c>
      <c r="L618" s="8">
        <f>VLOOKUP(A618,'Hospitalisation Table'!$A:$J,10,FALSE)</f>
        <v>35515</v>
      </c>
      <c r="M618" s="10">
        <f>VLOOKUP(A618,'Hospitalisation Table'!$A:$F,6,FALSE)</f>
        <v>563.84</v>
      </c>
      <c r="N618" s="5" t="str">
        <f>VLOOKUP(A618,'Hospitalisation Table'!$A:$G,7,FALSE)</f>
        <v>tier - 2</v>
      </c>
      <c r="O618" s="5" t="str">
        <f>VLOOKUP(A618,'Hospitalisation Table'!$A:$H,8,FALSE)</f>
        <v>tier - 2</v>
      </c>
      <c r="P618" s="5" t="str">
        <f>VLOOKUP(A618,'Hospitalisation Table'!$A:$I,9,FALSE)</f>
        <v>R1026</v>
      </c>
      <c r="Q618" s="5">
        <f>VLOOKUP(A618,'Hospitalisation Table'!$A:$K,11,FALSE)</f>
        <v>44</v>
      </c>
    </row>
    <row r="619" spans="1:17" ht="15.6" x14ac:dyDescent="0.3">
      <c r="A619" s="9" t="s">
        <v>1753</v>
      </c>
      <c r="B619" s="5" t="str">
        <f>VLOOKUP($A619,'Customer Names'!$A:$B,2,FALSE)</f>
        <v>Leedham, Ms.  Amy</v>
      </c>
      <c r="C619" s="5">
        <f>VLOOKUP(Healthcare!A619,'Medical Examinations table'!$A:$K,2,FALSE)</f>
        <v>53.63</v>
      </c>
      <c r="D619" s="5">
        <f>VLOOKUP(A619,'Medical Examinations table'!$A:$C,3,FALSE)</f>
        <v>5.47</v>
      </c>
      <c r="E619" s="5" t="str">
        <f>VLOOKUP(A619,'Medical Examinations table'!$A:$D,4,FALSE)</f>
        <v>YES</v>
      </c>
      <c r="F619" s="5" t="str">
        <f>VLOOKUP(A619,'Medical Examinations table'!$A:$E,5,FALSE)</f>
        <v>NO</v>
      </c>
      <c r="G619" s="5" t="str">
        <f>VLOOKUP(A619,'Medical Examinations table'!$A:$F,6,FALSE)</f>
        <v>NO</v>
      </c>
      <c r="H619" s="5">
        <f>VLOOKUP(A619,'Medical Examinations table'!$A:$H,8,FALSE)</f>
        <v>1</v>
      </c>
      <c r="I619" s="5" t="str">
        <f>VLOOKUP(A619,'Medical Examinations table'!$A:$G,7,FALSE)</f>
        <v>NO</v>
      </c>
      <c r="J619" s="5" t="str">
        <f>VLOOKUP(A619,'Medical Examinations table'!$A:$I,9,FALSE)</f>
        <v>Obesity</v>
      </c>
      <c r="K619" s="5" t="str">
        <f>VLOOKUP(A619,'Medical Examinations table'!$A:$J,10,FALSE)</f>
        <v>Normal</v>
      </c>
      <c r="L619" s="8">
        <f>VLOOKUP(A619,'Hospitalisation Table'!$A:$J,10,FALSE)</f>
        <v>35514</v>
      </c>
      <c r="M619" s="10">
        <f>VLOOKUP(A619,'Hospitalisation Table'!$A:$F,6,FALSE)</f>
        <v>563.84</v>
      </c>
      <c r="N619" s="5" t="str">
        <f>VLOOKUP(A619,'Hospitalisation Table'!$A:$G,7,FALSE)</f>
        <v>tier - 2</v>
      </c>
      <c r="O619" s="5" t="str">
        <f>VLOOKUP(A619,'Hospitalisation Table'!$A:$H,8,FALSE)</f>
        <v>tier - 3</v>
      </c>
      <c r="P619" s="5" t="str">
        <f>VLOOKUP(A619,'Hospitalisation Table'!$A:$I,9,FALSE)</f>
        <v>R1012</v>
      </c>
      <c r="Q619" s="5">
        <f>VLOOKUP(A619,'Hospitalisation Table'!$A:$K,11,FALSE)</f>
        <v>34</v>
      </c>
    </row>
    <row r="620" spans="1:17" ht="15.6" x14ac:dyDescent="0.3">
      <c r="A620" s="9" t="s">
        <v>1752</v>
      </c>
      <c r="B620" s="5" t="str">
        <f>VLOOKUP($A620,'Customer Names'!$A:$B,2,FALSE)</f>
        <v>Haglund, Ms.  Brittany L.</v>
      </c>
      <c r="C620" s="5">
        <f>VLOOKUP(Healthcare!A620,'Medical Examinations table'!$A:$K,2,FALSE)</f>
        <v>48.7</v>
      </c>
      <c r="D620" s="5">
        <f>VLOOKUP(A620,'Medical Examinations table'!$A:$C,3,FALSE)</f>
        <v>4.71</v>
      </c>
      <c r="E620" s="5" t="str">
        <f>VLOOKUP(A620,'Medical Examinations table'!$A:$D,4,FALSE)</f>
        <v>NO</v>
      </c>
      <c r="F620" s="5" t="str">
        <f>VLOOKUP(A620,'Medical Examinations table'!$A:$E,5,FALSE)</f>
        <v>NO</v>
      </c>
      <c r="G620" s="5" t="str">
        <f>VLOOKUP(A620,'Medical Examinations table'!$A:$F,6,FALSE)</f>
        <v>NO</v>
      </c>
      <c r="H620" s="5">
        <f>VLOOKUP(A620,'Medical Examinations table'!$A:$H,8,FALSE)</f>
        <v>0</v>
      </c>
      <c r="I620" s="5" t="str">
        <f>VLOOKUP(A620,'Medical Examinations table'!$A:$G,7,FALSE)</f>
        <v>NO</v>
      </c>
      <c r="J620" s="5" t="str">
        <f>VLOOKUP(A620,'Medical Examinations table'!$A:$I,9,FALSE)</f>
        <v>Obesity</v>
      </c>
      <c r="K620" s="5" t="str">
        <f>VLOOKUP(A620,'Medical Examinations table'!$A:$J,10,FALSE)</f>
        <v>Normal</v>
      </c>
      <c r="L620" s="8">
        <f>VLOOKUP(A620,'Hospitalisation Table'!$A:$J,10,FALSE)</f>
        <v>35513</v>
      </c>
      <c r="M620" s="10">
        <f>VLOOKUP(A620,'Hospitalisation Table'!$A:$F,6,FALSE)</f>
        <v>563.84</v>
      </c>
      <c r="N620" s="5" t="str">
        <f>VLOOKUP(A620,'Hospitalisation Table'!$A:$G,7,FALSE)</f>
        <v>tier - 2</v>
      </c>
      <c r="O620" s="5" t="str">
        <f>VLOOKUP(A620,'Hospitalisation Table'!$A:$H,8,FALSE)</f>
        <v>tier - 2</v>
      </c>
      <c r="P620" s="5" t="str">
        <f>VLOOKUP(A620,'Hospitalisation Table'!$A:$I,9,FALSE)</f>
        <v>R1012</v>
      </c>
      <c r="Q620" s="5">
        <f>VLOOKUP(A620,'Hospitalisation Table'!$A:$K,11,FALSE)</f>
        <v>42</v>
      </c>
    </row>
    <row r="621" spans="1:17" ht="15.6" x14ac:dyDescent="0.3">
      <c r="A621" s="9" t="s">
        <v>1751</v>
      </c>
      <c r="B621" s="5" t="str">
        <f>VLOOKUP($A621,'Customer Names'!$A:$B,2,FALSE)</f>
        <v>Mills, Ms.  Jessica L</v>
      </c>
      <c r="C621" s="5">
        <f>VLOOKUP(Healthcare!A621,'Medical Examinations table'!$A:$K,2,FALSE)</f>
        <v>48.81</v>
      </c>
      <c r="D621" s="5">
        <f>VLOOKUP(A621,'Medical Examinations table'!$A:$C,3,FALSE)</f>
        <v>5.49</v>
      </c>
      <c r="E621" s="5" t="str">
        <f>VLOOKUP(A621,'Medical Examinations table'!$A:$D,4,FALSE)</f>
        <v>NO</v>
      </c>
      <c r="F621" s="5" t="str">
        <f>VLOOKUP(A621,'Medical Examinations table'!$A:$E,5,FALSE)</f>
        <v>NO</v>
      </c>
      <c r="G621" s="5" t="str">
        <f>VLOOKUP(A621,'Medical Examinations table'!$A:$F,6,FALSE)</f>
        <v>NO</v>
      </c>
      <c r="H621" s="5">
        <f>VLOOKUP(A621,'Medical Examinations table'!$A:$H,8,FALSE)</f>
        <v>0</v>
      </c>
      <c r="I621" s="5" t="str">
        <f>VLOOKUP(A621,'Medical Examinations table'!$A:$G,7,FALSE)</f>
        <v>NO</v>
      </c>
      <c r="J621" s="5" t="str">
        <f>VLOOKUP(A621,'Medical Examinations table'!$A:$I,9,FALSE)</f>
        <v>Obesity</v>
      </c>
      <c r="K621" s="5" t="str">
        <f>VLOOKUP(A621,'Medical Examinations table'!$A:$J,10,FALSE)</f>
        <v>Normal</v>
      </c>
      <c r="L621" s="8">
        <f>VLOOKUP(A621,'Hospitalisation Table'!$A:$J,10,FALSE)</f>
        <v>35512</v>
      </c>
      <c r="M621" s="10">
        <f>VLOOKUP(A621,'Hospitalisation Table'!$A:$F,6,FALSE)</f>
        <v>563.84</v>
      </c>
      <c r="N621" s="5" t="str">
        <f>VLOOKUP(A621,'Hospitalisation Table'!$A:$G,7,FALSE)</f>
        <v>tier - 2</v>
      </c>
      <c r="O621" s="5" t="str">
        <f>VLOOKUP(A621,'Hospitalisation Table'!$A:$H,8,FALSE)</f>
        <v>tier - 1</v>
      </c>
      <c r="P621" s="5" t="str">
        <f>VLOOKUP(A621,'Hospitalisation Table'!$A:$I,9,FALSE)</f>
        <v>R1012</v>
      </c>
      <c r="Q621" s="5">
        <f>VLOOKUP(A621,'Hospitalisation Table'!$A:$K,11,FALSE)</f>
        <v>40</v>
      </c>
    </row>
    <row r="622" spans="1:17" ht="15.6" x14ac:dyDescent="0.3">
      <c r="A622" s="9" t="s">
        <v>1750</v>
      </c>
      <c r="B622" s="5" t="str">
        <f>VLOOKUP($A622,'Customer Names'!$A:$B,2,FALSE)</f>
        <v>Drnjevich, Mrs.  Kristina K</v>
      </c>
      <c r="C622" s="5">
        <f>VLOOKUP(Healthcare!A622,'Medical Examinations table'!$A:$K,2,FALSE)</f>
        <v>47.53</v>
      </c>
      <c r="D622" s="5">
        <f>VLOOKUP(A622,'Medical Examinations table'!$A:$C,3,FALSE)</f>
        <v>4.72</v>
      </c>
      <c r="E622" s="5" t="str">
        <f>VLOOKUP(A622,'Medical Examinations table'!$A:$D,4,FALSE)</f>
        <v>NO</v>
      </c>
      <c r="F622" s="5" t="str">
        <f>VLOOKUP(A622,'Medical Examinations table'!$A:$E,5,FALSE)</f>
        <v>NO</v>
      </c>
      <c r="G622" s="5" t="str">
        <f>VLOOKUP(A622,'Medical Examinations table'!$A:$F,6,FALSE)</f>
        <v>NO</v>
      </c>
      <c r="H622" s="5">
        <f>VLOOKUP(A622,'Medical Examinations table'!$A:$H,8,FALSE)</f>
        <v>0</v>
      </c>
      <c r="I622" s="5" t="str">
        <f>VLOOKUP(A622,'Medical Examinations table'!$A:$G,7,FALSE)</f>
        <v>NO</v>
      </c>
      <c r="J622" s="5" t="str">
        <f>VLOOKUP(A622,'Medical Examinations table'!$A:$I,9,FALSE)</f>
        <v>Obesity</v>
      </c>
      <c r="K622" s="5" t="str">
        <f>VLOOKUP(A622,'Medical Examinations table'!$A:$J,10,FALSE)</f>
        <v>Normal</v>
      </c>
      <c r="L622" s="8">
        <f>VLOOKUP(A622,'Hospitalisation Table'!$A:$J,10,FALSE)</f>
        <v>35511</v>
      </c>
      <c r="M622" s="10">
        <f>VLOOKUP(A622,'Hospitalisation Table'!$A:$F,6,FALSE)</f>
        <v>563.84</v>
      </c>
      <c r="N622" s="5" t="str">
        <f>VLOOKUP(A622,'Hospitalisation Table'!$A:$G,7,FALSE)</f>
        <v>tier - 2</v>
      </c>
      <c r="O622" s="5" t="str">
        <f>VLOOKUP(A622,'Hospitalisation Table'!$A:$H,8,FALSE)</f>
        <v>tier - 3</v>
      </c>
      <c r="P622" s="5" t="str">
        <f>VLOOKUP(A622,'Hospitalisation Table'!$A:$I,9,FALSE)</f>
        <v>R1026</v>
      </c>
      <c r="Q622" s="5">
        <f>VLOOKUP(A622,'Hospitalisation Table'!$A:$K,11,FALSE)</f>
        <v>42</v>
      </c>
    </row>
    <row r="623" spans="1:17" ht="15.6" x14ac:dyDescent="0.3">
      <c r="A623" s="9" t="s">
        <v>1749</v>
      </c>
      <c r="B623" s="5" t="str">
        <f>VLOOKUP($A623,'Customer Names'!$A:$B,2,FALSE)</f>
        <v>Clay, Mr.  Brad</v>
      </c>
      <c r="C623" s="5">
        <f>VLOOKUP(Healthcare!A623,'Medical Examinations table'!$A:$K,2,FALSE)</f>
        <v>36.85</v>
      </c>
      <c r="D623" s="5">
        <f>VLOOKUP(A623,'Medical Examinations table'!$A:$C,3,FALSE)</f>
        <v>6.7</v>
      </c>
      <c r="E623" s="5" t="str">
        <f>VLOOKUP(A623,'Medical Examinations table'!$A:$D,4,FALSE)</f>
        <v>NO</v>
      </c>
      <c r="F623" s="5" t="str">
        <f>VLOOKUP(A623,'Medical Examinations table'!$A:$E,5,FALSE)</f>
        <v>NO</v>
      </c>
      <c r="G623" s="5" t="str">
        <f>VLOOKUP(A623,'Medical Examinations table'!$A:$F,6,FALSE)</f>
        <v>NO</v>
      </c>
      <c r="H623" s="5">
        <f>VLOOKUP(A623,'Medical Examinations table'!$A:$H,8,FALSE)</f>
        <v>0</v>
      </c>
      <c r="I623" s="5" t="str">
        <f>VLOOKUP(A623,'Medical Examinations table'!$A:$G,7,FALSE)</f>
        <v>NO</v>
      </c>
      <c r="J623" s="5" t="str">
        <f>VLOOKUP(A623,'Medical Examinations table'!$A:$I,9,FALSE)</f>
        <v>Obesity</v>
      </c>
      <c r="K623" s="5" t="str">
        <f>VLOOKUP(A623,'Medical Examinations table'!$A:$J,10,FALSE)</f>
        <v>Diabetes</v>
      </c>
      <c r="L623" s="8">
        <f>VLOOKUP(A623,'Hospitalisation Table'!$A:$J,10,FALSE)</f>
        <v>35510</v>
      </c>
      <c r="M623" s="10">
        <f>VLOOKUP(A623,'Hospitalisation Table'!$A:$F,6,FALSE)</f>
        <v>563.84</v>
      </c>
      <c r="N623" s="5" t="str">
        <f>VLOOKUP(A623,'Hospitalisation Table'!$A:$G,7,FALSE)</f>
        <v>tier - 2</v>
      </c>
      <c r="O623" s="5" t="str">
        <f>VLOOKUP(A623,'Hospitalisation Table'!$A:$H,8,FALSE)</f>
        <v>tier - 1</v>
      </c>
      <c r="P623" s="5" t="str">
        <f>VLOOKUP(A623,'Hospitalisation Table'!$A:$I,9,FALSE)</f>
        <v>R1022</v>
      </c>
      <c r="Q623" s="5">
        <f>VLOOKUP(A623,'Hospitalisation Table'!$A:$K,11,FALSE)</f>
        <v>60</v>
      </c>
    </row>
    <row r="624" spans="1:17" ht="15.6" x14ac:dyDescent="0.3">
      <c r="A624" s="9" t="s">
        <v>1748</v>
      </c>
      <c r="B624" s="5" t="str">
        <f>VLOOKUP($A624,'Customer Names'!$A:$B,2,FALSE)</f>
        <v>Marbury, Ms.  Margaret O</v>
      </c>
      <c r="C624" s="5">
        <f>VLOOKUP(Healthcare!A624,'Medical Examinations table'!$A:$K,2,FALSE)</f>
        <v>29.3</v>
      </c>
      <c r="D624" s="5">
        <f>VLOOKUP(A624,'Medical Examinations table'!$A:$C,3,FALSE)</f>
        <v>5.5</v>
      </c>
      <c r="E624" s="5" t="str">
        <f>VLOOKUP(A624,'Medical Examinations table'!$A:$D,4,FALSE)</f>
        <v>NO</v>
      </c>
      <c r="F624" s="5" t="str">
        <f>VLOOKUP(A624,'Medical Examinations table'!$A:$E,5,FALSE)</f>
        <v>NO</v>
      </c>
      <c r="G624" s="5" t="str">
        <f>VLOOKUP(A624,'Medical Examinations table'!$A:$F,6,FALSE)</f>
        <v>NO</v>
      </c>
      <c r="H624" s="5">
        <f>VLOOKUP(A624,'Medical Examinations table'!$A:$H,8,FALSE)</f>
        <v>0</v>
      </c>
      <c r="I624" s="5" t="str">
        <f>VLOOKUP(A624,'Medical Examinations table'!$A:$G,7,FALSE)</f>
        <v>NO</v>
      </c>
      <c r="J624" s="5" t="str">
        <f>VLOOKUP(A624,'Medical Examinations table'!$A:$I,9,FALSE)</f>
        <v>Overweight</v>
      </c>
      <c r="K624" s="5" t="str">
        <f>VLOOKUP(A624,'Medical Examinations table'!$A:$J,10,FALSE)</f>
        <v>Normal</v>
      </c>
      <c r="L624" s="8">
        <f>VLOOKUP(A624,'Hospitalisation Table'!$A:$J,10,FALSE)</f>
        <v>35509</v>
      </c>
      <c r="M624" s="10">
        <f>VLOOKUP(A624,'Hospitalisation Table'!$A:$F,6,FALSE)</f>
        <v>563.84</v>
      </c>
      <c r="N624" s="5" t="str">
        <f>VLOOKUP(A624,'Hospitalisation Table'!$A:$G,7,FALSE)</f>
        <v>tier - 2</v>
      </c>
      <c r="O624" s="5" t="str">
        <f>VLOOKUP(A624,'Hospitalisation Table'!$A:$H,8,FALSE)</f>
        <v>tier - 3</v>
      </c>
      <c r="P624" s="5" t="str">
        <f>VLOOKUP(A624,'Hospitalisation Table'!$A:$I,9,FALSE)</f>
        <v>R1011</v>
      </c>
      <c r="Q624" s="5">
        <f>VLOOKUP(A624,'Hospitalisation Table'!$A:$K,11,FALSE)</f>
        <v>40</v>
      </c>
    </row>
    <row r="625" spans="1:17" ht="15.6" x14ac:dyDescent="0.3">
      <c r="A625" s="9" t="s">
        <v>1747</v>
      </c>
      <c r="B625" s="5" t="str">
        <f>VLOOKUP($A625,'Customer Names'!$A:$B,2,FALSE)</f>
        <v>Coon, Mr.  Craig R.</v>
      </c>
      <c r="C625" s="5">
        <f>VLOOKUP(Healthcare!A625,'Medical Examinations table'!$A:$K,2,FALSE)</f>
        <v>19.3</v>
      </c>
      <c r="D625" s="5">
        <f>VLOOKUP(A625,'Medical Examinations table'!$A:$C,3,FALSE)</f>
        <v>4.46</v>
      </c>
      <c r="E625" s="5" t="str">
        <f>VLOOKUP(A625,'Medical Examinations table'!$A:$D,4,FALSE)</f>
        <v>NO</v>
      </c>
      <c r="F625" s="5" t="str">
        <f>VLOOKUP(A625,'Medical Examinations table'!$A:$E,5,FALSE)</f>
        <v>NO</v>
      </c>
      <c r="G625" s="5" t="str">
        <f>VLOOKUP(A625,'Medical Examinations table'!$A:$F,6,FALSE)</f>
        <v>NO</v>
      </c>
      <c r="H625" s="5">
        <f>VLOOKUP(A625,'Medical Examinations table'!$A:$H,8,FALSE)</f>
        <v>1</v>
      </c>
      <c r="I625" s="5" t="str">
        <f>VLOOKUP(A625,'Medical Examinations table'!$A:$G,7,FALSE)</f>
        <v>YES</v>
      </c>
      <c r="J625" s="5" t="str">
        <f>VLOOKUP(A625,'Medical Examinations table'!$A:$I,9,FALSE)</f>
        <v>Normal Weight</v>
      </c>
      <c r="K625" s="5" t="str">
        <f>VLOOKUP(A625,'Medical Examinations table'!$A:$J,10,FALSE)</f>
        <v>Normal</v>
      </c>
      <c r="L625" s="8">
        <f>VLOOKUP(A625,'Hospitalisation Table'!$A:$J,10,FALSE)</f>
        <v>35508</v>
      </c>
      <c r="M625" s="10">
        <f>VLOOKUP(A625,'Hospitalisation Table'!$A:$F,6,FALSE)</f>
        <v>563.84</v>
      </c>
      <c r="N625" s="5" t="str">
        <f>VLOOKUP(A625,'Hospitalisation Table'!$A:$G,7,FALSE)</f>
        <v>tier - 2</v>
      </c>
      <c r="O625" s="5" t="str">
        <f>VLOOKUP(A625,'Hospitalisation Table'!$A:$H,8,FALSE)</f>
        <v>tier - 3</v>
      </c>
      <c r="P625" s="5" t="str">
        <f>VLOOKUP(A625,'Hospitalisation Table'!$A:$I,9,FALSE)</f>
        <v>R1011</v>
      </c>
      <c r="Q625" s="5">
        <f>VLOOKUP(A625,'Hospitalisation Table'!$A:$K,11,FALSE)</f>
        <v>38</v>
      </c>
    </row>
    <row r="626" spans="1:17" ht="15.6" x14ac:dyDescent="0.3">
      <c r="A626" s="9" t="s">
        <v>1746</v>
      </c>
      <c r="B626" s="5" t="str">
        <f>VLOOKUP($A626,'Customer Names'!$A:$B,2,FALSE)</f>
        <v>Vanttinen, Mr.  Simo</v>
      </c>
      <c r="C626" s="5">
        <f>VLOOKUP(Healthcare!A626,'Medical Examinations table'!$A:$K,2,FALSE)</f>
        <v>24.13</v>
      </c>
      <c r="D626" s="5">
        <f>VLOOKUP(A626,'Medical Examinations table'!$A:$C,3,FALSE)</f>
        <v>5.29</v>
      </c>
      <c r="E626" s="5" t="str">
        <f>VLOOKUP(A626,'Medical Examinations table'!$A:$D,4,FALSE)</f>
        <v>YES</v>
      </c>
      <c r="F626" s="5" t="str">
        <f>VLOOKUP(A626,'Medical Examinations table'!$A:$E,5,FALSE)</f>
        <v>NO</v>
      </c>
      <c r="G626" s="5" t="str">
        <f>VLOOKUP(A626,'Medical Examinations table'!$A:$F,6,FALSE)</f>
        <v>YES</v>
      </c>
      <c r="H626" s="5">
        <f>VLOOKUP(A626,'Medical Examinations table'!$A:$H,8,FALSE)</f>
        <v>1</v>
      </c>
      <c r="I626" s="5" t="str">
        <f>VLOOKUP(A626,'Medical Examinations table'!$A:$G,7,FALSE)</f>
        <v>YES</v>
      </c>
      <c r="J626" s="5" t="str">
        <f>VLOOKUP(A626,'Medical Examinations table'!$A:$I,9,FALSE)</f>
        <v>Normal Weight</v>
      </c>
      <c r="K626" s="5" t="str">
        <f>VLOOKUP(A626,'Medical Examinations table'!$A:$J,10,FALSE)</f>
        <v>Normal</v>
      </c>
      <c r="L626" s="8">
        <f>VLOOKUP(A626,'Hospitalisation Table'!$A:$J,10,FALSE)</f>
        <v>35507</v>
      </c>
      <c r="M626" s="10">
        <f>VLOOKUP(A626,'Hospitalisation Table'!$A:$F,6,FALSE)</f>
        <v>563.84</v>
      </c>
      <c r="N626" s="5" t="str">
        <f>VLOOKUP(A626,'Hospitalisation Table'!$A:$G,7,FALSE)</f>
        <v>tier - 2</v>
      </c>
      <c r="O626" s="5" t="str">
        <f>VLOOKUP(A626,'Hospitalisation Table'!$A:$H,8,FALSE)</f>
        <v>tier - 2</v>
      </c>
      <c r="P626" s="5" t="str">
        <f>VLOOKUP(A626,'Hospitalisation Table'!$A:$I,9,FALSE)</f>
        <v>R1012</v>
      </c>
      <c r="Q626" s="5">
        <f>VLOOKUP(A626,'Hospitalisation Table'!$A:$K,11,FALSE)</f>
        <v>25</v>
      </c>
    </row>
    <row r="627" spans="1:17" ht="15.6" x14ac:dyDescent="0.3">
      <c r="A627" s="9" t="s">
        <v>1745</v>
      </c>
      <c r="B627" s="5" t="str">
        <f>VLOOKUP($A627,'Customer Names'!$A:$B,2,FALSE)</f>
        <v>Garges, Mr.  Christopher J</v>
      </c>
      <c r="C627" s="5">
        <f>VLOOKUP(Healthcare!A627,'Medical Examinations table'!$A:$K,2,FALSE)</f>
        <v>46.7</v>
      </c>
      <c r="D627" s="5">
        <f>VLOOKUP(A627,'Medical Examinations table'!$A:$C,3,FALSE)</f>
        <v>10.99</v>
      </c>
      <c r="E627" s="5" t="str">
        <f>VLOOKUP(A627,'Medical Examinations table'!$A:$D,4,FALSE)</f>
        <v>NO</v>
      </c>
      <c r="F627" s="5" t="str">
        <f>VLOOKUP(A627,'Medical Examinations table'!$A:$E,5,FALSE)</f>
        <v>NO</v>
      </c>
      <c r="G627" s="5" t="str">
        <f>VLOOKUP(A627,'Medical Examinations table'!$A:$F,6,FALSE)</f>
        <v>NO</v>
      </c>
      <c r="H627" s="5">
        <f>VLOOKUP(A627,'Medical Examinations table'!$A:$H,8,FALSE)</f>
        <v>0</v>
      </c>
      <c r="I627" s="5" t="str">
        <f>VLOOKUP(A627,'Medical Examinations table'!$A:$G,7,FALSE)</f>
        <v>NO</v>
      </c>
      <c r="J627" s="5" t="str">
        <f>VLOOKUP(A627,'Medical Examinations table'!$A:$I,9,FALSE)</f>
        <v>Obesity</v>
      </c>
      <c r="K627" s="5" t="str">
        <f>VLOOKUP(A627,'Medical Examinations table'!$A:$J,10,FALSE)</f>
        <v>Diabetes</v>
      </c>
      <c r="L627" s="8">
        <f>VLOOKUP(A627,'Hospitalisation Table'!$A:$J,10,FALSE)</f>
        <v>35506</v>
      </c>
      <c r="M627" s="10">
        <f>VLOOKUP(A627,'Hospitalisation Table'!$A:$F,6,FALSE)</f>
        <v>563.84</v>
      </c>
      <c r="N627" s="5" t="str">
        <f>VLOOKUP(A627,'Hospitalisation Table'!$A:$G,7,FALSE)</f>
        <v>tier - 2</v>
      </c>
      <c r="O627" s="5" t="str">
        <f>VLOOKUP(A627,'Hospitalisation Table'!$A:$H,8,FALSE)</f>
        <v>tier - 1</v>
      </c>
      <c r="P627" s="5" t="str">
        <f>VLOOKUP(A627,'Hospitalisation Table'!$A:$I,9,FALSE)</f>
        <v>R1012</v>
      </c>
      <c r="Q627" s="5">
        <f>VLOOKUP(A627,'Hospitalisation Table'!$A:$K,11,FALSE)</f>
        <v>48</v>
      </c>
    </row>
    <row r="628" spans="1:17" ht="15.6" x14ac:dyDescent="0.3">
      <c r="A628" s="9" t="s">
        <v>1744</v>
      </c>
      <c r="B628" s="5" t="str">
        <f>VLOOKUP($A628,'Customer Names'!$A:$B,2,FALSE)</f>
        <v>Rivel, Mr.  Mario Sr.</v>
      </c>
      <c r="C628" s="5">
        <f>VLOOKUP(Healthcare!A628,'Medical Examinations table'!$A:$K,2,FALSE)</f>
        <v>45.27</v>
      </c>
      <c r="D628" s="5">
        <f>VLOOKUP(A628,'Medical Examinations table'!$A:$C,3,FALSE)</f>
        <v>5.2</v>
      </c>
      <c r="E628" s="5" t="str">
        <f>VLOOKUP(A628,'Medical Examinations table'!$A:$D,4,FALSE)</f>
        <v>YES</v>
      </c>
      <c r="F628" s="5" t="str">
        <f>VLOOKUP(A628,'Medical Examinations table'!$A:$E,5,FALSE)</f>
        <v>NO</v>
      </c>
      <c r="G628" s="5" t="str">
        <f>VLOOKUP(A628,'Medical Examinations table'!$A:$F,6,FALSE)</f>
        <v>NO</v>
      </c>
      <c r="H628" s="5">
        <f>VLOOKUP(A628,'Medical Examinations table'!$A:$H,8,FALSE)</f>
        <v>0</v>
      </c>
      <c r="I628" s="5" t="str">
        <f>VLOOKUP(A628,'Medical Examinations table'!$A:$G,7,FALSE)</f>
        <v>NO</v>
      </c>
      <c r="J628" s="5" t="str">
        <f>VLOOKUP(A628,'Medical Examinations table'!$A:$I,9,FALSE)</f>
        <v>Obesity</v>
      </c>
      <c r="K628" s="5" t="str">
        <f>VLOOKUP(A628,'Medical Examinations table'!$A:$J,10,FALSE)</f>
        <v>Normal</v>
      </c>
      <c r="L628" s="8">
        <f>VLOOKUP(A628,'Hospitalisation Table'!$A:$J,10,FALSE)</f>
        <v>35505</v>
      </c>
      <c r="M628" s="10">
        <f>VLOOKUP(A628,'Hospitalisation Table'!$A:$F,6,FALSE)</f>
        <v>563.84</v>
      </c>
      <c r="N628" s="5" t="str">
        <f>VLOOKUP(A628,'Hospitalisation Table'!$A:$G,7,FALSE)</f>
        <v>tier - 2</v>
      </c>
      <c r="O628" s="5" t="str">
        <f>VLOOKUP(A628,'Hospitalisation Table'!$A:$H,8,FALSE)</f>
        <v>tier - 2</v>
      </c>
      <c r="P628" s="5" t="str">
        <f>VLOOKUP(A628,'Hospitalisation Table'!$A:$I,9,FALSE)</f>
        <v>R1012</v>
      </c>
      <c r="Q628" s="5">
        <f>VLOOKUP(A628,'Hospitalisation Table'!$A:$K,11,FALSE)</f>
        <v>46</v>
      </c>
    </row>
    <row r="629" spans="1:17" ht="15.6" x14ac:dyDescent="0.3">
      <c r="A629" s="9" t="s">
        <v>1743</v>
      </c>
      <c r="B629" s="5" t="str">
        <f>VLOOKUP($A629,'Customer Names'!$A:$B,2,FALSE)</f>
        <v>Lawson, Mrs.  Meghann R.</v>
      </c>
      <c r="C629" s="5">
        <f>VLOOKUP(Healthcare!A629,'Medical Examinations table'!$A:$K,2,FALSE)</f>
        <v>44.29</v>
      </c>
      <c r="D629" s="5">
        <f>VLOOKUP(A629,'Medical Examinations table'!$A:$C,3,FALSE)</f>
        <v>9.66</v>
      </c>
      <c r="E629" s="5" t="str">
        <f>VLOOKUP(A629,'Medical Examinations table'!$A:$D,4,FALSE)</f>
        <v>NO</v>
      </c>
      <c r="F629" s="5" t="str">
        <f>VLOOKUP(A629,'Medical Examinations table'!$A:$E,5,FALSE)</f>
        <v>NO</v>
      </c>
      <c r="G629" s="5" t="str">
        <f>VLOOKUP(A629,'Medical Examinations table'!$A:$F,6,FALSE)</f>
        <v>NO</v>
      </c>
      <c r="H629" s="5">
        <f>VLOOKUP(A629,'Medical Examinations table'!$A:$H,8,FALSE)</f>
        <v>2</v>
      </c>
      <c r="I629" s="5" t="str">
        <f>VLOOKUP(A629,'Medical Examinations table'!$A:$G,7,FALSE)</f>
        <v>NO</v>
      </c>
      <c r="J629" s="5" t="str">
        <f>VLOOKUP(A629,'Medical Examinations table'!$A:$I,9,FALSE)</f>
        <v>Obesity</v>
      </c>
      <c r="K629" s="5" t="str">
        <f>VLOOKUP(A629,'Medical Examinations table'!$A:$J,10,FALSE)</f>
        <v>Diabetes</v>
      </c>
      <c r="L629" s="8">
        <f>VLOOKUP(A629,'Hospitalisation Table'!$A:$J,10,FALSE)</f>
        <v>35504</v>
      </c>
      <c r="M629" s="10">
        <f>VLOOKUP(A629,'Hospitalisation Table'!$A:$F,6,FALSE)</f>
        <v>563.84</v>
      </c>
      <c r="N629" s="5" t="str">
        <f>VLOOKUP(A629,'Hospitalisation Table'!$A:$G,7,FALSE)</f>
        <v>tier - 2</v>
      </c>
      <c r="O629" s="5" t="str">
        <f>VLOOKUP(A629,'Hospitalisation Table'!$A:$H,8,FALSE)</f>
        <v>tier - 2</v>
      </c>
      <c r="P629" s="5" t="str">
        <f>VLOOKUP(A629,'Hospitalisation Table'!$A:$I,9,FALSE)</f>
        <v>R1026</v>
      </c>
      <c r="Q629" s="5">
        <f>VLOOKUP(A629,'Hospitalisation Table'!$A:$K,11,FALSE)</f>
        <v>49</v>
      </c>
    </row>
    <row r="630" spans="1:17" ht="15.6" x14ac:dyDescent="0.3">
      <c r="A630" s="9" t="s">
        <v>1742</v>
      </c>
      <c r="B630" s="5" t="str">
        <f>VLOOKUP($A630,'Customer Names'!$A:$B,2,FALSE)</f>
        <v>Cale, Mr.  Scott M</v>
      </c>
      <c r="C630" s="5">
        <f>VLOOKUP(Healthcare!A630,'Medical Examinations table'!$A:$K,2,FALSE)</f>
        <v>54.59</v>
      </c>
      <c r="D630" s="5">
        <f>VLOOKUP(A630,'Medical Examinations table'!$A:$C,3,FALSE)</f>
        <v>4.22</v>
      </c>
      <c r="E630" s="5" t="str">
        <f>VLOOKUP(A630,'Medical Examinations table'!$A:$D,4,FALSE)</f>
        <v>YES</v>
      </c>
      <c r="F630" s="5" t="str">
        <f>VLOOKUP(A630,'Medical Examinations table'!$A:$E,5,FALSE)</f>
        <v>NO</v>
      </c>
      <c r="G630" s="5" t="str">
        <f>VLOOKUP(A630,'Medical Examinations table'!$A:$F,6,FALSE)</f>
        <v>NO</v>
      </c>
      <c r="H630" s="5">
        <f>VLOOKUP(A630,'Medical Examinations table'!$A:$H,8,FALSE)</f>
        <v>1</v>
      </c>
      <c r="I630" s="5" t="str">
        <f>VLOOKUP(A630,'Medical Examinations table'!$A:$G,7,FALSE)</f>
        <v>NO</v>
      </c>
      <c r="J630" s="5" t="str">
        <f>VLOOKUP(A630,'Medical Examinations table'!$A:$I,9,FALSE)</f>
        <v>Obesity</v>
      </c>
      <c r="K630" s="5" t="str">
        <f>VLOOKUP(A630,'Medical Examinations table'!$A:$J,10,FALSE)</f>
        <v>Normal</v>
      </c>
      <c r="L630" s="8">
        <f>VLOOKUP(A630,'Hospitalisation Table'!$A:$J,10,FALSE)</f>
        <v>35503</v>
      </c>
      <c r="M630" s="10">
        <f>VLOOKUP(A630,'Hospitalisation Table'!$A:$F,6,FALSE)</f>
        <v>563.84</v>
      </c>
      <c r="N630" s="5" t="str">
        <f>VLOOKUP(A630,'Hospitalisation Table'!$A:$G,7,FALSE)</f>
        <v>tier - 2</v>
      </c>
      <c r="O630" s="5" t="str">
        <f>VLOOKUP(A630,'Hospitalisation Table'!$A:$H,8,FALSE)</f>
        <v>tier - 2</v>
      </c>
      <c r="P630" s="5" t="str">
        <f>VLOOKUP(A630,'Hospitalisation Table'!$A:$I,9,FALSE)</f>
        <v>R1011</v>
      </c>
      <c r="Q630" s="5">
        <f>VLOOKUP(A630,'Hospitalisation Table'!$A:$K,11,FALSE)</f>
        <v>34</v>
      </c>
    </row>
    <row r="631" spans="1:17" ht="15.6" x14ac:dyDescent="0.3">
      <c r="A631" s="9" t="s">
        <v>1741</v>
      </c>
      <c r="B631" s="5" t="str">
        <f>VLOOKUP($A631,'Customer Names'!$A:$B,2,FALSE)</f>
        <v>Phillips, Ms.  Caitlin E.</v>
      </c>
      <c r="C631" s="5">
        <f>VLOOKUP(Healthcare!A631,'Medical Examinations table'!$A:$K,2,FALSE)</f>
        <v>32.965000000000003</v>
      </c>
      <c r="D631" s="5">
        <f>VLOOKUP(A631,'Medical Examinations table'!$A:$C,3,FALSE)</f>
        <v>11.78</v>
      </c>
      <c r="E631" s="5" t="str">
        <f>VLOOKUP(A631,'Medical Examinations table'!$A:$D,4,FALSE)</f>
        <v>NO</v>
      </c>
      <c r="F631" s="5" t="str">
        <f>VLOOKUP(A631,'Medical Examinations table'!$A:$E,5,FALSE)</f>
        <v>NO</v>
      </c>
      <c r="G631" s="5" t="str">
        <f>VLOOKUP(A631,'Medical Examinations table'!$A:$F,6,FALSE)</f>
        <v>NO</v>
      </c>
      <c r="H631" s="5">
        <f>VLOOKUP(A631,'Medical Examinations table'!$A:$H,8,FALSE)</f>
        <v>0</v>
      </c>
      <c r="I631" s="5" t="str">
        <f>VLOOKUP(A631,'Medical Examinations table'!$A:$G,7,FALSE)</f>
        <v>NO</v>
      </c>
      <c r="J631" s="5" t="str">
        <f>VLOOKUP(A631,'Medical Examinations table'!$A:$I,9,FALSE)</f>
        <v>Obesity</v>
      </c>
      <c r="K631" s="5" t="str">
        <f>VLOOKUP(A631,'Medical Examinations table'!$A:$J,10,FALSE)</f>
        <v>Diabetes</v>
      </c>
      <c r="L631" s="8">
        <f>VLOOKUP(A631,'Hospitalisation Table'!$A:$J,10,FALSE)</f>
        <v>35502</v>
      </c>
      <c r="M631" s="10">
        <f>VLOOKUP(A631,'Hospitalisation Table'!$A:$F,6,FALSE)</f>
        <v>563.84</v>
      </c>
      <c r="N631" s="5" t="str">
        <f>VLOOKUP(A631,'Hospitalisation Table'!$A:$G,7,FALSE)</f>
        <v>tier - 2</v>
      </c>
      <c r="O631" s="5" t="str">
        <f>VLOOKUP(A631,'Hospitalisation Table'!$A:$H,8,FALSE)</f>
        <v>tier - 2</v>
      </c>
      <c r="P631" s="5" t="str">
        <f>VLOOKUP(A631,'Hospitalisation Table'!$A:$I,9,FALSE)</f>
        <v>R1012</v>
      </c>
      <c r="Q631" s="5">
        <f>VLOOKUP(A631,'Hospitalisation Table'!$A:$K,11,FALSE)</f>
        <v>63</v>
      </c>
    </row>
    <row r="632" spans="1:17" ht="15.6" x14ac:dyDescent="0.3">
      <c r="A632" s="9" t="s">
        <v>1740</v>
      </c>
      <c r="B632" s="5" t="str">
        <f>VLOOKUP($A632,'Customer Names'!$A:$B,2,FALSE)</f>
        <v>Stewart, Mrs.  Samantha A.</v>
      </c>
      <c r="C632" s="5">
        <f>VLOOKUP(Healthcare!A632,'Medical Examinations table'!$A:$K,2,FALSE)</f>
        <v>38.049999999999997</v>
      </c>
      <c r="D632" s="5">
        <f>VLOOKUP(A632,'Medical Examinations table'!$A:$C,3,FALSE)</f>
        <v>9.6199999999999992</v>
      </c>
      <c r="E632" s="5" t="str">
        <f>VLOOKUP(A632,'Medical Examinations table'!$A:$D,4,FALSE)</f>
        <v>NO</v>
      </c>
      <c r="F632" s="5" t="str">
        <f>VLOOKUP(A632,'Medical Examinations table'!$A:$E,5,FALSE)</f>
        <v>NO</v>
      </c>
      <c r="G632" s="5" t="str">
        <f>VLOOKUP(A632,'Medical Examinations table'!$A:$F,6,FALSE)</f>
        <v>NO</v>
      </c>
      <c r="H632" s="5">
        <f>VLOOKUP(A632,'Medical Examinations table'!$A:$H,8,FALSE)</f>
        <v>0</v>
      </c>
      <c r="I632" s="5" t="str">
        <f>VLOOKUP(A632,'Medical Examinations table'!$A:$G,7,FALSE)</f>
        <v>NO</v>
      </c>
      <c r="J632" s="5" t="str">
        <f>VLOOKUP(A632,'Medical Examinations table'!$A:$I,9,FALSE)</f>
        <v>Obesity</v>
      </c>
      <c r="K632" s="5" t="str">
        <f>VLOOKUP(A632,'Medical Examinations table'!$A:$J,10,FALSE)</f>
        <v>Diabetes</v>
      </c>
      <c r="L632" s="8">
        <f>VLOOKUP(A632,'Hospitalisation Table'!$A:$J,10,FALSE)</f>
        <v>35501</v>
      </c>
      <c r="M632" s="10">
        <f>VLOOKUP(A632,'Hospitalisation Table'!$A:$F,6,FALSE)</f>
        <v>563.84</v>
      </c>
      <c r="N632" s="5" t="str">
        <f>VLOOKUP(A632,'Hospitalisation Table'!$A:$G,7,FALSE)</f>
        <v>tier - 2</v>
      </c>
      <c r="O632" s="5" t="str">
        <f>VLOOKUP(A632,'Hospitalisation Table'!$A:$H,8,FALSE)</f>
        <v>tier - 2</v>
      </c>
      <c r="P632" s="5" t="str">
        <f>VLOOKUP(A632,'Hospitalisation Table'!$A:$I,9,FALSE)</f>
        <v>R1026</v>
      </c>
      <c r="Q632" s="5">
        <f>VLOOKUP(A632,'Hospitalisation Table'!$A:$K,11,FALSE)</f>
        <v>57</v>
      </c>
    </row>
    <row r="633" spans="1:17" ht="15.6" x14ac:dyDescent="0.3">
      <c r="A633" s="9" t="s">
        <v>1739</v>
      </c>
      <c r="B633" s="5" t="str">
        <f>VLOOKUP($A633,'Customer Names'!$A:$B,2,FALSE)</f>
        <v>Drotz, Mr.  Erik</v>
      </c>
      <c r="C633" s="5">
        <f>VLOOKUP(Healthcare!A633,'Medical Examinations table'!$A:$K,2,FALSE)</f>
        <v>46.14</v>
      </c>
      <c r="D633" s="5">
        <f>VLOOKUP(A633,'Medical Examinations table'!$A:$C,3,FALSE)</f>
        <v>10.78</v>
      </c>
      <c r="E633" s="5" t="str">
        <f>VLOOKUP(A633,'Medical Examinations table'!$A:$D,4,FALSE)</f>
        <v>NO</v>
      </c>
      <c r="F633" s="5" t="str">
        <f>VLOOKUP(A633,'Medical Examinations table'!$A:$E,5,FALSE)</f>
        <v>NO</v>
      </c>
      <c r="G633" s="5" t="str">
        <f>VLOOKUP(A633,'Medical Examinations table'!$A:$F,6,FALSE)</f>
        <v>NO</v>
      </c>
      <c r="H633" s="5">
        <f>VLOOKUP(A633,'Medical Examinations table'!$A:$H,8,FALSE)</f>
        <v>0</v>
      </c>
      <c r="I633" s="5" t="str">
        <f>VLOOKUP(A633,'Medical Examinations table'!$A:$G,7,FALSE)</f>
        <v>NO</v>
      </c>
      <c r="J633" s="5" t="str">
        <f>VLOOKUP(A633,'Medical Examinations table'!$A:$I,9,FALSE)</f>
        <v>Obesity</v>
      </c>
      <c r="K633" s="5" t="str">
        <f>VLOOKUP(A633,'Medical Examinations table'!$A:$J,10,FALSE)</f>
        <v>Diabetes</v>
      </c>
      <c r="L633" s="8">
        <f>VLOOKUP(A633,'Hospitalisation Table'!$A:$J,10,FALSE)</f>
        <v>35500</v>
      </c>
      <c r="M633" s="10">
        <f>VLOOKUP(A633,'Hospitalisation Table'!$A:$F,6,FALSE)</f>
        <v>563.84</v>
      </c>
      <c r="N633" s="5" t="str">
        <f>VLOOKUP(A633,'Hospitalisation Table'!$A:$G,7,FALSE)</f>
        <v>tier - 2</v>
      </c>
      <c r="O633" s="5" t="str">
        <f>VLOOKUP(A633,'Hospitalisation Table'!$A:$H,8,FALSE)</f>
        <v>tier - 2</v>
      </c>
      <c r="P633" s="5" t="str">
        <f>VLOOKUP(A633,'Hospitalisation Table'!$A:$I,9,FALSE)</f>
        <v>R1012</v>
      </c>
      <c r="Q633" s="5">
        <f>VLOOKUP(A633,'Hospitalisation Table'!$A:$K,11,FALSE)</f>
        <v>48</v>
      </c>
    </row>
    <row r="634" spans="1:17" ht="15.6" x14ac:dyDescent="0.3">
      <c r="A634" s="9" t="s">
        <v>1738</v>
      </c>
      <c r="B634" s="5" t="str">
        <f>VLOOKUP($A634,'Customer Names'!$A:$B,2,FALSE)</f>
        <v>Mutai, Mr.  Christopher</v>
      </c>
      <c r="C634" s="5">
        <f>VLOOKUP(Healthcare!A634,'Medical Examinations table'!$A:$K,2,FALSE)</f>
        <v>41.325000000000003</v>
      </c>
      <c r="D634" s="5">
        <f>VLOOKUP(A634,'Medical Examinations table'!$A:$C,3,FALSE)</f>
        <v>5.1100000000000003</v>
      </c>
      <c r="E634" s="5" t="str">
        <f>VLOOKUP(A634,'Medical Examinations table'!$A:$D,4,FALSE)</f>
        <v>YES</v>
      </c>
      <c r="F634" s="5" t="str">
        <f>VLOOKUP(A634,'Medical Examinations table'!$A:$E,5,FALSE)</f>
        <v>NO</v>
      </c>
      <c r="G634" s="5" t="str">
        <f>VLOOKUP(A634,'Medical Examinations table'!$A:$F,6,FALSE)</f>
        <v>NO</v>
      </c>
      <c r="H634" s="5">
        <f>VLOOKUP(A634,'Medical Examinations table'!$A:$H,8,FALSE)</f>
        <v>2</v>
      </c>
      <c r="I634" s="5" t="str">
        <f>VLOOKUP(A634,'Medical Examinations table'!$A:$G,7,FALSE)</f>
        <v>NO</v>
      </c>
      <c r="J634" s="5" t="str">
        <f>VLOOKUP(A634,'Medical Examinations table'!$A:$I,9,FALSE)</f>
        <v>Obesity</v>
      </c>
      <c r="K634" s="5" t="str">
        <f>VLOOKUP(A634,'Medical Examinations table'!$A:$J,10,FALSE)</f>
        <v>Normal</v>
      </c>
      <c r="L634" s="8">
        <f>VLOOKUP(A634,'Hospitalisation Table'!$A:$J,10,FALSE)</f>
        <v>35499</v>
      </c>
      <c r="M634" s="10">
        <f>VLOOKUP(A634,'Hospitalisation Table'!$A:$F,6,FALSE)</f>
        <v>563.84</v>
      </c>
      <c r="N634" s="5" t="str">
        <f>VLOOKUP(A634,'Hospitalisation Table'!$A:$G,7,FALSE)</f>
        <v>tier - 2</v>
      </c>
      <c r="O634" s="5" t="str">
        <f>VLOOKUP(A634,'Hospitalisation Table'!$A:$H,8,FALSE)</f>
        <v>tier - 3</v>
      </c>
      <c r="P634" s="5" t="str">
        <f>VLOOKUP(A634,'Hospitalisation Table'!$A:$I,9,FALSE)</f>
        <v>R1012</v>
      </c>
      <c r="Q634" s="5">
        <f>VLOOKUP(A634,'Hospitalisation Table'!$A:$K,11,FALSE)</f>
        <v>63</v>
      </c>
    </row>
    <row r="635" spans="1:17" ht="15.6" x14ac:dyDescent="0.3">
      <c r="A635" s="9" t="s">
        <v>1737</v>
      </c>
      <c r="B635" s="5" t="str">
        <f>VLOOKUP($A635,'Customer Names'!$A:$B,2,FALSE)</f>
        <v>Lovlien, Mrs.  Maya</v>
      </c>
      <c r="C635" s="5">
        <f>VLOOKUP(Healthcare!A635,'Medical Examinations table'!$A:$K,2,FALSE)</f>
        <v>44.64</v>
      </c>
      <c r="D635" s="5">
        <f>VLOOKUP(A635,'Medical Examinations table'!$A:$C,3,FALSE)</f>
        <v>7.18</v>
      </c>
      <c r="E635" s="5" t="str">
        <f>VLOOKUP(A635,'Medical Examinations table'!$A:$D,4,FALSE)</f>
        <v>NO</v>
      </c>
      <c r="F635" s="5" t="str">
        <f>VLOOKUP(A635,'Medical Examinations table'!$A:$E,5,FALSE)</f>
        <v>NO</v>
      </c>
      <c r="G635" s="5" t="str">
        <f>VLOOKUP(A635,'Medical Examinations table'!$A:$F,6,FALSE)</f>
        <v>NO</v>
      </c>
      <c r="H635" s="5">
        <f>VLOOKUP(A635,'Medical Examinations table'!$A:$H,8,FALSE)</f>
        <v>0</v>
      </c>
      <c r="I635" s="5" t="str">
        <f>VLOOKUP(A635,'Medical Examinations table'!$A:$G,7,FALSE)</f>
        <v>NO</v>
      </c>
      <c r="J635" s="5" t="str">
        <f>VLOOKUP(A635,'Medical Examinations table'!$A:$I,9,FALSE)</f>
        <v>Obesity</v>
      </c>
      <c r="K635" s="5" t="str">
        <f>VLOOKUP(A635,'Medical Examinations table'!$A:$J,10,FALSE)</f>
        <v>Diabetes</v>
      </c>
      <c r="L635" s="8">
        <f>VLOOKUP(A635,'Hospitalisation Table'!$A:$J,10,FALSE)</f>
        <v>35498</v>
      </c>
      <c r="M635" s="10">
        <f>VLOOKUP(A635,'Hospitalisation Table'!$A:$F,6,FALSE)</f>
        <v>563.84</v>
      </c>
      <c r="N635" s="5" t="str">
        <f>VLOOKUP(A635,'Hospitalisation Table'!$A:$G,7,FALSE)</f>
        <v>tier - 2</v>
      </c>
      <c r="O635" s="5" t="str">
        <f>VLOOKUP(A635,'Hospitalisation Table'!$A:$H,8,FALSE)</f>
        <v>tier - 2</v>
      </c>
      <c r="P635" s="5" t="str">
        <f>VLOOKUP(A635,'Hospitalisation Table'!$A:$I,9,FALSE)</f>
        <v>R1026</v>
      </c>
      <c r="Q635" s="5">
        <f>VLOOKUP(A635,'Hospitalisation Table'!$A:$K,11,FALSE)</f>
        <v>48</v>
      </c>
    </row>
    <row r="636" spans="1:17" ht="15.6" x14ac:dyDescent="0.3">
      <c r="A636" s="9" t="s">
        <v>1736</v>
      </c>
      <c r="B636" s="5" t="str">
        <f>VLOOKUP($A636,'Customer Names'!$A:$B,2,FALSE)</f>
        <v>Bruns, Mr.  Zachary T</v>
      </c>
      <c r="C636" s="5">
        <f>VLOOKUP(Healthcare!A636,'Medical Examinations table'!$A:$K,2,FALSE)</f>
        <v>25.175000000000001</v>
      </c>
      <c r="D636" s="5">
        <f>VLOOKUP(A636,'Medical Examinations table'!$A:$C,3,FALSE)</f>
        <v>4.96</v>
      </c>
      <c r="E636" s="5" t="str">
        <f>VLOOKUP(A636,'Medical Examinations table'!$A:$D,4,FALSE)</f>
        <v>NO</v>
      </c>
      <c r="F636" s="5" t="str">
        <f>VLOOKUP(A636,'Medical Examinations table'!$A:$E,5,FALSE)</f>
        <v>YES</v>
      </c>
      <c r="G636" s="5" t="str">
        <f>VLOOKUP(A636,'Medical Examinations table'!$A:$F,6,FALSE)</f>
        <v>NO</v>
      </c>
      <c r="H636" s="5">
        <f>VLOOKUP(A636,'Medical Examinations table'!$A:$H,8,FALSE)</f>
        <v>1</v>
      </c>
      <c r="I636" s="5" t="str">
        <f>VLOOKUP(A636,'Medical Examinations table'!$A:$G,7,FALSE)</f>
        <v>YES</v>
      </c>
      <c r="J636" s="5" t="str">
        <f>VLOOKUP(A636,'Medical Examinations table'!$A:$I,9,FALSE)</f>
        <v>Overweight</v>
      </c>
      <c r="K636" s="5" t="str">
        <f>VLOOKUP(A636,'Medical Examinations table'!$A:$J,10,FALSE)</f>
        <v>Normal</v>
      </c>
      <c r="L636" s="8">
        <f>VLOOKUP(A636,'Hospitalisation Table'!$A:$J,10,FALSE)</f>
        <v>35497</v>
      </c>
      <c r="M636" s="10">
        <f>VLOOKUP(A636,'Hospitalisation Table'!$A:$F,6,FALSE)</f>
        <v>563.84</v>
      </c>
      <c r="N636" s="5" t="str">
        <f>VLOOKUP(A636,'Hospitalisation Table'!$A:$G,7,FALSE)</f>
        <v>tier - 2</v>
      </c>
      <c r="O636" s="5" t="str">
        <f>VLOOKUP(A636,'Hospitalisation Table'!$A:$H,8,FALSE)</f>
        <v>tier - 3</v>
      </c>
      <c r="P636" s="5" t="str">
        <f>VLOOKUP(A636,'Hospitalisation Table'!$A:$I,9,FALSE)</f>
        <v>R1015</v>
      </c>
      <c r="Q636" s="5">
        <f>VLOOKUP(A636,'Hospitalisation Table'!$A:$K,11,FALSE)</f>
        <v>18</v>
      </c>
    </row>
    <row r="637" spans="1:17" ht="15.6" x14ac:dyDescent="0.3">
      <c r="A637" s="9" t="s">
        <v>1735</v>
      </c>
      <c r="B637" s="5" t="str">
        <f>VLOOKUP($A637,'Customer Names'!$A:$B,2,FALSE)</f>
        <v>Stoney, Mrs.  Hilda</v>
      </c>
      <c r="C637" s="5">
        <f>VLOOKUP(Healthcare!A637,'Medical Examinations table'!$A:$K,2,FALSE)</f>
        <v>43.11</v>
      </c>
      <c r="D637" s="5">
        <f>VLOOKUP(A637,'Medical Examinations table'!$A:$C,3,FALSE)</f>
        <v>4.67</v>
      </c>
      <c r="E637" s="5" t="str">
        <f>VLOOKUP(A637,'Medical Examinations table'!$A:$D,4,FALSE)</f>
        <v>YES</v>
      </c>
      <c r="F637" s="5" t="str">
        <f>VLOOKUP(A637,'Medical Examinations table'!$A:$E,5,FALSE)</f>
        <v>NO</v>
      </c>
      <c r="G637" s="5" t="str">
        <f>VLOOKUP(A637,'Medical Examinations table'!$A:$F,6,FALSE)</f>
        <v>NO</v>
      </c>
      <c r="H637" s="5">
        <f>VLOOKUP(A637,'Medical Examinations table'!$A:$H,8,FALSE)</f>
        <v>0</v>
      </c>
      <c r="I637" s="5" t="str">
        <f>VLOOKUP(A637,'Medical Examinations table'!$A:$G,7,FALSE)</f>
        <v>NO</v>
      </c>
      <c r="J637" s="5" t="str">
        <f>VLOOKUP(A637,'Medical Examinations table'!$A:$I,9,FALSE)</f>
        <v>Obesity</v>
      </c>
      <c r="K637" s="5" t="str">
        <f>VLOOKUP(A637,'Medical Examinations table'!$A:$J,10,FALSE)</f>
        <v>Normal</v>
      </c>
      <c r="L637" s="8">
        <f>VLOOKUP(A637,'Hospitalisation Table'!$A:$J,10,FALSE)</f>
        <v>35496</v>
      </c>
      <c r="M637" s="10">
        <f>VLOOKUP(A637,'Hospitalisation Table'!$A:$F,6,FALSE)</f>
        <v>563.84</v>
      </c>
      <c r="N637" s="5" t="str">
        <f>VLOOKUP(A637,'Hospitalisation Table'!$A:$G,7,FALSE)</f>
        <v>tier - 2</v>
      </c>
      <c r="O637" s="5" t="str">
        <f>VLOOKUP(A637,'Hospitalisation Table'!$A:$H,8,FALSE)</f>
        <v>tier - 1</v>
      </c>
      <c r="P637" s="5" t="str">
        <f>VLOOKUP(A637,'Hospitalisation Table'!$A:$I,9,FALSE)</f>
        <v>R1026</v>
      </c>
      <c r="Q637" s="5">
        <f>VLOOKUP(A637,'Hospitalisation Table'!$A:$K,11,FALSE)</f>
        <v>46</v>
      </c>
    </row>
    <row r="638" spans="1:17" ht="15.6" x14ac:dyDescent="0.3">
      <c r="A638" s="9" t="s">
        <v>1734</v>
      </c>
      <c r="B638" s="5" t="str">
        <f>VLOOKUP($A638,'Customer Names'!$A:$B,2,FALSE)</f>
        <v>Markert, Ms.  Stephanie</v>
      </c>
      <c r="C638" s="5">
        <f>VLOOKUP(Healthcare!A638,'Medical Examinations table'!$A:$K,2,FALSE)</f>
        <v>53.32</v>
      </c>
      <c r="D638" s="5">
        <f>VLOOKUP(A638,'Medical Examinations table'!$A:$C,3,FALSE)</f>
        <v>5.0599999999999996</v>
      </c>
      <c r="E638" s="5" t="str">
        <f>VLOOKUP(A638,'Medical Examinations table'!$A:$D,4,FALSE)</f>
        <v>NO</v>
      </c>
      <c r="F638" s="5" t="str">
        <f>VLOOKUP(A638,'Medical Examinations table'!$A:$E,5,FALSE)</f>
        <v>NO</v>
      </c>
      <c r="G638" s="5" t="str">
        <f>VLOOKUP(A638,'Medical Examinations table'!$A:$F,6,FALSE)</f>
        <v>NO</v>
      </c>
      <c r="H638" s="5">
        <f>VLOOKUP(A638,'Medical Examinations table'!$A:$H,8,FALSE)</f>
        <v>0</v>
      </c>
      <c r="I638" s="5" t="str">
        <f>VLOOKUP(A638,'Medical Examinations table'!$A:$G,7,FALSE)</f>
        <v>NO</v>
      </c>
      <c r="J638" s="5" t="str">
        <f>VLOOKUP(A638,'Medical Examinations table'!$A:$I,9,FALSE)</f>
        <v>Obesity</v>
      </c>
      <c r="K638" s="5" t="str">
        <f>VLOOKUP(A638,'Medical Examinations table'!$A:$J,10,FALSE)</f>
        <v>Normal</v>
      </c>
      <c r="L638" s="8">
        <f>VLOOKUP(A638,'Hospitalisation Table'!$A:$J,10,FALSE)</f>
        <v>35495</v>
      </c>
      <c r="M638" s="10">
        <f>VLOOKUP(A638,'Hospitalisation Table'!$A:$F,6,FALSE)</f>
        <v>563.84</v>
      </c>
      <c r="N638" s="5" t="str">
        <f>VLOOKUP(A638,'Hospitalisation Table'!$A:$G,7,FALSE)</f>
        <v>tier - 2</v>
      </c>
      <c r="O638" s="5" t="str">
        <f>VLOOKUP(A638,'Hospitalisation Table'!$A:$H,8,FALSE)</f>
        <v>tier - 1</v>
      </c>
      <c r="P638" s="5" t="str">
        <f>VLOOKUP(A638,'Hospitalisation Table'!$A:$I,9,FALSE)</f>
        <v>R1012</v>
      </c>
      <c r="Q638" s="5">
        <f>VLOOKUP(A638,'Hospitalisation Table'!$A:$K,11,FALSE)</f>
        <v>32</v>
      </c>
    </row>
    <row r="639" spans="1:17" ht="15.6" x14ac:dyDescent="0.3">
      <c r="A639" s="9" t="s">
        <v>1733</v>
      </c>
      <c r="B639" s="5" t="str">
        <f>VLOOKUP($A639,'Customer Names'!$A:$B,2,FALSE)</f>
        <v>McLucas, Mr.  Doug</v>
      </c>
      <c r="C639" s="5">
        <f>VLOOKUP(Healthcare!A639,'Medical Examinations table'!$A:$K,2,FALSE)</f>
        <v>38.04</v>
      </c>
      <c r="D639" s="5">
        <f>VLOOKUP(A639,'Medical Examinations table'!$A:$C,3,FALSE)</f>
        <v>5.0199999999999996</v>
      </c>
      <c r="E639" s="5" t="str">
        <f>VLOOKUP(A639,'Medical Examinations table'!$A:$D,4,FALSE)</f>
        <v>YES</v>
      </c>
      <c r="F639" s="5" t="str">
        <f>VLOOKUP(A639,'Medical Examinations table'!$A:$E,5,FALSE)</f>
        <v>NO</v>
      </c>
      <c r="G639" s="5" t="str">
        <f>VLOOKUP(A639,'Medical Examinations table'!$A:$F,6,FALSE)</f>
        <v>NO</v>
      </c>
      <c r="H639" s="5">
        <f>VLOOKUP(A639,'Medical Examinations table'!$A:$H,8,FALSE)</f>
        <v>1</v>
      </c>
      <c r="I639" s="5" t="str">
        <f>VLOOKUP(A639,'Medical Examinations table'!$A:$G,7,FALSE)</f>
        <v>NO</v>
      </c>
      <c r="J639" s="5" t="str">
        <f>VLOOKUP(A639,'Medical Examinations table'!$A:$I,9,FALSE)</f>
        <v>Obesity</v>
      </c>
      <c r="K639" s="5" t="str">
        <f>VLOOKUP(A639,'Medical Examinations table'!$A:$J,10,FALSE)</f>
        <v>Normal</v>
      </c>
      <c r="L639" s="8">
        <f>VLOOKUP(A639,'Hospitalisation Table'!$A:$J,10,FALSE)</f>
        <v>35494</v>
      </c>
      <c r="M639" s="10">
        <f>VLOOKUP(A639,'Hospitalisation Table'!$A:$F,6,FALSE)</f>
        <v>563.84</v>
      </c>
      <c r="N639" s="5" t="str">
        <f>VLOOKUP(A639,'Hospitalisation Table'!$A:$G,7,FALSE)</f>
        <v>tier - 2</v>
      </c>
      <c r="O639" s="5" t="str">
        <f>VLOOKUP(A639,'Hospitalisation Table'!$A:$H,8,FALSE)</f>
        <v>tier - 2</v>
      </c>
      <c r="P639" s="5" t="str">
        <f>VLOOKUP(A639,'Hospitalisation Table'!$A:$I,9,FALSE)</f>
        <v>R1012</v>
      </c>
      <c r="Q639" s="5">
        <f>VLOOKUP(A639,'Hospitalisation Table'!$A:$K,11,FALSE)</f>
        <v>58</v>
      </c>
    </row>
    <row r="640" spans="1:17" ht="15.6" x14ac:dyDescent="0.3">
      <c r="A640" s="9" t="s">
        <v>1732</v>
      </c>
      <c r="B640" s="5" t="str">
        <f>VLOOKUP($A640,'Customer Names'!$A:$B,2,FALSE)</f>
        <v>Erwin, Ms.  Bethany N.</v>
      </c>
      <c r="C640" s="5">
        <f>VLOOKUP(Healthcare!A640,'Medical Examinations table'!$A:$K,2,FALSE)</f>
        <v>37.9</v>
      </c>
      <c r="D640" s="5">
        <f>VLOOKUP(A640,'Medical Examinations table'!$A:$C,3,FALSE)</f>
        <v>7.76</v>
      </c>
      <c r="E640" s="5" t="str">
        <f>VLOOKUP(A640,'Medical Examinations table'!$A:$D,4,FALSE)</f>
        <v>NO</v>
      </c>
      <c r="F640" s="5" t="str">
        <f>VLOOKUP(A640,'Medical Examinations table'!$A:$E,5,FALSE)</f>
        <v>NO</v>
      </c>
      <c r="G640" s="5" t="str">
        <f>VLOOKUP(A640,'Medical Examinations table'!$A:$F,6,FALSE)</f>
        <v>NO</v>
      </c>
      <c r="H640" s="5">
        <f>VLOOKUP(A640,'Medical Examinations table'!$A:$H,8,FALSE)</f>
        <v>0</v>
      </c>
      <c r="I640" s="5" t="str">
        <f>VLOOKUP(A640,'Medical Examinations table'!$A:$G,7,FALSE)</f>
        <v>NO</v>
      </c>
      <c r="J640" s="5" t="str">
        <f>VLOOKUP(A640,'Medical Examinations table'!$A:$I,9,FALSE)</f>
        <v>Obesity</v>
      </c>
      <c r="K640" s="5" t="str">
        <f>VLOOKUP(A640,'Medical Examinations table'!$A:$J,10,FALSE)</f>
        <v>Diabetes</v>
      </c>
      <c r="L640" s="8">
        <f>VLOOKUP(A640,'Hospitalisation Table'!$A:$J,10,FALSE)</f>
        <v>35493</v>
      </c>
      <c r="M640" s="10">
        <f>VLOOKUP(A640,'Hospitalisation Table'!$A:$F,6,FALSE)</f>
        <v>563.84</v>
      </c>
      <c r="N640" s="5" t="str">
        <f>VLOOKUP(A640,'Hospitalisation Table'!$A:$G,7,FALSE)</f>
        <v>tier - 2</v>
      </c>
      <c r="O640" s="5" t="str">
        <f>VLOOKUP(A640,'Hospitalisation Table'!$A:$H,8,FALSE)</f>
        <v>tier - 2</v>
      </c>
      <c r="P640" s="5" t="str">
        <f>VLOOKUP(A640,'Hospitalisation Table'!$A:$I,9,FALSE)</f>
        <v>R1011</v>
      </c>
      <c r="Q640" s="5">
        <f>VLOOKUP(A640,'Hospitalisation Table'!$A:$K,11,FALSE)</f>
        <v>60</v>
      </c>
    </row>
    <row r="641" spans="1:17" ht="15.6" x14ac:dyDescent="0.3">
      <c r="A641" s="9" t="s">
        <v>1731</v>
      </c>
      <c r="B641" s="5" t="str">
        <f>VLOOKUP($A641,'Customer Names'!$A:$B,2,FALSE)</f>
        <v>Osborne, Mrs.  Sandra H</v>
      </c>
      <c r="C641" s="5">
        <f>VLOOKUP(Healthcare!A641,'Medical Examinations table'!$A:$K,2,FALSE)</f>
        <v>39.6</v>
      </c>
      <c r="D641" s="5">
        <f>VLOOKUP(A641,'Medical Examinations table'!$A:$C,3,FALSE)</f>
        <v>9.32</v>
      </c>
      <c r="E641" s="5" t="str">
        <f>VLOOKUP(A641,'Medical Examinations table'!$A:$D,4,FALSE)</f>
        <v>NO</v>
      </c>
      <c r="F641" s="5" t="str">
        <f>VLOOKUP(A641,'Medical Examinations table'!$A:$E,5,FALSE)</f>
        <v>NO</v>
      </c>
      <c r="G641" s="5" t="str">
        <f>VLOOKUP(A641,'Medical Examinations table'!$A:$F,6,FALSE)</f>
        <v>NO</v>
      </c>
      <c r="H641" s="5">
        <f>VLOOKUP(A641,'Medical Examinations table'!$A:$H,8,FALSE)</f>
        <v>0</v>
      </c>
      <c r="I641" s="5" t="str">
        <f>VLOOKUP(A641,'Medical Examinations table'!$A:$G,7,FALSE)</f>
        <v>NO</v>
      </c>
      <c r="J641" s="5" t="str">
        <f>VLOOKUP(A641,'Medical Examinations table'!$A:$I,9,FALSE)</f>
        <v>Obesity</v>
      </c>
      <c r="K641" s="5" t="str">
        <f>VLOOKUP(A641,'Medical Examinations table'!$A:$J,10,FALSE)</f>
        <v>Diabetes</v>
      </c>
      <c r="L641" s="8">
        <f>VLOOKUP(A641,'Hospitalisation Table'!$A:$J,10,FALSE)</f>
        <v>35492</v>
      </c>
      <c r="M641" s="10">
        <f>VLOOKUP(A641,'Hospitalisation Table'!$A:$F,6,FALSE)</f>
        <v>563.84</v>
      </c>
      <c r="N641" s="5" t="str">
        <f>VLOOKUP(A641,'Hospitalisation Table'!$A:$G,7,FALSE)</f>
        <v>tier - 2</v>
      </c>
      <c r="O641" s="5" t="str">
        <f>VLOOKUP(A641,'Hospitalisation Table'!$A:$H,8,FALSE)</f>
        <v>tier - 1</v>
      </c>
      <c r="P641" s="5" t="str">
        <f>VLOOKUP(A641,'Hospitalisation Table'!$A:$I,9,FALSE)</f>
        <v>R1026</v>
      </c>
      <c r="Q641" s="5">
        <f>VLOOKUP(A641,'Hospitalisation Table'!$A:$K,11,FALSE)</f>
        <v>54</v>
      </c>
    </row>
    <row r="642" spans="1:17" ht="15.6" x14ac:dyDescent="0.3">
      <c r="A642" s="9" t="s">
        <v>1730</v>
      </c>
      <c r="B642" s="5" t="str">
        <f>VLOOKUP($A642,'Customer Names'!$A:$B,2,FALSE)</f>
        <v>Otsuka, Mr.  Takuo</v>
      </c>
      <c r="C642" s="5">
        <f>VLOOKUP(Healthcare!A642,'Medical Examinations table'!$A:$K,2,FALSE)</f>
        <v>50.92</v>
      </c>
      <c r="D642" s="5">
        <f>VLOOKUP(A642,'Medical Examinations table'!$A:$C,3,FALSE)</f>
        <v>5.31</v>
      </c>
      <c r="E642" s="5" t="str">
        <f>VLOOKUP(A642,'Medical Examinations table'!$A:$D,4,FALSE)</f>
        <v>YES</v>
      </c>
      <c r="F642" s="5" t="str">
        <f>VLOOKUP(A642,'Medical Examinations table'!$A:$E,5,FALSE)</f>
        <v>NO</v>
      </c>
      <c r="G642" s="5" t="str">
        <f>VLOOKUP(A642,'Medical Examinations table'!$A:$F,6,FALSE)</f>
        <v>NO</v>
      </c>
      <c r="H642" s="5">
        <f>VLOOKUP(A642,'Medical Examinations table'!$A:$H,8,FALSE)</f>
        <v>1</v>
      </c>
      <c r="I642" s="5" t="str">
        <f>VLOOKUP(A642,'Medical Examinations table'!$A:$G,7,FALSE)</f>
        <v>NO</v>
      </c>
      <c r="J642" s="5" t="str">
        <f>VLOOKUP(A642,'Medical Examinations table'!$A:$I,9,FALSE)</f>
        <v>Obesity</v>
      </c>
      <c r="K642" s="5" t="str">
        <f>VLOOKUP(A642,'Medical Examinations table'!$A:$J,10,FALSE)</f>
        <v>Normal</v>
      </c>
      <c r="L642" s="8">
        <f>VLOOKUP(A642,'Hospitalisation Table'!$A:$J,10,FALSE)</f>
        <v>35491</v>
      </c>
      <c r="M642" s="10">
        <f>VLOOKUP(A642,'Hospitalisation Table'!$A:$F,6,FALSE)</f>
        <v>563.84</v>
      </c>
      <c r="N642" s="5" t="str">
        <f>VLOOKUP(A642,'Hospitalisation Table'!$A:$G,7,FALSE)</f>
        <v>tier - 2</v>
      </c>
      <c r="O642" s="5" t="str">
        <f>VLOOKUP(A642,'Hospitalisation Table'!$A:$H,8,FALSE)</f>
        <v>tier - 3</v>
      </c>
      <c r="P642" s="5" t="str">
        <f>VLOOKUP(A642,'Hospitalisation Table'!$A:$I,9,FALSE)</f>
        <v>R1023</v>
      </c>
      <c r="Q642" s="5">
        <f>VLOOKUP(A642,'Hospitalisation Table'!$A:$K,11,FALSE)</f>
        <v>34</v>
      </c>
    </row>
    <row r="643" spans="1:17" ht="15.6" x14ac:dyDescent="0.3">
      <c r="A643" s="9" t="s">
        <v>1729</v>
      </c>
      <c r="B643" s="5" t="str">
        <f>VLOOKUP($A643,'Customer Names'!$A:$B,2,FALSE)</f>
        <v>Smith, Ms.  Kelly A.</v>
      </c>
      <c r="C643" s="5">
        <f>VLOOKUP(Healthcare!A643,'Medical Examinations table'!$A:$K,2,FALSE)</f>
        <v>21.85</v>
      </c>
      <c r="D643" s="5">
        <f>VLOOKUP(A643,'Medical Examinations table'!$A:$C,3,FALSE)</f>
        <v>5.56</v>
      </c>
      <c r="E643" s="5" t="str">
        <f>VLOOKUP(A643,'Medical Examinations table'!$A:$D,4,FALSE)</f>
        <v>YES</v>
      </c>
      <c r="F643" s="5" t="str">
        <f>VLOOKUP(A643,'Medical Examinations table'!$A:$E,5,FALSE)</f>
        <v>NO</v>
      </c>
      <c r="G643" s="5" t="str">
        <f>VLOOKUP(A643,'Medical Examinations table'!$A:$F,6,FALSE)</f>
        <v>NO</v>
      </c>
      <c r="H643" s="5">
        <f>VLOOKUP(A643,'Medical Examinations table'!$A:$H,8,FALSE)</f>
        <v>0</v>
      </c>
      <c r="I643" s="5" t="str">
        <f>VLOOKUP(A643,'Medical Examinations table'!$A:$G,7,FALSE)</f>
        <v>YES</v>
      </c>
      <c r="J643" s="5" t="str">
        <f>VLOOKUP(A643,'Medical Examinations table'!$A:$I,9,FALSE)</f>
        <v>Normal Weight</v>
      </c>
      <c r="K643" s="5" t="str">
        <f>VLOOKUP(A643,'Medical Examinations table'!$A:$J,10,FALSE)</f>
        <v>Normal</v>
      </c>
      <c r="L643" s="8">
        <f>VLOOKUP(A643,'Hospitalisation Table'!$A:$J,10,FALSE)</f>
        <v>35490</v>
      </c>
      <c r="M643" s="10">
        <f>VLOOKUP(A643,'Hospitalisation Table'!$A:$F,6,FALSE)</f>
        <v>563.84</v>
      </c>
      <c r="N643" s="5" t="str">
        <f>VLOOKUP(A643,'Hospitalisation Table'!$A:$G,7,FALSE)</f>
        <v>tier - 2</v>
      </c>
      <c r="O643" s="5" t="str">
        <f>VLOOKUP(A643,'Hospitalisation Table'!$A:$H,8,FALSE)</f>
        <v>tier - 3</v>
      </c>
      <c r="P643" s="5" t="str">
        <f>VLOOKUP(A643,'Hospitalisation Table'!$A:$I,9,FALSE)</f>
        <v>R1024</v>
      </c>
      <c r="Q643" s="5">
        <f>VLOOKUP(A643,'Hospitalisation Table'!$A:$K,11,FALSE)</f>
        <v>21</v>
      </c>
    </row>
    <row r="644" spans="1:17" ht="15.6" x14ac:dyDescent="0.3">
      <c r="A644" s="9" t="s">
        <v>1728</v>
      </c>
      <c r="B644" s="5" t="str">
        <f>VLOOKUP($A644,'Customer Names'!$A:$B,2,FALSE)</f>
        <v>Myers, Mr.  Scott</v>
      </c>
      <c r="C644" s="5">
        <f>VLOOKUP(Healthcare!A644,'Medical Examinations table'!$A:$K,2,FALSE)</f>
        <v>36.08</v>
      </c>
      <c r="D644" s="5">
        <f>VLOOKUP(A644,'Medical Examinations table'!$A:$C,3,FALSE)</f>
        <v>7.11</v>
      </c>
      <c r="E644" s="5" t="str">
        <f>VLOOKUP(A644,'Medical Examinations table'!$A:$D,4,FALSE)</f>
        <v>YES</v>
      </c>
      <c r="F644" s="5" t="str">
        <f>VLOOKUP(A644,'Medical Examinations table'!$A:$E,5,FALSE)</f>
        <v>NO</v>
      </c>
      <c r="G644" s="5" t="str">
        <f>VLOOKUP(A644,'Medical Examinations table'!$A:$F,6,FALSE)</f>
        <v>YES</v>
      </c>
      <c r="H644" s="5">
        <f>VLOOKUP(A644,'Medical Examinations table'!$A:$H,8,FALSE)</f>
        <v>1</v>
      </c>
      <c r="I644" s="5" t="str">
        <f>VLOOKUP(A644,'Medical Examinations table'!$A:$G,7,FALSE)</f>
        <v>NO</v>
      </c>
      <c r="J644" s="5" t="str">
        <f>VLOOKUP(A644,'Medical Examinations table'!$A:$I,9,FALSE)</f>
        <v>Obesity</v>
      </c>
      <c r="K644" s="5" t="str">
        <f>VLOOKUP(A644,'Medical Examinations table'!$A:$J,10,FALSE)</f>
        <v>Diabetes</v>
      </c>
      <c r="L644" s="8">
        <f>VLOOKUP(A644,'Hospitalisation Table'!$A:$J,10,FALSE)</f>
        <v>35489</v>
      </c>
      <c r="M644" s="10">
        <f>VLOOKUP(A644,'Hospitalisation Table'!$A:$F,6,FALSE)</f>
        <v>563.84</v>
      </c>
      <c r="N644" s="5" t="str">
        <f>VLOOKUP(A644,'Hospitalisation Table'!$A:$G,7,FALSE)</f>
        <v>tier - 2</v>
      </c>
      <c r="O644" s="5" t="str">
        <f>VLOOKUP(A644,'Hospitalisation Table'!$A:$H,8,FALSE)</f>
        <v>tier - 3</v>
      </c>
      <c r="P644" s="5" t="str">
        <f>VLOOKUP(A644,'Hospitalisation Table'!$A:$I,9,FALSE)</f>
        <v>R1021</v>
      </c>
      <c r="Q644" s="5">
        <f>VLOOKUP(A644,'Hospitalisation Table'!$A:$K,11,FALSE)</f>
        <v>59</v>
      </c>
    </row>
    <row r="645" spans="1:17" ht="15.6" x14ac:dyDescent="0.3">
      <c r="A645" s="9" t="s">
        <v>1727</v>
      </c>
      <c r="B645" s="5" t="str">
        <f>VLOOKUP($A645,'Customer Names'!$A:$B,2,FALSE)</f>
        <v>Cote, Mr.  Benoit</v>
      </c>
      <c r="C645" s="5">
        <f>VLOOKUP(Healthcare!A645,'Medical Examinations table'!$A:$K,2,FALSE)</f>
        <v>40.44</v>
      </c>
      <c r="D645" s="5">
        <f>VLOOKUP(A645,'Medical Examinations table'!$A:$C,3,FALSE)</f>
        <v>5.13</v>
      </c>
      <c r="E645" s="5" t="str">
        <f>VLOOKUP(A645,'Medical Examinations table'!$A:$D,4,FALSE)</f>
        <v>YES</v>
      </c>
      <c r="F645" s="5" t="str">
        <f>VLOOKUP(A645,'Medical Examinations table'!$A:$E,5,FALSE)</f>
        <v>NO</v>
      </c>
      <c r="G645" s="5" t="str">
        <f>VLOOKUP(A645,'Medical Examinations table'!$A:$F,6,FALSE)</f>
        <v>YES</v>
      </c>
      <c r="H645" s="5">
        <f>VLOOKUP(A645,'Medical Examinations table'!$A:$H,8,FALSE)</f>
        <v>1</v>
      </c>
      <c r="I645" s="5" t="str">
        <f>VLOOKUP(A645,'Medical Examinations table'!$A:$G,7,FALSE)</f>
        <v>NO</v>
      </c>
      <c r="J645" s="5" t="str">
        <f>VLOOKUP(A645,'Medical Examinations table'!$A:$I,9,FALSE)</f>
        <v>Obesity</v>
      </c>
      <c r="K645" s="5" t="str">
        <f>VLOOKUP(A645,'Medical Examinations table'!$A:$J,10,FALSE)</f>
        <v>Normal</v>
      </c>
      <c r="L645" s="8">
        <f>VLOOKUP(A645,'Hospitalisation Table'!$A:$J,10,FALSE)</f>
        <v>35488</v>
      </c>
      <c r="M645" s="10">
        <f>VLOOKUP(A645,'Hospitalisation Table'!$A:$F,6,FALSE)</f>
        <v>563.84</v>
      </c>
      <c r="N645" s="5" t="str">
        <f>VLOOKUP(A645,'Hospitalisation Table'!$A:$G,7,FALSE)</f>
        <v>tier - 2</v>
      </c>
      <c r="O645" s="5" t="str">
        <f>VLOOKUP(A645,'Hospitalisation Table'!$A:$H,8,FALSE)</f>
        <v>tier - 2</v>
      </c>
      <c r="P645" s="5" t="str">
        <f>VLOOKUP(A645,'Hospitalisation Table'!$A:$I,9,FALSE)</f>
        <v>R1023</v>
      </c>
      <c r="Q645" s="5">
        <f>VLOOKUP(A645,'Hospitalisation Table'!$A:$K,11,FALSE)</f>
        <v>53</v>
      </c>
    </row>
    <row r="646" spans="1:17" ht="15.6" x14ac:dyDescent="0.3">
      <c r="A646" s="9" t="s">
        <v>1726</v>
      </c>
      <c r="B646" s="5" t="str">
        <f>VLOOKUP($A646,'Customer Names'!$A:$B,2,FALSE)</f>
        <v>Ehrhardt, Ms.  Elizabeth M.</v>
      </c>
      <c r="C646" s="5">
        <f>VLOOKUP(Healthcare!A646,'Medical Examinations table'!$A:$K,2,FALSE)</f>
        <v>38.094999999999999</v>
      </c>
      <c r="D646" s="5">
        <f>VLOOKUP(A646,'Medical Examinations table'!$A:$C,3,FALSE)</f>
        <v>10.199999999999999</v>
      </c>
      <c r="E646" s="5" t="str">
        <f>VLOOKUP(A646,'Medical Examinations table'!$A:$D,4,FALSE)</f>
        <v>NO</v>
      </c>
      <c r="F646" s="5" t="str">
        <f>VLOOKUP(A646,'Medical Examinations table'!$A:$E,5,FALSE)</f>
        <v>NO</v>
      </c>
      <c r="G646" s="5" t="str">
        <f>VLOOKUP(A646,'Medical Examinations table'!$A:$F,6,FALSE)</f>
        <v>NO</v>
      </c>
      <c r="H646" s="5">
        <f>VLOOKUP(A646,'Medical Examinations table'!$A:$H,8,FALSE)</f>
        <v>0</v>
      </c>
      <c r="I646" s="5" t="str">
        <f>VLOOKUP(A646,'Medical Examinations table'!$A:$G,7,FALSE)</f>
        <v>NO</v>
      </c>
      <c r="J646" s="5" t="str">
        <f>VLOOKUP(A646,'Medical Examinations table'!$A:$I,9,FALSE)</f>
        <v>Obesity</v>
      </c>
      <c r="K646" s="5" t="str">
        <f>VLOOKUP(A646,'Medical Examinations table'!$A:$J,10,FALSE)</f>
        <v>Diabetes</v>
      </c>
      <c r="L646" s="8">
        <f>VLOOKUP(A646,'Hospitalisation Table'!$A:$J,10,FALSE)</f>
        <v>35487</v>
      </c>
      <c r="M646" s="10">
        <f>VLOOKUP(A646,'Hospitalisation Table'!$A:$F,6,FALSE)</f>
        <v>563.84</v>
      </c>
      <c r="N646" s="5" t="str">
        <f>VLOOKUP(A646,'Hospitalisation Table'!$A:$G,7,FALSE)</f>
        <v>tier - 2</v>
      </c>
      <c r="O646" s="5" t="str">
        <f>VLOOKUP(A646,'Hospitalisation Table'!$A:$H,8,FALSE)</f>
        <v>tier - 2</v>
      </c>
      <c r="P646" s="5" t="str">
        <f>VLOOKUP(A646,'Hospitalisation Table'!$A:$I,9,FALSE)</f>
        <v>R1024</v>
      </c>
      <c r="Q646" s="5">
        <f>VLOOKUP(A646,'Hospitalisation Table'!$A:$K,11,FALSE)</f>
        <v>62</v>
      </c>
    </row>
    <row r="647" spans="1:17" ht="15.6" x14ac:dyDescent="0.3">
      <c r="A647" s="9" t="s">
        <v>1725</v>
      </c>
      <c r="B647" s="5" t="str">
        <f>VLOOKUP($A647,'Customer Names'!$A:$B,2,FALSE)</f>
        <v>Petersen, Ms.  Jessica A.</v>
      </c>
      <c r="C647" s="5">
        <f>VLOOKUP(Healthcare!A647,'Medical Examinations table'!$A:$K,2,FALSE)</f>
        <v>44.95</v>
      </c>
      <c r="D647" s="5">
        <f>VLOOKUP(A647,'Medical Examinations table'!$A:$C,3,FALSE)</f>
        <v>10.4</v>
      </c>
      <c r="E647" s="5" t="str">
        <f>VLOOKUP(A647,'Medical Examinations table'!$A:$D,4,FALSE)</f>
        <v>NO</v>
      </c>
      <c r="F647" s="5" t="str">
        <f>VLOOKUP(A647,'Medical Examinations table'!$A:$E,5,FALSE)</f>
        <v>NO</v>
      </c>
      <c r="G647" s="5" t="str">
        <f>VLOOKUP(A647,'Medical Examinations table'!$A:$F,6,FALSE)</f>
        <v>NO</v>
      </c>
      <c r="H647" s="5">
        <f>VLOOKUP(A647,'Medical Examinations table'!$A:$H,8,FALSE)</f>
        <v>0</v>
      </c>
      <c r="I647" s="5" t="str">
        <f>VLOOKUP(A647,'Medical Examinations table'!$A:$G,7,FALSE)</f>
        <v>NO</v>
      </c>
      <c r="J647" s="5" t="str">
        <f>VLOOKUP(A647,'Medical Examinations table'!$A:$I,9,FALSE)</f>
        <v>Obesity</v>
      </c>
      <c r="K647" s="5" t="str">
        <f>VLOOKUP(A647,'Medical Examinations table'!$A:$J,10,FALSE)</f>
        <v>Diabetes</v>
      </c>
      <c r="L647" s="8">
        <f>VLOOKUP(A647,'Hospitalisation Table'!$A:$J,10,FALSE)</f>
        <v>35486</v>
      </c>
      <c r="M647" s="10">
        <f>VLOOKUP(A647,'Hospitalisation Table'!$A:$F,6,FALSE)</f>
        <v>563.84</v>
      </c>
      <c r="N647" s="5" t="str">
        <f>VLOOKUP(A647,'Hospitalisation Table'!$A:$G,7,FALSE)</f>
        <v>tier - 2</v>
      </c>
      <c r="O647" s="5" t="str">
        <f>VLOOKUP(A647,'Hospitalisation Table'!$A:$H,8,FALSE)</f>
        <v>tier - 1</v>
      </c>
      <c r="P647" s="5" t="str">
        <f>VLOOKUP(A647,'Hospitalisation Table'!$A:$I,9,FALSE)</f>
        <v>R1012</v>
      </c>
      <c r="Q647" s="5">
        <f>VLOOKUP(A647,'Hospitalisation Table'!$A:$K,11,FALSE)</f>
        <v>44</v>
      </c>
    </row>
    <row r="648" spans="1:17" ht="15.6" x14ac:dyDescent="0.3">
      <c r="A648" s="9" t="s">
        <v>1724</v>
      </c>
      <c r="B648" s="5" t="str">
        <f>VLOOKUP($A648,'Customer Names'!$A:$B,2,FALSE)</f>
        <v>Ertel, Ms.  Monica K</v>
      </c>
      <c r="C648" s="5">
        <f>VLOOKUP(Healthcare!A648,'Medical Examinations table'!$A:$K,2,FALSE)</f>
        <v>35.54</v>
      </c>
      <c r="D648" s="5">
        <f>VLOOKUP(A648,'Medical Examinations table'!$A:$C,3,FALSE)</f>
        <v>10.67</v>
      </c>
      <c r="E648" s="5" t="str">
        <f>VLOOKUP(A648,'Medical Examinations table'!$A:$D,4,FALSE)</f>
        <v>NO</v>
      </c>
      <c r="F648" s="5" t="str">
        <f>VLOOKUP(A648,'Medical Examinations table'!$A:$E,5,FALSE)</f>
        <v>NO</v>
      </c>
      <c r="G648" s="5" t="str">
        <f>VLOOKUP(A648,'Medical Examinations table'!$A:$F,6,FALSE)</f>
        <v>NO</v>
      </c>
      <c r="H648" s="5">
        <f>VLOOKUP(A648,'Medical Examinations table'!$A:$H,8,FALSE)</f>
        <v>0</v>
      </c>
      <c r="I648" s="5" t="str">
        <f>VLOOKUP(A648,'Medical Examinations table'!$A:$G,7,FALSE)</f>
        <v>NO</v>
      </c>
      <c r="J648" s="5" t="str">
        <f>VLOOKUP(A648,'Medical Examinations table'!$A:$I,9,FALSE)</f>
        <v>Obesity</v>
      </c>
      <c r="K648" s="5" t="str">
        <f>VLOOKUP(A648,'Medical Examinations table'!$A:$J,10,FALSE)</f>
        <v>Diabetes</v>
      </c>
      <c r="L648" s="8">
        <f>VLOOKUP(A648,'Hospitalisation Table'!$A:$J,10,FALSE)</f>
        <v>35485</v>
      </c>
      <c r="M648" s="10">
        <f>VLOOKUP(A648,'Hospitalisation Table'!$A:$F,6,FALSE)</f>
        <v>563.84</v>
      </c>
      <c r="N648" s="5" t="str">
        <f>VLOOKUP(A648,'Hospitalisation Table'!$A:$G,7,FALSE)</f>
        <v>tier - 2</v>
      </c>
      <c r="O648" s="5" t="str">
        <f>VLOOKUP(A648,'Hospitalisation Table'!$A:$H,8,FALSE)</f>
        <v>tier - 1</v>
      </c>
      <c r="P648" s="5" t="str">
        <f>VLOOKUP(A648,'Hospitalisation Table'!$A:$I,9,FALSE)</f>
        <v>R1012</v>
      </c>
      <c r="Q648" s="5">
        <f>VLOOKUP(A648,'Hospitalisation Table'!$A:$K,11,FALSE)</f>
        <v>60</v>
      </c>
    </row>
    <row r="649" spans="1:17" ht="15.6" x14ac:dyDescent="0.3">
      <c r="A649" s="9" t="s">
        <v>1723</v>
      </c>
      <c r="B649" s="5" t="str">
        <f>VLOOKUP($A649,'Customer Names'!$A:$B,2,FALSE)</f>
        <v>Lanza, Mr.  Kevin L</v>
      </c>
      <c r="C649" s="5">
        <f>VLOOKUP(Healthcare!A649,'Medical Examinations table'!$A:$K,2,FALSE)</f>
        <v>39.799999999999997</v>
      </c>
      <c r="D649" s="5">
        <f>VLOOKUP(A649,'Medical Examinations table'!$A:$C,3,FALSE)</f>
        <v>4.6500000000000004</v>
      </c>
      <c r="E649" s="5" t="str">
        <f>VLOOKUP(A649,'Medical Examinations table'!$A:$D,4,FALSE)</f>
        <v>YES</v>
      </c>
      <c r="F649" s="5" t="str">
        <f>VLOOKUP(A649,'Medical Examinations table'!$A:$E,5,FALSE)</f>
        <v>NO</v>
      </c>
      <c r="G649" s="5" t="str">
        <f>VLOOKUP(A649,'Medical Examinations table'!$A:$F,6,FALSE)</f>
        <v>NO</v>
      </c>
      <c r="H649" s="5">
        <f>VLOOKUP(A649,'Medical Examinations table'!$A:$H,8,FALSE)</f>
        <v>2</v>
      </c>
      <c r="I649" s="5" t="str">
        <f>VLOOKUP(A649,'Medical Examinations table'!$A:$G,7,FALSE)</f>
        <v>NO</v>
      </c>
      <c r="J649" s="5" t="str">
        <f>VLOOKUP(A649,'Medical Examinations table'!$A:$I,9,FALSE)</f>
        <v>Obesity</v>
      </c>
      <c r="K649" s="5" t="str">
        <f>VLOOKUP(A649,'Medical Examinations table'!$A:$J,10,FALSE)</f>
        <v>Normal</v>
      </c>
      <c r="L649" s="8">
        <f>VLOOKUP(A649,'Hospitalisation Table'!$A:$J,10,FALSE)</f>
        <v>35484</v>
      </c>
      <c r="M649" s="10">
        <f>VLOOKUP(A649,'Hospitalisation Table'!$A:$F,6,FALSE)</f>
        <v>563.84</v>
      </c>
      <c r="N649" s="5" t="str">
        <f>VLOOKUP(A649,'Hospitalisation Table'!$A:$G,7,FALSE)</f>
        <v>tier - 2</v>
      </c>
      <c r="O649" s="5" t="str">
        <f>VLOOKUP(A649,'Hospitalisation Table'!$A:$H,8,FALSE)</f>
        <v>tier - 3</v>
      </c>
      <c r="P649" s="5" t="str">
        <f>VLOOKUP(A649,'Hospitalisation Table'!$A:$I,9,FALSE)</f>
        <v>R1011</v>
      </c>
      <c r="Q649" s="5">
        <f>VLOOKUP(A649,'Hospitalisation Table'!$A:$K,11,FALSE)</f>
        <v>63</v>
      </c>
    </row>
    <row r="650" spans="1:17" ht="15.6" x14ac:dyDescent="0.3">
      <c r="A650" s="9" t="s">
        <v>1722</v>
      </c>
      <c r="B650" s="5" t="str">
        <f>VLOOKUP($A650,'Customer Names'!$A:$B,2,FALSE)</f>
        <v>Picklesimer, Mr.  Gregory</v>
      </c>
      <c r="C650" s="5">
        <f>VLOOKUP(Healthcare!A650,'Medical Examinations table'!$A:$K,2,FALSE)</f>
        <v>33.659999999999997</v>
      </c>
      <c r="D650" s="5">
        <f>VLOOKUP(A650,'Medical Examinations table'!$A:$C,3,FALSE)</f>
        <v>5.65</v>
      </c>
      <c r="E650" s="5" t="str">
        <f>VLOOKUP(A650,'Medical Examinations table'!$A:$D,4,FALSE)</f>
        <v>YES</v>
      </c>
      <c r="F650" s="5" t="str">
        <f>VLOOKUP(A650,'Medical Examinations table'!$A:$E,5,FALSE)</f>
        <v>NO</v>
      </c>
      <c r="G650" s="5" t="str">
        <f>VLOOKUP(A650,'Medical Examinations table'!$A:$F,6,FALSE)</f>
        <v>NO</v>
      </c>
      <c r="H650" s="5">
        <f>VLOOKUP(A650,'Medical Examinations table'!$A:$H,8,FALSE)</f>
        <v>2</v>
      </c>
      <c r="I650" s="5" t="str">
        <f>VLOOKUP(A650,'Medical Examinations table'!$A:$G,7,FALSE)</f>
        <v>NO</v>
      </c>
      <c r="J650" s="5" t="str">
        <f>VLOOKUP(A650,'Medical Examinations table'!$A:$I,9,FALSE)</f>
        <v>Obesity</v>
      </c>
      <c r="K650" s="5" t="str">
        <f>VLOOKUP(A650,'Medical Examinations table'!$A:$J,10,FALSE)</f>
        <v>Normal</v>
      </c>
      <c r="L650" s="8">
        <f>VLOOKUP(A650,'Hospitalisation Table'!$A:$J,10,FALSE)</f>
        <v>35483</v>
      </c>
      <c r="M650" s="10">
        <f>VLOOKUP(A650,'Hospitalisation Table'!$A:$F,6,FALSE)</f>
        <v>563.84</v>
      </c>
      <c r="N650" s="5" t="str">
        <f>VLOOKUP(A650,'Hospitalisation Table'!$A:$G,7,FALSE)</f>
        <v>tier - 2</v>
      </c>
      <c r="O650" s="5" t="str">
        <f>VLOOKUP(A650,'Hospitalisation Table'!$A:$H,8,FALSE)</f>
        <v>tier - 1</v>
      </c>
      <c r="P650" s="5" t="str">
        <f>VLOOKUP(A650,'Hospitalisation Table'!$A:$I,9,FALSE)</f>
        <v>R1013</v>
      </c>
      <c r="Q650" s="5">
        <f>VLOOKUP(A650,'Hospitalisation Table'!$A:$K,11,FALSE)</f>
        <v>64</v>
      </c>
    </row>
    <row r="651" spans="1:17" ht="15.6" x14ac:dyDescent="0.3">
      <c r="A651" s="9" t="s">
        <v>1721</v>
      </c>
      <c r="B651" s="5" t="str">
        <f>VLOOKUP($A651,'Customer Names'!$A:$B,2,FALSE)</f>
        <v>Giles, Ms.  Della</v>
      </c>
      <c r="C651" s="5">
        <f>VLOOKUP(Healthcare!A651,'Medical Examinations table'!$A:$K,2,FALSE)</f>
        <v>35.5</v>
      </c>
      <c r="D651" s="5">
        <f>VLOOKUP(A651,'Medical Examinations table'!$A:$C,3,FALSE)</f>
        <v>11.97</v>
      </c>
      <c r="E651" s="5" t="str">
        <f>VLOOKUP(A651,'Medical Examinations table'!$A:$D,4,FALSE)</f>
        <v>NO</v>
      </c>
      <c r="F651" s="5" t="str">
        <f>VLOOKUP(A651,'Medical Examinations table'!$A:$E,5,FALSE)</f>
        <v>NO</v>
      </c>
      <c r="G651" s="5" t="str">
        <f>VLOOKUP(A651,'Medical Examinations table'!$A:$F,6,FALSE)</f>
        <v>NO</v>
      </c>
      <c r="H651" s="5">
        <f>VLOOKUP(A651,'Medical Examinations table'!$A:$H,8,FALSE)</f>
        <v>0</v>
      </c>
      <c r="I651" s="5" t="str">
        <f>VLOOKUP(A651,'Medical Examinations table'!$A:$G,7,FALSE)</f>
        <v>NO</v>
      </c>
      <c r="J651" s="5" t="str">
        <f>VLOOKUP(A651,'Medical Examinations table'!$A:$I,9,FALSE)</f>
        <v>Obesity</v>
      </c>
      <c r="K651" s="5" t="str">
        <f>VLOOKUP(A651,'Medical Examinations table'!$A:$J,10,FALSE)</f>
        <v>Diabetes</v>
      </c>
      <c r="L651" s="8">
        <f>VLOOKUP(A651,'Hospitalisation Table'!$A:$J,10,FALSE)</f>
        <v>35482</v>
      </c>
      <c r="M651" s="10">
        <f>VLOOKUP(A651,'Hospitalisation Table'!$A:$F,6,FALSE)</f>
        <v>563.84</v>
      </c>
      <c r="N651" s="5" t="str">
        <f>VLOOKUP(A651,'Hospitalisation Table'!$A:$G,7,FALSE)</f>
        <v>tier - 2</v>
      </c>
      <c r="O651" s="5" t="str">
        <f>VLOOKUP(A651,'Hospitalisation Table'!$A:$H,8,FALSE)</f>
        <v>tier - 2</v>
      </c>
      <c r="P651" s="5" t="str">
        <f>VLOOKUP(A651,'Hospitalisation Table'!$A:$I,9,FALSE)</f>
        <v>R1012</v>
      </c>
      <c r="Q651" s="5">
        <f>VLOOKUP(A651,'Hospitalisation Table'!$A:$K,11,FALSE)</f>
        <v>60</v>
      </c>
    </row>
    <row r="652" spans="1:17" ht="15.6" x14ac:dyDescent="0.3">
      <c r="A652" s="9" t="s">
        <v>1720</v>
      </c>
      <c r="B652" s="5" t="str">
        <f>VLOOKUP($A652,'Customer Names'!$A:$B,2,FALSE)</f>
        <v>Harmon, Mr.  David</v>
      </c>
      <c r="C652" s="5">
        <f>VLOOKUP(Healthcare!A652,'Medical Examinations table'!$A:$K,2,FALSE)</f>
        <v>41.63</v>
      </c>
      <c r="D652" s="5">
        <f>VLOOKUP(A652,'Medical Examinations table'!$A:$C,3,FALSE)</f>
        <v>6.71</v>
      </c>
      <c r="E652" s="5" t="str">
        <f>VLOOKUP(A652,'Medical Examinations table'!$A:$D,4,FALSE)</f>
        <v>NO</v>
      </c>
      <c r="F652" s="5" t="str">
        <f>VLOOKUP(A652,'Medical Examinations table'!$A:$E,5,FALSE)</f>
        <v>NO</v>
      </c>
      <c r="G652" s="5" t="str">
        <f>VLOOKUP(A652,'Medical Examinations table'!$A:$F,6,FALSE)</f>
        <v>NO</v>
      </c>
      <c r="H652" s="5">
        <f>VLOOKUP(A652,'Medical Examinations table'!$A:$H,8,FALSE)</f>
        <v>0</v>
      </c>
      <c r="I652" s="5" t="str">
        <f>VLOOKUP(A652,'Medical Examinations table'!$A:$G,7,FALSE)</f>
        <v>NO</v>
      </c>
      <c r="J652" s="5" t="str">
        <f>VLOOKUP(A652,'Medical Examinations table'!$A:$I,9,FALSE)</f>
        <v>Obesity</v>
      </c>
      <c r="K652" s="5" t="str">
        <f>VLOOKUP(A652,'Medical Examinations table'!$A:$J,10,FALSE)</f>
        <v>Diabetes</v>
      </c>
      <c r="L652" s="8">
        <f>VLOOKUP(A652,'Hospitalisation Table'!$A:$J,10,FALSE)</f>
        <v>35481</v>
      </c>
      <c r="M652" s="10">
        <f>VLOOKUP(A652,'Hospitalisation Table'!$A:$F,6,FALSE)</f>
        <v>563.84</v>
      </c>
      <c r="N652" s="5" t="str">
        <f>VLOOKUP(A652,'Hospitalisation Table'!$A:$G,7,FALSE)</f>
        <v>tier - 2</v>
      </c>
      <c r="O652" s="5" t="str">
        <f>VLOOKUP(A652,'Hospitalisation Table'!$A:$H,8,FALSE)</f>
        <v>tier - 1</v>
      </c>
      <c r="P652" s="5" t="str">
        <f>VLOOKUP(A652,'Hospitalisation Table'!$A:$I,9,FALSE)</f>
        <v>R1023</v>
      </c>
      <c r="Q652" s="5">
        <f>VLOOKUP(A652,'Hospitalisation Table'!$A:$K,11,FALSE)</f>
        <v>51</v>
      </c>
    </row>
    <row r="653" spans="1:17" ht="15.6" x14ac:dyDescent="0.3">
      <c r="A653" s="9" t="s">
        <v>1719</v>
      </c>
      <c r="B653" s="5" t="str">
        <f>VLOOKUP($A653,'Customer Names'!$A:$B,2,FALSE)</f>
        <v>Pennings, Ms.  Victoria</v>
      </c>
      <c r="C653" s="5">
        <f>VLOOKUP(Healthcare!A653,'Medical Examinations table'!$A:$K,2,FALSE)</f>
        <v>46.49</v>
      </c>
      <c r="D653" s="5">
        <f>VLOOKUP(A653,'Medical Examinations table'!$A:$C,3,FALSE)</f>
        <v>11.92</v>
      </c>
      <c r="E653" s="5" t="str">
        <f>VLOOKUP(A653,'Medical Examinations table'!$A:$D,4,FALSE)</f>
        <v>NO</v>
      </c>
      <c r="F653" s="5" t="str">
        <f>VLOOKUP(A653,'Medical Examinations table'!$A:$E,5,FALSE)</f>
        <v>NO</v>
      </c>
      <c r="G653" s="5" t="str">
        <f>VLOOKUP(A653,'Medical Examinations table'!$A:$F,6,FALSE)</f>
        <v>NO</v>
      </c>
      <c r="H653" s="5">
        <f>VLOOKUP(A653,'Medical Examinations table'!$A:$H,8,FALSE)</f>
        <v>0</v>
      </c>
      <c r="I653" s="5" t="str">
        <f>VLOOKUP(A653,'Medical Examinations table'!$A:$G,7,FALSE)</f>
        <v>NO</v>
      </c>
      <c r="J653" s="5" t="str">
        <f>VLOOKUP(A653,'Medical Examinations table'!$A:$I,9,FALSE)</f>
        <v>Obesity</v>
      </c>
      <c r="K653" s="5" t="str">
        <f>VLOOKUP(A653,'Medical Examinations table'!$A:$J,10,FALSE)</f>
        <v>Diabetes</v>
      </c>
      <c r="L653" s="8">
        <f>VLOOKUP(A653,'Hospitalisation Table'!$A:$J,10,FALSE)</f>
        <v>35480</v>
      </c>
      <c r="M653" s="10">
        <f>VLOOKUP(A653,'Hospitalisation Table'!$A:$F,6,FALSE)</f>
        <v>563.84</v>
      </c>
      <c r="N653" s="5" t="str">
        <f>VLOOKUP(A653,'Hospitalisation Table'!$A:$G,7,FALSE)</f>
        <v>tier - 2</v>
      </c>
      <c r="O653" s="5" t="str">
        <f>VLOOKUP(A653,'Hospitalisation Table'!$A:$H,8,FALSE)</f>
        <v>tier - 1</v>
      </c>
      <c r="P653" s="5" t="str">
        <f>VLOOKUP(A653,'Hospitalisation Table'!$A:$I,9,FALSE)</f>
        <v>R1011</v>
      </c>
      <c r="Q653" s="5">
        <f>VLOOKUP(A653,'Hospitalisation Table'!$A:$K,11,FALSE)</f>
        <v>44</v>
      </c>
    </row>
    <row r="654" spans="1:17" ht="15.6" x14ac:dyDescent="0.3">
      <c r="A654" s="9" t="s">
        <v>1718</v>
      </c>
      <c r="B654" s="5" t="str">
        <f>VLOOKUP($A654,'Customer Names'!$A:$B,2,FALSE)</f>
        <v>Tseronis, Mr.  Tasos</v>
      </c>
      <c r="C654" s="5">
        <f>VLOOKUP(Healthcare!A654,'Medical Examinations table'!$A:$K,2,FALSE)</f>
        <v>43.29</v>
      </c>
      <c r="D654" s="5">
        <f>VLOOKUP(A654,'Medical Examinations table'!$A:$C,3,FALSE)</f>
        <v>5.35</v>
      </c>
      <c r="E654" s="5" t="str">
        <f>VLOOKUP(A654,'Medical Examinations table'!$A:$D,4,FALSE)</f>
        <v>NO</v>
      </c>
      <c r="F654" s="5" t="str">
        <f>VLOOKUP(A654,'Medical Examinations table'!$A:$E,5,FALSE)</f>
        <v>NO</v>
      </c>
      <c r="G654" s="5" t="str">
        <f>VLOOKUP(A654,'Medical Examinations table'!$A:$F,6,FALSE)</f>
        <v>NO</v>
      </c>
      <c r="H654" s="5">
        <f>VLOOKUP(A654,'Medical Examinations table'!$A:$H,8,FALSE)</f>
        <v>2</v>
      </c>
      <c r="I654" s="5" t="str">
        <f>VLOOKUP(A654,'Medical Examinations table'!$A:$G,7,FALSE)</f>
        <v>NO</v>
      </c>
      <c r="J654" s="5" t="str">
        <f>VLOOKUP(A654,'Medical Examinations table'!$A:$I,9,FALSE)</f>
        <v>Obesity</v>
      </c>
      <c r="K654" s="5" t="str">
        <f>VLOOKUP(A654,'Medical Examinations table'!$A:$J,10,FALSE)</f>
        <v>Normal</v>
      </c>
      <c r="L654" s="8">
        <f>VLOOKUP(A654,'Hospitalisation Table'!$A:$J,10,FALSE)</f>
        <v>35479</v>
      </c>
      <c r="M654" s="10">
        <f>VLOOKUP(A654,'Hospitalisation Table'!$A:$F,6,FALSE)</f>
        <v>563.84</v>
      </c>
      <c r="N654" s="5" t="str">
        <f>VLOOKUP(A654,'Hospitalisation Table'!$A:$G,7,FALSE)</f>
        <v>tier - 2</v>
      </c>
      <c r="O654" s="5" t="str">
        <f>VLOOKUP(A654,'Hospitalisation Table'!$A:$H,8,FALSE)</f>
        <v>tier - 1</v>
      </c>
      <c r="P654" s="5" t="str">
        <f>VLOOKUP(A654,'Hospitalisation Table'!$A:$I,9,FALSE)</f>
        <v>R1012</v>
      </c>
      <c r="Q654" s="5">
        <f>VLOOKUP(A654,'Hospitalisation Table'!$A:$K,11,FALSE)</f>
        <v>50</v>
      </c>
    </row>
    <row r="655" spans="1:17" ht="15.6" x14ac:dyDescent="0.3">
      <c r="A655" s="9" t="s">
        <v>1717</v>
      </c>
      <c r="B655" s="5" t="str">
        <f>VLOOKUP($A655,'Customer Names'!$A:$B,2,FALSE)</f>
        <v>Aliff, Mr.  Thomas</v>
      </c>
      <c r="C655" s="5">
        <f>VLOOKUP(Healthcare!A655,'Medical Examinations table'!$A:$K,2,FALSE)</f>
        <v>43.08</v>
      </c>
      <c r="D655" s="5">
        <f>VLOOKUP(A655,'Medical Examinations table'!$A:$C,3,FALSE)</f>
        <v>8.9600000000000009</v>
      </c>
      <c r="E655" s="5" t="str">
        <f>VLOOKUP(A655,'Medical Examinations table'!$A:$D,4,FALSE)</f>
        <v>YES</v>
      </c>
      <c r="F655" s="5" t="str">
        <f>VLOOKUP(A655,'Medical Examinations table'!$A:$E,5,FALSE)</f>
        <v>NO</v>
      </c>
      <c r="G655" s="5" t="str">
        <f>VLOOKUP(A655,'Medical Examinations table'!$A:$F,6,FALSE)</f>
        <v>NO</v>
      </c>
      <c r="H655" s="5">
        <f>VLOOKUP(A655,'Medical Examinations table'!$A:$H,8,FALSE)</f>
        <v>1</v>
      </c>
      <c r="I655" s="5" t="str">
        <f>VLOOKUP(A655,'Medical Examinations table'!$A:$G,7,FALSE)</f>
        <v>NO</v>
      </c>
      <c r="J655" s="5" t="str">
        <f>VLOOKUP(A655,'Medical Examinations table'!$A:$I,9,FALSE)</f>
        <v>Obesity</v>
      </c>
      <c r="K655" s="5" t="str">
        <f>VLOOKUP(A655,'Medical Examinations table'!$A:$J,10,FALSE)</f>
        <v>Diabetes</v>
      </c>
      <c r="L655" s="8">
        <f>VLOOKUP(A655,'Hospitalisation Table'!$A:$J,10,FALSE)</f>
        <v>35478</v>
      </c>
      <c r="M655" s="10">
        <f>VLOOKUP(A655,'Hospitalisation Table'!$A:$F,6,FALSE)</f>
        <v>563.84</v>
      </c>
      <c r="N655" s="5" t="str">
        <f>VLOOKUP(A655,'Hospitalisation Table'!$A:$G,7,FALSE)</f>
        <v>tier - 2</v>
      </c>
      <c r="O655" s="5" t="str">
        <f>VLOOKUP(A655,'Hospitalisation Table'!$A:$H,8,FALSE)</f>
        <v>tier - 1</v>
      </c>
      <c r="P655" s="5" t="str">
        <f>VLOOKUP(A655,'Hospitalisation Table'!$A:$I,9,FALSE)</f>
        <v>R1023</v>
      </c>
      <c r="Q655" s="5">
        <f>VLOOKUP(A655,'Hospitalisation Table'!$A:$K,11,FALSE)</f>
        <v>47</v>
      </c>
    </row>
    <row r="656" spans="1:17" ht="15.6" x14ac:dyDescent="0.3">
      <c r="A656" s="9" t="s">
        <v>1716</v>
      </c>
      <c r="B656" s="5" t="str">
        <f>VLOOKUP($A656,'Customer Names'!$A:$B,2,FALSE)</f>
        <v>Willenberg, Mr.  Lukasz</v>
      </c>
      <c r="C656" s="5">
        <f>VLOOKUP(Healthcare!A656,'Medical Examinations table'!$A:$K,2,FALSE)</f>
        <v>39.07</v>
      </c>
      <c r="D656" s="5">
        <f>VLOOKUP(A656,'Medical Examinations table'!$A:$C,3,FALSE)</f>
        <v>11.93</v>
      </c>
      <c r="E656" s="5" t="str">
        <f>VLOOKUP(A656,'Medical Examinations table'!$A:$D,4,FALSE)</f>
        <v>NO</v>
      </c>
      <c r="F656" s="5" t="str">
        <f>VLOOKUP(A656,'Medical Examinations table'!$A:$E,5,FALSE)</f>
        <v>NO</v>
      </c>
      <c r="G656" s="5" t="str">
        <f>VLOOKUP(A656,'Medical Examinations table'!$A:$F,6,FALSE)</f>
        <v>NO</v>
      </c>
      <c r="H656" s="5">
        <f>VLOOKUP(A656,'Medical Examinations table'!$A:$H,8,FALSE)</f>
        <v>0</v>
      </c>
      <c r="I656" s="5" t="str">
        <f>VLOOKUP(A656,'Medical Examinations table'!$A:$G,7,FALSE)</f>
        <v>NO</v>
      </c>
      <c r="J656" s="5" t="str">
        <f>VLOOKUP(A656,'Medical Examinations table'!$A:$I,9,FALSE)</f>
        <v>Obesity</v>
      </c>
      <c r="K656" s="5" t="str">
        <f>VLOOKUP(A656,'Medical Examinations table'!$A:$J,10,FALSE)</f>
        <v>Diabetes</v>
      </c>
      <c r="L656" s="8">
        <f>VLOOKUP(A656,'Hospitalisation Table'!$A:$J,10,FALSE)</f>
        <v>35477</v>
      </c>
      <c r="M656" s="10">
        <f>VLOOKUP(A656,'Hospitalisation Table'!$A:$F,6,FALSE)</f>
        <v>563.84</v>
      </c>
      <c r="N656" s="5" t="str">
        <f>VLOOKUP(A656,'Hospitalisation Table'!$A:$G,7,FALSE)</f>
        <v>tier - 2</v>
      </c>
      <c r="O656" s="5" t="str">
        <f>VLOOKUP(A656,'Hospitalisation Table'!$A:$H,8,FALSE)</f>
        <v>tier - 2</v>
      </c>
      <c r="P656" s="5" t="str">
        <f>VLOOKUP(A656,'Hospitalisation Table'!$A:$I,9,FALSE)</f>
        <v>R1022</v>
      </c>
      <c r="Q656" s="5">
        <f>VLOOKUP(A656,'Hospitalisation Table'!$A:$K,11,FALSE)</f>
        <v>54</v>
      </c>
    </row>
    <row r="657" spans="1:17" ht="15.6" x14ac:dyDescent="0.3">
      <c r="A657" s="9" t="s">
        <v>1715</v>
      </c>
      <c r="B657" s="5" t="str">
        <f>VLOOKUP($A657,'Customer Names'!$A:$B,2,FALSE)</f>
        <v>Millett, Mr.  Matthew A.</v>
      </c>
      <c r="C657" s="5">
        <f>VLOOKUP(Healthcare!A657,'Medical Examinations table'!$A:$K,2,FALSE)</f>
        <v>41.3</v>
      </c>
      <c r="D657" s="5">
        <f>VLOOKUP(A657,'Medical Examinations table'!$A:$C,3,FALSE)</f>
        <v>9.59</v>
      </c>
      <c r="E657" s="5" t="str">
        <f>VLOOKUP(A657,'Medical Examinations table'!$A:$D,4,FALSE)</f>
        <v>NO</v>
      </c>
      <c r="F657" s="5" t="str">
        <f>VLOOKUP(A657,'Medical Examinations table'!$A:$E,5,FALSE)</f>
        <v>NO</v>
      </c>
      <c r="G657" s="5" t="str">
        <f>VLOOKUP(A657,'Medical Examinations table'!$A:$F,6,FALSE)</f>
        <v>NO</v>
      </c>
      <c r="H657" s="5">
        <f>VLOOKUP(A657,'Medical Examinations table'!$A:$H,8,FALSE)</f>
        <v>0</v>
      </c>
      <c r="I657" s="5" t="str">
        <f>VLOOKUP(A657,'Medical Examinations table'!$A:$G,7,FALSE)</f>
        <v>NO</v>
      </c>
      <c r="J657" s="5" t="str">
        <f>VLOOKUP(A657,'Medical Examinations table'!$A:$I,9,FALSE)</f>
        <v>Obesity</v>
      </c>
      <c r="K657" s="5" t="str">
        <f>VLOOKUP(A657,'Medical Examinations table'!$A:$J,10,FALSE)</f>
        <v>Diabetes</v>
      </c>
      <c r="L657" s="8">
        <f>VLOOKUP(A657,'Hospitalisation Table'!$A:$J,10,FALSE)</f>
        <v>35476</v>
      </c>
      <c r="M657" s="10">
        <f>VLOOKUP(A657,'Hospitalisation Table'!$A:$F,6,FALSE)</f>
        <v>563.84</v>
      </c>
      <c r="N657" s="5" t="str">
        <f>VLOOKUP(A657,'Hospitalisation Table'!$A:$G,7,FALSE)</f>
        <v>tier - 2</v>
      </c>
      <c r="O657" s="5" t="str">
        <f>VLOOKUP(A657,'Hospitalisation Table'!$A:$H,8,FALSE)</f>
        <v>tier - 3</v>
      </c>
      <c r="P657" s="5" t="str">
        <f>VLOOKUP(A657,'Hospitalisation Table'!$A:$I,9,FALSE)</f>
        <v>R1023</v>
      </c>
      <c r="Q657" s="5">
        <f>VLOOKUP(A657,'Hospitalisation Table'!$A:$K,11,FALSE)</f>
        <v>51</v>
      </c>
    </row>
    <row r="658" spans="1:17" ht="15.6" x14ac:dyDescent="0.3">
      <c r="A658" s="9" t="s">
        <v>1714</v>
      </c>
      <c r="B658" s="5" t="str">
        <f>VLOOKUP($A658,'Customer Names'!$A:$B,2,FALSE)</f>
        <v>Haley, Ms.  Meta</v>
      </c>
      <c r="C658" s="5">
        <f>VLOOKUP(Healthcare!A658,'Medical Examinations table'!$A:$K,2,FALSE)</f>
        <v>42.95</v>
      </c>
      <c r="D658" s="5">
        <f>VLOOKUP(A658,'Medical Examinations table'!$A:$C,3,FALSE)</f>
        <v>11.88</v>
      </c>
      <c r="E658" s="5" t="str">
        <f>VLOOKUP(A658,'Medical Examinations table'!$A:$D,4,FALSE)</f>
        <v>YES</v>
      </c>
      <c r="F658" s="5" t="str">
        <f>VLOOKUP(A658,'Medical Examinations table'!$A:$E,5,FALSE)</f>
        <v>NO</v>
      </c>
      <c r="G658" s="5" t="str">
        <f>VLOOKUP(A658,'Medical Examinations table'!$A:$F,6,FALSE)</f>
        <v>NO</v>
      </c>
      <c r="H658" s="5">
        <f>VLOOKUP(A658,'Medical Examinations table'!$A:$H,8,FALSE)</f>
        <v>2</v>
      </c>
      <c r="I658" s="5" t="str">
        <f>VLOOKUP(A658,'Medical Examinations table'!$A:$G,7,FALSE)</f>
        <v>NO</v>
      </c>
      <c r="J658" s="5" t="str">
        <f>VLOOKUP(A658,'Medical Examinations table'!$A:$I,9,FALSE)</f>
        <v>Obesity</v>
      </c>
      <c r="K658" s="5" t="str">
        <f>VLOOKUP(A658,'Medical Examinations table'!$A:$J,10,FALSE)</f>
        <v>Diabetes</v>
      </c>
      <c r="L658" s="8">
        <f>VLOOKUP(A658,'Hospitalisation Table'!$A:$J,10,FALSE)</f>
        <v>35475</v>
      </c>
      <c r="M658" s="10">
        <f>VLOOKUP(A658,'Hospitalisation Table'!$A:$F,6,FALSE)</f>
        <v>563.84</v>
      </c>
      <c r="N658" s="5" t="str">
        <f>VLOOKUP(A658,'Hospitalisation Table'!$A:$G,7,FALSE)</f>
        <v>tier - 2</v>
      </c>
      <c r="O658" s="5" t="str">
        <f>VLOOKUP(A658,'Hospitalisation Table'!$A:$H,8,FALSE)</f>
        <v>tier - 3</v>
      </c>
      <c r="P658" s="5" t="str">
        <f>VLOOKUP(A658,'Hospitalisation Table'!$A:$I,9,FALSE)</f>
        <v>R1011</v>
      </c>
      <c r="Q658" s="5">
        <f>VLOOKUP(A658,'Hospitalisation Table'!$A:$K,11,FALSE)</f>
        <v>52</v>
      </c>
    </row>
    <row r="659" spans="1:17" ht="15.6" x14ac:dyDescent="0.3">
      <c r="A659" s="9" t="s">
        <v>1713</v>
      </c>
      <c r="B659" s="5" t="str">
        <f>VLOOKUP($A659,'Customer Names'!$A:$B,2,FALSE)</f>
        <v>Ackerman, Ms.  Rachel E</v>
      </c>
      <c r="C659" s="5">
        <f>VLOOKUP(Healthcare!A659,'Medical Examinations table'!$A:$K,2,FALSE)</f>
        <v>46.96</v>
      </c>
      <c r="D659" s="5">
        <f>VLOOKUP(A659,'Medical Examinations table'!$A:$C,3,FALSE)</f>
        <v>4.6399999999999997</v>
      </c>
      <c r="E659" s="5" t="str">
        <f>VLOOKUP(A659,'Medical Examinations table'!$A:$D,4,FALSE)</f>
        <v>NO</v>
      </c>
      <c r="F659" s="5" t="str">
        <f>VLOOKUP(A659,'Medical Examinations table'!$A:$E,5,FALSE)</f>
        <v>NO</v>
      </c>
      <c r="G659" s="5" t="str">
        <f>VLOOKUP(A659,'Medical Examinations table'!$A:$F,6,FALSE)</f>
        <v>YES</v>
      </c>
      <c r="H659" s="5">
        <f>VLOOKUP(A659,'Medical Examinations table'!$A:$H,8,FALSE)</f>
        <v>1</v>
      </c>
      <c r="I659" s="5" t="str">
        <f>VLOOKUP(A659,'Medical Examinations table'!$A:$G,7,FALSE)</f>
        <v>NO</v>
      </c>
      <c r="J659" s="5" t="str">
        <f>VLOOKUP(A659,'Medical Examinations table'!$A:$I,9,FALSE)</f>
        <v>Obesity</v>
      </c>
      <c r="K659" s="5" t="str">
        <f>VLOOKUP(A659,'Medical Examinations table'!$A:$J,10,FALSE)</f>
        <v>Normal</v>
      </c>
      <c r="L659" s="8">
        <f>VLOOKUP(A659,'Hospitalisation Table'!$A:$J,10,FALSE)</f>
        <v>35474</v>
      </c>
      <c r="M659" s="10">
        <f>VLOOKUP(A659,'Hospitalisation Table'!$A:$F,6,FALSE)</f>
        <v>563.84</v>
      </c>
      <c r="N659" s="5" t="str">
        <f>VLOOKUP(A659,'Hospitalisation Table'!$A:$G,7,FALSE)</f>
        <v>tier - 2</v>
      </c>
      <c r="O659" s="5" t="str">
        <f>VLOOKUP(A659,'Hospitalisation Table'!$A:$H,8,FALSE)</f>
        <v>tier - 1</v>
      </c>
      <c r="P659" s="5" t="str">
        <f>VLOOKUP(A659,'Hospitalisation Table'!$A:$I,9,FALSE)</f>
        <v>R1011</v>
      </c>
      <c r="Q659" s="5">
        <f>VLOOKUP(A659,'Hospitalisation Table'!$A:$K,11,FALSE)</f>
        <v>43</v>
      </c>
    </row>
    <row r="660" spans="1:17" ht="15.6" x14ac:dyDescent="0.3">
      <c r="A660" s="9" t="s">
        <v>1712</v>
      </c>
      <c r="B660" s="5" t="str">
        <f>VLOOKUP($A660,'Customer Names'!$A:$B,2,FALSE)</f>
        <v>Valdez, Ms.  Angelica</v>
      </c>
      <c r="C660" s="5">
        <f>VLOOKUP(Healthcare!A660,'Medical Examinations table'!$A:$K,2,FALSE)</f>
        <v>30.495000000000001</v>
      </c>
      <c r="D660" s="5">
        <f>VLOOKUP(A660,'Medical Examinations table'!$A:$C,3,FALSE)</f>
        <v>9.5299999999999994</v>
      </c>
      <c r="E660" s="5" t="str">
        <f>VLOOKUP(A660,'Medical Examinations table'!$A:$D,4,FALSE)</f>
        <v>NO</v>
      </c>
      <c r="F660" s="5" t="str">
        <f>VLOOKUP(A660,'Medical Examinations table'!$A:$E,5,FALSE)</f>
        <v>NO</v>
      </c>
      <c r="G660" s="5" t="str">
        <f>VLOOKUP(A660,'Medical Examinations table'!$A:$F,6,FALSE)</f>
        <v>NO</v>
      </c>
      <c r="H660" s="5">
        <f>VLOOKUP(A660,'Medical Examinations table'!$A:$H,8,FALSE)</f>
        <v>0</v>
      </c>
      <c r="I660" s="5" t="str">
        <f>VLOOKUP(A660,'Medical Examinations table'!$A:$G,7,FALSE)</f>
        <v>NO</v>
      </c>
      <c r="J660" s="5" t="str">
        <f>VLOOKUP(A660,'Medical Examinations table'!$A:$I,9,FALSE)</f>
        <v>Obesity</v>
      </c>
      <c r="K660" s="5" t="str">
        <f>VLOOKUP(A660,'Medical Examinations table'!$A:$J,10,FALSE)</f>
        <v>Diabetes</v>
      </c>
      <c r="L660" s="8">
        <f>VLOOKUP(A660,'Hospitalisation Table'!$A:$J,10,FALSE)</f>
        <v>35473</v>
      </c>
      <c r="M660" s="10">
        <f>VLOOKUP(A660,'Hospitalisation Table'!$A:$F,6,FALSE)</f>
        <v>563.84</v>
      </c>
      <c r="N660" s="5" t="str">
        <f>VLOOKUP(A660,'Hospitalisation Table'!$A:$G,7,FALSE)</f>
        <v>tier - 2</v>
      </c>
      <c r="O660" s="5" t="str">
        <f>VLOOKUP(A660,'Hospitalisation Table'!$A:$H,8,FALSE)</f>
        <v>tier - 2</v>
      </c>
      <c r="P660" s="5" t="str">
        <f>VLOOKUP(A660,'Hospitalisation Table'!$A:$I,9,FALSE)</f>
        <v>R1012</v>
      </c>
      <c r="Q660" s="5">
        <f>VLOOKUP(A660,'Hospitalisation Table'!$A:$K,11,FALSE)</f>
        <v>62</v>
      </c>
    </row>
    <row r="661" spans="1:17" ht="15.6" x14ac:dyDescent="0.3">
      <c r="A661" s="9" t="s">
        <v>1711</v>
      </c>
      <c r="B661" s="5" t="str">
        <f>VLOOKUP($A661,'Customer Names'!$A:$B,2,FALSE)</f>
        <v>Michaud, Ms.  Kathleen</v>
      </c>
      <c r="C661" s="5">
        <f>VLOOKUP(Healthcare!A661,'Medical Examinations table'!$A:$K,2,FALSE)</f>
        <v>17.954999999999998</v>
      </c>
      <c r="D661" s="5">
        <f>VLOOKUP(A661,'Medical Examinations table'!$A:$C,3,FALSE)</f>
        <v>5.29</v>
      </c>
      <c r="E661" s="5" t="str">
        <f>VLOOKUP(A661,'Medical Examinations table'!$A:$D,4,FALSE)</f>
        <v>YES</v>
      </c>
      <c r="F661" s="5" t="str">
        <f>VLOOKUP(A661,'Medical Examinations table'!$A:$E,5,FALSE)</f>
        <v>NO</v>
      </c>
      <c r="G661" s="5" t="str">
        <f>VLOOKUP(A661,'Medical Examinations table'!$A:$F,6,FALSE)</f>
        <v>NO</v>
      </c>
      <c r="H661" s="5">
        <f>VLOOKUP(A661,'Medical Examinations table'!$A:$H,8,FALSE)</f>
        <v>1</v>
      </c>
      <c r="I661" s="5" t="str">
        <f>VLOOKUP(A661,'Medical Examinations table'!$A:$G,7,FALSE)</f>
        <v>YES</v>
      </c>
      <c r="J661" s="5" t="str">
        <f>VLOOKUP(A661,'Medical Examinations table'!$A:$I,9,FALSE)</f>
        <v>Underweight</v>
      </c>
      <c r="K661" s="5" t="str">
        <f>VLOOKUP(A661,'Medical Examinations table'!$A:$J,10,FALSE)</f>
        <v>Normal</v>
      </c>
      <c r="L661" s="8">
        <f>VLOOKUP(A661,'Hospitalisation Table'!$A:$J,10,FALSE)</f>
        <v>35472</v>
      </c>
      <c r="M661" s="10">
        <f>VLOOKUP(A661,'Hospitalisation Table'!$A:$F,6,FALSE)</f>
        <v>563.84</v>
      </c>
      <c r="N661" s="5" t="str">
        <f>VLOOKUP(A661,'Hospitalisation Table'!$A:$G,7,FALSE)</f>
        <v>tier - 2</v>
      </c>
      <c r="O661" s="5" t="str">
        <f>VLOOKUP(A661,'Hospitalisation Table'!$A:$H,8,FALSE)</f>
        <v>tier - 2</v>
      </c>
      <c r="P661" s="5" t="str">
        <f>VLOOKUP(A661,'Hospitalisation Table'!$A:$I,9,FALSE)</f>
        <v>R1024</v>
      </c>
      <c r="Q661" s="5">
        <f>VLOOKUP(A661,'Hospitalisation Table'!$A:$K,11,FALSE)</f>
        <v>27</v>
      </c>
    </row>
    <row r="662" spans="1:17" ht="15.6" x14ac:dyDescent="0.3">
      <c r="A662" s="9" t="s">
        <v>1710</v>
      </c>
      <c r="B662" s="5" t="str">
        <f>VLOOKUP($A662,'Customer Names'!$A:$B,2,FALSE)</f>
        <v>Gunnink, Mr.  Gabriel D.</v>
      </c>
      <c r="C662" s="5">
        <f>VLOOKUP(Healthcare!A662,'Medical Examinations table'!$A:$K,2,FALSE)</f>
        <v>25.6</v>
      </c>
      <c r="D662" s="5">
        <f>VLOOKUP(A662,'Medical Examinations table'!$A:$C,3,FALSE)</f>
        <v>10.95</v>
      </c>
      <c r="E662" s="5" t="str">
        <f>VLOOKUP(A662,'Medical Examinations table'!$A:$D,4,FALSE)</f>
        <v>NO</v>
      </c>
      <c r="F662" s="5" t="str">
        <f>VLOOKUP(A662,'Medical Examinations table'!$A:$E,5,FALSE)</f>
        <v>NO</v>
      </c>
      <c r="G662" s="5" t="str">
        <f>VLOOKUP(A662,'Medical Examinations table'!$A:$F,6,FALSE)</f>
        <v>NO</v>
      </c>
      <c r="H662" s="5">
        <f>VLOOKUP(A662,'Medical Examinations table'!$A:$H,8,FALSE)</f>
        <v>3</v>
      </c>
      <c r="I662" s="5" t="str">
        <f>VLOOKUP(A662,'Medical Examinations table'!$A:$G,7,FALSE)</f>
        <v>NO</v>
      </c>
      <c r="J662" s="5" t="str">
        <f>VLOOKUP(A662,'Medical Examinations table'!$A:$I,9,FALSE)</f>
        <v>Overweight</v>
      </c>
      <c r="K662" s="5" t="str">
        <f>VLOOKUP(A662,'Medical Examinations table'!$A:$J,10,FALSE)</f>
        <v>Diabetes</v>
      </c>
      <c r="L662" s="8">
        <f>VLOOKUP(A662,'Hospitalisation Table'!$A:$J,10,FALSE)</f>
        <v>35471</v>
      </c>
      <c r="M662" s="10">
        <f>VLOOKUP(A662,'Hospitalisation Table'!$A:$F,6,FALSE)</f>
        <v>563.84</v>
      </c>
      <c r="N662" s="5" t="str">
        <f>VLOOKUP(A662,'Hospitalisation Table'!$A:$G,7,FALSE)</f>
        <v>tier - 2</v>
      </c>
      <c r="O662" s="5" t="str">
        <f>VLOOKUP(A662,'Hospitalisation Table'!$A:$H,8,FALSE)</f>
        <v>tier - 3</v>
      </c>
      <c r="P662" s="5" t="str">
        <f>VLOOKUP(A662,'Hospitalisation Table'!$A:$I,9,FALSE)</f>
        <v>R1011</v>
      </c>
      <c r="Q662" s="5">
        <f>VLOOKUP(A662,'Hospitalisation Table'!$A:$K,11,FALSE)</f>
        <v>64</v>
      </c>
    </row>
    <row r="663" spans="1:17" ht="15.6" x14ac:dyDescent="0.3">
      <c r="A663" s="9" t="s">
        <v>1709</v>
      </c>
      <c r="B663" s="5" t="str">
        <f>VLOOKUP($A663,'Customer Names'!$A:$B,2,FALSE)</f>
        <v>Knight, Mr.  Jeff T</v>
      </c>
      <c r="C663" s="5">
        <f>VLOOKUP(Healthcare!A663,'Medical Examinations table'!$A:$K,2,FALSE)</f>
        <v>34.21</v>
      </c>
      <c r="D663" s="5">
        <f>VLOOKUP(A663,'Medical Examinations table'!$A:$C,3,FALSE)</f>
        <v>9.17</v>
      </c>
      <c r="E663" s="5" t="str">
        <f>VLOOKUP(A663,'Medical Examinations table'!$A:$D,4,FALSE)</f>
        <v>NO</v>
      </c>
      <c r="F663" s="5" t="str">
        <f>VLOOKUP(A663,'Medical Examinations table'!$A:$E,5,FALSE)</f>
        <v>NO</v>
      </c>
      <c r="G663" s="5" t="str">
        <f>VLOOKUP(A663,'Medical Examinations table'!$A:$F,6,FALSE)</f>
        <v>NO</v>
      </c>
      <c r="H663" s="5">
        <f>VLOOKUP(A663,'Medical Examinations table'!$A:$H,8,FALSE)</f>
        <v>0</v>
      </c>
      <c r="I663" s="5" t="str">
        <f>VLOOKUP(A663,'Medical Examinations table'!$A:$G,7,FALSE)</f>
        <v>NO</v>
      </c>
      <c r="J663" s="5" t="str">
        <f>VLOOKUP(A663,'Medical Examinations table'!$A:$I,9,FALSE)</f>
        <v>Obesity</v>
      </c>
      <c r="K663" s="5" t="str">
        <f>VLOOKUP(A663,'Medical Examinations table'!$A:$J,10,FALSE)</f>
        <v>Diabetes</v>
      </c>
      <c r="L663" s="8">
        <f>VLOOKUP(A663,'Hospitalisation Table'!$A:$J,10,FALSE)</f>
        <v>35470</v>
      </c>
      <c r="M663" s="10">
        <f>VLOOKUP(A663,'Hospitalisation Table'!$A:$F,6,FALSE)</f>
        <v>563.84</v>
      </c>
      <c r="N663" s="5" t="str">
        <f>VLOOKUP(A663,'Hospitalisation Table'!$A:$G,7,FALSE)</f>
        <v>tier - 2</v>
      </c>
      <c r="O663" s="5" t="str">
        <f>VLOOKUP(A663,'Hospitalisation Table'!$A:$H,8,FALSE)</f>
        <v>tier - 1</v>
      </c>
      <c r="P663" s="5" t="str">
        <f>VLOOKUP(A663,'Hospitalisation Table'!$A:$I,9,FALSE)</f>
        <v>R1021</v>
      </c>
      <c r="Q663" s="5">
        <f>VLOOKUP(A663,'Hospitalisation Table'!$A:$K,11,FALSE)</f>
        <v>60</v>
      </c>
    </row>
    <row r="664" spans="1:17" ht="15.6" x14ac:dyDescent="0.3">
      <c r="A664" s="9" t="s">
        <v>1708</v>
      </c>
      <c r="B664" s="5" t="str">
        <f>VLOOKUP($A664,'Customer Names'!$A:$B,2,FALSE)</f>
        <v>Grosscup, Mr.  Neil D</v>
      </c>
      <c r="C664" s="5">
        <f>VLOOKUP(Healthcare!A664,'Medical Examinations table'!$A:$K,2,FALSE)</f>
        <v>39.74</v>
      </c>
      <c r="D664" s="5">
        <f>VLOOKUP(A664,'Medical Examinations table'!$A:$C,3,FALSE)</f>
        <v>7.39</v>
      </c>
      <c r="E664" s="5" t="str">
        <f>VLOOKUP(A664,'Medical Examinations table'!$A:$D,4,FALSE)</f>
        <v>NO</v>
      </c>
      <c r="F664" s="5" t="str">
        <f>VLOOKUP(A664,'Medical Examinations table'!$A:$E,5,FALSE)</f>
        <v>NO</v>
      </c>
      <c r="G664" s="5" t="str">
        <f>VLOOKUP(A664,'Medical Examinations table'!$A:$F,6,FALSE)</f>
        <v>NO</v>
      </c>
      <c r="H664" s="5">
        <f>VLOOKUP(A664,'Medical Examinations table'!$A:$H,8,FALSE)</f>
        <v>0</v>
      </c>
      <c r="I664" s="5" t="str">
        <f>VLOOKUP(A664,'Medical Examinations table'!$A:$G,7,FALSE)</f>
        <v>NO</v>
      </c>
      <c r="J664" s="5" t="str">
        <f>VLOOKUP(A664,'Medical Examinations table'!$A:$I,9,FALSE)</f>
        <v>Obesity</v>
      </c>
      <c r="K664" s="5" t="str">
        <f>VLOOKUP(A664,'Medical Examinations table'!$A:$J,10,FALSE)</f>
        <v>Diabetes</v>
      </c>
      <c r="L664" s="8">
        <f>VLOOKUP(A664,'Hospitalisation Table'!$A:$J,10,FALSE)</f>
        <v>35469</v>
      </c>
      <c r="M664" s="10">
        <f>VLOOKUP(A664,'Hospitalisation Table'!$A:$F,6,FALSE)</f>
        <v>563.84</v>
      </c>
      <c r="N664" s="5" t="str">
        <f>VLOOKUP(A664,'Hospitalisation Table'!$A:$G,7,FALSE)</f>
        <v>tier - 2</v>
      </c>
      <c r="O664" s="5" t="str">
        <f>VLOOKUP(A664,'Hospitalisation Table'!$A:$H,8,FALSE)</f>
        <v>tier - 2</v>
      </c>
      <c r="P664" s="5" t="str">
        <f>VLOOKUP(A664,'Hospitalisation Table'!$A:$I,9,FALSE)</f>
        <v>R1012</v>
      </c>
      <c r="Q664" s="5">
        <f>VLOOKUP(A664,'Hospitalisation Table'!$A:$K,11,FALSE)</f>
        <v>54</v>
      </c>
    </row>
    <row r="665" spans="1:17" ht="15.6" x14ac:dyDescent="0.3">
      <c r="A665" s="9" t="s">
        <v>1707</v>
      </c>
      <c r="B665" s="5" t="str">
        <f>VLOOKUP($A665,'Customer Names'!$A:$B,2,FALSE)</f>
        <v>Koniuch, Ms.  Katherine L.</v>
      </c>
      <c r="C665" s="5">
        <f>VLOOKUP(Healthcare!A665,'Medical Examinations table'!$A:$K,2,FALSE)</f>
        <v>49.53</v>
      </c>
      <c r="D665" s="5">
        <f>VLOOKUP(A665,'Medical Examinations table'!$A:$C,3,FALSE)</f>
        <v>9.1300000000000008</v>
      </c>
      <c r="E665" s="5" t="str">
        <f>VLOOKUP(A665,'Medical Examinations table'!$A:$D,4,FALSE)</f>
        <v>YES</v>
      </c>
      <c r="F665" s="5" t="str">
        <f>VLOOKUP(A665,'Medical Examinations table'!$A:$E,5,FALSE)</f>
        <v>NO</v>
      </c>
      <c r="G665" s="5" t="str">
        <f>VLOOKUP(A665,'Medical Examinations table'!$A:$F,6,FALSE)</f>
        <v>NO</v>
      </c>
      <c r="H665" s="5">
        <f>VLOOKUP(A665,'Medical Examinations table'!$A:$H,8,FALSE)</f>
        <v>0</v>
      </c>
      <c r="I665" s="5" t="str">
        <f>VLOOKUP(A665,'Medical Examinations table'!$A:$G,7,FALSE)</f>
        <v>NO</v>
      </c>
      <c r="J665" s="5" t="str">
        <f>VLOOKUP(A665,'Medical Examinations table'!$A:$I,9,FALSE)</f>
        <v>Obesity</v>
      </c>
      <c r="K665" s="5" t="str">
        <f>VLOOKUP(A665,'Medical Examinations table'!$A:$J,10,FALSE)</f>
        <v>Diabetes</v>
      </c>
      <c r="L665" s="8">
        <f>VLOOKUP(A665,'Hospitalisation Table'!$A:$J,10,FALSE)</f>
        <v>35468</v>
      </c>
      <c r="M665" s="10">
        <f>VLOOKUP(A665,'Hospitalisation Table'!$A:$F,6,FALSE)</f>
        <v>563.84</v>
      </c>
      <c r="N665" s="5" t="str">
        <f>VLOOKUP(A665,'Hospitalisation Table'!$A:$G,7,FALSE)</f>
        <v>tier - 2</v>
      </c>
      <c r="O665" s="5" t="str">
        <f>VLOOKUP(A665,'Hospitalisation Table'!$A:$H,8,FALSE)</f>
        <v>tier - 1</v>
      </c>
      <c r="P665" s="5" t="str">
        <f>VLOOKUP(A665,'Hospitalisation Table'!$A:$I,9,FALSE)</f>
        <v>R1011</v>
      </c>
      <c r="Q665" s="5">
        <f>VLOOKUP(A665,'Hospitalisation Table'!$A:$K,11,FALSE)</f>
        <v>41</v>
      </c>
    </row>
    <row r="666" spans="1:17" ht="15.6" x14ac:dyDescent="0.3">
      <c r="A666" s="9" t="s">
        <v>1706</v>
      </c>
      <c r="B666" s="5" t="str">
        <f>VLOOKUP($A666,'Customer Names'!$A:$B,2,FALSE)</f>
        <v>Heitzman, Ms.  Ariel E</v>
      </c>
      <c r="C666" s="5">
        <f>VLOOKUP(Healthcare!A666,'Medical Examinations table'!$A:$K,2,FALSE)</f>
        <v>39.33</v>
      </c>
      <c r="D666" s="5">
        <f>VLOOKUP(A666,'Medical Examinations table'!$A:$C,3,FALSE)</f>
        <v>10.4</v>
      </c>
      <c r="E666" s="5" t="str">
        <f>VLOOKUP(A666,'Medical Examinations table'!$A:$D,4,FALSE)</f>
        <v>NO</v>
      </c>
      <c r="F666" s="5" t="str">
        <f>VLOOKUP(A666,'Medical Examinations table'!$A:$E,5,FALSE)</f>
        <v>NO</v>
      </c>
      <c r="G666" s="5" t="str">
        <f>VLOOKUP(A666,'Medical Examinations table'!$A:$F,6,FALSE)</f>
        <v>NO</v>
      </c>
      <c r="H666" s="5">
        <f>VLOOKUP(A666,'Medical Examinations table'!$A:$H,8,FALSE)</f>
        <v>3</v>
      </c>
      <c r="I666" s="5" t="str">
        <f>VLOOKUP(A666,'Medical Examinations table'!$A:$G,7,FALSE)</f>
        <v>NO</v>
      </c>
      <c r="J666" s="5" t="str">
        <f>VLOOKUP(A666,'Medical Examinations table'!$A:$I,9,FALSE)</f>
        <v>Obesity</v>
      </c>
      <c r="K666" s="5" t="str">
        <f>VLOOKUP(A666,'Medical Examinations table'!$A:$J,10,FALSE)</f>
        <v>Diabetes</v>
      </c>
      <c r="L666" s="8">
        <f>VLOOKUP(A666,'Hospitalisation Table'!$A:$J,10,FALSE)</f>
        <v>35467</v>
      </c>
      <c r="M666" s="10">
        <f>VLOOKUP(A666,'Hospitalisation Table'!$A:$F,6,FALSE)</f>
        <v>563.84</v>
      </c>
      <c r="N666" s="5" t="str">
        <f>VLOOKUP(A666,'Hospitalisation Table'!$A:$G,7,FALSE)</f>
        <v>tier - 2</v>
      </c>
      <c r="O666" s="5" t="str">
        <f>VLOOKUP(A666,'Hospitalisation Table'!$A:$H,8,FALSE)</f>
        <v>tier - 2</v>
      </c>
      <c r="P666" s="5" t="str">
        <f>VLOOKUP(A666,'Hospitalisation Table'!$A:$I,9,FALSE)</f>
        <v>R1024</v>
      </c>
      <c r="Q666" s="5">
        <f>VLOOKUP(A666,'Hospitalisation Table'!$A:$K,11,FALSE)</f>
        <v>64</v>
      </c>
    </row>
    <row r="667" spans="1:17" ht="15.6" x14ac:dyDescent="0.3">
      <c r="A667" s="9" t="s">
        <v>1705</v>
      </c>
      <c r="B667" s="5" t="str">
        <f>VLOOKUP($A667,'Customer Names'!$A:$B,2,FALSE)</f>
        <v>Tatton, Mr.  Christopher P</v>
      </c>
      <c r="C667" s="5">
        <f>VLOOKUP(Healthcare!A667,'Medical Examinations table'!$A:$K,2,FALSE)</f>
        <v>39.979999999999997</v>
      </c>
      <c r="D667" s="5">
        <f>VLOOKUP(A667,'Medical Examinations table'!$A:$C,3,FALSE)</f>
        <v>9.4600000000000009</v>
      </c>
      <c r="E667" s="5" t="str">
        <f>VLOOKUP(A667,'Medical Examinations table'!$A:$D,4,FALSE)</f>
        <v>YES</v>
      </c>
      <c r="F667" s="5" t="str">
        <f>VLOOKUP(A667,'Medical Examinations table'!$A:$E,5,FALSE)</f>
        <v>NO</v>
      </c>
      <c r="G667" s="5" t="str">
        <f>VLOOKUP(A667,'Medical Examinations table'!$A:$F,6,FALSE)</f>
        <v>NO</v>
      </c>
      <c r="H667" s="5">
        <f>VLOOKUP(A667,'Medical Examinations table'!$A:$H,8,FALSE)</f>
        <v>2</v>
      </c>
      <c r="I667" s="5" t="str">
        <f>VLOOKUP(A667,'Medical Examinations table'!$A:$G,7,FALSE)</f>
        <v>NO</v>
      </c>
      <c r="J667" s="5" t="str">
        <f>VLOOKUP(A667,'Medical Examinations table'!$A:$I,9,FALSE)</f>
        <v>Obesity</v>
      </c>
      <c r="K667" s="5" t="str">
        <f>VLOOKUP(A667,'Medical Examinations table'!$A:$J,10,FALSE)</f>
        <v>Diabetes</v>
      </c>
      <c r="L667" s="8">
        <f>VLOOKUP(A667,'Hospitalisation Table'!$A:$J,10,FALSE)</f>
        <v>35466</v>
      </c>
      <c r="M667" s="10">
        <f>VLOOKUP(A667,'Hospitalisation Table'!$A:$F,6,FALSE)</f>
        <v>563.84</v>
      </c>
      <c r="N667" s="5" t="str">
        <f>VLOOKUP(A667,'Hospitalisation Table'!$A:$G,7,FALSE)</f>
        <v>tier - 2</v>
      </c>
      <c r="O667" s="5" t="str">
        <f>VLOOKUP(A667,'Hospitalisation Table'!$A:$H,8,FALSE)</f>
        <v>tier - 2</v>
      </c>
      <c r="P667" s="5" t="str">
        <f>VLOOKUP(A667,'Hospitalisation Table'!$A:$I,9,FALSE)</f>
        <v>R1023</v>
      </c>
      <c r="Q667" s="5">
        <f>VLOOKUP(A667,'Hospitalisation Table'!$A:$K,11,FALSE)</f>
        <v>52</v>
      </c>
    </row>
    <row r="668" spans="1:17" ht="15.6" x14ac:dyDescent="0.3">
      <c r="A668" s="9" t="s">
        <v>1704</v>
      </c>
      <c r="B668" s="5" t="str">
        <f>VLOOKUP($A668,'Customer Names'!$A:$B,2,FALSE)</f>
        <v>Flanagan, Mrs.  Erin M.</v>
      </c>
      <c r="C668" s="5">
        <f>VLOOKUP(Healthcare!A668,'Medical Examinations table'!$A:$K,2,FALSE)</f>
        <v>46.51</v>
      </c>
      <c r="D668" s="5">
        <f>VLOOKUP(A668,'Medical Examinations table'!$A:$C,3,FALSE)</f>
        <v>8.69</v>
      </c>
      <c r="E668" s="5" t="str">
        <f>VLOOKUP(A668,'Medical Examinations table'!$A:$D,4,FALSE)</f>
        <v>YES</v>
      </c>
      <c r="F668" s="5" t="str">
        <f>VLOOKUP(A668,'Medical Examinations table'!$A:$E,5,FALSE)</f>
        <v>NO</v>
      </c>
      <c r="G668" s="5" t="str">
        <f>VLOOKUP(A668,'Medical Examinations table'!$A:$F,6,FALSE)</f>
        <v>NO</v>
      </c>
      <c r="H668" s="5">
        <f>VLOOKUP(A668,'Medical Examinations table'!$A:$H,8,FALSE)</f>
        <v>0</v>
      </c>
      <c r="I668" s="5" t="str">
        <f>VLOOKUP(A668,'Medical Examinations table'!$A:$G,7,FALSE)</f>
        <v>NO</v>
      </c>
      <c r="J668" s="5" t="str">
        <f>VLOOKUP(A668,'Medical Examinations table'!$A:$I,9,FALSE)</f>
        <v>Obesity</v>
      </c>
      <c r="K668" s="5" t="str">
        <f>VLOOKUP(A668,'Medical Examinations table'!$A:$J,10,FALSE)</f>
        <v>Diabetes</v>
      </c>
      <c r="L668" s="8">
        <f>VLOOKUP(A668,'Hospitalisation Table'!$A:$J,10,FALSE)</f>
        <v>35465</v>
      </c>
      <c r="M668" s="10">
        <f>VLOOKUP(A668,'Hospitalisation Table'!$A:$F,6,FALSE)</f>
        <v>563.84</v>
      </c>
      <c r="N668" s="5" t="str">
        <f>VLOOKUP(A668,'Hospitalisation Table'!$A:$G,7,FALSE)</f>
        <v>tier - 2</v>
      </c>
      <c r="O668" s="5" t="str">
        <f>VLOOKUP(A668,'Hospitalisation Table'!$A:$H,8,FALSE)</f>
        <v>tier - 3</v>
      </c>
      <c r="P668" s="5" t="str">
        <f>VLOOKUP(A668,'Hospitalisation Table'!$A:$I,9,FALSE)</f>
        <v>R1026</v>
      </c>
      <c r="Q668" s="5">
        <f>VLOOKUP(A668,'Hospitalisation Table'!$A:$K,11,FALSE)</f>
        <v>42</v>
      </c>
    </row>
    <row r="669" spans="1:17" ht="15.6" x14ac:dyDescent="0.3">
      <c r="A669" s="9" t="s">
        <v>1703</v>
      </c>
      <c r="B669" s="5" t="str">
        <f>VLOOKUP($A669,'Customer Names'!$A:$B,2,FALSE)</f>
        <v>Funk, Mrs.  Molly K.</v>
      </c>
      <c r="C669" s="5">
        <f>VLOOKUP(Healthcare!A669,'Medical Examinations table'!$A:$K,2,FALSE)</f>
        <v>43.58</v>
      </c>
      <c r="D669" s="5">
        <f>VLOOKUP(A669,'Medical Examinations table'!$A:$C,3,FALSE)</f>
        <v>4.2300000000000004</v>
      </c>
      <c r="E669" s="5" t="str">
        <f>VLOOKUP(A669,'Medical Examinations table'!$A:$D,4,FALSE)</f>
        <v>NO</v>
      </c>
      <c r="F669" s="5" t="str">
        <f>VLOOKUP(A669,'Medical Examinations table'!$A:$E,5,FALSE)</f>
        <v>NO</v>
      </c>
      <c r="G669" s="5" t="str">
        <f>VLOOKUP(A669,'Medical Examinations table'!$A:$F,6,FALSE)</f>
        <v>YES</v>
      </c>
      <c r="H669" s="5">
        <f>VLOOKUP(A669,'Medical Examinations table'!$A:$H,8,FALSE)</f>
        <v>1</v>
      </c>
      <c r="I669" s="5" t="str">
        <f>VLOOKUP(A669,'Medical Examinations table'!$A:$G,7,FALSE)</f>
        <v>NO</v>
      </c>
      <c r="J669" s="5" t="str">
        <f>VLOOKUP(A669,'Medical Examinations table'!$A:$I,9,FALSE)</f>
        <v>Obesity</v>
      </c>
      <c r="K669" s="5" t="str">
        <f>VLOOKUP(A669,'Medical Examinations table'!$A:$J,10,FALSE)</f>
        <v>Normal</v>
      </c>
      <c r="L669" s="8">
        <f>VLOOKUP(A669,'Hospitalisation Table'!$A:$J,10,FALSE)</f>
        <v>35464</v>
      </c>
      <c r="M669" s="10">
        <f>VLOOKUP(A669,'Hospitalisation Table'!$A:$F,6,FALSE)</f>
        <v>563.84</v>
      </c>
      <c r="N669" s="5" t="str">
        <f>VLOOKUP(A669,'Hospitalisation Table'!$A:$G,7,FALSE)</f>
        <v>tier - 2</v>
      </c>
      <c r="O669" s="5" t="str">
        <f>VLOOKUP(A669,'Hospitalisation Table'!$A:$H,8,FALSE)</f>
        <v>tier - 3</v>
      </c>
      <c r="P669" s="5" t="str">
        <f>VLOOKUP(A669,'Hospitalisation Table'!$A:$I,9,FALSE)</f>
        <v>R1026</v>
      </c>
      <c r="Q669" s="5">
        <f>VLOOKUP(A669,'Hospitalisation Table'!$A:$K,11,FALSE)</f>
        <v>43</v>
      </c>
    </row>
    <row r="670" spans="1:17" ht="15.6" x14ac:dyDescent="0.3">
      <c r="A670" s="9" t="s">
        <v>1702</v>
      </c>
      <c r="B670" s="5" t="str">
        <f>VLOOKUP($A670,'Customer Names'!$A:$B,2,FALSE)</f>
        <v>Davenport, Mr.  Ryan J.</v>
      </c>
      <c r="C670" s="5">
        <f>VLOOKUP(Healthcare!A670,'Medical Examinations table'!$A:$K,2,FALSE)</f>
        <v>42.28</v>
      </c>
      <c r="D670" s="5">
        <f>VLOOKUP(A670,'Medical Examinations table'!$A:$C,3,FALSE)</f>
        <v>9.16</v>
      </c>
      <c r="E670" s="5" t="str">
        <f>VLOOKUP(A670,'Medical Examinations table'!$A:$D,4,FALSE)</f>
        <v>YES</v>
      </c>
      <c r="F670" s="5" t="str">
        <f>VLOOKUP(A670,'Medical Examinations table'!$A:$E,5,FALSE)</f>
        <v>NO</v>
      </c>
      <c r="G670" s="5" t="str">
        <f>VLOOKUP(A670,'Medical Examinations table'!$A:$F,6,FALSE)</f>
        <v>NO</v>
      </c>
      <c r="H670" s="5">
        <f>VLOOKUP(A670,'Medical Examinations table'!$A:$H,8,FALSE)</f>
        <v>1</v>
      </c>
      <c r="I670" s="5" t="str">
        <f>VLOOKUP(A670,'Medical Examinations table'!$A:$G,7,FALSE)</f>
        <v>NO</v>
      </c>
      <c r="J670" s="5" t="str">
        <f>VLOOKUP(A670,'Medical Examinations table'!$A:$I,9,FALSE)</f>
        <v>Obesity</v>
      </c>
      <c r="K670" s="5" t="str">
        <f>VLOOKUP(A670,'Medical Examinations table'!$A:$J,10,FALSE)</f>
        <v>Diabetes</v>
      </c>
      <c r="L670" s="8">
        <f>VLOOKUP(A670,'Hospitalisation Table'!$A:$J,10,FALSE)</f>
        <v>35463</v>
      </c>
      <c r="M670" s="10">
        <f>VLOOKUP(A670,'Hospitalisation Table'!$A:$F,6,FALSE)</f>
        <v>563.84</v>
      </c>
      <c r="N670" s="5" t="str">
        <f>VLOOKUP(A670,'Hospitalisation Table'!$A:$G,7,FALSE)</f>
        <v>tier - 2</v>
      </c>
      <c r="O670" s="5" t="str">
        <f>VLOOKUP(A670,'Hospitalisation Table'!$A:$H,8,FALSE)</f>
        <v>tier - 3</v>
      </c>
      <c r="P670" s="5" t="str">
        <f>VLOOKUP(A670,'Hospitalisation Table'!$A:$I,9,FALSE)</f>
        <v>R1023</v>
      </c>
      <c r="Q670" s="5">
        <f>VLOOKUP(A670,'Hospitalisation Table'!$A:$K,11,FALSE)</f>
        <v>47</v>
      </c>
    </row>
    <row r="671" spans="1:17" ht="15.6" x14ac:dyDescent="0.3">
      <c r="A671" s="9" t="s">
        <v>1701</v>
      </c>
      <c r="B671" s="5" t="str">
        <f>VLOOKUP($A671,'Customer Names'!$A:$B,2,FALSE)</f>
        <v>Nicholson, Mrs.  Jennifer</v>
      </c>
      <c r="C671" s="5">
        <f>VLOOKUP(Healthcare!A671,'Medical Examinations table'!$A:$K,2,FALSE)</f>
        <v>35.520000000000003</v>
      </c>
      <c r="D671" s="5">
        <f>VLOOKUP(A671,'Medical Examinations table'!$A:$C,3,FALSE)</f>
        <v>8.26</v>
      </c>
      <c r="E671" s="5" t="str">
        <f>VLOOKUP(A671,'Medical Examinations table'!$A:$D,4,FALSE)</f>
        <v>NO</v>
      </c>
      <c r="F671" s="5" t="str">
        <f>VLOOKUP(A671,'Medical Examinations table'!$A:$E,5,FALSE)</f>
        <v>NO</v>
      </c>
      <c r="G671" s="5" t="str">
        <f>VLOOKUP(A671,'Medical Examinations table'!$A:$F,6,FALSE)</f>
        <v>NO</v>
      </c>
      <c r="H671" s="5">
        <f>VLOOKUP(A671,'Medical Examinations table'!$A:$H,8,FALSE)</f>
        <v>0</v>
      </c>
      <c r="I671" s="5" t="str">
        <f>VLOOKUP(A671,'Medical Examinations table'!$A:$G,7,FALSE)</f>
        <v>NO</v>
      </c>
      <c r="J671" s="5" t="str">
        <f>VLOOKUP(A671,'Medical Examinations table'!$A:$I,9,FALSE)</f>
        <v>Obesity</v>
      </c>
      <c r="K671" s="5" t="str">
        <f>VLOOKUP(A671,'Medical Examinations table'!$A:$J,10,FALSE)</f>
        <v>Diabetes</v>
      </c>
      <c r="L671" s="8">
        <f>VLOOKUP(A671,'Hospitalisation Table'!$A:$J,10,FALSE)</f>
        <v>35462</v>
      </c>
      <c r="M671" s="10">
        <f>VLOOKUP(A671,'Hospitalisation Table'!$A:$F,6,FALSE)</f>
        <v>563.84</v>
      </c>
      <c r="N671" s="5" t="str">
        <f>VLOOKUP(A671,'Hospitalisation Table'!$A:$G,7,FALSE)</f>
        <v>tier - 2</v>
      </c>
      <c r="O671" s="5" t="str">
        <f>VLOOKUP(A671,'Hospitalisation Table'!$A:$H,8,FALSE)</f>
        <v>tier - 2</v>
      </c>
      <c r="P671" s="5" t="str">
        <f>VLOOKUP(A671,'Hospitalisation Table'!$A:$I,9,FALSE)</f>
        <v>R1026</v>
      </c>
      <c r="Q671" s="5">
        <f>VLOOKUP(A671,'Hospitalisation Table'!$A:$K,11,FALSE)</f>
        <v>57</v>
      </c>
    </row>
    <row r="672" spans="1:17" ht="15.6" x14ac:dyDescent="0.3">
      <c r="A672" s="9" t="s">
        <v>1700</v>
      </c>
      <c r="B672" s="5" t="str">
        <f>VLOOKUP($A672,'Customer Names'!$A:$B,2,FALSE)</f>
        <v>Lindbloom, Mr.  Daniel M</v>
      </c>
      <c r="C672" s="5">
        <f>VLOOKUP(Healthcare!A672,'Medical Examinations table'!$A:$K,2,FALSE)</f>
        <v>33.6</v>
      </c>
      <c r="D672" s="5">
        <f>VLOOKUP(A672,'Medical Examinations table'!$A:$C,3,FALSE)</f>
        <v>11.25</v>
      </c>
      <c r="E672" s="5" t="str">
        <f>VLOOKUP(A672,'Medical Examinations table'!$A:$D,4,FALSE)</f>
        <v>NO</v>
      </c>
      <c r="F672" s="5" t="str">
        <f>VLOOKUP(A672,'Medical Examinations table'!$A:$E,5,FALSE)</f>
        <v>NO</v>
      </c>
      <c r="G672" s="5" t="str">
        <f>VLOOKUP(A672,'Medical Examinations table'!$A:$F,6,FALSE)</f>
        <v>NO</v>
      </c>
      <c r="H672" s="5">
        <f>VLOOKUP(A672,'Medical Examinations table'!$A:$H,8,FALSE)</f>
        <v>0</v>
      </c>
      <c r="I672" s="5" t="str">
        <f>VLOOKUP(A672,'Medical Examinations table'!$A:$G,7,FALSE)</f>
        <v>NO</v>
      </c>
      <c r="J672" s="5" t="str">
        <f>VLOOKUP(A672,'Medical Examinations table'!$A:$I,9,FALSE)</f>
        <v>Obesity</v>
      </c>
      <c r="K672" s="5" t="str">
        <f>VLOOKUP(A672,'Medical Examinations table'!$A:$J,10,FALSE)</f>
        <v>Diabetes</v>
      </c>
      <c r="L672" s="8">
        <f>VLOOKUP(A672,'Hospitalisation Table'!$A:$J,10,FALSE)</f>
        <v>35461</v>
      </c>
      <c r="M672" s="10">
        <f>VLOOKUP(A672,'Hospitalisation Table'!$A:$F,6,FALSE)</f>
        <v>563.84</v>
      </c>
      <c r="N672" s="5" t="str">
        <f>VLOOKUP(A672,'Hospitalisation Table'!$A:$G,7,FALSE)</f>
        <v>tier - 2</v>
      </c>
      <c r="O672" s="5" t="str">
        <f>VLOOKUP(A672,'Hospitalisation Table'!$A:$H,8,FALSE)</f>
        <v>tier - 3</v>
      </c>
      <c r="P672" s="5" t="str">
        <f>VLOOKUP(A672,'Hospitalisation Table'!$A:$I,9,FALSE)</f>
        <v>R1021</v>
      </c>
      <c r="Q672" s="5">
        <f>VLOOKUP(A672,'Hospitalisation Table'!$A:$K,11,FALSE)</f>
        <v>60</v>
      </c>
    </row>
    <row r="673" spans="1:17" ht="15.6" x14ac:dyDescent="0.3">
      <c r="A673" s="9" t="s">
        <v>1699</v>
      </c>
      <c r="B673" s="5" t="str">
        <f>VLOOKUP($A673,'Customer Names'!$A:$B,2,FALSE)</f>
        <v>Wijayaratne, Ms.  Hiruni</v>
      </c>
      <c r="C673" s="5">
        <f>VLOOKUP(Healthcare!A673,'Medical Examinations table'!$A:$K,2,FALSE)</f>
        <v>22.42</v>
      </c>
      <c r="D673" s="5">
        <f>VLOOKUP(A673,'Medical Examinations table'!$A:$C,3,FALSE)</f>
        <v>6.74</v>
      </c>
      <c r="E673" s="5" t="str">
        <f>VLOOKUP(A673,'Medical Examinations table'!$A:$D,4,FALSE)</f>
        <v>NO</v>
      </c>
      <c r="F673" s="5" t="str">
        <f>VLOOKUP(A673,'Medical Examinations table'!$A:$E,5,FALSE)</f>
        <v>NO</v>
      </c>
      <c r="G673" s="5" t="str">
        <f>VLOOKUP(A673,'Medical Examinations table'!$A:$F,6,FALSE)</f>
        <v>NO</v>
      </c>
      <c r="H673" s="5">
        <f>VLOOKUP(A673,'Medical Examinations table'!$A:$H,8,FALSE)</f>
        <v>0</v>
      </c>
      <c r="I673" s="5" t="str">
        <f>VLOOKUP(A673,'Medical Examinations table'!$A:$G,7,FALSE)</f>
        <v>YES</v>
      </c>
      <c r="J673" s="5" t="str">
        <f>VLOOKUP(A673,'Medical Examinations table'!$A:$I,9,FALSE)</f>
        <v>Normal Weight</v>
      </c>
      <c r="K673" s="5" t="str">
        <f>VLOOKUP(A673,'Medical Examinations table'!$A:$J,10,FALSE)</f>
        <v>Diabetes</v>
      </c>
      <c r="L673" s="8">
        <f>VLOOKUP(A673,'Hospitalisation Table'!$A:$J,10,FALSE)</f>
        <v>35460</v>
      </c>
      <c r="M673" s="10">
        <f>VLOOKUP(A673,'Hospitalisation Table'!$A:$F,6,FALSE)</f>
        <v>563.84</v>
      </c>
      <c r="N673" s="5" t="str">
        <f>VLOOKUP(A673,'Hospitalisation Table'!$A:$G,7,FALSE)</f>
        <v>tier - 2</v>
      </c>
      <c r="O673" s="5" t="str">
        <f>VLOOKUP(A673,'Hospitalisation Table'!$A:$H,8,FALSE)</f>
        <v>tier - 2</v>
      </c>
      <c r="P673" s="5" t="str">
        <f>VLOOKUP(A673,'Hospitalisation Table'!$A:$I,9,FALSE)</f>
        <v>R1012</v>
      </c>
      <c r="Q673" s="5">
        <f>VLOOKUP(A673,'Hospitalisation Table'!$A:$K,11,FALSE)</f>
        <v>20</v>
      </c>
    </row>
    <row r="674" spans="1:17" ht="15.6" x14ac:dyDescent="0.3">
      <c r="A674" s="9" t="s">
        <v>1698</v>
      </c>
      <c r="B674" s="5" t="str">
        <f>VLOOKUP($A674,'Customer Names'!$A:$B,2,FALSE)</f>
        <v>Ainsworth, Ms.  Reina H.</v>
      </c>
      <c r="C674" s="5">
        <f>VLOOKUP(Healthcare!A674,'Medical Examinations table'!$A:$K,2,FALSE)</f>
        <v>46.86</v>
      </c>
      <c r="D674" s="5">
        <f>VLOOKUP(A674,'Medical Examinations table'!$A:$C,3,FALSE)</f>
        <v>4.87</v>
      </c>
      <c r="E674" s="5" t="str">
        <f>VLOOKUP(A674,'Medical Examinations table'!$A:$D,4,FALSE)</f>
        <v>NO</v>
      </c>
      <c r="F674" s="5" t="str">
        <f>VLOOKUP(A674,'Medical Examinations table'!$A:$E,5,FALSE)</f>
        <v>NO</v>
      </c>
      <c r="G674" s="5" t="str">
        <f>VLOOKUP(A674,'Medical Examinations table'!$A:$F,6,FALSE)</f>
        <v>NO</v>
      </c>
      <c r="H674" s="5">
        <f>VLOOKUP(A674,'Medical Examinations table'!$A:$H,8,FALSE)</f>
        <v>0</v>
      </c>
      <c r="I674" s="5" t="str">
        <f>VLOOKUP(A674,'Medical Examinations table'!$A:$G,7,FALSE)</f>
        <v>NO</v>
      </c>
      <c r="J674" s="5" t="str">
        <f>VLOOKUP(A674,'Medical Examinations table'!$A:$I,9,FALSE)</f>
        <v>Obesity</v>
      </c>
      <c r="K674" s="5" t="str">
        <f>VLOOKUP(A674,'Medical Examinations table'!$A:$J,10,FALSE)</f>
        <v>Normal</v>
      </c>
      <c r="L674" s="8">
        <f>VLOOKUP(A674,'Hospitalisation Table'!$A:$J,10,FALSE)</f>
        <v>35459</v>
      </c>
      <c r="M674" s="10">
        <f>VLOOKUP(A674,'Hospitalisation Table'!$A:$F,6,FALSE)</f>
        <v>563.84</v>
      </c>
      <c r="N674" s="5" t="str">
        <f>VLOOKUP(A674,'Hospitalisation Table'!$A:$G,7,FALSE)</f>
        <v>tier - 2</v>
      </c>
      <c r="O674" s="5" t="str">
        <f>VLOOKUP(A674,'Hospitalisation Table'!$A:$H,8,FALSE)</f>
        <v>tier - 2</v>
      </c>
      <c r="P674" s="5" t="str">
        <f>VLOOKUP(A674,'Hospitalisation Table'!$A:$I,9,FALSE)</f>
        <v>R1011</v>
      </c>
      <c r="Q674" s="5">
        <f>VLOOKUP(A674,'Hospitalisation Table'!$A:$K,11,FALSE)</f>
        <v>40</v>
      </c>
    </row>
    <row r="675" spans="1:17" ht="15.6" x14ac:dyDescent="0.3">
      <c r="A675" s="9" t="s">
        <v>1697</v>
      </c>
      <c r="B675" s="5" t="str">
        <f>VLOOKUP($A675,'Customer Names'!$A:$B,2,FALSE)</f>
        <v>Gayagoy, Ms.  Kristi</v>
      </c>
      <c r="C675" s="5">
        <f>VLOOKUP(Healthcare!A675,'Medical Examinations table'!$A:$K,2,FALSE)</f>
        <v>32.965000000000003</v>
      </c>
      <c r="D675" s="5">
        <f>VLOOKUP(A675,'Medical Examinations table'!$A:$C,3,FALSE)</f>
        <v>6.68</v>
      </c>
      <c r="E675" s="5" t="str">
        <f>VLOOKUP(A675,'Medical Examinations table'!$A:$D,4,FALSE)</f>
        <v>NO</v>
      </c>
      <c r="F675" s="5" t="str">
        <f>VLOOKUP(A675,'Medical Examinations table'!$A:$E,5,FALSE)</f>
        <v>NO</v>
      </c>
      <c r="G675" s="5" t="str">
        <f>VLOOKUP(A675,'Medical Examinations table'!$A:$F,6,FALSE)</f>
        <v>NO</v>
      </c>
      <c r="H675" s="5">
        <f>VLOOKUP(A675,'Medical Examinations table'!$A:$H,8,FALSE)</f>
        <v>3</v>
      </c>
      <c r="I675" s="5" t="str">
        <f>VLOOKUP(A675,'Medical Examinations table'!$A:$G,7,FALSE)</f>
        <v>NO</v>
      </c>
      <c r="J675" s="5" t="str">
        <f>VLOOKUP(A675,'Medical Examinations table'!$A:$I,9,FALSE)</f>
        <v>Obesity</v>
      </c>
      <c r="K675" s="5" t="str">
        <f>VLOOKUP(A675,'Medical Examinations table'!$A:$J,10,FALSE)</f>
        <v>Diabetes</v>
      </c>
      <c r="L675" s="8">
        <f>VLOOKUP(A675,'Hospitalisation Table'!$A:$J,10,FALSE)</f>
        <v>35458</v>
      </c>
      <c r="M675" s="10">
        <f>VLOOKUP(A675,'Hospitalisation Table'!$A:$F,6,FALSE)</f>
        <v>563.84</v>
      </c>
      <c r="N675" s="5" t="str">
        <f>VLOOKUP(A675,'Hospitalisation Table'!$A:$G,7,FALSE)</f>
        <v>tier - 2</v>
      </c>
      <c r="O675" s="5" t="str">
        <f>VLOOKUP(A675,'Hospitalisation Table'!$A:$H,8,FALSE)</f>
        <v>tier - 1</v>
      </c>
      <c r="P675" s="5" t="str">
        <f>VLOOKUP(A675,'Hospitalisation Table'!$A:$I,9,FALSE)</f>
        <v>R1012</v>
      </c>
      <c r="Q675" s="5">
        <f>VLOOKUP(A675,'Hospitalisation Table'!$A:$K,11,FALSE)</f>
        <v>64</v>
      </c>
    </row>
    <row r="676" spans="1:17" ht="15.6" x14ac:dyDescent="0.3">
      <c r="A676" s="9" t="s">
        <v>1696</v>
      </c>
      <c r="B676" s="5" t="str">
        <f>VLOOKUP($A676,'Customer Names'!$A:$B,2,FALSE)</f>
        <v>Fitzmaurice, Ms.  Meredith L.</v>
      </c>
      <c r="C676" s="5">
        <f>VLOOKUP(Healthcare!A676,'Medical Examinations table'!$A:$K,2,FALSE)</f>
        <v>39.340000000000003</v>
      </c>
      <c r="D676" s="5">
        <f>VLOOKUP(A676,'Medical Examinations table'!$A:$C,3,FALSE)</f>
        <v>5.0199999999999996</v>
      </c>
      <c r="E676" s="5" t="str">
        <f>VLOOKUP(A676,'Medical Examinations table'!$A:$D,4,FALSE)</f>
        <v>YES</v>
      </c>
      <c r="F676" s="5" t="str">
        <f>VLOOKUP(A676,'Medical Examinations table'!$A:$E,5,FALSE)</f>
        <v>NO</v>
      </c>
      <c r="G676" s="5" t="str">
        <f>VLOOKUP(A676,'Medical Examinations table'!$A:$F,6,FALSE)</f>
        <v>YES</v>
      </c>
      <c r="H676" s="5">
        <f>VLOOKUP(A676,'Medical Examinations table'!$A:$H,8,FALSE)</f>
        <v>1</v>
      </c>
      <c r="I676" s="5" t="str">
        <f>VLOOKUP(A676,'Medical Examinations table'!$A:$G,7,FALSE)</f>
        <v>NO</v>
      </c>
      <c r="J676" s="5" t="str">
        <f>VLOOKUP(A676,'Medical Examinations table'!$A:$I,9,FALSE)</f>
        <v>Obesity</v>
      </c>
      <c r="K676" s="5" t="str">
        <f>VLOOKUP(A676,'Medical Examinations table'!$A:$J,10,FALSE)</f>
        <v>Normal</v>
      </c>
      <c r="L676" s="8">
        <f>VLOOKUP(A676,'Hospitalisation Table'!$A:$J,10,FALSE)</f>
        <v>35457</v>
      </c>
      <c r="M676" s="10">
        <f>VLOOKUP(A676,'Hospitalisation Table'!$A:$F,6,FALSE)</f>
        <v>563.84</v>
      </c>
      <c r="N676" s="5" t="str">
        <f>VLOOKUP(A676,'Hospitalisation Table'!$A:$G,7,FALSE)</f>
        <v>tier - 2</v>
      </c>
      <c r="O676" s="5" t="str">
        <f>VLOOKUP(A676,'Hospitalisation Table'!$A:$H,8,FALSE)</f>
        <v>tier - 1</v>
      </c>
      <c r="P676" s="5" t="str">
        <f>VLOOKUP(A676,'Hospitalisation Table'!$A:$I,9,FALSE)</f>
        <v>R1012</v>
      </c>
      <c r="Q676" s="5">
        <f>VLOOKUP(A676,'Hospitalisation Table'!$A:$K,11,FALSE)</f>
        <v>53</v>
      </c>
    </row>
    <row r="677" spans="1:17" ht="15.6" x14ac:dyDescent="0.3">
      <c r="A677" s="9" t="s">
        <v>1695</v>
      </c>
      <c r="B677" s="5" t="str">
        <f>VLOOKUP($A677,'Customer Names'!$A:$B,2,FALSE)</f>
        <v>Rodriguez, Ms.  Jocelyn</v>
      </c>
      <c r="C677" s="5">
        <f>VLOOKUP(Healthcare!A677,'Medical Examinations table'!$A:$K,2,FALSE)</f>
        <v>47</v>
      </c>
      <c r="D677" s="5">
        <f>VLOOKUP(A677,'Medical Examinations table'!$A:$C,3,FALSE)</f>
        <v>10.64</v>
      </c>
      <c r="E677" s="5" t="str">
        <f>VLOOKUP(A677,'Medical Examinations table'!$A:$D,4,FALSE)</f>
        <v>YES</v>
      </c>
      <c r="F677" s="5" t="str">
        <f>VLOOKUP(A677,'Medical Examinations table'!$A:$E,5,FALSE)</f>
        <v>NO</v>
      </c>
      <c r="G677" s="5" t="str">
        <f>VLOOKUP(A677,'Medical Examinations table'!$A:$F,6,FALSE)</f>
        <v>NO</v>
      </c>
      <c r="H677" s="5">
        <f>VLOOKUP(A677,'Medical Examinations table'!$A:$H,8,FALSE)</f>
        <v>0</v>
      </c>
      <c r="I677" s="5" t="str">
        <f>VLOOKUP(A677,'Medical Examinations table'!$A:$G,7,FALSE)</f>
        <v>NO</v>
      </c>
      <c r="J677" s="5" t="str">
        <f>VLOOKUP(A677,'Medical Examinations table'!$A:$I,9,FALSE)</f>
        <v>Obesity</v>
      </c>
      <c r="K677" s="5" t="str">
        <f>VLOOKUP(A677,'Medical Examinations table'!$A:$J,10,FALSE)</f>
        <v>Diabetes</v>
      </c>
      <c r="L677" s="8">
        <f>VLOOKUP(A677,'Hospitalisation Table'!$A:$J,10,FALSE)</f>
        <v>35456</v>
      </c>
      <c r="M677" s="10">
        <f>VLOOKUP(A677,'Hospitalisation Table'!$A:$F,6,FALSE)</f>
        <v>563.84</v>
      </c>
      <c r="N677" s="5" t="str">
        <f>VLOOKUP(A677,'Hospitalisation Table'!$A:$G,7,FALSE)</f>
        <v>tier - 2</v>
      </c>
      <c r="O677" s="5" t="str">
        <f>VLOOKUP(A677,'Hospitalisation Table'!$A:$H,8,FALSE)</f>
        <v>tier - 1</v>
      </c>
      <c r="P677" s="5" t="str">
        <f>VLOOKUP(A677,'Hospitalisation Table'!$A:$I,9,FALSE)</f>
        <v>R1012</v>
      </c>
      <c r="Q677" s="5">
        <f>VLOOKUP(A677,'Hospitalisation Table'!$A:$K,11,FALSE)</f>
        <v>41</v>
      </c>
    </row>
    <row r="678" spans="1:17" ht="15.6" x14ac:dyDescent="0.3">
      <c r="A678" s="9" t="s">
        <v>1694</v>
      </c>
      <c r="B678" s="5" t="str">
        <f>VLOOKUP($A678,'Customer Names'!$A:$B,2,FALSE)</f>
        <v>Tsoucas, Mrs.  Daphne</v>
      </c>
      <c r="C678" s="5">
        <f>VLOOKUP(Healthcare!A678,'Medical Examinations table'!$A:$K,2,FALSE)</f>
        <v>36.71</v>
      </c>
      <c r="D678" s="5">
        <f>VLOOKUP(A678,'Medical Examinations table'!$A:$C,3,FALSE)</f>
        <v>8.74</v>
      </c>
      <c r="E678" s="5" t="str">
        <f>VLOOKUP(A678,'Medical Examinations table'!$A:$D,4,FALSE)</f>
        <v>YES</v>
      </c>
      <c r="F678" s="5" t="str">
        <f>VLOOKUP(A678,'Medical Examinations table'!$A:$E,5,FALSE)</f>
        <v>NO</v>
      </c>
      <c r="G678" s="5" t="str">
        <f>VLOOKUP(A678,'Medical Examinations table'!$A:$F,6,FALSE)</f>
        <v>NO</v>
      </c>
      <c r="H678" s="5">
        <f>VLOOKUP(A678,'Medical Examinations table'!$A:$H,8,FALSE)</f>
        <v>0</v>
      </c>
      <c r="I678" s="5" t="str">
        <f>VLOOKUP(A678,'Medical Examinations table'!$A:$G,7,FALSE)</f>
        <v>NO</v>
      </c>
      <c r="J678" s="5" t="str">
        <f>VLOOKUP(A678,'Medical Examinations table'!$A:$I,9,FALSE)</f>
        <v>Obesity</v>
      </c>
      <c r="K678" s="5" t="str">
        <f>VLOOKUP(A678,'Medical Examinations table'!$A:$J,10,FALSE)</f>
        <v>Diabetes</v>
      </c>
      <c r="L678" s="8">
        <f>VLOOKUP(A678,'Hospitalisation Table'!$A:$J,10,FALSE)</f>
        <v>35455</v>
      </c>
      <c r="M678" s="10">
        <f>VLOOKUP(A678,'Hospitalisation Table'!$A:$F,6,FALSE)</f>
        <v>563.84</v>
      </c>
      <c r="N678" s="5" t="str">
        <f>VLOOKUP(A678,'Hospitalisation Table'!$A:$G,7,FALSE)</f>
        <v>tier - 2</v>
      </c>
      <c r="O678" s="5" t="str">
        <f>VLOOKUP(A678,'Hospitalisation Table'!$A:$H,8,FALSE)</f>
        <v>tier - 3</v>
      </c>
      <c r="P678" s="5" t="str">
        <f>VLOOKUP(A678,'Hospitalisation Table'!$A:$I,9,FALSE)</f>
        <v>R1026</v>
      </c>
      <c r="Q678" s="5">
        <f>VLOOKUP(A678,'Hospitalisation Table'!$A:$K,11,FALSE)</f>
        <v>55</v>
      </c>
    </row>
    <row r="679" spans="1:17" ht="15.6" x14ac:dyDescent="0.3">
      <c r="A679" s="9" t="s">
        <v>1693</v>
      </c>
      <c r="B679" s="5" t="str">
        <f>VLOOKUP($A679,'Customer Names'!$A:$B,2,FALSE)</f>
        <v>Muhly, Ms.  Margaret E</v>
      </c>
      <c r="C679" s="5">
        <f>VLOOKUP(Healthcare!A679,'Medical Examinations table'!$A:$K,2,FALSE)</f>
        <v>53.48</v>
      </c>
      <c r="D679" s="5">
        <f>VLOOKUP(A679,'Medical Examinations table'!$A:$C,3,FALSE)</f>
        <v>5.64</v>
      </c>
      <c r="E679" s="5" t="str">
        <f>VLOOKUP(A679,'Medical Examinations table'!$A:$D,4,FALSE)</f>
        <v>NO</v>
      </c>
      <c r="F679" s="5" t="str">
        <f>VLOOKUP(A679,'Medical Examinations table'!$A:$E,5,FALSE)</f>
        <v>NO</v>
      </c>
      <c r="G679" s="5" t="str">
        <f>VLOOKUP(A679,'Medical Examinations table'!$A:$F,6,FALSE)</f>
        <v>NO</v>
      </c>
      <c r="H679" s="5">
        <f>VLOOKUP(A679,'Medical Examinations table'!$A:$H,8,FALSE)</f>
        <v>0</v>
      </c>
      <c r="I679" s="5" t="str">
        <f>VLOOKUP(A679,'Medical Examinations table'!$A:$G,7,FALSE)</f>
        <v>NO</v>
      </c>
      <c r="J679" s="5" t="str">
        <f>VLOOKUP(A679,'Medical Examinations table'!$A:$I,9,FALSE)</f>
        <v>Obesity</v>
      </c>
      <c r="K679" s="5" t="str">
        <f>VLOOKUP(A679,'Medical Examinations table'!$A:$J,10,FALSE)</f>
        <v>Normal</v>
      </c>
      <c r="L679" s="8">
        <f>VLOOKUP(A679,'Hospitalisation Table'!$A:$J,10,FALSE)</f>
        <v>35454</v>
      </c>
      <c r="M679" s="10">
        <f>VLOOKUP(A679,'Hospitalisation Table'!$A:$F,6,FALSE)</f>
        <v>563.84</v>
      </c>
      <c r="N679" s="5" t="str">
        <f>VLOOKUP(A679,'Hospitalisation Table'!$A:$G,7,FALSE)</f>
        <v>tier - 2</v>
      </c>
      <c r="O679" s="5" t="str">
        <f>VLOOKUP(A679,'Hospitalisation Table'!$A:$H,8,FALSE)</f>
        <v>tier - 3</v>
      </c>
      <c r="P679" s="5" t="str">
        <f>VLOOKUP(A679,'Hospitalisation Table'!$A:$I,9,FALSE)</f>
        <v>R1011</v>
      </c>
      <c r="Q679" s="5">
        <f>VLOOKUP(A679,'Hospitalisation Table'!$A:$K,11,FALSE)</f>
        <v>31</v>
      </c>
    </row>
    <row r="680" spans="1:17" ht="15.6" x14ac:dyDescent="0.3">
      <c r="A680" s="9" t="s">
        <v>1692</v>
      </c>
      <c r="B680" s="5" t="str">
        <f>VLOOKUP($A680,'Customer Names'!$A:$B,2,FALSE)</f>
        <v>Lund, Mr.  Mario J.</v>
      </c>
      <c r="C680" s="5">
        <f>VLOOKUP(Healthcare!A680,'Medical Examinations table'!$A:$K,2,FALSE)</f>
        <v>35.5</v>
      </c>
      <c r="D680" s="5">
        <f>VLOOKUP(A680,'Medical Examinations table'!$A:$C,3,FALSE)</f>
        <v>10.37</v>
      </c>
      <c r="E680" s="5" t="str">
        <f>VLOOKUP(A680,'Medical Examinations table'!$A:$D,4,FALSE)</f>
        <v>NO</v>
      </c>
      <c r="F680" s="5" t="str">
        <f>VLOOKUP(A680,'Medical Examinations table'!$A:$E,5,FALSE)</f>
        <v>NO</v>
      </c>
      <c r="G680" s="5" t="str">
        <f>VLOOKUP(A680,'Medical Examinations table'!$A:$F,6,FALSE)</f>
        <v>NO</v>
      </c>
      <c r="H680" s="5">
        <f>VLOOKUP(A680,'Medical Examinations table'!$A:$H,8,FALSE)</f>
        <v>0</v>
      </c>
      <c r="I680" s="5" t="str">
        <f>VLOOKUP(A680,'Medical Examinations table'!$A:$G,7,FALSE)</f>
        <v>NO</v>
      </c>
      <c r="J680" s="5" t="str">
        <f>VLOOKUP(A680,'Medical Examinations table'!$A:$I,9,FALSE)</f>
        <v>Obesity</v>
      </c>
      <c r="K680" s="5" t="str">
        <f>VLOOKUP(A680,'Medical Examinations table'!$A:$J,10,FALSE)</f>
        <v>Diabetes</v>
      </c>
      <c r="L680" s="8">
        <f>VLOOKUP(A680,'Hospitalisation Table'!$A:$J,10,FALSE)</f>
        <v>35453</v>
      </c>
      <c r="M680" s="10">
        <f>VLOOKUP(A680,'Hospitalisation Table'!$A:$F,6,FALSE)</f>
        <v>563.84</v>
      </c>
      <c r="N680" s="5" t="str">
        <f>VLOOKUP(A680,'Hospitalisation Table'!$A:$G,7,FALSE)</f>
        <v>tier - 2</v>
      </c>
      <c r="O680" s="5" t="str">
        <f>VLOOKUP(A680,'Hospitalisation Table'!$A:$H,8,FALSE)</f>
        <v>tier - 3</v>
      </c>
      <c r="P680" s="5" t="str">
        <f>VLOOKUP(A680,'Hospitalisation Table'!$A:$I,9,FALSE)</f>
        <v>R1021</v>
      </c>
      <c r="Q680" s="5">
        <f>VLOOKUP(A680,'Hospitalisation Table'!$A:$K,11,FALSE)</f>
        <v>57</v>
      </c>
    </row>
    <row r="681" spans="1:17" ht="15.6" x14ac:dyDescent="0.3">
      <c r="A681" s="9" t="s">
        <v>1691</v>
      </c>
      <c r="B681" s="5" t="str">
        <f>VLOOKUP($A681,'Customer Names'!$A:$B,2,FALSE)</f>
        <v>Battaglino, Mr.  Peter</v>
      </c>
      <c r="C681" s="5">
        <f>VLOOKUP(Healthcare!A681,'Medical Examinations table'!$A:$K,2,FALSE)</f>
        <v>36.979999999999997</v>
      </c>
      <c r="D681" s="5">
        <f>VLOOKUP(A681,'Medical Examinations table'!$A:$C,3,FALSE)</f>
        <v>9.56</v>
      </c>
      <c r="E681" s="5" t="str">
        <f>VLOOKUP(A681,'Medical Examinations table'!$A:$D,4,FALSE)</f>
        <v>YES</v>
      </c>
      <c r="F681" s="5" t="str">
        <f>VLOOKUP(A681,'Medical Examinations table'!$A:$E,5,FALSE)</f>
        <v>NO</v>
      </c>
      <c r="G681" s="5" t="str">
        <f>VLOOKUP(A681,'Medical Examinations table'!$A:$F,6,FALSE)</f>
        <v>NO</v>
      </c>
      <c r="H681" s="5">
        <f>VLOOKUP(A681,'Medical Examinations table'!$A:$H,8,FALSE)</f>
        <v>0</v>
      </c>
      <c r="I681" s="5" t="str">
        <f>VLOOKUP(A681,'Medical Examinations table'!$A:$G,7,FALSE)</f>
        <v>NO</v>
      </c>
      <c r="J681" s="5" t="str">
        <f>VLOOKUP(A681,'Medical Examinations table'!$A:$I,9,FALSE)</f>
        <v>Obesity</v>
      </c>
      <c r="K681" s="5" t="str">
        <f>VLOOKUP(A681,'Medical Examinations table'!$A:$J,10,FALSE)</f>
        <v>Diabetes</v>
      </c>
      <c r="L681" s="8">
        <f>VLOOKUP(A681,'Hospitalisation Table'!$A:$J,10,FALSE)</f>
        <v>35452</v>
      </c>
      <c r="M681" s="10">
        <f>VLOOKUP(A681,'Hospitalisation Table'!$A:$F,6,FALSE)</f>
        <v>563.84</v>
      </c>
      <c r="N681" s="5" t="str">
        <f>VLOOKUP(A681,'Hospitalisation Table'!$A:$G,7,FALSE)</f>
        <v>tier - 2</v>
      </c>
      <c r="O681" s="5" t="str">
        <f>VLOOKUP(A681,'Hospitalisation Table'!$A:$H,8,FALSE)</f>
        <v>tier - 3</v>
      </c>
      <c r="P681" s="5" t="str">
        <f>VLOOKUP(A681,'Hospitalisation Table'!$A:$I,9,FALSE)</f>
        <v>R1022</v>
      </c>
      <c r="Q681" s="5">
        <f>VLOOKUP(A681,'Hospitalisation Table'!$A:$K,11,FALSE)</f>
        <v>55</v>
      </c>
    </row>
    <row r="682" spans="1:17" ht="15.6" x14ac:dyDescent="0.3">
      <c r="A682" s="9" t="s">
        <v>1690</v>
      </c>
      <c r="B682" s="5" t="str">
        <f>VLOOKUP($A682,'Customer Names'!$A:$B,2,FALSE)</f>
        <v>Pena, Ms.  Carolina</v>
      </c>
      <c r="C682" s="5">
        <f>VLOOKUP(Healthcare!A682,'Medical Examinations table'!$A:$K,2,FALSE)</f>
        <v>32.395000000000003</v>
      </c>
      <c r="D682" s="5">
        <f>VLOOKUP(A682,'Medical Examinations table'!$A:$C,3,FALSE)</f>
        <v>8.23</v>
      </c>
      <c r="E682" s="5" t="str">
        <f>VLOOKUP(A682,'Medical Examinations table'!$A:$D,4,FALSE)</f>
        <v>YES</v>
      </c>
      <c r="F682" s="5" t="str">
        <f>VLOOKUP(A682,'Medical Examinations table'!$A:$E,5,FALSE)</f>
        <v>NO</v>
      </c>
      <c r="G682" s="5" t="str">
        <f>VLOOKUP(A682,'Medical Examinations table'!$A:$F,6,FALSE)</f>
        <v>YES</v>
      </c>
      <c r="H682" s="5">
        <f>VLOOKUP(A682,'Medical Examinations table'!$A:$H,8,FALSE)</f>
        <v>1</v>
      </c>
      <c r="I682" s="5" t="str">
        <f>VLOOKUP(A682,'Medical Examinations table'!$A:$G,7,FALSE)</f>
        <v>NO</v>
      </c>
      <c r="J682" s="5" t="str">
        <f>VLOOKUP(A682,'Medical Examinations table'!$A:$I,9,FALSE)</f>
        <v>Obesity</v>
      </c>
      <c r="K682" s="5" t="str">
        <f>VLOOKUP(A682,'Medical Examinations table'!$A:$J,10,FALSE)</f>
        <v>Diabetes</v>
      </c>
      <c r="L682" s="8">
        <f>VLOOKUP(A682,'Hospitalisation Table'!$A:$J,10,FALSE)</f>
        <v>35451</v>
      </c>
      <c r="M682" s="10">
        <f>VLOOKUP(A682,'Hospitalisation Table'!$A:$F,6,FALSE)</f>
        <v>563.84</v>
      </c>
      <c r="N682" s="5" t="str">
        <f>VLOOKUP(A682,'Hospitalisation Table'!$A:$G,7,FALSE)</f>
        <v>tier - 2</v>
      </c>
      <c r="O682" s="5" t="str">
        <f>VLOOKUP(A682,'Hospitalisation Table'!$A:$H,8,FALSE)</f>
        <v>tier - 1</v>
      </c>
      <c r="P682" s="5" t="str">
        <f>VLOOKUP(A682,'Hospitalisation Table'!$A:$I,9,FALSE)</f>
        <v>R1024</v>
      </c>
      <c r="Q682" s="5">
        <f>VLOOKUP(A682,'Hospitalisation Table'!$A:$K,11,FALSE)</f>
        <v>59</v>
      </c>
    </row>
    <row r="683" spans="1:17" ht="15.6" x14ac:dyDescent="0.3">
      <c r="A683" s="9" t="s">
        <v>1689</v>
      </c>
      <c r="B683" s="5" t="str">
        <f>VLOOKUP($A683,'Customer Names'!$A:$B,2,FALSE)</f>
        <v>Thomason, Mrs.  Jenny K.</v>
      </c>
      <c r="C683" s="5">
        <f>VLOOKUP(Healthcare!A683,'Medical Examinations table'!$A:$K,2,FALSE)</f>
        <v>32.729999999999997</v>
      </c>
      <c r="D683" s="5">
        <f>VLOOKUP(A683,'Medical Examinations table'!$A:$C,3,FALSE)</f>
        <v>7.03</v>
      </c>
      <c r="E683" s="5" t="str">
        <f>VLOOKUP(A683,'Medical Examinations table'!$A:$D,4,FALSE)</f>
        <v>NO</v>
      </c>
      <c r="F683" s="5" t="str">
        <f>VLOOKUP(A683,'Medical Examinations table'!$A:$E,5,FALSE)</f>
        <v>NO</v>
      </c>
      <c r="G683" s="5" t="str">
        <f>VLOOKUP(A683,'Medical Examinations table'!$A:$F,6,FALSE)</f>
        <v>NO</v>
      </c>
      <c r="H683" s="5">
        <f>VLOOKUP(A683,'Medical Examinations table'!$A:$H,8,FALSE)</f>
        <v>0</v>
      </c>
      <c r="I683" s="5" t="str">
        <f>VLOOKUP(A683,'Medical Examinations table'!$A:$G,7,FALSE)</f>
        <v>NO</v>
      </c>
      <c r="J683" s="5" t="str">
        <f>VLOOKUP(A683,'Medical Examinations table'!$A:$I,9,FALSE)</f>
        <v>Obesity</v>
      </c>
      <c r="K683" s="5" t="str">
        <f>VLOOKUP(A683,'Medical Examinations table'!$A:$J,10,FALSE)</f>
        <v>Diabetes</v>
      </c>
      <c r="L683" s="8">
        <f>VLOOKUP(A683,'Hospitalisation Table'!$A:$J,10,FALSE)</f>
        <v>35450</v>
      </c>
      <c r="M683" s="10">
        <f>VLOOKUP(A683,'Hospitalisation Table'!$A:$F,6,FALSE)</f>
        <v>563.84</v>
      </c>
      <c r="N683" s="5" t="str">
        <f>VLOOKUP(A683,'Hospitalisation Table'!$A:$G,7,FALSE)</f>
        <v>tier - 2</v>
      </c>
      <c r="O683" s="5" t="str">
        <f>VLOOKUP(A683,'Hospitalisation Table'!$A:$H,8,FALSE)</f>
        <v>tier - 1</v>
      </c>
      <c r="P683" s="5" t="str">
        <f>VLOOKUP(A683,'Hospitalisation Table'!$A:$I,9,FALSE)</f>
        <v>R1025</v>
      </c>
      <c r="Q683" s="5">
        <f>VLOOKUP(A683,'Hospitalisation Table'!$A:$K,11,FALSE)</f>
        <v>60</v>
      </c>
    </row>
    <row r="684" spans="1:17" ht="15.6" x14ac:dyDescent="0.3">
      <c r="A684" s="9" t="s">
        <v>1688</v>
      </c>
      <c r="B684" s="5" t="str">
        <f>VLOOKUP($A684,'Customer Names'!$A:$B,2,FALSE)</f>
        <v>Hancox, Ms.  Jessica</v>
      </c>
      <c r="C684" s="5">
        <f>VLOOKUP(Healthcare!A684,'Medical Examinations table'!$A:$K,2,FALSE)</f>
        <v>20.52</v>
      </c>
      <c r="D684" s="5">
        <f>VLOOKUP(A684,'Medical Examinations table'!$A:$C,3,FALSE)</f>
        <v>5.45</v>
      </c>
      <c r="E684" s="5" t="str">
        <f>VLOOKUP(A684,'Medical Examinations table'!$A:$D,4,FALSE)</f>
        <v>NO</v>
      </c>
      <c r="F684" s="5" t="str">
        <f>VLOOKUP(A684,'Medical Examinations table'!$A:$E,5,FALSE)</f>
        <v>NO</v>
      </c>
      <c r="G684" s="5" t="str">
        <f>VLOOKUP(A684,'Medical Examinations table'!$A:$F,6,FALSE)</f>
        <v>NO</v>
      </c>
      <c r="H684" s="5">
        <f>VLOOKUP(A684,'Medical Examinations table'!$A:$H,8,FALSE)</f>
        <v>1</v>
      </c>
      <c r="I684" s="5" t="str">
        <f>VLOOKUP(A684,'Medical Examinations table'!$A:$G,7,FALSE)</f>
        <v>YES</v>
      </c>
      <c r="J684" s="5" t="str">
        <f>VLOOKUP(A684,'Medical Examinations table'!$A:$I,9,FALSE)</f>
        <v>Normal Weight</v>
      </c>
      <c r="K684" s="5" t="str">
        <f>VLOOKUP(A684,'Medical Examinations table'!$A:$J,10,FALSE)</f>
        <v>Normal</v>
      </c>
      <c r="L684" s="8">
        <f>VLOOKUP(A684,'Hospitalisation Table'!$A:$J,10,FALSE)</f>
        <v>35449</v>
      </c>
      <c r="M684" s="10">
        <f>VLOOKUP(A684,'Hospitalisation Table'!$A:$F,6,FALSE)</f>
        <v>563.84</v>
      </c>
      <c r="N684" s="5" t="str">
        <f>VLOOKUP(A684,'Hospitalisation Table'!$A:$G,7,FALSE)</f>
        <v>tier - 2</v>
      </c>
      <c r="O684" s="5" t="str">
        <f>VLOOKUP(A684,'Hospitalisation Table'!$A:$H,8,FALSE)</f>
        <v>tier - 1</v>
      </c>
      <c r="P684" s="5" t="str">
        <f>VLOOKUP(A684,'Hospitalisation Table'!$A:$I,9,FALSE)</f>
        <v>R1024</v>
      </c>
      <c r="Q684" s="5">
        <f>VLOOKUP(A684,'Hospitalisation Table'!$A:$K,11,FALSE)</f>
        <v>24</v>
      </c>
    </row>
    <row r="685" spans="1:17" ht="15.6" x14ac:dyDescent="0.3">
      <c r="A685" s="9" t="s">
        <v>1687</v>
      </c>
      <c r="B685" s="5" t="str">
        <f>VLOOKUP($A685,'Customer Names'!$A:$B,2,FALSE)</f>
        <v>Canarecci, Ms.  Kimberly D</v>
      </c>
      <c r="C685" s="5">
        <f>VLOOKUP(Healthcare!A685,'Medical Examinations table'!$A:$K,2,FALSE)</f>
        <v>51.72</v>
      </c>
      <c r="D685" s="5">
        <f>VLOOKUP(A685,'Medical Examinations table'!$A:$C,3,FALSE)</f>
        <v>5.76</v>
      </c>
      <c r="E685" s="5" t="str">
        <f>VLOOKUP(A685,'Medical Examinations table'!$A:$D,4,FALSE)</f>
        <v>NO</v>
      </c>
      <c r="F685" s="5" t="str">
        <f>VLOOKUP(A685,'Medical Examinations table'!$A:$E,5,FALSE)</f>
        <v>NO</v>
      </c>
      <c r="G685" s="5" t="str">
        <f>VLOOKUP(A685,'Medical Examinations table'!$A:$F,6,FALSE)</f>
        <v>NO</v>
      </c>
      <c r="H685" s="5">
        <f>VLOOKUP(A685,'Medical Examinations table'!$A:$H,8,FALSE)</f>
        <v>0</v>
      </c>
      <c r="I685" s="5" t="str">
        <f>VLOOKUP(A685,'Medical Examinations table'!$A:$G,7,FALSE)</f>
        <v>NO</v>
      </c>
      <c r="J685" s="5" t="str">
        <f>VLOOKUP(A685,'Medical Examinations table'!$A:$I,9,FALSE)</f>
        <v>Obesity</v>
      </c>
      <c r="K685" s="5" t="str">
        <f>VLOOKUP(A685,'Medical Examinations table'!$A:$J,10,FALSE)</f>
        <v>Prediabetes</v>
      </c>
      <c r="L685" s="8">
        <f>VLOOKUP(A685,'Hospitalisation Table'!$A:$J,10,FALSE)</f>
        <v>35448</v>
      </c>
      <c r="M685" s="10">
        <f>VLOOKUP(A685,'Hospitalisation Table'!$A:$F,6,FALSE)</f>
        <v>563.84</v>
      </c>
      <c r="N685" s="5" t="str">
        <f>VLOOKUP(A685,'Hospitalisation Table'!$A:$G,7,FALSE)</f>
        <v>tier - 2</v>
      </c>
      <c r="O685" s="5" t="str">
        <f>VLOOKUP(A685,'Hospitalisation Table'!$A:$H,8,FALSE)</f>
        <v>tier - 3</v>
      </c>
      <c r="P685" s="5" t="str">
        <f>VLOOKUP(A685,'Hospitalisation Table'!$A:$I,9,FALSE)</f>
        <v>R1011</v>
      </c>
      <c r="Q685" s="5">
        <f>VLOOKUP(A685,'Hospitalisation Table'!$A:$K,11,FALSE)</f>
        <v>33</v>
      </c>
    </row>
    <row r="686" spans="1:17" ht="15.6" x14ac:dyDescent="0.3">
      <c r="A686" s="9" t="s">
        <v>1686</v>
      </c>
      <c r="B686" s="5" t="str">
        <f>VLOOKUP($A686,'Customer Names'!$A:$B,2,FALSE)</f>
        <v>Toupin, Mr.  Marc-Olivier</v>
      </c>
      <c r="C686" s="5">
        <f>VLOOKUP(Healthcare!A686,'Medical Examinations table'!$A:$K,2,FALSE)</f>
        <v>50.2</v>
      </c>
      <c r="D686" s="5">
        <f>VLOOKUP(A686,'Medical Examinations table'!$A:$C,3,FALSE)</f>
        <v>5.4</v>
      </c>
      <c r="E686" s="5" t="str">
        <f>VLOOKUP(A686,'Medical Examinations table'!$A:$D,4,FALSE)</f>
        <v>NO</v>
      </c>
      <c r="F686" s="5" t="str">
        <f>VLOOKUP(A686,'Medical Examinations table'!$A:$E,5,FALSE)</f>
        <v>NO</v>
      </c>
      <c r="G686" s="5" t="str">
        <f>VLOOKUP(A686,'Medical Examinations table'!$A:$F,6,FALSE)</f>
        <v>NO</v>
      </c>
      <c r="H686" s="5">
        <f>VLOOKUP(A686,'Medical Examinations table'!$A:$H,8,FALSE)</f>
        <v>0</v>
      </c>
      <c r="I686" s="5" t="str">
        <f>VLOOKUP(A686,'Medical Examinations table'!$A:$G,7,FALSE)</f>
        <v>NO</v>
      </c>
      <c r="J686" s="5" t="str">
        <f>VLOOKUP(A686,'Medical Examinations table'!$A:$I,9,FALSE)</f>
        <v>Obesity</v>
      </c>
      <c r="K686" s="5" t="str">
        <f>VLOOKUP(A686,'Medical Examinations table'!$A:$J,10,FALSE)</f>
        <v>Normal</v>
      </c>
      <c r="L686" s="8">
        <f>VLOOKUP(A686,'Hospitalisation Table'!$A:$J,10,FALSE)</f>
        <v>35447</v>
      </c>
      <c r="M686" s="10">
        <f>VLOOKUP(A686,'Hospitalisation Table'!$A:$F,6,FALSE)</f>
        <v>563.84</v>
      </c>
      <c r="N686" s="5" t="str">
        <f>VLOOKUP(A686,'Hospitalisation Table'!$A:$G,7,FALSE)</f>
        <v>tier - 2</v>
      </c>
      <c r="O686" s="5" t="str">
        <f>VLOOKUP(A686,'Hospitalisation Table'!$A:$H,8,FALSE)</f>
        <v>tier - 3</v>
      </c>
      <c r="P686" s="5" t="str">
        <f>VLOOKUP(A686,'Hospitalisation Table'!$A:$I,9,FALSE)</f>
        <v>R1012</v>
      </c>
      <c r="Q686" s="5">
        <f>VLOOKUP(A686,'Hospitalisation Table'!$A:$K,11,FALSE)</f>
        <v>33</v>
      </c>
    </row>
    <row r="687" spans="1:17" ht="15.6" x14ac:dyDescent="0.3">
      <c r="A687" s="9" t="s">
        <v>1685</v>
      </c>
      <c r="B687" s="5" t="str">
        <f>VLOOKUP($A687,'Customer Names'!$A:$B,2,FALSE)</f>
        <v>Mulley, Mr.  Russell J</v>
      </c>
      <c r="C687" s="5">
        <f>VLOOKUP(Healthcare!A687,'Medical Examinations table'!$A:$K,2,FALSE)</f>
        <v>25.52</v>
      </c>
      <c r="D687" s="5">
        <f>VLOOKUP(A687,'Medical Examinations table'!$A:$C,3,FALSE)</f>
        <v>6.35</v>
      </c>
      <c r="E687" s="5" t="str">
        <f>VLOOKUP(A687,'Medical Examinations table'!$A:$D,4,FALSE)</f>
        <v>NO</v>
      </c>
      <c r="F687" s="5" t="str">
        <f>VLOOKUP(A687,'Medical Examinations table'!$A:$E,5,FALSE)</f>
        <v>NO</v>
      </c>
      <c r="G687" s="5" t="str">
        <f>VLOOKUP(A687,'Medical Examinations table'!$A:$F,6,FALSE)</f>
        <v>YES</v>
      </c>
      <c r="H687" s="5">
        <f>VLOOKUP(A687,'Medical Examinations table'!$A:$H,8,FALSE)</f>
        <v>1</v>
      </c>
      <c r="I687" s="5" t="str">
        <f>VLOOKUP(A687,'Medical Examinations table'!$A:$G,7,FALSE)</f>
        <v>NO</v>
      </c>
      <c r="J687" s="5" t="str">
        <f>VLOOKUP(A687,'Medical Examinations table'!$A:$I,9,FALSE)</f>
        <v>Overweight</v>
      </c>
      <c r="K687" s="5" t="str">
        <f>VLOOKUP(A687,'Medical Examinations table'!$A:$J,10,FALSE)</f>
        <v>Prediabetes</v>
      </c>
      <c r="L687" s="8">
        <f>VLOOKUP(A687,'Hospitalisation Table'!$A:$J,10,FALSE)</f>
        <v>35446</v>
      </c>
      <c r="M687" s="10">
        <f>VLOOKUP(A687,'Hospitalisation Table'!$A:$F,6,FALSE)</f>
        <v>563.84</v>
      </c>
      <c r="N687" s="5" t="str">
        <f>VLOOKUP(A687,'Hospitalisation Table'!$A:$G,7,FALSE)</f>
        <v>tier - 2</v>
      </c>
      <c r="O687" s="5" t="str">
        <f>VLOOKUP(A687,'Hospitalisation Table'!$A:$H,8,FALSE)</f>
        <v>tier - 2</v>
      </c>
      <c r="P687" s="5" t="str">
        <f>VLOOKUP(A687,'Hospitalisation Table'!$A:$I,9,FALSE)</f>
        <v>R1013</v>
      </c>
      <c r="Q687" s="5">
        <f>VLOOKUP(A687,'Hospitalisation Table'!$A:$K,11,FALSE)</f>
        <v>43</v>
      </c>
    </row>
    <row r="688" spans="1:17" ht="15.6" x14ac:dyDescent="0.3">
      <c r="A688" s="9" t="s">
        <v>1684</v>
      </c>
      <c r="B688" s="5" t="str">
        <f>VLOOKUP($A688,'Customer Names'!$A:$B,2,FALSE)</f>
        <v>Parry, Ms.  Karine</v>
      </c>
      <c r="C688" s="5">
        <f>VLOOKUP(Healthcare!A688,'Medical Examinations table'!$A:$K,2,FALSE)</f>
        <v>35.200000000000003</v>
      </c>
      <c r="D688" s="5">
        <f>VLOOKUP(A688,'Medical Examinations table'!$A:$C,3,FALSE)</f>
        <v>6.26</v>
      </c>
      <c r="E688" s="5" t="str">
        <f>VLOOKUP(A688,'Medical Examinations table'!$A:$D,4,FALSE)</f>
        <v>YES</v>
      </c>
      <c r="F688" s="5" t="str">
        <f>VLOOKUP(A688,'Medical Examinations table'!$A:$E,5,FALSE)</f>
        <v>NO</v>
      </c>
      <c r="G688" s="5" t="str">
        <f>VLOOKUP(A688,'Medical Examinations table'!$A:$F,6,FALSE)</f>
        <v>NO</v>
      </c>
      <c r="H688" s="5">
        <f>VLOOKUP(A688,'Medical Examinations table'!$A:$H,8,FALSE)</f>
        <v>2</v>
      </c>
      <c r="I688" s="5" t="str">
        <f>VLOOKUP(A688,'Medical Examinations table'!$A:$G,7,FALSE)</f>
        <v>NO</v>
      </c>
      <c r="J688" s="5" t="str">
        <f>VLOOKUP(A688,'Medical Examinations table'!$A:$I,9,FALSE)</f>
        <v>Obesity</v>
      </c>
      <c r="K688" s="5" t="str">
        <f>VLOOKUP(A688,'Medical Examinations table'!$A:$J,10,FALSE)</f>
        <v>Prediabetes</v>
      </c>
      <c r="L688" s="8">
        <f>VLOOKUP(A688,'Hospitalisation Table'!$A:$J,10,FALSE)</f>
        <v>35445</v>
      </c>
      <c r="M688" s="10">
        <f>VLOOKUP(A688,'Hospitalisation Table'!$A:$F,6,FALSE)</f>
        <v>563.84</v>
      </c>
      <c r="N688" s="5" t="str">
        <f>VLOOKUP(A688,'Hospitalisation Table'!$A:$G,7,FALSE)</f>
        <v>tier - 2</v>
      </c>
      <c r="O688" s="5" t="str">
        <f>VLOOKUP(A688,'Hospitalisation Table'!$A:$H,8,FALSE)</f>
        <v>tier - 2</v>
      </c>
      <c r="P688" s="5" t="str">
        <f>VLOOKUP(A688,'Hospitalisation Table'!$A:$I,9,FALSE)</f>
        <v>R1013</v>
      </c>
      <c r="Q688" s="5">
        <f>VLOOKUP(A688,'Hospitalisation Table'!$A:$K,11,FALSE)</f>
        <v>63</v>
      </c>
    </row>
    <row r="689" spans="1:17" ht="15.6" x14ac:dyDescent="0.3">
      <c r="A689" s="9" t="s">
        <v>1683</v>
      </c>
      <c r="B689" s="5" t="str">
        <f>VLOOKUP($A689,'Customer Names'!$A:$B,2,FALSE)</f>
        <v>Mason Cox, Ms.  Cheryl</v>
      </c>
      <c r="C689" s="5">
        <f>VLOOKUP(Healthcare!A689,'Medical Examinations table'!$A:$K,2,FALSE)</f>
        <v>41.26</v>
      </c>
      <c r="D689" s="5">
        <f>VLOOKUP(A689,'Medical Examinations table'!$A:$C,3,FALSE)</f>
        <v>5.97</v>
      </c>
      <c r="E689" s="5" t="str">
        <f>VLOOKUP(A689,'Medical Examinations table'!$A:$D,4,FALSE)</f>
        <v>YES</v>
      </c>
      <c r="F689" s="5" t="str">
        <f>VLOOKUP(A689,'Medical Examinations table'!$A:$E,5,FALSE)</f>
        <v>NO</v>
      </c>
      <c r="G689" s="5" t="str">
        <f>VLOOKUP(A689,'Medical Examinations table'!$A:$F,6,FALSE)</f>
        <v>NO</v>
      </c>
      <c r="H689" s="5">
        <f>VLOOKUP(A689,'Medical Examinations table'!$A:$H,8,FALSE)</f>
        <v>0</v>
      </c>
      <c r="I689" s="5" t="str">
        <f>VLOOKUP(A689,'Medical Examinations table'!$A:$G,7,FALSE)</f>
        <v>NO</v>
      </c>
      <c r="J689" s="5" t="str">
        <f>VLOOKUP(A689,'Medical Examinations table'!$A:$I,9,FALSE)</f>
        <v>Obesity</v>
      </c>
      <c r="K689" s="5" t="str">
        <f>VLOOKUP(A689,'Medical Examinations table'!$A:$J,10,FALSE)</f>
        <v>Prediabetes</v>
      </c>
      <c r="L689" s="8">
        <f>VLOOKUP(A689,'Hospitalisation Table'!$A:$J,10,FALSE)</f>
        <v>35444</v>
      </c>
      <c r="M689" s="10">
        <f>VLOOKUP(A689,'Hospitalisation Table'!$A:$F,6,FALSE)</f>
        <v>563.84</v>
      </c>
      <c r="N689" s="5" t="str">
        <f>VLOOKUP(A689,'Hospitalisation Table'!$A:$G,7,FALSE)</f>
        <v>tier - 2</v>
      </c>
      <c r="O689" s="5" t="str">
        <f>VLOOKUP(A689,'Hospitalisation Table'!$A:$H,8,FALSE)</f>
        <v>tier - 3</v>
      </c>
      <c r="P689" s="5" t="str">
        <f>VLOOKUP(A689,'Hospitalisation Table'!$A:$I,9,FALSE)</f>
        <v>R1012</v>
      </c>
      <c r="Q689" s="5">
        <f>VLOOKUP(A689,'Hospitalisation Table'!$A:$K,11,FALSE)</f>
        <v>46</v>
      </c>
    </row>
    <row r="690" spans="1:17" ht="15.6" x14ac:dyDescent="0.3">
      <c r="A690" s="9" t="s">
        <v>1682</v>
      </c>
      <c r="B690" s="5" t="str">
        <f>VLOOKUP($A690,'Customer Names'!$A:$B,2,FALSE)</f>
        <v>Thompson, Ms.  Allison M.</v>
      </c>
      <c r="C690" s="5">
        <f>VLOOKUP(Healthcare!A690,'Medical Examinations table'!$A:$K,2,FALSE)</f>
        <v>17.195</v>
      </c>
      <c r="D690" s="5">
        <f>VLOOKUP(A690,'Medical Examinations table'!$A:$C,3,FALSE)</f>
        <v>5.29</v>
      </c>
      <c r="E690" s="5" t="str">
        <f>VLOOKUP(A690,'Medical Examinations table'!$A:$D,4,FALSE)</f>
        <v>YES</v>
      </c>
      <c r="F690" s="5" t="str">
        <f>VLOOKUP(A690,'Medical Examinations table'!$A:$E,5,FALSE)</f>
        <v>NO</v>
      </c>
      <c r="G690" s="5" t="str">
        <f>VLOOKUP(A690,'Medical Examinations table'!$A:$F,6,FALSE)</f>
        <v>NO</v>
      </c>
      <c r="H690" s="5">
        <f>VLOOKUP(A690,'Medical Examinations table'!$A:$H,8,FALSE)</f>
        <v>0</v>
      </c>
      <c r="I690" s="5" t="str">
        <f>VLOOKUP(A690,'Medical Examinations table'!$A:$G,7,FALSE)</f>
        <v>YES</v>
      </c>
      <c r="J690" s="5" t="str">
        <f>VLOOKUP(A690,'Medical Examinations table'!$A:$I,9,FALSE)</f>
        <v>Underweight</v>
      </c>
      <c r="K690" s="5" t="str">
        <f>VLOOKUP(A690,'Medical Examinations table'!$A:$J,10,FALSE)</f>
        <v>Normal</v>
      </c>
      <c r="L690" s="8">
        <f>VLOOKUP(A690,'Hospitalisation Table'!$A:$J,10,FALSE)</f>
        <v>35443</v>
      </c>
      <c r="M690" s="10">
        <f>VLOOKUP(A690,'Hospitalisation Table'!$A:$F,6,FALSE)</f>
        <v>563.84</v>
      </c>
      <c r="N690" s="5" t="str">
        <f>VLOOKUP(A690,'Hospitalisation Table'!$A:$G,7,FALSE)</f>
        <v>tier - 2</v>
      </c>
      <c r="O690" s="5" t="str">
        <f>VLOOKUP(A690,'Hospitalisation Table'!$A:$H,8,FALSE)</f>
        <v>tier - 3</v>
      </c>
      <c r="P690" s="5" t="str">
        <f>VLOOKUP(A690,'Hospitalisation Table'!$A:$I,9,FALSE)</f>
        <v>R1024</v>
      </c>
      <c r="Q690" s="5">
        <f>VLOOKUP(A690,'Hospitalisation Table'!$A:$K,11,FALSE)</f>
        <v>26</v>
      </c>
    </row>
    <row r="691" spans="1:17" ht="15.6" x14ac:dyDescent="0.3">
      <c r="A691" s="9" t="s">
        <v>1681</v>
      </c>
      <c r="B691" s="5" t="str">
        <f>VLOOKUP($A691,'Customer Names'!$A:$B,2,FALSE)</f>
        <v>Nelson, Ms.  Adriana</v>
      </c>
      <c r="C691" s="5">
        <f>VLOOKUP(Healthcare!A691,'Medical Examinations table'!$A:$K,2,FALSE)</f>
        <v>23.085000000000001</v>
      </c>
      <c r="D691" s="5">
        <f>VLOOKUP(A691,'Medical Examinations table'!$A:$C,3,FALSE)</f>
        <v>4.2699999999999996</v>
      </c>
      <c r="E691" s="5" t="str">
        <f>VLOOKUP(A691,'Medical Examinations table'!$A:$D,4,FALSE)</f>
        <v>YES</v>
      </c>
      <c r="F691" s="5" t="str">
        <f>VLOOKUP(A691,'Medical Examinations table'!$A:$E,5,FALSE)</f>
        <v>NO</v>
      </c>
      <c r="G691" s="5" t="str">
        <f>VLOOKUP(A691,'Medical Examinations table'!$A:$F,6,FALSE)</f>
        <v>NO</v>
      </c>
      <c r="H691" s="5">
        <f>VLOOKUP(A691,'Medical Examinations table'!$A:$H,8,FALSE)</f>
        <v>2</v>
      </c>
      <c r="I691" s="5" t="str">
        <f>VLOOKUP(A691,'Medical Examinations table'!$A:$G,7,FALSE)</f>
        <v>NO</v>
      </c>
      <c r="J691" s="5" t="str">
        <f>VLOOKUP(A691,'Medical Examinations table'!$A:$I,9,FALSE)</f>
        <v>Normal Weight</v>
      </c>
      <c r="K691" s="5" t="str">
        <f>VLOOKUP(A691,'Medical Examinations table'!$A:$J,10,FALSE)</f>
        <v>Normal</v>
      </c>
      <c r="L691" s="8">
        <f>VLOOKUP(A691,'Hospitalisation Table'!$A:$J,10,FALSE)</f>
        <v>35442</v>
      </c>
      <c r="M691" s="10">
        <f>VLOOKUP(A691,'Hospitalisation Table'!$A:$F,6,FALSE)</f>
        <v>563.84</v>
      </c>
      <c r="N691" s="5" t="str">
        <f>VLOOKUP(A691,'Hospitalisation Table'!$A:$G,7,FALSE)</f>
        <v>tier - 2</v>
      </c>
      <c r="O691" s="5" t="str">
        <f>VLOOKUP(A691,'Hospitalisation Table'!$A:$H,8,FALSE)</f>
        <v>tier - 3</v>
      </c>
      <c r="P691" s="5" t="str">
        <f>VLOOKUP(A691,'Hospitalisation Table'!$A:$I,9,FALSE)</f>
        <v>R1023</v>
      </c>
      <c r="Q691" s="5">
        <f>VLOOKUP(A691,'Hospitalisation Table'!$A:$K,11,FALSE)</f>
        <v>63</v>
      </c>
    </row>
    <row r="692" spans="1:17" ht="15.6" x14ac:dyDescent="0.3">
      <c r="A692" s="9" t="s">
        <v>1680</v>
      </c>
      <c r="B692" s="5" t="str">
        <f>VLOOKUP($A692,'Customer Names'!$A:$B,2,FALSE)</f>
        <v>Forte, Ms.  Miranda J</v>
      </c>
      <c r="C692" s="5">
        <f>VLOOKUP(Healthcare!A692,'Medical Examinations table'!$A:$K,2,FALSE)</f>
        <v>21.66</v>
      </c>
      <c r="D692" s="5">
        <f>VLOOKUP(A692,'Medical Examinations table'!$A:$C,3,FALSE)</f>
        <v>5.2</v>
      </c>
      <c r="E692" s="5" t="str">
        <f>VLOOKUP(A692,'Medical Examinations table'!$A:$D,4,FALSE)</f>
        <v>YES</v>
      </c>
      <c r="F692" s="5" t="str">
        <f>VLOOKUP(A692,'Medical Examinations table'!$A:$E,5,FALSE)</f>
        <v>NO</v>
      </c>
      <c r="G692" s="5" t="str">
        <f>VLOOKUP(A692,'Medical Examinations table'!$A:$F,6,FALSE)</f>
        <v>NO</v>
      </c>
      <c r="H692" s="5">
        <f>VLOOKUP(A692,'Medical Examinations table'!$A:$H,8,FALSE)</f>
        <v>2</v>
      </c>
      <c r="I692" s="5" t="str">
        <f>VLOOKUP(A692,'Medical Examinations table'!$A:$G,7,FALSE)</f>
        <v>NO</v>
      </c>
      <c r="J692" s="5" t="str">
        <f>VLOOKUP(A692,'Medical Examinations table'!$A:$I,9,FALSE)</f>
        <v>Normal Weight</v>
      </c>
      <c r="K692" s="5" t="str">
        <f>VLOOKUP(A692,'Medical Examinations table'!$A:$J,10,FALSE)</f>
        <v>Normal</v>
      </c>
      <c r="L692" s="8">
        <f>VLOOKUP(A692,'Hospitalisation Table'!$A:$J,10,FALSE)</f>
        <v>35441</v>
      </c>
      <c r="M692" s="10">
        <f>VLOOKUP(A692,'Hospitalisation Table'!$A:$F,6,FALSE)</f>
        <v>563.84</v>
      </c>
      <c r="N692" s="5" t="str">
        <f>VLOOKUP(A692,'Hospitalisation Table'!$A:$G,7,FALSE)</f>
        <v>tier - 2</v>
      </c>
      <c r="O692" s="5" t="str">
        <f>VLOOKUP(A692,'Hospitalisation Table'!$A:$H,8,FALSE)</f>
        <v>tier - 1</v>
      </c>
      <c r="P692" s="5" t="str">
        <f>VLOOKUP(A692,'Hospitalisation Table'!$A:$I,9,FALSE)</f>
        <v>R1024</v>
      </c>
      <c r="Q692" s="5">
        <f>VLOOKUP(A692,'Hospitalisation Table'!$A:$K,11,FALSE)</f>
        <v>63</v>
      </c>
    </row>
    <row r="693" spans="1:17" ht="15.6" x14ac:dyDescent="0.3">
      <c r="A693" s="9" t="s">
        <v>1679</v>
      </c>
      <c r="B693" s="5" t="str">
        <f>VLOOKUP($A693,'Customer Names'!$A:$B,2,FALSE)</f>
        <v>Corona Iturriaga, Mr.  Roberto</v>
      </c>
      <c r="C693" s="5">
        <f>VLOOKUP(Healthcare!A693,'Medical Examinations table'!$A:$K,2,FALSE)</f>
        <v>36.47</v>
      </c>
      <c r="D693" s="5">
        <f>VLOOKUP(A693,'Medical Examinations table'!$A:$C,3,FALSE)</f>
        <v>8.23</v>
      </c>
      <c r="E693" s="5" t="str">
        <f>VLOOKUP(A693,'Medical Examinations table'!$A:$D,4,FALSE)</f>
        <v>YES</v>
      </c>
      <c r="F693" s="5" t="str">
        <f>VLOOKUP(A693,'Medical Examinations table'!$A:$E,5,FALSE)</f>
        <v>NO</v>
      </c>
      <c r="G693" s="5" t="str">
        <f>VLOOKUP(A693,'Medical Examinations table'!$A:$F,6,FALSE)</f>
        <v>NO</v>
      </c>
      <c r="H693" s="5">
        <f>VLOOKUP(A693,'Medical Examinations table'!$A:$H,8,FALSE)</f>
        <v>0</v>
      </c>
      <c r="I693" s="5" t="str">
        <f>VLOOKUP(A693,'Medical Examinations table'!$A:$G,7,FALSE)</f>
        <v>NO</v>
      </c>
      <c r="J693" s="5" t="str">
        <f>VLOOKUP(A693,'Medical Examinations table'!$A:$I,9,FALSE)</f>
        <v>Obesity</v>
      </c>
      <c r="K693" s="5" t="str">
        <f>VLOOKUP(A693,'Medical Examinations table'!$A:$J,10,FALSE)</f>
        <v>Diabetes</v>
      </c>
      <c r="L693" s="8">
        <f>VLOOKUP(A693,'Hospitalisation Table'!$A:$J,10,FALSE)</f>
        <v>35440</v>
      </c>
      <c r="M693" s="10">
        <f>VLOOKUP(A693,'Hospitalisation Table'!$A:$F,6,FALSE)</f>
        <v>563.84</v>
      </c>
      <c r="N693" s="5" t="str">
        <f>VLOOKUP(A693,'Hospitalisation Table'!$A:$G,7,FALSE)</f>
        <v>tier - 2</v>
      </c>
      <c r="O693" s="5" t="str">
        <f>VLOOKUP(A693,'Hospitalisation Table'!$A:$H,8,FALSE)</f>
        <v>tier - 2</v>
      </c>
      <c r="P693" s="5" t="str">
        <f>VLOOKUP(A693,'Hospitalisation Table'!$A:$I,9,FALSE)</f>
        <v>R1021</v>
      </c>
      <c r="Q693" s="5">
        <f>VLOOKUP(A693,'Hospitalisation Table'!$A:$K,11,FALSE)</f>
        <v>55</v>
      </c>
    </row>
    <row r="694" spans="1:17" ht="15.6" x14ac:dyDescent="0.3">
      <c r="A694" s="9" t="s">
        <v>1678</v>
      </c>
      <c r="B694" s="5" t="str">
        <f>VLOOKUP($A694,'Customer Names'!$A:$B,2,FALSE)</f>
        <v>McCollum, Mrs.  Rebecca B.</v>
      </c>
      <c r="C694" s="5">
        <f>VLOOKUP(Healthcare!A694,'Medical Examinations table'!$A:$K,2,FALSE)</f>
        <v>36.08</v>
      </c>
      <c r="D694" s="5">
        <f>VLOOKUP(A694,'Medical Examinations table'!$A:$C,3,FALSE)</f>
        <v>10.33</v>
      </c>
      <c r="E694" s="5" t="str">
        <f>VLOOKUP(A694,'Medical Examinations table'!$A:$D,4,FALSE)</f>
        <v>YES</v>
      </c>
      <c r="F694" s="5" t="str">
        <f>VLOOKUP(A694,'Medical Examinations table'!$A:$E,5,FALSE)</f>
        <v>NO</v>
      </c>
      <c r="G694" s="5" t="str">
        <f>VLOOKUP(A694,'Medical Examinations table'!$A:$F,6,FALSE)</f>
        <v>NO</v>
      </c>
      <c r="H694" s="5">
        <f>VLOOKUP(A694,'Medical Examinations table'!$A:$H,8,FALSE)</f>
        <v>0</v>
      </c>
      <c r="I694" s="5" t="str">
        <f>VLOOKUP(A694,'Medical Examinations table'!$A:$G,7,FALSE)</f>
        <v>NO</v>
      </c>
      <c r="J694" s="5" t="str">
        <f>VLOOKUP(A694,'Medical Examinations table'!$A:$I,9,FALSE)</f>
        <v>Obesity</v>
      </c>
      <c r="K694" s="5" t="str">
        <f>VLOOKUP(A694,'Medical Examinations table'!$A:$J,10,FALSE)</f>
        <v>Diabetes</v>
      </c>
      <c r="L694" s="8">
        <f>VLOOKUP(A694,'Hospitalisation Table'!$A:$J,10,FALSE)</f>
        <v>35439</v>
      </c>
      <c r="M694" s="10">
        <f>VLOOKUP(A694,'Hospitalisation Table'!$A:$F,6,FALSE)</f>
        <v>563.84</v>
      </c>
      <c r="N694" s="5" t="str">
        <f>VLOOKUP(A694,'Hospitalisation Table'!$A:$G,7,FALSE)</f>
        <v>tier - 2</v>
      </c>
      <c r="O694" s="5" t="str">
        <f>VLOOKUP(A694,'Hospitalisation Table'!$A:$H,8,FALSE)</f>
        <v>tier - 2</v>
      </c>
      <c r="P694" s="5" t="str">
        <f>VLOOKUP(A694,'Hospitalisation Table'!$A:$I,9,FALSE)</f>
        <v>R1026</v>
      </c>
      <c r="Q694" s="5">
        <f>VLOOKUP(A694,'Hospitalisation Table'!$A:$K,11,FALSE)</f>
        <v>55</v>
      </c>
    </row>
    <row r="695" spans="1:17" ht="15.6" x14ac:dyDescent="0.3">
      <c r="A695" s="9" t="s">
        <v>1677</v>
      </c>
      <c r="B695" s="5" t="str">
        <f>VLOOKUP($A695,'Customer Names'!$A:$B,2,FALSE)</f>
        <v>Hevner, Ms.  Tiffany</v>
      </c>
      <c r="C695" s="5">
        <f>VLOOKUP(Healthcare!A695,'Medical Examinations table'!$A:$K,2,FALSE)</f>
        <v>23.18</v>
      </c>
      <c r="D695" s="5">
        <f>VLOOKUP(A695,'Medical Examinations table'!$A:$C,3,FALSE)</f>
        <v>6.13</v>
      </c>
      <c r="E695" s="5" t="str">
        <f>VLOOKUP(A695,'Medical Examinations table'!$A:$D,4,FALSE)</f>
        <v>NO</v>
      </c>
      <c r="F695" s="5" t="str">
        <f>VLOOKUP(A695,'Medical Examinations table'!$A:$E,5,FALSE)</f>
        <v>NO</v>
      </c>
      <c r="G695" s="5" t="str">
        <f>VLOOKUP(A695,'Medical Examinations table'!$A:$F,6,FALSE)</f>
        <v>NO</v>
      </c>
      <c r="H695" s="5">
        <f>VLOOKUP(A695,'Medical Examinations table'!$A:$H,8,FALSE)</f>
        <v>0</v>
      </c>
      <c r="I695" s="5" t="str">
        <f>VLOOKUP(A695,'Medical Examinations table'!$A:$G,7,FALSE)</f>
        <v>NO</v>
      </c>
      <c r="J695" s="5" t="str">
        <f>VLOOKUP(A695,'Medical Examinations table'!$A:$I,9,FALSE)</f>
        <v>Normal Weight</v>
      </c>
      <c r="K695" s="5" t="str">
        <f>VLOOKUP(A695,'Medical Examinations table'!$A:$J,10,FALSE)</f>
        <v>Prediabetes</v>
      </c>
      <c r="L695" s="8">
        <f>VLOOKUP(A695,'Hospitalisation Table'!$A:$J,10,FALSE)</f>
        <v>35438</v>
      </c>
      <c r="M695" s="10">
        <f>VLOOKUP(A695,'Hospitalisation Table'!$A:$F,6,FALSE)</f>
        <v>563.84</v>
      </c>
      <c r="N695" s="5" t="str">
        <f>VLOOKUP(A695,'Hospitalisation Table'!$A:$G,7,FALSE)</f>
        <v>tier - 2</v>
      </c>
      <c r="O695" s="5" t="str">
        <f>VLOOKUP(A695,'Hospitalisation Table'!$A:$H,8,FALSE)</f>
        <v>tier - 1</v>
      </c>
      <c r="P695" s="5" t="str">
        <f>VLOOKUP(A695,'Hospitalisation Table'!$A:$I,9,FALSE)</f>
        <v>R1012</v>
      </c>
      <c r="Q695" s="5">
        <f>VLOOKUP(A695,'Hospitalisation Table'!$A:$K,11,FALSE)</f>
        <v>23</v>
      </c>
    </row>
    <row r="696" spans="1:17" ht="15.6" x14ac:dyDescent="0.3">
      <c r="A696" s="9" t="s">
        <v>1676</v>
      </c>
      <c r="B696" s="5" t="str">
        <f>VLOOKUP($A696,'Customer Names'!$A:$B,2,FALSE)</f>
        <v>Looi, Mr.  Alexander</v>
      </c>
      <c r="C696" s="5">
        <f>VLOOKUP(Healthcare!A696,'Medical Examinations table'!$A:$K,2,FALSE)</f>
        <v>39.159999999999997</v>
      </c>
      <c r="D696" s="5">
        <f>VLOOKUP(A696,'Medical Examinations table'!$A:$C,3,FALSE)</f>
        <v>8.08</v>
      </c>
      <c r="E696" s="5" t="str">
        <f>VLOOKUP(A696,'Medical Examinations table'!$A:$D,4,FALSE)</f>
        <v>NO</v>
      </c>
      <c r="F696" s="5" t="str">
        <f>VLOOKUP(A696,'Medical Examinations table'!$A:$E,5,FALSE)</f>
        <v>NO</v>
      </c>
      <c r="G696" s="5" t="str">
        <f>VLOOKUP(A696,'Medical Examinations table'!$A:$F,6,FALSE)</f>
        <v>NO</v>
      </c>
      <c r="H696" s="5">
        <f>VLOOKUP(A696,'Medical Examinations table'!$A:$H,8,FALSE)</f>
        <v>3</v>
      </c>
      <c r="I696" s="5" t="str">
        <f>VLOOKUP(A696,'Medical Examinations table'!$A:$G,7,FALSE)</f>
        <v>NO</v>
      </c>
      <c r="J696" s="5" t="str">
        <f>VLOOKUP(A696,'Medical Examinations table'!$A:$I,9,FALSE)</f>
        <v>Obesity</v>
      </c>
      <c r="K696" s="5" t="str">
        <f>VLOOKUP(A696,'Medical Examinations table'!$A:$J,10,FALSE)</f>
        <v>Diabetes</v>
      </c>
      <c r="L696" s="8">
        <f>VLOOKUP(A696,'Hospitalisation Table'!$A:$J,10,FALSE)</f>
        <v>35437</v>
      </c>
      <c r="M696" s="10">
        <f>VLOOKUP(A696,'Hospitalisation Table'!$A:$F,6,FALSE)</f>
        <v>563.84</v>
      </c>
      <c r="N696" s="5" t="str">
        <f>VLOOKUP(A696,'Hospitalisation Table'!$A:$G,7,FALSE)</f>
        <v>tier - 2</v>
      </c>
      <c r="O696" s="5" t="str">
        <f>VLOOKUP(A696,'Hospitalisation Table'!$A:$H,8,FALSE)</f>
        <v>tier - 3</v>
      </c>
      <c r="P696" s="5" t="str">
        <f>VLOOKUP(A696,'Hospitalisation Table'!$A:$I,9,FALSE)</f>
        <v>R1013</v>
      </c>
      <c r="Q696" s="5">
        <f>VLOOKUP(A696,'Hospitalisation Table'!$A:$K,11,FALSE)</f>
        <v>64</v>
      </c>
    </row>
    <row r="697" spans="1:17" ht="15.6" x14ac:dyDescent="0.3">
      <c r="A697" s="9" t="s">
        <v>1675</v>
      </c>
      <c r="B697" s="5" t="str">
        <f>VLOOKUP($A697,'Customer Names'!$A:$B,2,FALSE)</f>
        <v>Power, Mr.  Rich M</v>
      </c>
      <c r="C697" s="5">
        <f>VLOOKUP(Healthcare!A697,'Medical Examinations table'!$A:$K,2,FALSE)</f>
        <v>38.19</v>
      </c>
      <c r="D697" s="5">
        <f>VLOOKUP(A697,'Medical Examinations table'!$A:$C,3,FALSE)</f>
        <v>10.49</v>
      </c>
      <c r="E697" s="5" t="str">
        <f>VLOOKUP(A697,'Medical Examinations table'!$A:$D,4,FALSE)</f>
        <v>NO</v>
      </c>
      <c r="F697" s="5" t="str">
        <f>VLOOKUP(A697,'Medical Examinations table'!$A:$E,5,FALSE)</f>
        <v>NO</v>
      </c>
      <c r="G697" s="5" t="str">
        <f>VLOOKUP(A697,'Medical Examinations table'!$A:$F,6,FALSE)</f>
        <v>NO</v>
      </c>
      <c r="H697" s="5">
        <f>VLOOKUP(A697,'Medical Examinations table'!$A:$H,8,FALSE)</f>
        <v>3</v>
      </c>
      <c r="I697" s="5" t="str">
        <f>VLOOKUP(A697,'Medical Examinations table'!$A:$G,7,FALSE)</f>
        <v>NO</v>
      </c>
      <c r="J697" s="5" t="str">
        <f>VLOOKUP(A697,'Medical Examinations table'!$A:$I,9,FALSE)</f>
        <v>Obesity</v>
      </c>
      <c r="K697" s="5" t="str">
        <f>VLOOKUP(A697,'Medical Examinations table'!$A:$J,10,FALSE)</f>
        <v>Diabetes</v>
      </c>
      <c r="L697" s="8">
        <f>VLOOKUP(A697,'Hospitalisation Table'!$A:$J,10,FALSE)</f>
        <v>35436</v>
      </c>
      <c r="M697" s="10">
        <f>VLOOKUP(A697,'Hospitalisation Table'!$A:$F,6,FALSE)</f>
        <v>563.84</v>
      </c>
      <c r="N697" s="5" t="str">
        <f>VLOOKUP(A697,'Hospitalisation Table'!$A:$G,7,FALSE)</f>
        <v>tier - 2</v>
      </c>
      <c r="O697" s="5" t="str">
        <f>VLOOKUP(A697,'Hospitalisation Table'!$A:$H,8,FALSE)</f>
        <v>tier - 2</v>
      </c>
      <c r="P697" s="5" t="str">
        <f>VLOOKUP(A697,'Hospitalisation Table'!$A:$I,9,FALSE)</f>
        <v>R1016</v>
      </c>
      <c r="Q697" s="5">
        <f>VLOOKUP(A697,'Hospitalisation Table'!$A:$K,11,FALSE)</f>
        <v>64</v>
      </c>
    </row>
    <row r="698" spans="1:17" ht="15.6" x14ac:dyDescent="0.3">
      <c r="A698" s="9" t="s">
        <v>1674</v>
      </c>
      <c r="B698" s="5" t="str">
        <f>VLOOKUP($A698,'Customer Names'!$A:$B,2,FALSE)</f>
        <v>Routon, Mr.  Aaron C</v>
      </c>
      <c r="C698" s="5">
        <f>VLOOKUP(Healthcare!A698,'Medical Examinations table'!$A:$K,2,FALSE)</f>
        <v>26.41</v>
      </c>
      <c r="D698" s="5">
        <f>VLOOKUP(A698,'Medical Examinations table'!$A:$C,3,FALSE)</f>
        <v>8.11</v>
      </c>
      <c r="E698" s="5" t="str">
        <f>VLOOKUP(A698,'Medical Examinations table'!$A:$D,4,FALSE)</f>
        <v>NO</v>
      </c>
      <c r="F698" s="5" t="str">
        <f>VLOOKUP(A698,'Medical Examinations table'!$A:$E,5,FALSE)</f>
        <v>NO</v>
      </c>
      <c r="G698" s="5" t="str">
        <f>VLOOKUP(A698,'Medical Examinations table'!$A:$F,6,FALSE)</f>
        <v>NO</v>
      </c>
      <c r="H698" s="5">
        <f>VLOOKUP(A698,'Medical Examinations table'!$A:$H,8,FALSE)</f>
        <v>3</v>
      </c>
      <c r="I698" s="5" t="str">
        <f>VLOOKUP(A698,'Medical Examinations table'!$A:$G,7,FALSE)</f>
        <v>NO</v>
      </c>
      <c r="J698" s="5" t="str">
        <f>VLOOKUP(A698,'Medical Examinations table'!$A:$I,9,FALSE)</f>
        <v>Overweight</v>
      </c>
      <c r="K698" s="5" t="str">
        <f>VLOOKUP(A698,'Medical Examinations table'!$A:$J,10,FALSE)</f>
        <v>Diabetes</v>
      </c>
      <c r="L698" s="8">
        <f>VLOOKUP(A698,'Hospitalisation Table'!$A:$J,10,FALSE)</f>
        <v>35435</v>
      </c>
      <c r="M698" s="10">
        <f>VLOOKUP(A698,'Hospitalisation Table'!$A:$F,6,FALSE)</f>
        <v>563.84</v>
      </c>
      <c r="N698" s="5" t="str">
        <f>VLOOKUP(A698,'Hospitalisation Table'!$A:$G,7,FALSE)</f>
        <v>tier - 2</v>
      </c>
      <c r="O698" s="5" t="str">
        <f>VLOOKUP(A698,'Hospitalisation Table'!$A:$H,8,FALSE)</f>
        <v>tier - 1</v>
      </c>
      <c r="P698" s="5" t="str">
        <f>VLOOKUP(A698,'Hospitalisation Table'!$A:$I,9,FALSE)</f>
        <v>R1018</v>
      </c>
      <c r="Q698" s="5">
        <f>VLOOKUP(A698,'Hospitalisation Table'!$A:$K,11,FALSE)</f>
        <v>64</v>
      </c>
    </row>
    <row r="699" spans="1:17" ht="15.6" x14ac:dyDescent="0.3">
      <c r="A699" s="9" t="s">
        <v>1673</v>
      </c>
      <c r="B699" s="5" t="str">
        <f>VLOOKUP($A699,'Customer Names'!$A:$B,2,FALSE)</f>
        <v>Dochelli, Ms.  Kate</v>
      </c>
      <c r="C699" s="5">
        <f>VLOOKUP(Healthcare!A699,'Medical Examinations table'!$A:$K,2,FALSE)</f>
        <v>28.785</v>
      </c>
      <c r="D699" s="5">
        <f>VLOOKUP(A699,'Medical Examinations table'!$A:$C,3,FALSE)</f>
        <v>6.6</v>
      </c>
      <c r="E699" s="5" t="str">
        <f>VLOOKUP(A699,'Medical Examinations table'!$A:$D,4,FALSE)</f>
        <v>NO</v>
      </c>
      <c r="F699" s="5" t="str">
        <f>VLOOKUP(A699,'Medical Examinations table'!$A:$E,5,FALSE)</f>
        <v>NO</v>
      </c>
      <c r="G699" s="5" t="str">
        <f>VLOOKUP(A699,'Medical Examinations table'!$A:$F,6,FALSE)</f>
        <v>NO</v>
      </c>
      <c r="H699" s="5">
        <f>VLOOKUP(A699,'Medical Examinations table'!$A:$H,8,FALSE)</f>
        <v>0</v>
      </c>
      <c r="I699" s="5" t="str">
        <f>VLOOKUP(A699,'Medical Examinations table'!$A:$G,7,FALSE)</f>
        <v>NO</v>
      </c>
      <c r="J699" s="5" t="str">
        <f>VLOOKUP(A699,'Medical Examinations table'!$A:$I,9,FALSE)</f>
        <v>Overweight</v>
      </c>
      <c r="K699" s="5" t="str">
        <f>VLOOKUP(A699,'Medical Examinations table'!$A:$J,10,FALSE)</f>
        <v>Diabetes</v>
      </c>
      <c r="L699" s="8">
        <f>VLOOKUP(A699,'Hospitalisation Table'!$A:$J,10,FALSE)</f>
        <v>35434</v>
      </c>
      <c r="M699" s="10">
        <f>VLOOKUP(A699,'Hospitalisation Table'!$A:$F,6,FALSE)</f>
        <v>563.84</v>
      </c>
      <c r="N699" s="5" t="str">
        <f>VLOOKUP(A699,'Hospitalisation Table'!$A:$G,7,FALSE)</f>
        <v>tier - 2</v>
      </c>
      <c r="O699" s="5" t="str">
        <f>VLOOKUP(A699,'Hospitalisation Table'!$A:$H,8,FALSE)</f>
        <v>tier - 3</v>
      </c>
      <c r="P699" s="5" t="str">
        <f>VLOOKUP(A699,'Hospitalisation Table'!$A:$I,9,FALSE)</f>
        <v>R1024</v>
      </c>
      <c r="Q699" s="5">
        <f>VLOOKUP(A699,'Hospitalisation Table'!$A:$K,11,FALSE)</f>
        <v>57</v>
      </c>
    </row>
    <row r="700" spans="1:17" ht="15.6" x14ac:dyDescent="0.3">
      <c r="A700" s="9" t="s">
        <v>1672</v>
      </c>
      <c r="B700" s="5" t="str">
        <f>VLOOKUP($A700,'Customer Names'!$A:$B,2,FALSE)</f>
        <v>Gillespie, Ms.  Maria M</v>
      </c>
      <c r="C700" s="5">
        <f>VLOOKUP(Healthcare!A700,'Medical Examinations table'!$A:$K,2,FALSE)</f>
        <v>26.695</v>
      </c>
      <c r="D700" s="5">
        <f>VLOOKUP(A700,'Medical Examinations table'!$A:$C,3,FALSE)</f>
        <v>10.14</v>
      </c>
      <c r="E700" s="5" t="str">
        <f>VLOOKUP(A700,'Medical Examinations table'!$A:$D,4,FALSE)</f>
        <v>YES</v>
      </c>
      <c r="F700" s="5" t="str">
        <f>VLOOKUP(A700,'Medical Examinations table'!$A:$E,5,FALSE)</f>
        <v>NO</v>
      </c>
      <c r="G700" s="5" t="str">
        <f>VLOOKUP(A700,'Medical Examinations table'!$A:$F,6,FALSE)</f>
        <v>YES</v>
      </c>
      <c r="H700" s="5">
        <f>VLOOKUP(A700,'Medical Examinations table'!$A:$H,8,FALSE)</f>
        <v>1</v>
      </c>
      <c r="I700" s="5" t="str">
        <f>VLOOKUP(A700,'Medical Examinations table'!$A:$G,7,FALSE)</f>
        <v>NO</v>
      </c>
      <c r="J700" s="5" t="str">
        <f>VLOOKUP(A700,'Medical Examinations table'!$A:$I,9,FALSE)</f>
        <v>Overweight</v>
      </c>
      <c r="K700" s="5" t="str">
        <f>VLOOKUP(A700,'Medical Examinations table'!$A:$J,10,FALSE)</f>
        <v>Diabetes</v>
      </c>
      <c r="L700" s="8">
        <f>VLOOKUP(A700,'Hospitalisation Table'!$A:$J,10,FALSE)</f>
        <v>35433</v>
      </c>
      <c r="M700" s="10">
        <f>VLOOKUP(A700,'Hospitalisation Table'!$A:$F,6,FALSE)</f>
        <v>563.84</v>
      </c>
      <c r="N700" s="5" t="str">
        <f>VLOOKUP(A700,'Hospitalisation Table'!$A:$G,7,FALSE)</f>
        <v>tier - 2</v>
      </c>
      <c r="O700" s="5" t="str">
        <f>VLOOKUP(A700,'Hospitalisation Table'!$A:$H,8,FALSE)</f>
        <v>tier - 2</v>
      </c>
      <c r="P700" s="5" t="str">
        <f>VLOOKUP(A700,'Hospitalisation Table'!$A:$I,9,FALSE)</f>
        <v>R1012</v>
      </c>
      <c r="Q700" s="5">
        <f>VLOOKUP(A700,'Hospitalisation Table'!$A:$K,11,FALSE)</f>
        <v>59</v>
      </c>
    </row>
    <row r="701" spans="1:17" ht="15.6" x14ac:dyDescent="0.3">
      <c r="A701" s="9" t="s">
        <v>1671</v>
      </c>
      <c r="B701" s="5" t="str">
        <f>VLOOKUP($A701,'Customer Names'!$A:$B,2,FALSE)</f>
        <v>Oskvig, Mr.  Daven W</v>
      </c>
      <c r="C701" s="5">
        <f>VLOOKUP(Healthcare!A701,'Medical Examinations table'!$A:$K,2,FALSE)</f>
        <v>32.799999999999997</v>
      </c>
      <c r="D701" s="5">
        <f>VLOOKUP(A701,'Medical Examinations table'!$A:$C,3,FALSE)</f>
        <v>6.06</v>
      </c>
      <c r="E701" s="5" t="str">
        <f>VLOOKUP(A701,'Medical Examinations table'!$A:$D,4,FALSE)</f>
        <v>YES</v>
      </c>
      <c r="F701" s="5" t="str">
        <f>VLOOKUP(A701,'Medical Examinations table'!$A:$E,5,FALSE)</f>
        <v>NO</v>
      </c>
      <c r="G701" s="5" t="str">
        <f>VLOOKUP(A701,'Medical Examinations table'!$A:$F,6,FALSE)</f>
        <v>NO</v>
      </c>
      <c r="H701" s="5">
        <f>VLOOKUP(A701,'Medical Examinations table'!$A:$H,8,FALSE)</f>
        <v>1</v>
      </c>
      <c r="I701" s="5" t="str">
        <f>VLOOKUP(A701,'Medical Examinations table'!$A:$G,7,FALSE)</f>
        <v>NO</v>
      </c>
      <c r="J701" s="5" t="str">
        <f>VLOOKUP(A701,'Medical Examinations table'!$A:$I,9,FALSE)</f>
        <v>Obesity</v>
      </c>
      <c r="K701" s="5" t="str">
        <f>VLOOKUP(A701,'Medical Examinations table'!$A:$J,10,FALSE)</f>
        <v>Prediabetes</v>
      </c>
      <c r="L701" s="8">
        <f>VLOOKUP(A701,'Hospitalisation Table'!$A:$J,10,FALSE)</f>
        <v>35432</v>
      </c>
      <c r="M701" s="10">
        <f>VLOOKUP(A701,'Hospitalisation Table'!$A:$F,6,FALSE)</f>
        <v>563.84</v>
      </c>
      <c r="N701" s="5" t="str">
        <f>VLOOKUP(A701,'Hospitalisation Table'!$A:$G,7,FALSE)</f>
        <v>tier - 2</v>
      </c>
      <c r="O701" s="5" t="str">
        <f>VLOOKUP(A701,'Hospitalisation Table'!$A:$H,8,FALSE)</f>
        <v>tier - 2</v>
      </c>
      <c r="P701" s="5" t="str">
        <f>VLOOKUP(A701,'Hospitalisation Table'!$A:$I,9,FALSE)</f>
        <v>R1011</v>
      </c>
      <c r="Q701" s="5">
        <f>VLOOKUP(A701,'Hospitalisation Table'!$A:$K,11,FALSE)</f>
        <v>34</v>
      </c>
    </row>
    <row r="702" spans="1:17" ht="15.6" x14ac:dyDescent="0.3">
      <c r="A702" s="9" t="s">
        <v>1670</v>
      </c>
      <c r="B702" s="5" t="str">
        <f>VLOOKUP($A702,'Customer Names'!$A:$B,2,FALSE)</f>
        <v>Holland-Stergar, Mrs.  Brianne</v>
      </c>
      <c r="C702" s="5">
        <f>VLOOKUP(Healthcare!A702,'Medical Examinations table'!$A:$K,2,FALSE)</f>
        <v>35.869999999999997</v>
      </c>
      <c r="D702" s="5">
        <f>VLOOKUP(A702,'Medical Examinations table'!$A:$C,3,FALSE)</f>
        <v>9.91</v>
      </c>
      <c r="E702" s="5" t="str">
        <f>VLOOKUP(A702,'Medical Examinations table'!$A:$D,4,FALSE)</f>
        <v>YES</v>
      </c>
      <c r="F702" s="5" t="str">
        <f>VLOOKUP(A702,'Medical Examinations table'!$A:$E,5,FALSE)</f>
        <v>NO</v>
      </c>
      <c r="G702" s="5" t="str">
        <f>VLOOKUP(A702,'Medical Examinations table'!$A:$F,6,FALSE)</f>
        <v>NO</v>
      </c>
      <c r="H702" s="5">
        <f>VLOOKUP(A702,'Medical Examinations table'!$A:$H,8,FALSE)</f>
        <v>0</v>
      </c>
      <c r="I702" s="5" t="str">
        <f>VLOOKUP(A702,'Medical Examinations table'!$A:$G,7,FALSE)</f>
        <v>NO</v>
      </c>
      <c r="J702" s="5" t="str">
        <f>VLOOKUP(A702,'Medical Examinations table'!$A:$I,9,FALSE)</f>
        <v>Obesity</v>
      </c>
      <c r="K702" s="5" t="str">
        <f>VLOOKUP(A702,'Medical Examinations table'!$A:$J,10,FALSE)</f>
        <v>Diabetes</v>
      </c>
      <c r="L702" s="8">
        <f>VLOOKUP(A702,'Hospitalisation Table'!$A:$J,10,FALSE)</f>
        <v>35431</v>
      </c>
      <c r="M702" s="10">
        <f>VLOOKUP(A702,'Hospitalisation Table'!$A:$F,6,FALSE)</f>
        <v>563.84</v>
      </c>
      <c r="N702" s="5" t="str">
        <f>VLOOKUP(A702,'Hospitalisation Table'!$A:$G,7,FALSE)</f>
        <v>tier - 2</v>
      </c>
      <c r="O702" s="5" t="str">
        <f>VLOOKUP(A702,'Hospitalisation Table'!$A:$H,8,FALSE)</f>
        <v>tier - 1</v>
      </c>
      <c r="P702" s="5" t="str">
        <f>VLOOKUP(A702,'Hospitalisation Table'!$A:$I,9,FALSE)</f>
        <v>R1026</v>
      </c>
      <c r="Q702" s="5">
        <f>VLOOKUP(A702,'Hospitalisation Table'!$A:$K,11,FALSE)</f>
        <v>55</v>
      </c>
    </row>
    <row r="703" spans="1:17" ht="15.6" x14ac:dyDescent="0.3">
      <c r="A703" s="9" t="s">
        <v>1669</v>
      </c>
      <c r="B703" s="5" t="str">
        <f>VLOOKUP($A703,'Customer Names'!$A:$B,2,FALSE)</f>
        <v>Arai, Mr.  Hiroki</v>
      </c>
      <c r="C703" s="5">
        <f>VLOOKUP(Healthcare!A703,'Medical Examinations table'!$A:$K,2,FALSE)</f>
        <v>21.66</v>
      </c>
      <c r="D703" s="5">
        <f>VLOOKUP(A703,'Medical Examinations table'!$A:$C,3,FALSE)</f>
        <v>4.1399999999999997</v>
      </c>
      <c r="E703" s="5" t="str">
        <f>VLOOKUP(A703,'Medical Examinations table'!$A:$D,4,FALSE)</f>
        <v>YES</v>
      </c>
      <c r="F703" s="5" t="str">
        <f>VLOOKUP(A703,'Medical Examinations table'!$A:$E,5,FALSE)</f>
        <v>NO</v>
      </c>
      <c r="G703" s="5" t="str">
        <f>VLOOKUP(A703,'Medical Examinations table'!$A:$F,6,FALSE)</f>
        <v>NO</v>
      </c>
      <c r="H703" s="5">
        <f>VLOOKUP(A703,'Medical Examinations table'!$A:$H,8,FALSE)</f>
        <v>2</v>
      </c>
      <c r="I703" s="5" t="str">
        <f>VLOOKUP(A703,'Medical Examinations table'!$A:$G,7,FALSE)</f>
        <v>NO</v>
      </c>
      <c r="J703" s="5" t="str">
        <f>VLOOKUP(A703,'Medical Examinations table'!$A:$I,9,FALSE)</f>
        <v>Normal Weight</v>
      </c>
      <c r="K703" s="5" t="str">
        <f>VLOOKUP(A703,'Medical Examinations table'!$A:$J,10,FALSE)</f>
        <v>Normal</v>
      </c>
      <c r="L703" s="8">
        <f>VLOOKUP(A703,'Hospitalisation Table'!$A:$J,10,FALSE)</f>
        <v>35430</v>
      </c>
      <c r="M703" s="10">
        <f>VLOOKUP(A703,'Hospitalisation Table'!$A:$F,6,FALSE)</f>
        <v>563.84</v>
      </c>
      <c r="N703" s="5" t="str">
        <f>VLOOKUP(A703,'Hospitalisation Table'!$A:$G,7,FALSE)</f>
        <v>tier - 2</v>
      </c>
      <c r="O703" s="5" t="str">
        <f>VLOOKUP(A703,'Hospitalisation Table'!$A:$H,8,FALSE)</f>
        <v>tier - 2</v>
      </c>
      <c r="P703" s="5" t="str">
        <f>VLOOKUP(A703,'Hospitalisation Table'!$A:$I,9,FALSE)</f>
        <v>R1012</v>
      </c>
      <c r="Q703" s="5">
        <f>VLOOKUP(A703,'Hospitalisation Table'!$A:$K,11,FALSE)</f>
        <v>63</v>
      </c>
    </row>
    <row r="704" spans="1:17" ht="15.6" x14ac:dyDescent="0.3">
      <c r="A704" s="9" t="s">
        <v>1668</v>
      </c>
      <c r="B704" s="5" t="str">
        <f>VLOOKUP($A704,'Customer Names'!$A:$B,2,FALSE)</f>
        <v>Olausson, Mr.  Anders</v>
      </c>
      <c r="C704" s="5">
        <f>VLOOKUP(Healthcare!A704,'Medical Examinations table'!$A:$K,2,FALSE)</f>
        <v>37.72</v>
      </c>
      <c r="D704" s="5">
        <f>VLOOKUP(A704,'Medical Examinations table'!$A:$C,3,FALSE)</f>
        <v>4.38</v>
      </c>
      <c r="E704" s="5" t="str">
        <f>VLOOKUP(A704,'Medical Examinations table'!$A:$D,4,FALSE)</f>
        <v>YES</v>
      </c>
      <c r="F704" s="5" t="str">
        <f>VLOOKUP(A704,'Medical Examinations table'!$A:$E,5,FALSE)</f>
        <v>NO</v>
      </c>
      <c r="G704" s="5" t="str">
        <f>VLOOKUP(A704,'Medical Examinations table'!$A:$F,6,FALSE)</f>
        <v>YES</v>
      </c>
      <c r="H704" s="5">
        <f>VLOOKUP(A704,'Medical Examinations table'!$A:$H,8,FALSE)</f>
        <v>1</v>
      </c>
      <c r="I704" s="5" t="str">
        <f>VLOOKUP(A704,'Medical Examinations table'!$A:$G,7,FALSE)</f>
        <v>NO</v>
      </c>
      <c r="J704" s="5" t="str">
        <f>VLOOKUP(A704,'Medical Examinations table'!$A:$I,9,FALSE)</f>
        <v>Obesity</v>
      </c>
      <c r="K704" s="5" t="str">
        <f>VLOOKUP(A704,'Medical Examinations table'!$A:$J,10,FALSE)</f>
        <v>Normal</v>
      </c>
      <c r="L704" s="8">
        <f>VLOOKUP(A704,'Hospitalisation Table'!$A:$J,10,FALSE)</f>
        <v>35429</v>
      </c>
      <c r="M704" s="10">
        <f>VLOOKUP(A704,'Hospitalisation Table'!$A:$F,6,FALSE)</f>
        <v>563.84</v>
      </c>
      <c r="N704" s="5" t="str">
        <f>VLOOKUP(A704,'Hospitalisation Table'!$A:$G,7,FALSE)</f>
        <v>tier - 2</v>
      </c>
      <c r="O704" s="5" t="str">
        <f>VLOOKUP(A704,'Hospitalisation Table'!$A:$H,8,FALSE)</f>
        <v>tier - 3</v>
      </c>
      <c r="P704" s="5" t="str">
        <f>VLOOKUP(A704,'Hospitalisation Table'!$A:$I,9,FALSE)</f>
        <v>R1022</v>
      </c>
      <c r="Q704" s="5">
        <f>VLOOKUP(A704,'Hospitalisation Table'!$A:$K,11,FALSE)</f>
        <v>53</v>
      </c>
    </row>
    <row r="705" spans="1:17" ht="15.6" x14ac:dyDescent="0.3">
      <c r="A705" s="9" t="s">
        <v>1667</v>
      </c>
      <c r="B705" s="5" t="str">
        <f>VLOOKUP($A705,'Customer Names'!$A:$B,2,FALSE)</f>
        <v>Wagner, Ms.  Danielle</v>
      </c>
      <c r="C705" s="5">
        <f>VLOOKUP(Healthcare!A705,'Medical Examinations table'!$A:$K,2,FALSE)</f>
        <v>39.700000000000003</v>
      </c>
      <c r="D705" s="5">
        <f>VLOOKUP(A705,'Medical Examinations table'!$A:$C,3,FALSE)</f>
        <v>9.83</v>
      </c>
      <c r="E705" s="5" t="str">
        <f>VLOOKUP(A705,'Medical Examinations table'!$A:$D,4,FALSE)</f>
        <v>NO</v>
      </c>
      <c r="F705" s="5" t="str">
        <f>VLOOKUP(A705,'Medical Examinations table'!$A:$E,5,FALSE)</f>
        <v>NO</v>
      </c>
      <c r="G705" s="5" t="str">
        <f>VLOOKUP(A705,'Medical Examinations table'!$A:$F,6,FALSE)</f>
        <v>NO</v>
      </c>
      <c r="H705" s="5">
        <f>VLOOKUP(A705,'Medical Examinations table'!$A:$H,8,FALSE)</f>
        <v>3</v>
      </c>
      <c r="I705" s="5" t="str">
        <f>VLOOKUP(A705,'Medical Examinations table'!$A:$G,7,FALSE)</f>
        <v>NO</v>
      </c>
      <c r="J705" s="5" t="str">
        <f>VLOOKUP(A705,'Medical Examinations table'!$A:$I,9,FALSE)</f>
        <v>Obesity</v>
      </c>
      <c r="K705" s="5" t="str">
        <f>VLOOKUP(A705,'Medical Examinations table'!$A:$J,10,FALSE)</f>
        <v>Diabetes</v>
      </c>
      <c r="L705" s="8">
        <f>VLOOKUP(A705,'Hospitalisation Table'!$A:$J,10,FALSE)</f>
        <v>35428</v>
      </c>
      <c r="M705" s="10">
        <f>VLOOKUP(A705,'Hospitalisation Table'!$A:$F,6,FALSE)</f>
        <v>563.84</v>
      </c>
      <c r="N705" s="5" t="str">
        <f>VLOOKUP(A705,'Hospitalisation Table'!$A:$G,7,FALSE)</f>
        <v>tier - 2</v>
      </c>
      <c r="O705" s="5" t="str">
        <f>VLOOKUP(A705,'Hospitalisation Table'!$A:$H,8,FALSE)</f>
        <v>tier - 2</v>
      </c>
      <c r="P705" s="5" t="str">
        <f>VLOOKUP(A705,'Hospitalisation Table'!$A:$I,9,FALSE)</f>
        <v>R1011</v>
      </c>
      <c r="Q705" s="5">
        <f>VLOOKUP(A705,'Hospitalisation Table'!$A:$K,11,FALSE)</f>
        <v>64</v>
      </c>
    </row>
    <row r="706" spans="1:17" ht="15.6" x14ac:dyDescent="0.3">
      <c r="A706" s="9" t="s">
        <v>1666</v>
      </c>
      <c r="B706" s="5" t="str">
        <f>VLOOKUP($A706,'Customer Names'!$A:$B,2,FALSE)</f>
        <v>Delong, Ms.  Candace N</v>
      </c>
      <c r="C706" s="5">
        <f>VLOOKUP(Healthcare!A706,'Medical Examinations table'!$A:$K,2,FALSE)</f>
        <v>35.97</v>
      </c>
      <c r="D706" s="5">
        <f>VLOOKUP(A706,'Medical Examinations table'!$A:$C,3,FALSE)</f>
        <v>11.08</v>
      </c>
      <c r="E706" s="5" t="str">
        <f>VLOOKUP(A706,'Medical Examinations table'!$A:$D,4,FALSE)</f>
        <v>NO</v>
      </c>
      <c r="F706" s="5" t="str">
        <f>VLOOKUP(A706,'Medical Examinations table'!$A:$E,5,FALSE)</f>
        <v>NO</v>
      </c>
      <c r="G706" s="5" t="str">
        <f>VLOOKUP(A706,'Medical Examinations table'!$A:$F,6,FALSE)</f>
        <v>NO</v>
      </c>
      <c r="H706" s="5">
        <f>VLOOKUP(A706,'Medical Examinations table'!$A:$H,8,FALSE)</f>
        <v>3</v>
      </c>
      <c r="I706" s="5" t="str">
        <f>VLOOKUP(A706,'Medical Examinations table'!$A:$G,7,FALSE)</f>
        <v>NO</v>
      </c>
      <c r="J706" s="5" t="str">
        <f>VLOOKUP(A706,'Medical Examinations table'!$A:$I,9,FALSE)</f>
        <v>Obesity</v>
      </c>
      <c r="K706" s="5" t="str">
        <f>VLOOKUP(A706,'Medical Examinations table'!$A:$J,10,FALSE)</f>
        <v>Diabetes</v>
      </c>
      <c r="L706" s="8">
        <f>VLOOKUP(A706,'Hospitalisation Table'!$A:$J,10,FALSE)</f>
        <v>35427</v>
      </c>
      <c r="M706" s="10">
        <f>VLOOKUP(A706,'Hospitalisation Table'!$A:$F,6,FALSE)</f>
        <v>563.84</v>
      </c>
      <c r="N706" s="5" t="str">
        <f>VLOOKUP(A706,'Hospitalisation Table'!$A:$G,7,FALSE)</f>
        <v>tier - 2</v>
      </c>
      <c r="O706" s="5" t="str">
        <f>VLOOKUP(A706,'Hospitalisation Table'!$A:$H,8,FALSE)</f>
        <v>tier - 3</v>
      </c>
      <c r="P706" s="5" t="str">
        <f>VLOOKUP(A706,'Hospitalisation Table'!$A:$I,9,FALSE)</f>
        <v>R1013</v>
      </c>
      <c r="Q706" s="5">
        <f>VLOOKUP(A706,'Hospitalisation Table'!$A:$K,11,FALSE)</f>
        <v>64</v>
      </c>
    </row>
    <row r="707" spans="1:17" ht="15.6" x14ac:dyDescent="0.3">
      <c r="A707" s="9" t="s">
        <v>1665</v>
      </c>
      <c r="B707" s="5" t="str">
        <f>VLOOKUP($A707,'Customer Names'!$A:$B,2,FALSE)</f>
        <v>Mehech, Mr.  Bruno F.</v>
      </c>
      <c r="C707" s="5">
        <f>VLOOKUP(Healthcare!A707,'Medical Examinations table'!$A:$K,2,FALSE)</f>
        <v>37.85</v>
      </c>
      <c r="D707" s="5">
        <f>VLOOKUP(A707,'Medical Examinations table'!$A:$C,3,FALSE)</f>
        <v>11.01</v>
      </c>
      <c r="E707" s="5" t="str">
        <f>VLOOKUP(A707,'Medical Examinations table'!$A:$D,4,FALSE)</f>
        <v>NO</v>
      </c>
      <c r="F707" s="5" t="str">
        <f>VLOOKUP(A707,'Medical Examinations table'!$A:$E,5,FALSE)</f>
        <v>NO</v>
      </c>
      <c r="G707" s="5" t="str">
        <f>VLOOKUP(A707,'Medical Examinations table'!$A:$F,6,FALSE)</f>
        <v>NO</v>
      </c>
      <c r="H707" s="5">
        <f>VLOOKUP(A707,'Medical Examinations table'!$A:$H,8,FALSE)</f>
        <v>0</v>
      </c>
      <c r="I707" s="5" t="str">
        <f>VLOOKUP(A707,'Medical Examinations table'!$A:$G,7,FALSE)</f>
        <v>NO</v>
      </c>
      <c r="J707" s="5" t="str">
        <f>VLOOKUP(A707,'Medical Examinations table'!$A:$I,9,FALSE)</f>
        <v>Obesity</v>
      </c>
      <c r="K707" s="5" t="str">
        <f>VLOOKUP(A707,'Medical Examinations table'!$A:$J,10,FALSE)</f>
        <v>Diabetes</v>
      </c>
      <c r="L707" s="8">
        <f>VLOOKUP(A707,'Hospitalisation Table'!$A:$J,10,FALSE)</f>
        <v>35426</v>
      </c>
      <c r="M707" s="10">
        <f>VLOOKUP(A707,'Hospitalisation Table'!$A:$F,6,FALSE)</f>
        <v>563.84</v>
      </c>
      <c r="N707" s="5" t="str">
        <f>VLOOKUP(A707,'Hospitalisation Table'!$A:$G,7,FALSE)</f>
        <v>tier - 2</v>
      </c>
      <c r="O707" s="5" t="str">
        <f>VLOOKUP(A707,'Hospitalisation Table'!$A:$H,8,FALSE)</f>
        <v>tier - 3</v>
      </c>
      <c r="P707" s="5" t="str">
        <f>VLOOKUP(A707,'Hospitalisation Table'!$A:$I,9,FALSE)</f>
        <v>R1012</v>
      </c>
      <c r="Q707" s="5">
        <f>VLOOKUP(A707,'Hospitalisation Table'!$A:$K,11,FALSE)</f>
        <v>54</v>
      </c>
    </row>
    <row r="708" spans="1:17" ht="15.6" x14ac:dyDescent="0.3">
      <c r="A708" s="9" t="s">
        <v>1664</v>
      </c>
      <c r="B708" s="5" t="str">
        <f>VLOOKUP($A708,'Customer Names'!$A:$B,2,FALSE)</f>
        <v>Machiela, Ms.  Emily</v>
      </c>
      <c r="C708" s="5">
        <f>VLOOKUP(Healthcare!A708,'Medical Examinations table'!$A:$K,2,FALSE)</f>
        <v>21.66</v>
      </c>
      <c r="D708" s="5">
        <f>VLOOKUP(A708,'Medical Examinations table'!$A:$C,3,FALSE)</f>
        <v>4.37</v>
      </c>
      <c r="E708" s="5" t="str">
        <f>VLOOKUP(A708,'Medical Examinations table'!$A:$D,4,FALSE)</f>
        <v>NO</v>
      </c>
      <c r="F708" s="5" t="str">
        <f>VLOOKUP(A708,'Medical Examinations table'!$A:$E,5,FALSE)</f>
        <v>YES</v>
      </c>
      <c r="G708" s="5" t="str">
        <f>VLOOKUP(A708,'Medical Examinations table'!$A:$F,6,FALSE)</f>
        <v>NO</v>
      </c>
      <c r="H708" s="5">
        <f>VLOOKUP(A708,'Medical Examinations table'!$A:$H,8,FALSE)</f>
        <v>1</v>
      </c>
      <c r="I708" s="5" t="str">
        <f>VLOOKUP(A708,'Medical Examinations table'!$A:$G,7,FALSE)</f>
        <v>YES</v>
      </c>
      <c r="J708" s="5" t="str">
        <f>VLOOKUP(A708,'Medical Examinations table'!$A:$I,9,FALSE)</f>
        <v>Normal Weight</v>
      </c>
      <c r="K708" s="5" t="str">
        <f>VLOOKUP(A708,'Medical Examinations table'!$A:$J,10,FALSE)</f>
        <v>Normal</v>
      </c>
      <c r="L708" s="8">
        <f>VLOOKUP(A708,'Hospitalisation Table'!$A:$J,10,FALSE)</f>
        <v>35425</v>
      </c>
      <c r="M708" s="10">
        <f>VLOOKUP(A708,'Hospitalisation Table'!$A:$F,6,FALSE)</f>
        <v>563.84</v>
      </c>
      <c r="N708" s="5" t="str">
        <f>VLOOKUP(A708,'Hospitalisation Table'!$A:$G,7,FALSE)</f>
        <v>tier - 2</v>
      </c>
      <c r="O708" s="5" t="str">
        <f>VLOOKUP(A708,'Hospitalisation Table'!$A:$H,8,FALSE)</f>
        <v>tier - 2</v>
      </c>
      <c r="P708" s="5" t="str">
        <f>VLOOKUP(A708,'Hospitalisation Table'!$A:$I,9,FALSE)</f>
        <v>R1024</v>
      </c>
      <c r="Q708" s="5">
        <f>VLOOKUP(A708,'Hospitalisation Table'!$A:$K,11,FALSE)</f>
        <v>18</v>
      </c>
    </row>
    <row r="709" spans="1:17" ht="15.6" x14ac:dyDescent="0.3">
      <c r="A709" s="9" t="s">
        <v>1663</v>
      </c>
      <c r="B709" s="5" t="str">
        <f>VLOOKUP($A709,'Customer Names'!$A:$B,2,FALSE)</f>
        <v>Young, Mrs.  Katie</v>
      </c>
      <c r="C709" s="5">
        <f>VLOOKUP(Healthcare!A709,'Medical Examinations table'!$A:$K,2,FALSE)</f>
        <v>39.369999999999997</v>
      </c>
      <c r="D709" s="5">
        <f>VLOOKUP(A709,'Medical Examinations table'!$A:$C,3,FALSE)</f>
        <v>5.91</v>
      </c>
      <c r="E709" s="5" t="str">
        <f>VLOOKUP(A709,'Medical Examinations table'!$A:$D,4,FALSE)</f>
        <v>NO</v>
      </c>
      <c r="F709" s="5" t="str">
        <f>VLOOKUP(A709,'Medical Examinations table'!$A:$E,5,FALSE)</f>
        <v>NO</v>
      </c>
      <c r="G709" s="5" t="str">
        <f>VLOOKUP(A709,'Medical Examinations table'!$A:$F,6,FALSE)</f>
        <v>NO</v>
      </c>
      <c r="H709" s="5">
        <f>VLOOKUP(A709,'Medical Examinations table'!$A:$H,8,FALSE)</f>
        <v>2</v>
      </c>
      <c r="I709" s="5" t="str">
        <f>VLOOKUP(A709,'Medical Examinations table'!$A:$G,7,FALSE)</f>
        <v>NO</v>
      </c>
      <c r="J709" s="5" t="str">
        <f>VLOOKUP(A709,'Medical Examinations table'!$A:$I,9,FALSE)</f>
        <v>Obesity</v>
      </c>
      <c r="K709" s="5" t="str">
        <f>VLOOKUP(A709,'Medical Examinations table'!$A:$J,10,FALSE)</f>
        <v>Prediabetes</v>
      </c>
      <c r="L709" s="8">
        <f>VLOOKUP(A709,'Hospitalisation Table'!$A:$J,10,FALSE)</f>
        <v>35424</v>
      </c>
      <c r="M709" s="10">
        <f>VLOOKUP(A709,'Hospitalisation Table'!$A:$F,6,FALSE)</f>
        <v>563.84</v>
      </c>
      <c r="N709" s="5" t="str">
        <f>VLOOKUP(A709,'Hospitalisation Table'!$A:$G,7,FALSE)</f>
        <v>tier - 2</v>
      </c>
      <c r="O709" s="5" t="str">
        <f>VLOOKUP(A709,'Hospitalisation Table'!$A:$H,8,FALSE)</f>
        <v>tier - 2</v>
      </c>
      <c r="P709" s="5" t="str">
        <f>VLOOKUP(A709,'Hospitalisation Table'!$A:$I,9,FALSE)</f>
        <v>R1026</v>
      </c>
      <c r="Q709" s="5">
        <f>VLOOKUP(A709,'Hospitalisation Table'!$A:$K,11,FALSE)</f>
        <v>50</v>
      </c>
    </row>
    <row r="710" spans="1:17" ht="15.6" x14ac:dyDescent="0.3">
      <c r="A710" s="9" t="s">
        <v>1662</v>
      </c>
      <c r="B710" s="5" t="str">
        <f>VLOOKUP($A710,'Customer Names'!$A:$B,2,FALSE)</f>
        <v>Dupere, Mrs.  Sally</v>
      </c>
      <c r="C710" s="5">
        <f>VLOOKUP(Healthcare!A710,'Medical Examinations table'!$A:$K,2,FALSE)</f>
        <v>40.880000000000003</v>
      </c>
      <c r="D710" s="5">
        <f>VLOOKUP(A710,'Medical Examinations table'!$A:$C,3,FALSE)</f>
        <v>7.65</v>
      </c>
      <c r="E710" s="5" t="str">
        <f>VLOOKUP(A710,'Medical Examinations table'!$A:$D,4,FALSE)</f>
        <v>NO</v>
      </c>
      <c r="F710" s="5" t="str">
        <f>VLOOKUP(A710,'Medical Examinations table'!$A:$E,5,FALSE)</f>
        <v>NO</v>
      </c>
      <c r="G710" s="5" t="str">
        <f>VLOOKUP(A710,'Medical Examinations table'!$A:$F,6,FALSE)</f>
        <v>NO</v>
      </c>
      <c r="H710" s="5">
        <f>VLOOKUP(A710,'Medical Examinations table'!$A:$H,8,FALSE)</f>
        <v>0</v>
      </c>
      <c r="I710" s="5" t="str">
        <f>VLOOKUP(A710,'Medical Examinations table'!$A:$G,7,FALSE)</f>
        <v>NO</v>
      </c>
      <c r="J710" s="5" t="str">
        <f>VLOOKUP(A710,'Medical Examinations table'!$A:$I,9,FALSE)</f>
        <v>Obesity</v>
      </c>
      <c r="K710" s="5" t="str">
        <f>VLOOKUP(A710,'Medical Examinations table'!$A:$J,10,FALSE)</f>
        <v>Diabetes</v>
      </c>
      <c r="L710" s="8">
        <f>VLOOKUP(A710,'Hospitalisation Table'!$A:$J,10,FALSE)</f>
        <v>35423</v>
      </c>
      <c r="M710" s="10">
        <f>VLOOKUP(A710,'Hospitalisation Table'!$A:$F,6,FALSE)</f>
        <v>563.84</v>
      </c>
      <c r="N710" s="5" t="str">
        <f>VLOOKUP(A710,'Hospitalisation Table'!$A:$G,7,FALSE)</f>
        <v>tier - 2</v>
      </c>
      <c r="O710" s="5" t="str">
        <f>VLOOKUP(A710,'Hospitalisation Table'!$A:$H,8,FALSE)</f>
        <v>tier - 2</v>
      </c>
      <c r="P710" s="5" t="str">
        <f>VLOOKUP(A710,'Hospitalisation Table'!$A:$I,9,FALSE)</f>
        <v>R1026</v>
      </c>
      <c r="Q710" s="5">
        <f>VLOOKUP(A710,'Hospitalisation Table'!$A:$K,11,FALSE)</f>
        <v>48</v>
      </c>
    </row>
    <row r="711" spans="1:17" ht="15.6" x14ac:dyDescent="0.3">
      <c r="A711" s="9" t="s">
        <v>1661</v>
      </c>
      <c r="B711" s="5" t="str">
        <f>VLOOKUP($A711,'Customer Names'!$A:$B,2,FALSE)</f>
        <v>Iandolo, Ms.  Meaghan J</v>
      </c>
      <c r="C711" s="5">
        <f>VLOOKUP(Healthcare!A711,'Medical Examinations table'!$A:$K,2,FALSE)</f>
        <v>26.22</v>
      </c>
      <c r="D711" s="5">
        <f>VLOOKUP(A711,'Medical Examinations table'!$A:$C,3,FALSE)</f>
        <v>5.37</v>
      </c>
      <c r="E711" s="5" t="str">
        <f>VLOOKUP(A711,'Medical Examinations table'!$A:$D,4,FALSE)</f>
        <v>YES</v>
      </c>
      <c r="F711" s="5" t="str">
        <f>VLOOKUP(A711,'Medical Examinations table'!$A:$E,5,FALSE)</f>
        <v>NO</v>
      </c>
      <c r="G711" s="5" t="str">
        <f>VLOOKUP(A711,'Medical Examinations table'!$A:$F,6,FALSE)</f>
        <v>NO</v>
      </c>
      <c r="H711" s="5">
        <f>VLOOKUP(A711,'Medical Examinations table'!$A:$H,8,FALSE)</f>
        <v>2</v>
      </c>
      <c r="I711" s="5" t="str">
        <f>VLOOKUP(A711,'Medical Examinations table'!$A:$G,7,FALSE)</f>
        <v>NO</v>
      </c>
      <c r="J711" s="5" t="str">
        <f>VLOOKUP(A711,'Medical Examinations table'!$A:$I,9,FALSE)</f>
        <v>Overweight</v>
      </c>
      <c r="K711" s="5" t="str">
        <f>VLOOKUP(A711,'Medical Examinations table'!$A:$J,10,FALSE)</f>
        <v>Normal</v>
      </c>
      <c r="L711" s="8">
        <f>VLOOKUP(A711,'Hospitalisation Table'!$A:$J,10,FALSE)</f>
        <v>35422</v>
      </c>
      <c r="M711" s="10">
        <f>VLOOKUP(A711,'Hospitalisation Table'!$A:$F,6,FALSE)</f>
        <v>563.84</v>
      </c>
      <c r="N711" s="5" t="str">
        <f>VLOOKUP(A711,'Hospitalisation Table'!$A:$G,7,FALSE)</f>
        <v>tier - 2</v>
      </c>
      <c r="O711" s="5" t="str">
        <f>VLOOKUP(A711,'Hospitalisation Table'!$A:$H,8,FALSE)</f>
        <v>tier - 3</v>
      </c>
      <c r="P711" s="5" t="str">
        <f>VLOOKUP(A711,'Hospitalisation Table'!$A:$I,9,FALSE)</f>
        <v>R1012</v>
      </c>
      <c r="Q711" s="5">
        <f>VLOOKUP(A711,'Hospitalisation Table'!$A:$K,11,FALSE)</f>
        <v>63</v>
      </c>
    </row>
    <row r="712" spans="1:17" ht="15.6" x14ac:dyDescent="0.3">
      <c r="A712" s="9" t="s">
        <v>1660</v>
      </c>
      <c r="B712" s="5" t="str">
        <f>VLOOKUP($A712,'Customer Names'!$A:$B,2,FALSE)</f>
        <v>Ito, Ms.  Rina</v>
      </c>
      <c r="C712" s="5">
        <f>VLOOKUP(Healthcare!A712,'Medical Examinations table'!$A:$K,2,FALSE)</f>
        <v>25.08</v>
      </c>
      <c r="D712" s="5">
        <f>VLOOKUP(A712,'Medical Examinations table'!$A:$C,3,FALSE)</f>
        <v>5.75</v>
      </c>
      <c r="E712" s="5" t="str">
        <f>VLOOKUP(A712,'Medical Examinations table'!$A:$D,4,FALSE)</f>
        <v>YES</v>
      </c>
      <c r="F712" s="5" t="str">
        <f>VLOOKUP(A712,'Medical Examinations table'!$A:$E,5,FALSE)</f>
        <v>NO</v>
      </c>
      <c r="G712" s="5" t="str">
        <f>VLOOKUP(A712,'Medical Examinations table'!$A:$F,6,FALSE)</f>
        <v>NO</v>
      </c>
      <c r="H712" s="5">
        <f>VLOOKUP(A712,'Medical Examinations table'!$A:$H,8,FALSE)</f>
        <v>2</v>
      </c>
      <c r="I712" s="5" t="str">
        <f>VLOOKUP(A712,'Medical Examinations table'!$A:$G,7,FALSE)</f>
        <v>NO</v>
      </c>
      <c r="J712" s="5" t="str">
        <f>VLOOKUP(A712,'Medical Examinations table'!$A:$I,9,FALSE)</f>
        <v>Overweight</v>
      </c>
      <c r="K712" s="5" t="str">
        <f>VLOOKUP(A712,'Medical Examinations table'!$A:$J,10,FALSE)</f>
        <v>Prediabetes</v>
      </c>
      <c r="L712" s="8">
        <f>VLOOKUP(A712,'Hospitalisation Table'!$A:$J,10,FALSE)</f>
        <v>35421</v>
      </c>
      <c r="M712" s="10">
        <f>VLOOKUP(A712,'Hospitalisation Table'!$A:$F,6,FALSE)</f>
        <v>563.84</v>
      </c>
      <c r="N712" s="5" t="str">
        <f>VLOOKUP(A712,'Hospitalisation Table'!$A:$G,7,FALSE)</f>
        <v>tier - 2</v>
      </c>
      <c r="O712" s="5" t="str">
        <f>VLOOKUP(A712,'Hospitalisation Table'!$A:$H,8,FALSE)</f>
        <v>tier - 1</v>
      </c>
      <c r="P712" s="5" t="str">
        <f>VLOOKUP(A712,'Hospitalisation Table'!$A:$I,9,FALSE)</f>
        <v>R1012</v>
      </c>
      <c r="Q712" s="5">
        <f>VLOOKUP(A712,'Hospitalisation Table'!$A:$K,11,FALSE)</f>
        <v>63</v>
      </c>
    </row>
    <row r="713" spans="1:17" ht="15.6" x14ac:dyDescent="0.3">
      <c r="A713" s="9" t="s">
        <v>1659</v>
      </c>
      <c r="B713" s="5" t="str">
        <f>VLOOKUP($A713,'Customer Names'!$A:$B,2,FALSE)</f>
        <v>Barry, Ms.  Kristin P.</v>
      </c>
      <c r="C713" s="5">
        <f>VLOOKUP(Healthcare!A713,'Medical Examinations table'!$A:$K,2,FALSE)</f>
        <v>39.1</v>
      </c>
      <c r="D713" s="5">
        <f>VLOOKUP(A713,'Medical Examinations table'!$A:$C,3,FALSE)</f>
        <v>6.79</v>
      </c>
      <c r="E713" s="5" t="str">
        <f>VLOOKUP(A713,'Medical Examinations table'!$A:$D,4,FALSE)</f>
        <v>YES</v>
      </c>
      <c r="F713" s="5" t="str">
        <f>VLOOKUP(A713,'Medical Examinations table'!$A:$E,5,FALSE)</f>
        <v>NO</v>
      </c>
      <c r="G713" s="5" t="str">
        <f>VLOOKUP(A713,'Medical Examinations table'!$A:$F,6,FALSE)</f>
        <v>NO</v>
      </c>
      <c r="H713" s="5">
        <f>VLOOKUP(A713,'Medical Examinations table'!$A:$H,8,FALSE)</f>
        <v>2</v>
      </c>
      <c r="I713" s="5" t="str">
        <f>VLOOKUP(A713,'Medical Examinations table'!$A:$G,7,FALSE)</f>
        <v>NO</v>
      </c>
      <c r="J713" s="5" t="str">
        <f>VLOOKUP(A713,'Medical Examinations table'!$A:$I,9,FALSE)</f>
        <v>Obesity</v>
      </c>
      <c r="K713" s="5" t="str">
        <f>VLOOKUP(A713,'Medical Examinations table'!$A:$J,10,FALSE)</f>
        <v>Diabetes</v>
      </c>
      <c r="L713" s="8">
        <f>VLOOKUP(A713,'Hospitalisation Table'!$A:$J,10,FALSE)</f>
        <v>35420</v>
      </c>
      <c r="M713" s="10">
        <f>VLOOKUP(A713,'Hospitalisation Table'!$A:$F,6,FALSE)</f>
        <v>563.84</v>
      </c>
      <c r="N713" s="5" t="str">
        <f>VLOOKUP(A713,'Hospitalisation Table'!$A:$G,7,FALSE)</f>
        <v>tier - 2</v>
      </c>
      <c r="O713" s="5" t="str">
        <f>VLOOKUP(A713,'Hospitalisation Table'!$A:$H,8,FALSE)</f>
        <v>tier - 1</v>
      </c>
      <c r="P713" s="5" t="str">
        <f>VLOOKUP(A713,'Hospitalisation Table'!$A:$I,9,FALSE)</f>
        <v>R1011</v>
      </c>
      <c r="Q713" s="5">
        <f>VLOOKUP(A713,'Hospitalisation Table'!$A:$K,11,FALSE)</f>
        <v>61</v>
      </c>
    </row>
    <row r="714" spans="1:17" ht="15.6" x14ac:dyDescent="0.3">
      <c r="A714" s="9" t="s">
        <v>1658</v>
      </c>
      <c r="B714" s="5" t="str">
        <f>VLOOKUP($A714,'Customer Names'!$A:$B,2,FALSE)</f>
        <v>Boyce, Mr.  Albert</v>
      </c>
      <c r="C714" s="5">
        <f>VLOOKUP(Healthcare!A714,'Medical Examinations table'!$A:$K,2,FALSE)</f>
        <v>37.905000000000001</v>
      </c>
      <c r="D714" s="5">
        <f>VLOOKUP(A714,'Medical Examinations table'!$A:$C,3,FALSE)</f>
        <v>7.03</v>
      </c>
      <c r="E714" s="5" t="str">
        <f>VLOOKUP(A714,'Medical Examinations table'!$A:$D,4,FALSE)</f>
        <v>NO</v>
      </c>
      <c r="F714" s="5" t="str">
        <f>VLOOKUP(A714,'Medical Examinations table'!$A:$E,5,FALSE)</f>
        <v>NO</v>
      </c>
      <c r="G714" s="5" t="str">
        <f>VLOOKUP(A714,'Medical Examinations table'!$A:$F,6,FALSE)</f>
        <v>NO</v>
      </c>
      <c r="H714" s="5">
        <f>VLOOKUP(A714,'Medical Examinations table'!$A:$H,8,FALSE)</f>
        <v>3</v>
      </c>
      <c r="I714" s="5" t="str">
        <f>VLOOKUP(A714,'Medical Examinations table'!$A:$G,7,FALSE)</f>
        <v>NO</v>
      </c>
      <c r="J714" s="5" t="str">
        <f>VLOOKUP(A714,'Medical Examinations table'!$A:$I,9,FALSE)</f>
        <v>Obesity</v>
      </c>
      <c r="K714" s="5" t="str">
        <f>VLOOKUP(A714,'Medical Examinations table'!$A:$J,10,FALSE)</f>
        <v>Diabetes</v>
      </c>
      <c r="L714" s="8">
        <f>VLOOKUP(A714,'Hospitalisation Table'!$A:$J,10,FALSE)</f>
        <v>35419</v>
      </c>
      <c r="M714" s="10">
        <f>VLOOKUP(A714,'Hospitalisation Table'!$A:$F,6,FALSE)</f>
        <v>563.84</v>
      </c>
      <c r="N714" s="5" t="str">
        <f>VLOOKUP(A714,'Hospitalisation Table'!$A:$G,7,FALSE)</f>
        <v>tier - 2</v>
      </c>
      <c r="O714" s="5" t="str">
        <f>VLOOKUP(A714,'Hospitalisation Table'!$A:$H,8,FALSE)</f>
        <v>tier - 2</v>
      </c>
      <c r="P714" s="5" t="str">
        <f>VLOOKUP(A714,'Hospitalisation Table'!$A:$I,9,FALSE)</f>
        <v>R1012</v>
      </c>
      <c r="Q714" s="5">
        <f>VLOOKUP(A714,'Hospitalisation Table'!$A:$K,11,FALSE)</f>
        <v>64</v>
      </c>
    </row>
    <row r="715" spans="1:17" ht="15.6" x14ac:dyDescent="0.3">
      <c r="A715" s="9" t="s">
        <v>1657</v>
      </c>
      <c r="B715" s="5" t="str">
        <f>VLOOKUP($A715,'Customer Names'!$A:$B,2,FALSE)</f>
        <v>Lin, Mrs.  Ashley</v>
      </c>
      <c r="C715" s="5">
        <f>VLOOKUP(Healthcare!A715,'Medical Examinations table'!$A:$K,2,FALSE)</f>
        <v>43.35</v>
      </c>
      <c r="D715" s="5">
        <f>VLOOKUP(A715,'Medical Examinations table'!$A:$C,3,FALSE)</f>
        <v>5.41</v>
      </c>
      <c r="E715" s="5" t="str">
        <f>VLOOKUP(A715,'Medical Examinations table'!$A:$D,4,FALSE)</f>
        <v>YES</v>
      </c>
      <c r="F715" s="5" t="str">
        <f>VLOOKUP(A715,'Medical Examinations table'!$A:$E,5,FALSE)</f>
        <v>NO</v>
      </c>
      <c r="G715" s="5" t="str">
        <f>VLOOKUP(A715,'Medical Examinations table'!$A:$F,6,FALSE)</f>
        <v>YES</v>
      </c>
      <c r="H715" s="5">
        <f>VLOOKUP(A715,'Medical Examinations table'!$A:$H,8,FALSE)</f>
        <v>1</v>
      </c>
      <c r="I715" s="5" t="str">
        <f>VLOOKUP(A715,'Medical Examinations table'!$A:$G,7,FALSE)</f>
        <v>NO</v>
      </c>
      <c r="J715" s="5" t="str">
        <f>VLOOKUP(A715,'Medical Examinations table'!$A:$I,9,FALSE)</f>
        <v>Obesity</v>
      </c>
      <c r="K715" s="5" t="str">
        <f>VLOOKUP(A715,'Medical Examinations table'!$A:$J,10,FALSE)</f>
        <v>Normal</v>
      </c>
      <c r="L715" s="8">
        <f>VLOOKUP(A715,'Hospitalisation Table'!$A:$J,10,FALSE)</f>
        <v>35418</v>
      </c>
      <c r="M715" s="10">
        <f>VLOOKUP(A715,'Hospitalisation Table'!$A:$F,6,FALSE)</f>
        <v>563.84</v>
      </c>
      <c r="N715" s="5" t="str">
        <f>VLOOKUP(A715,'Hospitalisation Table'!$A:$G,7,FALSE)</f>
        <v>tier - 2</v>
      </c>
      <c r="O715" s="5" t="str">
        <f>VLOOKUP(A715,'Hospitalisation Table'!$A:$H,8,FALSE)</f>
        <v>tier - 1</v>
      </c>
      <c r="P715" s="5" t="str">
        <f>VLOOKUP(A715,'Hospitalisation Table'!$A:$I,9,FALSE)</f>
        <v>R1026</v>
      </c>
      <c r="Q715" s="5">
        <f>VLOOKUP(A715,'Hospitalisation Table'!$A:$K,11,FALSE)</f>
        <v>39</v>
      </c>
    </row>
    <row r="716" spans="1:17" ht="15.6" x14ac:dyDescent="0.3">
      <c r="A716" s="9" t="s">
        <v>1656</v>
      </c>
      <c r="B716" s="5" t="str">
        <f>VLOOKUP($A716,'Customer Names'!$A:$B,2,FALSE)</f>
        <v>Smith, Mrs.  Shannon L</v>
      </c>
      <c r="C716" s="5">
        <f>VLOOKUP(Healthcare!A716,'Medical Examinations table'!$A:$K,2,FALSE)</f>
        <v>36.15</v>
      </c>
      <c r="D716" s="5">
        <f>VLOOKUP(A716,'Medical Examinations table'!$A:$C,3,FALSE)</f>
        <v>8.0500000000000007</v>
      </c>
      <c r="E716" s="5" t="str">
        <f>VLOOKUP(A716,'Medical Examinations table'!$A:$D,4,FALSE)</f>
        <v>NO</v>
      </c>
      <c r="F716" s="5" t="str">
        <f>VLOOKUP(A716,'Medical Examinations table'!$A:$E,5,FALSE)</f>
        <v>NO</v>
      </c>
      <c r="G716" s="5" t="str">
        <f>VLOOKUP(A716,'Medical Examinations table'!$A:$F,6,FALSE)</f>
        <v>NO</v>
      </c>
      <c r="H716" s="5">
        <f>VLOOKUP(A716,'Medical Examinations table'!$A:$H,8,FALSE)</f>
        <v>0</v>
      </c>
      <c r="I716" s="5" t="str">
        <f>VLOOKUP(A716,'Medical Examinations table'!$A:$G,7,FALSE)</f>
        <v>NO</v>
      </c>
      <c r="J716" s="5" t="str">
        <f>VLOOKUP(A716,'Medical Examinations table'!$A:$I,9,FALSE)</f>
        <v>Obesity</v>
      </c>
      <c r="K716" s="5" t="str">
        <f>VLOOKUP(A716,'Medical Examinations table'!$A:$J,10,FALSE)</f>
        <v>Diabetes</v>
      </c>
      <c r="L716" s="8">
        <f>VLOOKUP(A716,'Hospitalisation Table'!$A:$J,10,FALSE)</f>
        <v>35417</v>
      </c>
      <c r="M716" s="10">
        <f>VLOOKUP(A716,'Hospitalisation Table'!$A:$F,6,FALSE)</f>
        <v>563.84</v>
      </c>
      <c r="N716" s="5" t="str">
        <f>VLOOKUP(A716,'Hospitalisation Table'!$A:$G,7,FALSE)</f>
        <v>tier - 2</v>
      </c>
      <c r="O716" s="5" t="str">
        <f>VLOOKUP(A716,'Hospitalisation Table'!$A:$H,8,FALSE)</f>
        <v>tier - 1</v>
      </c>
      <c r="P716" s="5" t="str">
        <f>VLOOKUP(A716,'Hospitalisation Table'!$A:$I,9,FALSE)</f>
        <v>R1026</v>
      </c>
      <c r="Q716" s="5">
        <f>VLOOKUP(A716,'Hospitalisation Table'!$A:$K,11,FALSE)</f>
        <v>54</v>
      </c>
    </row>
    <row r="717" spans="1:17" ht="15.6" x14ac:dyDescent="0.3">
      <c r="A717" s="9" t="s">
        <v>1655</v>
      </c>
      <c r="B717" s="5" t="str">
        <f>VLOOKUP($A717,'Customer Names'!$A:$B,2,FALSE)</f>
        <v>Nalven, Ms.  Amy B</v>
      </c>
      <c r="C717" s="5">
        <f>VLOOKUP(Healthcare!A717,'Medical Examinations table'!$A:$K,2,FALSE)</f>
        <v>44.98</v>
      </c>
      <c r="D717" s="5">
        <f>VLOOKUP(A717,'Medical Examinations table'!$A:$C,3,FALSE)</f>
        <v>5.94</v>
      </c>
      <c r="E717" s="5" t="str">
        <f>VLOOKUP(A717,'Medical Examinations table'!$A:$D,4,FALSE)</f>
        <v>NO</v>
      </c>
      <c r="F717" s="5" t="str">
        <f>VLOOKUP(A717,'Medical Examinations table'!$A:$E,5,FALSE)</f>
        <v>NO</v>
      </c>
      <c r="G717" s="5" t="str">
        <f>VLOOKUP(A717,'Medical Examinations table'!$A:$F,6,FALSE)</f>
        <v>NO</v>
      </c>
      <c r="H717" s="5">
        <f>VLOOKUP(A717,'Medical Examinations table'!$A:$H,8,FALSE)</f>
        <v>1</v>
      </c>
      <c r="I717" s="5" t="str">
        <f>VLOOKUP(A717,'Medical Examinations table'!$A:$G,7,FALSE)</f>
        <v>NO</v>
      </c>
      <c r="J717" s="5" t="str">
        <f>VLOOKUP(A717,'Medical Examinations table'!$A:$I,9,FALSE)</f>
        <v>Obesity</v>
      </c>
      <c r="K717" s="5" t="str">
        <f>VLOOKUP(A717,'Medical Examinations table'!$A:$J,10,FALSE)</f>
        <v>Prediabetes</v>
      </c>
      <c r="L717" s="8">
        <f>VLOOKUP(A717,'Hospitalisation Table'!$A:$J,10,FALSE)</f>
        <v>35416</v>
      </c>
      <c r="M717" s="10">
        <f>VLOOKUP(A717,'Hospitalisation Table'!$A:$F,6,FALSE)</f>
        <v>563.84</v>
      </c>
      <c r="N717" s="5" t="str">
        <f>VLOOKUP(A717,'Hospitalisation Table'!$A:$G,7,FALSE)</f>
        <v>tier - 2</v>
      </c>
      <c r="O717" s="5" t="str">
        <f>VLOOKUP(A717,'Hospitalisation Table'!$A:$H,8,FALSE)</f>
        <v>tier - 1</v>
      </c>
      <c r="P717" s="5" t="str">
        <f>VLOOKUP(A717,'Hospitalisation Table'!$A:$I,9,FALSE)</f>
        <v>R1012</v>
      </c>
      <c r="Q717" s="5">
        <f>VLOOKUP(A717,'Hospitalisation Table'!$A:$K,11,FALSE)</f>
        <v>38</v>
      </c>
    </row>
    <row r="718" spans="1:17" ht="15.6" x14ac:dyDescent="0.3">
      <c r="A718" s="9" t="s">
        <v>1654</v>
      </c>
      <c r="B718" s="5" t="str">
        <f>VLOOKUP($A718,'Customer Names'!$A:$B,2,FALSE)</f>
        <v>Bourgeois, Ms.  A Danielle</v>
      </c>
      <c r="C718" s="5">
        <f>VLOOKUP(Healthcare!A718,'Medical Examinations table'!$A:$K,2,FALSE)</f>
        <v>38.28</v>
      </c>
      <c r="D718" s="5">
        <f>VLOOKUP(A718,'Medical Examinations table'!$A:$C,3,FALSE)</f>
        <v>5.51</v>
      </c>
      <c r="E718" s="5" t="str">
        <f>VLOOKUP(A718,'Medical Examinations table'!$A:$D,4,FALSE)</f>
        <v>NO</v>
      </c>
      <c r="F718" s="5" t="str">
        <f>VLOOKUP(A718,'Medical Examinations table'!$A:$E,5,FALSE)</f>
        <v>YES</v>
      </c>
      <c r="G718" s="5" t="str">
        <f>VLOOKUP(A718,'Medical Examinations table'!$A:$F,6,FALSE)</f>
        <v>NO</v>
      </c>
      <c r="H718" s="5">
        <f>VLOOKUP(A718,'Medical Examinations table'!$A:$H,8,FALSE)</f>
        <v>1</v>
      </c>
      <c r="I718" s="5" t="str">
        <f>VLOOKUP(A718,'Medical Examinations table'!$A:$G,7,FALSE)</f>
        <v>NO</v>
      </c>
      <c r="J718" s="5" t="str">
        <f>VLOOKUP(A718,'Medical Examinations table'!$A:$I,9,FALSE)</f>
        <v>Obesity</v>
      </c>
      <c r="K718" s="5" t="str">
        <f>VLOOKUP(A718,'Medical Examinations table'!$A:$J,10,FALSE)</f>
        <v>Normal</v>
      </c>
      <c r="L718" s="8">
        <f>VLOOKUP(A718,'Hospitalisation Table'!$A:$J,10,FALSE)</f>
        <v>35415</v>
      </c>
      <c r="M718" s="10">
        <f>VLOOKUP(A718,'Hospitalisation Table'!$A:$F,6,FALSE)</f>
        <v>563.84</v>
      </c>
      <c r="N718" s="5" t="str">
        <f>VLOOKUP(A718,'Hospitalisation Table'!$A:$G,7,FALSE)</f>
        <v>tier - 2</v>
      </c>
      <c r="O718" s="5" t="str">
        <f>VLOOKUP(A718,'Hospitalisation Table'!$A:$H,8,FALSE)</f>
        <v>tier - 3</v>
      </c>
      <c r="P718" s="5" t="str">
        <f>VLOOKUP(A718,'Hospitalisation Table'!$A:$I,9,FALSE)</f>
        <v>R1013</v>
      </c>
      <c r="Q718" s="5">
        <f>VLOOKUP(A718,'Hospitalisation Table'!$A:$K,11,FALSE)</f>
        <v>18</v>
      </c>
    </row>
    <row r="719" spans="1:17" ht="15.6" x14ac:dyDescent="0.3">
      <c r="A719" s="9" t="s">
        <v>1653</v>
      </c>
      <c r="B719" s="5" t="str">
        <f>VLOOKUP($A719,'Customer Names'!$A:$B,2,FALSE)</f>
        <v>Orloff, Mr.  Conrad F</v>
      </c>
      <c r="C719" s="5">
        <f>VLOOKUP(Healthcare!A719,'Medical Examinations table'!$A:$K,2,FALSE)</f>
        <v>32.299999999999997</v>
      </c>
      <c r="D719" s="5">
        <f>VLOOKUP(A719,'Medical Examinations table'!$A:$C,3,FALSE)</f>
        <v>6.55</v>
      </c>
      <c r="E719" s="5" t="str">
        <f>VLOOKUP(A719,'Medical Examinations table'!$A:$D,4,FALSE)</f>
        <v>YES</v>
      </c>
      <c r="F719" s="5" t="str">
        <f>VLOOKUP(A719,'Medical Examinations table'!$A:$E,5,FALSE)</f>
        <v>NO</v>
      </c>
      <c r="G719" s="5" t="str">
        <f>VLOOKUP(A719,'Medical Examinations table'!$A:$F,6,FALSE)</f>
        <v>NO</v>
      </c>
      <c r="H719" s="5">
        <f>VLOOKUP(A719,'Medical Examinations table'!$A:$H,8,FALSE)</f>
        <v>2</v>
      </c>
      <c r="I719" s="5" t="str">
        <f>VLOOKUP(A719,'Medical Examinations table'!$A:$G,7,FALSE)</f>
        <v>NO</v>
      </c>
      <c r="J719" s="5" t="str">
        <f>VLOOKUP(A719,'Medical Examinations table'!$A:$I,9,FALSE)</f>
        <v>Obesity</v>
      </c>
      <c r="K719" s="5" t="str">
        <f>VLOOKUP(A719,'Medical Examinations table'!$A:$J,10,FALSE)</f>
        <v>Diabetes</v>
      </c>
      <c r="L719" s="8">
        <f>VLOOKUP(A719,'Hospitalisation Table'!$A:$J,10,FALSE)</f>
        <v>35414</v>
      </c>
      <c r="M719" s="10">
        <f>VLOOKUP(A719,'Hospitalisation Table'!$A:$F,6,FALSE)</f>
        <v>563.84</v>
      </c>
      <c r="N719" s="5" t="str">
        <f>VLOOKUP(A719,'Hospitalisation Table'!$A:$G,7,FALSE)</f>
        <v>tier - 2</v>
      </c>
      <c r="O719" s="5" t="str">
        <f>VLOOKUP(A719,'Hospitalisation Table'!$A:$H,8,FALSE)</f>
        <v>tier - 1</v>
      </c>
      <c r="P719" s="5" t="str">
        <f>VLOOKUP(A719,'Hospitalisation Table'!$A:$I,9,FALSE)</f>
        <v>R1012</v>
      </c>
      <c r="Q719" s="5">
        <f>VLOOKUP(A719,'Hospitalisation Table'!$A:$K,11,FALSE)</f>
        <v>61</v>
      </c>
    </row>
    <row r="720" spans="1:17" ht="15.6" x14ac:dyDescent="0.3">
      <c r="A720" s="9" t="s">
        <v>1652</v>
      </c>
      <c r="B720" s="5" t="str">
        <f>VLOOKUP($A720,'Customer Names'!$A:$B,2,FALSE)</f>
        <v>Ramirez, Mr.  Josh</v>
      </c>
      <c r="C720" s="5">
        <f>VLOOKUP(Healthcare!A720,'Medical Examinations table'!$A:$K,2,FALSE)</f>
        <v>39.51</v>
      </c>
      <c r="D720" s="5">
        <f>VLOOKUP(A720,'Medical Examinations table'!$A:$C,3,FALSE)</f>
        <v>5.79</v>
      </c>
      <c r="E720" s="5" t="str">
        <f>VLOOKUP(A720,'Medical Examinations table'!$A:$D,4,FALSE)</f>
        <v>YES</v>
      </c>
      <c r="F720" s="5" t="str">
        <f>VLOOKUP(A720,'Medical Examinations table'!$A:$E,5,FALSE)</f>
        <v>NO</v>
      </c>
      <c r="G720" s="5" t="str">
        <f>VLOOKUP(A720,'Medical Examinations table'!$A:$F,6,FALSE)</f>
        <v>NO</v>
      </c>
      <c r="H720" s="5">
        <f>VLOOKUP(A720,'Medical Examinations table'!$A:$H,8,FALSE)</f>
        <v>0</v>
      </c>
      <c r="I720" s="5" t="str">
        <f>VLOOKUP(A720,'Medical Examinations table'!$A:$G,7,FALSE)</f>
        <v>NO</v>
      </c>
      <c r="J720" s="5" t="str">
        <f>VLOOKUP(A720,'Medical Examinations table'!$A:$I,9,FALSE)</f>
        <v>Obesity</v>
      </c>
      <c r="K720" s="5" t="str">
        <f>VLOOKUP(A720,'Medical Examinations table'!$A:$J,10,FALSE)</f>
        <v>Prediabetes</v>
      </c>
      <c r="L720" s="8">
        <f>VLOOKUP(A720,'Hospitalisation Table'!$A:$J,10,FALSE)</f>
        <v>35413</v>
      </c>
      <c r="M720" s="10">
        <f>VLOOKUP(A720,'Hospitalisation Table'!$A:$F,6,FALSE)</f>
        <v>563.84</v>
      </c>
      <c r="N720" s="5" t="str">
        <f>VLOOKUP(A720,'Hospitalisation Table'!$A:$G,7,FALSE)</f>
        <v>tier - 2</v>
      </c>
      <c r="O720" s="5" t="str">
        <f>VLOOKUP(A720,'Hospitalisation Table'!$A:$H,8,FALSE)</f>
        <v>tier - 3</v>
      </c>
      <c r="P720" s="5" t="str">
        <f>VLOOKUP(A720,'Hospitalisation Table'!$A:$I,9,FALSE)</f>
        <v>R1023</v>
      </c>
      <c r="Q720" s="5">
        <f>VLOOKUP(A720,'Hospitalisation Table'!$A:$K,11,FALSE)</f>
        <v>46</v>
      </c>
    </row>
    <row r="721" spans="1:17" ht="15.6" x14ac:dyDescent="0.3">
      <c r="A721" s="9" t="s">
        <v>1651</v>
      </c>
      <c r="B721" s="5" t="str">
        <f>VLOOKUP($A721,'Customer Names'!$A:$B,2,FALSE)</f>
        <v>Fouquet, Mr.  Maxime</v>
      </c>
      <c r="C721" s="5">
        <f>VLOOKUP(Healthcare!A721,'Medical Examinations table'!$A:$K,2,FALSE)</f>
        <v>50.46</v>
      </c>
      <c r="D721" s="5">
        <f>VLOOKUP(A721,'Medical Examinations table'!$A:$C,3,FALSE)</f>
        <v>4.5599999999999996</v>
      </c>
      <c r="E721" s="5" t="str">
        <f>VLOOKUP(A721,'Medical Examinations table'!$A:$D,4,FALSE)</f>
        <v>NO</v>
      </c>
      <c r="F721" s="5" t="str">
        <f>VLOOKUP(A721,'Medical Examinations table'!$A:$E,5,FALSE)</f>
        <v>NO</v>
      </c>
      <c r="G721" s="5" t="str">
        <f>VLOOKUP(A721,'Medical Examinations table'!$A:$F,6,FALSE)</f>
        <v>NO</v>
      </c>
      <c r="H721" s="5">
        <f>VLOOKUP(A721,'Medical Examinations table'!$A:$H,8,FALSE)</f>
        <v>0</v>
      </c>
      <c r="I721" s="5" t="str">
        <f>VLOOKUP(A721,'Medical Examinations table'!$A:$G,7,FALSE)</f>
        <v>NO</v>
      </c>
      <c r="J721" s="5" t="str">
        <f>VLOOKUP(A721,'Medical Examinations table'!$A:$I,9,FALSE)</f>
        <v>Obesity</v>
      </c>
      <c r="K721" s="5" t="str">
        <f>VLOOKUP(A721,'Medical Examinations table'!$A:$J,10,FALSE)</f>
        <v>Normal</v>
      </c>
      <c r="L721" s="8">
        <f>VLOOKUP(A721,'Hospitalisation Table'!$A:$J,10,FALSE)</f>
        <v>35412</v>
      </c>
      <c r="M721" s="10">
        <f>VLOOKUP(A721,'Hospitalisation Table'!$A:$F,6,FALSE)</f>
        <v>563.84</v>
      </c>
      <c r="N721" s="5" t="str">
        <f>VLOOKUP(A721,'Hospitalisation Table'!$A:$G,7,FALSE)</f>
        <v>tier - 2</v>
      </c>
      <c r="O721" s="5" t="str">
        <f>VLOOKUP(A721,'Hospitalisation Table'!$A:$H,8,FALSE)</f>
        <v>tier - 3</v>
      </c>
      <c r="P721" s="5" t="str">
        <f>VLOOKUP(A721,'Hospitalisation Table'!$A:$I,9,FALSE)</f>
        <v>R1012</v>
      </c>
      <c r="Q721" s="5">
        <f>VLOOKUP(A721,'Hospitalisation Table'!$A:$K,11,FALSE)</f>
        <v>31</v>
      </c>
    </row>
    <row r="722" spans="1:17" ht="15.6" x14ac:dyDescent="0.3">
      <c r="A722" s="9" t="s">
        <v>1650</v>
      </c>
      <c r="B722" s="5" t="str">
        <f>VLOOKUP($A722,'Customer Names'!$A:$B,2,FALSE)</f>
        <v>McPhillips, Ms.  Natalie</v>
      </c>
      <c r="C722" s="5">
        <f>VLOOKUP(Healthcare!A722,'Medical Examinations table'!$A:$K,2,FALSE)</f>
        <v>31.73</v>
      </c>
      <c r="D722" s="5">
        <f>VLOOKUP(A722,'Medical Examinations table'!$A:$C,3,FALSE)</f>
        <v>7</v>
      </c>
      <c r="E722" s="5" t="str">
        <f>VLOOKUP(A722,'Medical Examinations table'!$A:$D,4,FALSE)</f>
        <v>NO</v>
      </c>
      <c r="F722" s="5" t="str">
        <f>VLOOKUP(A722,'Medical Examinations table'!$A:$E,5,FALSE)</f>
        <v>NO</v>
      </c>
      <c r="G722" s="5" t="str">
        <f>VLOOKUP(A722,'Medical Examinations table'!$A:$F,6,FALSE)</f>
        <v>NO</v>
      </c>
      <c r="H722" s="5">
        <f>VLOOKUP(A722,'Medical Examinations table'!$A:$H,8,FALSE)</f>
        <v>0</v>
      </c>
      <c r="I722" s="5" t="str">
        <f>VLOOKUP(A722,'Medical Examinations table'!$A:$G,7,FALSE)</f>
        <v>NO</v>
      </c>
      <c r="J722" s="5" t="str">
        <f>VLOOKUP(A722,'Medical Examinations table'!$A:$I,9,FALSE)</f>
        <v>Obesity</v>
      </c>
      <c r="K722" s="5" t="str">
        <f>VLOOKUP(A722,'Medical Examinations table'!$A:$J,10,FALSE)</f>
        <v>Diabetes</v>
      </c>
      <c r="L722" s="8">
        <f>VLOOKUP(A722,'Hospitalisation Table'!$A:$J,10,FALSE)</f>
        <v>35411</v>
      </c>
      <c r="M722" s="10">
        <f>VLOOKUP(A722,'Hospitalisation Table'!$A:$F,6,FALSE)</f>
        <v>563.84</v>
      </c>
      <c r="N722" s="5" t="str">
        <f>VLOOKUP(A722,'Hospitalisation Table'!$A:$G,7,FALSE)</f>
        <v>tier - 2</v>
      </c>
      <c r="O722" s="5" t="str">
        <f>VLOOKUP(A722,'Hospitalisation Table'!$A:$H,8,FALSE)</f>
        <v>tier - 3</v>
      </c>
      <c r="P722" s="5" t="str">
        <f>VLOOKUP(A722,'Hospitalisation Table'!$A:$I,9,FALSE)</f>
        <v>R1024</v>
      </c>
      <c r="Q722" s="5">
        <f>VLOOKUP(A722,'Hospitalisation Table'!$A:$K,11,FALSE)</f>
        <v>62</v>
      </c>
    </row>
    <row r="723" spans="1:17" ht="15.6" x14ac:dyDescent="0.3">
      <c r="A723" s="9" t="s">
        <v>1649</v>
      </c>
      <c r="B723" s="5" t="str">
        <f>VLOOKUP($A723,'Customer Names'!$A:$B,2,FALSE)</f>
        <v>Burgin, Ms.  Melissa</v>
      </c>
      <c r="C723" s="5">
        <f>VLOOKUP(Healthcare!A723,'Medical Examinations table'!$A:$K,2,FALSE)</f>
        <v>32.1</v>
      </c>
      <c r="D723" s="5">
        <f>VLOOKUP(A723,'Medical Examinations table'!$A:$C,3,FALSE)</f>
        <v>6.57</v>
      </c>
      <c r="E723" s="5" t="str">
        <f>VLOOKUP(A723,'Medical Examinations table'!$A:$D,4,FALSE)</f>
        <v>YES</v>
      </c>
      <c r="F723" s="5" t="str">
        <f>VLOOKUP(A723,'Medical Examinations table'!$A:$E,5,FALSE)</f>
        <v>NO</v>
      </c>
      <c r="G723" s="5" t="str">
        <f>VLOOKUP(A723,'Medical Examinations table'!$A:$F,6,FALSE)</f>
        <v>YES</v>
      </c>
      <c r="H723" s="5">
        <f>VLOOKUP(A723,'Medical Examinations table'!$A:$H,8,FALSE)</f>
        <v>1</v>
      </c>
      <c r="I723" s="5" t="str">
        <f>VLOOKUP(A723,'Medical Examinations table'!$A:$G,7,FALSE)</f>
        <v>NO</v>
      </c>
      <c r="J723" s="5" t="str">
        <f>VLOOKUP(A723,'Medical Examinations table'!$A:$I,9,FALSE)</f>
        <v>Obesity</v>
      </c>
      <c r="K723" s="5" t="str">
        <f>VLOOKUP(A723,'Medical Examinations table'!$A:$J,10,FALSE)</f>
        <v>Diabetes</v>
      </c>
      <c r="L723" s="8">
        <f>VLOOKUP(A723,'Hospitalisation Table'!$A:$J,10,FALSE)</f>
        <v>35410</v>
      </c>
      <c r="M723" s="10">
        <f>VLOOKUP(A723,'Hospitalisation Table'!$A:$F,6,FALSE)</f>
        <v>563.84</v>
      </c>
      <c r="N723" s="5" t="str">
        <f>VLOOKUP(A723,'Hospitalisation Table'!$A:$G,7,FALSE)</f>
        <v>tier - 2</v>
      </c>
      <c r="O723" s="5" t="str">
        <f>VLOOKUP(A723,'Hospitalisation Table'!$A:$H,8,FALSE)</f>
        <v>tier - 3</v>
      </c>
      <c r="P723" s="5" t="str">
        <f>VLOOKUP(A723,'Hospitalisation Table'!$A:$I,9,FALSE)</f>
        <v>R1011</v>
      </c>
      <c r="Q723" s="5">
        <f>VLOOKUP(A723,'Hospitalisation Table'!$A:$K,11,FALSE)</f>
        <v>59</v>
      </c>
    </row>
    <row r="724" spans="1:17" ht="15.6" x14ac:dyDescent="0.3">
      <c r="A724" s="9" t="s">
        <v>1648</v>
      </c>
      <c r="B724" s="5" t="str">
        <f>VLOOKUP($A724,'Customer Names'!$A:$B,2,FALSE)</f>
        <v>Roberts, Ms.  Laura P.</v>
      </c>
      <c r="C724" s="5">
        <f>VLOOKUP(Healthcare!A724,'Medical Examinations table'!$A:$K,2,FALSE)</f>
        <v>27.83</v>
      </c>
      <c r="D724" s="5">
        <f>VLOOKUP(A724,'Medical Examinations table'!$A:$C,3,FALSE)</f>
        <v>11.61</v>
      </c>
      <c r="E724" s="5" t="str">
        <f>VLOOKUP(A724,'Medical Examinations table'!$A:$D,4,FALSE)</f>
        <v>YES</v>
      </c>
      <c r="F724" s="5" t="str">
        <f>VLOOKUP(A724,'Medical Examinations table'!$A:$E,5,FALSE)</f>
        <v>NO</v>
      </c>
      <c r="G724" s="5" t="str">
        <f>VLOOKUP(A724,'Medical Examinations table'!$A:$F,6,FALSE)</f>
        <v>YES</v>
      </c>
      <c r="H724" s="5">
        <f>VLOOKUP(A724,'Medical Examinations table'!$A:$H,8,FALSE)</f>
        <v>1</v>
      </c>
      <c r="I724" s="5" t="str">
        <f>VLOOKUP(A724,'Medical Examinations table'!$A:$G,7,FALSE)</f>
        <v>NO</v>
      </c>
      <c r="J724" s="5" t="str">
        <f>VLOOKUP(A724,'Medical Examinations table'!$A:$I,9,FALSE)</f>
        <v>Overweight</v>
      </c>
      <c r="K724" s="5" t="str">
        <f>VLOOKUP(A724,'Medical Examinations table'!$A:$J,10,FALSE)</f>
        <v>Diabetes</v>
      </c>
      <c r="L724" s="8">
        <f>VLOOKUP(A724,'Hospitalisation Table'!$A:$J,10,FALSE)</f>
        <v>35409</v>
      </c>
      <c r="M724" s="10">
        <f>VLOOKUP(A724,'Hospitalisation Table'!$A:$F,6,FALSE)</f>
        <v>563.84</v>
      </c>
      <c r="N724" s="5" t="str">
        <f>VLOOKUP(A724,'Hospitalisation Table'!$A:$G,7,FALSE)</f>
        <v>tier - 2</v>
      </c>
      <c r="O724" s="5" t="str">
        <f>VLOOKUP(A724,'Hospitalisation Table'!$A:$H,8,FALSE)</f>
        <v>tier - 2</v>
      </c>
      <c r="P724" s="5" t="str">
        <f>VLOOKUP(A724,'Hospitalisation Table'!$A:$I,9,FALSE)</f>
        <v>R1013</v>
      </c>
      <c r="Q724" s="5">
        <f>VLOOKUP(A724,'Hospitalisation Table'!$A:$K,11,FALSE)</f>
        <v>59</v>
      </c>
    </row>
    <row r="725" spans="1:17" ht="15.6" x14ac:dyDescent="0.3">
      <c r="A725" s="9" t="s">
        <v>1647</v>
      </c>
      <c r="B725" s="5" t="str">
        <f>VLOOKUP($A725,'Customer Names'!$A:$B,2,FALSE)</f>
        <v>Nemec, Mrs.  Lisa</v>
      </c>
      <c r="C725" s="5">
        <f>VLOOKUP(Healthcare!A725,'Medical Examinations table'!$A:$K,2,FALSE)</f>
        <v>27.72</v>
      </c>
      <c r="D725" s="5">
        <f>VLOOKUP(A725,'Medical Examinations table'!$A:$C,3,FALSE)</f>
        <v>8.16</v>
      </c>
      <c r="E725" s="5" t="str">
        <f>VLOOKUP(A725,'Medical Examinations table'!$A:$D,4,FALSE)</f>
        <v>YES</v>
      </c>
      <c r="F725" s="5" t="str">
        <f>VLOOKUP(A725,'Medical Examinations table'!$A:$E,5,FALSE)</f>
        <v>NO</v>
      </c>
      <c r="G725" s="5" t="str">
        <f>VLOOKUP(A725,'Medical Examinations table'!$A:$F,6,FALSE)</f>
        <v>YES</v>
      </c>
      <c r="H725" s="5">
        <f>VLOOKUP(A725,'Medical Examinations table'!$A:$H,8,FALSE)</f>
        <v>1</v>
      </c>
      <c r="I725" s="5" t="str">
        <f>VLOOKUP(A725,'Medical Examinations table'!$A:$G,7,FALSE)</f>
        <v>NO</v>
      </c>
      <c r="J725" s="5" t="str">
        <f>VLOOKUP(A725,'Medical Examinations table'!$A:$I,9,FALSE)</f>
        <v>Overweight</v>
      </c>
      <c r="K725" s="5" t="str">
        <f>VLOOKUP(A725,'Medical Examinations table'!$A:$J,10,FALSE)</f>
        <v>Diabetes</v>
      </c>
      <c r="L725" s="8">
        <f>VLOOKUP(A725,'Hospitalisation Table'!$A:$J,10,FALSE)</f>
        <v>35408</v>
      </c>
      <c r="M725" s="10">
        <f>VLOOKUP(A725,'Hospitalisation Table'!$A:$F,6,FALSE)</f>
        <v>563.84</v>
      </c>
      <c r="N725" s="5" t="str">
        <f>VLOOKUP(A725,'Hospitalisation Table'!$A:$G,7,FALSE)</f>
        <v>tier - 2</v>
      </c>
      <c r="O725" s="5" t="str">
        <f>VLOOKUP(A725,'Hospitalisation Table'!$A:$H,8,FALSE)</f>
        <v>tier - 1</v>
      </c>
      <c r="P725" s="5" t="str">
        <f>VLOOKUP(A725,'Hospitalisation Table'!$A:$I,9,FALSE)</f>
        <v>R1013</v>
      </c>
      <c r="Q725" s="5">
        <f>VLOOKUP(A725,'Hospitalisation Table'!$A:$K,11,FALSE)</f>
        <v>59</v>
      </c>
    </row>
    <row r="726" spans="1:17" ht="15.6" x14ac:dyDescent="0.3">
      <c r="A726" s="9" t="s">
        <v>1646</v>
      </c>
      <c r="B726" s="5" t="str">
        <f>VLOOKUP($A726,'Customer Names'!$A:$B,2,FALSE)</f>
        <v>Appman, Mr.  William D. Jr.</v>
      </c>
      <c r="C726" s="5">
        <f>VLOOKUP(Healthcare!A726,'Medical Examinations table'!$A:$K,2,FALSE)</f>
        <v>36.765000000000001</v>
      </c>
      <c r="D726" s="5">
        <f>VLOOKUP(A726,'Medical Examinations table'!$A:$C,3,FALSE)</f>
        <v>4.4800000000000004</v>
      </c>
      <c r="E726" s="5" t="str">
        <f>VLOOKUP(A726,'Medical Examinations table'!$A:$D,4,FALSE)</f>
        <v>YES</v>
      </c>
      <c r="F726" s="5" t="str">
        <f>VLOOKUP(A726,'Medical Examinations table'!$A:$E,5,FALSE)</f>
        <v>NO</v>
      </c>
      <c r="G726" s="5" t="str">
        <f>VLOOKUP(A726,'Medical Examinations table'!$A:$F,6,FALSE)</f>
        <v>NO</v>
      </c>
      <c r="H726" s="5">
        <f>VLOOKUP(A726,'Medical Examinations table'!$A:$H,8,FALSE)</f>
        <v>2</v>
      </c>
      <c r="I726" s="5" t="str">
        <f>VLOOKUP(A726,'Medical Examinations table'!$A:$G,7,FALSE)</f>
        <v>NO</v>
      </c>
      <c r="J726" s="5" t="str">
        <f>VLOOKUP(A726,'Medical Examinations table'!$A:$I,9,FALSE)</f>
        <v>Obesity</v>
      </c>
      <c r="K726" s="5" t="str">
        <f>VLOOKUP(A726,'Medical Examinations table'!$A:$J,10,FALSE)</f>
        <v>Normal</v>
      </c>
      <c r="L726" s="8">
        <f>VLOOKUP(A726,'Hospitalisation Table'!$A:$J,10,FALSE)</f>
        <v>35407</v>
      </c>
      <c r="M726" s="10">
        <f>VLOOKUP(A726,'Hospitalisation Table'!$A:$F,6,FALSE)</f>
        <v>563.84</v>
      </c>
      <c r="N726" s="5" t="str">
        <f>VLOOKUP(A726,'Hospitalisation Table'!$A:$G,7,FALSE)</f>
        <v>tier - 2</v>
      </c>
      <c r="O726" s="5" t="str">
        <f>VLOOKUP(A726,'Hospitalisation Table'!$A:$H,8,FALSE)</f>
        <v>tier - 1</v>
      </c>
      <c r="P726" s="5" t="str">
        <f>VLOOKUP(A726,'Hospitalisation Table'!$A:$I,9,FALSE)</f>
        <v>R1016</v>
      </c>
      <c r="Q726" s="5">
        <f>VLOOKUP(A726,'Hospitalisation Table'!$A:$K,11,FALSE)</f>
        <v>63</v>
      </c>
    </row>
    <row r="727" spans="1:17" ht="15.6" x14ac:dyDescent="0.3">
      <c r="A727" s="9" t="s">
        <v>1645</v>
      </c>
      <c r="B727" s="5" t="str">
        <f>VLOOKUP($A727,'Customer Names'!$A:$B,2,FALSE)</f>
        <v>Driscoll, Mr.  James</v>
      </c>
      <c r="C727" s="5">
        <f>VLOOKUP(Healthcare!A727,'Medical Examinations table'!$A:$K,2,FALSE)</f>
        <v>48.36</v>
      </c>
      <c r="D727" s="5">
        <f>VLOOKUP(A727,'Medical Examinations table'!$A:$C,3,FALSE)</f>
        <v>4.08</v>
      </c>
      <c r="E727" s="5" t="str">
        <f>VLOOKUP(A727,'Medical Examinations table'!$A:$D,4,FALSE)</f>
        <v>NO</v>
      </c>
      <c r="F727" s="5" t="str">
        <f>VLOOKUP(A727,'Medical Examinations table'!$A:$E,5,FALSE)</f>
        <v>NO</v>
      </c>
      <c r="G727" s="5" t="str">
        <f>VLOOKUP(A727,'Medical Examinations table'!$A:$F,6,FALSE)</f>
        <v>NO</v>
      </c>
      <c r="H727" s="5">
        <f>VLOOKUP(A727,'Medical Examinations table'!$A:$H,8,FALSE)</f>
        <v>0</v>
      </c>
      <c r="I727" s="5" t="str">
        <f>VLOOKUP(A727,'Medical Examinations table'!$A:$G,7,FALSE)</f>
        <v>NO</v>
      </c>
      <c r="J727" s="5" t="str">
        <f>VLOOKUP(A727,'Medical Examinations table'!$A:$I,9,FALSE)</f>
        <v>Obesity</v>
      </c>
      <c r="K727" s="5" t="str">
        <f>VLOOKUP(A727,'Medical Examinations table'!$A:$J,10,FALSE)</f>
        <v>Normal</v>
      </c>
      <c r="L727" s="8">
        <f>VLOOKUP(A727,'Hospitalisation Table'!$A:$J,10,FALSE)</f>
        <v>35406</v>
      </c>
      <c r="M727" s="10">
        <f>VLOOKUP(A727,'Hospitalisation Table'!$A:$F,6,FALSE)</f>
        <v>563.84</v>
      </c>
      <c r="N727" s="5" t="str">
        <f>VLOOKUP(A727,'Hospitalisation Table'!$A:$G,7,FALSE)</f>
        <v>tier - 2</v>
      </c>
      <c r="O727" s="5" t="str">
        <f>VLOOKUP(A727,'Hospitalisation Table'!$A:$H,8,FALSE)</f>
        <v>tier - 1</v>
      </c>
      <c r="P727" s="5" t="str">
        <f>VLOOKUP(A727,'Hospitalisation Table'!$A:$I,9,FALSE)</f>
        <v>R1023</v>
      </c>
      <c r="Q727" s="5">
        <f>VLOOKUP(A727,'Hospitalisation Table'!$A:$K,11,FALSE)</f>
        <v>32</v>
      </c>
    </row>
    <row r="728" spans="1:17" ht="15.6" x14ac:dyDescent="0.3">
      <c r="A728" s="9" t="s">
        <v>1644</v>
      </c>
      <c r="B728" s="5" t="str">
        <f>VLOOKUP($A728,'Customer Names'!$A:$B,2,FALSE)</f>
        <v>Glotzbach, Mr.  John</v>
      </c>
      <c r="C728" s="5">
        <f>VLOOKUP(Healthcare!A728,'Medical Examinations table'!$A:$K,2,FALSE)</f>
        <v>31.445</v>
      </c>
      <c r="D728" s="5">
        <f>VLOOKUP(A728,'Medical Examinations table'!$A:$C,3,FALSE)</f>
        <v>4.4000000000000004</v>
      </c>
      <c r="E728" s="5" t="str">
        <f>VLOOKUP(A728,'Medical Examinations table'!$A:$D,4,FALSE)</f>
        <v>YES</v>
      </c>
      <c r="F728" s="5" t="str">
        <f>VLOOKUP(A728,'Medical Examinations table'!$A:$E,5,FALSE)</f>
        <v>NO</v>
      </c>
      <c r="G728" s="5" t="str">
        <f>VLOOKUP(A728,'Medical Examinations table'!$A:$F,6,FALSE)</f>
        <v>NO</v>
      </c>
      <c r="H728" s="5">
        <f>VLOOKUP(A728,'Medical Examinations table'!$A:$H,8,FALSE)</f>
        <v>2</v>
      </c>
      <c r="I728" s="5" t="str">
        <f>VLOOKUP(A728,'Medical Examinations table'!$A:$G,7,FALSE)</f>
        <v>NO</v>
      </c>
      <c r="J728" s="5" t="str">
        <f>VLOOKUP(A728,'Medical Examinations table'!$A:$I,9,FALSE)</f>
        <v>Obesity</v>
      </c>
      <c r="K728" s="5" t="str">
        <f>VLOOKUP(A728,'Medical Examinations table'!$A:$J,10,FALSE)</f>
        <v>Normal</v>
      </c>
      <c r="L728" s="8">
        <f>VLOOKUP(A728,'Hospitalisation Table'!$A:$J,10,FALSE)</f>
        <v>35405</v>
      </c>
      <c r="M728" s="10">
        <f>VLOOKUP(A728,'Hospitalisation Table'!$A:$F,6,FALSE)</f>
        <v>563.84</v>
      </c>
      <c r="N728" s="5" t="str">
        <f>VLOOKUP(A728,'Hospitalisation Table'!$A:$G,7,FALSE)</f>
        <v>tier - 2</v>
      </c>
      <c r="O728" s="5" t="str">
        <f>VLOOKUP(A728,'Hospitalisation Table'!$A:$H,8,FALSE)</f>
        <v>tier - 2</v>
      </c>
      <c r="P728" s="5" t="str">
        <f>VLOOKUP(A728,'Hospitalisation Table'!$A:$I,9,FALSE)</f>
        <v>R1019</v>
      </c>
      <c r="Q728" s="5">
        <f>VLOOKUP(A728,'Hospitalisation Table'!$A:$K,11,FALSE)</f>
        <v>63</v>
      </c>
    </row>
    <row r="729" spans="1:17" ht="15.6" x14ac:dyDescent="0.3">
      <c r="A729" s="9" t="s">
        <v>1643</v>
      </c>
      <c r="B729" s="5" t="str">
        <f>VLOOKUP($A729,'Customer Names'!$A:$B,2,FALSE)</f>
        <v>Tenforde, Mr.  Adam S</v>
      </c>
      <c r="C729" s="5">
        <f>VLOOKUP(Healthcare!A729,'Medical Examinations table'!$A:$K,2,FALSE)</f>
        <v>27.55</v>
      </c>
      <c r="D729" s="5">
        <f>VLOOKUP(A729,'Medical Examinations table'!$A:$C,3,FALSE)</f>
        <v>9.02</v>
      </c>
      <c r="E729" s="5" t="str">
        <f>VLOOKUP(A729,'Medical Examinations table'!$A:$D,4,FALSE)</f>
        <v>NO</v>
      </c>
      <c r="F729" s="5" t="str">
        <f>VLOOKUP(A729,'Medical Examinations table'!$A:$E,5,FALSE)</f>
        <v>NO</v>
      </c>
      <c r="G729" s="5" t="str">
        <f>VLOOKUP(A729,'Medical Examinations table'!$A:$F,6,FALSE)</f>
        <v>NO</v>
      </c>
      <c r="H729" s="5">
        <f>VLOOKUP(A729,'Medical Examinations table'!$A:$H,8,FALSE)</f>
        <v>0</v>
      </c>
      <c r="I729" s="5" t="str">
        <f>VLOOKUP(A729,'Medical Examinations table'!$A:$G,7,FALSE)</f>
        <v>NO</v>
      </c>
      <c r="J729" s="5" t="str">
        <f>VLOOKUP(A729,'Medical Examinations table'!$A:$I,9,FALSE)</f>
        <v>Overweight</v>
      </c>
      <c r="K729" s="5" t="str">
        <f>VLOOKUP(A729,'Medical Examinations table'!$A:$J,10,FALSE)</f>
        <v>Diabetes</v>
      </c>
      <c r="L729" s="8">
        <f>VLOOKUP(A729,'Hospitalisation Table'!$A:$J,10,FALSE)</f>
        <v>35404</v>
      </c>
      <c r="M729" s="10">
        <f>VLOOKUP(A729,'Hospitalisation Table'!$A:$F,6,FALSE)</f>
        <v>563.84</v>
      </c>
      <c r="N729" s="5" t="str">
        <f>VLOOKUP(A729,'Hospitalisation Table'!$A:$G,7,FALSE)</f>
        <v>tier - 2</v>
      </c>
      <c r="O729" s="5" t="str">
        <f>VLOOKUP(A729,'Hospitalisation Table'!$A:$H,8,FALSE)</f>
        <v>tier - 1</v>
      </c>
      <c r="P729" s="5" t="str">
        <f>VLOOKUP(A729,'Hospitalisation Table'!$A:$I,9,FALSE)</f>
        <v>R1012</v>
      </c>
      <c r="Q729" s="5">
        <f>VLOOKUP(A729,'Hospitalisation Table'!$A:$K,11,FALSE)</f>
        <v>62</v>
      </c>
    </row>
    <row r="730" spans="1:17" ht="15.6" x14ac:dyDescent="0.3">
      <c r="A730" s="9" t="s">
        <v>1642</v>
      </c>
      <c r="B730" s="5" t="str">
        <f>VLOOKUP($A730,'Customer Names'!$A:$B,2,FALSE)</f>
        <v>Ramirez, Mr.  Armando</v>
      </c>
      <c r="C730" s="5">
        <f>VLOOKUP(Healthcare!A730,'Medical Examinations table'!$A:$K,2,FALSE)</f>
        <v>33.11</v>
      </c>
      <c r="D730" s="5">
        <f>VLOOKUP(A730,'Medical Examinations table'!$A:$C,3,FALSE)</f>
        <v>8.06</v>
      </c>
      <c r="E730" s="5" t="str">
        <f>VLOOKUP(A730,'Medical Examinations table'!$A:$D,4,FALSE)</f>
        <v>NO</v>
      </c>
      <c r="F730" s="5" t="str">
        <f>VLOOKUP(A730,'Medical Examinations table'!$A:$E,5,FALSE)</f>
        <v>NO</v>
      </c>
      <c r="G730" s="5" t="str">
        <f>VLOOKUP(A730,'Medical Examinations table'!$A:$F,6,FALSE)</f>
        <v>NO</v>
      </c>
      <c r="H730" s="5">
        <f>VLOOKUP(A730,'Medical Examinations table'!$A:$H,8,FALSE)</f>
        <v>0</v>
      </c>
      <c r="I730" s="5" t="str">
        <f>VLOOKUP(A730,'Medical Examinations table'!$A:$G,7,FALSE)</f>
        <v>NO</v>
      </c>
      <c r="J730" s="5" t="str">
        <f>VLOOKUP(A730,'Medical Examinations table'!$A:$I,9,FALSE)</f>
        <v>Obesity</v>
      </c>
      <c r="K730" s="5" t="str">
        <f>VLOOKUP(A730,'Medical Examinations table'!$A:$J,10,FALSE)</f>
        <v>Diabetes</v>
      </c>
      <c r="L730" s="8">
        <f>VLOOKUP(A730,'Hospitalisation Table'!$A:$J,10,FALSE)</f>
        <v>35403</v>
      </c>
      <c r="M730" s="10">
        <f>VLOOKUP(A730,'Hospitalisation Table'!$A:$F,6,FALSE)</f>
        <v>563.84</v>
      </c>
      <c r="N730" s="5" t="str">
        <f>VLOOKUP(A730,'Hospitalisation Table'!$A:$G,7,FALSE)</f>
        <v>tier - 2</v>
      </c>
      <c r="O730" s="5" t="str">
        <f>VLOOKUP(A730,'Hospitalisation Table'!$A:$H,8,FALSE)</f>
        <v>tier - 2</v>
      </c>
      <c r="P730" s="5" t="str">
        <f>VLOOKUP(A730,'Hospitalisation Table'!$A:$I,9,FALSE)</f>
        <v>R1013</v>
      </c>
      <c r="Q730" s="5">
        <f>VLOOKUP(A730,'Hospitalisation Table'!$A:$K,11,FALSE)</f>
        <v>60</v>
      </c>
    </row>
    <row r="731" spans="1:17" ht="15.6" x14ac:dyDescent="0.3">
      <c r="A731" s="9" t="s">
        <v>1641</v>
      </c>
      <c r="B731" s="5" t="str">
        <f>VLOOKUP($A731,'Customer Names'!$A:$B,2,FALSE)</f>
        <v>Stanley Torres, Ms.  Dana</v>
      </c>
      <c r="C731" s="5">
        <f>VLOOKUP(Healthcare!A731,'Medical Examinations table'!$A:$K,2,FALSE)</f>
        <v>36.85</v>
      </c>
      <c r="D731" s="5">
        <f>VLOOKUP(A731,'Medical Examinations table'!$A:$C,3,FALSE)</f>
        <v>6.21</v>
      </c>
      <c r="E731" s="5" t="str">
        <f>VLOOKUP(A731,'Medical Examinations table'!$A:$D,4,FALSE)</f>
        <v>YES</v>
      </c>
      <c r="F731" s="5" t="str">
        <f>VLOOKUP(A731,'Medical Examinations table'!$A:$E,5,FALSE)</f>
        <v>NO</v>
      </c>
      <c r="G731" s="5" t="str">
        <f>VLOOKUP(A731,'Medical Examinations table'!$A:$F,6,FALSE)</f>
        <v>NO</v>
      </c>
      <c r="H731" s="5">
        <f>VLOOKUP(A731,'Medical Examinations table'!$A:$H,8,FALSE)</f>
        <v>2</v>
      </c>
      <c r="I731" s="5" t="str">
        <f>VLOOKUP(A731,'Medical Examinations table'!$A:$G,7,FALSE)</f>
        <v>NO</v>
      </c>
      <c r="J731" s="5" t="str">
        <f>VLOOKUP(A731,'Medical Examinations table'!$A:$I,9,FALSE)</f>
        <v>Obesity</v>
      </c>
      <c r="K731" s="5" t="str">
        <f>VLOOKUP(A731,'Medical Examinations table'!$A:$J,10,FALSE)</f>
        <v>Prediabetes</v>
      </c>
      <c r="L731" s="8">
        <f>VLOOKUP(A731,'Hospitalisation Table'!$A:$J,10,FALSE)</f>
        <v>35402</v>
      </c>
      <c r="M731" s="10">
        <f>VLOOKUP(A731,'Hospitalisation Table'!$A:$F,6,FALSE)</f>
        <v>563.84</v>
      </c>
      <c r="N731" s="5" t="str">
        <f>VLOOKUP(A731,'Hospitalisation Table'!$A:$G,7,FALSE)</f>
        <v>tier - 2</v>
      </c>
      <c r="O731" s="5" t="str">
        <f>VLOOKUP(A731,'Hospitalisation Table'!$A:$H,8,FALSE)</f>
        <v>tier - 2</v>
      </c>
      <c r="P731" s="5" t="str">
        <f>VLOOKUP(A731,'Hospitalisation Table'!$A:$I,9,FALSE)</f>
        <v>R1013</v>
      </c>
      <c r="Q731" s="5">
        <f>VLOOKUP(A731,'Hospitalisation Table'!$A:$K,11,FALSE)</f>
        <v>63</v>
      </c>
    </row>
    <row r="732" spans="1:17" ht="15.6" x14ac:dyDescent="0.3">
      <c r="A732" s="9" t="s">
        <v>1640</v>
      </c>
      <c r="B732" s="5" t="str">
        <f>VLOOKUP($A732,'Customer Names'!$A:$B,2,FALSE)</f>
        <v>Vandongen, Ms.  Jennifer L</v>
      </c>
      <c r="C732" s="5">
        <f>VLOOKUP(Healthcare!A732,'Medical Examinations table'!$A:$K,2,FALSE)</f>
        <v>36.299999999999997</v>
      </c>
      <c r="D732" s="5">
        <f>VLOOKUP(A732,'Medical Examinations table'!$A:$C,3,FALSE)</f>
        <v>5.79</v>
      </c>
      <c r="E732" s="5" t="str">
        <f>VLOOKUP(A732,'Medical Examinations table'!$A:$D,4,FALSE)</f>
        <v>YES</v>
      </c>
      <c r="F732" s="5" t="str">
        <f>VLOOKUP(A732,'Medical Examinations table'!$A:$E,5,FALSE)</f>
        <v>NO</v>
      </c>
      <c r="G732" s="5" t="str">
        <f>VLOOKUP(A732,'Medical Examinations table'!$A:$F,6,FALSE)</f>
        <v>NO</v>
      </c>
      <c r="H732" s="5">
        <f>VLOOKUP(A732,'Medical Examinations table'!$A:$H,8,FALSE)</f>
        <v>2</v>
      </c>
      <c r="I732" s="5" t="str">
        <f>VLOOKUP(A732,'Medical Examinations table'!$A:$G,7,FALSE)</f>
        <v>NO</v>
      </c>
      <c r="J732" s="5" t="str">
        <f>VLOOKUP(A732,'Medical Examinations table'!$A:$I,9,FALSE)</f>
        <v>Obesity</v>
      </c>
      <c r="K732" s="5" t="str">
        <f>VLOOKUP(A732,'Medical Examinations table'!$A:$J,10,FALSE)</f>
        <v>Prediabetes</v>
      </c>
      <c r="L732" s="8">
        <f>VLOOKUP(A732,'Hospitalisation Table'!$A:$J,10,FALSE)</f>
        <v>35401</v>
      </c>
      <c r="M732" s="10">
        <f>VLOOKUP(A732,'Hospitalisation Table'!$A:$F,6,FALSE)</f>
        <v>563.84</v>
      </c>
      <c r="N732" s="5" t="str">
        <f>VLOOKUP(A732,'Hospitalisation Table'!$A:$G,7,FALSE)</f>
        <v>tier - 2</v>
      </c>
      <c r="O732" s="5" t="str">
        <f>VLOOKUP(A732,'Hospitalisation Table'!$A:$H,8,FALSE)</f>
        <v>tier - 3</v>
      </c>
      <c r="P732" s="5" t="str">
        <f>VLOOKUP(A732,'Hospitalisation Table'!$A:$I,9,FALSE)</f>
        <v>R1013</v>
      </c>
      <c r="Q732" s="5">
        <f>VLOOKUP(A732,'Hospitalisation Table'!$A:$K,11,FALSE)</f>
        <v>63</v>
      </c>
    </row>
    <row r="733" spans="1:17" ht="15.6" x14ac:dyDescent="0.3">
      <c r="A733" s="9" t="s">
        <v>1639</v>
      </c>
      <c r="B733" s="5" t="str">
        <f>VLOOKUP($A733,'Customer Names'!$A:$B,2,FALSE)</f>
        <v>Liebald, Mr.  Benjamin</v>
      </c>
      <c r="C733" s="5">
        <f>VLOOKUP(Healthcare!A733,'Medical Examinations table'!$A:$K,2,FALSE)</f>
        <v>45.34</v>
      </c>
      <c r="D733" s="5">
        <f>VLOOKUP(A733,'Medical Examinations table'!$A:$C,3,FALSE)</f>
        <v>5.69</v>
      </c>
      <c r="E733" s="5" t="str">
        <f>VLOOKUP(A733,'Medical Examinations table'!$A:$D,4,FALSE)</f>
        <v>YES</v>
      </c>
      <c r="F733" s="5" t="str">
        <f>VLOOKUP(A733,'Medical Examinations table'!$A:$E,5,FALSE)</f>
        <v>NO</v>
      </c>
      <c r="G733" s="5" t="str">
        <f>VLOOKUP(A733,'Medical Examinations table'!$A:$F,6,FALSE)</f>
        <v>NO</v>
      </c>
      <c r="H733" s="5">
        <f>VLOOKUP(A733,'Medical Examinations table'!$A:$H,8,FALSE)</f>
        <v>0</v>
      </c>
      <c r="I733" s="5" t="str">
        <f>VLOOKUP(A733,'Medical Examinations table'!$A:$G,7,FALSE)</f>
        <v>NO</v>
      </c>
      <c r="J733" s="5" t="str">
        <f>VLOOKUP(A733,'Medical Examinations table'!$A:$I,9,FALSE)</f>
        <v>Obesity</v>
      </c>
      <c r="K733" s="5" t="str">
        <f>VLOOKUP(A733,'Medical Examinations table'!$A:$J,10,FALSE)</f>
        <v>Normal</v>
      </c>
      <c r="L733" s="8">
        <f>VLOOKUP(A733,'Hospitalisation Table'!$A:$J,10,FALSE)</f>
        <v>35400</v>
      </c>
      <c r="M733" s="10">
        <f>VLOOKUP(A733,'Hospitalisation Table'!$A:$F,6,FALSE)</f>
        <v>563.84</v>
      </c>
      <c r="N733" s="5" t="str">
        <f>VLOOKUP(A733,'Hospitalisation Table'!$A:$G,7,FALSE)</f>
        <v>tier - 2</v>
      </c>
      <c r="O733" s="5" t="str">
        <f>VLOOKUP(A733,'Hospitalisation Table'!$A:$H,8,FALSE)</f>
        <v>tier - 2</v>
      </c>
      <c r="P733" s="5" t="str">
        <f>VLOOKUP(A733,'Hospitalisation Table'!$A:$I,9,FALSE)</f>
        <v>R1012</v>
      </c>
      <c r="Q733" s="5">
        <f>VLOOKUP(A733,'Hospitalisation Table'!$A:$K,11,FALSE)</f>
        <v>37</v>
      </c>
    </row>
    <row r="734" spans="1:17" ht="15.6" x14ac:dyDescent="0.3">
      <c r="A734" s="9" t="s">
        <v>1638</v>
      </c>
      <c r="B734" s="5" t="str">
        <f>VLOOKUP($A734,'Customer Names'!$A:$B,2,FALSE)</f>
        <v>Holte, Ms.  Tanya</v>
      </c>
      <c r="C734" s="5">
        <f>VLOOKUP(Healthcare!A734,'Medical Examinations table'!$A:$K,2,FALSE)</f>
        <v>31.8</v>
      </c>
      <c r="D734" s="5">
        <f>VLOOKUP(A734,'Medical Examinations table'!$A:$C,3,FALSE)</f>
        <v>5.36</v>
      </c>
      <c r="E734" s="5" t="str">
        <f>VLOOKUP(A734,'Medical Examinations table'!$A:$D,4,FALSE)</f>
        <v>YES</v>
      </c>
      <c r="F734" s="5" t="str">
        <f>VLOOKUP(A734,'Medical Examinations table'!$A:$E,5,FALSE)</f>
        <v>NO</v>
      </c>
      <c r="G734" s="5" t="str">
        <f>VLOOKUP(A734,'Medical Examinations table'!$A:$F,6,FALSE)</f>
        <v>NO</v>
      </c>
      <c r="H734" s="5">
        <f>VLOOKUP(A734,'Medical Examinations table'!$A:$H,8,FALSE)</f>
        <v>2</v>
      </c>
      <c r="I734" s="5" t="str">
        <f>VLOOKUP(A734,'Medical Examinations table'!$A:$G,7,FALSE)</f>
        <v>NO</v>
      </c>
      <c r="J734" s="5" t="str">
        <f>VLOOKUP(A734,'Medical Examinations table'!$A:$I,9,FALSE)</f>
        <v>Obesity</v>
      </c>
      <c r="K734" s="5" t="str">
        <f>VLOOKUP(A734,'Medical Examinations table'!$A:$J,10,FALSE)</f>
        <v>Normal</v>
      </c>
      <c r="L734" s="8">
        <f>VLOOKUP(A734,'Hospitalisation Table'!$A:$J,10,FALSE)</f>
        <v>35399</v>
      </c>
      <c r="M734" s="10">
        <f>VLOOKUP(A734,'Hospitalisation Table'!$A:$F,6,FALSE)</f>
        <v>563.84</v>
      </c>
      <c r="N734" s="5" t="str">
        <f>VLOOKUP(A734,'Hospitalisation Table'!$A:$G,7,FALSE)</f>
        <v>tier - 2</v>
      </c>
      <c r="O734" s="5" t="str">
        <f>VLOOKUP(A734,'Hospitalisation Table'!$A:$H,8,FALSE)</f>
        <v>tier - 2</v>
      </c>
      <c r="P734" s="5" t="str">
        <f>VLOOKUP(A734,'Hospitalisation Table'!$A:$I,9,FALSE)</f>
        <v>R1011</v>
      </c>
      <c r="Q734" s="5">
        <f>VLOOKUP(A734,'Hospitalisation Table'!$A:$K,11,FALSE)</f>
        <v>63</v>
      </c>
    </row>
    <row r="735" spans="1:17" ht="15.6" x14ac:dyDescent="0.3">
      <c r="A735" s="9" t="s">
        <v>1637</v>
      </c>
      <c r="B735" s="5" t="str">
        <f>VLOOKUP($A735,'Customer Names'!$A:$B,2,FALSE)</f>
        <v>Johnson, Ms.  Tracy</v>
      </c>
      <c r="C735" s="5">
        <f>VLOOKUP(Healthcare!A735,'Medical Examinations table'!$A:$K,2,FALSE)</f>
        <v>41.02</v>
      </c>
      <c r="D735" s="5">
        <f>VLOOKUP(A735,'Medical Examinations table'!$A:$C,3,FALSE)</f>
        <v>11.37</v>
      </c>
      <c r="E735" s="5" t="str">
        <f>VLOOKUP(A735,'Medical Examinations table'!$A:$D,4,FALSE)</f>
        <v>NO</v>
      </c>
      <c r="F735" s="5" t="str">
        <f>VLOOKUP(A735,'Medical Examinations table'!$A:$E,5,FALSE)</f>
        <v>NO</v>
      </c>
      <c r="G735" s="5" t="str">
        <f>VLOOKUP(A735,'Medical Examinations table'!$A:$F,6,FALSE)</f>
        <v>NO</v>
      </c>
      <c r="H735" s="5">
        <f>VLOOKUP(A735,'Medical Examinations table'!$A:$H,8,FALSE)</f>
        <v>0</v>
      </c>
      <c r="I735" s="5" t="str">
        <f>VLOOKUP(A735,'Medical Examinations table'!$A:$G,7,FALSE)</f>
        <v>NO</v>
      </c>
      <c r="J735" s="5" t="str">
        <f>VLOOKUP(A735,'Medical Examinations table'!$A:$I,9,FALSE)</f>
        <v>Obesity</v>
      </c>
      <c r="K735" s="5" t="str">
        <f>VLOOKUP(A735,'Medical Examinations table'!$A:$J,10,FALSE)</f>
        <v>Diabetes</v>
      </c>
      <c r="L735" s="8">
        <f>VLOOKUP(A735,'Hospitalisation Table'!$A:$J,10,FALSE)</f>
        <v>35398</v>
      </c>
      <c r="M735" s="10">
        <f>VLOOKUP(A735,'Hospitalisation Table'!$A:$F,6,FALSE)</f>
        <v>563.84</v>
      </c>
      <c r="N735" s="5" t="str">
        <f>VLOOKUP(A735,'Hospitalisation Table'!$A:$G,7,FALSE)</f>
        <v>tier - 2</v>
      </c>
      <c r="O735" s="5" t="str">
        <f>VLOOKUP(A735,'Hospitalisation Table'!$A:$H,8,FALSE)</f>
        <v>tier - 1</v>
      </c>
      <c r="P735" s="5" t="str">
        <f>VLOOKUP(A735,'Hospitalisation Table'!$A:$I,9,FALSE)</f>
        <v>R1012</v>
      </c>
      <c r="Q735" s="5">
        <f>VLOOKUP(A735,'Hospitalisation Table'!$A:$K,11,FALSE)</f>
        <v>44</v>
      </c>
    </row>
    <row r="736" spans="1:17" ht="15.6" x14ac:dyDescent="0.3">
      <c r="A736" s="9" t="s">
        <v>1636</v>
      </c>
      <c r="B736" s="5" t="str">
        <f>VLOOKUP($A736,'Customer Names'!$A:$B,2,FALSE)</f>
        <v>Bartlett, Ms.  Emily S</v>
      </c>
      <c r="C736" s="5">
        <f>VLOOKUP(Healthcare!A736,'Medical Examinations table'!$A:$K,2,FALSE)</f>
        <v>32.68</v>
      </c>
      <c r="D736" s="5">
        <f>VLOOKUP(A736,'Medical Examinations table'!$A:$C,3,FALSE)</f>
        <v>11.87</v>
      </c>
      <c r="E736" s="5" t="str">
        <f>VLOOKUP(A736,'Medical Examinations table'!$A:$D,4,FALSE)</f>
        <v>NO</v>
      </c>
      <c r="F736" s="5" t="str">
        <f>VLOOKUP(A736,'Medical Examinations table'!$A:$E,5,FALSE)</f>
        <v>NO</v>
      </c>
      <c r="G736" s="5" t="str">
        <f>VLOOKUP(A736,'Medical Examinations table'!$A:$F,6,FALSE)</f>
        <v>NO</v>
      </c>
      <c r="H736" s="5">
        <f>VLOOKUP(A736,'Medical Examinations table'!$A:$H,8,FALSE)</f>
        <v>0</v>
      </c>
      <c r="I736" s="5" t="str">
        <f>VLOOKUP(A736,'Medical Examinations table'!$A:$G,7,FALSE)</f>
        <v>NO</v>
      </c>
      <c r="J736" s="5" t="str">
        <f>VLOOKUP(A736,'Medical Examinations table'!$A:$I,9,FALSE)</f>
        <v>Obesity</v>
      </c>
      <c r="K736" s="5" t="str">
        <f>VLOOKUP(A736,'Medical Examinations table'!$A:$J,10,FALSE)</f>
        <v>Diabetes</v>
      </c>
      <c r="L736" s="8">
        <f>VLOOKUP(A736,'Hospitalisation Table'!$A:$J,10,FALSE)</f>
        <v>35397</v>
      </c>
      <c r="M736" s="10">
        <f>VLOOKUP(A736,'Hospitalisation Table'!$A:$F,6,FALSE)</f>
        <v>563.84</v>
      </c>
      <c r="N736" s="5" t="str">
        <f>VLOOKUP(A736,'Hospitalisation Table'!$A:$G,7,FALSE)</f>
        <v>tier - 2</v>
      </c>
      <c r="O736" s="5" t="str">
        <f>VLOOKUP(A736,'Hospitalisation Table'!$A:$H,8,FALSE)</f>
        <v>tier - 2</v>
      </c>
      <c r="P736" s="5" t="str">
        <f>VLOOKUP(A736,'Hospitalisation Table'!$A:$I,9,FALSE)</f>
        <v>R1012</v>
      </c>
      <c r="Q736" s="5">
        <f>VLOOKUP(A736,'Hospitalisation Table'!$A:$K,11,FALSE)</f>
        <v>62</v>
      </c>
    </row>
    <row r="737" spans="1:17" ht="15.6" x14ac:dyDescent="0.3">
      <c r="A737" s="9" t="s">
        <v>1635</v>
      </c>
      <c r="B737" s="5" t="str">
        <f>VLOOKUP($A737,'Customer Names'!$A:$B,2,FALSE)</f>
        <v>Bergman, Ms.  Kelly R</v>
      </c>
      <c r="C737" s="5">
        <f>VLOOKUP(Healthcare!A737,'Medical Examinations table'!$A:$K,2,FALSE)</f>
        <v>21.7</v>
      </c>
      <c r="D737" s="5">
        <f>VLOOKUP(A737,'Medical Examinations table'!$A:$C,3,FALSE)</f>
        <v>4.9000000000000004</v>
      </c>
      <c r="E737" s="5" t="str">
        <f>VLOOKUP(A737,'Medical Examinations table'!$A:$D,4,FALSE)</f>
        <v>NO</v>
      </c>
      <c r="F737" s="5" t="str">
        <f>VLOOKUP(A737,'Medical Examinations table'!$A:$E,5,FALSE)</f>
        <v>NO</v>
      </c>
      <c r="G737" s="5" t="str">
        <f>VLOOKUP(A737,'Medical Examinations table'!$A:$F,6,FALSE)</f>
        <v>YES</v>
      </c>
      <c r="H737" s="5">
        <f>VLOOKUP(A737,'Medical Examinations table'!$A:$H,8,FALSE)</f>
        <v>1</v>
      </c>
      <c r="I737" s="5" t="str">
        <f>VLOOKUP(A737,'Medical Examinations table'!$A:$G,7,FALSE)</f>
        <v>YES</v>
      </c>
      <c r="J737" s="5" t="str">
        <f>VLOOKUP(A737,'Medical Examinations table'!$A:$I,9,FALSE)</f>
        <v>Normal Weight</v>
      </c>
      <c r="K737" s="5" t="str">
        <f>VLOOKUP(A737,'Medical Examinations table'!$A:$J,10,FALSE)</f>
        <v>Normal</v>
      </c>
      <c r="L737" s="8">
        <f>VLOOKUP(A737,'Hospitalisation Table'!$A:$J,10,FALSE)</f>
        <v>35396</v>
      </c>
      <c r="M737" s="10">
        <f>VLOOKUP(A737,'Hospitalisation Table'!$A:$F,6,FALSE)</f>
        <v>563.84</v>
      </c>
      <c r="N737" s="5" t="str">
        <f>VLOOKUP(A737,'Hospitalisation Table'!$A:$G,7,FALSE)</f>
        <v>tier - 2</v>
      </c>
      <c r="O737" s="5" t="str">
        <f>VLOOKUP(A737,'Hospitalisation Table'!$A:$H,8,FALSE)</f>
        <v>tier - 1</v>
      </c>
      <c r="P737" s="5" t="str">
        <f>VLOOKUP(A737,'Hospitalisation Table'!$A:$I,9,FALSE)</f>
        <v>R1011</v>
      </c>
      <c r="Q737" s="5">
        <f>VLOOKUP(A737,'Hospitalisation Table'!$A:$K,11,FALSE)</f>
        <v>20</v>
      </c>
    </row>
    <row r="738" spans="1:17" ht="15.6" x14ac:dyDescent="0.3">
      <c r="A738" s="9" t="s">
        <v>1634</v>
      </c>
      <c r="B738" s="5" t="str">
        <f>VLOOKUP($A738,'Customer Names'!$A:$B,2,FALSE)</f>
        <v>Aitken, Mr.  Kyle</v>
      </c>
      <c r="C738" s="5">
        <f>VLOOKUP(Healthcare!A738,'Medical Examinations table'!$A:$K,2,FALSE)</f>
        <v>40.479999999999997</v>
      </c>
      <c r="D738" s="5">
        <f>VLOOKUP(A738,'Medical Examinations table'!$A:$C,3,FALSE)</f>
        <v>6.7</v>
      </c>
      <c r="E738" s="5" t="str">
        <f>VLOOKUP(A738,'Medical Examinations table'!$A:$D,4,FALSE)</f>
        <v>NO</v>
      </c>
      <c r="F738" s="5" t="str">
        <f>VLOOKUP(A738,'Medical Examinations table'!$A:$E,5,FALSE)</f>
        <v>NO</v>
      </c>
      <c r="G738" s="5" t="str">
        <f>VLOOKUP(A738,'Medical Examinations table'!$A:$F,6,FALSE)</f>
        <v>NO</v>
      </c>
      <c r="H738" s="5">
        <f>VLOOKUP(A738,'Medical Examinations table'!$A:$H,8,FALSE)</f>
        <v>3</v>
      </c>
      <c r="I738" s="5" t="str">
        <f>VLOOKUP(A738,'Medical Examinations table'!$A:$G,7,FALSE)</f>
        <v>NO</v>
      </c>
      <c r="J738" s="5" t="str">
        <f>VLOOKUP(A738,'Medical Examinations table'!$A:$I,9,FALSE)</f>
        <v>Obesity</v>
      </c>
      <c r="K738" s="5" t="str">
        <f>VLOOKUP(A738,'Medical Examinations table'!$A:$J,10,FALSE)</f>
        <v>Diabetes</v>
      </c>
      <c r="L738" s="8">
        <f>VLOOKUP(A738,'Hospitalisation Table'!$A:$J,10,FALSE)</f>
        <v>35395</v>
      </c>
      <c r="M738" s="10">
        <f>VLOOKUP(A738,'Hospitalisation Table'!$A:$F,6,FALSE)</f>
        <v>563.84</v>
      </c>
      <c r="N738" s="5" t="str">
        <f>VLOOKUP(A738,'Hospitalisation Table'!$A:$G,7,FALSE)</f>
        <v>tier - 3</v>
      </c>
      <c r="O738" s="5" t="str">
        <f>VLOOKUP(A738,'Hospitalisation Table'!$A:$H,8,FALSE)</f>
        <v>tier - 1</v>
      </c>
      <c r="P738" s="5" t="str">
        <f>VLOOKUP(A738,'Hospitalisation Table'!$A:$I,9,FALSE)</f>
        <v>R1013</v>
      </c>
      <c r="Q738" s="5">
        <f>VLOOKUP(A738,'Hospitalisation Table'!$A:$K,11,FALSE)</f>
        <v>64</v>
      </c>
    </row>
    <row r="739" spans="1:17" ht="15.6" x14ac:dyDescent="0.3">
      <c r="A739" s="9" t="s">
        <v>1633</v>
      </c>
      <c r="B739" s="5" t="str">
        <f>VLOOKUP($A739,'Customer Names'!$A:$B,2,FALSE)</f>
        <v>Berger, Mr.  Bruce A Jr.</v>
      </c>
      <c r="C739" s="5">
        <f>VLOOKUP(Healthcare!A739,'Medical Examinations table'!$A:$K,2,FALSE)</f>
        <v>34.5</v>
      </c>
      <c r="D739" s="5">
        <f>VLOOKUP(A739,'Medical Examinations table'!$A:$C,3,FALSE)</f>
        <v>10.3</v>
      </c>
      <c r="E739" s="5" t="str">
        <f>VLOOKUP(A739,'Medical Examinations table'!$A:$D,4,FALSE)</f>
        <v>NO</v>
      </c>
      <c r="F739" s="5" t="str">
        <f>VLOOKUP(A739,'Medical Examinations table'!$A:$E,5,FALSE)</f>
        <v>NO</v>
      </c>
      <c r="G739" s="5" t="str">
        <f>VLOOKUP(A739,'Medical Examinations table'!$A:$F,6,FALSE)</f>
        <v>NO</v>
      </c>
      <c r="H739" s="5">
        <f>VLOOKUP(A739,'Medical Examinations table'!$A:$H,8,FALSE)</f>
        <v>3</v>
      </c>
      <c r="I739" s="5" t="str">
        <f>VLOOKUP(A739,'Medical Examinations table'!$A:$G,7,FALSE)</f>
        <v>NO</v>
      </c>
      <c r="J739" s="5" t="str">
        <f>VLOOKUP(A739,'Medical Examinations table'!$A:$I,9,FALSE)</f>
        <v>Obesity</v>
      </c>
      <c r="K739" s="5" t="str">
        <f>VLOOKUP(A739,'Medical Examinations table'!$A:$J,10,FALSE)</f>
        <v>Diabetes</v>
      </c>
      <c r="L739" s="8">
        <f>VLOOKUP(A739,'Hospitalisation Table'!$A:$J,10,FALSE)</f>
        <v>35394</v>
      </c>
      <c r="M739" s="10">
        <f>VLOOKUP(A739,'Hospitalisation Table'!$A:$F,6,FALSE)</f>
        <v>563.84</v>
      </c>
      <c r="N739" s="5" t="str">
        <f>VLOOKUP(A739,'Hospitalisation Table'!$A:$G,7,FALSE)</f>
        <v>tier - 3</v>
      </c>
      <c r="O739" s="5" t="str">
        <f>VLOOKUP(A739,'Hospitalisation Table'!$A:$H,8,FALSE)</f>
        <v>tier - 3</v>
      </c>
      <c r="P739" s="5" t="str">
        <f>VLOOKUP(A739,'Hospitalisation Table'!$A:$I,9,FALSE)</f>
        <v>R1011</v>
      </c>
      <c r="Q739" s="5">
        <f>VLOOKUP(A739,'Hospitalisation Table'!$A:$K,11,FALSE)</f>
        <v>64</v>
      </c>
    </row>
    <row r="740" spans="1:17" ht="15.6" x14ac:dyDescent="0.3">
      <c r="A740" s="9" t="s">
        <v>1632</v>
      </c>
      <c r="B740" s="5" t="str">
        <f>VLOOKUP($A740,'Customer Names'!$A:$B,2,FALSE)</f>
        <v>Richey, Mr.  Cary J</v>
      </c>
      <c r="C740" s="5">
        <f>VLOOKUP(Healthcare!A740,'Medical Examinations table'!$A:$K,2,FALSE)</f>
        <v>45.9</v>
      </c>
      <c r="D740" s="5">
        <f>VLOOKUP(A740,'Medical Examinations table'!$A:$C,3,FALSE)</f>
        <v>11.14</v>
      </c>
      <c r="E740" s="5" t="str">
        <f>VLOOKUP(A740,'Medical Examinations table'!$A:$D,4,FALSE)</f>
        <v>YES</v>
      </c>
      <c r="F740" s="5" t="str">
        <f>VLOOKUP(A740,'Medical Examinations table'!$A:$E,5,FALSE)</f>
        <v>NO</v>
      </c>
      <c r="G740" s="5" t="str">
        <f>VLOOKUP(A740,'Medical Examinations table'!$A:$F,6,FALSE)</f>
        <v>NO</v>
      </c>
      <c r="H740" s="5">
        <f>VLOOKUP(A740,'Medical Examinations table'!$A:$H,8,FALSE)</f>
        <v>1</v>
      </c>
      <c r="I740" s="5" t="str">
        <f>VLOOKUP(A740,'Medical Examinations table'!$A:$G,7,FALSE)</f>
        <v>NO</v>
      </c>
      <c r="J740" s="5" t="str">
        <f>VLOOKUP(A740,'Medical Examinations table'!$A:$I,9,FALSE)</f>
        <v>Obesity</v>
      </c>
      <c r="K740" s="5" t="str">
        <f>VLOOKUP(A740,'Medical Examinations table'!$A:$J,10,FALSE)</f>
        <v>Diabetes</v>
      </c>
      <c r="L740" s="8">
        <f>VLOOKUP(A740,'Hospitalisation Table'!$A:$J,10,FALSE)</f>
        <v>35393</v>
      </c>
      <c r="M740" s="10">
        <f>VLOOKUP(A740,'Hospitalisation Table'!$A:$F,6,FALSE)</f>
        <v>563.84</v>
      </c>
      <c r="N740" s="5" t="str">
        <f>VLOOKUP(A740,'Hospitalisation Table'!$A:$G,7,FALSE)</f>
        <v>tier - 3</v>
      </c>
      <c r="O740" s="5" t="str">
        <f>VLOOKUP(A740,'Hospitalisation Table'!$A:$H,8,FALSE)</f>
        <v>tier - 2</v>
      </c>
      <c r="P740" s="5" t="str">
        <f>VLOOKUP(A740,'Hospitalisation Table'!$A:$I,9,FALSE)</f>
        <v>R1012</v>
      </c>
      <c r="Q740" s="5">
        <f>VLOOKUP(A740,'Hospitalisation Table'!$A:$K,11,FALSE)</f>
        <v>36</v>
      </c>
    </row>
    <row r="741" spans="1:17" ht="15.6" x14ac:dyDescent="0.3">
      <c r="A741" s="9" t="s">
        <v>1631</v>
      </c>
      <c r="B741" s="5" t="str">
        <f>VLOOKUP($A741,'Customer Names'!$A:$B,2,FALSE)</f>
        <v>Trotter, Mrs.  Jill M</v>
      </c>
      <c r="C741" s="5">
        <f>VLOOKUP(Healthcare!A741,'Medical Examinations table'!$A:$K,2,FALSE)</f>
        <v>33.479999999999997</v>
      </c>
      <c r="D741" s="5">
        <f>VLOOKUP(A741,'Medical Examinations table'!$A:$C,3,FALSE)</f>
        <v>4.74</v>
      </c>
      <c r="E741" s="5" t="str">
        <f>VLOOKUP(A741,'Medical Examinations table'!$A:$D,4,FALSE)</f>
        <v>YES</v>
      </c>
      <c r="F741" s="5" t="str">
        <f>VLOOKUP(A741,'Medical Examinations table'!$A:$E,5,FALSE)</f>
        <v>NO</v>
      </c>
      <c r="G741" s="5" t="str">
        <f>VLOOKUP(A741,'Medical Examinations table'!$A:$F,6,FALSE)</f>
        <v>NO</v>
      </c>
      <c r="H741" s="5">
        <f>VLOOKUP(A741,'Medical Examinations table'!$A:$H,8,FALSE)</f>
        <v>2</v>
      </c>
      <c r="I741" s="5" t="str">
        <f>VLOOKUP(A741,'Medical Examinations table'!$A:$G,7,FALSE)</f>
        <v>NO</v>
      </c>
      <c r="J741" s="5" t="str">
        <f>VLOOKUP(A741,'Medical Examinations table'!$A:$I,9,FALSE)</f>
        <v>Obesity</v>
      </c>
      <c r="K741" s="5" t="str">
        <f>VLOOKUP(A741,'Medical Examinations table'!$A:$J,10,FALSE)</f>
        <v>Normal</v>
      </c>
      <c r="L741" s="8">
        <f>VLOOKUP(A741,'Hospitalisation Table'!$A:$J,10,FALSE)</f>
        <v>35392</v>
      </c>
      <c r="M741" s="10">
        <f>VLOOKUP(A741,'Hospitalisation Table'!$A:$F,6,FALSE)</f>
        <v>563.84</v>
      </c>
      <c r="N741" s="5" t="str">
        <f>VLOOKUP(A741,'Hospitalisation Table'!$A:$G,7,FALSE)</f>
        <v>tier - 3</v>
      </c>
      <c r="O741" s="5" t="str">
        <f>VLOOKUP(A741,'Hospitalisation Table'!$A:$H,8,FALSE)</f>
        <v>tier - 3</v>
      </c>
      <c r="P741" s="5" t="str">
        <f>VLOOKUP(A741,'Hospitalisation Table'!$A:$I,9,FALSE)</f>
        <v>R1026</v>
      </c>
      <c r="Q741" s="5">
        <f>VLOOKUP(A741,'Hospitalisation Table'!$A:$K,11,FALSE)</f>
        <v>56</v>
      </c>
    </row>
    <row r="742" spans="1:17" ht="15.6" x14ac:dyDescent="0.3">
      <c r="A742" s="9" t="s">
        <v>1630</v>
      </c>
      <c r="B742" s="5" t="str">
        <f>VLOOKUP($A742,'Customer Names'!$A:$B,2,FALSE)</f>
        <v>Chavez, Mr.  Chris</v>
      </c>
      <c r="C742" s="5">
        <f>VLOOKUP(Healthcare!A742,'Medical Examinations table'!$A:$K,2,FALSE)</f>
        <v>28.31</v>
      </c>
      <c r="D742" s="5">
        <f>VLOOKUP(A742,'Medical Examinations table'!$A:$C,3,FALSE)</f>
        <v>5.96</v>
      </c>
      <c r="E742" s="5" t="str">
        <f>VLOOKUP(A742,'Medical Examinations table'!$A:$D,4,FALSE)</f>
        <v>YES</v>
      </c>
      <c r="F742" s="5" t="str">
        <f>VLOOKUP(A742,'Medical Examinations table'!$A:$E,5,FALSE)</f>
        <v>NO</v>
      </c>
      <c r="G742" s="5" t="str">
        <f>VLOOKUP(A742,'Medical Examinations table'!$A:$F,6,FALSE)</f>
        <v>NO</v>
      </c>
      <c r="H742" s="5">
        <f>VLOOKUP(A742,'Medical Examinations table'!$A:$H,8,FALSE)</f>
        <v>2</v>
      </c>
      <c r="I742" s="5" t="str">
        <f>VLOOKUP(A742,'Medical Examinations table'!$A:$G,7,FALSE)</f>
        <v>NO</v>
      </c>
      <c r="J742" s="5" t="str">
        <f>VLOOKUP(A742,'Medical Examinations table'!$A:$I,9,FALSE)</f>
        <v>Overweight</v>
      </c>
      <c r="K742" s="5" t="str">
        <f>VLOOKUP(A742,'Medical Examinations table'!$A:$J,10,FALSE)</f>
        <v>Prediabetes</v>
      </c>
      <c r="L742" s="8">
        <f>VLOOKUP(A742,'Hospitalisation Table'!$A:$J,10,FALSE)</f>
        <v>35391</v>
      </c>
      <c r="M742" s="10">
        <f>VLOOKUP(A742,'Hospitalisation Table'!$A:$F,6,FALSE)</f>
        <v>563.84</v>
      </c>
      <c r="N742" s="5" t="str">
        <f>VLOOKUP(A742,'Hospitalisation Table'!$A:$G,7,FALSE)</f>
        <v>tier - 3</v>
      </c>
      <c r="O742" s="5" t="str">
        <f>VLOOKUP(A742,'Hospitalisation Table'!$A:$H,8,FALSE)</f>
        <v>tier - 1</v>
      </c>
      <c r="P742" s="5" t="str">
        <f>VLOOKUP(A742,'Hospitalisation Table'!$A:$I,9,FALSE)</f>
        <v>R1012</v>
      </c>
      <c r="Q742" s="5">
        <f>VLOOKUP(A742,'Hospitalisation Table'!$A:$K,11,FALSE)</f>
        <v>63</v>
      </c>
    </row>
    <row r="743" spans="1:17" ht="15.6" x14ac:dyDescent="0.3">
      <c r="A743" s="9" t="s">
        <v>1629</v>
      </c>
      <c r="B743" s="5" t="str">
        <f>VLOOKUP($A743,'Customer Names'!$A:$B,2,FALSE)</f>
        <v>Orifice, Mr.  Michael E.</v>
      </c>
      <c r="C743" s="5">
        <f>VLOOKUP(Healthcare!A743,'Medical Examinations table'!$A:$K,2,FALSE)</f>
        <v>21.565000000000001</v>
      </c>
      <c r="D743" s="5">
        <f>VLOOKUP(A743,'Medical Examinations table'!$A:$C,3,FALSE)</f>
        <v>4.95</v>
      </c>
      <c r="E743" s="5" t="str">
        <f>VLOOKUP(A743,'Medical Examinations table'!$A:$D,4,FALSE)</f>
        <v>NO</v>
      </c>
      <c r="F743" s="5" t="str">
        <f>VLOOKUP(A743,'Medical Examinations table'!$A:$E,5,FALSE)</f>
        <v>YES</v>
      </c>
      <c r="G743" s="5" t="str">
        <f>VLOOKUP(A743,'Medical Examinations table'!$A:$F,6,FALSE)</f>
        <v>NO</v>
      </c>
      <c r="H743" s="5">
        <f>VLOOKUP(A743,'Medical Examinations table'!$A:$H,8,FALSE)</f>
        <v>1</v>
      </c>
      <c r="I743" s="5" t="str">
        <f>VLOOKUP(A743,'Medical Examinations table'!$A:$G,7,FALSE)</f>
        <v>YES</v>
      </c>
      <c r="J743" s="5" t="str">
        <f>VLOOKUP(A743,'Medical Examinations table'!$A:$I,9,FALSE)</f>
        <v>Normal Weight</v>
      </c>
      <c r="K743" s="5" t="str">
        <f>VLOOKUP(A743,'Medical Examinations table'!$A:$J,10,FALSE)</f>
        <v>Normal</v>
      </c>
      <c r="L743" s="8">
        <f>VLOOKUP(A743,'Hospitalisation Table'!$A:$J,10,FALSE)</f>
        <v>35390</v>
      </c>
      <c r="M743" s="10">
        <f>VLOOKUP(A743,'Hospitalisation Table'!$A:$F,6,FALSE)</f>
        <v>563.84</v>
      </c>
      <c r="N743" s="5" t="str">
        <f>VLOOKUP(A743,'Hospitalisation Table'!$A:$G,7,FALSE)</f>
        <v>tier - 3</v>
      </c>
      <c r="O743" s="5" t="str">
        <f>VLOOKUP(A743,'Hospitalisation Table'!$A:$H,8,FALSE)</f>
        <v>tier - 2</v>
      </c>
      <c r="P743" s="5" t="str">
        <f>VLOOKUP(A743,'Hospitalisation Table'!$A:$I,9,FALSE)</f>
        <v>R1018</v>
      </c>
      <c r="Q743" s="5">
        <f>VLOOKUP(A743,'Hospitalisation Table'!$A:$K,11,FALSE)</f>
        <v>18</v>
      </c>
    </row>
    <row r="744" spans="1:17" ht="15.6" x14ac:dyDescent="0.3">
      <c r="A744" s="9" t="s">
        <v>1628</v>
      </c>
      <c r="B744" s="5" t="str">
        <f>VLOOKUP($A744,'Customer Names'!$A:$B,2,FALSE)</f>
        <v>Farkash, Mrs.  Lauren</v>
      </c>
      <c r="C744" s="5">
        <f>VLOOKUP(Healthcare!A744,'Medical Examinations table'!$A:$K,2,FALSE)</f>
        <v>35.590000000000003</v>
      </c>
      <c r="D744" s="5">
        <f>VLOOKUP(A744,'Medical Examinations table'!$A:$C,3,FALSE)</f>
        <v>5.21</v>
      </c>
      <c r="E744" s="5" t="str">
        <f>VLOOKUP(A744,'Medical Examinations table'!$A:$D,4,FALSE)</f>
        <v>YES</v>
      </c>
      <c r="F744" s="5" t="str">
        <f>VLOOKUP(A744,'Medical Examinations table'!$A:$E,5,FALSE)</f>
        <v>NO</v>
      </c>
      <c r="G744" s="5" t="str">
        <f>VLOOKUP(A744,'Medical Examinations table'!$A:$F,6,FALSE)</f>
        <v>YES</v>
      </c>
      <c r="H744" s="5">
        <f>VLOOKUP(A744,'Medical Examinations table'!$A:$H,8,FALSE)</f>
        <v>1</v>
      </c>
      <c r="I744" s="5" t="str">
        <f>VLOOKUP(A744,'Medical Examinations table'!$A:$G,7,FALSE)</f>
        <v>NO</v>
      </c>
      <c r="J744" s="5" t="str">
        <f>VLOOKUP(A744,'Medical Examinations table'!$A:$I,9,FALSE)</f>
        <v>Obesity</v>
      </c>
      <c r="K744" s="5" t="str">
        <f>VLOOKUP(A744,'Medical Examinations table'!$A:$J,10,FALSE)</f>
        <v>Normal</v>
      </c>
      <c r="L744" s="8">
        <f>VLOOKUP(A744,'Hospitalisation Table'!$A:$J,10,FALSE)</f>
        <v>35389</v>
      </c>
      <c r="M744" s="10">
        <f>VLOOKUP(A744,'Hospitalisation Table'!$A:$F,6,FALSE)</f>
        <v>563.84</v>
      </c>
      <c r="N744" s="5" t="str">
        <f>VLOOKUP(A744,'Hospitalisation Table'!$A:$G,7,FALSE)</f>
        <v>tier - 3</v>
      </c>
      <c r="O744" s="5" t="str">
        <f>VLOOKUP(A744,'Hospitalisation Table'!$A:$H,8,FALSE)</f>
        <v>tier - 2</v>
      </c>
      <c r="P744" s="5" t="str">
        <f>VLOOKUP(A744,'Hospitalisation Table'!$A:$I,9,FALSE)</f>
        <v>R1026</v>
      </c>
      <c r="Q744" s="5">
        <f>VLOOKUP(A744,'Hospitalisation Table'!$A:$K,11,FALSE)</f>
        <v>53</v>
      </c>
    </row>
    <row r="745" spans="1:17" ht="15.6" x14ac:dyDescent="0.3">
      <c r="A745" s="9" t="s">
        <v>1627</v>
      </c>
      <c r="B745" s="5" t="str">
        <f>VLOOKUP($A745,'Customer Names'!$A:$B,2,FALSE)</f>
        <v>Hribar, Mrs.  Kathryn E</v>
      </c>
      <c r="C745" s="5">
        <f>VLOOKUP(Healthcare!A745,'Medical Examinations table'!$A:$K,2,FALSE)</f>
        <v>43.44</v>
      </c>
      <c r="D745" s="5">
        <f>VLOOKUP(A745,'Medical Examinations table'!$A:$C,3,FALSE)</f>
        <v>4.8600000000000003</v>
      </c>
      <c r="E745" s="5" t="str">
        <f>VLOOKUP(A745,'Medical Examinations table'!$A:$D,4,FALSE)</f>
        <v>YES</v>
      </c>
      <c r="F745" s="5" t="str">
        <f>VLOOKUP(A745,'Medical Examinations table'!$A:$E,5,FALSE)</f>
        <v>NO</v>
      </c>
      <c r="G745" s="5" t="str">
        <f>VLOOKUP(A745,'Medical Examinations table'!$A:$F,6,FALSE)</f>
        <v>NO</v>
      </c>
      <c r="H745" s="5">
        <f>VLOOKUP(A745,'Medical Examinations table'!$A:$H,8,FALSE)</f>
        <v>0</v>
      </c>
      <c r="I745" s="5" t="str">
        <f>VLOOKUP(A745,'Medical Examinations table'!$A:$G,7,FALSE)</f>
        <v>NO</v>
      </c>
      <c r="J745" s="5" t="str">
        <f>VLOOKUP(A745,'Medical Examinations table'!$A:$I,9,FALSE)</f>
        <v>Obesity</v>
      </c>
      <c r="K745" s="5" t="str">
        <f>VLOOKUP(A745,'Medical Examinations table'!$A:$J,10,FALSE)</f>
        <v>Normal</v>
      </c>
      <c r="L745" s="8">
        <f>VLOOKUP(A745,'Hospitalisation Table'!$A:$J,10,FALSE)</f>
        <v>35388</v>
      </c>
      <c r="M745" s="10">
        <f>VLOOKUP(A745,'Hospitalisation Table'!$A:$F,6,FALSE)</f>
        <v>563.84</v>
      </c>
      <c r="N745" s="5" t="str">
        <f>VLOOKUP(A745,'Hospitalisation Table'!$A:$G,7,FALSE)</f>
        <v>tier - 3</v>
      </c>
      <c r="O745" s="5" t="str">
        <f>VLOOKUP(A745,'Hospitalisation Table'!$A:$H,8,FALSE)</f>
        <v>tier - 3</v>
      </c>
      <c r="P745" s="5" t="str">
        <f>VLOOKUP(A745,'Hospitalisation Table'!$A:$I,9,FALSE)</f>
        <v>R1026</v>
      </c>
      <c r="Q745" s="5">
        <f>VLOOKUP(A745,'Hospitalisation Table'!$A:$K,11,FALSE)</f>
        <v>37</v>
      </c>
    </row>
    <row r="746" spans="1:17" ht="15.6" x14ac:dyDescent="0.3">
      <c r="A746" s="9" t="s">
        <v>1626</v>
      </c>
      <c r="B746" s="5" t="str">
        <f>VLOOKUP($A746,'Customer Names'!$A:$B,2,FALSE)</f>
        <v>Crawford, Ms.  Polly</v>
      </c>
      <c r="C746" s="5">
        <f>VLOOKUP(Healthcare!A746,'Medical Examinations table'!$A:$K,2,FALSE)</f>
        <v>21.754999999999999</v>
      </c>
      <c r="D746" s="5">
        <f>VLOOKUP(A746,'Medical Examinations table'!$A:$C,3,FALSE)</f>
        <v>7.79</v>
      </c>
      <c r="E746" s="5" t="str">
        <f>VLOOKUP(A746,'Medical Examinations table'!$A:$D,4,FALSE)</f>
        <v>YES</v>
      </c>
      <c r="F746" s="5" t="str">
        <f>VLOOKUP(A746,'Medical Examinations table'!$A:$E,5,FALSE)</f>
        <v>NO</v>
      </c>
      <c r="G746" s="5" t="str">
        <f>VLOOKUP(A746,'Medical Examinations table'!$A:$F,6,FALSE)</f>
        <v>NO</v>
      </c>
      <c r="H746" s="5">
        <f>VLOOKUP(A746,'Medical Examinations table'!$A:$H,8,FALSE)</f>
        <v>0</v>
      </c>
      <c r="I746" s="5" t="str">
        <f>VLOOKUP(A746,'Medical Examinations table'!$A:$G,7,FALSE)</f>
        <v>NO</v>
      </c>
      <c r="J746" s="5" t="str">
        <f>VLOOKUP(A746,'Medical Examinations table'!$A:$I,9,FALSE)</f>
        <v>Normal Weight</v>
      </c>
      <c r="K746" s="5" t="str">
        <f>VLOOKUP(A746,'Medical Examinations table'!$A:$J,10,FALSE)</f>
        <v>Diabetes</v>
      </c>
      <c r="L746" s="8">
        <f>VLOOKUP(A746,'Hospitalisation Table'!$A:$J,10,FALSE)</f>
        <v>35387</v>
      </c>
      <c r="M746" s="10">
        <f>VLOOKUP(A746,'Hospitalisation Table'!$A:$F,6,FALSE)</f>
        <v>563.84</v>
      </c>
      <c r="N746" s="5" t="str">
        <f>VLOOKUP(A746,'Hospitalisation Table'!$A:$G,7,FALSE)</f>
        <v>tier - 3</v>
      </c>
      <c r="O746" s="5" t="str">
        <f>VLOOKUP(A746,'Hospitalisation Table'!$A:$H,8,FALSE)</f>
        <v>tier - 2</v>
      </c>
      <c r="P746" s="5" t="str">
        <f>VLOOKUP(A746,'Hospitalisation Table'!$A:$I,9,FALSE)</f>
        <v>R1024</v>
      </c>
      <c r="Q746" s="5">
        <f>VLOOKUP(A746,'Hospitalisation Table'!$A:$K,11,FALSE)</f>
        <v>41</v>
      </c>
    </row>
    <row r="747" spans="1:17" ht="15.6" x14ac:dyDescent="0.3">
      <c r="A747" s="9" t="s">
        <v>1625</v>
      </c>
      <c r="B747" s="5" t="str">
        <f>VLOOKUP($A747,'Customer Names'!$A:$B,2,FALSE)</f>
        <v>Sittlington, Mr.  Mark H.</v>
      </c>
      <c r="C747" s="5">
        <f>VLOOKUP(Healthcare!A747,'Medical Examinations table'!$A:$K,2,FALSE)</f>
        <v>44.55</v>
      </c>
      <c r="D747" s="5">
        <f>VLOOKUP(A747,'Medical Examinations table'!$A:$C,3,FALSE)</f>
        <v>7.12</v>
      </c>
      <c r="E747" s="5" t="str">
        <f>VLOOKUP(A747,'Medical Examinations table'!$A:$D,4,FALSE)</f>
        <v>YES</v>
      </c>
      <c r="F747" s="5" t="str">
        <f>VLOOKUP(A747,'Medical Examinations table'!$A:$E,5,FALSE)</f>
        <v>NO</v>
      </c>
      <c r="G747" s="5" t="str">
        <f>VLOOKUP(A747,'Medical Examinations table'!$A:$F,6,FALSE)</f>
        <v>NO</v>
      </c>
      <c r="H747" s="5">
        <f>VLOOKUP(A747,'Medical Examinations table'!$A:$H,8,FALSE)</f>
        <v>1</v>
      </c>
      <c r="I747" s="5" t="str">
        <f>VLOOKUP(A747,'Medical Examinations table'!$A:$G,7,FALSE)</f>
        <v>NO</v>
      </c>
      <c r="J747" s="5" t="str">
        <f>VLOOKUP(A747,'Medical Examinations table'!$A:$I,9,FALSE)</f>
        <v>Obesity</v>
      </c>
      <c r="K747" s="5" t="str">
        <f>VLOOKUP(A747,'Medical Examinations table'!$A:$J,10,FALSE)</f>
        <v>Diabetes</v>
      </c>
      <c r="L747" s="8">
        <f>VLOOKUP(A747,'Hospitalisation Table'!$A:$J,10,FALSE)</f>
        <v>35386</v>
      </c>
      <c r="M747" s="10">
        <f>VLOOKUP(A747,'Hospitalisation Table'!$A:$F,6,FALSE)</f>
        <v>563.84</v>
      </c>
      <c r="N747" s="5" t="str">
        <f>VLOOKUP(A747,'Hospitalisation Table'!$A:$G,7,FALSE)</f>
        <v>tier - 3</v>
      </c>
      <c r="O747" s="5" t="str">
        <f>VLOOKUP(A747,'Hospitalisation Table'!$A:$H,8,FALSE)</f>
        <v>tier - 2</v>
      </c>
      <c r="P747" s="5" t="str">
        <f>VLOOKUP(A747,'Hospitalisation Table'!$A:$I,9,FALSE)</f>
        <v>R1023</v>
      </c>
      <c r="Q747" s="5">
        <f>VLOOKUP(A747,'Hospitalisation Table'!$A:$K,11,FALSE)</f>
        <v>36</v>
      </c>
    </row>
    <row r="748" spans="1:17" ht="15.6" x14ac:dyDescent="0.3">
      <c r="A748" s="9" t="s">
        <v>1624</v>
      </c>
      <c r="B748" s="5" t="str">
        <f>VLOOKUP($A748,'Customer Names'!$A:$B,2,FALSE)</f>
        <v>Silbert, Mrs.  Jessie M.</v>
      </c>
      <c r="C748" s="5">
        <f>VLOOKUP(Healthcare!A748,'Medical Examinations table'!$A:$K,2,FALSE)</f>
        <v>43.32</v>
      </c>
      <c r="D748" s="5">
        <f>VLOOKUP(A748,'Medical Examinations table'!$A:$C,3,FALSE)</f>
        <v>4.67</v>
      </c>
      <c r="E748" s="5" t="str">
        <f>VLOOKUP(A748,'Medical Examinations table'!$A:$D,4,FALSE)</f>
        <v>YES</v>
      </c>
      <c r="F748" s="5" t="str">
        <f>VLOOKUP(A748,'Medical Examinations table'!$A:$E,5,FALSE)</f>
        <v>NO</v>
      </c>
      <c r="G748" s="5" t="str">
        <f>VLOOKUP(A748,'Medical Examinations table'!$A:$F,6,FALSE)</f>
        <v>NO</v>
      </c>
      <c r="H748" s="5">
        <f>VLOOKUP(A748,'Medical Examinations table'!$A:$H,8,FALSE)</f>
        <v>0</v>
      </c>
      <c r="I748" s="5" t="str">
        <f>VLOOKUP(A748,'Medical Examinations table'!$A:$G,7,FALSE)</f>
        <v>NO</v>
      </c>
      <c r="J748" s="5" t="str">
        <f>VLOOKUP(A748,'Medical Examinations table'!$A:$I,9,FALSE)</f>
        <v>Obesity</v>
      </c>
      <c r="K748" s="5" t="str">
        <f>VLOOKUP(A748,'Medical Examinations table'!$A:$J,10,FALSE)</f>
        <v>Normal</v>
      </c>
      <c r="L748" s="8">
        <f>VLOOKUP(A748,'Hospitalisation Table'!$A:$J,10,FALSE)</f>
        <v>35385</v>
      </c>
      <c r="M748" s="10">
        <f>VLOOKUP(A748,'Hospitalisation Table'!$A:$F,6,FALSE)</f>
        <v>563.84</v>
      </c>
      <c r="N748" s="5" t="str">
        <f>VLOOKUP(A748,'Hospitalisation Table'!$A:$G,7,FALSE)</f>
        <v>tier - 3</v>
      </c>
      <c r="O748" s="5" t="str">
        <f>VLOOKUP(A748,'Hospitalisation Table'!$A:$H,8,FALSE)</f>
        <v>tier - 1</v>
      </c>
      <c r="P748" s="5" t="str">
        <f>VLOOKUP(A748,'Hospitalisation Table'!$A:$I,9,FALSE)</f>
        <v>R1026</v>
      </c>
      <c r="Q748" s="5">
        <f>VLOOKUP(A748,'Hospitalisation Table'!$A:$K,11,FALSE)</f>
        <v>37</v>
      </c>
    </row>
    <row r="749" spans="1:17" ht="15.6" x14ac:dyDescent="0.3">
      <c r="A749" s="9" t="s">
        <v>1623</v>
      </c>
      <c r="B749" s="5" t="str">
        <f>VLOOKUP($A749,'Customer Names'!$A:$B,2,FALSE)</f>
        <v>Carrique, Mr.  Chris</v>
      </c>
      <c r="C749" s="5">
        <f>VLOOKUP(Healthcare!A749,'Medical Examinations table'!$A:$K,2,FALSE)</f>
        <v>31.23</v>
      </c>
      <c r="D749" s="5">
        <f>VLOOKUP(A749,'Medical Examinations table'!$A:$C,3,FALSE)</f>
        <v>9.1199999999999992</v>
      </c>
      <c r="E749" s="5" t="str">
        <f>VLOOKUP(A749,'Medical Examinations table'!$A:$D,4,FALSE)</f>
        <v>YES</v>
      </c>
      <c r="F749" s="5" t="str">
        <f>VLOOKUP(A749,'Medical Examinations table'!$A:$E,5,FALSE)</f>
        <v>NO</v>
      </c>
      <c r="G749" s="5" t="str">
        <f>VLOOKUP(A749,'Medical Examinations table'!$A:$F,6,FALSE)</f>
        <v>YES</v>
      </c>
      <c r="H749" s="5">
        <f>VLOOKUP(A749,'Medical Examinations table'!$A:$H,8,FALSE)</f>
        <v>1</v>
      </c>
      <c r="I749" s="5" t="str">
        <f>VLOOKUP(A749,'Medical Examinations table'!$A:$G,7,FALSE)</f>
        <v>NO</v>
      </c>
      <c r="J749" s="5" t="str">
        <f>VLOOKUP(A749,'Medical Examinations table'!$A:$I,9,FALSE)</f>
        <v>Obesity</v>
      </c>
      <c r="K749" s="5" t="str">
        <f>VLOOKUP(A749,'Medical Examinations table'!$A:$J,10,FALSE)</f>
        <v>Diabetes</v>
      </c>
      <c r="L749" s="8">
        <f>VLOOKUP(A749,'Hospitalisation Table'!$A:$J,10,FALSE)</f>
        <v>35384</v>
      </c>
      <c r="M749" s="10">
        <f>VLOOKUP(A749,'Hospitalisation Table'!$A:$F,6,FALSE)</f>
        <v>563.84</v>
      </c>
      <c r="N749" s="5" t="str">
        <f>VLOOKUP(A749,'Hospitalisation Table'!$A:$G,7,FALSE)</f>
        <v>tier - 3</v>
      </c>
      <c r="O749" s="5" t="str">
        <f>VLOOKUP(A749,'Hospitalisation Table'!$A:$H,8,FALSE)</f>
        <v>tier - 2</v>
      </c>
      <c r="P749" s="5" t="str">
        <f>VLOOKUP(A749,'Hospitalisation Table'!$A:$I,9,FALSE)</f>
        <v>R1021</v>
      </c>
      <c r="Q749" s="5">
        <f>VLOOKUP(A749,'Hospitalisation Table'!$A:$K,11,FALSE)</f>
        <v>59</v>
      </c>
    </row>
    <row r="750" spans="1:17" ht="15.6" x14ac:dyDescent="0.3">
      <c r="A750" s="9" t="s">
        <v>1622</v>
      </c>
      <c r="B750" s="5" t="str">
        <f>VLOOKUP($A750,'Customer Names'!$A:$B,2,FALSE)</f>
        <v>Kosla, Mr.  Daniel</v>
      </c>
      <c r="C750" s="5">
        <f>VLOOKUP(Healthcare!A750,'Medical Examinations table'!$A:$K,2,FALSE)</f>
        <v>42.81</v>
      </c>
      <c r="D750" s="5">
        <f>VLOOKUP(A750,'Medical Examinations table'!$A:$C,3,FALSE)</f>
        <v>4.1500000000000004</v>
      </c>
      <c r="E750" s="5" t="str">
        <f>VLOOKUP(A750,'Medical Examinations table'!$A:$D,4,FALSE)</f>
        <v>NO</v>
      </c>
      <c r="F750" s="5" t="str">
        <f>VLOOKUP(A750,'Medical Examinations table'!$A:$E,5,FALSE)</f>
        <v>NO</v>
      </c>
      <c r="G750" s="5" t="str">
        <f>VLOOKUP(A750,'Medical Examinations table'!$A:$F,6,FALSE)</f>
        <v>NO</v>
      </c>
      <c r="H750" s="5">
        <f>VLOOKUP(A750,'Medical Examinations table'!$A:$H,8,FALSE)</f>
        <v>1</v>
      </c>
      <c r="I750" s="5" t="str">
        <f>VLOOKUP(A750,'Medical Examinations table'!$A:$G,7,FALSE)</f>
        <v>NO</v>
      </c>
      <c r="J750" s="5" t="str">
        <f>VLOOKUP(A750,'Medical Examinations table'!$A:$I,9,FALSE)</f>
        <v>Obesity</v>
      </c>
      <c r="K750" s="5" t="str">
        <f>VLOOKUP(A750,'Medical Examinations table'!$A:$J,10,FALSE)</f>
        <v>Normal</v>
      </c>
      <c r="L750" s="8">
        <f>VLOOKUP(A750,'Hospitalisation Table'!$A:$J,10,FALSE)</f>
        <v>35383</v>
      </c>
      <c r="M750" s="10">
        <f>VLOOKUP(A750,'Hospitalisation Table'!$A:$F,6,FALSE)</f>
        <v>563.84</v>
      </c>
      <c r="N750" s="5" t="str">
        <f>VLOOKUP(A750,'Hospitalisation Table'!$A:$G,7,FALSE)</f>
        <v>tier - 3</v>
      </c>
      <c r="O750" s="5" t="str">
        <f>VLOOKUP(A750,'Hospitalisation Table'!$A:$H,8,FALSE)</f>
        <v>tier - 3</v>
      </c>
      <c r="P750" s="5" t="str">
        <f>VLOOKUP(A750,'Hospitalisation Table'!$A:$I,9,FALSE)</f>
        <v>R1023</v>
      </c>
      <c r="Q750" s="5">
        <f>VLOOKUP(A750,'Hospitalisation Table'!$A:$K,11,FALSE)</f>
        <v>38</v>
      </c>
    </row>
    <row r="751" spans="1:17" ht="15.6" x14ac:dyDescent="0.3">
      <c r="A751" s="9" t="s">
        <v>1621</v>
      </c>
      <c r="B751" s="5" t="str">
        <f>VLOOKUP($A751,'Customer Names'!$A:$B,2,FALSE)</f>
        <v>Parker, Ms.  Megan</v>
      </c>
      <c r="C751" s="5">
        <f>VLOOKUP(Healthcare!A751,'Medical Examinations table'!$A:$K,2,FALSE)</f>
        <v>35.909999999999997</v>
      </c>
      <c r="D751" s="5">
        <f>VLOOKUP(A751,'Medical Examinations table'!$A:$C,3,FALSE)</f>
        <v>6.72</v>
      </c>
      <c r="E751" s="5" t="str">
        <f>VLOOKUP(A751,'Medical Examinations table'!$A:$D,4,FALSE)</f>
        <v>YES</v>
      </c>
      <c r="F751" s="5" t="str">
        <f>VLOOKUP(A751,'Medical Examinations table'!$A:$E,5,FALSE)</f>
        <v>NO</v>
      </c>
      <c r="G751" s="5" t="str">
        <f>VLOOKUP(A751,'Medical Examinations table'!$A:$F,6,FALSE)</f>
        <v>NO</v>
      </c>
      <c r="H751" s="5">
        <f>VLOOKUP(A751,'Medical Examinations table'!$A:$H,8,FALSE)</f>
        <v>2</v>
      </c>
      <c r="I751" s="5" t="str">
        <f>VLOOKUP(A751,'Medical Examinations table'!$A:$G,7,FALSE)</f>
        <v>NO</v>
      </c>
      <c r="J751" s="5" t="str">
        <f>VLOOKUP(A751,'Medical Examinations table'!$A:$I,9,FALSE)</f>
        <v>Obesity</v>
      </c>
      <c r="K751" s="5" t="str">
        <f>VLOOKUP(A751,'Medical Examinations table'!$A:$J,10,FALSE)</f>
        <v>Diabetes</v>
      </c>
      <c r="L751" s="8">
        <f>VLOOKUP(A751,'Hospitalisation Table'!$A:$J,10,FALSE)</f>
        <v>35382</v>
      </c>
      <c r="M751" s="10">
        <f>VLOOKUP(A751,'Hospitalisation Table'!$A:$F,6,FALSE)</f>
        <v>563.84</v>
      </c>
      <c r="N751" s="5" t="str">
        <f>VLOOKUP(A751,'Hospitalisation Table'!$A:$G,7,FALSE)</f>
        <v>tier - 3</v>
      </c>
      <c r="O751" s="5" t="str">
        <f>VLOOKUP(A751,'Hospitalisation Table'!$A:$H,8,FALSE)</f>
        <v>tier - 3</v>
      </c>
      <c r="P751" s="5" t="str">
        <f>VLOOKUP(A751,'Hospitalisation Table'!$A:$I,9,FALSE)</f>
        <v>R1024</v>
      </c>
      <c r="Q751" s="5">
        <f>VLOOKUP(A751,'Hospitalisation Table'!$A:$K,11,FALSE)</f>
        <v>61</v>
      </c>
    </row>
    <row r="752" spans="1:17" ht="15.6" x14ac:dyDescent="0.3">
      <c r="A752" s="9" t="s">
        <v>1620</v>
      </c>
      <c r="B752" s="5" t="str">
        <f>VLOOKUP($A752,'Customer Names'!$A:$B,2,FALSE)</f>
        <v>Horton, Mr.  Kevin</v>
      </c>
      <c r="C752" s="5">
        <f>VLOOKUP(Healthcare!A752,'Medical Examinations table'!$A:$K,2,FALSE)</f>
        <v>36.65</v>
      </c>
      <c r="D752" s="5">
        <f>VLOOKUP(A752,'Medical Examinations table'!$A:$C,3,FALSE)</f>
        <v>5.01</v>
      </c>
      <c r="E752" s="5" t="str">
        <f>VLOOKUP(A752,'Medical Examinations table'!$A:$D,4,FALSE)</f>
        <v>YES</v>
      </c>
      <c r="F752" s="5" t="str">
        <f>VLOOKUP(A752,'Medical Examinations table'!$A:$E,5,FALSE)</f>
        <v>NO</v>
      </c>
      <c r="G752" s="5" t="str">
        <f>VLOOKUP(A752,'Medical Examinations table'!$A:$F,6,FALSE)</f>
        <v>YES</v>
      </c>
      <c r="H752" s="5">
        <f>VLOOKUP(A752,'Medical Examinations table'!$A:$H,8,FALSE)</f>
        <v>1</v>
      </c>
      <c r="I752" s="5" t="str">
        <f>VLOOKUP(A752,'Medical Examinations table'!$A:$G,7,FALSE)</f>
        <v>NO</v>
      </c>
      <c r="J752" s="5" t="str">
        <f>VLOOKUP(A752,'Medical Examinations table'!$A:$I,9,FALSE)</f>
        <v>Obesity</v>
      </c>
      <c r="K752" s="5" t="str">
        <f>VLOOKUP(A752,'Medical Examinations table'!$A:$J,10,FALSE)</f>
        <v>Normal</v>
      </c>
      <c r="L752" s="8">
        <f>VLOOKUP(A752,'Hospitalisation Table'!$A:$J,10,FALSE)</f>
        <v>35381</v>
      </c>
      <c r="M752" s="10">
        <f>VLOOKUP(A752,'Hospitalisation Table'!$A:$F,6,FALSE)</f>
        <v>563.84</v>
      </c>
      <c r="N752" s="5" t="str">
        <f>VLOOKUP(A752,'Hospitalisation Table'!$A:$G,7,FALSE)</f>
        <v>tier - 3</v>
      </c>
      <c r="O752" s="5" t="str">
        <f>VLOOKUP(A752,'Hospitalisation Table'!$A:$H,8,FALSE)</f>
        <v>tier - 3</v>
      </c>
      <c r="P752" s="5" t="str">
        <f>VLOOKUP(A752,'Hospitalisation Table'!$A:$I,9,FALSE)</f>
        <v>R1012</v>
      </c>
      <c r="Q752" s="5">
        <f>VLOOKUP(A752,'Hospitalisation Table'!$A:$K,11,FALSE)</f>
        <v>53</v>
      </c>
    </row>
    <row r="753" spans="1:17" ht="15.6" x14ac:dyDescent="0.3">
      <c r="A753" s="9" t="s">
        <v>1619</v>
      </c>
      <c r="B753" s="5" t="str">
        <f>VLOOKUP($A753,'Customer Names'!$A:$B,2,FALSE)</f>
        <v>Boller, Ms.  Caroline S.</v>
      </c>
      <c r="C753" s="5">
        <f>VLOOKUP(Healthcare!A753,'Medical Examinations table'!$A:$K,2,FALSE)</f>
        <v>22.04</v>
      </c>
      <c r="D753" s="5">
        <f>VLOOKUP(A753,'Medical Examinations table'!$A:$C,3,FALSE)</f>
        <v>10.9</v>
      </c>
      <c r="E753" s="5" t="str">
        <f>VLOOKUP(A753,'Medical Examinations table'!$A:$D,4,FALSE)</f>
        <v>YES</v>
      </c>
      <c r="F753" s="5" t="str">
        <f>VLOOKUP(A753,'Medical Examinations table'!$A:$E,5,FALSE)</f>
        <v>NO</v>
      </c>
      <c r="G753" s="5" t="str">
        <f>VLOOKUP(A753,'Medical Examinations table'!$A:$F,6,FALSE)</f>
        <v>NO</v>
      </c>
      <c r="H753" s="5">
        <f>VLOOKUP(A753,'Medical Examinations table'!$A:$H,8,FALSE)</f>
        <v>2</v>
      </c>
      <c r="I753" s="5" t="str">
        <f>VLOOKUP(A753,'Medical Examinations table'!$A:$G,7,FALSE)</f>
        <v>NO</v>
      </c>
      <c r="J753" s="5" t="str">
        <f>VLOOKUP(A753,'Medical Examinations table'!$A:$I,9,FALSE)</f>
        <v>Normal Weight</v>
      </c>
      <c r="K753" s="5" t="str">
        <f>VLOOKUP(A753,'Medical Examinations table'!$A:$J,10,FALSE)</f>
        <v>Diabetes</v>
      </c>
      <c r="L753" s="8">
        <f>VLOOKUP(A753,'Hospitalisation Table'!$A:$J,10,FALSE)</f>
        <v>35380</v>
      </c>
      <c r="M753" s="10">
        <f>VLOOKUP(A753,'Hospitalisation Table'!$A:$F,6,FALSE)</f>
        <v>563.84</v>
      </c>
      <c r="N753" s="5" t="str">
        <f>VLOOKUP(A753,'Hospitalisation Table'!$A:$G,7,FALSE)</f>
        <v>tier - 3</v>
      </c>
      <c r="O753" s="5" t="str">
        <f>VLOOKUP(A753,'Hospitalisation Table'!$A:$H,8,FALSE)</f>
        <v>tier - 3</v>
      </c>
      <c r="P753" s="5" t="str">
        <f>VLOOKUP(A753,'Hospitalisation Table'!$A:$I,9,FALSE)</f>
        <v>R1024</v>
      </c>
      <c r="Q753" s="5">
        <f>VLOOKUP(A753,'Hospitalisation Table'!$A:$K,11,FALSE)</f>
        <v>61</v>
      </c>
    </row>
    <row r="754" spans="1:17" ht="15.6" x14ac:dyDescent="0.3">
      <c r="A754" s="9" t="s">
        <v>1618</v>
      </c>
      <c r="B754" s="5" t="str">
        <f>VLOOKUP($A754,'Customer Names'!$A:$B,2,FALSE)</f>
        <v>Olaru, Ms.  Nuta</v>
      </c>
      <c r="C754" s="5">
        <f>VLOOKUP(Healthcare!A754,'Medical Examinations table'!$A:$K,2,FALSE)</f>
        <v>31.824999999999999</v>
      </c>
      <c r="D754" s="5">
        <f>VLOOKUP(A754,'Medical Examinations table'!$A:$C,3,FALSE)</f>
        <v>5.52</v>
      </c>
      <c r="E754" s="5" t="str">
        <f>VLOOKUP(A754,'Medical Examinations table'!$A:$D,4,FALSE)</f>
        <v>YES</v>
      </c>
      <c r="F754" s="5" t="str">
        <f>VLOOKUP(A754,'Medical Examinations table'!$A:$E,5,FALSE)</f>
        <v>NO</v>
      </c>
      <c r="G754" s="5" t="str">
        <f>VLOOKUP(A754,'Medical Examinations table'!$A:$F,6,FALSE)</f>
        <v>NO</v>
      </c>
      <c r="H754" s="5">
        <f>VLOOKUP(A754,'Medical Examinations table'!$A:$H,8,FALSE)</f>
        <v>1</v>
      </c>
      <c r="I754" s="5" t="str">
        <f>VLOOKUP(A754,'Medical Examinations table'!$A:$G,7,FALSE)</f>
        <v>NO</v>
      </c>
      <c r="J754" s="5" t="str">
        <f>VLOOKUP(A754,'Medical Examinations table'!$A:$I,9,FALSE)</f>
        <v>Obesity</v>
      </c>
      <c r="K754" s="5" t="str">
        <f>VLOOKUP(A754,'Medical Examinations table'!$A:$J,10,FALSE)</f>
        <v>Normal</v>
      </c>
      <c r="L754" s="8">
        <f>VLOOKUP(A754,'Hospitalisation Table'!$A:$J,10,FALSE)</f>
        <v>35379</v>
      </c>
      <c r="M754" s="10">
        <f>VLOOKUP(A754,'Hospitalisation Table'!$A:$F,6,FALSE)</f>
        <v>563.84</v>
      </c>
      <c r="N754" s="5" t="str">
        <f>VLOOKUP(A754,'Hospitalisation Table'!$A:$G,7,FALSE)</f>
        <v>tier - 3</v>
      </c>
      <c r="O754" s="5" t="str">
        <f>VLOOKUP(A754,'Hospitalisation Table'!$A:$H,8,FALSE)</f>
        <v>tier - 1</v>
      </c>
      <c r="P754" s="5" t="str">
        <f>VLOOKUP(A754,'Hospitalisation Table'!$A:$I,9,FALSE)</f>
        <v>R1024</v>
      </c>
      <c r="Q754" s="5">
        <f>VLOOKUP(A754,'Hospitalisation Table'!$A:$K,11,FALSE)</f>
        <v>58</v>
      </c>
    </row>
    <row r="755" spans="1:17" ht="15.6" x14ac:dyDescent="0.3">
      <c r="A755" s="9" t="s">
        <v>1617</v>
      </c>
      <c r="B755" s="5" t="str">
        <f>VLOOKUP($A755,'Customer Names'!$A:$B,2,FALSE)</f>
        <v>Prescott, Ms.  Margie</v>
      </c>
      <c r="C755" s="5">
        <f>VLOOKUP(Healthcare!A755,'Medical Examinations table'!$A:$K,2,FALSE)</f>
        <v>53.58</v>
      </c>
      <c r="D755" s="5">
        <f>VLOOKUP(A755,'Medical Examinations table'!$A:$C,3,FALSE)</f>
        <v>4.55</v>
      </c>
      <c r="E755" s="5" t="str">
        <f>VLOOKUP(A755,'Medical Examinations table'!$A:$D,4,FALSE)</f>
        <v>NO</v>
      </c>
      <c r="F755" s="5" t="str">
        <f>VLOOKUP(A755,'Medical Examinations table'!$A:$E,5,FALSE)</f>
        <v>NO</v>
      </c>
      <c r="G755" s="5" t="str">
        <f>VLOOKUP(A755,'Medical Examinations table'!$A:$F,6,FALSE)</f>
        <v>NO</v>
      </c>
      <c r="H755" s="5">
        <f>VLOOKUP(A755,'Medical Examinations table'!$A:$H,8,FALSE)</f>
        <v>1</v>
      </c>
      <c r="I755" s="5" t="str">
        <f>VLOOKUP(A755,'Medical Examinations table'!$A:$G,7,FALSE)</f>
        <v>NO</v>
      </c>
      <c r="J755" s="5" t="str">
        <f>VLOOKUP(A755,'Medical Examinations table'!$A:$I,9,FALSE)</f>
        <v>Obesity</v>
      </c>
      <c r="K755" s="5" t="str">
        <f>VLOOKUP(A755,'Medical Examinations table'!$A:$J,10,FALSE)</f>
        <v>Normal</v>
      </c>
      <c r="L755" s="8">
        <f>VLOOKUP(A755,'Hospitalisation Table'!$A:$J,10,FALSE)</f>
        <v>35378</v>
      </c>
      <c r="M755" s="10">
        <f>VLOOKUP(A755,'Hospitalisation Table'!$A:$F,6,FALSE)</f>
        <v>563.84</v>
      </c>
      <c r="N755" s="5" t="str">
        <f>VLOOKUP(A755,'Hospitalisation Table'!$A:$G,7,FALSE)</f>
        <v>tier - 3</v>
      </c>
      <c r="O755" s="5" t="str">
        <f>VLOOKUP(A755,'Hospitalisation Table'!$A:$H,8,FALSE)</f>
        <v>tier - 1</v>
      </c>
      <c r="P755" s="5" t="str">
        <f>VLOOKUP(A755,'Hospitalisation Table'!$A:$I,9,FALSE)</f>
        <v>R1012</v>
      </c>
      <c r="Q755" s="5">
        <f>VLOOKUP(A755,'Hospitalisation Table'!$A:$K,11,FALSE)</f>
        <v>30</v>
      </c>
    </row>
    <row r="756" spans="1:17" ht="15.6" x14ac:dyDescent="0.3">
      <c r="A756" s="9" t="s">
        <v>1616</v>
      </c>
      <c r="B756" s="5" t="str">
        <f>VLOOKUP($A756,'Customer Names'!$A:$B,2,FALSE)</f>
        <v>Hines, Mrs.  Heidi</v>
      </c>
      <c r="C756" s="5">
        <f>VLOOKUP(Healthcare!A756,'Medical Examinations table'!$A:$K,2,FALSE)</f>
        <v>34.299999999999997</v>
      </c>
      <c r="D756" s="5">
        <f>VLOOKUP(A756,'Medical Examinations table'!$A:$C,3,FALSE)</f>
        <v>11.76</v>
      </c>
      <c r="E756" s="5" t="str">
        <f>VLOOKUP(A756,'Medical Examinations table'!$A:$D,4,FALSE)</f>
        <v>NO</v>
      </c>
      <c r="F756" s="5" t="str">
        <f>VLOOKUP(A756,'Medical Examinations table'!$A:$E,5,FALSE)</f>
        <v>NO</v>
      </c>
      <c r="G756" s="5" t="str">
        <f>VLOOKUP(A756,'Medical Examinations table'!$A:$F,6,FALSE)</f>
        <v>NO</v>
      </c>
      <c r="H756" s="5">
        <f>VLOOKUP(A756,'Medical Examinations table'!$A:$H,8,FALSE)</f>
        <v>0</v>
      </c>
      <c r="I756" s="5" t="str">
        <f>VLOOKUP(A756,'Medical Examinations table'!$A:$G,7,FALSE)</f>
        <v>NO</v>
      </c>
      <c r="J756" s="5" t="str">
        <f>VLOOKUP(A756,'Medical Examinations table'!$A:$I,9,FALSE)</f>
        <v>Obesity</v>
      </c>
      <c r="K756" s="5" t="str">
        <f>VLOOKUP(A756,'Medical Examinations table'!$A:$J,10,FALSE)</f>
        <v>Diabetes</v>
      </c>
      <c r="L756" s="8">
        <f>VLOOKUP(A756,'Hospitalisation Table'!$A:$J,10,FALSE)</f>
        <v>35377</v>
      </c>
      <c r="M756" s="10">
        <f>VLOOKUP(A756,'Hospitalisation Table'!$A:$F,6,FALSE)</f>
        <v>563.84</v>
      </c>
      <c r="N756" s="5" t="str">
        <f>VLOOKUP(A756,'Hospitalisation Table'!$A:$G,7,FALSE)</f>
        <v>tier - 3</v>
      </c>
      <c r="O756" s="5" t="str">
        <f>VLOOKUP(A756,'Hospitalisation Table'!$A:$H,8,FALSE)</f>
        <v>tier - 3</v>
      </c>
      <c r="P756" s="5" t="str">
        <f>VLOOKUP(A756,'Hospitalisation Table'!$A:$I,9,FALSE)</f>
        <v>R1026</v>
      </c>
      <c r="Q756" s="5">
        <f>VLOOKUP(A756,'Hospitalisation Table'!$A:$K,11,FALSE)</f>
        <v>54</v>
      </c>
    </row>
    <row r="757" spans="1:17" ht="15.6" x14ac:dyDescent="0.3">
      <c r="A757" s="9" t="s">
        <v>1615</v>
      </c>
      <c r="B757" s="5" t="str">
        <f>VLOOKUP($A757,'Customer Names'!$A:$B,2,FALSE)</f>
        <v>Blanton, Mr.  Diego J</v>
      </c>
      <c r="C757" s="5">
        <f>VLOOKUP(Healthcare!A757,'Medical Examinations table'!$A:$K,2,FALSE)</f>
        <v>32.11</v>
      </c>
      <c r="D757" s="5">
        <f>VLOOKUP(A757,'Medical Examinations table'!$A:$C,3,FALSE)</f>
        <v>7.06</v>
      </c>
      <c r="E757" s="5" t="str">
        <f>VLOOKUP(A757,'Medical Examinations table'!$A:$D,4,FALSE)</f>
        <v>NO</v>
      </c>
      <c r="F757" s="5" t="str">
        <f>VLOOKUP(A757,'Medical Examinations table'!$A:$E,5,FALSE)</f>
        <v>NO</v>
      </c>
      <c r="G757" s="5" t="str">
        <f>VLOOKUP(A757,'Medical Examinations table'!$A:$F,6,FALSE)</f>
        <v>NO</v>
      </c>
      <c r="H757" s="5">
        <f>VLOOKUP(A757,'Medical Examinations table'!$A:$H,8,FALSE)</f>
        <v>0</v>
      </c>
      <c r="I757" s="5" t="str">
        <f>VLOOKUP(A757,'Medical Examinations table'!$A:$G,7,FALSE)</f>
        <v>NO</v>
      </c>
      <c r="J757" s="5" t="str">
        <f>VLOOKUP(A757,'Medical Examinations table'!$A:$I,9,FALSE)</f>
        <v>Obesity</v>
      </c>
      <c r="K757" s="5" t="str">
        <f>VLOOKUP(A757,'Medical Examinations table'!$A:$J,10,FALSE)</f>
        <v>Diabetes</v>
      </c>
      <c r="L757" s="8">
        <f>VLOOKUP(A757,'Hospitalisation Table'!$A:$J,10,FALSE)</f>
        <v>35376</v>
      </c>
      <c r="M757" s="10">
        <f>VLOOKUP(A757,'Hospitalisation Table'!$A:$F,6,FALSE)</f>
        <v>563.84</v>
      </c>
      <c r="N757" s="5" t="str">
        <f>VLOOKUP(A757,'Hospitalisation Table'!$A:$G,7,FALSE)</f>
        <v>tier - 3</v>
      </c>
      <c r="O757" s="5" t="str">
        <f>VLOOKUP(A757,'Hospitalisation Table'!$A:$H,8,FALSE)</f>
        <v>tier - 3</v>
      </c>
      <c r="P757" s="5" t="str">
        <f>VLOOKUP(A757,'Hospitalisation Table'!$A:$I,9,FALSE)</f>
        <v>R1017</v>
      </c>
      <c r="Q757" s="5">
        <f>VLOOKUP(A757,'Hospitalisation Table'!$A:$K,11,FALSE)</f>
        <v>62</v>
      </c>
    </row>
    <row r="758" spans="1:17" ht="15.6" x14ac:dyDescent="0.3">
      <c r="A758" s="9" t="s">
        <v>1614</v>
      </c>
      <c r="B758" s="5" t="str">
        <f>VLOOKUP($A758,'Customer Names'!$A:$B,2,FALSE)</f>
        <v>Bustamante, Mr.  Enrique M Sr.</v>
      </c>
      <c r="C758" s="5">
        <f>VLOOKUP(Healthcare!A758,'Medical Examinations table'!$A:$K,2,FALSE)</f>
        <v>31.78</v>
      </c>
      <c r="D758" s="5">
        <f>VLOOKUP(A758,'Medical Examinations table'!$A:$C,3,FALSE)</f>
        <v>11.35</v>
      </c>
      <c r="E758" s="5" t="str">
        <f>VLOOKUP(A758,'Medical Examinations table'!$A:$D,4,FALSE)</f>
        <v>YES</v>
      </c>
      <c r="F758" s="5" t="str">
        <f>VLOOKUP(A758,'Medical Examinations table'!$A:$E,5,FALSE)</f>
        <v>NO</v>
      </c>
      <c r="G758" s="5" t="str">
        <f>VLOOKUP(A758,'Medical Examinations table'!$A:$F,6,FALSE)</f>
        <v>YES</v>
      </c>
      <c r="H758" s="5">
        <f>VLOOKUP(A758,'Medical Examinations table'!$A:$H,8,FALSE)</f>
        <v>1</v>
      </c>
      <c r="I758" s="5" t="str">
        <f>VLOOKUP(A758,'Medical Examinations table'!$A:$G,7,FALSE)</f>
        <v>NO</v>
      </c>
      <c r="J758" s="5" t="str">
        <f>VLOOKUP(A758,'Medical Examinations table'!$A:$I,9,FALSE)</f>
        <v>Obesity</v>
      </c>
      <c r="K758" s="5" t="str">
        <f>VLOOKUP(A758,'Medical Examinations table'!$A:$J,10,FALSE)</f>
        <v>Diabetes</v>
      </c>
      <c r="L758" s="8">
        <f>VLOOKUP(A758,'Hospitalisation Table'!$A:$J,10,FALSE)</f>
        <v>35375</v>
      </c>
      <c r="M758" s="10">
        <f>VLOOKUP(A758,'Hospitalisation Table'!$A:$F,6,FALSE)</f>
        <v>563.84</v>
      </c>
      <c r="N758" s="5" t="str">
        <f>VLOOKUP(A758,'Hospitalisation Table'!$A:$G,7,FALSE)</f>
        <v>tier - 3</v>
      </c>
      <c r="O758" s="5" t="str">
        <f>VLOOKUP(A758,'Hospitalisation Table'!$A:$H,8,FALSE)</f>
        <v>tier - 1</v>
      </c>
      <c r="P758" s="5" t="str">
        <f>VLOOKUP(A758,'Hospitalisation Table'!$A:$I,9,FALSE)</f>
        <v>R1012</v>
      </c>
      <c r="Q758" s="5">
        <f>VLOOKUP(A758,'Hospitalisation Table'!$A:$K,11,FALSE)</f>
        <v>59</v>
      </c>
    </row>
    <row r="759" spans="1:17" ht="15.6" x14ac:dyDescent="0.3">
      <c r="A759" s="9" t="s">
        <v>1613</v>
      </c>
      <c r="B759" s="5" t="str">
        <f>VLOOKUP($A759,'Customer Names'!$A:$B,2,FALSE)</f>
        <v>McCann, Mr.  Greg</v>
      </c>
      <c r="C759" s="5">
        <f>VLOOKUP(Healthcare!A759,'Medical Examinations table'!$A:$K,2,FALSE)</f>
        <v>46.89</v>
      </c>
      <c r="D759" s="5">
        <f>VLOOKUP(A759,'Medical Examinations table'!$A:$C,3,FALSE)</f>
        <v>5.52</v>
      </c>
      <c r="E759" s="5" t="str">
        <f>VLOOKUP(A759,'Medical Examinations table'!$A:$D,4,FALSE)</f>
        <v>NO</v>
      </c>
      <c r="F759" s="5" t="str">
        <f>VLOOKUP(A759,'Medical Examinations table'!$A:$E,5,FALSE)</f>
        <v>NO</v>
      </c>
      <c r="G759" s="5" t="str">
        <f>VLOOKUP(A759,'Medical Examinations table'!$A:$F,6,FALSE)</f>
        <v>NO</v>
      </c>
      <c r="H759" s="5">
        <f>VLOOKUP(A759,'Medical Examinations table'!$A:$H,8,FALSE)</f>
        <v>0</v>
      </c>
      <c r="I759" s="5" t="str">
        <f>VLOOKUP(A759,'Medical Examinations table'!$A:$G,7,FALSE)</f>
        <v>NO</v>
      </c>
      <c r="J759" s="5" t="str">
        <f>VLOOKUP(A759,'Medical Examinations table'!$A:$I,9,FALSE)</f>
        <v>Obesity</v>
      </c>
      <c r="K759" s="5" t="str">
        <f>VLOOKUP(A759,'Medical Examinations table'!$A:$J,10,FALSE)</f>
        <v>Normal</v>
      </c>
      <c r="L759" s="8">
        <f>VLOOKUP(A759,'Hospitalisation Table'!$A:$J,10,FALSE)</f>
        <v>35374</v>
      </c>
      <c r="M759" s="10">
        <f>VLOOKUP(A759,'Hospitalisation Table'!$A:$F,6,FALSE)</f>
        <v>563.84</v>
      </c>
      <c r="N759" s="5" t="str">
        <f>VLOOKUP(A759,'Hospitalisation Table'!$A:$G,7,FALSE)</f>
        <v>tier - 3</v>
      </c>
      <c r="O759" s="5" t="str">
        <f>VLOOKUP(A759,'Hospitalisation Table'!$A:$H,8,FALSE)</f>
        <v>tier - 2</v>
      </c>
      <c r="P759" s="5" t="str">
        <f>VLOOKUP(A759,'Hospitalisation Table'!$A:$I,9,FALSE)</f>
        <v>R1023</v>
      </c>
      <c r="Q759" s="5">
        <f>VLOOKUP(A759,'Hospitalisation Table'!$A:$K,11,FALSE)</f>
        <v>32</v>
      </c>
    </row>
    <row r="760" spans="1:17" ht="15.6" x14ac:dyDescent="0.3">
      <c r="A760" s="9" t="s">
        <v>1612</v>
      </c>
      <c r="B760" s="5" t="str">
        <f>VLOOKUP($A760,'Customer Names'!$A:$B,2,FALSE)</f>
        <v>Schmole, Mr.  Filip</v>
      </c>
      <c r="C760" s="5">
        <f>VLOOKUP(Healthcare!A760,'Medical Examinations table'!$A:$K,2,FALSE)</f>
        <v>39.35</v>
      </c>
      <c r="D760" s="5">
        <f>VLOOKUP(A760,'Medical Examinations table'!$A:$C,3,FALSE)</f>
        <v>7.86</v>
      </c>
      <c r="E760" s="5" t="str">
        <f>VLOOKUP(A760,'Medical Examinations table'!$A:$D,4,FALSE)</f>
        <v>YES</v>
      </c>
      <c r="F760" s="5" t="str">
        <f>VLOOKUP(A760,'Medical Examinations table'!$A:$E,5,FALSE)</f>
        <v>NO</v>
      </c>
      <c r="G760" s="5" t="str">
        <f>VLOOKUP(A760,'Medical Examinations table'!$A:$F,6,FALSE)</f>
        <v>NO</v>
      </c>
      <c r="H760" s="5">
        <f>VLOOKUP(A760,'Medical Examinations table'!$A:$H,8,FALSE)</f>
        <v>1</v>
      </c>
      <c r="I760" s="5" t="str">
        <f>VLOOKUP(A760,'Medical Examinations table'!$A:$G,7,FALSE)</f>
        <v>NO</v>
      </c>
      <c r="J760" s="5" t="str">
        <f>VLOOKUP(A760,'Medical Examinations table'!$A:$I,9,FALSE)</f>
        <v>Obesity</v>
      </c>
      <c r="K760" s="5" t="str">
        <f>VLOOKUP(A760,'Medical Examinations table'!$A:$J,10,FALSE)</f>
        <v>Diabetes</v>
      </c>
      <c r="L760" s="8">
        <f>VLOOKUP(A760,'Hospitalisation Table'!$A:$J,10,FALSE)</f>
        <v>35373</v>
      </c>
      <c r="M760" s="10">
        <f>VLOOKUP(A760,'Hospitalisation Table'!$A:$F,6,FALSE)</f>
        <v>563.84</v>
      </c>
      <c r="N760" s="5" t="str">
        <f>VLOOKUP(A760,'Hospitalisation Table'!$A:$G,7,FALSE)</f>
        <v>tier - 3</v>
      </c>
      <c r="O760" s="5" t="str">
        <f>VLOOKUP(A760,'Hospitalisation Table'!$A:$H,8,FALSE)</f>
        <v>tier - 2</v>
      </c>
      <c r="P760" s="5" t="str">
        <f>VLOOKUP(A760,'Hospitalisation Table'!$A:$I,9,FALSE)</f>
        <v>R1012</v>
      </c>
      <c r="Q760" s="5">
        <f>VLOOKUP(A760,'Hospitalisation Table'!$A:$K,11,FALSE)</f>
        <v>47</v>
      </c>
    </row>
    <row r="761" spans="1:17" ht="15.6" x14ac:dyDescent="0.3">
      <c r="A761" s="9" t="s">
        <v>1611</v>
      </c>
      <c r="B761" s="5" t="str">
        <f>VLOOKUP($A761,'Customer Names'!$A:$B,2,FALSE)</f>
        <v>Barber, Ms.  Rosemary E.</v>
      </c>
      <c r="C761" s="5">
        <f>VLOOKUP(Healthcare!A761,'Medical Examinations table'!$A:$K,2,FALSE)</f>
        <v>39.200000000000003</v>
      </c>
      <c r="D761" s="5">
        <f>VLOOKUP(A761,'Medical Examinations table'!$A:$C,3,FALSE)</f>
        <v>11.38</v>
      </c>
      <c r="E761" s="5" t="str">
        <f>VLOOKUP(A761,'Medical Examinations table'!$A:$D,4,FALSE)</f>
        <v>NO</v>
      </c>
      <c r="F761" s="5" t="str">
        <f>VLOOKUP(A761,'Medical Examinations table'!$A:$E,5,FALSE)</f>
        <v>NO</v>
      </c>
      <c r="G761" s="5" t="str">
        <f>VLOOKUP(A761,'Medical Examinations table'!$A:$F,6,FALSE)</f>
        <v>NO</v>
      </c>
      <c r="H761" s="5">
        <f>VLOOKUP(A761,'Medical Examinations table'!$A:$H,8,FALSE)</f>
        <v>0</v>
      </c>
      <c r="I761" s="5" t="str">
        <f>VLOOKUP(A761,'Medical Examinations table'!$A:$G,7,FALSE)</f>
        <v>NO</v>
      </c>
      <c r="J761" s="5" t="str">
        <f>VLOOKUP(A761,'Medical Examinations table'!$A:$I,9,FALSE)</f>
        <v>Obesity</v>
      </c>
      <c r="K761" s="5" t="str">
        <f>VLOOKUP(A761,'Medical Examinations table'!$A:$J,10,FALSE)</f>
        <v>Diabetes</v>
      </c>
      <c r="L761" s="8">
        <f>VLOOKUP(A761,'Hospitalisation Table'!$A:$J,10,FALSE)</f>
        <v>35372</v>
      </c>
      <c r="M761" s="10">
        <f>VLOOKUP(A761,'Hospitalisation Table'!$A:$F,6,FALSE)</f>
        <v>563.84</v>
      </c>
      <c r="N761" s="5" t="str">
        <f>VLOOKUP(A761,'Hospitalisation Table'!$A:$G,7,FALSE)</f>
        <v>tier - 3</v>
      </c>
      <c r="O761" s="5" t="str">
        <f>VLOOKUP(A761,'Hospitalisation Table'!$A:$H,8,FALSE)</f>
        <v>tier - 3</v>
      </c>
      <c r="P761" s="5" t="str">
        <f>VLOOKUP(A761,'Hospitalisation Table'!$A:$I,9,FALSE)</f>
        <v>R1011</v>
      </c>
      <c r="Q761" s="5">
        <f>VLOOKUP(A761,'Hospitalisation Table'!$A:$K,11,FALSE)</f>
        <v>62</v>
      </c>
    </row>
    <row r="762" spans="1:17" ht="15.6" x14ac:dyDescent="0.3">
      <c r="A762" s="9" t="s">
        <v>1610</v>
      </c>
      <c r="B762" s="5" t="str">
        <f>VLOOKUP($A762,'Customer Names'!$A:$B,2,FALSE)</f>
        <v>Reichmann, Ms.  Lisa</v>
      </c>
      <c r="C762" s="5">
        <f>VLOOKUP(Healthcare!A762,'Medical Examinations table'!$A:$K,2,FALSE)</f>
        <v>39.159999999999997</v>
      </c>
      <c r="D762" s="5">
        <f>VLOOKUP(A762,'Medical Examinations table'!$A:$C,3,FALSE)</f>
        <v>10.48</v>
      </c>
      <c r="E762" s="5" t="str">
        <f>VLOOKUP(A762,'Medical Examinations table'!$A:$D,4,FALSE)</f>
        <v>NO</v>
      </c>
      <c r="F762" s="5" t="str">
        <f>VLOOKUP(A762,'Medical Examinations table'!$A:$E,5,FALSE)</f>
        <v>NO</v>
      </c>
      <c r="G762" s="5" t="str">
        <f>VLOOKUP(A762,'Medical Examinations table'!$A:$F,6,FALSE)</f>
        <v>NO</v>
      </c>
      <c r="H762" s="5">
        <f>VLOOKUP(A762,'Medical Examinations table'!$A:$H,8,FALSE)</f>
        <v>0</v>
      </c>
      <c r="I762" s="5" t="str">
        <f>VLOOKUP(A762,'Medical Examinations table'!$A:$G,7,FALSE)</f>
        <v>NO</v>
      </c>
      <c r="J762" s="5" t="str">
        <f>VLOOKUP(A762,'Medical Examinations table'!$A:$I,9,FALSE)</f>
        <v>Obesity</v>
      </c>
      <c r="K762" s="5" t="str">
        <f>VLOOKUP(A762,'Medical Examinations table'!$A:$J,10,FALSE)</f>
        <v>Diabetes</v>
      </c>
      <c r="L762" s="8">
        <f>VLOOKUP(A762,'Hospitalisation Table'!$A:$J,10,FALSE)</f>
        <v>35371</v>
      </c>
      <c r="M762" s="10">
        <f>VLOOKUP(A762,'Hospitalisation Table'!$A:$F,6,FALSE)</f>
        <v>563.84</v>
      </c>
      <c r="N762" s="5" t="str">
        <f>VLOOKUP(A762,'Hospitalisation Table'!$A:$G,7,FALSE)</f>
        <v>tier - 3</v>
      </c>
      <c r="O762" s="5" t="str">
        <f>VLOOKUP(A762,'Hospitalisation Table'!$A:$H,8,FALSE)</f>
        <v>tier - 2</v>
      </c>
      <c r="P762" s="5" t="str">
        <f>VLOOKUP(A762,'Hospitalisation Table'!$A:$I,9,FALSE)</f>
        <v>R1013</v>
      </c>
      <c r="Q762" s="5">
        <f>VLOOKUP(A762,'Hospitalisation Table'!$A:$K,11,FALSE)</f>
        <v>62</v>
      </c>
    </row>
    <row r="763" spans="1:17" ht="15.6" x14ac:dyDescent="0.3">
      <c r="A763" s="9" t="s">
        <v>1609</v>
      </c>
      <c r="B763" s="5" t="str">
        <f>VLOOKUP($A763,'Customer Names'!$A:$B,2,FALSE)</f>
        <v>Cavatorta, Mr.  Jason</v>
      </c>
      <c r="C763" s="5">
        <f>VLOOKUP(Healthcare!A763,'Medical Examinations table'!$A:$K,2,FALSE)</f>
        <v>44.1</v>
      </c>
      <c r="D763" s="5">
        <f>VLOOKUP(A763,'Medical Examinations table'!$A:$C,3,FALSE)</f>
        <v>5.04</v>
      </c>
      <c r="E763" s="5" t="str">
        <f>VLOOKUP(A763,'Medical Examinations table'!$A:$D,4,FALSE)</f>
        <v>YES</v>
      </c>
      <c r="F763" s="5" t="str">
        <f>VLOOKUP(A763,'Medical Examinations table'!$A:$E,5,FALSE)</f>
        <v>NO</v>
      </c>
      <c r="G763" s="5" t="str">
        <f>VLOOKUP(A763,'Medical Examinations table'!$A:$F,6,FALSE)</f>
        <v>NO</v>
      </c>
      <c r="H763" s="5">
        <f>VLOOKUP(A763,'Medical Examinations table'!$A:$H,8,FALSE)</f>
        <v>0</v>
      </c>
      <c r="I763" s="5" t="str">
        <f>VLOOKUP(A763,'Medical Examinations table'!$A:$G,7,FALSE)</f>
        <v>NO</v>
      </c>
      <c r="J763" s="5" t="str">
        <f>VLOOKUP(A763,'Medical Examinations table'!$A:$I,9,FALSE)</f>
        <v>Obesity</v>
      </c>
      <c r="K763" s="5" t="str">
        <f>VLOOKUP(A763,'Medical Examinations table'!$A:$J,10,FALSE)</f>
        <v>Normal</v>
      </c>
      <c r="L763" s="8">
        <f>VLOOKUP(A763,'Hospitalisation Table'!$A:$J,10,FALSE)</f>
        <v>35370</v>
      </c>
      <c r="M763" s="10">
        <f>VLOOKUP(A763,'Hospitalisation Table'!$A:$F,6,FALSE)</f>
        <v>563.84</v>
      </c>
      <c r="N763" s="5" t="str">
        <f>VLOOKUP(A763,'Hospitalisation Table'!$A:$G,7,FALSE)</f>
        <v>tier - 3</v>
      </c>
      <c r="O763" s="5" t="str">
        <f>VLOOKUP(A763,'Hospitalisation Table'!$A:$H,8,FALSE)</f>
        <v>tier - 1</v>
      </c>
      <c r="P763" s="5" t="str">
        <f>VLOOKUP(A763,'Hospitalisation Table'!$A:$I,9,FALSE)</f>
        <v>R1012</v>
      </c>
      <c r="Q763" s="5">
        <f>VLOOKUP(A763,'Hospitalisation Table'!$A:$K,11,FALSE)</f>
        <v>37</v>
      </c>
    </row>
    <row r="764" spans="1:17" ht="15.6" x14ac:dyDescent="0.3">
      <c r="A764" s="9" t="s">
        <v>1608</v>
      </c>
      <c r="B764" s="5" t="str">
        <f>VLOOKUP($A764,'Customer Names'!$A:$B,2,FALSE)</f>
        <v>Yaeger, Ms.  Courtney</v>
      </c>
      <c r="C764" s="5">
        <f>VLOOKUP(Healthcare!A764,'Medical Examinations table'!$A:$K,2,FALSE)</f>
        <v>33.200000000000003</v>
      </c>
      <c r="D764" s="5">
        <f>VLOOKUP(A764,'Medical Examinations table'!$A:$C,3,FALSE)</f>
        <v>9.06</v>
      </c>
      <c r="E764" s="5" t="str">
        <f>VLOOKUP(A764,'Medical Examinations table'!$A:$D,4,FALSE)</f>
        <v>NO</v>
      </c>
      <c r="F764" s="5" t="str">
        <f>VLOOKUP(A764,'Medical Examinations table'!$A:$E,5,FALSE)</f>
        <v>NO</v>
      </c>
      <c r="G764" s="5" t="str">
        <f>VLOOKUP(A764,'Medical Examinations table'!$A:$F,6,FALSE)</f>
        <v>NO</v>
      </c>
      <c r="H764" s="5">
        <f>VLOOKUP(A764,'Medical Examinations table'!$A:$H,8,FALSE)</f>
        <v>0</v>
      </c>
      <c r="I764" s="5" t="str">
        <f>VLOOKUP(A764,'Medical Examinations table'!$A:$G,7,FALSE)</f>
        <v>NO</v>
      </c>
      <c r="J764" s="5" t="str">
        <f>VLOOKUP(A764,'Medical Examinations table'!$A:$I,9,FALSE)</f>
        <v>Obesity</v>
      </c>
      <c r="K764" s="5" t="str">
        <f>VLOOKUP(A764,'Medical Examinations table'!$A:$J,10,FALSE)</f>
        <v>Diabetes</v>
      </c>
      <c r="L764" s="8">
        <f>VLOOKUP(A764,'Hospitalisation Table'!$A:$J,10,FALSE)</f>
        <v>35369</v>
      </c>
      <c r="M764" s="10">
        <f>VLOOKUP(A764,'Hospitalisation Table'!$A:$F,6,FALSE)</f>
        <v>563.84</v>
      </c>
      <c r="N764" s="5" t="str">
        <f>VLOOKUP(A764,'Hospitalisation Table'!$A:$G,7,FALSE)</f>
        <v>tier - 3</v>
      </c>
      <c r="O764" s="5" t="str">
        <f>VLOOKUP(A764,'Hospitalisation Table'!$A:$H,8,FALSE)</f>
        <v>tier - 2</v>
      </c>
      <c r="P764" s="5" t="str">
        <f>VLOOKUP(A764,'Hospitalisation Table'!$A:$I,9,FALSE)</f>
        <v>R1011</v>
      </c>
      <c r="Q764" s="5">
        <f>VLOOKUP(A764,'Hospitalisation Table'!$A:$K,11,FALSE)</f>
        <v>62</v>
      </c>
    </row>
    <row r="765" spans="1:17" ht="15.6" x14ac:dyDescent="0.3">
      <c r="A765" s="9" t="s">
        <v>1607</v>
      </c>
      <c r="B765" s="5" t="str">
        <f>VLOOKUP($A765,'Customer Names'!$A:$B,2,FALSE)</f>
        <v>Hughes, Ms.  Jennifer R.</v>
      </c>
      <c r="C765" s="5">
        <f>VLOOKUP(Healthcare!A765,'Medical Examinations table'!$A:$K,2,FALSE)</f>
        <v>29.92</v>
      </c>
      <c r="D765" s="5">
        <f>VLOOKUP(A765,'Medical Examinations table'!$A:$C,3,FALSE)</f>
        <v>11.07</v>
      </c>
      <c r="E765" s="5" t="str">
        <f>VLOOKUP(A765,'Medical Examinations table'!$A:$D,4,FALSE)</f>
        <v>NO</v>
      </c>
      <c r="F765" s="5" t="str">
        <f>VLOOKUP(A765,'Medical Examinations table'!$A:$E,5,FALSE)</f>
        <v>NO</v>
      </c>
      <c r="G765" s="5" t="str">
        <f>VLOOKUP(A765,'Medical Examinations table'!$A:$F,6,FALSE)</f>
        <v>NO</v>
      </c>
      <c r="H765" s="5">
        <f>VLOOKUP(A765,'Medical Examinations table'!$A:$H,8,FALSE)</f>
        <v>0</v>
      </c>
      <c r="I765" s="5" t="str">
        <f>VLOOKUP(A765,'Medical Examinations table'!$A:$G,7,FALSE)</f>
        <v>NO</v>
      </c>
      <c r="J765" s="5" t="str">
        <f>VLOOKUP(A765,'Medical Examinations table'!$A:$I,9,FALSE)</f>
        <v>Obesity</v>
      </c>
      <c r="K765" s="5" t="str">
        <f>VLOOKUP(A765,'Medical Examinations table'!$A:$J,10,FALSE)</f>
        <v>Diabetes</v>
      </c>
      <c r="L765" s="8">
        <f>VLOOKUP(A765,'Hospitalisation Table'!$A:$J,10,FALSE)</f>
        <v>35368</v>
      </c>
      <c r="M765" s="10">
        <f>VLOOKUP(A765,'Hospitalisation Table'!$A:$F,6,FALSE)</f>
        <v>563.84</v>
      </c>
      <c r="N765" s="5" t="str">
        <f>VLOOKUP(A765,'Hospitalisation Table'!$A:$G,7,FALSE)</f>
        <v>tier - 3</v>
      </c>
      <c r="O765" s="5" t="str">
        <f>VLOOKUP(A765,'Hospitalisation Table'!$A:$H,8,FALSE)</f>
        <v>tier - 1</v>
      </c>
      <c r="P765" s="5" t="str">
        <f>VLOOKUP(A765,'Hospitalisation Table'!$A:$I,9,FALSE)</f>
        <v>R1013</v>
      </c>
      <c r="Q765" s="5">
        <f>VLOOKUP(A765,'Hospitalisation Table'!$A:$K,11,FALSE)</f>
        <v>62</v>
      </c>
    </row>
    <row r="766" spans="1:17" ht="15.6" x14ac:dyDescent="0.3">
      <c r="A766" s="9" t="s">
        <v>1606</v>
      </c>
      <c r="B766" s="5" t="str">
        <f>VLOOKUP($A766,'Customer Names'!$A:$B,2,FALSE)</f>
        <v>Donahue, Ms.  Lauren E</v>
      </c>
      <c r="C766" s="5">
        <f>VLOOKUP(Healthcare!A766,'Medical Examinations table'!$A:$K,2,FALSE)</f>
        <v>25</v>
      </c>
      <c r="D766" s="5">
        <f>VLOOKUP(A766,'Medical Examinations table'!$A:$C,3,FALSE)</f>
        <v>10.45</v>
      </c>
      <c r="E766" s="5" t="str">
        <f>VLOOKUP(A766,'Medical Examinations table'!$A:$D,4,FALSE)</f>
        <v>NO</v>
      </c>
      <c r="F766" s="5" t="str">
        <f>VLOOKUP(A766,'Medical Examinations table'!$A:$E,5,FALSE)</f>
        <v>NO</v>
      </c>
      <c r="G766" s="5" t="str">
        <f>VLOOKUP(A766,'Medical Examinations table'!$A:$F,6,FALSE)</f>
        <v>NO</v>
      </c>
      <c r="H766" s="5">
        <f>VLOOKUP(A766,'Medical Examinations table'!$A:$H,8,FALSE)</f>
        <v>0</v>
      </c>
      <c r="I766" s="5" t="str">
        <f>VLOOKUP(A766,'Medical Examinations table'!$A:$G,7,FALSE)</f>
        <v>NO</v>
      </c>
      <c r="J766" s="5" t="str">
        <f>VLOOKUP(A766,'Medical Examinations table'!$A:$I,9,FALSE)</f>
        <v>Overweight</v>
      </c>
      <c r="K766" s="5" t="str">
        <f>VLOOKUP(A766,'Medical Examinations table'!$A:$J,10,FALSE)</f>
        <v>Diabetes</v>
      </c>
      <c r="L766" s="8">
        <f>VLOOKUP(A766,'Hospitalisation Table'!$A:$J,10,FALSE)</f>
        <v>35367</v>
      </c>
      <c r="M766" s="10">
        <f>VLOOKUP(A766,'Hospitalisation Table'!$A:$F,6,FALSE)</f>
        <v>563.84</v>
      </c>
      <c r="N766" s="5" t="str">
        <f>VLOOKUP(A766,'Hospitalisation Table'!$A:$G,7,FALSE)</f>
        <v>tier - 3</v>
      </c>
      <c r="O766" s="5" t="str">
        <f>VLOOKUP(A766,'Hospitalisation Table'!$A:$H,8,FALSE)</f>
        <v>tier - 1</v>
      </c>
      <c r="P766" s="5" t="str">
        <f>VLOOKUP(A766,'Hospitalisation Table'!$A:$I,9,FALSE)</f>
        <v>R1011</v>
      </c>
      <c r="Q766" s="5">
        <f>VLOOKUP(A766,'Hospitalisation Table'!$A:$K,11,FALSE)</f>
        <v>62</v>
      </c>
    </row>
    <row r="767" spans="1:17" ht="15.6" x14ac:dyDescent="0.3">
      <c r="A767" s="9" t="s">
        <v>1605</v>
      </c>
      <c r="B767" s="5" t="str">
        <f>VLOOKUP($A767,'Customer Names'!$A:$B,2,FALSE)</f>
        <v>Greenwell, Ms.  Ashley M.</v>
      </c>
      <c r="C767" s="5">
        <f>VLOOKUP(Healthcare!A767,'Medical Examinations table'!$A:$K,2,FALSE)</f>
        <v>38.869999999999997</v>
      </c>
      <c r="D767" s="5">
        <f>VLOOKUP(A767,'Medical Examinations table'!$A:$C,3,FALSE)</f>
        <v>8.6300000000000008</v>
      </c>
      <c r="E767" s="5" t="str">
        <f>VLOOKUP(A767,'Medical Examinations table'!$A:$D,4,FALSE)</f>
        <v>YES</v>
      </c>
      <c r="F767" s="5" t="str">
        <f>VLOOKUP(A767,'Medical Examinations table'!$A:$E,5,FALSE)</f>
        <v>NO</v>
      </c>
      <c r="G767" s="5" t="str">
        <f>VLOOKUP(A767,'Medical Examinations table'!$A:$F,6,FALSE)</f>
        <v>NO</v>
      </c>
      <c r="H767" s="5">
        <f>VLOOKUP(A767,'Medical Examinations table'!$A:$H,8,FALSE)</f>
        <v>1</v>
      </c>
      <c r="I767" s="5" t="str">
        <f>VLOOKUP(A767,'Medical Examinations table'!$A:$G,7,FALSE)</f>
        <v>NO</v>
      </c>
      <c r="J767" s="5" t="str">
        <f>VLOOKUP(A767,'Medical Examinations table'!$A:$I,9,FALSE)</f>
        <v>Obesity</v>
      </c>
      <c r="K767" s="5" t="str">
        <f>VLOOKUP(A767,'Medical Examinations table'!$A:$J,10,FALSE)</f>
        <v>Diabetes</v>
      </c>
      <c r="L767" s="8">
        <f>VLOOKUP(A767,'Hospitalisation Table'!$A:$J,10,FALSE)</f>
        <v>35366</v>
      </c>
      <c r="M767" s="10">
        <f>VLOOKUP(A767,'Hospitalisation Table'!$A:$F,6,FALSE)</f>
        <v>563.84</v>
      </c>
      <c r="N767" s="5" t="str">
        <f>VLOOKUP(A767,'Hospitalisation Table'!$A:$G,7,FALSE)</f>
        <v>tier - 3</v>
      </c>
      <c r="O767" s="5" t="str">
        <f>VLOOKUP(A767,'Hospitalisation Table'!$A:$H,8,FALSE)</f>
        <v>tier - 2</v>
      </c>
      <c r="P767" s="5" t="str">
        <f>VLOOKUP(A767,'Hospitalisation Table'!$A:$I,9,FALSE)</f>
        <v>R1012</v>
      </c>
      <c r="Q767" s="5">
        <f>VLOOKUP(A767,'Hospitalisation Table'!$A:$K,11,FALSE)</f>
        <v>47</v>
      </c>
    </row>
    <row r="768" spans="1:17" ht="15.6" x14ac:dyDescent="0.3">
      <c r="A768" s="9" t="s">
        <v>1604</v>
      </c>
      <c r="B768" s="5" t="str">
        <f>VLOOKUP($A768,'Customer Names'!$A:$B,2,FALSE)</f>
        <v>Steele, Ms.  Alison R.</v>
      </c>
      <c r="C768" s="5">
        <f>VLOOKUP(Healthcare!A768,'Medical Examinations table'!$A:$K,2,FALSE)</f>
        <v>32.299999999999997</v>
      </c>
      <c r="D768" s="5">
        <f>VLOOKUP(A768,'Medical Examinations table'!$A:$C,3,FALSE)</f>
        <v>5.28</v>
      </c>
      <c r="E768" s="5" t="str">
        <f>VLOOKUP(A768,'Medical Examinations table'!$A:$D,4,FALSE)</f>
        <v>YES</v>
      </c>
      <c r="F768" s="5" t="str">
        <f>VLOOKUP(A768,'Medical Examinations table'!$A:$E,5,FALSE)</f>
        <v>NO</v>
      </c>
      <c r="G768" s="5" t="str">
        <f>VLOOKUP(A768,'Medical Examinations table'!$A:$F,6,FALSE)</f>
        <v>NO</v>
      </c>
      <c r="H768" s="5">
        <f>VLOOKUP(A768,'Medical Examinations table'!$A:$H,8,FALSE)</f>
        <v>2</v>
      </c>
      <c r="I768" s="5" t="str">
        <f>VLOOKUP(A768,'Medical Examinations table'!$A:$G,7,FALSE)</f>
        <v>NO</v>
      </c>
      <c r="J768" s="5" t="str">
        <f>VLOOKUP(A768,'Medical Examinations table'!$A:$I,9,FALSE)</f>
        <v>Obesity</v>
      </c>
      <c r="K768" s="5" t="str">
        <f>VLOOKUP(A768,'Medical Examinations table'!$A:$J,10,FALSE)</f>
        <v>Normal</v>
      </c>
      <c r="L768" s="8">
        <f>VLOOKUP(A768,'Hospitalisation Table'!$A:$J,10,FALSE)</f>
        <v>35365</v>
      </c>
      <c r="M768" s="10">
        <f>VLOOKUP(A768,'Hospitalisation Table'!$A:$F,6,FALSE)</f>
        <v>563.84</v>
      </c>
      <c r="N768" s="5" t="str">
        <f>VLOOKUP(A768,'Hospitalisation Table'!$A:$G,7,FALSE)</f>
        <v>tier - 3</v>
      </c>
      <c r="O768" s="5" t="str">
        <f>VLOOKUP(A768,'Hospitalisation Table'!$A:$H,8,FALSE)</f>
        <v>tier - 3</v>
      </c>
      <c r="P768" s="5" t="str">
        <f>VLOOKUP(A768,'Hospitalisation Table'!$A:$I,9,FALSE)</f>
        <v>R1024</v>
      </c>
      <c r="Q768" s="5">
        <f>VLOOKUP(A768,'Hospitalisation Table'!$A:$K,11,FALSE)</f>
        <v>56</v>
      </c>
    </row>
    <row r="769" spans="1:17" ht="15.6" x14ac:dyDescent="0.3">
      <c r="A769" s="9" t="s">
        <v>1603</v>
      </c>
      <c r="B769" s="5" t="str">
        <f>VLOOKUP($A769,'Customer Names'!$A:$B,2,FALSE)</f>
        <v>Gunter, Ms.  Madeleine</v>
      </c>
      <c r="C769" s="5">
        <f>VLOOKUP(Healthcare!A769,'Medical Examinations table'!$A:$K,2,FALSE)</f>
        <v>31.16</v>
      </c>
      <c r="D769" s="5">
        <f>VLOOKUP(A769,'Medical Examinations table'!$A:$C,3,FALSE)</f>
        <v>7.49</v>
      </c>
      <c r="E769" s="5" t="str">
        <f>VLOOKUP(A769,'Medical Examinations table'!$A:$D,4,FALSE)</f>
        <v>YES</v>
      </c>
      <c r="F769" s="5" t="str">
        <f>VLOOKUP(A769,'Medical Examinations table'!$A:$E,5,FALSE)</f>
        <v>NO</v>
      </c>
      <c r="G769" s="5" t="str">
        <f>VLOOKUP(A769,'Medical Examinations table'!$A:$F,6,FALSE)</f>
        <v>NO</v>
      </c>
      <c r="H769" s="5">
        <f>VLOOKUP(A769,'Medical Examinations table'!$A:$H,8,FALSE)</f>
        <v>2</v>
      </c>
      <c r="I769" s="5" t="str">
        <f>VLOOKUP(A769,'Medical Examinations table'!$A:$G,7,FALSE)</f>
        <v>NO</v>
      </c>
      <c r="J769" s="5" t="str">
        <f>VLOOKUP(A769,'Medical Examinations table'!$A:$I,9,FALSE)</f>
        <v>Obesity</v>
      </c>
      <c r="K769" s="5" t="str">
        <f>VLOOKUP(A769,'Medical Examinations table'!$A:$J,10,FALSE)</f>
        <v>Diabetes</v>
      </c>
      <c r="L769" s="8">
        <f>VLOOKUP(A769,'Hospitalisation Table'!$A:$J,10,FALSE)</f>
        <v>35364</v>
      </c>
      <c r="M769" s="10">
        <f>VLOOKUP(A769,'Hospitalisation Table'!$A:$F,6,FALSE)</f>
        <v>563.84</v>
      </c>
      <c r="N769" s="5" t="str">
        <f>VLOOKUP(A769,'Hospitalisation Table'!$A:$G,7,FALSE)</f>
        <v>tier - 3</v>
      </c>
      <c r="O769" s="5" t="str">
        <f>VLOOKUP(A769,'Hospitalisation Table'!$A:$H,8,FALSE)</f>
        <v>tier - 3</v>
      </c>
      <c r="P769" s="5" t="str">
        <f>VLOOKUP(A769,'Hospitalisation Table'!$A:$I,9,FALSE)</f>
        <v>R1012</v>
      </c>
      <c r="Q769" s="5">
        <f>VLOOKUP(A769,'Hospitalisation Table'!$A:$K,11,FALSE)</f>
        <v>61</v>
      </c>
    </row>
    <row r="770" spans="1:17" ht="15.6" x14ac:dyDescent="0.3">
      <c r="A770" s="9" t="s">
        <v>1602</v>
      </c>
      <c r="B770" s="5" t="str">
        <f>VLOOKUP($A770,'Customer Names'!$A:$B,2,FALSE)</f>
        <v>McDonough, Ms.  Stacey</v>
      </c>
      <c r="C770" s="5">
        <f>VLOOKUP(Healthcare!A770,'Medical Examinations table'!$A:$K,2,FALSE)</f>
        <v>54.59</v>
      </c>
      <c r="D770" s="5">
        <f>VLOOKUP(A770,'Medical Examinations table'!$A:$C,3,FALSE)</f>
        <v>4.2699999999999996</v>
      </c>
      <c r="E770" s="5" t="str">
        <f>VLOOKUP(A770,'Medical Examinations table'!$A:$D,4,FALSE)</f>
        <v>NO</v>
      </c>
      <c r="F770" s="5" t="str">
        <f>VLOOKUP(A770,'Medical Examinations table'!$A:$E,5,FALSE)</f>
        <v>NO</v>
      </c>
      <c r="G770" s="5" t="str">
        <f>VLOOKUP(A770,'Medical Examinations table'!$A:$F,6,FALSE)</f>
        <v>NO</v>
      </c>
      <c r="H770" s="5">
        <f>VLOOKUP(A770,'Medical Examinations table'!$A:$H,8,FALSE)</f>
        <v>0</v>
      </c>
      <c r="I770" s="5" t="str">
        <f>VLOOKUP(A770,'Medical Examinations table'!$A:$G,7,FALSE)</f>
        <v>NO</v>
      </c>
      <c r="J770" s="5" t="str">
        <f>VLOOKUP(A770,'Medical Examinations table'!$A:$I,9,FALSE)</f>
        <v>Obesity</v>
      </c>
      <c r="K770" s="5" t="str">
        <f>VLOOKUP(A770,'Medical Examinations table'!$A:$J,10,FALSE)</f>
        <v>Normal</v>
      </c>
      <c r="L770" s="8">
        <f>VLOOKUP(A770,'Hospitalisation Table'!$A:$J,10,FALSE)</f>
        <v>35363</v>
      </c>
      <c r="M770" s="10">
        <f>VLOOKUP(A770,'Hospitalisation Table'!$A:$F,6,FALSE)</f>
        <v>563.84</v>
      </c>
      <c r="N770" s="5" t="str">
        <f>VLOOKUP(A770,'Hospitalisation Table'!$A:$G,7,FALSE)</f>
        <v>tier - 3</v>
      </c>
      <c r="O770" s="5" t="str">
        <f>VLOOKUP(A770,'Hospitalisation Table'!$A:$H,8,FALSE)</f>
        <v>tier - 3</v>
      </c>
      <c r="P770" s="5" t="str">
        <f>VLOOKUP(A770,'Hospitalisation Table'!$A:$I,9,FALSE)</f>
        <v>R1012</v>
      </c>
      <c r="Q770" s="5">
        <f>VLOOKUP(A770,'Hospitalisation Table'!$A:$K,11,FALSE)</f>
        <v>28</v>
      </c>
    </row>
    <row r="771" spans="1:17" ht="15.6" x14ac:dyDescent="0.3">
      <c r="A771" s="9" t="s">
        <v>1601</v>
      </c>
      <c r="B771" s="5" t="str">
        <f>VLOOKUP($A771,'Customer Names'!$A:$B,2,FALSE)</f>
        <v>Sweetland, Ms.  Kimberly</v>
      </c>
      <c r="C771" s="5">
        <f>VLOOKUP(Healthcare!A771,'Medical Examinations table'!$A:$K,2,FALSE)</f>
        <v>21.09</v>
      </c>
      <c r="D771" s="5">
        <f>VLOOKUP(A771,'Medical Examinations table'!$A:$C,3,FALSE)</f>
        <v>9.2200000000000006</v>
      </c>
      <c r="E771" s="5" t="str">
        <f>VLOOKUP(A771,'Medical Examinations table'!$A:$D,4,FALSE)</f>
        <v>YES</v>
      </c>
      <c r="F771" s="5" t="str">
        <f>VLOOKUP(A771,'Medical Examinations table'!$A:$E,5,FALSE)</f>
        <v>NO</v>
      </c>
      <c r="G771" s="5" t="str">
        <f>VLOOKUP(A771,'Medical Examinations table'!$A:$F,6,FALSE)</f>
        <v>NO</v>
      </c>
      <c r="H771" s="5">
        <f>VLOOKUP(A771,'Medical Examinations table'!$A:$H,8,FALSE)</f>
        <v>2</v>
      </c>
      <c r="I771" s="5" t="str">
        <f>VLOOKUP(A771,'Medical Examinations table'!$A:$G,7,FALSE)</f>
        <v>NO</v>
      </c>
      <c r="J771" s="5" t="str">
        <f>VLOOKUP(A771,'Medical Examinations table'!$A:$I,9,FALSE)</f>
        <v>Normal Weight</v>
      </c>
      <c r="K771" s="5" t="str">
        <f>VLOOKUP(A771,'Medical Examinations table'!$A:$J,10,FALSE)</f>
        <v>Diabetes</v>
      </c>
      <c r="L771" s="8">
        <f>VLOOKUP(A771,'Hospitalisation Table'!$A:$J,10,FALSE)</f>
        <v>35362</v>
      </c>
      <c r="M771" s="10">
        <f>VLOOKUP(A771,'Hospitalisation Table'!$A:$F,6,FALSE)</f>
        <v>563.84</v>
      </c>
      <c r="N771" s="5" t="str">
        <f>VLOOKUP(A771,'Hospitalisation Table'!$A:$G,7,FALSE)</f>
        <v>tier - 3</v>
      </c>
      <c r="O771" s="5" t="str">
        <f>VLOOKUP(A771,'Hospitalisation Table'!$A:$H,8,FALSE)</f>
        <v>tier - 2</v>
      </c>
      <c r="P771" s="5" t="str">
        <f>VLOOKUP(A771,'Hospitalisation Table'!$A:$I,9,FALSE)</f>
        <v>R1012</v>
      </c>
      <c r="Q771" s="5">
        <f>VLOOKUP(A771,'Hospitalisation Table'!$A:$K,11,FALSE)</f>
        <v>61</v>
      </c>
    </row>
    <row r="772" spans="1:17" ht="15.6" x14ac:dyDescent="0.3">
      <c r="A772" s="9" t="s">
        <v>1600</v>
      </c>
      <c r="B772" s="5" t="str">
        <f>VLOOKUP($A772,'Customer Names'!$A:$B,2,FALSE)</f>
        <v>Hammersmith, Mr.  Matthew D</v>
      </c>
      <c r="C772" s="5">
        <f>VLOOKUP(Healthcare!A772,'Medical Examinations table'!$A:$K,2,FALSE)</f>
        <v>52.41</v>
      </c>
      <c r="D772" s="5">
        <f>VLOOKUP(A772,'Medical Examinations table'!$A:$C,3,FALSE)</f>
        <v>5.99</v>
      </c>
      <c r="E772" s="5" t="str">
        <f>VLOOKUP(A772,'Medical Examinations table'!$A:$D,4,FALSE)</f>
        <v>NO</v>
      </c>
      <c r="F772" s="5" t="str">
        <f>VLOOKUP(A772,'Medical Examinations table'!$A:$E,5,FALSE)</f>
        <v>NO</v>
      </c>
      <c r="G772" s="5" t="str">
        <f>VLOOKUP(A772,'Medical Examinations table'!$A:$F,6,FALSE)</f>
        <v>NO</v>
      </c>
      <c r="H772" s="5">
        <f>VLOOKUP(A772,'Medical Examinations table'!$A:$H,8,FALSE)</f>
        <v>1</v>
      </c>
      <c r="I772" s="5" t="str">
        <f>VLOOKUP(A772,'Medical Examinations table'!$A:$G,7,FALSE)</f>
        <v>NO</v>
      </c>
      <c r="J772" s="5" t="str">
        <f>VLOOKUP(A772,'Medical Examinations table'!$A:$I,9,FALSE)</f>
        <v>Obesity</v>
      </c>
      <c r="K772" s="5" t="str">
        <f>VLOOKUP(A772,'Medical Examinations table'!$A:$J,10,FALSE)</f>
        <v>Prediabetes</v>
      </c>
      <c r="L772" s="8">
        <f>VLOOKUP(A772,'Hospitalisation Table'!$A:$J,10,FALSE)</f>
        <v>35361</v>
      </c>
      <c r="M772" s="10">
        <f>VLOOKUP(A772,'Hospitalisation Table'!$A:$F,6,FALSE)</f>
        <v>563.84</v>
      </c>
      <c r="N772" s="5" t="str">
        <f>VLOOKUP(A772,'Hospitalisation Table'!$A:$G,7,FALSE)</f>
        <v>tier - 3</v>
      </c>
      <c r="O772" s="5" t="str">
        <f>VLOOKUP(A772,'Hospitalisation Table'!$A:$H,8,FALSE)</f>
        <v>tier - 3</v>
      </c>
      <c r="P772" s="5" t="str">
        <f>VLOOKUP(A772,'Hospitalisation Table'!$A:$I,9,FALSE)</f>
        <v>R1023</v>
      </c>
      <c r="Q772" s="5">
        <f>VLOOKUP(A772,'Hospitalisation Table'!$A:$K,11,FALSE)</f>
        <v>30</v>
      </c>
    </row>
    <row r="773" spans="1:17" ht="15.6" x14ac:dyDescent="0.3">
      <c r="A773" s="9" t="s">
        <v>1599</v>
      </c>
      <c r="B773" s="5" t="str">
        <f>VLOOKUP($A773,'Customer Names'!$A:$B,2,FALSE)</f>
        <v>French, Mr.  Michael</v>
      </c>
      <c r="C773" s="5">
        <f>VLOOKUP(Healthcare!A773,'Medical Examinations table'!$A:$K,2,FALSE)</f>
        <v>41.47</v>
      </c>
      <c r="D773" s="5">
        <f>VLOOKUP(A773,'Medical Examinations table'!$A:$C,3,FALSE)</f>
        <v>5.86</v>
      </c>
      <c r="E773" s="5" t="str">
        <f>VLOOKUP(A773,'Medical Examinations table'!$A:$D,4,FALSE)</f>
        <v>YES</v>
      </c>
      <c r="F773" s="5" t="str">
        <f>VLOOKUP(A773,'Medical Examinations table'!$A:$E,5,FALSE)</f>
        <v>NO</v>
      </c>
      <c r="G773" s="5" t="str">
        <f>VLOOKUP(A773,'Medical Examinations table'!$A:$F,6,FALSE)</f>
        <v>NO</v>
      </c>
      <c r="H773" s="5">
        <f>VLOOKUP(A773,'Medical Examinations table'!$A:$H,8,FALSE)</f>
        <v>2</v>
      </c>
      <c r="I773" s="5" t="str">
        <f>VLOOKUP(A773,'Medical Examinations table'!$A:$G,7,FALSE)</f>
        <v>NO</v>
      </c>
      <c r="J773" s="5" t="str">
        <f>VLOOKUP(A773,'Medical Examinations table'!$A:$I,9,FALSE)</f>
        <v>Obesity</v>
      </c>
      <c r="K773" s="5" t="str">
        <f>VLOOKUP(A773,'Medical Examinations table'!$A:$J,10,FALSE)</f>
        <v>Prediabetes</v>
      </c>
      <c r="L773" s="8">
        <f>VLOOKUP(A773,'Hospitalisation Table'!$A:$J,10,FALSE)</f>
        <v>35360</v>
      </c>
      <c r="M773" s="10">
        <f>VLOOKUP(A773,'Hospitalisation Table'!$A:$F,6,FALSE)</f>
        <v>563.84</v>
      </c>
      <c r="N773" s="5" t="str">
        <f>VLOOKUP(A773,'Hospitalisation Table'!$A:$G,7,FALSE)</f>
        <v>tier - 3</v>
      </c>
      <c r="O773" s="5" t="str">
        <f>VLOOKUP(A773,'Hospitalisation Table'!$A:$H,8,FALSE)</f>
        <v>tier - 3</v>
      </c>
      <c r="P773" s="5" t="str">
        <f>VLOOKUP(A773,'Hospitalisation Table'!$A:$I,9,FALSE)</f>
        <v>R1013</v>
      </c>
      <c r="Q773" s="5">
        <f>VLOOKUP(A773,'Hospitalisation Table'!$A:$K,11,FALSE)</f>
        <v>63</v>
      </c>
    </row>
    <row r="774" spans="1:17" ht="15.6" x14ac:dyDescent="0.3">
      <c r="A774" s="9" t="s">
        <v>1598</v>
      </c>
      <c r="B774" s="5" t="str">
        <f>VLOOKUP($A774,'Customer Names'!$A:$B,2,FALSE)</f>
        <v>Garbe, Mr.  Ben</v>
      </c>
      <c r="C774" s="5">
        <f>VLOOKUP(Healthcare!A774,'Medical Examinations table'!$A:$K,2,FALSE)</f>
        <v>33.1</v>
      </c>
      <c r="D774" s="5">
        <f>VLOOKUP(A774,'Medical Examinations table'!$A:$C,3,FALSE)</f>
        <v>5.19</v>
      </c>
      <c r="E774" s="5" t="str">
        <f>VLOOKUP(A774,'Medical Examinations table'!$A:$D,4,FALSE)</f>
        <v>YES</v>
      </c>
      <c r="F774" s="5" t="str">
        <f>VLOOKUP(A774,'Medical Examinations table'!$A:$E,5,FALSE)</f>
        <v>NO</v>
      </c>
      <c r="G774" s="5" t="str">
        <f>VLOOKUP(A774,'Medical Examinations table'!$A:$F,6,FALSE)</f>
        <v>NO</v>
      </c>
      <c r="H774" s="5">
        <f>VLOOKUP(A774,'Medical Examinations table'!$A:$H,8,FALSE)</f>
        <v>2</v>
      </c>
      <c r="I774" s="5" t="str">
        <f>VLOOKUP(A774,'Medical Examinations table'!$A:$G,7,FALSE)</f>
        <v>NO</v>
      </c>
      <c r="J774" s="5" t="str">
        <f>VLOOKUP(A774,'Medical Examinations table'!$A:$I,9,FALSE)</f>
        <v>Obesity</v>
      </c>
      <c r="K774" s="5" t="str">
        <f>VLOOKUP(A774,'Medical Examinations table'!$A:$J,10,FALSE)</f>
        <v>Normal</v>
      </c>
      <c r="L774" s="8">
        <f>VLOOKUP(A774,'Hospitalisation Table'!$A:$J,10,FALSE)</f>
        <v>35359</v>
      </c>
      <c r="M774" s="10">
        <f>VLOOKUP(A774,'Hospitalisation Table'!$A:$F,6,FALSE)</f>
        <v>563.84</v>
      </c>
      <c r="N774" s="5" t="str">
        <f>VLOOKUP(A774,'Hospitalisation Table'!$A:$G,7,FALSE)</f>
        <v>tier - 3</v>
      </c>
      <c r="O774" s="5" t="str">
        <f>VLOOKUP(A774,'Hospitalisation Table'!$A:$H,8,FALSE)</f>
        <v>tier - 1</v>
      </c>
      <c r="P774" s="5" t="str">
        <f>VLOOKUP(A774,'Hospitalisation Table'!$A:$I,9,FALSE)</f>
        <v>R1011</v>
      </c>
      <c r="Q774" s="5">
        <f>VLOOKUP(A774,'Hospitalisation Table'!$A:$K,11,FALSE)</f>
        <v>63</v>
      </c>
    </row>
    <row r="775" spans="1:17" ht="15.6" x14ac:dyDescent="0.3">
      <c r="A775" s="9" t="s">
        <v>1597</v>
      </c>
      <c r="B775" s="5" t="str">
        <f>VLOOKUP($A775,'Customer Names'!$A:$B,2,FALSE)</f>
        <v>Duncan, Mr.  Chris</v>
      </c>
      <c r="C775" s="5">
        <f>VLOOKUP(Healthcare!A775,'Medical Examinations table'!$A:$K,2,FALSE)</f>
        <v>30.8</v>
      </c>
      <c r="D775" s="5">
        <f>VLOOKUP(A775,'Medical Examinations table'!$A:$C,3,FALSE)</f>
        <v>4.37</v>
      </c>
      <c r="E775" s="5" t="str">
        <f>VLOOKUP(A775,'Medical Examinations table'!$A:$D,4,FALSE)</f>
        <v>YES</v>
      </c>
      <c r="F775" s="5" t="str">
        <f>VLOOKUP(A775,'Medical Examinations table'!$A:$E,5,FALSE)</f>
        <v>NO</v>
      </c>
      <c r="G775" s="5" t="str">
        <f>VLOOKUP(A775,'Medical Examinations table'!$A:$F,6,FALSE)</f>
        <v>NO</v>
      </c>
      <c r="H775" s="5">
        <f>VLOOKUP(A775,'Medical Examinations table'!$A:$H,8,FALSE)</f>
        <v>2</v>
      </c>
      <c r="I775" s="5" t="str">
        <f>VLOOKUP(A775,'Medical Examinations table'!$A:$G,7,FALSE)</f>
        <v>NO</v>
      </c>
      <c r="J775" s="5" t="str">
        <f>VLOOKUP(A775,'Medical Examinations table'!$A:$I,9,FALSE)</f>
        <v>Obesity</v>
      </c>
      <c r="K775" s="5" t="str">
        <f>VLOOKUP(A775,'Medical Examinations table'!$A:$J,10,FALSE)</f>
        <v>Normal</v>
      </c>
      <c r="L775" s="8">
        <f>VLOOKUP(A775,'Hospitalisation Table'!$A:$J,10,FALSE)</f>
        <v>35358</v>
      </c>
      <c r="M775" s="10">
        <f>VLOOKUP(A775,'Hospitalisation Table'!$A:$F,6,FALSE)</f>
        <v>563.84</v>
      </c>
      <c r="N775" s="5" t="str">
        <f>VLOOKUP(A775,'Hospitalisation Table'!$A:$G,7,FALSE)</f>
        <v>tier - 3</v>
      </c>
      <c r="O775" s="5" t="str">
        <f>VLOOKUP(A775,'Hospitalisation Table'!$A:$H,8,FALSE)</f>
        <v>tier - 3</v>
      </c>
      <c r="P775" s="5" t="str">
        <f>VLOOKUP(A775,'Hospitalisation Table'!$A:$I,9,FALSE)</f>
        <v>R1011</v>
      </c>
      <c r="Q775" s="5">
        <f>VLOOKUP(A775,'Hospitalisation Table'!$A:$K,11,FALSE)</f>
        <v>63</v>
      </c>
    </row>
    <row r="776" spans="1:17" ht="15.6" x14ac:dyDescent="0.3">
      <c r="A776" s="9" t="s">
        <v>1596</v>
      </c>
      <c r="B776" s="5" t="str">
        <f>VLOOKUP($A776,'Customer Names'!$A:$B,2,FALSE)</f>
        <v>Wallace, Mr.  Jeremy J</v>
      </c>
      <c r="C776" s="5">
        <f>VLOOKUP(Healthcare!A776,'Medical Examinations table'!$A:$K,2,FALSE)</f>
        <v>42.06</v>
      </c>
      <c r="D776" s="5">
        <f>VLOOKUP(A776,'Medical Examinations table'!$A:$C,3,FALSE)</f>
        <v>5.32</v>
      </c>
      <c r="E776" s="5" t="str">
        <f>VLOOKUP(A776,'Medical Examinations table'!$A:$D,4,FALSE)</f>
        <v>NO</v>
      </c>
      <c r="F776" s="5" t="str">
        <f>VLOOKUP(A776,'Medical Examinations table'!$A:$E,5,FALSE)</f>
        <v>NO</v>
      </c>
      <c r="G776" s="5" t="str">
        <f>VLOOKUP(A776,'Medical Examinations table'!$A:$F,6,FALSE)</f>
        <v>NO</v>
      </c>
      <c r="H776" s="5">
        <f>VLOOKUP(A776,'Medical Examinations table'!$A:$H,8,FALSE)</f>
        <v>1</v>
      </c>
      <c r="I776" s="5" t="str">
        <f>VLOOKUP(A776,'Medical Examinations table'!$A:$G,7,FALSE)</f>
        <v>NO</v>
      </c>
      <c r="J776" s="5" t="str">
        <f>VLOOKUP(A776,'Medical Examinations table'!$A:$I,9,FALSE)</f>
        <v>Obesity</v>
      </c>
      <c r="K776" s="5" t="str">
        <f>VLOOKUP(A776,'Medical Examinations table'!$A:$J,10,FALSE)</f>
        <v>Normal</v>
      </c>
      <c r="L776" s="8">
        <f>VLOOKUP(A776,'Hospitalisation Table'!$A:$J,10,FALSE)</f>
        <v>35357</v>
      </c>
      <c r="M776" s="10">
        <f>VLOOKUP(A776,'Hospitalisation Table'!$A:$F,6,FALSE)</f>
        <v>563.84</v>
      </c>
      <c r="N776" s="5" t="str">
        <f>VLOOKUP(A776,'Hospitalisation Table'!$A:$G,7,FALSE)</f>
        <v>tier - 3</v>
      </c>
      <c r="O776" s="5" t="str">
        <f>VLOOKUP(A776,'Hospitalisation Table'!$A:$H,8,FALSE)</f>
        <v>tier - 2</v>
      </c>
      <c r="P776" s="5" t="str">
        <f>VLOOKUP(A776,'Hospitalisation Table'!$A:$I,9,FALSE)</f>
        <v>R1023</v>
      </c>
      <c r="Q776" s="5">
        <f>VLOOKUP(A776,'Hospitalisation Table'!$A:$K,11,FALSE)</f>
        <v>39</v>
      </c>
    </row>
    <row r="777" spans="1:17" ht="15.6" x14ac:dyDescent="0.3">
      <c r="A777" s="9" t="s">
        <v>1595</v>
      </c>
      <c r="B777" s="5" t="str">
        <f>VLOOKUP($A777,'Customer Names'!$A:$B,2,FALSE)</f>
        <v>Tillman, Mrs.  Amy L.</v>
      </c>
      <c r="C777" s="5">
        <f>VLOOKUP(Healthcare!A777,'Medical Examinations table'!$A:$K,2,FALSE)</f>
        <v>39.270000000000003</v>
      </c>
      <c r="D777" s="5">
        <f>VLOOKUP(A777,'Medical Examinations table'!$A:$C,3,FALSE)</f>
        <v>5.64</v>
      </c>
      <c r="E777" s="5" t="str">
        <f>VLOOKUP(A777,'Medical Examinations table'!$A:$D,4,FALSE)</f>
        <v>NO</v>
      </c>
      <c r="F777" s="5" t="str">
        <f>VLOOKUP(A777,'Medical Examinations table'!$A:$E,5,FALSE)</f>
        <v>NO</v>
      </c>
      <c r="G777" s="5" t="str">
        <f>VLOOKUP(A777,'Medical Examinations table'!$A:$F,6,FALSE)</f>
        <v>YES</v>
      </c>
      <c r="H777" s="5">
        <f>VLOOKUP(A777,'Medical Examinations table'!$A:$H,8,FALSE)</f>
        <v>1</v>
      </c>
      <c r="I777" s="5" t="str">
        <f>VLOOKUP(A777,'Medical Examinations table'!$A:$G,7,FALSE)</f>
        <v>NO</v>
      </c>
      <c r="J777" s="5" t="str">
        <f>VLOOKUP(A777,'Medical Examinations table'!$A:$I,9,FALSE)</f>
        <v>Obesity</v>
      </c>
      <c r="K777" s="5" t="str">
        <f>VLOOKUP(A777,'Medical Examinations table'!$A:$J,10,FALSE)</f>
        <v>Normal</v>
      </c>
      <c r="L777" s="8">
        <f>VLOOKUP(A777,'Hospitalisation Table'!$A:$J,10,FALSE)</f>
        <v>35356</v>
      </c>
      <c r="M777" s="10">
        <f>VLOOKUP(A777,'Hospitalisation Table'!$A:$F,6,FALSE)</f>
        <v>563.84</v>
      </c>
      <c r="N777" s="5" t="str">
        <f>VLOOKUP(A777,'Hospitalisation Table'!$A:$G,7,FALSE)</f>
        <v>tier - 3</v>
      </c>
      <c r="O777" s="5" t="str">
        <f>VLOOKUP(A777,'Hospitalisation Table'!$A:$H,8,FALSE)</f>
        <v>tier - 3</v>
      </c>
      <c r="P777" s="5" t="str">
        <f>VLOOKUP(A777,'Hospitalisation Table'!$A:$I,9,FALSE)</f>
        <v>R1026</v>
      </c>
      <c r="Q777" s="5">
        <f>VLOOKUP(A777,'Hospitalisation Table'!$A:$K,11,FALSE)</f>
        <v>43</v>
      </c>
    </row>
    <row r="778" spans="1:17" ht="15.6" x14ac:dyDescent="0.3">
      <c r="A778" s="9" t="s">
        <v>1594</v>
      </c>
      <c r="B778" s="5" t="str">
        <f>VLOOKUP($A778,'Customer Names'!$A:$B,2,FALSE)</f>
        <v>Lee, Mrs.  Karen L.</v>
      </c>
      <c r="C778" s="5">
        <f>VLOOKUP(Healthcare!A778,'Medical Examinations table'!$A:$K,2,FALSE)</f>
        <v>30.71</v>
      </c>
      <c r="D778" s="5">
        <f>VLOOKUP(A778,'Medical Examinations table'!$A:$C,3,FALSE)</f>
        <v>5.59</v>
      </c>
      <c r="E778" s="5" t="str">
        <f>VLOOKUP(A778,'Medical Examinations table'!$A:$D,4,FALSE)</f>
        <v>YES</v>
      </c>
      <c r="F778" s="5" t="str">
        <f>VLOOKUP(A778,'Medical Examinations table'!$A:$E,5,FALSE)</f>
        <v>NO</v>
      </c>
      <c r="G778" s="5" t="str">
        <f>VLOOKUP(A778,'Medical Examinations table'!$A:$F,6,FALSE)</f>
        <v>NO</v>
      </c>
      <c r="H778" s="5">
        <f>VLOOKUP(A778,'Medical Examinations table'!$A:$H,8,FALSE)</f>
        <v>1</v>
      </c>
      <c r="I778" s="5" t="str">
        <f>VLOOKUP(A778,'Medical Examinations table'!$A:$G,7,FALSE)</f>
        <v>NO</v>
      </c>
      <c r="J778" s="5" t="str">
        <f>VLOOKUP(A778,'Medical Examinations table'!$A:$I,9,FALSE)</f>
        <v>Obesity</v>
      </c>
      <c r="K778" s="5" t="str">
        <f>VLOOKUP(A778,'Medical Examinations table'!$A:$J,10,FALSE)</f>
        <v>Normal</v>
      </c>
      <c r="L778" s="8">
        <f>VLOOKUP(A778,'Hospitalisation Table'!$A:$J,10,FALSE)</f>
        <v>35355</v>
      </c>
      <c r="M778" s="10">
        <f>VLOOKUP(A778,'Hospitalisation Table'!$A:$F,6,FALSE)</f>
        <v>563.84</v>
      </c>
      <c r="N778" s="5" t="str">
        <f>VLOOKUP(A778,'Hospitalisation Table'!$A:$G,7,FALSE)</f>
        <v>tier - 3</v>
      </c>
      <c r="O778" s="5" t="str">
        <f>VLOOKUP(A778,'Hospitalisation Table'!$A:$H,8,FALSE)</f>
        <v>tier - 2</v>
      </c>
      <c r="P778" s="5" t="str">
        <f>VLOOKUP(A778,'Hospitalisation Table'!$A:$I,9,FALSE)</f>
        <v>R1025</v>
      </c>
      <c r="Q778" s="5">
        <f>VLOOKUP(A778,'Hospitalisation Table'!$A:$K,11,FALSE)</f>
        <v>58</v>
      </c>
    </row>
    <row r="779" spans="1:17" ht="15.6" x14ac:dyDescent="0.3">
      <c r="A779" s="9" t="s">
        <v>1593</v>
      </c>
      <c r="B779" s="5" t="str">
        <f>VLOOKUP($A779,'Customer Names'!$A:$B,2,FALSE)</f>
        <v>Taylor, Ms.  Tennille</v>
      </c>
      <c r="C779" s="5">
        <f>VLOOKUP(Healthcare!A779,'Medical Examinations table'!$A:$K,2,FALSE)</f>
        <v>47.19</v>
      </c>
      <c r="D779" s="5">
        <f>VLOOKUP(A779,'Medical Examinations table'!$A:$C,3,FALSE)</f>
        <v>5.29</v>
      </c>
      <c r="E779" s="5" t="str">
        <f>VLOOKUP(A779,'Medical Examinations table'!$A:$D,4,FALSE)</f>
        <v>NO</v>
      </c>
      <c r="F779" s="5" t="str">
        <f>VLOOKUP(A779,'Medical Examinations table'!$A:$E,5,FALSE)</f>
        <v>NO</v>
      </c>
      <c r="G779" s="5" t="str">
        <f>VLOOKUP(A779,'Medical Examinations table'!$A:$F,6,FALSE)</f>
        <v>NO</v>
      </c>
      <c r="H779" s="5">
        <f>VLOOKUP(A779,'Medical Examinations table'!$A:$H,8,FALSE)</f>
        <v>0</v>
      </c>
      <c r="I779" s="5" t="str">
        <f>VLOOKUP(A779,'Medical Examinations table'!$A:$G,7,FALSE)</f>
        <v>NO</v>
      </c>
      <c r="J779" s="5" t="str">
        <f>VLOOKUP(A779,'Medical Examinations table'!$A:$I,9,FALSE)</f>
        <v>Obesity</v>
      </c>
      <c r="K779" s="5" t="str">
        <f>VLOOKUP(A779,'Medical Examinations table'!$A:$J,10,FALSE)</f>
        <v>Normal</v>
      </c>
      <c r="L779" s="8">
        <f>VLOOKUP(A779,'Hospitalisation Table'!$A:$J,10,FALSE)</f>
        <v>35354</v>
      </c>
      <c r="M779" s="10">
        <f>VLOOKUP(A779,'Hospitalisation Table'!$A:$F,6,FALSE)</f>
        <v>563.84</v>
      </c>
      <c r="N779" s="5" t="str">
        <f>VLOOKUP(A779,'Hospitalisation Table'!$A:$G,7,FALSE)</f>
        <v>tier - 3</v>
      </c>
      <c r="O779" s="5" t="str">
        <f>VLOOKUP(A779,'Hospitalisation Table'!$A:$H,8,FALSE)</f>
        <v>tier - 1</v>
      </c>
      <c r="P779" s="5" t="str">
        <f>VLOOKUP(A779,'Hospitalisation Table'!$A:$I,9,FALSE)</f>
        <v>R1012</v>
      </c>
      <c r="Q779" s="5">
        <f>VLOOKUP(A779,'Hospitalisation Table'!$A:$K,11,FALSE)</f>
        <v>32</v>
      </c>
    </row>
    <row r="780" spans="1:17" ht="15.6" x14ac:dyDescent="0.3">
      <c r="A780" s="9" t="s">
        <v>1592</v>
      </c>
      <c r="B780" s="5" t="str">
        <f>VLOOKUP($A780,'Customer Names'!$A:$B,2,FALSE)</f>
        <v>McSween, Mr.  Matt</v>
      </c>
      <c r="C780" s="5">
        <f>VLOOKUP(Healthcare!A780,'Medical Examinations table'!$A:$K,2,FALSE)</f>
        <v>30.02</v>
      </c>
      <c r="D780" s="5">
        <f>VLOOKUP(A780,'Medical Examinations table'!$A:$C,3,FALSE)</f>
        <v>6.65</v>
      </c>
      <c r="E780" s="5" t="str">
        <f>VLOOKUP(A780,'Medical Examinations table'!$A:$D,4,FALSE)</f>
        <v>NO</v>
      </c>
      <c r="F780" s="5" t="str">
        <f>VLOOKUP(A780,'Medical Examinations table'!$A:$E,5,FALSE)</f>
        <v>NO</v>
      </c>
      <c r="G780" s="5" t="str">
        <f>VLOOKUP(A780,'Medical Examinations table'!$A:$F,6,FALSE)</f>
        <v>NO</v>
      </c>
      <c r="H780" s="5">
        <f>VLOOKUP(A780,'Medical Examinations table'!$A:$H,8,FALSE)</f>
        <v>0</v>
      </c>
      <c r="I780" s="5" t="str">
        <f>VLOOKUP(A780,'Medical Examinations table'!$A:$G,7,FALSE)</f>
        <v>NO</v>
      </c>
      <c r="J780" s="5" t="str">
        <f>VLOOKUP(A780,'Medical Examinations table'!$A:$I,9,FALSE)</f>
        <v>Obesity</v>
      </c>
      <c r="K780" s="5" t="str">
        <f>VLOOKUP(A780,'Medical Examinations table'!$A:$J,10,FALSE)</f>
        <v>Diabetes</v>
      </c>
      <c r="L780" s="8">
        <f>VLOOKUP(A780,'Hospitalisation Table'!$A:$J,10,FALSE)</f>
        <v>35353</v>
      </c>
      <c r="M780" s="10">
        <f>VLOOKUP(A780,'Hospitalisation Table'!$A:$F,6,FALSE)</f>
        <v>563.84</v>
      </c>
      <c r="N780" s="5" t="str">
        <f>VLOOKUP(A780,'Hospitalisation Table'!$A:$G,7,FALSE)</f>
        <v>tier - 3</v>
      </c>
      <c r="O780" s="5" t="str">
        <f>VLOOKUP(A780,'Hospitalisation Table'!$A:$H,8,FALSE)</f>
        <v>tier - 1</v>
      </c>
      <c r="P780" s="5" t="str">
        <f>VLOOKUP(A780,'Hospitalisation Table'!$A:$I,9,FALSE)</f>
        <v>R1012</v>
      </c>
      <c r="Q780" s="5">
        <f>VLOOKUP(A780,'Hospitalisation Table'!$A:$K,11,FALSE)</f>
        <v>62</v>
      </c>
    </row>
    <row r="781" spans="1:17" ht="15.6" x14ac:dyDescent="0.3">
      <c r="A781" s="9" t="s">
        <v>1591</v>
      </c>
      <c r="B781" s="5" t="str">
        <f>VLOOKUP($A781,'Customer Names'!$A:$B,2,FALSE)</f>
        <v>Schubert, Ms.  Emily</v>
      </c>
      <c r="C781" s="5">
        <f>VLOOKUP(Healthcare!A781,'Medical Examinations table'!$A:$K,2,FALSE)</f>
        <v>37.909999999999997</v>
      </c>
      <c r="D781" s="5">
        <f>VLOOKUP(A781,'Medical Examinations table'!$A:$C,3,FALSE)</f>
        <v>5.68</v>
      </c>
      <c r="E781" s="5" t="str">
        <f>VLOOKUP(A781,'Medical Examinations table'!$A:$D,4,FALSE)</f>
        <v>YES</v>
      </c>
      <c r="F781" s="5" t="str">
        <f>VLOOKUP(A781,'Medical Examinations table'!$A:$E,5,FALSE)</f>
        <v>NO</v>
      </c>
      <c r="G781" s="5" t="str">
        <f>VLOOKUP(A781,'Medical Examinations table'!$A:$F,6,FALSE)</f>
        <v>NO</v>
      </c>
      <c r="H781" s="5">
        <f>VLOOKUP(A781,'Medical Examinations table'!$A:$H,8,FALSE)</f>
        <v>0</v>
      </c>
      <c r="I781" s="5" t="str">
        <f>VLOOKUP(A781,'Medical Examinations table'!$A:$G,7,FALSE)</f>
        <v>NO</v>
      </c>
      <c r="J781" s="5" t="str">
        <f>VLOOKUP(A781,'Medical Examinations table'!$A:$I,9,FALSE)</f>
        <v>Obesity</v>
      </c>
      <c r="K781" s="5" t="str">
        <f>VLOOKUP(A781,'Medical Examinations table'!$A:$J,10,FALSE)</f>
        <v>Normal</v>
      </c>
      <c r="L781" s="8">
        <f>VLOOKUP(A781,'Hospitalisation Table'!$A:$J,10,FALSE)</f>
        <v>35352</v>
      </c>
      <c r="M781" s="10">
        <f>VLOOKUP(A781,'Hospitalisation Table'!$A:$F,6,FALSE)</f>
        <v>563.84</v>
      </c>
      <c r="N781" s="5" t="str">
        <f>VLOOKUP(A781,'Hospitalisation Table'!$A:$G,7,FALSE)</f>
        <v>tier - 3</v>
      </c>
      <c r="O781" s="5" t="str">
        <f>VLOOKUP(A781,'Hospitalisation Table'!$A:$H,8,FALSE)</f>
        <v>tier - 2</v>
      </c>
      <c r="P781" s="5" t="str">
        <f>VLOOKUP(A781,'Hospitalisation Table'!$A:$I,9,FALSE)</f>
        <v>R1012</v>
      </c>
      <c r="Q781" s="5">
        <f>VLOOKUP(A781,'Hospitalisation Table'!$A:$K,11,FALSE)</f>
        <v>46</v>
      </c>
    </row>
    <row r="782" spans="1:17" ht="15.6" x14ac:dyDescent="0.3">
      <c r="A782" s="9" t="s">
        <v>1590</v>
      </c>
      <c r="B782" s="5" t="str">
        <f>VLOOKUP($A782,'Customer Names'!$A:$B,2,FALSE)</f>
        <v>Lalanne, Mr.  Justin E</v>
      </c>
      <c r="C782" s="5">
        <f>VLOOKUP(Healthcare!A782,'Medical Examinations table'!$A:$K,2,FALSE)</f>
        <v>54.61</v>
      </c>
      <c r="D782" s="5">
        <f>VLOOKUP(A782,'Medical Examinations table'!$A:$C,3,FALSE)</f>
        <v>4.49</v>
      </c>
      <c r="E782" s="5" t="str">
        <f>VLOOKUP(A782,'Medical Examinations table'!$A:$D,4,FALSE)</f>
        <v>NO</v>
      </c>
      <c r="F782" s="5" t="str">
        <f>VLOOKUP(A782,'Medical Examinations table'!$A:$E,5,FALSE)</f>
        <v>NO</v>
      </c>
      <c r="G782" s="5" t="str">
        <f>VLOOKUP(A782,'Medical Examinations table'!$A:$F,6,FALSE)</f>
        <v>NO</v>
      </c>
      <c r="H782" s="5">
        <f>VLOOKUP(A782,'Medical Examinations table'!$A:$H,8,FALSE)</f>
        <v>0</v>
      </c>
      <c r="I782" s="5" t="str">
        <f>VLOOKUP(A782,'Medical Examinations table'!$A:$G,7,FALSE)</f>
        <v>NO</v>
      </c>
      <c r="J782" s="5" t="str">
        <f>VLOOKUP(A782,'Medical Examinations table'!$A:$I,9,FALSE)</f>
        <v>Obesity</v>
      </c>
      <c r="K782" s="5" t="str">
        <f>VLOOKUP(A782,'Medical Examinations table'!$A:$J,10,FALSE)</f>
        <v>Normal</v>
      </c>
      <c r="L782" s="8">
        <f>VLOOKUP(A782,'Hospitalisation Table'!$A:$J,10,FALSE)</f>
        <v>35351</v>
      </c>
      <c r="M782" s="10">
        <f>VLOOKUP(A782,'Hospitalisation Table'!$A:$F,6,FALSE)</f>
        <v>563.84</v>
      </c>
      <c r="N782" s="5" t="str">
        <f>VLOOKUP(A782,'Hospitalisation Table'!$A:$G,7,FALSE)</f>
        <v>tier - 3</v>
      </c>
      <c r="O782" s="5" t="str">
        <f>VLOOKUP(A782,'Hospitalisation Table'!$A:$H,8,FALSE)</f>
        <v>tier - 3</v>
      </c>
      <c r="P782" s="5" t="str">
        <f>VLOOKUP(A782,'Hospitalisation Table'!$A:$I,9,FALSE)</f>
        <v>R1012</v>
      </c>
      <c r="Q782" s="5">
        <f>VLOOKUP(A782,'Hospitalisation Table'!$A:$K,11,FALSE)</f>
        <v>28</v>
      </c>
    </row>
    <row r="783" spans="1:17" ht="15.6" x14ac:dyDescent="0.3">
      <c r="A783" s="9" t="s">
        <v>1589</v>
      </c>
      <c r="B783" s="5" t="str">
        <f>VLOOKUP($A783,'Customer Names'!$A:$B,2,FALSE)</f>
        <v>Flanagan, Ms.  Shalane</v>
      </c>
      <c r="C783" s="5">
        <f>VLOOKUP(Healthcare!A783,'Medical Examinations table'!$A:$K,2,FALSE)</f>
        <v>36.005000000000003</v>
      </c>
      <c r="D783" s="5">
        <f>VLOOKUP(A783,'Medical Examinations table'!$A:$C,3,FALSE)</f>
        <v>6.9</v>
      </c>
      <c r="E783" s="5" t="str">
        <f>VLOOKUP(A783,'Medical Examinations table'!$A:$D,4,FALSE)</f>
        <v>NO</v>
      </c>
      <c r="F783" s="5" t="str">
        <f>VLOOKUP(A783,'Medical Examinations table'!$A:$E,5,FALSE)</f>
        <v>NO</v>
      </c>
      <c r="G783" s="5" t="str">
        <f>VLOOKUP(A783,'Medical Examinations table'!$A:$F,6,FALSE)</f>
        <v>NO</v>
      </c>
      <c r="H783" s="5">
        <f>VLOOKUP(A783,'Medical Examinations table'!$A:$H,8,FALSE)</f>
        <v>0</v>
      </c>
      <c r="I783" s="5" t="str">
        <f>VLOOKUP(A783,'Medical Examinations table'!$A:$G,7,FALSE)</f>
        <v>NO</v>
      </c>
      <c r="J783" s="5" t="str">
        <f>VLOOKUP(A783,'Medical Examinations table'!$A:$I,9,FALSE)</f>
        <v>Obesity</v>
      </c>
      <c r="K783" s="5" t="str">
        <f>VLOOKUP(A783,'Medical Examinations table'!$A:$J,10,FALSE)</f>
        <v>Diabetes</v>
      </c>
      <c r="L783" s="8">
        <f>VLOOKUP(A783,'Hospitalisation Table'!$A:$J,10,FALSE)</f>
        <v>35350</v>
      </c>
      <c r="M783" s="10">
        <f>VLOOKUP(A783,'Hospitalisation Table'!$A:$F,6,FALSE)</f>
        <v>563.84</v>
      </c>
      <c r="N783" s="5" t="str">
        <f>VLOOKUP(A783,'Hospitalisation Table'!$A:$G,7,FALSE)</f>
        <v>tier - 3</v>
      </c>
      <c r="O783" s="5" t="str">
        <f>VLOOKUP(A783,'Hospitalisation Table'!$A:$H,8,FALSE)</f>
        <v>tier - 3</v>
      </c>
      <c r="P783" s="5" t="str">
        <f>VLOOKUP(A783,'Hospitalisation Table'!$A:$I,9,FALSE)</f>
        <v>R1023</v>
      </c>
      <c r="Q783" s="5">
        <f>VLOOKUP(A783,'Hospitalisation Table'!$A:$K,11,FALSE)</f>
        <v>60</v>
      </c>
    </row>
    <row r="784" spans="1:17" ht="15.6" x14ac:dyDescent="0.3">
      <c r="A784" s="9" t="s">
        <v>1588</v>
      </c>
      <c r="B784" s="5" t="str">
        <f>VLOOKUP($A784,'Customer Names'!$A:$B,2,FALSE)</f>
        <v>Arellano, Ms.  Jessica N.</v>
      </c>
      <c r="C784" s="5">
        <f>VLOOKUP(Healthcare!A784,'Medical Examinations table'!$A:$K,2,FALSE)</f>
        <v>28.7</v>
      </c>
      <c r="D784" s="5">
        <f>VLOOKUP(A784,'Medical Examinations table'!$A:$C,3,FALSE)</f>
        <v>11.52</v>
      </c>
      <c r="E784" s="5" t="str">
        <f>VLOOKUP(A784,'Medical Examinations table'!$A:$D,4,FALSE)</f>
        <v>NO</v>
      </c>
      <c r="F784" s="5" t="str">
        <f>VLOOKUP(A784,'Medical Examinations table'!$A:$E,5,FALSE)</f>
        <v>NO</v>
      </c>
      <c r="G784" s="5" t="str">
        <f>VLOOKUP(A784,'Medical Examinations table'!$A:$F,6,FALSE)</f>
        <v>NO</v>
      </c>
      <c r="H784" s="5">
        <f>VLOOKUP(A784,'Medical Examinations table'!$A:$H,8,FALSE)</f>
        <v>0</v>
      </c>
      <c r="I784" s="5" t="str">
        <f>VLOOKUP(A784,'Medical Examinations table'!$A:$G,7,FALSE)</f>
        <v>NO</v>
      </c>
      <c r="J784" s="5" t="str">
        <f>VLOOKUP(A784,'Medical Examinations table'!$A:$I,9,FALSE)</f>
        <v>Overweight</v>
      </c>
      <c r="K784" s="5" t="str">
        <f>VLOOKUP(A784,'Medical Examinations table'!$A:$J,10,FALSE)</f>
        <v>Diabetes</v>
      </c>
      <c r="L784" s="8">
        <f>VLOOKUP(A784,'Hospitalisation Table'!$A:$J,10,FALSE)</f>
        <v>35349</v>
      </c>
      <c r="M784" s="10">
        <f>VLOOKUP(A784,'Hospitalisation Table'!$A:$F,6,FALSE)</f>
        <v>563.84</v>
      </c>
      <c r="N784" s="5" t="str">
        <f>VLOOKUP(A784,'Hospitalisation Table'!$A:$G,7,FALSE)</f>
        <v>tier - 3</v>
      </c>
      <c r="O784" s="5" t="str">
        <f>VLOOKUP(A784,'Hospitalisation Table'!$A:$H,8,FALSE)</f>
        <v>tier - 2</v>
      </c>
      <c r="P784" s="5" t="str">
        <f>VLOOKUP(A784,'Hospitalisation Table'!$A:$I,9,FALSE)</f>
        <v>R1011</v>
      </c>
      <c r="Q784" s="5">
        <f>VLOOKUP(A784,'Hospitalisation Table'!$A:$K,11,FALSE)</f>
        <v>60</v>
      </c>
    </row>
    <row r="785" spans="1:17" ht="15.6" x14ac:dyDescent="0.3">
      <c r="A785" s="9" t="s">
        <v>1587</v>
      </c>
      <c r="B785" s="5" t="str">
        <f>VLOOKUP($A785,'Customer Names'!$A:$B,2,FALSE)</f>
        <v>Charette, Ms.  Melanie</v>
      </c>
      <c r="C785" s="5">
        <f>VLOOKUP(Healthcare!A785,'Medical Examinations table'!$A:$K,2,FALSE)</f>
        <v>34.295000000000002</v>
      </c>
      <c r="D785" s="5">
        <f>VLOOKUP(A785,'Medical Examinations table'!$A:$C,3,FALSE)</f>
        <v>11.24</v>
      </c>
      <c r="E785" s="5" t="str">
        <f>VLOOKUP(A785,'Medical Examinations table'!$A:$D,4,FALSE)</f>
        <v>NO</v>
      </c>
      <c r="F785" s="5" t="str">
        <f>VLOOKUP(A785,'Medical Examinations table'!$A:$E,5,FALSE)</f>
        <v>NO</v>
      </c>
      <c r="G785" s="5" t="str">
        <f>VLOOKUP(A785,'Medical Examinations table'!$A:$F,6,FALSE)</f>
        <v>NO</v>
      </c>
      <c r="H785" s="5">
        <f>VLOOKUP(A785,'Medical Examinations table'!$A:$H,8,FALSE)</f>
        <v>0</v>
      </c>
      <c r="I785" s="5" t="str">
        <f>VLOOKUP(A785,'Medical Examinations table'!$A:$G,7,FALSE)</f>
        <v>NO</v>
      </c>
      <c r="J785" s="5" t="str">
        <f>VLOOKUP(A785,'Medical Examinations table'!$A:$I,9,FALSE)</f>
        <v>Obesity</v>
      </c>
      <c r="K785" s="5" t="str">
        <f>VLOOKUP(A785,'Medical Examinations table'!$A:$J,10,FALSE)</f>
        <v>Diabetes</v>
      </c>
      <c r="L785" s="8">
        <f>VLOOKUP(A785,'Hospitalisation Table'!$A:$J,10,FALSE)</f>
        <v>35348</v>
      </c>
      <c r="M785" s="10">
        <f>VLOOKUP(A785,'Hospitalisation Table'!$A:$F,6,FALSE)</f>
        <v>563.84</v>
      </c>
      <c r="N785" s="5" t="str">
        <f>VLOOKUP(A785,'Hospitalisation Table'!$A:$G,7,FALSE)</f>
        <v>tier - 3</v>
      </c>
      <c r="O785" s="5" t="str">
        <f>VLOOKUP(A785,'Hospitalisation Table'!$A:$H,8,FALSE)</f>
        <v>tier - 3</v>
      </c>
      <c r="P785" s="5" t="str">
        <f>VLOOKUP(A785,'Hospitalisation Table'!$A:$I,9,FALSE)</f>
        <v>R1024</v>
      </c>
      <c r="Q785" s="5">
        <f>VLOOKUP(A785,'Hospitalisation Table'!$A:$K,11,FALSE)</f>
        <v>57</v>
      </c>
    </row>
    <row r="786" spans="1:17" ht="15.6" x14ac:dyDescent="0.3">
      <c r="A786" s="9" t="s">
        <v>1586</v>
      </c>
      <c r="B786" s="5" t="str">
        <f>VLOOKUP($A786,'Customer Names'!$A:$B,2,FALSE)</f>
        <v>Pena Reyes, Ms.  Ruth Angelica</v>
      </c>
      <c r="C786" s="5">
        <f>VLOOKUP(Healthcare!A786,'Medical Examinations table'!$A:$K,2,FALSE)</f>
        <v>27.55</v>
      </c>
      <c r="D786" s="5">
        <f>VLOOKUP(A786,'Medical Examinations table'!$A:$C,3,FALSE)</f>
        <v>10.98</v>
      </c>
      <c r="E786" s="5" t="str">
        <f>VLOOKUP(A786,'Medical Examinations table'!$A:$D,4,FALSE)</f>
        <v>NO</v>
      </c>
      <c r="F786" s="5" t="str">
        <f>VLOOKUP(A786,'Medical Examinations table'!$A:$E,5,FALSE)</f>
        <v>NO</v>
      </c>
      <c r="G786" s="5" t="str">
        <f>VLOOKUP(A786,'Medical Examinations table'!$A:$F,6,FALSE)</f>
        <v>NO</v>
      </c>
      <c r="H786" s="5">
        <f>VLOOKUP(A786,'Medical Examinations table'!$A:$H,8,FALSE)</f>
        <v>0</v>
      </c>
      <c r="I786" s="5" t="str">
        <f>VLOOKUP(A786,'Medical Examinations table'!$A:$G,7,FALSE)</f>
        <v>NO</v>
      </c>
      <c r="J786" s="5" t="str">
        <f>VLOOKUP(A786,'Medical Examinations table'!$A:$I,9,FALSE)</f>
        <v>Overweight</v>
      </c>
      <c r="K786" s="5" t="str">
        <f>VLOOKUP(A786,'Medical Examinations table'!$A:$J,10,FALSE)</f>
        <v>Diabetes</v>
      </c>
      <c r="L786" s="8">
        <f>VLOOKUP(A786,'Hospitalisation Table'!$A:$J,10,FALSE)</f>
        <v>35347</v>
      </c>
      <c r="M786" s="10">
        <f>VLOOKUP(A786,'Hospitalisation Table'!$A:$F,6,FALSE)</f>
        <v>563.84</v>
      </c>
      <c r="N786" s="5" t="str">
        <f>VLOOKUP(A786,'Hospitalisation Table'!$A:$G,7,FALSE)</f>
        <v>tier - 3</v>
      </c>
      <c r="O786" s="5" t="str">
        <f>VLOOKUP(A786,'Hospitalisation Table'!$A:$H,8,FALSE)</f>
        <v>tier - 1</v>
      </c>
      <c r="P786" s="5" t="str">
        <f>VLOOKUP(A786,'Hospitalisation Table'!$A:$I,9,FALSE)</f>
        <v>R1024</v>
      </c>
      <c r="Q786" s="5">
        <f>VLOOKUP(A786,'Hospitalisation Table'!$A:$K,11,FALSE)</f>
        <v>60</v>
      </c>
    </row>
    <row r="787" spans="1:17" ht="15.6" x14ac:dyDescent="0.3">
      <c r="A787" s="9" t="s">
        <v>1585</v>
      </c>
      <c r="B787" s="5" t="str">
        <f>VLOOKUP($A787,'Customer Names'!$A:$B,2,FALSE)</f>
        <v>Broderick, Ms.  Una M</v>
      </c>
      <c r="C787" s="5">
        <f>VLOOKUP(Healthcare!A787,'Medical Examinations table'!$A:$K,2,FALSE)</f>
        <v>40.700000000000003</v>
      </c>
      <c r="D787" s="5">
        <f>VLOOKUP(A787,'Medical Examinations table'!$A:$C,3,FALSE)</f>
        <v>5.42</v>
      </c>
      <c r="E787" s="5" t="str">
        <f>VLOOKUP(A787,'Medical Examinations table'!$A:$D,4,FALSE)</f>
        <v>NO</v>
      </c>
      <c r="F787" s="5" t="str">
        <f>VLOOKUP(A787,'Medical Examinations table'!$A:$E,5,FALSE)</f>
        <v>NO</v>
      </c>
      <c r="G787" s="5" t="str">
        <f>VLOOKUP(A787,'Medical Examinations table'!$A:$F,6,FALSE)</f>
        <v>NO</v>
      </c>
      <c r="H787" s="5">
        <f>VLOOKUP(A787,'Medical Examinations table'!$A:$H,8,FALSE)</f>
        <v>0</v>
      </c>
      <c r="I787" s="5" t="str">
        <f>VLOOKUP(A787,'Medical Examinations table'!$A:$G,7,FALSE)</f>
        <v>NO</v>
      </c>
      <c r="J787" s="5" t="str">
        <f>VLOOKUP(A787,'Medical Examinations table'!$A:$I,9,FALSE)</f>
        <v>Obesity</v>
      </c>
      <c r="K787" s="5" t="str">
        <f>VLOOKUP(A787,'Medical Examinations table'!$A:$J,10,FALSE)</f>
        <v>Normal</v>
      </c>
      <c r="L787" s="8">
        <f>VLOOKUP(A787,'Hospitalisation Table'!$A:$J,10,FALSE)</f>
        <v>35346</v>
      </c>
      <c r="M787" s="10">
        <f>VLOOKUP(A787,'Hospitalisation Table'!$A:$F,6,FALSE)</f>
        <v>563.84</v>
      </c>
      <c r="N787" s="5" t="str">
        <f>VLOOKUP(A787,'Hospitalisation Table'!$A:$G,7,FALSE)</f>
        <v>tier - 3</v>
      </c>
      <c r="O787" s="5" t="str">
        <f>VLOOKUP(A787,'Hospitalisation Table'!$A:$H,8,FALSE)</f>
        <v>tier - 2</v>
      </c>
      <c r="P787" s="5" t="str">
        <f>VLOOKUP(A787,'Hospitalisation Table'!$A:$I,9,FALSE)</f>
        <v>R1012</v>
      </c>
      <c r="Q787" s="5">
        <f>VLOOKUP(A787,'Hospitalisation Table'!$A:$K,11,FALSE)</f>
        <v>40</v>
      </c>
    </row>
    <row r="788" spans="1:17" ht="15.6" x14ac:dyDescent="0.3">
      <c r="A788" s="9" t="s">
        <v>1584</v>
      </c>
      <c r="B788" s="5" t="str">
        <f>VLOOKUP($A788,'Customer Names'!$A:$B,2,FALSE)</f>
        <v>Summers, Ms.  Taralyn</v>
      </c>
      <c r="C788" s="5">
        <f>VLOOKUP(Healthcare!A788,'Medical Examinations table'!$A:$K,2,FALSE)</f>
        <v>18.335000000000001</v>
      </c>
      <c r="D788" s="5">
        <f>VLOOKUP(A788,'Medical Examinations table'!$A:$C,3,FALSE)</f>
        <v>10.97</v>
      </c>
      <c r="E788" s="5" t="str">
        <f>VLOOKUP(A788,'Medical Examinations table'!$A:$D,4,FALSE)</f>
        <v>NO</v>
      </c>
      <c r="F788" s="5" t="str">
        <f>VLOOKUP(A788,'Medical Examinations table'!$A:$E,5,FALSE)</f>
        <v>NO</v>
      </c>
      <c r="G788" s="5" t="str">
        <f>VLOOKUP(A788,'Medical Examinations table'!$A:$F,6,FALSE)</f>
        <v>NO</v>
      </c>
      <c r="H788" s="5">
        <f>VLOOKUP(A788,'Medical Examinations table'!$A:$H,8,FALSE)</f>
        <v>0</v>
      </c>
      <c r="I788" s="5" t="str">
        <f>VLOOKUP(A788,'Medical Examinations table'!$A:$G,7,FALSE)</f>
        <v>NO</v>
      </c>
      <c r="J788" s="5" t="str">
        <f>VLOOKUP(A788,'Medical Examinations table'!$A:$I,9,FALSE)</f>
        <v>Underweight</v>
      </c>
      <c r="K788" s="5" t="str">
        <f>VLOOKUP(A788,'Medical Examinations table'!$A:$J,10,FALSE)</f>
        <v>Diabetes</v>
      </c>
      <c r="L788" s="8">
        <f>VLOOKUP(A788,'Hospitalisation Table'!$A:$J,10,FALSE)</f>
        <v>35345</v>
      </c>
      <c r="M788" s="10">
        <f>VLOOKUP(A788,'Hospitalisation Table'!$A:$F,6,FALSE)</f>
        <v>563.84</v>
      </c>
      <c r="N788" s="5" t="str">
        <f>VLOOKUP(A788,'Hospitalisation Table'!$A:$G,7,FALSE)</f>
        <v>tier - 3</v>
      </c>
      <c r="O788" s="5" t="str">
        <f>VLOOKUP(A788,'Hospitalisation Table'!$A:$H,8,FALSE)</f>
        <v>tier - 1</v>
      </c>
      <c r="P788" s="5" t="str">
        <f>VLOOKUP(A788,'Hospitalisation Table'!$A:$I,9,FALSE)</f>
        <v>R1024</v>
      </c>
      <c r="Q788" s="5">
        <f>VLOOKUP(A788,'Hospitalisation Table'!$A:$K,11,FALSE)</f>
        <v>60</v>
      </c>
    </row>
    <row r="789" spans="1:17" ht="15.6" x14ac:dyDescent="0.3">
      <c r="A789" s="9" t="s">
        <v>1583</v>
      </c>
      <c r="B789" s="5" t="str">
        <f>VLOOKUP($A789,'Customer Names'!$A:$B,2,FALSE)</f>
        <v>Fisher, Mr.  James A</v>
      </c>
      <c r="C789" s="5">
        <f>VLOOKUP(Healthcare!A789,'Medical Examinations table'!$A:$K,2,FALSE)</f>
        <v>33.914999999999999</v>
      </c>
      <c r="D789" s="5">
        <f>VLOOKUP(A789,'Medical Examinations table'!$A:$C,3,FALSE)</f>
        <v>9.56</v>
      </c>
      <c r="E789" s="5" t="str">
        <f>VLOOKUP(A789,'Medical Examinations table'!$A:$D,4,FALSE)</f>
        <v>YES</v>
      </c>
      <c r="F789" s="5" t="str">
        <f>VLOOKUP(A789,'Medical Examinations table'!$A:$E,5,FALSE)</f>
        <v>NO</v>
      </c>
      <c r="G789" s="5" t="str">
        <f>VLOOKUP(A789,'Medical Examinations table'!$A:$F,6,FALSE)</f>
        <v>NO</v>
      </c>
      <c r="H789" s="5">
        <f>VLOOKUP(A789,'Medical Examinations table'!$A:$H,8,FALSE)</f>
        <v>2</v>
      </c>
      <c r="I789" s="5" t="str">
        <f>VLOOKUP(A789,'Medical Examinations table'!$A:$G,7,FALSE)</f>
        <v>NO</v>
      </c>
      <c r="J789" s="5" t="str">
        <f>VLOOKUP(A789,'Medical Examinations table'!$A:$I,9,FALSE)</f>
        <v>Obesity</v>
      </c>
      <c r="K789" s="5" t="str">
        <f>VLOOKUP(A789,'Medical Examinations table'!$A:$J,10,FALSE)</f>
        <v>Diabetes</v>
      </c>
      <c r="L789" s="8">
        <f>VLOOKUP(A789,'Hospitalisation Table'!$A:$J,10,FALSE)</f>
        <v>35344</v>
      </c>
      <c r="M789" s="10">
        <f>VLOOKUP(A789,'Hospitalisation Table'!$A:$F,6,FALSE)</f>
        <v>563.84</v>
      </c>
      <c r="N789" s="5" t="str">
        <f>VLOOKUP(A789,'Hospitalisation Table'!$A:$G,7,FALSE)</f>
        <v>tier - 3</v>
      </c>
      <c r="O789" s="5" t="str">
        <f>VLOOKUP(A789,'Hospitalisation Table'!$A:$H,8,FALSE)</f>
        <v>tier - 2</v>
      </c>
      <c r="P789" s="5" t="str">
        <f>VLOOKUP(A789,'Hospitalisation Table'!$A:$I,9,FALSE)</f>
        <v>R1016</v>
      </c>
      <c r="Q789" s="5">
        <f>VLOOKUP(A789,'Hospitalisation Table'!$A:$K,11,FALSE)</f>
        <v>61</v>
      </c>
    </row>
    <row r="790" spans="1:17" ht="15.6" x14ac:dyDescent="0.3">
      <c r="A790" s="9" t="s">
        <v>1582</v>
      </c>
      <c r="B790" s="5" t="str">
        <f>VLOOKUP($A790,'Customer Names'!$A:$B,2,FALSE)</f>
        <v>Zhou, Mr.  Ning</v>
      </c>
      <c r="C790" s="5">
        <f>VLOOKUP(Healthcare!A790,'Medical Examinations table'!$A:$K,2,FALSE)</f>
        <v>33.534999999999997</v>
      </c>
      <c r="D790" s="5">
        <f>VLOOKUP(A790,'Medical Examinations table'!$A:$C,3,FALSE)</f>
        <v>9.4</v>
      </c>
      <c r="E790" s="5" t="str">
        <f>VLOOKUP(A790,'Medical Examinations table'!$A:$D,4,FALSE)</f>
        <v>YES</v>
      </c>
      <c r="F790" s="5" t="str">
        <f>VLOOKUP(A790,'Medical Examinations table'!$A:$E,5,FALSE)</f>
        <v>NO</v>
      </c>
      <c r="G790" s="5" t="str">
        <f>VLOOKUP(A790,'Medical Examinations table'!$A:$F,6,FALSE)</f>
        <v>NO</v>
      </c>
      <c r="H790" s="5">
        <f>VLOOKUP(A790,'Medical Examinations table'!$A:$H,8,FALSE)</f>
        <v>2</v>
      </c>
      <c r="I790" s="5" t="str">
        <f>VLOOKUP(A790,'Medical Examinations table'!$A:$G,7,FALSE)</f>
        <v>NO</v>
      </c>
      <c r="J790" s="5" t="str">
        <f>VLOOKUP(A790,'Medical Examinations table'!$A:$I,9,FALSE)</f>
        <v>Obesity</v>
      </c>
      <c r="K790" s="5" t="str">
        <f>VLOOKUP(A790,'Medical Examinations table'!$A:$J,10,FALSE)</f>
        <v>Diabetes</v>
      </c>
      <c r="L790" s="8">
        <f>VLOOKUP(A790,'Hospitalisation Table'!$A:$J,10,FALSE)</f>
        <v>35343</v>
      </c>
      <c r="M790" s="10">
        <f>VLOOKUP(A790,'Hospitalisation Table'!$A:$F,6,FALSE)</f>
        <v>563.84</v>
      </c>
      <c r="N790" s="5" t="str">
        <f>VLOOKUP(A790,'Hospitalisation Table'!$A:$G,7,FALSE)</f>
        <v>tier - 3</v>
      </c>
      <c r="O790" s="5" t="str">
        <f>VLOOKUP(A790,'Hospitalisation Table'!$A:$H,8,FALSE)</f>
        <v>tier - 2</v>
      </c>
      <c r="P790" s="5" t="str">
        <f>VLOOKUP(A790,'Hospitalisation Table'!$A:$I,9,FALSE)</f>
        <v>R1020</v>
      </c>
      <c r="Q790" s="5">
        <f>VLOOKUP(A790,'Hospitalisation Table'!$A:$K,11,FALSE)</f>
        <v>61</v>
      </c>
    </row>
    <row r="791" spans="1:17" ht="15.6" x14ac:dyDescent="0.3">
      <c r="A791" s="9" t="s">
        <v>1581</v>
      </c>
      <c r="B791" s="5" t="str">
        <f>VLOOKUP($A791,'Customer Names'!$A:$B,2,FALSE)</f>
        <v>Clarke-Ames, Mr.  Joel</v>
      </c>
      <c r="C791" s="5">
        <f>VLOOKUP(Healthcare!A791,'Medical Examinations table'!$A:$K,2,FALSE)</f>
        <v>23.655000000000001</v>
      </c>
      <c r="D791" s="5">
        <f>VLOOKUP(A791,'Medical Examinations table'!$A:$C,3,FALSE)</f>
        <v>8.48</v>
      </c>
      <c r="E791" s="5" t="str">
        <f>VLOOKUP(A791,'Medical Examinations table'!$A:$D,4,FALSE)</f>
        <v>YES</v>
      </c>
      <c r="F791" s="5" t="str">
        <f>VLOOKUP(A791,'Medical Examinations table'!$A:$E,5,FALSE)</f>
        <v>NO</v>
      </c>
      <c r="G791" s="5" t="str">
        <f>VLOOKUP(A791,'Medical Examinations table'!$A:$F,6,FALSE)</f>
        <v>NO</v>
      </c>
      <c r="H791" s="5">
        <f>VLOOKUP(A791,'Medical Examinations table'!$A:$H,8,FALSE)</f>
        <v>2</v>
      </c>
      <c r="I791" s="5" t="str">
        <f>VLOOKUP(A791,'Medical Examinations table'!$A:$G,7,FALSE)</f>
        <v>NO</v>
      </c>
      <c r="J791" s="5" t="str">
        <f>VLOOKUP(A791,'Medical Examinations table'!$A:$I,9,FALSE)</f>
        <v>Normal Weight</v>
      </c>
      <c r="K791" s="5" t="str">
        <f>VLOOKUP(A791,'Medical Examinations table'!$A:$J,10,FALSE)</f>
        <v>Diabetes</v>
      </c>
      <c r="L791" s="8">
        <f>VLOOKUP(A791,'Hospitalisation Table'!$A:$J,10,FALSE)</f>
        <v>35342</v>
      </c>
      <c r="M791" s="10">
        <f>VLOOKUP(A791,'Hospitalisation Table'!$A:$F,6,FALSE)</f>
        <v>563.84</v>
      </c>
      <c r="N791" s="5" t="str">
        <f>VLOOKUP(A791,'Hospitalisation Table'!$A:$G,7,FALSE)</f>
        <v>tier - 3</v>
      </c>
      <c r="O791" s="5" t="str">
        <f>VLOOKUP(A791,'Hospitalisation Table'!$A:$H,8,FALSE)</f>
        <v>tier - 2</v>
      </c>
      <c r="P791" s="5" t="str">
        <f>VLOOKUP(A791,'Hospitalisation Table'!$A:$I,9,FALSE)</f>
        <v>R1017</v>
      </c>
      <c r="Q791" s="5">
        <f>VLOOKUP(A791,'Hospitalisation Table'!$A:$K,11,FALSE)</f>
        <v>61</v>
      </c>
    </row>
    <row r="792" spans="1:17" ht="15.6" x14ac:dyDescent="0.3">
      <c r="A792" s="9" t="s">
        <v>1580</v>
      </c>
      <c r="B792" s="5" t="str">
        <f>VLOOKUP($A792,'Customer Names'!$A:$B,2,FALSE)</f>
        <v>Staton, Ms.  Pamela J.</v>
      </c>
      <c r="C792" s="5">
        <f>VLOOKUP(Healthcare!A792,'Medical Examinations table'!$A:$K,2,FALSE)</f>
        <v>28</v>
      </c>
      <c r="D792" s="5">
        <f>VLOOKUP(A792,'Medical Examinations table'!$A:$C,3,FALSE)</f>
        <v>5.57</v>
      </c>
      <c r="E792" s="5" t="str">
        <f>VLOOKUP(A792,'Medical Examinations table'!$A:$D,4,FALSE)</f>
        <v>NO</v>
      </c>
      <c r="F792" s="5" t="str">
        <f>VLOOKUP(A792,'Medical Examinations table'!$A:$E,5,FALSE)</f>
        <v>NO</v>
      </c>
      <c r="G792" s="5" t="str">
        <f>VLOOKUP(A792,'Medical Examinations table'!$A:$F,6,FALSE)</f>
        <v>NO</v>
      </c>
      <c r="H792" s="5">
        <f>VLOOKUP(A792,'Medical Examinations table'!$A:$H,8,FALSE)</f>
        <v>0</v>
      </c>
      <c r="I792" s="5" t="str">
        <f>VLOOKUP(A792,'Medical Examinations table'!$A:$G,7,FALSE)</f>
        <v>NO</v>
      </c>
      <c r="J792" s="5" t="str">
        <f>VLOOKUP(A792,'Medical Examinations table'!$A:$I,9,FALSE)</f>
        <v>Overweight</v>
      </c>
      <c r="K792" s="5" t="str">
        <f>VLOOKUP(A792,'Medical Examinations table'!$A:$J,10,FALSE)</f>
        <v>Normal</v>
      </c>
      <c r="L792" s="8">
        <f>VLOOKUP(A792,'Hospitalisation Table'!$A:$J,10,FALSE)</f>
        <v>35341</v>
      </c>
      <c r="M792" s="10">
        <f>VLOOKUP(A792,'Hospitalisation Table'!$A:$F,6,FALSE)</f>
        <v>563.84</v>
      </c>
      <c r="N792" s="5" t="str">
        <f>VLOOKUP(A792,'Hospitalisation Table'!$A:$G,7,FALSE)</f>
        <v>tier - 3</v>
      </c>
      <c r="O792" s="5" t="str">
        <f>VLOOKUP(A792,'Hospitalisation Table'!$A:$H,8,FALSE)</f>
        <v>tier - 3</v>
      </c>
      <c r="P792" s="5" t="str">
        <f>VLOOKUP(A792,'Hospitalisation Table'!$A:$I,9,FALSE)</f>
        <v>R1011</v>
      </c>
      <c r="Q792" s="5">
        <f>VLOOKUP(A792,'Hospitalisation Table'!$A:$K,11,FALSE)</f>
        <v>23</v>
      </c>
    </row>
    <row r="793" spans="1:17" ht="15.6" x14ac:dyDescent="0.3">
      <c r="A793" s="9" t="s">
        <v>1579</v>
      </c>
      <c r="B793" s="5" t="str">
        <f>VLOOKUP($A793,'Customer Names'!$A:$B,2,FALSE)</f>
        <v>Forster, Ms.  Brittney</v>
      </c>
      <c r="C793" s="5">
        <f>VLOOKUP(Healthcare!A793,'Medical Examinations table'!$A:$K,2,FALSE)</f>
        <v>30.23</v>
      </c>
      <c r="D793" s="5">
        <f>VLOOKUP(A793,'Medical Examinations table'!$A:$C,3,FALSE)</f>
        <v>6.94</v>
      </c>
      <c r="E793" s="5" t="str">
        <f>VLOOKUP(A793,'Medical Examinations table'!$A:$D,4,FALSE)</f>
        <v>YES</v>
      </c>
      <c r="F793" s="5" t="str">
        <f>VLOOKUP(A793,'Medical Examinations table'!$A:$E,5,FALSE)</f>
        <v>NO</v>
      </c>
      <c r="G793" s="5" t="str">
        <f>VLOOKUP(A793,'Medical Examinations table'!$A:$F,6,FALSE)</f>
        <v>YES</v>
      </c>
      <c r="H793" s="5">
        <f>VLOOKUP(A793,'Medical Examinations table'!$A:$H,8,FALSE)</f>
        <v>1</v>
      </c>
      <c r="I793" s="5" t="str">
        <f>VLOOKUP(A793,'Medical Examinations table'!$A:$G,7,FALSE)</f>
        <v>NO</v>
      </c>
      <c r="J793" s="5" t="str">
        <f>VLOOKUP(A793,'Medical Examinations table'!$A:$I,9,FALSE)</f>
        <v>Obesity</v>
      </c>
      <c r="K793" s="5" t="str">
        <f>VLOOKUP(A793,'Medical Examinations table'!$A:$J,10,FALSE)</f>
        <v>Diabetes</v>
      </c>
      <c r="L793" s="8">
        <f>VLOOKUP(A793,'Hospitalisation Table'!$A:$J,10,FALSE)</f>
        <v>35340</v>
      </c>
      <c r="M793" s="10">
        <f>VLOOKUP(A793,'Hospitalisation Table'!$A:$F,6,FALSE)</f>
        <v>563.84</v>
      </c>
      <c r="N793" s="5" t="str">
        <f>VLOOKUP(A793,'Hospitalisation Table'!$A:$G,7,FALSE)</f>
        <v>tier - 3</v>
      </c>
      <c r="O793" s="5" t="str">
        <f>VLOOKUP(A793,'Hospitalisation Table'!$A:$H,8,FALSE)</f>
        <v>tier - 1</v>
      </c>
      <c r="P793" s="5" t="str">
        <f>VLOOKUP(A793,'Hospitalisation Table'!$A:$I,9,FALSE)</f>
        <v>R1012</v>
      </c>
      <c r="Q793" s="5">
        <f>VLOOKUP(A793,'Hospitalisation Table'!$A:$K,11,FALSE)</f>
        <v>59</v>
      </c>
    </row>
    <row r="794" spans="1:17" ht="15.6" x14ac:dyDescent="0.3">
      <c r="A794" s="9" t="s">
        <v>1578</v>
      </c>
      <c r="B794" s="5" t="str">
        <f>VLOOKUP($A794,'Customer Names'!$A:$B,2,FALSE)</f>
        <v>Monaghan, Mrs.  Sheila</v>
      </c>
      <c r="C794" s="5">
        <f>VLOOKUP(Healthcare!A794,'Medical Examinations table'!$A:$K,2,FALSE)</f>
        <v>51.14</v>
      </c>
      <c r="D794" s="5">
        <f>VLOOKUP(A794,'Medical Examinations table'!$A:$C,3,FALSE)</f>
        <v>4.05</v>
      </c>
      <c r="E794" s="5" t="str">
        <f>VLOOKUP(A794,'Medical Examinations table'!$A:$D,4,FALSE)</f>
        <v>NO</v>
      </c>
      <c r="F794" s="5" t="str">
        <f>VLOOKUP(A794,'Medical Examinations table'!$A:$E,5,FALSE)</f>
        <v>NO</v>
      </c>
      <c r="G794" s="5" t="str">
        <f>VLOOKUP(A794,'Medical Examinations table'!$A:$F,6,FALSE)</f>
        <v>NO</v>
      </c>
      <c r="H794" s="5">
        <f>VLOOKUP(A794,'Medical Examinations table'!$A:$H,8,FALSE)</f>
        <v>1</v>
      </c>
      <c r="I794" s="5" t="str">
        <f>VLOOKUP(A794,'Medical Examinations table'!$A:$G,7,FALSE)</f>
        <v>NO</v>
      </c>
      <c r="J794" s="5" t="str">
        <f>VLOOKUP(A794,'Medical Examinations table'!$A:$I,9,FALSE)</f>
        <v>Obesity</v>
      </c>
      <c r="K794" s="5" t="str">
        <f>VLOOKUP(A794,'Medical Examinations table'!$A:$J,10,FALSE)</f>
        <v>Normal</v>
      </c>
      <c r="L794" s="8">
        <f>VLOOKUP(A794,'Hospitalisation Table'!$A:$J,10,FALSE)</f>
        <v>35339</v>
      </c>
      <c r="M794" s="10">
        <f>VLOOKUP(A794,'Hospitalisation Table'!$A:$F,6,FALSE)</f>
        <v>563.84</v>
      </c>
      <c r="N794" s="5" t="str">
        <f>VLOOKUP(A794,'Hospitalisation Table'!$A:$G,7,FALSE)</f>
        <v>tier - 3</v>
      </c>
      <c r="O794" s="5" t="str">
        <f>VLOOKUP(A794,'Hospitalisation Table'!$A:$H,8,FALSE)</f>
        <v>tier - 2</v>
      </c>
      <c r="P794" s="5" t="str">
        <f>VLOOKUP(A794,'Hospitalisation Table'!$A:$I,9,FALSE)</f>
        <v>R1026</v>
      </c>
      <c r="Q794" s="5">
        <f>VLOOKUP(A794,'Hospitalisation Table'!$A:$K,11,FALSE)</f>
        <v>30</v>
      </c>
    </row>
    <row r="795" spans="1:17" ht="15.6" x14ac:dyDescent="0.3">
      <c r="A795" s="9" t="s">
        <v>1577</v>
      </c>
      <c r="B795" s="5" t="str">
        <f>VLOOKUP($A795,'Customer Names'!$A:$B,2,FALSE)</f>
        <v>Kawamoto, Mr.  Koji</v>
      </c>
      <c r="C795" s="5">
        <f>VLOOKUP(Healthcare!A795,'Medical Examinations table'!$A:$K,2,FALSE)</f>
        <v>24.32</v>
      </c>
      <c r="D795" s="5">
        <f>VLOOKUP(A795,'Medical Examinations table'!$A:$C,3,FALSE)</f>
        <v>10.220000000000001</v>
      </c>
      <c r="E795" s="5" t="str">
        <f>VLOOKUP(A795,'Medical Examinations table'!$A:$D,4,FALSE)</f>
        <v>NO</v>
      </c>
      <c r="F795" s="5" t="str">
        <f>VLOOKUP(A795,'Medical Examinations table'!$A:$E,5,FALSE)</f>
        <v>NO</v>
      </c>
      <c r="G795" s="5" t="str">
        <f>VLOOKUP(A795,'Medical Examinations table'!$A:$F,6,FALSE)</f>
        <v>NO</v>
      </c>
      <c r="H795" s="5">
        <f>VLOOKUP(A795,'Medical Examinations table'!$A:$H,8,FALSE)</f>
        <v>0</v>
      </c>
      <c r="I795" s="5" t="str">
        <f>VLOOKUP(A795,'Medical Examinations table'!$A:$G,7,FALSE)</f>
        <v>NO</v>
      </c>
      <c r="J795" s="5" t="str">
        <f>VLOOKUP(A795,'Medical Examinations table'!$A:$I,9,FALSE)</f>
        <v>Normal Weight</v>
      </c>
      <c r="K795" s="5" t="str">
        <f>VLOOKUP(A795,'Medical Examinations table'!$A:$J,10,FALSE)</f>
        <v>Diabetes</v>
      </c>
      <c r="L795" s="8">
        <f>VLOOKUP(A795,'Hospitalisation Table'!$A:$J,10,FALSE)</f>
        <v>35338</v>
      </c>
      <c r="M795" s="10">
        <f>VLOOKUP(A795,'Hospitalisation Table'!$A:$F,6,FALSE)</f>
        <v>563.84</v>
      </c>
      <c r="N795" s="5" t="str">
        <f>VLOOKUP(A795,'Hospitalisation Table'!$A:$G,7,FALSE)</f>
        <v>tier - 3</v>
      </c>
      <c r="O795" s="5" t="str">
        <f>VLOOKUP(A795,'Hospitalisation Table'!$A:$H,8,FALSE)</f>
        <v>tier - 3</v>
      </c>
      <c r="P795" s="5" t="str">
        <f>VLOOKUP(A795,'Hospitalisation Table'!$A:$I,9,FALSE)</f>
        <v>R1012</v>
      </c>
      <c r="Q795" s="5">
        <f>VLOOKUP(A795,'Hospitalisation Table'!$A:$K,11,FALSE)</f>
        <v>60</v>
      </c>
    </row>
    <row r="796" spans="1:17" ht="15.6" x14ac:dyDescent="0.3">
      <c r="A796" s="9" t="s">
        <v>1576</v>
      </c>
      <c r="B796" s="5" t="str">
        <f>VLOOKUP($A796,'Customer Names'!$A:$B,2,FALSE)</f>
        <v>Dicharry, Ms.  Sarah</v>
      </c>
      <c r="C796" s="5">
        <f>VLOOKUP(Healthcare!A796,'Medical Examinations table'!$A:$K,2,FALSE)</f>
        <v>38.06</v>
      </c>
      <c r="D796" s="5">
        <f>VLOOKUP(A796,'Medical Examinations table'!$A:$C,3,FALSE)</f>
        <v>9.24</v>
      </c>
      <c r="E796" s="5" t="str">
        <f>VLOOKUP(A796,'Medical Examinations table'!$A:$D,4,FALSE)</f>
        <v>NO</v>
      </c>
      <c r="F796" s="5" t="str">
        <f>VLOOKUP(A796,'Medical Examinations table'!$A:$E,5,FALSE)</f>
        <v>NO</v>
      </c>
      <c r="G796" s="5" t="str">
        <f>VLOOKUP(A796,'Medical Examinations table'!$A:$F,6,FALSE)</f>
        <v>NO</v>
      </c>
      <c r="H796" s="5">
        <f>VLOOKUP(A796,'Medical Examinations table'!$A:$H,8,FALSE)</f>
        <v>0</v>
      </c>
      <c r="I796" s="5" t="str">
        <f>VLOOKUP(A796,'Medical Examinations table'!$A:$G,7,FALSE)</f>
        <v>NO</v>
      </c>
      <c r="J796" s="5" t="str">
        <f>VLOOKUP(A796,'Medical Examinations table'!$A:$I,9,FALSE)</f>
        <v>Obesity</v>
      </c>
      <c r="K796" s="5" t="str">
        <f>VLOOKUP(A796,'Medical Examinations table'!$A:$J,10,FALSE)</f>
        <v>Diabetes</v>
      </c>
      <c r="L796" s="8">
        <f>VLOOKUP(A796,'Hospitalisation Table'!$A:$J,10,FALSE)</f>
        <v>35337</v>
      </c>
      <c r="M796" s="10">
        <f>VLOOKUP(A796,'Hospitalisation Table'!$A:$F,6,FALSE)</f>
        <v>563.84</v>
      </c>
      <c r="N796" s="5" t="str">
        <f>VLOOKUP(A796,'Hospitalisation Table'!$A:$G,7,FALSE)</f>
        <v>tier - 3</v>
      </c>
      <c r="O796" s="5" t="str">
        <f>VLOOKUP(A796,'Hospitalisation Table'!$A:$H,8,FALSE)</f>
        <v>tier - 2</v>
      </c>
      <c r="P796" s="5" t="str">
        <f>VLOOKUP(A796,'Hospitalisation Table'!$A:$I,9,FALSE)</f>
        <v>R1011</v>
      </c>
      <c r="Q796" s="5">
        <f>VLOOKUP(A796,'Hospitalisation Table'!$A:$K,11,FALSE)</f>
        <v>51</v>
      </c>
    </row>
    <row r="797" spans="1:17" ht="15.6" x14ac:dyDescent="0.3">
      <c r="A797" s="9" t="s">
        <v>1575</v>
      </c>
      <c r="B797" s="5" t="str">
        <f>VLOOKUP($A797,'Customer Names'!$A:$B,2,FALSE)</f>
        <v>Berry, Mrs.  Colleen M</v>
      </c>
      <c r="C797" s="5">
        <f>VLOOKUP(Healthcare!A797,'Medical Examinations table'!$A:$K,2,FALSE)</f>
        <v>37.700000000000003</v>
      </c>
      <c r="D797" s="5">
        <f>VLOOKUP(A797,'Medical Examinations table'!$A:$C,3,FALSE)</f>
        <v>8.6</v>
      </c>
      <c r="E797" s="5" t="str">
        <f>VLOOKUP(A797,'Medical Examinations table'!$A:$D,4,FALSE)</f>
        <v>NO</v>
      </c>
      <c r="F797" s="5" t="str">
        <f>VLOOKUP(A797,'Medical Examinations table'!$A:$E,5,FALSE)</f>
        <v>NO</v>
      </c>
      <c r="G797" s="5" t="str">
        <f>VLOOKUP(A797,'Medical Examinations table'!$A:$F,6,FALSE)</f>
        <v>NO</v>
      </c>
      <c r="H797" s="5">
        <f>VLOOKUP(A797,'Medical Examinations table'!$A:$H,8,FALSE)</f>
        <v>0</v>
      </c>
      <c r="I797" s="5" t="str">
        <f>VLOOKUP(A797,'Medical Examinations table'!$A:$G,7,FALSE)</f>
        <v>NO</v>
      </c>
      <c r="J797" s="5" t="str">
        <f>VLOOKUP(A797,'Medical Examinations table'!$A:$I,9,FALSE)</f>
        <v>Obesity</v>
      </c>
      <c r="K797" s="5" t="str">
        <f>VLOOKUP(A797,'Medical Examinations table'!$A:$J,10,FALSE)</f>
        <v>Diabetes</v>
      </c>
      <c r="L797" s="8">
        <f>VLOOKUP(A797,'Hospitalisation Table'!$A:$J,10,FALSE)</f>
        <v>35336</v>
      </c>
      <c r="M797" s="10">
        <f>VLOOKUP(A797,'Hospitalisation Table'!$A:$F,6,FALSE)</f>
        <v>563.84</v>
      </c>
      <c r="N797" s="5" t="str">
        <f>VLOOKUP(A797,'Hospitalisation Table'!$A:$G,7,FALSE)</f>
        <v>tier - 3</v>
      </c>
      <c r="O797" s="5" t="str">
        <f>VLOOKUP(A797,'Hospitalisation Table'!$A:$H,8,FALSE)</f>
        <v>tier - 2</v>
      </c>
      <c r="P797" s="5" t="str">
        <f>VLOOKUP(A797,'Hospitalisation Table'!$A:$I,9,FALSE)</f>
        <v>R1026</v>
      </c>
      <c r="Q797" s="5">
        <f>VLOOKUP(A797,'Hospitalisation Table'!$A:$K,11,FALSE)</f>
        <v>44</v>
      </c>
    </row>
    <row r="798" spans="1:17" ht="15.6" x14ac:dyDescent="0.3">
      <c r="A798" s="9" t="s">
        <v>1574</v>
      </c>
      <c r="B798" s="5" t="str">
        <f>VLOOKUP($A798,'Customer Names'!$A:$B,2,FALSE)</f>
        <v>Porfirio, Ms.  Deedra G.</v>
      </c>
      <c r="C798" s="5">
        <f>VLOOKUP(Healthcare!A798,'Medical Examinations table'!$A:$K,2,FALSE)</f>
        <v>44</v>
      </c>
      <c r="D798" s="5">
        <f>VLOOKUP(A798,'Medical Examinations table'!$A:$C,3,FALSE)</f>
        <v>9.32</v>
      </c>
      <c r="E798" s="5" t="str">
        <f>VLOOKUP(A798,'Medical Examinations table'!$A:$D,4,FALSE)</f>
        <v>YES</v>
      </c>
      <c r="F798" s="5" t="str">
        <f>VLOOKUP(A798,'Medical Examinations table'!$A:$E,5,FALSE)</f>
        <v>NO</v>
      </c>
      <c r="G798" s="5" t="str">
        <f>VLOOKUP(A798,'Medical Examinations table'!$A:$F,6,FALSE)</f>
        <v>NO</v>
      </c>
      <c r="H798" s="5">
        <f>VLOOKUP(A798,'Medical Examinations table'!$A:$H,8,FALSE)</f>
        <v>2</v>
      </c>
      <c r="I798" s="5" t="str">
        <f>VLOOKUP(A798,'Medical Examinations table'!$A:$G,7,FALSE)</f>
        <v>NO</v>
      </c>
      <c r="J798" s="5" t="str">
        <f>VLOOKUP(A798,'Medical Examinations table'!$A:$I,9,FALSE)</f>
        <v>Obesity</v>
      </c>
      <c r="K798" s="5" t="str">
        <f>VLOOKUP(A798,'Medical Examinations table'!$A:$J,10,FALSE)</f>
        <v>Diabetes</v>
      </c>
      <c r="L798" s="8">
        <f>VLOOKUP(A798,'Hospitalisation Table'!$A:$J,10,FALSE)</f>
        <v>35335</v>
      </c>
      <c r="M798" s="10">
        <f>VLOOKUP(A798,'Hospitalisation Table'!$A:$F,6,FALSE)</f>
        <v>563.84</v>
      </c>
      <c r="N798" s="5" t="str">
        <f>VLOOKUP(A798,'Hospitalisation Table'!$A:$G,7,FALSE)</f>
        <v>tier - 3</v>
      </c>
      <c r="O798" s="5" t="str">
        <f>VLOOKUP(A798,'Hospitalisation Table'!$A:$H,8,FALSE)</f>
        <v>tier - 2</v>
      </c>
      <c r="P798" s="5" t="str">
        <f>VLOOKUP(A798,'Hospitalisation Table'!$A:$I,9,FALSE)</f>
        <v>R1011</v>
      </c>
      <c r="Q798" s="5">
        <f>VLOOKUP(A798,'Hospitalisation Table'!$A:$K,11,FALSE)</f>
        <v>61</v>
      </c>
    </row>
    <row r="799" spans="1:17" ht="15.6" x14ac:dyDescent="0.3">
      <c r="A799" s="9" t="s">
        <v>1573</v>
      </c>
      <c r="B799" s="5" t="str">
        <f>VLOOKUP($A799,'Customer Names'!$A:$B,2,FALSE)</f>
        <v>Thind, Mrs.  Kulwinder</v>
      </c>
      <c r="C799" s="5">
        <f>VLOOKUP(Healthcare!A799,'Medical Examinations table'!$A:$K,2,FALSE)</f>
        <v>41.45</v>
      </c>
      <c r="D799" s="5">
        <f>VLOOKUP(A799,'Medical Examinations table'!$A:$C,3,FALSE)</f>
        <v>6.12</v>
      </c>
      <c r="E799" s="5" t="str">
        <f>VLOOKUP(A799,'Medical Examinations table'!$A:$D,4,FALSE)</f>
        <v>YES</v>
      </c>
      <c r="F799" s="5" t="str">
        <f>VLOOKUP(A799,'Medical Examinations table'!$A:$E,5,FALSE)</f>
        <v>NO</v>
      </c>
      <c r="G799" s="5" t="str">
        <f>VLOOKUP(A799,'Medical Examinations table'!$A:$F,6,FALSE)</f>
        <v>NO</v>
      </c>
      <c r="H799" s="5">
        <f>VLOOKUP(A799,'Medical Examinations table'!$A:$H,8,FALSE)</f>
        <v>0</v>
      </c>
      <c r="I799" s="5" t="str">
        <f>VLOOKUP(A799,'Medical Examinations table'!$A:$G,7,FALSE)</f>
        <v>NO</v>
      </c>
      <c r="J799" s="5" t="str">
        <f>VLOOKUP(A799,'Medical Examinations table'!$A:$I,9,FALSE)</f>
        <v>Obesity</v>
      </c>
      <c r="K799" s="5" t="str">
        <f>VLOOKUP(A799,'Medical Examinations table'!$A:$J,10,FALSE)</f>
        <v>Prediabetes</v>
      </c>
      <c r="L799" s="8">
        <f>VLOOKUP(A799,'Hospitalisation Table'!$A:$J,10,FALSE)</f>
        <v>35334</v>
      </c>
      <c r="M799" s="10">
        <f>VLOOKUP(A799,'Hospitalisation Table'!$A:$F,6,FALSE)</f>
        <v>563.84</v>
      </c>
      <c r="N799" s="5" t="str">
        <f>VLOOKUP(A799,'Hospitalisation Table'!$A:$G,7,FALSE)</f>
        <v>tier - 3</v>
      </c>
      <c r="O799" s="5" t="str">
        <f>VLOOKUP(A799,'Hospitalisation Table'!$A:$H,8,FALSE)</f>
        <v>tier - 1</v>
      </c>
      <c r="P799" s="5" t="str">
        <f>VLOOKUP(A799,'Hospitalisation Table'!$A:$I,9,FALSE)</f>
        <v>R1026</v>
      </c>
      <c r="Q799" s="5">
        <f>VLOOKUP(A799,'Hospitalisation Table'!$A:$K,11,FALSE)</f>
        <v>37</v>
      </c>
    </row>
    <row r="800" spans="1:17" ht="15.6" x14ac:dyDescent="0.3">
      <c r="A800" s="9" t="s">
        <v>1572</v>
      </c>
      <c r="B800" s="5" t="str">
        <f>VLOOKUP($A800,'Customer Names'!$A:$B,2,FALSE)</f>
        <v>Ryan, Ms.  Ann M.</v>
      </c>
      <c r="C800" s="5">
        <f>VLOOKUP(Healthcare!A800,'Medical Examinations table'!$A:$K,2,FALSE)</f>
        <v>25.364999999999998</v>
      </c>
      <c r="D800" s="5">
        <f>VLOOKUP(A800,'Medical Examinations table'!$A:$C,3,FALSE)</f>
        <v>9.19</v>
      </c>
      <c r="E800" s="5" t="str">
        <f>VLOOKUP(A800,'Medical Examinations table'!$A:$D,4,FALSE)</f>
        <v>YES</v>
      </c>
      <c r="F800" s="5" t="str">
        <f>VLOOKUP(A800,'Medical Examinations table'!$A:$E,5,FALSE)</f>
        <v>NO</v>
      </c>
      <c r="G800" s="5" t="str">
        <f>VLOOKUP(A800,'Medical Examinations table'!$A:$F,6,FALSE)</f>
        <v>NO</v>
      </c>
      <c r="H800" s="5">
        <f>VLOOKUP(A800,'Medical Examinations table'!$A:$H,8,FALSE)</f>
        <v>0</v>
      </c>
      <c r="I800" s="5" t="str">
        <f>VLOOKUP(A800,'Medical Examinations table'!$A:$G,7,FALSE)</f>
        <v>NO</v>
      </c>
      <c r="J800" s="5" t="str">
        <f>VLOOKUP(A800,'Medical Examinations table'!$A:$I,9,FALSE)</f>
        <v>Overweight</v>
      </c>
      <c r="K800" s="5" t="str">
        <f>VLOOKUP(A800,'Medical Examinations table'!$A:$J,10,FALSE)</f>
        <v>Diabetes</v>
      </c>
      <c r="L800" s="8">
        <f>VLOOKUP(A800,'Hospitalisation Table'!$A:$J,10,FALSE)</f>
        <v>35333</v>
      </c>
      <c r="M800" s="10">
        <f>VLOOKUP(A800,'Hospitalisation Table'!$A:$F,6,FALSE)</f>
        <v>563.84</v>
      </c>
      <c r="N800" s="5" t="str">
        <f>VLOOKUP(A800,'Hospitalisation Table'!$A:$G,7,FALSE)</f>
        <v>tier - 3</v>
      </c>
      <c r="O800" s="5" t="str">
        <f>VLOOKUP(A800,'Hospitalisation Table'!$A:$H,8,FALSE)</f>
        <v>tier - 3</v>
      </c>
      <c r="P800" s="5" t="str">
        <f>VLOOKUP(A800,'Hospitalisation Table'!$A:$I,9,FALSE)</f>
        <v>R1024</v>
      </c>
      <c r="Q800" s="5">
        <f>VLOOKUP(A800,'Hospitalisation Table'!$A:$K,11,FALSE)</f>
        <v>55</v>
      </c>
    </row>
    <row r="801" spans="1:17" ht="15.6" x14ac:dyDescent="0.3">
      <c r="A801" s="9" t="s">
        <v>1571</v>
      </c>
      <c r="B801" s="5" t="str">
        <f>VLOOKUP($A801,'Customer Names'!$A:$B,2,FALSE)</f>
        <v>Horn, Ms.  Sarah E</v>
      </c>
      <c r="C801" s="5">
        <f>VLOOKUP(Healthcare!A801,'Medical Examinations table'!$A:$K,2,FALSE)</f>
        <v>34.56</v>
      </c>
      <c r="D801" s="5">
        <f>VLOOKUP(A801,'Medical Examinations table'!$A:$C,3,FALSE)</f>
        <v>5.84</v>
      </c>
      <c r="E801" s="5" t="str">
        <f>VLOOKUP(A801,'Medical Examinations table'!$A:$D,4,FALSE)</f>
        <v>YES</v>
      </c>
      <c r="F801" s="5" t="str">
        <f>VLOOKUP(A801,'Medical Examinations table'!$A:$E,5,FALSE)</f>
        <v>NO</v>
      </c>
      <c r="G801" s="5" t="str">
        <f>VLOOKUP(A801,'Medical Examinations table'!$A:$F,6,FALSE)</f>
        <v>YES</v>
      </c>
      <c r="H801" s="5">
        <f>VLOOKUP(A801,'Medical Examinations table'!$A:$H,8,FALSE)</f>
        <v>1</v>
      </c>
      <c r="I801" s="5" t="str">
        <f>VLOOKUP(A801,'Medical Examinations table'!$A:$G,7,FALSE)</f>
        <v>NO</v>
      </c>
      <c r="J801" s="5" t="str">
        <f>VLOOKUP(A801,'Medical Examinations table'!$A:$I,9,FALSE)</f>
        <v>Obesity</v>
      </c>
      <c r="K801" s="5" t="str">
        <f>VLOOKUP(A801,'Medical Examinations table'!$A:$J,10,FALSE)</f>
        <v>Prediabetes</v>
      </c>
      <c r="L801" s="8">
        <f>VLOOKUP(A801,'Hospitalisation Table'!$A:$J,10,FALSE)</f>
        <v>35332</v>
      </c>
      <c r="M801" s="10">
        <f>VLOOKUP(A801,'Hospitalisation Table'!$A:$F,6,FALSE)</f>
        <v>563.84</v>
      </c>
      <c r="N801" s="5" t="str">
        <f>VLOOKUP(A801,'Hospitalisation Table'!$A:$G,7,FALSE)</f>
        <v>tier - 3</v>
      </c>
      <c r="O801" s="5" t="str">
        <f>VLOOKUP(A801,'Hospitalisation Table'!$A:$H,8,FALSE)</f>
        <v>tier - 1</v>
      </c>
      <c r="P801" s="5" t="str">
        <f>VLOOKUP(A801,'Hospitalisation Table'!$A:$I,9,FALSE)</f>
        <v>R1012</v>
      </c>
      <c r="Q801" s="5">
        <f>VLOOKUP(A801,'Hospitalisation Table'!$A:$K,11,FALSE)</f>
        <v>53</v>
      </c>
    </row>
    <row r="802" spans="1:17" ht="15.6" x14ac:dyDescent="0.3">
      <c r="A802" s="9" t="s">
        <v>1570</v>
      </c>
      <c r="B802" s="5" t="str">
        <f>VLOOKUP($A802,'Customer Names'!$A:$B,2,FALSE)</f>
        <v>Sabadosa, Ms.  Apryl J.</v>
      </c>
      <c r="C802" s="5">
        <f>VLOOKUP(Healthcare!A802,'Medical Examinations table'!$A:$K,2,FALSE)</f>
        <v>28.2</v>
      </c>
      <c r="D802" s="5">
        <f>VLOOKUP(A802,'Medical Examinations table'!$A:$C,3,FALSE)</f>
        <v>7.19</v>
      </c>
      <c r="E802" s="5" t="str">
        <f>VLOOKUP(A802,'Medical Examinations table'!$A:$D,4,FALSE)</f>
        <v>YES</v>
      </c>
      <c r="F802" s="5" t="str">
        <f>VLOOKUP(A802,'Medical Examinations table'!$A:$E,5,FALSE)</f>
        <v>NO</v>
      </c>
      <c r="G802" s="5" t="str">
        <f>VLOOKUP(A802,'Medical Examinations table'!$A:$F,6,FALSE)</f>
        <v>NO</v>
      </c>
      <c r="H802" s="5">
        <f>VLOOKUP(A802,'Medical Examinations table'!$A:$H,8,FALSE)</f>
        <v>2</v>
      </c>
      <c r="I802" s="5" t="str">
        <f>VLOOKUP(A802,'Medical Examinations table'!$A:$G,7,FALSE)</f>
        <v>NO</v>
      </c>
      <c r="J802" s="5" t="str">
        <f>VLOOKUP(A802,'Medical Examinations table'!$A:$I,9,FALSE)</f>
        <v>Overweight</v>
      </c>
      <c r="K802" s="5" t="str">
        <f>VLOOKUP(A802,'Medical Examinations table'!$A:$J,10,FALSE)</f>
        <v>Diabetes</v>
      </c>
      <c r="L802" s="8">
        <f>VLOOKUP(A802,'Hospitalisation Table'!$A:$J,10,FALSE)</f>
        <v>35331</v>
      </c>
      <c r="M802" s="10">
        <f>VLOOKUP(A802,'Hospitalisation Table'!$A:$F,6,FALSE)</f>
        <v>563.84</v>
      </c>
      <c r="N802" s="5" t="str">
        <f>VLOOKUP(A802,'Hospitalisation Table'!$A:$G,7,FALSE)</f>
        <v>tier - 3</v>
      </c>
      <c r="O802" s="5" t="str">
        <f>VLOOKUP(A802,'Hospitalisation Table'!$A:$H,8,FALSE)</f>
        <v>tier - 1</v>
      </c>
      <c r="P802" s="5" t="str">
        <f>VLOOKUP(A802,'Hospitalisation Table'!$A:$I,9,FALSE)</f>
        <v>R1011</v>
      </c>
      <c r="Q802" s="5">
        <f>VLOOKUP(A802,'Hospitalisation Table'!$A:$K,11,FALSE)</f>
        <v>61</v>
      </c>
    </row>
    <row r="803" spans="1:17" ht="15.6" x14ac:dyDescent="0.3">
      <c r="A803" s="9" t="s">
        <v>1569</v>
      </c>
      <c r="B803" s="5" t="str">
        <f>VLOOKUP($A803,'Customer Names'!$A:$B,2,FALSE)</f>
        <v>Casady, Mrs.  Ilana</v>
      </c>
      <c r="C803" s="5">
        <f>VLOOKUP(Healthcare!A803,'Medical Examinations table'!$A:$K,2,FALSE)</f>
        <v>30.43</v>
      </c>
      <c r="D803" s="5">
        <f>VLOOKUP(A803,'Medical Examinations table'!$A:$C,3,FALSE)</f>
        <v>9.39</v>
      </c>
      <c r="E803" s="5" t="str">
        <f>VLOOKUP(A803,'Medical Examinations table'!$A:$D,4,FALSE)</f>
        <v>NO</v>
      </c>
      <c r="F803" s="5" t="str">
        <f>VLOOKUP(A803,'Medical Examinations table'!$A:$E,5,FALSE)</f>
        <v>NO</v>
      </c>
      <c r="G803" s="5" t="str">
        <f>VLOOKUP(A803,'Medical Examinations table'!$A:$F,6,FALSE)</f>
        <v>NO</v>
      </c>
      <c r="H803" s="5">
        <f>VLOOKUP(A803,'Medical Examinations table'!$A:$H,8,FALSE)</f>
        <v>0</v>
      </c>
      <c r="I803" s="5" t="str">
        <f>VLOOKUP(A803,'Medical Examinations table'!$A:$G,7,FALSE)</f>
        <v>NO</v>
      </c>
      <c r="J803" s="5" t="str">
        <f>VLOOKUP(A803,'Medical Examinations table'!$A:$I,9,FALSE)</f>
        <v>Obesity</v>
      </c>
      <c r="K803" s="5" t="str">
        <f>VLOOKUP(A803,'Medical Examinations table'!$A:$J,10,FALSE)</f>
        <v>Diabetes</v>
      </c>
      <c r="L803" s="8">
        <f>VLOOKUP(A803,'Hospitalisation Table'!$A:$J,10,FALSE)</f>
        <v>35330</v>
      </c>
      <c r="M803" s="10">
        <f>VLOOKUP(A803,'Hospitalisation Table'!$A:$F,6,FALSE)</f>
        <v>563.84</v>
      </c>
      <c r="N803" s="5" t="str">
        <f>VLOOKUP(A803,'Hospitalisation Table'!$A:$G,7,FALSE)</f>
        <v>tier - 3</v>
      </c>
      <c r="O803" s="5" t="str">
        <f>VLOOKUP(A803,'Hospitalisation Table'!$A:$H,8,FALSE)</f>
        <v>tier - 2</v>
      </c>
      <c r="P803" s="5" t="str">
        <f>VLOOKUP(A803,'Hospitalisation Table'!$A:$I,9,FALSE)</f>
        <v>R1025</v>
      </c>
      <c r="Q803" s="5">
        <f>VLOOKUP(A803,'Hospitalisation Table'!$A:$K,11,FALSE)</f>
        <v>57</v>
      </c>
    </row>
    <row r="804" spans="1:17" ht="15.6" x14ac:dyDescent="0.3">
      <c r="A804" s="9" t="s">
        <v>1568</v>
      </c>
      <c r="B804" s="5" t="str">
        <f>VLOOKUP($A804,'Customer Names'!$A:$B,2,FALSE)</f>
        <v>Phillips, Ms.  Katherine</v>
      </c>
      <c r="C804" s="5">
        <f>VLOOKUP(Healthcare!A804,'Medical Examinations table'!$A:$K,2,FALSE)</f>
        <v>32.395000000000003</v>
      </c>
      <c r="D804" s="5">
        <f>VLOOKUP(A804,'Medical Examinations table'!$A:$C,3,FALSE)</f>
        <v>4.2699999999999996</v>
      </c>
      <c r="E804" s="5" t="str">
        <f>VLOOKUP(A804,'Medical Examinations table'!$A:$D,4,FALSE)</f>
        <v>YES</v>
      </c>
      <c r="F804" s="5" t="str">
        <f>VLOOKUP(A804,'Medical Examinations table'!$A:$E,5,FALSE)</f>
        <v>NO</v>
      </c>
      <c r="G804" s="5" t="str">
        <f>VLOOKUP(A804,'Medical Examinations table'!$A:$F,6,FALSE)</f>
        <v>NO</v>
      </c>
      <c r="H804" s="5">
        <f>VLOOKUP(A804,'Medical Examinations table'!$A:$H,8,FALSE)</f>
        <v>1</v>
      </c>
      <c r="I804" s="5" t="str">
        <f>VLOOKUP(A804,'Medical Examinations table'!$A:$G,7,FALSE)</f>
        <v>NO</v>
      </c>
      <c r="J804" s="5" t="str">
        <f>VLOOKUP(A804,'Medical Examinations table'!$A:$I,9,FALSE)</f>
        <v>Obesity</v>
      </c>
      <c r="K804" s="5" t="str">
        <f>VLOOKUP(A804,'Medical Examinations table'!$A:$J,10,FALSE)</f>
        <v>Normal</v>
      </c>
      <c r="L804" s="8">
        <f>VLOOKUP(A804,'Hospitalisation Table'!$A:$J,10,FALSE)</f>
        <v>35329</v>
      </c>
      <c r="M804" s="10">
        <f>VLOOKUP(A804,'Hospitalisation Table'!$A:$F,6,FALSE)</f>
        <v>563.84</v>
      </c>
      <c r="N804" s="5" t="str">
        <f>VLOOKUP(A804,'Hospitalisation Table'!$A:$G,7,FALSE)</f>
        <v>tier - 3</v>
      </c>
      <c r="O804" s="5" t="str">
        <f>VLOOKUP(A804,'Hospitalisation Table'!$A:$H,8,FALSE)</f>
        <v>tier - 1</v>
      </c>
      <c r="P804" s="5" t="str">
        <f>VLOOKUP(A804,'Hospitalisation Table'!$A:$I,9,FALSE)</f>
        <v>R1024</v>
      </c>
      <c r="Q804" s="5">
        <f>VLOOKUP(A804,'Hospitalisation Table'!$A:$K,11,FALSE)</f>
        <v>58</v>
      </c>
    </row>
    <row r="805" spans="1:17" ht="15.6" x14ac:dyDescent="0.3">
      <c r="A805" s="9" t="s">
        <v>1567</v>
      </c>
      <c r="B805" s="5" t="str">
        <f>VLOOKUP($A805,'Customer Names'!$A:$B,2,FALSE)</f>
        <v>Ahokas, Ms.  Katherine</v>
      </c>
      <c r="C805" s="5">
        <f>VLOOKUP(Healthcare!A805,'Medical Examinations table'!$A:$K,2,FALSE)</f>
        <v>24.035</v>
      </c>
      <c r="D805" s="5">
        <f>VLOOKUP(A805,'Medical Examinations table'!$A:$C,3,FALSE)</f>
        <v>11.71</v>
      </c>
      <c r="E805" s="5" t="str">
        <f>VLOOKUP(A805,'Medical Examinations table'!$A:$D,4,FALSE)</f>
        <v>NO</v>
      </c>
      <c r="F805" s="5" t="str">
        <f>VLOOKUP(A805,'Medical Examinations table'!$A:$E,5,FALSE)</f>
        <v>NO</v>
      </c>
      <c r="G805" s="5" t="str">
        <f>VLOOKUP(A805,'Medical Examinations table'!$A:$F,6,FALSE)</f>
        <v>NO</v>
      </c>
      <c r="H805" s="5">
        <f>VLOOKUP(A805,'Medical Examinations table'!$A:$H,8,FALSE)</f>
        <v>0</v>
      </c>
      <c r="I805" s="5" t="str">
        <f>VLOOKUP(A805,'Medical Examinations table'!$A:$G,7,FALSE)</f>
        <v>NO</v>
      </c>
      <c r="J805" s="5" t="str">
        <f>VLOOKUP(A805,'Medical Examinations table'!$A:$I,9,FALSE)</f>
        <v>Normal Weight</v>
      </c>
      <c r="K805" s="5" t="str">
        <f>VLOOKUP(A805,'Medical Examinations table'!$A:$J,10,FALSE)</f>
        <v>Diabetes</v>
      </c>
      <c r="L805" s="8">
        <f>VLOOKUP(A805,'Hospitalisation Table'!$A:$J,10,FALSE)</f>
        <v>35328</v>
      </c>
      <c r="M805" s="10">
        <f>VLOOKUP(A805,'Hospitalisation Table'!$A:$F,6,FALSE)</f>
        <v>563.84</v>
      </c>
      <c r="N805" s="5" t="str">
        <f>VLOOKUP(A805,'Hospitalisation Table'!$A:$G,7,FALSE)</f>
        <v>tier - 3</v>
      </c>
      <c r="O805" s="5" t="str">
        <f>VLOOKUP(A805,'Hospitalisation Table'!$A:$H,8,FALSE)</f>
        <v>tier - 1</v>
      </c>
      <c r="P805" s="5" t="str">
        <f>VLOOKUP(A805,'Hospitalisation Table'!$A:$I,9,FALSE)</f>
        <v>R1012</v>
      </c>
      <c r="Q805" s="5">
        <f>VLOOKUP(A805,'Hospitalisation Table'!$A:$K,11,FALSE)</f>
        <v>60</v>
      </c>
    </row>
    <row r="806" spans="1:17" ht="15.6" x14ac:dyDescent="0.3">
      <c r="A806" s="9" t="s">
        <v>1566</v>
      </c>
      <c r="B806" s="5" t="str">
        <f>VLOOKUP($A806,'Customer Names'!$A:$B,2,FALSE)</f>
        <v>Hebert, Mr.  Karl</v>
      </c>
      <c r="C806" s="5">
        <f>VLOOKUP(Healthcare!A806,'Medical Examinations table'!$A:$K,2,FALSE)</f>
        <v>37.119999999999997</v>
      </c>
      <c r="D806" s="5">
        <f>VLOOKUP(A806,'Medical Examinations table'!$A:$C,3,FALSE)</f>
        <v>5.29</v>
      </c>
      <c r="E806" s="5" t="str">
        <f>VLOOKUP(A806,'Medical Examinations table'!$A:$D,4,FALSE)</f>
        <v>NO</v>
      </c>
      <c r="F806" s="5" t="str">
        <f>VLOOKUP(A806,'Medical Examinations table'!$A:$E,5,FALSE)</f>
        <v>NO</v>
      </c>
      <c r="G806" s="5" t="str">
        <f>VLOOKUP(A806,'Medical Examinations table'!$A:$F,6,FALSE)</f>
        <v>NO</v>
      </c>
      <c r="H806" s="5">
        <f>VLOOKUP(A806,'Medical Examinations table'!$A:$H,8,FALSE)</f>
        <v>2</v>
      </c>
      <c r="I806" s="5" t="str">
        <f>VLOOKUP(A806,'Medical Examinations table'!$A:$G,7,FALSE)</f>
        <v>NO</v>
      </c>
      <c r="J806" s="5" t="str">
        <f>VLOOKUP(A806,'Medical Examinations table'!$A:$I,9,FALSE)</f>
        <v>Obesity</v>
      </c>
      <c r="K806" s="5" t="str">
        <f>VLOOKUP(A806,'Medical Examinations table'!$A:$J,10,FALSE)</f>
        <v>Normal</v>
      </c>
      <c r="L806" s="8">
        <f>VLOOKUP(A806,'Hospitalisation Table'!$A:$J,10,FALSE)</f>
        <v>35327</v>
      </c>
      <c r="M806" s="10">
        <f>VLOOKUP(A806,'Hospitalisation Table'!$A:$F,6,FALSE)</f>
        <v>563.84</v>
      </c>
      <c r="N806" s="5" t="str">
        <f>VLOOKUP(A806,'Hospitalisation Table'!$A:$G,7,FALSE)</f>
        <v>tier - 3</v>
      </c>
      <c r="O806" s="5" t="str">
        <f>VLOOKUP(A806,'Hospitalisation Table'!$A:$H,8,FALSE)</f>
        <v>tier - 2</v>
      </c>
      <c r="P806" s="5" t="str">
        <f>VLOOKUP(A806,'Hospitalisation Table'!$A:$I,9,FALSE)</f>
        <v>R1012</v>
      </c>
      <c r="Q806" s="5">
        <f>VLOOKUP(A806,'Hospitalisation Table'!$A:$K,11,FALSE)</f>
        <v>50</v>
      </c>
    </row>
    <row r="807" spans="1:17" ht="15.6" x14ac:dyDescent="0.3">
      <c r="A807" s="9" t="s">
        <v>1565</v>
      </c>
      <c r="B807" s="5" t="str">
        <f>VLOOKUP($A807,'Customer Names'!$A:$B,2,FALSE)</f>
        <v>Fair, Mr.  Stephen</v>
      </c>
      <c r="C807" s="5">
        <f>VLOOKUP(Healthcare!A807,'Medical Examinations table'!$A:$K,2,FALSE)</f>
        <v>34.840000000000003</v>
      </c>
      <c r="D807" s="5">
        <f>VLOOKUP(A807,'Medical Examinations table'!$A:$C,3,FALSE)</f>
        <v>6</v>
      </c>
      <c r="E807" s="5" t="str">
        <f>VLOOKUP(A807,'Medical Examinations table'!$A:$D,4,FALSE)</f>
        <v>YES</v>
      </c>
      <c r="F807" s="5" t="str">
        <f>VLOOKUP(A807,'Medical Examinations table'!$A:$E,5,FALSE)</f>
        <v>NO</v>
      </c>
      <c r="G807" s="5" t="str">
        <f>VLOOKUP(A807,'Medical Examinations table'!$A:$F,6,FALSE)</f>
        <v>YES</v>
      </c>
      <c r="H807" s="5">
        <f>VLOOKUP(A807,'Medical Examinations table'!$A:$H,8,FALSE)</f>
        <v>1</v>
      </c>
      <c r="I807" s="5" t="str">
        <f>VLOOKUP(A807,'Medical Examinations table'!$A:$G,7,FALSE)</f>
        <v>NO</v>
      </c>
      <c r="J807" s="5" t="str">
        <f>VLOOKUP(A807,'Medical Examinations table'!$A:$I,9,FALSE)</f>
        <v>Obesity</v>
      </c>
      <c r="K807" s="5" t="str">
        <f>VLOOKUP(A807,'Medical Examinations table'!$A:$J,10,FALSE)</f>
        <v>Prediabetes</v>
      </c>
      <c r="L807" s="8">
        <f>VLOOKUP(A807,'Hospitalisation Table'!$A:$J,10,FALSE)</f>
        <v>35326</v>
      </c>
      <c r="M807" s="10">
        <f>VLOOKUP(A807,'Hospitalisation Table'!$A:$F,6,FALSE)</f>
        <v>563.84</v>
      </c>
      <c r="N807" s="5" t="str">
        <f>VLOOKUP(A807,'Hospitalisation Table'!$A:$G,7,FALSE)</f>
        <v>tier - 3</v>
      </c>
      <c r="O807" s="5" t="str">
        <f>VLOOKUP(A807,'Hospitalisation Table'!$A:$H,8,FALSE)</f>
        <v>tier - 3</v>
      </c>
      <c r="P807" s="5" t="str">
        <f>VLOOKUP(A807,'Hospitalisation Table'!$A:$I,9,FALSE)</f>
        <v>R1012</v>
      </c>
      <c r="Q807" s="5">
        <f>VLOOKUP(A807,'Hospitalisation Table'!$A:$K,11,FALSE)</f>
        <v>53</v>
      </c>
    </row>
    <row r="808" spans="1:17" ht="15.6" x14ac:dyDescent="0.3">
      <c r="A808" s="9" t="s">
        <v>1564</v>
      </c>
      <c r="B808" s="5" t="str">
        <f>VLOOKUP($A808,'Customer Names'!$A:$B,2,FALSE)</f>
        <v>Swenson, Mr.  Will</v>
      </c>
      <c r="C808" s="5">
        <f>VLOOKUP(Healthcare!A808,'Medical Examinations table'!$A:$K,2,FALSE)</f>
        <v>29.53</v>
      </c>
      <c r="D808" s="5">
        <f>VLOOKUP(A808,'Medical Examinations table'!$A:$C,3,FALSE)</f>
        <v>10.64</v>
      </c>
      <c r="E808" s="5" t="str">
        <f>VLOOKUP(A808,'Medical Examinations table'!$A:$D,4,FALSE)</f>
        <v>NO</v>
      </c>
      <c r="F808" s="5" t="str">
        <f>VLOOKUP(A808,'Medical Examinations table'!$A:$E,5,FALSE)</f>
        <v>NO</v>
      </c>
      <c r="G808" s="5" t="str">
        <f>VLOOKUP(A808,'Medical Examinations table'!$A:$F,6,FALSE)</f>
        <v>NO</v>
      </c>
      <c r="H808" s="5">
        <f>VLOOKUP(A808,'Medical Examinations table'!$A:$H,8,FALSE)</f>
        <v>0</v>
      </c>
      <c r="I808" s="5" t="str">
        <f>VLOOKUP(A808,'Medical Examinations table'!$A:$G,7,FALSE)</f>
        <v>NO</v>
      </c>
      <c r="J808" s="5" t="str">
        <f>VLOOKUP(A808,'Medical Examinations table'!$A:$I,9,FALSE)</f>
        <v>Overweight</v>
      </c>
      <c r="K808" s="5" t="str">
        <f>VLOOKUP(A808,'Medical Examinations table'!$A:$J,10,FALSE)</f>
        <v>Diabetes</v>
      </c>
      <c r="L808" s="8">
        <f>VLOOKUP(A808,'Hospitalisation Table'!$A:$J,10,FALSE)</f>
        <v>35325</v>
      </c>
      <c r="M808" s="10">
        <f>VLOOKUP(A808,'Hospitalisation Table'!$A:$F,6,FALSE)</f>
        <v>563.84</v>
      </c>
      <c r="N808" s="5" t="str">
        <f>VLOOKUP(A808,'Hospitalisation Table'!$A:$G,7,FALSE)</f>
        <v>tier - 3</v>
      </c>
      <c r="O808" s="5" t="str">
        <f>VLOOKUP(A808,'Hospitalisation Table'!$A:$H,8,FALSE)</f>
        <v>tier - 1</v>
      </c>
      <c r="P808" s="5" t="str">
        <f>VLOOKUP(A808,'Hospitalisation Table'!$A:$I,9,FALSE)</f>
        <v>R1012</v>
      </c>
      <c r="Q808" s="5">
        <f>VLOOKUP(A808,'Hospitalisation Table'!$A:$K,11,FALSE)</f>
        <v>60</v>
      </c>
    </row>
    <row r="809" spans="1:17" ht="15.6" x14ac:dyDescent="0.3">
      <c r="A809" s="9" t="s">
        <v>1563</v>
      </c>
      <c r="B809" s="5" t="str">
        <f>VLOOKUP($A809,'Customer Names'!$A:$B,2,FALSE)</f>
        <v>Revenis, Mr.  Bradley D</v>
      </c>
      <c r="C809" s="5">
        <f>VLOOKUP(Healthcare!A809,'Medical Examinations table'!$A:$K,2,FALSE)</f>
        <v>42.51</v>
      </c>
      <c r="D809" s="5">
        <f>VLOOKUP(A809,'Medical Examinations table'!$A:$C,3,FALSE)</f>
        <v>8.2100000000000009</v>
      </c>
      <c r="E809" s="5" t="str">
        <f>VLOOKUP(A809,'Medical Examinations table'!$A:$D,4,FALSE)</f>
        <v>YES</v>
      </c>
      <c r="F809" s="5" t="str">
        <f>VLOOKUP(A809,'Medical Examinations table'!$A:$E,5,FALSE)</f>
        <v>NO</v>
      </c>
      <c r="G809" s="5" t="str">
        <f>VLOOKUP(A809,'Medical Examinations table'!$A:$F,6,FALSE)</f>
        <v>NO</v>
      </c>
      <c r="H809" s="5">
        <f>VLOOKUP(A809,'Medical Examinations table'!$A:$H,8,FALSE)</f>
        <v>0</v>
      </c>
      <c r="I809" s="5" t="str">
        <f>VLOOKUP(A809,'Medical Examinations table'!$A:$G,7,FALSE)</f>
        <v>NO</v>
      </c>
      <c r="J809" s="5" t="str">
        <f>VLOOKUP(A809,'Medical Examinations table'!$A:$I,9,FALSE)</f>
        <v>Obesity</v>
      </c>
      <c r="K809" s="5" t="str">
        <f>VLOOKUP(A809,'Medical Examinations table'!$A:$J,10,FALSE)</f>
        <v>Diabetes</v>
      </c>
      <c r="L809" s="8">
        <f>VLOOKUP(A809,'Hospitalisation Table'!$A:$J,10,FALSE)</f>
        <v>35324</v>
      </c>
      <c r="M809" s="10">
        <f>VLOOKUP(A809,'Hospitalisation Table'!$A:$F,6,FALSE)</f>
        <v>563.84</v>
      </c>
      <c r="N809" s="5" t="str">
        <f>VLOOKUP(A809,'Hospitalisation Table'!$A:$G,7,FALSE)</f>
        <v>tier - 3</v>
      </c>
      <c r="O809" s="5" t="str">
        <f>VLOOKUP(A809,'Hospitalisation Table'!$A:$H,8,FALSE)</f>
        <v>tier - 1</v>
      </c>
      <c r="P809" s="5" t="str">
        <f>VLOOKUP(A809,'Hospitalisation Table'!$A:$I,9,FALSE)</f>
        <v>R1012</v>
      </c>
      <c r="Q809" s="5">
        <f>VLOOKUP(A809,'Hospitalisation Table'!$A:$K,11,FALSE)</f>
        <v>41</v>
      </c>
    </row>
    <row r="810" spans="1:17" ht="15.6" x14ac:dyDescent="0.3">
      <c r="A810" s="9" t="s">
        <v>1562</v>
      </c>
      <c r="B810" s="5" t="str">
        <f>VLOOKUP($A810,'Customer Names'!$A:$B,2,FALSE)</f>
        <v>Engnes, Mrs.  Amy M</v>
      </c>
      <c r="C810" s="5">
        <f>VLOOKUP(Healthcare!A810,'Medical Examinations table'!$A:$K,2,FALSE)</f>
        <v>38.14</v>
      </c>
      <c r="D810" s="5">
        <f>VLOOKUP(A810,'Medical Examinations table'!$A:$C,3,FALSE)</f>
        <v>5.58</v>
      </c>
      <c r="E810" s="5" t="str">
        <f>VLOOKUP(A810,'Medical Examinations table'!$A:$D,4,FALSE)</f>
        <v>NO</v>
      </c>
      <c r="F810" s="5" t="str">
        <f>VLOOKUP(A810,'Medical Examinations table'!$A:$E,5,FALSE)</f>
        <v>NO</v>
      </c>
      <c r="G810" s="5" t="str">
        <f>VLOOKUP(A810,'Medical Examinations table'!$A:$F,6,FALSE)</f>
        <v>YES</v>
      </c>
      <c r="H810" s="5">
        <f>VLOOKUP(A810,'Medical Examinations table'!$A:$H,8,FALSE)</f>
        <v>1</v>
      </c>
      <c r="I810" s="5" t="str">
        <f>VLOOKUP(A810,'Medical Examinations table'!$A:$G,7,FALSE)</f>
        <v>NO</v>
      </c>
      <c r="J810" s="5" t="str">
        <f>VLOOKUP(A810,'Medical Examinations table'!$A:$I,9,FALSE)</f>
        <v>Obesity</v>
      </c>
      <c r="K810" s="5" t="str">
        <f>VLOOKUP(A810,'Medical Examinations table'!$A:$J,10,FALSE)</f>
        <v>Normal</v>
      </c>
      <c r="L810" s="8">
        <f>VLOOKUP(A810,'Hospitalisation Table'!$A:$J,10,FALSE)</f>
        <v>35323</v>
      </c>
      <c r="M810" s="10">
        <f>VLOOKUP(A810,'Hospitalisation Table'!$A:$F,6,FALSE)</f>
        <v>563.84</v>
      </c>
      <c r="N810" s="5" t="str">
        <f>VLOOKUP(A810,'Hospitalisation Table'!$A:$G,7,FALSE)</f>
        <v>tier - 3</v>
      </c>
      <c r="O810" s="5" t="str">
        <f>VLOOKUP(A810,'Hospitalisation Table'!$A:$H,8,FALSE)</f>
        <v>tier - 2</v>
      </c>
      <c r="P810" s="5" t="str">
        <f>VLOOKUP(A810,'Hospitalisation Table'!$A:$I,9,FALSE)</f>
        <v>R1026</v>
      </c>
      <c r="Q810" s="5">
        <f>VLOOKUP(A810,'Hospitalisation Table'!$A:$K,11,FALSE)</f>
        <v>43</v>
      </c>
    </row>
    <row r="811" spans="1:17" ht="15.6" x14ac:dyDescent="0.3">
      <c r="A811" s="9" t="s">
        <v>1561</v>
      </c>
      <c r="B811" s="5" t="str">
        <f>VLOOKUP($A811,'Customer Names'!$A:$B,2,FALSE)</f>
        <v>Wiltse, Mr.  Matthew W.</v>
      </c>
      <c r="C811" s="5">
        <f>VLOOKUP(Healthcare!A811,'Medical Examinations table'!$A:$K,2,FALSE)</f>
        <v>39.93</v>
      </c>
      <c r="D811" s="5">
        <f>VLOOKUP(A811,'Medical Examinations table'!$A:$C,3,FALSE)</f>
        <v>8.75</v>
      </c>
      <c r="E811" s="5" t="str">
        <f>VLOOKUP(A811,'Medical Examinations table'!$A:$D,4,FALSE)</f>
        <v>NO</v>
      </c>
      <c r="F811" s="5" t="str">
        <f>VLOOKUP(A811,'Medical Examinations table'!$A:$E,5,FALSE)</f>
        <v>NO</v>
      </c>
      <c r="G811" s="5" t="str">
        <f>VLOOKUP(A811,'Medical Examinations table'!$A:$F,6,FALSE)</f>
        <v>NO</v>
      </c>
      <c r="H811" s="5">
        <f>VLOOKUP(A811,'Medical Examinations table'!$A:$H,8,FALSE)</f>
        <v>0</v>
      </c>
      <c r="I811" s="5" t="str">
        <f>VLOOKUP(A811,'Medical Examinations table'!$A:$G,7,FALSE)</f>
        <v>NO</v>
      </c>
      <c r="J811" s="5" t="str">
        <f>VLOOKUP(A811,'Medical Examinations table'!$A:$I,9,FALSE)</f>
        <v>Obesity</v>
      </c>
      <c r="K811" s="5" t="str">
        <f>VLOOKUP(A811,'Medical Examinations table'!$A:$J,10,FALSE)</f>
        <v>Diabetes</v>
      </c>
      <c r="L811" s="8">
        <f>VLOOKUP(A811,'Hospitalisation Table'!$A:$J,10,FALSE)</f>
        <v>35322</v>
      </c>
      <c r="M811" s="10">
        <f>VLOOKUP(A811,'Hospitalisation Table'!$A:$F,6,FALSE)</f>
        <v>563.84</v>
      </c>
      <c r="N811" s="5" t="str">
        <f>VLOOKUP(A811,'Hospitalisation Table'!$A:$G,7,FALSE)</f>
        <v>tier - 3</v>
      </c>
      <c r="O811" s="5" t="str">
        <f>VLOOKUP(A811,'Hospitalisation Table'!$A:$H,8,FALSE)</f>
        <v>tier - 1</v>
      </c>
      <c r="P811" s="5" t="str">
        <f>VLOOKUP(A811,'Hospitalisation Table'!$A:$I,9,FALSE)</f>
        <v>R1013</v>
      </c>
      <c r="Q811" s="5">
        <f>VLOOKUP(A811,'Hospitalisation Table'!$A:$K,11,FALSE)</f>
        <v>62</v>
      </c>
    </row>
    <row r="812" spans="1:17" ht="15.6" x14ac:dyDescent="0.3">
      <c r="A812" s="9" t="s">
        <v>1560</v>
      </c>
      <c r="B812" s="5" t="str">
        <f>VLOOKUP($A812,'Customer Names'!$A:$B,2,FALSE)</f>
        <v>Fernandez, Mr.  Doug</v>
      </c>
      <c r="C812" s="5">
        <f>VLOOKUP(Healthcare!A812,'Medical Examinations table'!$A:$K,2,FALSE)</f>
        <v>38.83</v>
      </c>
      <c r="D812" s="5">
        <f>VLOOKUP(A812,'Medical Examinations table'!$A:$C,3,FALSE)</f>
        <v>11.86</v>
      </c>
      <c r="E812" s="5" t="str">
        <f>VLOOKUP(A812,'Medical Examinations table'!$A:$D,4,FALSE)</f>
        <v>NO</v>
      </c>
      <c r="F812" s="5" t="str">
        <f>VLOOKUP(A812,'Medical Examinations table'!$A:$E,5,FALSE)</f>
        <v>NO</v>
      </c>
      <c r="G812" s="5" t="str">
        <f>VLOOKUP(A812,'Medical Examinations table'!$A:$F,6,FALSE)</f>
        <v>NO</v>
      </c>
      <c r="H812" s="5">
        <f>VLOOKUP(A812,'Medical Examinations table'!$A:$H,8,FALSE)</f>
        <v>0</v>
      </c>
      <c r="I812" s="5" t="str">
        <f>VLOOKUP(A812,'Medical Examinations table'!$A:$G,7,FALSE)</f>
        <v>NO</v>
      </c>
      <c r="J812" s="5" t="str">
        <f>VLOOKUP(A812,'Medical Examinations table'!$A:$I,9,FALSE)</f>
        <v>Obesity</v>
      </c>
      <c r="K812" s="5" t="str">
        <f>VLOOKUP(A812,'Medical Examinations table'!$A:$J,10,FALSE)</f>
        <v>Diabetes</v>
      </c>
      <c r="L812" s="8">
        <f>VLOOKUP(A812,'Hospitalisation Table'!$A:$J,10,FALSE)</f>
        <v>35321</v>
      </c>
      <c r="M812" s="10">
        <f>VLOOKUP(A812,'Hospitalisation Table'!$A:$F,6,FALSE)</f>
        <v>563.84</v>
      </c>
      <c r="N812" s="5" t="str">
        <f>VLOOKUP(A812,'Hospitalisation Table'!$A:$G,7,FALSE)</f>
        <v>tier - 3</v>
      </c>
      <c r="O812" s="5" t="str">
        <f>VLOOKUP(A812,'Hospitalisation Table'!$A:$H,8,FALSE)</f>
        <v>tier - 3</v>
      </c>
      <c r="P812" s="5" t="str">
        <f>VLOOKUP(A812,'Hospitalisation Table'!$A:$I,9,FALSE)</f>
        <v>R1013</v>
      </c>
      <c r="Q812" s="5">
        <f>VLOOKUP(A812,'Hospitalisation Table'!$A:$K,11,FALSE)</f>
        <v>62</v>
      </c>
    </row>
    <row r="813" spans="1:17" ht="15.6" x14ac:dyDescent="0.3">
      <c r="A813" s="9" t="s">
        <v>1559</v>
      </c>
      <c r="B813" s="5" t="str">
        <f>VLOOKUP($A813,'Customer Names'!$A:$B,2,FALSE)</f>
        <v>Edwards, Mr.  Tom</v>
      </c>
      <c r="C813" s="5">
        <f>VLOOKUP(Healthcare!A813,'Medical Examinations table'!$A:$K,2,FALSE)</f>
        <v>37.4</v>
      </c>
      <c r="D813" s="5">
        <f>VLOOKUP(A813,'Medical Examinations table'!$A:$C,3,FALSE)</f>
        <v>11.46</v>
      </c>
      <c r="E813" s="5" t="str">
        <f>VLOOKUP(A813,'Medical Examinations table'!$A:$D,4,FALSE)</f>
        <v>NO</v>
      </c>
      <c r="F813" s="5" t="str">
        <f>VLOOKUP(A813,'Medical Examinations table'!$A:$E,5,FALSE)</f>
        <v>NO</v>
      </c>
      <c r="G813" s="5" t="str">
        <f>VLOOKUP(A813,'Medical Examinations table'!$A:$F,6,FALSE)</f>
        <v>NO</v>
      </c>
      <c r="H813" s="5">
        <f>VLOOKUP(A813,'Medical Examinations table'!$A:$H,8,FALSE)</f>
        <v>0</v>
      </c>
      <c r="I813" s="5" t="str">
        <f>VLOOKUP(A813,'Medical Examinations table'!$A:$G,7,FALSE)</f>
        <v>NO</v>
      </c>
      <c r="J813" s="5" t="str">
        <f>VLOOKUP(A813,'Medical Examinations table'!$A:$I,9,FALSE)</f>
        <v>Obesity</v>
      </c>
      <c r="K813" s="5" t="str">
        <f>VLOOKUP(A813,'Medical Examinations table'!$A:$J,10,FALSE)</f>
        <v>Diabetes</v>
      </c>
      <c r="L813" s="8">
        <f>VLOOKUP(A813,'Hospitalisation Table'!$A:$J,10,FALSE)</f>
        <v>35320</v>
      </c>
      <c r="M813" s="10">
        <f>VLOOKUP(A813,'Hospitalisation Table'!$A:$F,6,FALSE)</f>
        <v>563.84</v>
      </c>
      <c r="N813" s="5" t="str">
        <f>VLOOKUP(A813,'Hospitalisation Table'!$A:$G,7,FALSE)</f>
        <v>tier - 3</v>
      </c>
      <c r="O813" s="5" t="str">
        <f>VLOOKUP(A813,'Hospitalisation Table'!$A:$H,8,FALSE)</f>
        <v>tier - 1</v>
      </c>
      <c r="P813" s="5" t="str">
        <f>VLOOKUP(A813,'Hospitalisation Table'!$A:$I,9,FALSE)</f>
        <v>R1011</v>
      </c>
      <c r="Q813" s="5">
        <f>VLOOKUP(A813,'Hospitalisation Table'!$A:$K,11,FALSE)</f>
        <v>62</v>
      </c>
    </row>
    <row r="814" spans="1:17" ht="15.6" x14ac:dyDescent="0.3">
      <c r="A814" s="9" t="s">
        <v>1558</v>
      </c>
      <c r="B814" s="5" t="str">
        <f>VLOOKUP($A814,'Customer Names'!$A:$B,2,FALSE)</f>
        <v>Pinney, Mr.  Jonathan</v>
      </c>
      <c r="C814" s="5">
        <f>VLOOKUP(Healthcare!A814,'Medical Examinations table'!$A:$K,2,FALSE)</f>
        <v>21.4</v>
      </c>
      <c r="D814" s="5">
        <f>VLOOKUP(A814,'Medical Examinations table'!$A:$C,3,FALSE)</f>
        <v>9.0299999999999994</v>
      </c>
      <c r="E814" s="5" t="str">
        <f>VLOOKUP(A814,'Medical Examinations table'!$A:$D,4,FALSE)</f>
        <v>NO</v>
      </c>
      <c r="F814" s="5" t="str">
        <f>VLOOKUP(A814,'Medical Examinations table'!$A:$E,5,FALSE)</f>
        <v>NO</v>
      </c>
      <c r="G814" s="5" t="str">
        <f>VLOOKUP(A814,'Medical Examinations table'!$A:$F,6,FALSE)</f>
        <v>NO</v>
      </c>
      <c r="H814" s="5">
        <f>VLOOKUP(A814,'Medical Examinations table'!$A:$H,8,FALSE)</f>
        <v>0</v>
      </c>
      <c r="I814" s="5" t="str">
        <f>VLOOKUP(A814,'Medical Examinations table'!$A:$G,7,FALSE)</f>
        <v>NO</v>
      </c>
      <c r="J814" s="5" t="str">
        <f>VLOOKUP(A814,'Medical Examinations table'!$A:$I,9,FALSE)</f>
        <v>Normal Weight</v>
      </c>
      <c r="K814" s="5" t="str">
        <f>VLOOKUP(A814,'Medical Examinations table'!$A:$J,10,FALSE)</f>
        <v>Diabetes</v>
      </c>
      <c r="L814" s="8">
        <f>VLOOKUP(A814,'Hospitalisation Table'!$A:$J,10,FALSE)</f>
        <v>35319</v>
      </c>
      <c r="M814" s="10">
        <f>VLOOKUP(A814,'Hospitalisation Table'!$A:$F,6,FALSE)</f>
        <v>563.84</v>
      </c>
      <c r="N814" s="5" t="str">
        <f>VLOOKUP(A814,'Hospitalisation Table'!$A:$G,7,FALSE)</f>
        <v>tier - 3</v>
      </c>
      <c r="O814" s="5" t="str">
        <f>VLOOKUP(A814,'Hospitalisation Table'!$A:$H,8,FALSE)</f>
        <v>tier - 1</v>
      </c>
      <c r="P814" s="5" t="str">
        <f>VLOOKUP(A814,'Hospitalisation Table'!$A:$I,9,FALSE)</f>
        <v>R1011</v>
      </c>
      <c r="Q814" s="5">
        <f>VLOOKUP(A814,'Hospitalisation Table'!$A:$K,11,FALSE)</f>
        <v>62</v>
      </c>
    </row>
    <row r="815" spans="1:17" ht="15.6" x14ac:dyDescent="0.3">
      <c r="A815" s="9" t="s">
        <v>1557</v>
      </c>
      <c r="B815" s="5" t="str">
        <f>VLOOKUP($A815,'Customer Names'!$A:$B,2,FALSE)</f>
        <v>Levy, Mr.  Wayne A.</v>
      </c>
      <c r="C815" s="5">
        <f>VLOOKUP(Healthcare!A815,'Medical Examinations table'!$A:$K,2,FALSE)</f>
        <v>38.380000000000003</v>
      </c>
      <c r="D815" s="5">
        <f>VLOOKUP(A815,'Medical Examinations table'!$A:$C,3,FALSE)</f>
        <v>8.26</v>
      </c>
      <c r="E815" s="5" t="str">
        <f>VLOOKUP(A815,'Medical Examinations table'!$A:$D,4,FALSE)</f>
        <v>YES</v>
      </c>
      <c r="F815" s="5" t="str">
        <f>VLOOKUP(A815,'Medical Examinations table'!$A:$E,5,FALSE)</f>
        <v>NO</v>
      </c>
      <c r="G815" s="5" t="str">
        <f>VLOOKUP(A815,'Medical Examinations table'!$A:$F,6,FALSE)</f>
        <v>NO</v>
      </c>
      <c r="H815" s="5">
        <f>VLOOKUP(A815,'Medical Examinations table'!$A:$H,8,FALSE)</f>
        <v>2</v>
      </c>
      <c r="I815" s="5" t="str">
        <f>VLOOKUP(A815,'Medical Examinations table'!$A:$G,7,FALSE)</f>
        <v>NO</v>
      </c>
      <c r="J815" s="5" t="str">
        <f>VLOOKUP(A815,'Medical Examinations table'!$A:$I,9,FALSE)</f>
        <v>Obesity</v>
      </c>
      <c r="K815" s="5" t="str">
        <f>VLOOKUP(A815,'Medical Examinations table'!$A:$J,10,FALSE)</f>
        <v>Diabetes</v>
      </c>
      <c r="L815" s="8">
        <f>VLOOKUP(A815,'Hospitalisation Table'!$A:$J,10,FALSE)</f>
        <v>35318</v>
      </c>
      <c r="M815" s="10">
        <f>VLOOKUP(A815,'Hospitalisation Table'!$A:$F,6,FALSE)</f>
        <v>563.84</v>
      </c>
      <c r="N815" s="5" t="str">
        <f>VLOOKUP(A815,'Hospitalisation Table'!$A:$G,7,FALSE)</f>
        <v>tier - 3</v>
      </c>
      <c r="O815" s="5" t="str">
        <f>VLOOKUP(A815,'Hospitalisation Table'!$A:$H,8,FALSE)</f>
        <v>tier - 1</v>
      </c>
      <c r="P815" s="5" t="str">
        <f>VLOOKUP(A815,'Hospitalisation Table'!$A:$I,9,FALSE)</f>
        <v>R1012</v>
      </c>
      <c r="Q815" s="5">
        <f>VLOOKUP(A815,'Hospitalisation Table'!$A:$K,11,FALSE)</f>
        <v>61</v>
      </c>
    </row>
    <row r="816" spans="1:17" ht="15.6" x14ac:dyDescent="0.3">
      <c r="A816" s="9" t="s">
        <v>1556</v>
      </c>
      <c r="B816" s="5" t="str">
        <f>VLOOKUP($A816,'Customer Names'!$A:$B,2,FALSE)</f>
        <v>Takeda, Mr.  Nobuyori</v>
      </c>
      <c r="C816" s="5">
        <f>VLOOKUP(Healthcare!A816,'Medical Examinations table'!$A:$K,2,FALSE)</f>
        <v>33.659999999999997</v>
      </c>
      <c r="D816" s="5">
        <f>VLOOKUP(A816,'Medical Examinations table'!$A:$C,3,FALSE)</f>
        <v>5.42</v>
      </c>
      <c r="E816" s="5" t="str">
        <f>VLOOKUP(A816,'Medical Examinations table'!$A:$D,4,FALSE)</f>
        <v>YES</v>
      </c>
      <c r="F816" s="5" t="str">
        <f>VLOOKUP(A816,'Medical Examinations table'!$A:$E,5,FALSE)</f>
        <v>NO</v>
      </c>
      <c r="G816" s="5" t="str">
        <f>VLOOKUP(A816,'Medical Examinations table'!$A:$F,6,FALSE)</f>
        <v>NO</v>
      </c>
      <c r="H816" s="5">
        <f>VLOOKUP(A816,'Medical Examinations table'!$A:$H,8,FALSE)</f>
        <v>2</v>
      </c>
      <c r="I816" s="5" t="str">
        <f>VLOOKUP(A816,'Medical Examinations table'!$A:$G,7,FALSE)</f>
        <v>NO</v>
      </c>
      <c r="J816" s="5" t="str">
        <f>VLOOKUP(A816,'Medical Examinations table'!$A:$I,9,FALSE)</f>
        <v>Obesity</v>
      </c>
      <c r="K816" s="5" t="str">
        <f>VLOOKUP(A816,'Medical Examinations table'!$A:$J,10,FALSE)</f>
        <v>Normal</v>
      </c>
      <c r="L816" s="8">
        <f>VLOOKUP(A816,'Hospitalisation Table'!$A:$J,10,FALSE)</f>
        <v>35317</v>
      </c>
      <c r="M816" s="10">
        <f>VLOOKUP(A816,'Hospitalisation Table'!$A:$F,6,FALSE)</f>
        <v>563.84</v>
      </c>
      <c r="N816" s="5" t="str">
        <f>VLOOKUP(A816,'Hospitalisation Table'!$A:$G,7,FALSE)</f>
        <v>tier - 3</v>
      </c>
      <c r="O816" s="5" t="str">
        <f>VLOOKUP(A816,'Hospitalisation Table'!$A:$H,8,FALSE)</f>
        <v>tier - 3</v>
      </c>
      <c r="P816" s="5" t="str">
        <f>VLOOKUP(A816,'Hospitalisation Table'!$A:$I,9,FALSE)</f>
        <v>R1013</v>
      </c>
      <c r="Q816" s="5">
        <f>VLOOKUP(A816,'Hospitalisation Table'!$A:$K,11,FALSE)</f>
        <v>56</v>
      </c>
    </row>
    <row r="817" spans="1:17" ht="15.6" x14ac:dyDescent="0.3">
      <c r="A817" s="9" t="s">
        <v>1555</v>
      </c>
      <c r="B817" s="5" t="str">
        <f>VLOOKUP($A817,'Customer Names'!$A:$B,2,FALSE)</f>
        <v>Burke, Mr.  Rich</v>
      </c>
      <c r="C817" s="5">
        <f>VLOOKUP(Healthcare!A817,'Medical Examinations table'!$A:$K,2,FALSE)</f>
        <v>31.79</v>
      </c>
      <c r="D817" s="5">
        <f>VLOOKUP(A817,'Medical Examinations table'!$A:$C,3,FALSE)</f>
        <v>11.33</v>
      </c>
      <c r="E817" s="5" t="str">
        <f>VLOOKUP(A817,'Medical Examinations table'!$A:$D,4,FALSE)</f>
        <v>YES</v>
      </c>
      <c r="F817" s="5" t="str">
        <f>VLOOKUP(A817,'Medical Examinations table'!$A:$E,5,FALSE)</f>
        <v>NO</v>
      </c>
      <c r="G817" s="5" t="str">
        <f>VLOOKUP(A817,'Medical Examinations table'!$A:$F,6,FALSE)</f>
        <v>YES</v>
      </c>
      <c r="H817" s="5">
        <f>VLOOKUP(A817,'Medical Examinations table'!$A:$H,8,FALSE)</f>
        <v>1</v>
      </c>
      <c r="I817" s="5" t="str">
        <f>VLOOKUP(A817,'Medical Examinations table'!$A:$G,7,FALSE)</f>
        <v>NO</v>
      </c>
      <c r="J817" s="5" t="str">
        <f>VLOOKUP(A817,'Medical Examinations table'!$A:$I,9,FALSE)</f>
        <v>Obesity</v>
      </c>
      <c r="K817" s="5" t="str">
        <f>VLOOKUP(A817,'Medical Examinations table'!$A:$J,10,FALSE)</f>
        <v>Diabetes</v>
      </c>
      <c r="L817" s="8">
        <f>VLOOKUP(A817,'Hospitalisation Table'!$A:$J,10,FALSE)</f>
        <v>35316</v>
      </c>
      <c r="M817" s="10">
        <f>VLOOKUP(A817,'Hospitalisation Table'!$A:$F,6,FALSE)</f>
        <v>563.84</v>
      </c>
      <c r="N817" s="5" t="str">
        <f>VLOOKUP(A817,'Hospitalisation Table'!$A:$G,7,FALSE)</f>
        <v>tier - 3</v>
      </c>
      <c r="O817" s="5" t="str">
        <f>VLOOKUP(A817,'Hospitalisation Table'!$A:$H,8,FALSE)</f>
        <v>tier - 2</v>
      </c>
      <c r="P817" s="5" t="str">
        <f>VLOOKUP(A817,'Hospitalisation Table'!$A:$I,9,FALSE)</f>
        <v>R1013</v>
      </c>
      <c r="Q817" s="5">
        <f>VLOOKUP(A817,'Hospitalisation Table'!$A:$K,11,FALSE)</f>
        <v>59</v>
      </c>
    </row>
    <row r="818" spans="1:17" ht="15.6" x14ac:dyDescent="0.3">
      <c r="A818" s="9" t="s">
        <v>1554</v>
      </c>
      <c r="B818" s="5" t="str">
        <f>VLOOKUP($A818,'Customer Names'!$A:$B,2,FALSE)</f>
        <v>Duarte, Mr.  Marcos S</v>
      </c>
      <c r="C818" s="5">
        <f>VLOOKUP(Healthcare!A818,'Medical Examinations table'!$A:$K,2,FALSE)</f>
        <v>29.7</v>
      </c>
      <c r="D818" s="5">
        <f>VLOOKUP(A818,'Medical Examinations table'!$A:$C,3,FALSE)</f>
        <v>7.69</v>
      </c>
      <c r="E818" s="5" t="str">
        <f>VLOOKUP(A818,'Medical Examinations table'!$A:$D,4,FALSE)</f>
        <v>YES</v>
      </c>
      <c r="F818" s="5" t="str">
        <f>VLOOKUP(A818,'Medical Examinations table'!$A:$E,5,FALSE)</f>
        <v>NO</v>
      </c>
      <c r="G818" s="5" t="str">
        <f>VLOOKUP(A818,'Medical Examinations table'!$A:$F,6,FALSE)</f>
        <v>YES</v>
      </c>
      <c r="H818" s="5">
        <f>VLOOKUP(A818,'Medical Examinations table'!$A:$H,8,FALSE)</f>
        <v>1</v>
      </c>
      <c r="I818" s="5" t="str">
        <f>VLOOKUP(A818,'Medical Examinations table'!$A:$G,7,FALSE)</f>
        <v>NO</v>
      </c>
      <c r="J818" s="5" t="str">
        <f>VLOOKUP(A818,'Medical Examinations table'!$A:$I,9,FALSE)</f>
        <v>Overweight</v>
      </c>
      <c r="K818" s="5" t="str">
        <f>VLOOKUP(A818,'Medical Examinations table'!$A:$J,10,FALSE)</f>
        <v>Diabetes</v>
      </c>
      <c r="L818" s="8">
        <f>VLOOKUP(A818,'Hospitalisation Table'!$A:$J,10,FALSE)</f>
        <v>35315</v>
      </c>
      <c r="M818" s="10">
        <f>VLOOKUP(A818,'Hospitalisation Table'!$A:$F,6,FALSE)</f>
        <v>563.84</v>
      </c>
      <c r="N818" s="5" t="str">
        <f>VLOOKUP(A818,'Hospitalisation Table'!$A:$G,7,FALSE)</f>
        <v>tier - 3</v>
      </c>
      <c r="O818" s="5" t="str">
        <f>VLOOKUP(A818,'Hospitalisation Table'!$A:$H,8,FALSE)</f>
        <v>tier - 2</v>
      </c>
      <c r="P818" s="5" t="str">
        <f>VLOOKUP(A818,'Hospitalisation Table'!$A:$I,9,FALSE)</f>
        <v>R1013</v>
      </c>
      <c r="Q818" s="5">
        <f>VLOOKUP(A818,'Hospitalisation Table'!$A:$K,11,FALSE)</f>
        <v>59</v>
      </c>
    </row>
    <row r="819" spans="1:17" ht="15.6" x14ac:dyDescent="0.3">
      <c r="A819" s="9" t="s">
        <v>1553</v>
      </c>
      <c r="B819" s="5" t="str">
        <f>VLOOKUP($A819,'Customer Names'!$A:$B,2,FALSE)</f>
        <v>Clark, Mr.  Dave</v>
      </c>
      <c r="C819" s="5">
        <f>VLOOKUP(Healthcare!A819,'Medical Examinations table'!$A:$K,2,FALSE)</f>
        <v>25.46</v>
      </c>
      <c r="D819" s="5">
        <f>VLOOKUP(A819,'Medical Examinations table'!$A:$C,3,FALSE)</f>
        <v>8.77</v>
      </c>
      <c r="E819" s="5" t="str">
        <f>VLOOKUP(A819,'Medical Examinations table'!$A:$D,4,FALSE)</f>
        <v>YES</v>
      </c>
      <c r="F819" s="5" t="str">
        <f>VLOOKUP(A819,'Medical Examinations table'!$A:$E,5,FALSE)</f>
        <v>NO</v>
      </c>
      <c r="G819" s="5" t="str">
        <f>VLOOKUP(A819,'Medical Examinations table'!$A:$F,6,FALSE)</f>
        <v>YES</v>
      </c>
      <c r="H819" s="5">
        <f>VLOOKUP(A819,'Medical Examinations table'!$A:$H,8,FALSE)</f>
        <v>1</v>
      </c>
      <c r="I819" s="5" t="str">
        <f>VLOOKUP(A819,'Medical Examinations table'!$A:$G,7,FALSE)</f>
        <v>NO</v>
      </c>
      <c r="J819" s="5" t="str">
        <f>VLOOKUP(A819,'Medical Examinations table'!$A:$I,9,FALSE)</f>
        <v>Overweight</v>
      </c>
      <c r="K819" s="5" t="str">
        <f>VLOOKUP(A819,'Medical Examinations table'!$A:$J,10,FALSE)</f>
        <v>Diabetes</v>
      </c>
      <c r="L819" s="8">
        <f>VLOOKUP(A819,'Hospitalisation Table'!$A:$J,10,FALSE)</f>
        <v>35314</v>
      </c>
      <c r="M819" s="10">
        <f>VLOOKUP(A819,'Hospitalisation Table'!$A:$F,6,FALSE)</f>
        <v>563.84</v>
      </c>
      <c r="N819" s="5" t="str">
        <f>VLOOKUP(A819,'Hospitalisation Table'!$A:$G,7,FALSE)</f>
        <v>tier - 3</v>
      </c>
      <c r="O819" s="5" t="str">
        <f>VLOOKUP(A819,'Hospitalisation Table'!$A:$H,8,FALSE)</f>
        <v>tier - 2</v>
      </c>
      <c r="P819" s="5" t="str">
        <f>VLOOKUP(A819,'Hospitalisation Table'!$A:$I,9,FALSE)</f>
        <v>R1016</v>
      </c>
      <c r="Q819" s="5">
        <f>VLOOKUP(A819,'Hospitalisation Table'!$A:$K,11,FALSE)</f>
        <v>59</v>
      </c>
    </row>
    <row r="820" spans="1:17" ht="15.6" x14ac:dyDescent="0.3">
      <c r="A820" s="9" t="s">
        <v>1552</v>
      </c>
      <c r="B820" s="5" t="str">
        <f>VLOOKUP($A820,'Customer Names'!$A:$B,2,FALSE)</f>
        <v>Nice, Mr.  Andy</v>
      </c>
      <c r="C820" s="5">
        <f>VLOOKUP(Healthcare!A820,'Medical Examinations table'!$A:$K,2,FALSE)</f>
        <v>39.14</v>
      </c>
      <c r="D820" s="5">
        <f>VLOOKUP(A820,'Medical Examinations table'!$A:$C,3,FALSE)</f>
        <v>4.91</v>
      </c>
      <c r="E820" s="5" t="str">
        <f>VLOOKUP(A820,'Medical Examinations table'!$A:$D,4,FALSE)</f>
        <v>NO</v>
      </c>
      <c r="F820" s="5" t="str">
        <f>VLOOKUP(A820,'Medical Examinations table'!$A:$E,5,FALSE)</f>
        <v>YES</v>
      </c>
      <c r="G820" s="5" t="str">
        <f>VLOOKUP(A820,'Medical Examinations table'!$A:$F,6,FALSE)</f>
        <v>NO</v>
      </c>
      <c r="H820" s="5">
        <f>VLOOKUP(A820,'Medical Examinations table'!$A:$H,8,FALSE)</f>
        <v>1</v>
      </c>
      <c r="I820" s="5" t="str">
        <f>VLOOKUP(A820,'Medical Examinations table'!$A:$G,7,FALSE)</f>
        <v>NO</v>
      </c>
      <c r="J820" s="5" t="str">
        <f>VLOOKUP(A820,'Medical Examinations table'!$A:$I,9,FALSE)</f>
        <v>Obesity</v>
      </c>
      <c r="K820" s="5" t="str">
        <f>VLOOKUP(A820,'Medical Examinations table'!$A:$J,10,FALSE)</f>
        <v>Normal</v>
      </c>
      <c r="L820" s="8">
        <f>VLOOKUP(A820,'Hospitalisation Table'!$A:$J,10,FALSE)</f>
        <v>35313</v>
      </c>
      <c r="M820" s="10">
        <f>VLOOKUP(A820,'Hospitalisation Table'!$A:$F,6,FALSE)</f>
        <v>563.84</v>
      </c>
      <c r="N820" s="5" t="str">
        <f>VLOOKUP(A820,'Hospitalisation Table'!$A:$G,7,FALSE)</f>
        <v>tier - 3</v>
      </c>
      <c r="O820" s="5" t="str">
        <f>VLOOKUP(A820,'Hospitalisation Table'!$A:$H,8,FALSE)</f>
        <v>tier - 1</v>
      </c>
      <c r="P820" s="5" t="str">
        <f>VLOOKUP(A820,'Hospitalisation Table'!$A:$I,9,FALSE)</f>
        <v>R1019</v>
      </c>
      <c r="Q820" s="5">
        <f>VLOOKUP(A820,'Hospitalisation Table'!$A:$K,11,FALSE)</f>
        <v>18</v>
      </c>
    </row>
    <row r="821" spans="1:17" ht="15.6" x14ac:dyDescent="0.3">
      <c r="A821" s="9" t="s">
        <v>1551</v>
      </c>
      <c r="B821" s="5" t="str">
        <f>VLOOKUP($A821,'Customer Names'!$A:$B,2,FALSE)</f>
        <v>Windler, Ms.  Mary</v>
      </c>
      <c r="C821" s="5">
        <f>VLOOKUP(Healthcare!A821,'Medical Examinations table'!$A:$K,2,FALSE)</f>
        <v>41.2</v>
      </c>
      <c r="D821" s="5">
        <f>VLOOKUP(A821,'Medical Examinations table'!$A:$C,3,FALSE)</f>
        <v>4.95</v>
      </c>
      <c r="E821" s="5" t="str">
        <f>VLOOKUP(A821,'Medical Examinations table'!$A:$D,4,FALSE)</f>
        <v>NO</v>
      </c>
      <c r="F821" s="5" t="str">
        <f>VLOOKUP(A821,'Medical Examinations table'!$A:$E,5,FALSE)</f>
        <v>NO</v>
      </c>
      <c r="G821" s="5" t="str">
        <f>VLOOKUP(A821,'Medical Examinations table'!$A:$F,6,FALSE)</f>
        <v>NO</v>
      </c>
      <c r="H821" s="5">
        <f>VLOOKUP(A821,'Medical Examinations table'!$A:$H,8,FALSE)</f>
        <v>1</v>
      </c>
      <c r="I821" s="5" t="str">
        <f>VLOOKUP(A821,'Medical Examinations table'!$A:$G,7,FALSE)</f>
        <v>NO</v>
      </c>
      <c r="J821" s="5" t="str">
        <f>VLOOKUP(A821,'Medical Examinations table'!$A:$I,9,FALSE)</f>
        <v>Obesity</v>
      </c>
      <c r="K821" s="5" t="str">
        <f>VLOOKUP(A821,'Medical Examinations table'!$A:$J,10,FALSE)</f>
        <v>Normal</v>
      </c>
      <c r="L821" s="8">
        <f>VLOOKUP(A821,'Hospitalisation Table'!$A:$J,10,FALSE)</f>
        <v>35312</v>
      </c>
      <c r="M821" s="10">
        <f>VLOOKUP(A821,'Hospitalisation Table'!$A:$F,6,FALSE)</f>
        <v>563.84</v>
      </c>
      <c r="N821" s="5" t="str">
        <f>VLOOKUP(A821,'Hospitalisation Table'!$A:$G,7,FALSE)</f>
        <v>tier - 3</v>
      </c>
      <c r="O821" s="5" t="str">
        <f>VLOOKUP(A821,'Hospitalisation Table'!$A:$H,8,FALSE)</f>
        <v>tier - 3</v>
      </c>
      <c r="P821" s="5" t="str">
        <f>VLOOKUP(A821,'Hospitalisation Table'!$A:$I,9,FALSE)</f>
        <v>R1012</v>
      </c>
      <c r="Q821" s="5">
        <f>VLOOKUP(A821,'Hospitalisation Table'!$A:$K,11,FALSE)</f>
        <v>38</v>
      </c>
    </row>
    <row r="822" spans="1:17" ht="15.6" x14ac:dyDescent="0.3">
      <c r="A822" s="9" t="s">
        <v>1550</v>
      </c>
      <c r="B822" s="5" t="str">
        <f>VLOOKUP($A822,'Customer Names'!$A:$B,2,FALSE)</f>
        <v>Jones, Mr.  Marcus B</v>
      </c>
      <c r="C822" s="5">
        <f>VLOOKUP(Healthcare!A822,'Medical Examinations table'!$A:$K,2,FALSE)</f>
        <v>28.81</v>
      </c>
      <c r="D822" s="5">
        <f>VLOOKUP(A822,'Medical Examinations table'!$A:$C,3,FALSE)</f>
        <v>10.8</v>
      </c>
      <c r="E822" s="5" t="str">
        <f>VLOOKUP(A822,'Medical Examinations table'!$A:$D,4,FALSE)</f>
        <v>YES</v>
      </c>
      <c r="F822" s="5" t="str">
        <f>VLOOKUP(A822,'Medical Examinations table'!$A:$E,5,FALSE)</f>
        <v>NO</v>
      </c>
      <c r="G822" s="5" t="str">
        <f>VLOOKUP(A822,'Medical Examinations table'!$A:$F,6,FALSE)</f>
        <v>YES</v>
      </c>
      <c r="H822" s="5">
        <f>VLOOKUP(A822,'Medical Examinations table'!$A:$H,8,FALSE)</f>
        <v>1</v>
      </c>
      <c r="I822" s="5" t="str">
        <f>VLOOKUP(A822,'Medical Examinations table'!$A:$G,7,FALSE)</f>
        <v>NO</v>
      </c>
      <c r="J822" s="5" t="str">
        <f>VLOOKUP(A822,'Medical Examinations table'!$A:$I,9,FALSE)</f>
        <v>Overweight</v>
      </c>
      <c r="K822" s="5" t="str">
        <f>VLOOKUP(A822,'Medical Examinations table'!$A:$J,10,FALSE)</f>
        <v>Diabetes</v>
      </c>
      <c r="L822" s="8">
        <f>VLOOKUP(A822,'Hospitalisation Table'!$A:$J,10,FALSE)</f>
        <v>35311</v>
      </c>
      <c r="M822" s="10">
        <f>VLOOKUP(A822,'Hospitalisation Table'!$A:$F,6,FALSE)</f>
        <v>563.84</v>
      </c>
      <c r="N822" s="5" t="str">
        <f>VLOOKUP(A822,'Hospitalisation Table'!$A:$G,7,FALSE)</f>
        <v>tier - 3</v>
      </c>
      <c r="O822" s="5" t="str">
        <f>VLOOKUP(A822,'Hospitalisation Table'!$A:$H,8,FALSE)</f>
        <v>tier - 3</v>
      </c>
      <c r="P822" s="5" t="str">
        <f>VLOOKUP(A822,'Hospitalisation Table'!$A:$I,9,FALSE)</f>
        <v>R1021</v>
      </c>
      <c r="Q822" s="5">
        <f>VLOOKUP(A822,'Hospitalisation Table'!$A:$K,11,FALSE)</f>
        <v>59</v>
      </c>
    </row>
    <row r="823" spans="1:17" ht="15.6" x14ac:dyDescent="0.3">
      <c r="A823" s="9" t="s">
        <v>1549</v>
      </c>
      <c r="B823" s="5" t="str">
        <f>VLOOKUP($A823,'Customer Names'!$A:$B,2,FALSE)</f>
        <v>Stevenson, Mr.  Thomas K.</v>
      </c>
      <c r="C823" s="5">
        <f>VLOOKUP(Healthcare!A823,'Medical Examinations table'!$A:$K,2,FALSE)</f>
        <v>37.409999999999997</v>
      </c>
      <c r="D823" s="5">
        <f>VLOOKUP(A823,'Medical Examinations table'!$A:$C,3,FALSE)</f>
        <v>7.21</v>
      </c>
      <c r="E823" s="5" t="str">
        <f>VLOOKUP(A823,'Medical Examinations table'!$A:$D,4,FALSE)</f>
        <v>NO</v>
      </c>
      <c r="F823" s="5" t="str">
        <f>VLOOKUP(A823,'Medical Examinations table'!$A:$E,5,FALSE)</f>
        <v>NO</v>
      </c>
      <c r="G823" s="5" t="str">
        <f>VLOOKUP(A823,'Medical Examinations table'!$A:$F,6,FALSE)</f>
        <v>NO</v>
      </c>
      <c r="H823" s="5">
        <f>VLOOKUP(A823,'Medical Examinations table'!$A:$H,8,FALSE)</f>
        <v>2</v>
      </c>
      <c r="I823" s="5" t="str">
        <f>VLOOKUP(A823,'Medical Examinations table'!$A:$G,7,FALSE)</f>
        <v>NO</v>
      </c>
      <c r="J823" s="5" t="str">
        <f>VLOOKUP(A823,'Medical Examinations table'!$A:$I,9,FALSE)</f>
        <v>Obesity</v>
      </c>
      <c r="K823" s="5" t="str">
        <f>VLOOKUP(A823,'Medical Examinations table'!$A:$J,10,FALSE)</f>
        <v>Diabetes</v>
      </c>
      <c r="L823" s="8">
        <f>VLOOKUP(A823,'Hospitalisation Table'!$A:$J,10,FALSE)</f>
        <v>35310</v>
      </c>
      <c r="M823" s="10">
        <f>VLOOKUP(A823,'Hospitalisation Table'!$A:$F,6,FALSE)</f>
        <v>563.84</v>
      </c>
      <c r="N823" s="5" t="str">
        <f>VLOOKUP(A823,'Hospitalisation Table'!$A:$G,7,FALSE)</f>
        <v>tier - 3</v>
      </c>
      <c r="O823" s="5" t="str">
        <f>VLOOKUP(A823,'Hospitalisation Table'!$A:$H,8,FALSE)</f>
        <v>tier - 1</v>
      </c>
      <c r="P823" s="5" t="str">
        <f>VLOOKUP(A823,'Hospitalisation Table'!$A:$I,9,FALSE)</f>
        <v>R1012</v>
      </c>
      <c r="Q823" s="5">
        <f>VLOOKUP(A823,'Hospitalisation Table'!$A:$K,11,FALSE)</f>
        <v>49</v>
      </c>
    </row>
    <row r="824" spans="1:17" ht="15.6" x14ac:dyDescent="0.3">
      <c r="A824" s="9" t="s">
        <v>1548</v>
      </c>
      <c r="B824" s="5" t="str">
        <f>VLOOKUP($A824,'Customer Names'!$A:$B,2,FALSE)</f>
        <v>Humphrey, Mr.  Robert</v>
      </c>
      <c r="C824" s="5">
        <f>VLOOKUP(Healthcare!A824,'Medical Examinations table'!$A:$K,2,FALSE)</f>
        <v>52.54</v>
      </c>
      <c r="D824" s="5">
        <f>VLOOKUP(A824,'Medical Examinations table'!$A:$C,3,FALSE)</f>
        <v>5.12</v>
      </c>
      <c r="E824" s="5" t="str">
        <f>VLOOKUP(A824,'Medical Examinations table'!$A:$D,4,FALSE)</f>
        <v>NO</v>
      </c>
      <c r="F824" s="5" t="str">
        <f>VLOOKUP(A824,'Medical Examinations table'!$A:$E,5,FALSE)</f>
        <v>NO</v>
      </c>
      <c r="G824" s="5" t="str">
        <f>VLOOKUP(A824,'Medical Examinations table'!$A:$F,6,FALSE)</f>
        <v>YES</v>
      </c>
      <c r="H824" s="5">
        <f>VLOOKUP(A824,'Medical Examinations table'!$A:$H,8,FALSE)</f>
        <v>1</v>
      </c>
      <c r="I824" s="5" t="str">
        <f>VLOOKUP(A824,'Medical Examinations table'!$A:$G,7,FALSE)</f>
        <v>NO</v>
      </c>
      <c r="J824" s="5" t="str">
        <f>VLOOKUP(A824,'Medical Examinations table'!$A:$I,9,FALSE)</f>
        <v>Obesity</v>
      </c>
      <c r="K824" s="5" t="str">
        <f>VLOOKUP(A824,'Medical Examinations table'!$A:$J,10,FALSE)</f>
        <v>Normal</v>
      </c>
      <c r="L824" s="8">
        <f>VLOOKUP(A824,'Hospitalisation Table'!$A:$J,10,FALSE)</f>
        <v>35309</v>
      </c>
      <c r="M824" s="10">
        <f>VLOOKUP(A824,'Hospitalisation Table'!$A:$F,6,FALSE)</f>
        <v>563.84</v>
      </c>
      <c r="N824" s="5" t="str">
        <f>VLOOKUP(A824,'Hospitalisation Table'!$A:$G,7,FALSE)</f>
        <v>tier - 3</v>
      </c>
      <c r="O824" s="5" t="str">
        <f>VLOOKUP(A824,'Hospitalisation Table'!$A:$H,8,FALSE)</f>
        <v>tier - 2</v>
      </c>
      <c r="P824" s="5" t="str">
        <f>VLOOKUP(A824,'Hospitalisation Table'!$A:$I,9,FALSE)</f>
        <v>R1012</v>
      </c>
      <c r="Q824" s="5">
        <f>VLOOKUP(A824,'Hospitalisation Table'!$A:$K,11,FALSE)</f>
        <v>29</v>
      </c>
    </row>
    <row r="825" spans="1:17" ht="15.6" x14ac:dyDescent="0.3">
      <c r="A825" s="9" t="s">
        <v>1547</v>
      </c>
      <c r="B825" s="5" t="str">
        <f>VLOOKUP($A825,'Customer Names'!$A:$B,2,FALSE)</f>
        <v>Nelson, Mr.  Geoff</v>
      </c>
      <c r="C825" s="5">
        <f>VLOOKUP(Healthcare!A825,'Medical Examinations table'!$A:$K,2,FALSE)</f>
        <v>17.29</v>
      </c>
      <c r="D825" s="5">
        <f>VLOOKUP(A825,'Medical Examinations table'!$A:$C,3,FALSE)</f>
        <v>4.62</v>
      </c>
      <c r="E825" s="5" t="str">
        <f>VLOOKUP(A825,'Medical Examinations table'!$A:$D,4,FALSE)</f>
        <v>NO</v>
      </c>
      <c r="F825" s="5" t="str">
        <f>VLOOKUP(A825,'Medical Examinations table'!$A:$E,5,FALSE)</f>
        <v>YES</v>
      </c>
      <c r="G825" s="5" t="str">
        <f>VLOOKUP(A825,'Medical Examinations table'!$A:$F,6,FALSE)</f>
        <v>NO</v>
      </c>
      <c r="H825" s="5">
        <f>VLOOKUP(A825,'Medical Examinations table'!$A:$H,8,FALSE)</f>
        <v>1</v>
      </c>
      <c r="I825" s="5" t="str">
        <f>VLOOKUP(A825,'Medical Examinations table'!$A:$G,7,FALSE)</f>
        <v>YES</v>
      </c>
      <c r="J825" s="5" t="str">
        <f>VLOOKUP(A825,'Medical Examinations table'!$A:$I,9,FALSE)</f>
        <v>Underweight</v>
      </c>
      <c r="K825" s="5" t="str">
        <f>VLOOKUP(A825,'Medical Examinations table'!$A:$J,10,FALSE)</f>
        <v>Normal</v>
      </c>
      <c r="L825" s="8">
        <f>VLOOKUP(A825,'Hospitalisation Table'!$A:$J,10,FALSE)</f>
        <v>35308</v>
      </c>
      <c r="M825" s="10">
        <f>VLOOKUP(A825,'Hospitalisation Table'!$A:$F,6,FALSE)</f>
        <v>563.84</v>
      </c>
      <c r="N825" s="5" t="str">
        <f>VLOOKUP(A825,'Hospitalisation Table'!$A:$G,7,FALSE)</f>
        <v>tier - 3</v>
      </c>
      <c r="O825" s="5" t="str">
        <f>VLOOKUP(A825,'Hospitalisation Table'!$A:$H,8,FALSE)</f>
        <v>tier - 3</v>
      </c>
      <c r="P825" s="5" t="str">
        <f>VLOOKUP(A825,'Hospitalisation Table'!$A:$I,9,FALSE)</f>
        <v>R1016</v>
      </c>
      <c r="Q825" s="5">
        <f>VLOOKUP(A825,'Hospitalisation Table'!$A:$K,11,FALSE)</f>
        <v>18</v>
      </c>
    </row>
    <row r="826" spans="1:17" ht="15.6" x14ac:dyDescent="0.3">
      <c r="A826" s="9" t="s">
        <v>1546</v>
      </c>
      <c r="B826" s="5" t="str">
        <f>VLOOKUP($A826,'Customer Names'!$A:$B,2,FALSE)</f>
        <v>Payne, Mr.  Chris J.</v>
      </c>
      <c r="C826" s="5">
        <f>VLOOKUP(Healthcare!A826,'Medical Examinations table'!$A:$K,2,FALSE)</f>
        <v>31.74</v>
      </c>
      <c r="D826" s="5">
        <f>VLOOKUP(A826,'Medical Examinations table'!$A:$C,3,FALSE)</f>
        <v>7.68</v>
      </c>
      <c r="E826" s="5" t="str">
        <f>VLOOKUP(A826,'Medical Examinations table'!$A:$D,4,FALSE)</f>
        <v>YES</v>
      </c>
      <c r="F826" s="5" t="str">
        <f>VLOOKUP(A826,'Medical Examinations table'!$A:$E,5,FALSE)</f>
        <v>NO</v>
      </c>
      <c r="G826" s="5" t="str">
        <f>VLOOKUP(A826,'Medical Examinations table'!$A:$F,6,FALSE)</f>
        <v>NO</v>
      </c>
      <c r="H826" s="5">
        <f>VLOOKUP(A826,'Medical Examinations table'!$A:$H,8,FALSE)</f>
        <v>0</v>
      </c>
      <c r="I826" s="5" t="str">
        <f>VLOOKUP(A826,'Medical Examinations table'!$A:$G,7,FALSE)</f>
        <v>NO</v>
      </c>
      <c r="J826" s="5" t="str">
        <f>VLOOKUP(A826,'Medical Examinations table'!$A:$I,9,FALSE)</f>
        <v>Obesity</v>
      </c>
      <c r="K826" s="5" t="str">
        <f>VLOOKUP(A826,'Medical Examinations table'!$A:$J,10,FALSE)</f>
        <v>Diabetes</v>
      </c>
      <c r="L826" s="8">
        <f>VLOOKUP(A826,'Hospitalisation Table'!$A:$J,10,FALSE)</f>
        <v>35307</v>
      </c>
      <c r="M826" s="10">
        <f>VLOOKUP(A826,'Hospitalisation Table'!$A:$F,6,FALSE)</f>
        <v>563.84</v>
      </c>
      <c r="N826" s="5" t="str">
        <f>VLOOKUP(A826,'Hospitalisation Table'!$A:$G,7,FALSE)</f>
        <v>tier - 3</v>
      </c>
      <c r="O826" s="5" t="str">
        <f>VLOOKUP(A826,'Hospitalisation Table'!$A:$H,8,FALSE)</f>
        <v>tier - 3</v>
      </c>
      <c r="P826" s="5" t="str">
        <f>VLOOKUP(A826,'Hospitalisation Table'!$A:$I,9,FALSE)</f>
        <v>R1021</v>
      </c>
      <c r="Q826" s="5">
        <f>VLOOKUP(A826,'Hospitalisation Table'!$A:$K,11,FALSE)</f>
        <v>55</v>
      </c>
    </row>
    <row r="827" spans="1:17" ht="15.6" x14ac:dyDescent="0.3">
      <c r="A827" s="9" t="s">
        <v>1545</v>
      </c>
      <c r="B827" s="5" t="str">
        <f>VLOOKUP($A827,'Customer Names'!$A:$B,2,FALSE)</f>
        <v>Hails, Ms.  Kate A.</v>
      </c>
      <c r="C827" s="5">
        <f>VLOOKUP(Healthcare!A827,'Medical Examinations table'!$A:$K,2,FALSE)</f>
        <v>26.504999999999999</v>
      </c>
      <c r="D827" s="5">
        <f>VLOOKUP(A827,'Medical Examinations table'!$A:$C,3,FALSE)</f>
        <v>6.79</v>
      </c>
      <c r="E827" s="5" t="str">
        <f>VLOOKUP(A827,'Medical Examinations table'!$A:$D,4,FALSE)</f>
        <v>YES</v>
      </c>
      <c r="F827" s="5" t="str">
        <f>VLOOKUP(A827,'Medical Examinations table'!$A:$E,5,FALSE)</f>
        <v>NO</v>
      </c>
      <c r="G827" s="5" t="str">
        <f>VLOOKUP(A827,'Medical Examinations table'!$A:$F,6,FALSE)</f>
        <v>YES</v>
      </c>
      <c r="H827" s="5">
        <f>VLOOKUP(A827,'Medical Examinations table'!$A:$H,8,FALSE)</f>
        <v>1</v>
      </c>
      <c r="I827" s="5" t="str">
        <f>VLOOKUP(A827,'Medical Examinations table'!$A:$G,7,FALSE)</f>
        <v>NO</v>
      </c>
      <c r="J827" s="5" t="str">
        <f>VLOOKUP(A827,'Medical Examinations table'!$A:$I,9,FALSE)</f>
        <v>Overweight</v>
      </c>
      <c r="K827" s="5" t="str">
        <f>VLOOKUP(A827,'Medical Examinations table'!$A:$J,10,FALSE)</f>
        <v>Diabetes</v>
      </c>
      <c r="L827" s="8">
        <f>VLOOKUP(A827,'Hospitalisation Table'!$A:$J,10,FALSE)</f>
        <v>35306</v>
      </c>
      <c r="M827" s="10">
        <f>VLOOKUP(A827,'Hospitalisation Table'!$A:$F,6,FALSE)</f>
        <v>563.84</v>
      </c>
      <c r="N827" s="5" t="str">
        <f>VLOOKUP(A827,'Hospitalisation Table'!$A:$G,7,FALSE)</f>
        <v>tier - 3</v>
      </c>
      <c r="O827" s="5" t="str">
        <f>VLOOKUP(A827,'Hospitalisation Table'!$A:$H,8,FALSE)</f>
        <v>tier - 3</v>
      </c>
      <c r="P827" s="5" t="str">
        <f>VLOOKUP(A827,'Hospitalisation Table'!$A:$I,9,FALSE)</f>
        <v>R1024</v>
      </c>
      <c r="Q827" s="5">
        <f>VLOOKUP(A827,'Hospitalisation Table'!$A:$K,11,FALSE)</f>
        <v>59</v>
      </c>
    </row>
    <row r="828" spans="1:17" ht="15.6" x14ac:dyDescent="0.3">
      <c r="A828" s="9" t="s">
        <v>1544</v>
      </c>
      <c r="B828" s="5" t="str">
        <f>VLOOKUP($A828,'Customer Names'!$A:$B,2,FALSE)</f>
        <v>Proctor, Ms.  Kelli</v>
      </c>
      <c r="C828" s="5">
        <f>VLOOKUP(Healthcare!A828,'Medical Examinations table'!$A:$K,2,FALSE)</f>
        <v>36.479999999999997</v>
      </c>
      <c r="D828" s="5">
        <f>VLOOKUP(A828,'Medical Examinations table'!$A:$C,3,FALSE)</f>
        <v>11.09</v>
      </c>
      <c r="E828" s="5" t="str">
        <f>VLOOKUP(A828,'Medical Examinations table'!$A:$D,4,FALSE)</f>
        <v>NO</v>
      </c>
      <c r="F828" s="5" t="str">
        <f>VLOOKUP(A828,'Medical Examinations table'!$A:$E,5,FALSE)</f>
        <v>NO</v>
      </c>
      <c r="G828" s="5" t="str">
        <f>VLOOKUP(A828,'Medical Examinations table'!$A:$F,6,FALSE)</f>
        <v>NO</v>
      </c>
      <c r="H828" s="5">
        <f>VLOOKUP(A828,'Medical Examinations table'!$A:$H,8,FALSE)</f>
        <v>0</v>
      </c>
      <c r="I828" s="5" t="str">
        <f>VLOOKUP(A828,'Medical Examinations table'!$A:$G,7,FALSE)</f>
        <v>NO</v>
      </c>
      <c r="J828" s="5" t="str">
        <f>VLOOKUP(A828,'Medical Examinations table'!$A:$I,9,FALSE)</f>
        <v>Obesity</v>
      </c>
      <c r="K828" s="5" t="str">
        <f>VLOOKUP(A828,'Medical Examinations table'!$A:$J,10,FALSE)</f>
        <v>Diabetes</v>
      </c>
      <c r="L828" s="8">
        <f>VLOOKUP(A828,'Hospitalisation Table'!$A:$J,10,FALSE)</f>
        <v>35305</v>
      </c>
      <c r="M828" s="10">
        <f>VLOOKUP(A828,'Hospitalisation Table'!$A:$F,6,FALSE)</f>
        <v>563.84</v>
      </c>
      <c r="N828" s="5" t="str">
        <f>VLOOKUP(A828,'Hospitalisation Table'!$A:$G,7,FALSE)</f>
        <v>tier - 3</v>
      </c>
      <c r="O828" s="5" t="str">
        <f>VLOOKUP(A828,'Hospitalisation Table'!$A:$H,8,FALSE)</f>
        <v>tier - 1</v>
      </c>
      <c r="P828" s="5" t="str">
        <f>VLOOKUP(A828,'Hospitalisation Table'!$A:$I,9,FALSE)</f>
        <v>R1024</v>
      </c>
      <c r="Q828" s="5">
        <f>VLOOKUP(A828,'Hospitalisation Table'!$A:$K,11,FALSE)</f>
        <v>44</v>
      </c>
    </row>
    <row r="829" spans="1:17" ht="15.6" x14ac:dyDescent="0.3">
      <c r="A829" s="9" t="s">
        <v>1543</v>
      </c>
      <c r="B829" s="5" t="str">
        <f>VLOOKUP($A829,'Customer Names'!$A:$B,2,FALSE)</f>
        <v>Ryan, Mrs.  Maggie M</v>
      </c>
      <c r="C829" s="5">
        <f>VLOOKUP(Healthcare!A829,'Medical Examinations table'!$A:$K,2,FALSE)</f>
        <v>39.159999999999997</v>
      </c>
      <c r="D829" s="5">
        <f>VLOOKUP(A829,'Medical Examinations table'!$A:$C,3,FALSE)</f>
        <v>5.24</v>
      </c>
      <c r="E829" s="5" t="str">
        <f>VLOOKUP(A829,'Medical Examinations table'!$A:$D,4,FALSE)</f>
        <v>YES</v>
      </c>
      <c r="F829" s="5" t="str">
        <f>VLOOKUP(A829,'Medical Examinations table'!$A:$E,5,FALSE)</f>
        <v>NO</v>
      </c>
      <c r="G829" s="5" t="str">
        <f>VLOOKUP(A829,'Medical Examinations table'!$A:$F,6,FALSE)</f>
        <v>YES</v>
      </c>
      <c r="H829" s="5">
        <f>VLOOKUP(A829,'Medical Examinations table'!$A:$H,8,FALSE)</f>
        <v>1</v>
      </c>
      <c r="I829" s="5" t="str">
        <f>VLOOKUP(A829,'Medical Examinations table'!$A:$G,7,FALSE)</f>
        <v>NO</v>
      </c>
      <c r="J829" s="5" t="str">
        <f>VLOOKUP(A829,'Medical Examinations table'!$A:$I,9,FALSE)</f>
        <v>Obesity</v>
      </c>
      <c r="K829" s="5" t="str">
        <f>VLOOKUP(A829,'Medical Examinations table'!$A:$J,10,FALSE)</f>
        <v>Normal</v>
      </c>
      <c r="L829" s="8">
        <f>VLOOKUP(A829,'Hospitalisation Table'!$A:$J,10,FALSE)</f>
        <v>35304</v>
      </c>
      <c r="M829" s="10">
        <f>VLOOKUP(A829,'Hospitalisation Table'!$A:$F,6,FALSE)</f>
        <v>563.84</v>
      </c>
      <c r="N829" s="5" t="str">
        <f>VLOOKUP(A829,'Hospitalisation Table'!$A:$G,7,FALSE)</f>
        <v>tier - 3</v>
      </c>
      <c r="O829" s="5" t="str">
        <f>VLOOKUP(A829,'Hospitalisation Table'!$A:$H,8,FALSE)</f>
        <v>tier - 1</v>
      </c>
      <c r="P829" s="5" t="str">
        <f>VLOOKUP(A829,'Hospitalisation Table'!$A:$I,9,FALSE)</f>
        <v>R1026</v>
      </c>
      <c r="Q829" s="5">
        <f>VLOOKUP(A829,'Hospitalisation Table'!$A:$K,11,FALSE)</f>
        <v>39</v>
      </c>
    </row>
    <row r="830" spans="1:17" ht="15.6" x14ac:dyDescent="0.3">
      <c r="A830" s="9" t="s">
        <v>1542</v>
      </c>
      <c r="B830" s="5" t="str">
        <f>VLOOKUP($A830,'Customer Names'!$A:$B,2,FALSE)</f>
        <v>Watson, Mrs.  Michelle L.</v>
      </c>
      <c r="C830" s="5">
        <f>VLOOKUP(Healthcare!A830,'Medical Examinations table'!$A:$K,2,FALSE)</f>
        <v>28.22</v>
      </c>
      <c r="D830" s="5">
        <f>VLOOKUP(A830,'Medical Examinations table'!$A:$C,3,FALSE)</f>
        <v>7.51</v>
      </c>
      <c r="E830" s="5" t="str">
        <f>VLOOKUP(A830,'Medical Examinations table'!$A:$D,4,FALSE)</f>
        <v>YES</v>
      </c>
      <c r="F830" s="5" t="str">
        <f>VLOOKUP(A830,'Medical Examinations table'!$A:$E,5,FALSE)</f>
        <v>NO</v>
      </c>
      <c r="G830" s="5" t="str">
        <f>VLOOKUP(A830,'Medical Examinations table'!$A:$F,6,FALSE)</f>
        <v>YES</v>
      </c>
      <c r="H830" s="5">
        <f>VLOOKUP(A830,'Medical Examinations table'!$A:$H,8,FALSE)</f>
        <v>1</v>
      </c>
      <c r="I830" s="5" t="str">
        <f>VLOOKUP(A830,'Medical Examinations table'!$A:$G,7,FALSE)</f>
        <v>NO</v>
      </c>
      <c r="J830" s="5" t="str">
        <f>VLOOKUP(A830,'Medical Examinations table'!$A:$I,9,FALSE)</f>
        <v>Overweight</v>
      </c>
      <c r="K830" s="5" t="str">
        <f>VLOOKUP(A830,'Medical Examinations table'!$A:$J,10,FALSE)</f>
        <v>Diabetes</v>
      </c>
      <c r="L830" s="8">
        <f>VLOOKUP(A830,'Hospitalisation Table'!$A:$J,10,FALSE)</f>
        <v>35303</v>
      </c>
      <c r="M830" s="10">
        <f>VLOOKUP(A830,'Hospitalisation Table'!$A:$F,6,FALSE)</f>
        <v>563.84</v>
      </c>
      <c r="N830" s="5" t="str">
        <f>VLOOKUP(A830,'Hospitalisation Table'!$A:$G,7,FALSE)</f>
        <v>tier - 3</v>
      </c>
      <c r="O830" s="5" t="str">
        <f>VLOOKUP(A830,'Hospitalisation Table'!$A:$H,8,FALSE)</f>
        <v>tier - 3</v>
      </c>
      <c r="P830" s="5" t="str">
        <f>VLOOKUP(A830,'Hospitalisation Table'!$A:$I,9,FALSE)</f>
        <v>R1025</v>
      </c>
      <c r="Q830" s="5">
        <f>VLOOKUP(A830,'Hospitalisation Table'!$A:$K,11,FALSE)</f>
        <v>59</v>
      </c>
    </row>
    <row r="831" spans="1:17" ht="15.6" x14ac:dyDescent="0.3">
      <c r="A831" s="9" t="s">
        <v>1541</v>
      </c>
      <c r="B831" s="5" t="str">
        <f>VLOOKUP($A831,'Customer Names'!$A:$B,2,FALSE)</f>
        <v>Gresh, Mrs.  Ashley K</v>
      </c>
      <c r="C831" s="5">
        <f>VLOOKUP(Healthcare!A831,'Medical Examinations table'!$A:$K,2,FALSE)</f>
        <v>35</v>
      </c>
      <c r="D831" s="5">
        <f>VLOOKUP(A831,'Medical Examinations table'!$A:$C,3,FALSE)</f>
        <v>4.13</v>
      </c>
      <c r="E831" s="5" t="str">
        <f>VLOOKUP(A831,'Medical Examinations table'!$A:$D,4,FALSE)</f>
        <v>NO</v>
      </c>
      <c r="F831" s="5" t="str">
        <f>VLOOKUP(A831,'Medical Examinations table'!$A:$E,5,FALSE)</f>
        <v>NO</v>
      </c>
      <c r="G831" s="5" t="str">
        <f>VLOOKUP(A831,'Medical Examinations table'!$A:$F,6,FALSE)</f>
        <v>NO</v>
      </c>
      <c r="H831" s="5">
        <f>VLOOKUP(A831,'Medical Examinations table'!$A:$H,8,FALSE)</f>
        <v>2</v>
      </c>
      <c r="I831" s="5" t="str">
        <f>VLOOKUP(A831,'Medical Examinations table'!$A:$G,7,FALSE)</f>
        <v>NO</v>
      </c>
      <c r="J831" s="5" t="str">
        <f>VLOOKUP(A831,'Medical Examinations table'!$A:$I,9,FALSE)</f>
        <v>Obesity</v>
      </c>
      <c r="K831" s="5" t="str">
        <f>VLOOKUP(A831,'Medical Examinations table'!$A:$J,10,FALSE)</f>
        <v>Normal</v>
      </c>
      <c r="L831" s="8">
        <f>VLOOKUP(A831,'Hospitalisation Table'!$A:$J,10,FALSE)</f>
        <v>35302</v>
      </c>
      <c r="M831" s="10">
        <f>VLOOKUP(A831,'Hospitalisation Table'!$A:$F,6,FALSE)</f>
        <v>563.84</v>
      </c>
      <c r="N831" s="5" t="str">
        <f>VLOOKUP(A831,'Hospitalisation Table'!$A:$G,7,FALSE)</f>
        <v>tier - 3</v>
      </c>
      <c r="O831" s="5" t="str">
        <f>VLOOKUP(A831,'Hospitalisation Table'!$A:$H,8,FALSE)</f>
        <v>tier - 3</v>
      </c>
      <c r="P831" s="5" t="str">
        <f>VLOOKUP(A831,'Hospitalisation Table'!$A:$I,9,FALSE)</f>
        <v>R1026</v>
      </c>
      <c r="Q831" s="5">
        <f>VLOOKUP(A831,'Hospitalisation Table'!$A:$K,11,FALSE)</f>
        <v>50</v>
      </c>
    </row>
    <row r="832" spans="1:17" ht="15.6" x14ac:dyDescent="0.3">
      <c r="A832" s="9" t="s">
        <v>1540</v>
      </c>
      <c r="B832" s="5" t="str">
        <f>VLOOKUP($A832,'Customer Names'!$A:$B,2,FALSE)</f>
        <v>Anis, Mr.  Michael</v>
      </c>
      <c r="C832" s="5">
        <f>VLOOKUP(Healthcare!A832,'Medical Examinations table'!$A:$K,2,FALSE)</f>
        <v>36.24</v>
      </c>
      <c r="D832" s="5">
        <f>VLOOKUP(A832,'Medical Examinations table'!$A:$C,3,FALSE)</f>
        <v>8.3800000000000008</v>
      </c>
      <c r="E832" s="5" t="str">
        <f>VLOOKUP(A832,'Medical Examinations table'!$A:$D,4,FALSE)</f>
        <v>YES</v>
      </c>
      <c r="F832" s="5" t="str">
        <f>VLOOKUP(A832,'Medical Examinations table'!$A:$E,5,FALSE)</f>
        <v>NO</v>
      </c>
      <c r="G832" s="5" t="str">
        <f>VLOOKUP(A832,'Medical Examinations table'!$A:$F,6,FALSE)</f>
        <v>NO</v>
      </c>
      <c r="H832" s="5">
        <f>VLOOKUP(A832,'Medical Examinations table'!$A:$H,8,FALSE)</f>
        <v>1</v>
      </c>
      <c r="I832" s="5" t="str">
        <f>VLOOKUP(A832,'Medical Examinations table'!$A:$G,7,FALSE)</f>
        <v>NO</v>
      </c>
      <c r="J832" s="5" t="str">
        <f>VLOOKUP(A832,'Medical Examinations table'!$A:$I,9,FALSE)</f>
        <v>Obesity</v>
      </c>
      <c r="K832" s="5" t="str">
        <f>VLOOKUP(A832,'Medical Examinations table'!$A:$J,10,FALSE)</f>
        <v>Diabetes</v>
      </c>
      <c r="L832" s="8">
        <f>VLOOKUP(A832,'Hospitalisation Table'!$A:$J,10,FALSE)</f>
        <v>35301</v>
      </c>
      <c r="M832" s="10">
        <f>VLOOKUP(A832,'Hospitalisation Table'!$A:$F,6,FALSE)</f>
        <v>563.84</v>
      </c>
      <c r="N832" s="5" t="str">
        <f>VLOOKUP(A832,'Hospitalisation Table'!$A:$G,7,FALSE)</f>
        <v>tier - 3</v>
      </c>
      <c r="O832" s="5" t="str">
        <f>VLOOKUP(A832,'Hospitalisation Table'!$A:$H,8,FALSE)</f>
        <v>tier - 3</v>
      </c>
      <c r="P832" s="5" t="str">
        <f>VLOOKUP(A832,'Hospitalisation Table'!$A:$I,9,FALSE)</f>
        <v>R1021</v>
      </c>
      <c r="Q832" s="5">
        <f>VLOOKUP(A832,'Hospitalisation Table'!$A:$K,11,FALSE)</f>
        <v>47</v>
      </c>
    </row>
    <row r="833" spans="1:17" ht="15.6" x14ac:dyDescent="0.3">
      <c r="A833" s="9" t="s">
        <v>1539</v>
      </c>
      <c r="B833" s="5" t="str">
        <f>VLOOKUP($A833,'Customer Names'!$A:$B,2,FALSE)</f>
        <v>Swartz, Mr.  Ryan K.</v>
      </c>
      <c r="C833" s="5">
        <f>VLOOKUP(Healthcare!A833,'Medical Examinations table'!$A:$K,2,FALSE)</f>
        <v>36.954999999999998</v>
      </c>
      <c r="D833" s="5">
        <f>VLOOKUP(A833,'Medical Examinations table'!$A:$C,3,FALSE)</f>
        <v>8.07</v>
      </c>
      <c r="E833" s="5" t="str">
        <f>VLOOKUP(A833,'Medical Examinations table'!$A:$D,4,FALSE)</f>
        <v>NO</v>
      </c>
      <c r="F833" s="5" t="str">
        <f>VLOOKUP(A833,'Medical Examinations table'!$A:$E,5,FALSE)</f>
        <v>NO</v>
      </c>
      <c r="G833" s="5" t="str">
        <f>VLOOKUP(A833,'Medical Examinations table'!$A:$F,6,FALSE)</f>
        <v>NO</v>
      </c>
      <c r="H833" s="5">
        <f>VLOOKUP(A833,'Medical Examinations table'!$A:$H,8,FALSE)</f>
        <v>0</v>
      </c>
      <c r="I833" s="5" t="str">
        <f>VLOOKUP(A833,'Medical Examinations table'!$A:$G,7,FALSE)</f>
        <v>NO</v>
      </c>
      <c r="J833" s="5" t="str">
        <f>VLOOKUP(A833,'Medical Examinations table'!$A:$I,9,FALSE)</f>
        <v>Obesity</v>
      </c>
      <c r="K833" s="5" t="str">
        <f>VLOOKUP(A833,'Medical Examinations table'!$A:$J,10,FALSE)</f>
        <v>Diabetes</v>
      </c>
      <c r="L833" s="8">
        <f>VLOOKUP(A833,'Hospitalisation Table'!$A:$J,10,FALSE)</f>
        <v>35300</v>
      </c>
      <c r="M833" s="10">
        <f>VLOOKUP(A833,'Hospitalisation Table'!$A:$F,6,FALSE)</f>
        <v>563.84</v>
      </c>
      <c r="N833" s="5" t="str">
        <f>VLOOKUP(A833,'Hospitalisation Table'!$A:$G,7,FALSE)</f>
        <v>tier - 3</v>
      </c>
      <c r="O833" s="5" t="str">
        <f>VLOOKUP(A833,'Hospitalisation Table'!$A:$H,8,FALSE)</f>
        <v>tier - 1</v>
      </c>
      <c r="P833" s="5" t="str">
        <f>VLOOKUP(A833,'Hospitalisation Table'!$A:$I,9,FALSE)</f>
        <v>R1017</v>
      </c>
      <c r="Q833" s="5">
        <f>VLOOKUP(A833,'Hospitalisation Table'!$A:$K,11,FALSE)</f>
        <v>60</v>
      </c>
    </row>
    <row r="834" spans="1:17" ht="15.6" x14ac:dyDescent="0.3">
      <c r="A834" s="9" t="s">
        <v>1538</v>
      </c>
      <c r="B834" s="5" t="str">
        <f>VLOOKUP($A834,'Customer Names'!$A:$B,2,FALSE)</f>
        <v>Schluneker, Mr.  Matthew J</v>
      </c>
      <c r="C834" s="5">
        <f>VLOOKUP(Healthcare!A834,'Medical Examinations table'!$A:$K,2,FALSE)</f>
        <v>29.64</v>
      </c>
      <c r="D834" s="5">
        <f>VLOOKUP(A834,'Medical Examinations table'!$A:$C,3,FALSE)</f>
        <v>8.9499999999999993</v>
      </c>
      <c r="E834" s="5" t="str">
        <f>VLOOKUP(A834,'Medical Examinations table'!$A:$D,4,FALSE)</f>
        <v>NO</v>
      </c>
      <c r="F834" s="5" t="str">
        <f>VLOOKUP(A834,'Medical Examinations table'!$A:$E,5,FALSE)</f>
        <v>NO</v>
      </c>
      <c r="G834" s="5" t="str">
        <f>VLOOKUP(A834,'Medical Examinations table'!$A:$F,6,FALSE)</f>
        <v>NO</v>
      </c>
      <c r="H834" s="5">
        <f>VLOOKUP(A834,'Medical Examinations table'!$A:$H,8,FALSE)</f>
        <v>0</v>
      </c>
      <c r="I834" s="5" t="str">
        <f>VLOOKUP(A834,'Medical Examinations table'!$A:$G,7,FALSE)</f>
        <v>NO</v>
      </c>
      <c r="J834" s="5" t="str">
        <f>VLOOKUP(A834,'Medical Examinations table'!$A:$I,9,FALSE)</f>
        <v>Overweight</v>
      </c>
      <c r="K834" s="5" t="str">
        <f>VLOOKUP(A834,'Medical Examinations table'!$A:$J,10,FALSE)</f>
        <v>Diabetes</v>
      </c>
      <c r="L834" s="8">
        <f>VLOOKUP(A834,'Hospitalisation Table'!$A:$J,10,FALSE)</f>
        <v>35299</v>
      </c>
      <c r="M834" s="10">
        <f>VLOOKUP(A834,'Hospitalisation Table'!$A:$F,6,FALSE)</f>
        <v>563.84</v>
      </c>
      <c r="N834" s="5" t="str">
        <f>VLOOKUP(A834,'Hospitalisation Table'!$A:$G,7,FALSE)</f>
        <v>tier - 3</v>
      </c>
      <c r="O834" s="5" t="str">
        <f>VLOOKUP(A834,'Hospitalisation Table'!$A:$H,8,FALSE)</f>
        <v>tier - 3</v>
      </c>
      <c r="P834" s="5" t="str">
        <f>VLOOKUP(A834,'Hospitalisation Table'!$A:$I,9,FALSE)</f>
        <v>R1016</v>
      </c>
      <c r="Q834" s="5">
        <f>VLOOKUP(A834,'Hospitalisation Table'!$A:$K,11,FALSE)</f>
        <v>60</v>
      </c>
    </row>
    <row r="835" spans="1:17" ht="15.6" x14ac:dyDescent="0.3">
      <c r="A835" s="9" t="s">
        <v>1537</v>
      </c>
      <c r="B835" s="5" t="str">
        <f>VLOOKUP($A835,'Customer Names'!$A:$B,2,FALSE)</f>
        <v>Bellemare, Mrs.  Karine</v>
      </c>
      <c r="C835" s="5">
        <f>VLOOKUP(Healthcare!A835,'Medical Examinations table'!$A:$K,2,FALSE)</f>
        <v>42.74</v>
      </c>
      <c r="D835" s="5">
        <f>VLOOKUP(A835,'Medical Examinations table'!$A:$C,3,FALSE)</f>
        <v>6.31</v>
      </c>
      <c r="E835" s="5" t="str">
        <f>VLOOKUP(A835,'Medical Examinations table'!$A:$D,4,FALSE)</f>
        <v>YES</v>
      </c>
      <c r="F835" s="5" t="str">
        <f>VLOOKUP(A835,'Medical Examinations table'!$A:$E,5,FALSE)</f>
        <v>NO</v>
      </c>
      <c r="G835" s="5" t="str">
        <f>VLOOKUP(A835,'Medical Examinations table'!$A:$F,6,FALSE)</f>
        <v>NO</v>
      </c>
      <c r="H835" s="5">
        <f>VLOOKUP(A835,'Medical Examinations table'!$A:$H,8,FALSE)</f>
        <v>1</v>
      </c>
      <c r="I835" s="5" t="str">
        <f>VLOOKUP(A835,'Medical Examinations table'!$A:$G,7,FALSE)</f>
        <v>NO</v>
      </c>
      <c r="J835" s="5" t="str">
        <f>VLOOKUP(A835,'Medical Examinations table'!$A:$I,9,FALSE)</f>
        <v>Obesity</v>
      </c>
      <c r="K835" s="5" t="str">
        <f>VLOOKUP(A835,'Medical Examinations table'!$A:$J,10,FALSE)</f>
        <v>Prediabetes</v>
      </c>
      <c r="L835" s="8">
        <f>VLOOKUP(A835,'Hospitalisation Table'!$A:$J,10,FALSE)</f>
        <v>35298</v>
      </c>
      <c r="M835" s="10">
        <f>VLOOKUP(A835,'Hospitalisation Table'!$A:$F,6,FALSE)</f>
        <v>563.84</v>
      </c>
      <c r="N835" s="5" t="str">
        <f>VLOOKUP(A835,'Hospitalisation Table'!$A:$G,7,FALSE)</f>
        <v>tier - 3</v>
      </c>
      <c r="O835" s="5" t="str">
        <f>VLOOKUP(A835,'Hospitalisation Table'!$A:$H,8,FALSE)</f>
        <v>tier - 1</v>
      </c>
      <c r="P835" s="5" t="str">
        <f>VLOOKUP(A835,'Hospitalisation Table'!$A:$I,9,FALSE)</f>
        <v>R1026</v>
      </c>
      <c r="Q835" s="5">
        <f>VLOOKUP(A835,'Hospitalisation Table'!$A:$K,11,FALSE)</f>
        <v>34</v>
      </c>
    </row>
    <row r="836" spans="1:17" ht="15.6" x14ac:dyDescent="0.3">
      <c r="A836" s="9" t="s">
        <v>1536</v>
      </c>
      <c r="B836" s="5" t="str">
        <f>VLOOKUP($A836,'Customer Names'!$A:$B,2,FALSE)</f>
        <v>Vitalo, Ms.  Antonia G</v>
      </c>
      <c r="C836" s="5">
        <f>VLOOKUP(Healthcare!A836,'Medical Examinations table'!$A:$K,2,FALSE)</f>
        <v>36.130000000000003</v>
      </c>
      <c r="D836" s="5">
        <f>VLOOKUP(A836,'Medical Examinations table'!$A:$C,3,FALSE)</f>
        <v>7.19</v>
      </c>
      <c r="E836" s="5" t="str">
        <f>VLOOKUP(A836,'Medical Examinations table'!$A:$D,4,FALSE)</f>
        <v>YES</v>
      </c>
      <c r="F836" s="5" t="str">
        <f>VLOOKUP(A836,'Medical Examinations table'!$A:$E,5,FALSE)</f>
        <v>NO</v>
      </c>
      <c r="G836" s="5" t="str">
        <f>VLOOKUP(A836,'Medical Examinations table'!$A:$F,6,FALSE)</f>
        <v>NO</v>
      </c>
      <c r="H836" s="5">
        <f>VLOOKUP(A836,'Medical Examinations table'!$A:$H,8,FALSE)</f>
        <v>2</v>
      </c>
      <c r="I836" s="5" t="str">
        <f>VLOOKUP(A836,'Medical Examinations table'!$A:$G,7,FALSE)</f>
        <v>NO</v>
      </c>
      <c r="J836" s="5" t="str">
        <f>VLOOKUP(A836,'Medical Examinations table'!$A:$I,9,FALSE)</f>
        <v>Obesity</v>
      </c>
      <c r="K836" s="5" t="str">
        <f>VLOOKUP(A836,'Medical Examinations table'!$A:$J,10,FALSE)</f>
        <v>Diabetes</v>
      </c>
      <c r="L836" s="8">
        <f>VLOOKUP(A836,'Hospitalisation Table'!$A:$J,10,FALSE)</f>
        <v>35297</v>
      </c>
      <c r="M836" s="10">
        <f>VLOOKUP(A836,'Hospitalisation Table'!$A:$F,6,FALSE)</f>
        <v>563.84</v>
      </c>
      <c r="N836" s="5" t="str">
        <f>VLOOKUP(A836,'Hospitalisation Table'!$A:$G,7,FALSE)</f>
        <v>tier - 3</v>
      </c>
      <c r="O836" s="5" t="str">
        <f>VLOOKUP(A836,'Hospitalisation Table'!$A:$H,8,FALSE)</f>
        <v>tier - 1</v>
      </c>
      <c r="P836" s="5" t="str">
        <f>VLOOKUP(A836,'Hospitalisation Table'!$A:$I,9,FALSE)</f>
        <v>R1011</v>
      </c>
      <c r="Q836" s="5">
        <f>VLOOKUP(A836,'Hospitalisation Table'!$A:$K,11,FALSE)</f>
        <v>52</v>
      </c>
    </row>
    <row r="837" spans="1:17" ht="15.6" x14ac:dyDescent="0.3">
      <c r="A837" s="9" t="s">
        <v>1535</v>
      </c>
      <c r="B837" s="5" t="str">
        <f>VLOOKUP($A837,'Customer Names'!$A:$B,2,FALSE)</f>
        <v>Hamilton, Ms.  Casondra L</v>
      </c>
      <c r="C837" s="5">
        <f>VLOOKUP(Healthcare!A837,'Medical Examinations table'!$A:$K,2,FALSE)</f>
        <v>31.55</v>
      </c>
      <c r="D837" s="5">
        <f>VLOOKUP(A837,'Medical Examinations table'!$A:$C,3,FALSE)</f>
        <v>6.11</v>
      </c>
      <c r="E837" s="5" t="str">
        <f>VLOOKUP(A837,'Medical Examinations table'!$A:$D,4,FALSE)</f>
        <v>YES</v>
      </c>
      <c r="F837" s="5" t="str">
        <f>VLOOKUP(A837,'Medical Examinations table'!$A:$E,5,FALSE)</f>
        <v>NO</v>
      </c>
      <c r="G837" s="5" t="str">
        <f>VLOOKUP(A837,'Medical Examinations table'!$A:$F,6,FALSE)</f>
        <v>NO</v>
      </c>
      <c r="H837" s="5">
        <f>VLOOKUP(A837,'Medical Examinations table'!$A:$H,8,FALSE)</f>
        <v>1</v>
      </c>
      <c r="I837" s="5" t="str">
        <f>VLOOKUP(A837,'Medical Examinations table'!$A:$G,7,FALSE)</f>
        <v>NO</v>
      </c>
      <c r="J837" s="5" t="str">
        <f>VLOOKUP(A837,'Medical Examinations table'!$A:$I,9,FALSE)</f>
        <v>Obesity</v>
      </c>
      <c r="K837" s="5" t="str">
        <f>VLOOKUP(A837,'Medical Examinations table'!$A:$J,10,FALSE)</f>
        <v>Prediabetes</v>
      </c>
      <c r="L837" s="8">
        <f>VLOOKUP(A837,'Hospitalisation Table'!$A:$J,10,FALSE)</f>
        <v>35296</v>
      </c>
      <c r="M837" s="10">
        <f>VLOOKUP(A837,'Hospitalisation Table'!$A:$F,6,FALSE)</f>
        <v>563.84</v>
      </c>
      <c r="N837" s="5" t="str">
        <f>VLOOKUP(A837,'Hospitalisation Table'!$A:$G,7,FALSE)</f>
        <v>tier - 3</v>
      </c>
      <c r="O837" s="5" t="str">
        <f>VLOOKUP(A837,'Hospitalisation Table'!$A:$H,8,FALSE)</f>
        <v>tier - 3</v>
      </c>
      <c r="P837" s="5" t="str">
        <f>VLOOKUP(A837,'Hospitalisation Table'!$A:$I,9,FALSE)</f>
        <v>R1011</v>
      </c>
      <c r="Q837" s="5">
        <f>VLOOKUP(A837,'Hospitalisation Table'!$A:$K,11,FALSE)</f>
        <v>58</v>
      </c>
    </row>
    <row r="838" spans="1:17" ht="15.6" x14ac:dyDescent="0.3">
      <c r="A838" s="9" t="s">
        <v>1534</v>
      </c>
      <c r="B838" s="5" t="str">
        <f>VLOOKUP($A838,'Customer Names'!$A:$B,2,FALSE)</f>
        <v>Marshall, Ms.  Wendy</v>
      </c>
      <c r="C838" s="5">
        <f>VLOOKUP(Healthcare!A838,'Medical Examinations table'!$A:$K,2,FALSE)</f>
        <v>52.75</v>
      </c>
      <c r="D838" s="5">
        <f>VLOOKUP(A838,'Medical Examinations table'!$A:$C,3,FALSE)</f>
        <v>6.02</v>
      </c>
      <c r="E838" s="5" t="str">
        <f>VLOOKUP(A838,'Medical Examinations table'!$A:$D,4,FALSE)</f>
        <v>NO</v>
      </c>
      <c r="F838" s="5" t="str">
        <f>VLOOKUP(A838,'Medical Examinations table'!$A:$E,5,FALSE)</f>
        <v>NO</v>
      </c>
      <c r="G838" s="5" t="str">
        <f>VLOOKUP(A838,'Medical Examinations table'!$A:$F,6,FALSE)</f>
        <v>NO</v>
      </c>
      <c r="H838" s="5">
        <f>VLOOKUP(A838,'Medical Examinations table'!$A:$H,8,FALSE)</f>
        <v>1</v>
      </c>
      <c r="I838" s="5" t="str">
        <f>VLOOKUP(A838,'Medical Examinations table'!$A:$G,7,FALSE)</f>
        <v>NO</v>
      </c>
      <c r="J838" s="5" t="str">
        <f>VLOOKUP(A838,'Medical Examinations table'!$A:$I,9,FALSE)</f>
        <v>Obesity</v>
      </c>
      <c r="K838" s="5" t="str">
        <f>VLOOKUP(A838,'Medical Examinations table'!$A:$J,10,FALSE)</f>
        <v>Prediabetes</v>
      </c>
      <c r="L838" s="8">
        <f>VLOOKUP(A838,'Hospitalisation Table'!$A:$J,10,FALSE)</f>
        <v>35295</v>
      </c>
      <c r="M838" s="10">
        <f>VLOOKUP(A838,'Hospitalisation Table'!$A:$F,6,FALSE)</f>
        <v>563.84</v>
      </c>
      <c r="N838" s="5" t="str">
        <f>VLOOKUP(A838,'Hospitalisation Table'!$A:$G,7,FALSE)</f>
        <v>tier - 3</v>
      </c>
      <c r="O838" s="5" t="str">
        <f>VLOOKUP(A838,'Hospitalisation Table'!$A:$H,8,FALSE)</f>
        <v>tier - 2</v>
      </c>
      <c r="P838" s="5" t="str">
        <f>VLOOKUP(A838,'Hospitalisation Table'!$A:$I,9,FALSE)</f>
        <v>R1011</v>
      </c>
      <c r="Q838" s="5">
        <f>VLOOKUP(A838,'Hospitalisation Table'!$A:$K,11,FALSE)</f>
        <v>30</v>
      </c>
    </row>
    <row r="839" spans="1:17" ht="15.6" x14ac:dyDescent="0.3">
      <c r="A839" s="9" t="s">
        <v>1533</v>
      </c>
      <c r="B839" s="5" t="str">
        <f>VLOOKUP($A839,'Customer Names'!$A:$B,2,FALSE)</f>
        <v>Cale, Mr.  Eric D</v>
      </c>
      <c r="C839" s="5">
        <f>VLOOKUP(Healthcare!A839,'Medical Examinations table'!$A:$K,2,FALSE)</f>
        <v>36.67</v>
      </c>
      <c r="D839" s="5">
        <f>VLOOKUP(A839,'Medical Examinations table'!$A:$C,3,FALSE)</f>
        <v>11.86</v>
      </c>
      <c r="E839" s="5" t="str">
        <f>VLOOKUP(A839,'Medical Examinations table'!$A:$D,4,FALSE)</f>
        <v>NO</v>
      </c>
      <c r="F839" s="5" t="str">
        <f>VLOOKUP(A839,'Medical Examinations table'!$A:$E,5,FALSE)</f>
        <v>NO</v>
      </c>
      <c r="G839" s="5" t="str">
        <f>VLOOKUP(A839,'Medical Examinations table'!$A:$F,6,FALSE)</f>
        <v>NO</v>
      </c>
      <c r="H839" s="5">
        <f>VLOOKUP(A839,'Medical Examinations table'!$A:$H,8,FALSE)</f>
        <v>0</v>
      </c>
      <c r="I839" s="5" t="str">
        <f>VLOOKUP(A839,'Medical Examinations table'!$A:$G,7,FALSE)</f>
        <v>NO</v>
      </c>
      <c r="J839" s="5" t="str">
        <f>VLOOKUP(A839,'Medical Examinations table'!$A:$I,9,FALSE)</f>
        <v>Obesity</v>
      </c>
      <c r="K839" s="5" t="str">
        <f>VLOOKUP(A839,'Medical Examinations table'!$A:$J,10,FALSE)</f>
        <v>Diabetes</v>
      </c>
      <c r="L839" s="8">
        <f>VLOOKUP(A839,'Hospitalisation Table'!$A:$J,10,FALSE)</f>
        <v>35294</v>
      </c>
      <c r="M839" s="10">
        <f>VLOOKUP(A839,'Hospitalisation Table'!$A:$F,6,FALSE)</f>
        <v>563.84</v>
      </c>
      <c r="N839" s="5" t="str">
        <f>VLOOKUP(A839,'Hospitalisation Table'!$A:$G,7,FALSE)</f>
        <v>tier - 3</v>
      </c>
      <c r="O839" s="5" t="str">
        <f>VLOOKUP(A839,'Hospitalisation Table'!$A:$H,8,FALSE)</f>
        <v>tier - 3</v>
      </c>
      <c r="P839" s="5" t="str">
        <f>VLOOKUP(A839,'Hospitalisation Table'!$A:$I,9,FALSE)</f>
        <v>R1021</v>
      </c>
      <c r="Q839" s="5">
        <f>VLOOKUP(A839,'Hospitalisation Table'!$A:$K,11,FALSE)</f>
        <v>48</v>
      </c>
    </row>
    <row r="840" spans="1:17" ht="15.6" x14ac:dyDescent="0.3">
      <c r="A840" s="9" t="s">
        <v>1532</v>
      </c>
      <c r="B840" s="5" t="str">
        <f>VLOOKUP($A840,'Customer Names'!$A:$B,2,FALSE)</f>
        <v>Pittaway, Ms.  Elizabeth</v>
      </c>
      <c r="C840" s="5">
        <f>VLOOKUP(Healthcare!A840,'Medical Examinations table'!$A:$K,2,FALSE)</f>
        <v>38.06</v>
      </c>
      <c r="D840" s="5">
        <f>VLOOKUP(A840,'Medical Examinations table'!$A:$C,3,FALSE)</f>
        <v>8.25</v>
      </c>
      <c r="E840" s="5" t="str">
        <f>VLOOKUP(A840,'Medical Examinations table'!$A:$D,4,FALSE)</f>
        <v>NO</v>
      </c>
      <c r="F840" s="5" t="str">
        <f>VLOOKUP(A840,'Medical Examinations table'!$A:$E,5,FALSE)</f>
        <v>NO</v>
      </c>
      <c r="G840" s="5" t="str">
        <f>VLOOKUP(A840,'Medical Examinations table'!$A:$F,6,FALSE)</f>
        <v>NO</v>
      </c>
      <c r="H840" s="5">
        <f>VLOOKUP(A840,'Medical Examinations table'!$A:$H,8,FALSE)</f>
        <v>0</v>
      </c>
      <c r="I840" s="5" t="str">
        <f>VLOOKUP(A840,'Medical Examinations table'!$A:$G,7,FALSE)</f>
        <v>NO</v>
      </c>
      <c r="J840" s="5" t="str">
        <f>VLOOKUP(A840,'Medical Examinations table'!$A:$I,9,FALSE)</f>
        <v>Obesity</v>
      </c>
      <c r="K840" s="5" t="str">
        <f>VLOOKUP(A840,'Medical Examinations table'!$A:$J,10,FALSE)</f>
        <v>Diabetes</v>
      </c>
      <c r="L840" s="8">
        <f>VLOOKUP(A840,'Hospitalisation Table'!$A:$J,10,FALSE)</f>
        <v>35293</v>
      </c>
      <c r="M840" s="10">
        <f>VLOOKUP(A840,'Hospitalisation Table'!$A:$F,6,FALSE)</f>
        <v>563.84</v>
      </c>
      <c r="N840" s="5" t="str">
        <f>VLOOKUP(A840,'Hospitalisation Table'!$A:$G,7,FALSE)</f>
        <v>tier - 3</v>
      </c>
      <c r="O840" s="5" t="str">
        <f>VLOOKUP(A840,'Hospitalisation Table'!$A:$H,8,FALSE)</f>
        <v>tier - 2</v>
      </c>
      <c r="P840" s="5" t="str">
        <f>VLOOKUP(A840,'Hospitalisation Table'!$A:$I,9,FALSE)</f>
        <v>R1013</v>
      </c>
      <c r="Q840" s="5">
        <f>VLOOKUP(A840,'Hospitalisation Table'!$A:$K,11,FALSE)</f>
        <v>60</v>
      </c>
    </row>
    <row r="841" spans="1:17" ht="15.6" x14ac:dyDescent="0.3">
      <c r="A841" s="9" t="s">
        <v>1531</v>
      </c>
      <c r="B841" s="5" t="str">
        <f>VLOOKUP($A841,'Customer Names'!$A:$B,2,FALSE)</f>
        <v>Bill, Ms.  Laura F</v>
      </c>
      <c r="C841" s="5">
        <f>VLOOKUP(Healthcare!A841,'Medical Examinations table'!$A:$K,2,FALSE)</f>
        <v>38</v>
      </c>
      <c r="D841" s="5">
        <f>VLOOKUP(A841,'Medical Examinations table'!$A:$C,3,FALSE)</f>
        <v>8.1300000000000008</v>
      </c>
      <c r="E841" s="5" t="str">
        <f>VLOOKUP(A841,'Medical Examinations table'!$A:$D,4,FALSE)</f>
        <v>NO</v>
      </c>
      <c r="F841" s="5" t="str">
        <f>VLOOKUP(A841,'Medical Examinations table'!$A:$E,5,FALSE)</f>
        <v>NO</v>
      </c>
      <c r="G841" s="5" t="str">
        <f>VLOOKUP(A841,'Medical Examinations table'!$A:$F,6,FALSE)</f>
        <v>NO</v>
      </c>
      <c r="H841" s="5">
        <f>VLOOKUP(A841,'Medical Examinations table'!$A:$H,8,FALSE)</f>
        <v>0</v>
      </c>
      <c r="I841" s="5" t="str">
        <f>VLOOKUP(A841,'Medical Examinations table'!$A:$G,7,FALSE)</f>
        <v>NO</v>
      </c>
      <c r="J841" s="5" t="str">
        <f>VLOOKUP(A841,'Medical Examinations table'!$A:$I,9,FALSE)</f>
        <v>Obesity</v>
      </c>
      <c r="K841" s="5" t="str">
        <f>VLOOKUP(A841,'Medical Examinations table'!$A:$J,10,FALSE)</f>
        <v>Diabetes</v>
      </c>
      <c r="L841" s="8">
        <f>VLOOKUP(A841,'Hospitalisation Table'!$A:$J,10,FALSE)</f>
        <v>35292</v>
      </c>
      <c r="M841" s="10">
        <f>VLOOKUP(A841,'Hospitalisation Table'!$A:$F,6,FALSE)</f>
        <v>563.84</v>
      </c>
      <c r="N841" s="5" t="str">
        <f>VLOOKUP(A841,'Hospitalisation Table'!$A:$G,7,FALSE)</f>
        <v>tier - 3</v>
      </c>
      <c r="O841" s="5" t="str">
        <f>VLOOKUP(A841,'Hospitalisation Table'!$A:$H,8,FALSE)</f>
        <v>tier - 2</v>
      </c>
      <c r="P841" s="5" t="str">
        <f>VLOOKUP(A841,'Hospitalisation Table'!$A:$I,9,FALSE)</f>
        <v>R1011</v>
      </c>
      <c r="Q841" s="5">
        <f>VLOOKUP(A841,'Hospitalisation Table'!$A:$K,11,FALSE)</f>
        <v>57</v>
      </c>
    </row>
    <row r="842" spans="1:17" ht="15.6" x14ac:dyDescent="0.3">
      <c r="A842" s="9" t="s">
        <v>1530</v>
      </c>
      <c r="B842" s="5" t="str">
        <f>VLOOKUP($A842,'Customer Names'!$A:$B,2,FALSE)</f>
        <v>Antrim, Ms.  Amelia F.</v>
      </c>
      <c r="C842" s="5">
        <f>VLOOKUP(Healthcare!A842,'Medical Examinations table'!$A:$K,2,FALSE)</f>
        <v>35.1</v>
      </c>
      <c r="D842" s="5">
        <f>VLOOKUP(A842,'Medical Examinations table'!$A:$C,3,FALSE)</f>
        <v>10.1</v>
      </c>
      <c r="E842" s="5" t="str">
        <f>VLOOKUP(A842,'Medical Examinations table'!$A:$D,4,FALSE)</f>
        <v>NO</v>
      </c>
      <c r="F842" s="5" t="str">
        <f>VLOOKUP(A842,'Medical Examinations table'!$A:$E,5,FALSE)</f>
        <v>NO</v>
      </c>
      <c r="G842" s="5" t="str">
        <f>VLOOKUP(A842,'Medical Examinations table'!$A:$F,6,FALSE)</f>
        <v>NO</v>
      </c>
      <c r="H842" s="5">
        <f>VLOOKUP(A842,'Medical Examinations table'!$A:$H,8,FALSE)</f>
        <v>0</v>
      </c>
      <c r="I842" s="5" t="str">
        <f>VLOOKUP(A842,'Medical Examinations table'!$A:$G,7,FALSE)</f>
        <v>NO</v>
      </c>
      <c r="J842" s="5" t="str">
        <f>VLOOKUP(A842,'Medical Examinations table'!$A:$I,9,FALSE)</f>
        <v>Obesity</v>
      </c>
      <c r="K842" s="5" t="str">
        <f>VLOOKUP(A842,'Medical Examinations table'!$A:$J,10,FALSE)</f>
        <v>Diabetes</v>
      </c>
      <c r="L842" s="8">
        <f>VLOOKUP(A842,'Hospitalisation Table'!$A:$J,10,FALSE)</f>
        <v>35291</v>
      </c>
      <c r="M842" s="10">
        <f>VLOOKUP(A842,'Hospitalisation Table'!$A:$F,6,FALSE)</f>
        <v>563.84</v>
      </c>
      <c r="N842" s="5" t="str">
        <f>VLOOKUP(A842,'Hospitalisation Table'!$A:$G,7,FALSE)</f>
        <v>tier - 3</v>
      </c>
      <c r="O842" s="5" t="str">
        <f>VLOOKUP(A842,'Hospitalisation Table'!$A:$H,8,FALSE)</f>
        <v>tier - 2</v>
      </c>
      <c r="P842" s="5" t="str">
        <f>VLOOKUP(A842,'Hospitalisation Table'!$A:$I,9,FALSE)</f>
        <v>R1011</v>
      </c>
      <c r="Q842" s="5">
        <f>VLOOKUP(A842,'Hospitalisation Table'!$A:$K,11,FALSE)</f>
        <v>60</v>
      </c>
    </row>
    <row r="843" spans="1:17" ht="15.6" x14ac:dyDescent="0.3">
      <c r="A843" s="9" t="s">
        <v>1529</v>
      </c>
      <c r="B843" s="5" t="str">
        <f>VLOOKUP($A843,'Customer Names'!$A:$B,2,FALSE)</f>
        <v>Doolittle-Crider, Ms.  Amy L.</v>
      </c>
      <c r="C843" s="5">
        <f>VLOOKUP(Healthcare!A843,'Medical Examinations table'!$A:$K,2,FALSE)</f>
        <v>33.82</v>
      </c>
      <c r="D843" s="5">
        <f>VLOOKUP(A843,'Medical Examinations table'!$A:$C,3,FALSE)</f>
        <v>5.89</v>
      </c>
      <c r="E843" s="5" t="str">
        <f>VLOOKUP(A843,'Medical Examinations table'!$A:$D,4,FALSE)</f>
        <v>YES</v>
      </c>
      <c r="F843" s="5" t="str">
        <f>VLOOKUP(A843,'Medical Examinations table'!$A:$E,5,FALSE)</f>
        <v>NO</v>
      </c>
      <c r="G843" s="5" t="str">
        <f>VLOOKUP(A843,'Medical Examinations table'!$A:$F,6,FALSE)</f>
        <v>NO</v>
      </c>
      <c r="H843" s="5">
        <f>VLOOKUP(A843,'Medical Examinations table'!$A:$H,8,FALSE)</f>
        <v>2</v>
      </c>
      <c r="I843" s="5" t="str">
        <f>VLOOKUP(A843,'Medical Examinations table'!$A:$G,7,FALSE)</f>
        <v>NO</v>
      </c>
      <c r="J843" s="5" t="str">
        <f>VLOOKUP(A843,'Medical Examinations table'!$A:$I,9,FALSE)</f>
        <v>Obesity</v>
      </c>
      <c r="K843" s="5" t="str">
        <f>VLOOKUP(A843,'Medical Examinations table'!$A:$J,10,FALSE)</f>
        <v>Prediabetes</v>
      </c>
      <c r="L843" s="8">
        <f>VLOOKUP(A843,'Hospitalisation Table'!$A:$J,10,FALSE)</f>
        <v>35290</v>
      </c>
      <c r="M843" s="10">
        <f>VLOOKUP(A843,'Hospitalisation Table'!$A:$F,6,FALSE)</f>
        <v>563.84</v>
      </c>
      <c r="N843" s="5" t="str">
        <f>VLOOKUP(A843,'Hospitalisation Table'!$A:$G,7,FALSE)</f>
        <v>tier - 3</v>
      </c>
      <c r="O843" s="5" t="str">
        <f>VLOOKUP(A843,'Hospitalisation Table'!$A:$H,8,FALSE)</f>
        <v>tier - 1</v>
      </c>
      <c r="P843" s="5" t="str">
        <f>VLOOKUP(A843,'Hospitalisation Table'!$A:$I,9,FALSE)</f>
        <v>R1012</v>
      </c>
      <c r="Q843" s="5">
        <f>VLOOKUP(A843,'Hospitalisation Table'!$A:$K,11,FALSE)</f>
        <v>56</v>
      </c>
    </row>
    <row r="844" spans="1:17" ht="15.6" x14ac:dyDescent="0.3">
      <c r="A844" s="9" t="s">
        <v>1528</v>
      </c>
      <c r="B844" s="5" t="str">
        <f>VLOOKUP($A844,'Customer Names'!$A:$B,2,FALSE)</f>
        <v>Ruhlman, Ms.  Katie J</v>
      </c>
      <c r="C844" s="5">
        <f>VLOOKUP(Healthcare!A844,'Medical Examinations table'!$A:$K,2,FALSE)</f>
        <v>37.43</v>
      </c>
      <c r="D844" s="5">
        <f>VLOOKUP(A844,'Medical Examinations table'!$A:$C,3,FALSE)</f>
        <v>4.97</v>
      </c>
      <c r="E844" s="5" t="str">
        <f>VLOOKUP(A844,'Medical Examinations table'!$A:$D,4,FALSE)</f>
        <v>NO</v>
      </c>
      <c r="F844" s="5" t="str">
        <f>VLOOKUP(A844,'Medical Examinations table'!$A:$E,5,FALSE)</f>
        <v>NO</v>
      </c>
      <c r="G844" s="5" t="str">
        <f>VLOOKUP(A844,'Medical Examinations table'!$A:$F,6,FALSE)</f>
        <v>NO</v>
      </c>
      <c r="H844" s="5">
        <f>VLOOKUP(A844,'Medical Examinations table'!$A:$H,8,FALSE)</f>
        <v>2</v>
      </c>
      <c r="I844" s="5" t="str">
        <f>VLOOKUP(A844,'Medical Examinations table'!$A:$G,7,FALSE)</f>
        <v>NO</v>
      </c>
      <c r="J844" s="5" t="str">
        <f>VLOOKUP(A844,'Medical Examinations table'!$A:$I,9,FALSE)</f>
        <v>Obesity</v>
      </c>
      <c r="K844" s="5" t="str">
        <f>VLOOKUP(A844,'Medical Examinations table'!$A:$J,10,FALSE)</f>
        <v>Normal</v>
      </c>
      <c r="L844" s="8">
        <f>VLOOKUP(A844,'Hospitalisation Table'!$A:$J,10,FALSE)</f>
        <v>35289</v>
      </c>
      <c r="M844" s="10">
        <f>VLOOKUP(A844,'Hospitalisation Table'!$A:$F,6,FALSE)</f>
        <v>563.84</v>
      </c>
      <c r="N844" s="5" t="str">
        <f>VLOOKUP(A844,'Hospitalisation Table'!$A:$G,7,FALSE)</f>
        <v>tier - 3</v>
      </c>
      <c r="O844" s="5" t="str">
        <f>VLOOKUP(A844,'Hospitalisation Table'!$A:$H,8,FALSE)</f>
        <v>tier - 1</v>
      </c>
      <c r="P844" s="5" t="str">
        <f>VLOOKUP(A844,'Hospitalisation Table'!$A:$I,9,FALSE)</f>
        <v>R1011</v>
      </c>
      <c r="Q844" s="5">
        <f>VLOOKUP(A844,'Hospitalisation Table'!$A:$K,11,FALSE)</f>
        <v>50</v>
      </c>
    </row>
    <row r="845" spans="1:17" ht="15.6" x14ac:dyDescent="0.3">
      <c r="A845" s="9" t="s">
        <v>1527</v>
      </c>
      <c r="B845" s="5" t="str">
        <f>VLOOKUP($A845,'Customer Names'!$A:$B,2,FALSE)</f>
        <v>Anderson, Ms.  Laura E.</v>
      </c>
      <c r="C845" s="5">
        <f>VLOOKUP(Healthcare!A845,'Medical Examinations table'!$A:$K,2,FALSE)</f>
        <v>30.5</v>
      </c>
      <c r="D845" s="5">
        <f>VLOOKUP(A845,'Medical Examinations table'!$A:$C,3,FALSE)</f>
        <v>9.9</v>
      </c>
      <c r="E845" s="5" t="str">
        <f>VLOOKUP(A845,'Medical Examinations table'!$A:$D,4,FALSE)</f>
        <v>NO</v>
      </c>
      <c r="F845" s="5" t="str">
        <f>VLOOKUP(A845,'Medical Examinations table'!$A:$E,5,FALSE)</f>
        <v>NO</v>
      </c>
      <c r="G845" s="5" t="str">
        <f>VLOOKUP(A845,'Medical Examinations table'!$A:$F,6,FALSE)</f>
        <v>NO</v>
      </c>
      <c r="H845" s="5">
        <f>VLOOKUP(A845,'Medical Examinations table'!$A:$H,8,FALSE)</f>
        <v>0</v>
      </c>
      <c r="I845" s="5" t="str">
        <f>VLOOKUP(A845,'Medical Examinations table'!$A:$G,7,FALSE)</f>
        <v>NO</v>
      </c>
      <c r="J845" s="5" t="str">
        <f>VLOOKUP(A845,'Medical Examinations table'!$A:$I,9,FALSE)</f>
        <v>Obesity</v>
      </c>
      <c r="K845" s="5" t="str">
        <f>VLOOKUP(A845,'Medical Examinations table'!$A:$J,10,FALSE)</f>
        <v>Diabetes</v>
      </c>
      <c r="L845" s="8">
        <f>VLOOKUP(A845,'Hospitalisation Table'!$A:$J,10,FALSE)</f>
        <v>35288</v>
      </c>
      <c r="M845" s="10">
        <f>VLOOKUP(A845,'Hospitalisation Table'!$A:$F,6,FALSE)</f>
        <v>563.84</v>
      </c>
      <c r="N845" s="5" t="str">
        <f>VLOOKUP(A845,'Hospitalisation Table'!$A:$G,7,FALSE)</f>
        <v>tier - 3</v>
      </c>
      <c r="O845" s="5" t="str">
        <f>VLOOKUP(A845,'Hospitalisation Table'!$A:$H,8,FALSE)</f>
        <v>tier - 1</v>
      </c>
      <c r="P845" s="5" t="str">
        <f>VLOOKUP(A845,'Hospitalisation Table'!$A:$I,9,FALSE)</f>
        <v>R1011</v>
      </c>
      <c r="Q845" s="5">
        <f>VLOOKUP(A845,'Hospitalisation Table'!$A:$K,11,FALSE)</f>
        <v>60</v>
      </c>
    </row>
    <row r="846" spans="1:17" ht="15.6" x14ac:dyDescent="0.3">
      <c r="A846" s="9" t="s">
        <v>1526</v>
      </c>
      <c r="B846" s="5" t="str">
        <f>VLOOKUP($A846,'Customer Names'!$A:$B,2,FALSE)</f>
        <v>Uchiyama, Mrs.  Mayumi</v>
      </c>
      <c r="C846" s="5">
        <f>VLOOKUP(Healthcare!A846,'Medical Examinations table'!$A:$K,2,FALSE)</f>
        <v>24.53</v>
      </c>
      <c r="D846" s="5">
        <f>VLOOKUP(A846,'Medical Examinations table'!$A:$C,3,FALSE)</f>
        <v>9.0500000000000007</v>
      </c>
      <c r="E846" s="5" t="str">
        <f>VLOOKUP(A846,'Medical Examinations table'!$A:$D,4,FALSE)</f>
        <v>NO</v>
      </c>
      <c r="F846" s="5" t="str">
        <f>VLOOKUP(A846,'Medical Examinations table'!$A:$E,5,FALSE)</f>
        <v>NO</v>
      </c>
      <c r="G846" s="5" t="str">
        <f>VLOOKUP(A846,'Medical Examinations table'!$A:$F,6,FALSE)</f>
        <v>NO</v>
      </c>
      <c r="H846" s="5">
        <f>VLOOKUP(A846,'Medical Examinations table'!$A:$H,8,FALSE)</f>
        <v>0</v>
      </c>
      <c r="I846" s="5" t="str">
        <f>VLOOKUP(A846,'Medical Examinations table'!$A:$G,7,FALSE)</f>
        <v>NO</v>
      </c>
      <c r="J846" s="5" t="str">
        <f>VLOOKUP(A846,'Medical Examinations table'!$A:$I,9,FALSE)</f>
        <v>Normal Weight</v>
      </c>
      <c r="K846" s="5" t="str">
        <f>VLOOKUP(A846,'Medical Examinations table'!$A:$J,10,FALSE)</f>
        <v>Diabetes</v>
      </c>
      <c r="L846" s="8">
        <f>VLOOKUP(A846,'Hospitalisation Table'!$A:$J,10,FALSE)</f>
        <v>35287</v>
      </c>
      <c r="M846" s="10">
        <f>VLOOKUP(A846,'Hospitalisation Table'!$A:$F,6,FALSE)</f>
        <v>563.84</v>
      </c>
      <c r="N846" s="5" t="str">
        <f>VLOOKUP(A846,'Hospitalisation Table'!$A:$G,7,FALSE)</f>
        <v>tier - 3</v>
      </c>
      <c r="O846" s="5" t="str">
        <f>VLOOKUP(A846,'Hospitalisation Table'!$A:$H,8,FALSE)</f>
        <v>tier - 3</v>
      </c>
      <c r="P846" s="5" t="str">
        <f>VLOOKUP(A846,'Hospitalisation Table'!$A:$I,9,FALSE)</f>
        <v>R1013</v>
      </c>
      <c r="Q846" s="5">
        <f>VLOOKUP(A846,'Hospitalisation Table'!$A:$K,11,FALSE)</f>
        <v>60</v>
      </c>
    </row>
    <row r="847" spans="1:17" ht="15.6" x14ac:dyDescent="0.3">
      <c r="A847" s="9" t="s">
        <v>1525</v>
      </c>
      <c r="B847" s="5" t="str">
        <f>VLOOKUP($A847,'Customer Names'!$A:$B,2,FALSE)</f>
        <v>Desota, Ms.  Vanessa</v>
      </c>
      <c r="C847" s="5">
        <f>VLOOKUP(Healthcare!A847,'Medical Examinations table'!$A:$K,2,FALSE)</f>
        <v>25.74</v>
      </c>
      <c r="D847" s="5">
        <f>VLOOKUP(A847,'Medical Examinations table'!$A:$C,3,FALSE)</f>
        <v>10.93</v>
      </c>
      <c r="E847" s="5" t="str">
        <f>VLOOKUP(A847,'Medical Examinations table'!$A:$D,4,FALSE)</f>
        <v>NO</v>
      </c>
      <c r="F847" s="5" t="str">
        <f>VLOOKUP(A847,'Medical Examinations table'!$A:$E,5,FALSE)</f>
        <v>NO</v>
      </c>
      <c r="G847" s="5" t="str">
        <f>VLOOKUP(A847,'Medical Examinations table'!$A:$F,6,FALSE)</f>
        <v>NO</v>
      </c>
      <c r="H847" s="5">
        <f>VLOOKUP(A847,'Medical Examinations table'!$A:$H,8,FALSE)</f>
        <v>0</v>
      </c>
      <c r="I847" s="5" t="str">
        <f>VLOOKUP(A847,'Medical Examinations table'!$A:$G,7,FALSE)</f>
        <v>NO</v>
      </c>
      <c r="J847" s="5" t="str">
        <f>VLOOKUP(A847,'Medical Examinations table'!$A:$I,9,FALSE)</f>
        <v>Overweight</v>
      </c>
      <c r="K847" s="5" t="str">
        <f>VLOOKUP(A847,'Medical Examinations table'!$A:$J,10,FALSE)</f>
        <v>Diabetes</v>
      </c>
      <c r="L847" s="8">
        <f>VLOOKUP(A847,'Hospitalisation Table'!$A:$J,10,FALSE)</f>
        <v>35286</v>
      </c>
      <c r="M847" s="10">
        <f>VLOOKUP(A847,'Hospitalisation Table'!$A:$F,6,FALSE)</f>
        <v>563.84</v>
      </c>
      <c r="N847" s="5" t="str">
        <f>VLOOKUP(A847,'Hospitalisation Table'!$A:$G,7,FALSE)</f>
        <v>tier - 3</v>
      </c>
      <c r="O847" s="5" t="str">
        <f>VLOOKUP(A847,'Hospitalisation Table'!$A:$H,8,FALSE)</f>
        <v>tier - 1</v>
      </c>
      <c r="P847" s="5" t="str">
        <f>VLOOKUP(A847,'Hospitalisation Table'!$A:$I,9,FALSE)</f>
        <v>R1013</v>
      </c>
      <c r="Q847" s="5">
        <f>VLOOKUP(A847,'Hospitalisation Table'!$A:$K,11,FALSE)</f>
        <v>57</v>
      </c>
    </row>
    <row r="848" spans="1:17" ht="15.6" x14ac:dyDescent="0.3">
      <c r="A848" s="9" t="s">
        <v>1524</v>
      </c>
      <c r="B848" s="5" t="str">
        <f>VLOOKUP($A848,'Customer Names'!$A:$B,2,FALSE)</f>
        <v>Edmonds, Ms.  Natali N</v>
      </c>
      <c r="C848" s="5">
        <f>VLOOKUP(Healthcare!A848,'Medical Examinations table'!$A:$K,2,FALSE)</f>
        <v>34.08</v>
      </c>
      <c r="D848" s="5">
        <f>VLOOKUP(A848,'Medical Examinations table'!$A:$C,3,FALSE)</f>
        <v>7.58</v>
      </c>
      <c r="E848" s="5" t="str">
        <f>VLOOKUP(A848,'Medical Examinations table'!$A:$D,4,FALSE)</f>
        <v>YES</v>
      </c>
      <c r="F848" s="5" t="str">
        <f>VLOOKUP(A848,'Medical Examinations table'!$A:$E,5,FALSE)</f>
        <v>NO</v>
      </c>
      <c r="G848" s="5" t="str">
        <f>VLOOKUP(A848,'Medical Examinations table'!$A:$F,6,FALSE)</f>
        <v>NO</v>
      </c>
      <c r="H848" s="5">
        <f>VLOOKUP(A848,'Medical Examinations table'!$A:$H,8,FALSE)</f>
        <v>2</v>
      </c>
      <c r="I848" s="5" t="str">
        <f>VLOOKUP(A848,'Medical Examinations table'!$A:$G,7,FALSE)</f>
        <v>NO</v>
      </c>
      <c r="J848" s="5" t="str">
        <f>VLOOKUP(A848,'Medical Examinations table'!$A:$I,9,FALSE)</f>
        <v>Obesity</v>
      </c>
      <c r="K848" s="5" t="str">
        <f>VLOOKUP(A848,'Medical Examinations table'!$A:$J,10,FALSE)</f>
        <v>Diabetes</v>
      </c>
      <c r="L848" s="8">
        <f>VLOOKUP(A848,'Hospitalisation Table'!$A:$J,10,FALSE)</f>
        <v>35285</v>
      </c>
      <c r="M848" s="10">
        <f>VLOOKUP(A848,'Hospitalisation Table'!$A:$F,6,FALSE)</f>
        <v>563.84</v>
      </c>
      <c r="N848" s="5" t="str">
        <f>VLOOKUP(A848,'Hospitalisation Table'!$A:$G,7,FALSE)</f>
        <v>tier - 3</v>
      </c>
      <c r="O848" s="5" t="str">
        <f>VLOOKUP(A848,'Hospitalisation Table'!$A:$H,8,FALSE)</f>
        <v>tier - 1</v>
      </c>
      <c r="P848" s="5" t="str">
        <f>VLOOKUP(A848,'Hospitalisation Table'!$A:$I,9,FALSE)</f>
        <v>R1012</v>
      </c>
      <c r="Q848" s="5">
        <f>VLOOKUP(A848,'Hospitalisation Table'!$A:$K,11,FALSE)</f>
        <v>52</v>
      </c>
    </row>
    <row r="849" spans="1:17" ht="15.6" x14ac:dyDescent="0.3">
      <c r="A849" s="9" t="s">
        <v>1523</v>
      </c>
      <c r="B849" s="5" t="str">
        <f>VLOOKUP($A849,'Customer Names'!$A:$B,2,FALSE)</f>
        <v>Otto, Ms.  Beth</v>
      </c>
      <c r="C849" s="5">
        <f>VLOOKUP(Healthcare!A849,'Medical Examinations table'!$A:$K,2,FALSE)</f>
        <v>31.35</v>
      </c>
      <c r="D849" s="5">
        <f>VLOOKUP(A849,'Medical Examinations table'!$A:$C,3,FALSE)</f>
        <v>11</v>
      </c>
      <c r="E849" s="5" t="str">
        <f>VLOOKUP(A849,'Medical Examinations table'!$A:$D,4,FALSE)</f>
        <v>YES</v>
      </c>
      <c r="F849" s="5" t="str">
        <f>VLOOKUP(A849,'Medical Examinations table'!$A:$E,5,FALSE)</f>
        <v>NO</v>
      </c>
      <c r="G849" s="5" t="str">
        <f>VLOOKUP(A849,'Medical Examinations table'!$A:$F,6,FALSE)</f>
        <v>YES</v>
      </c>
      <c r="H849" s="5">
        <f>VLOOKUP(A849,'Medical Examinations table'!$A:$H,8,FALSE)</f>
        <v>1</v>
      </c>
      <c r="I849" s="5" t="str">
        <f>VLOOKUP(A849,'Medical Examinations table'!$A:$G,7,FALSE)</f>
        <v>NO</v>
      </c>
      <c r="J849" s="5" t="str">
        <f>VLOOKUP(A849,'Medical Examinations table'!$A:$I,9,FALSE)</f>
        <v>Obesity</v>
      </c>
      <c r="K849" s="5" t="str">
        <f>VLOOKUP(A849,'Medical Examinations table'!$A:$J,10,FALSE)</f>
        <v>Diabetes</v>
      </c>
      <c r="L849" s="8">
        <f>VLOOKUP(A849,'Hospitalisation Table'!$A:$J,10,FALSE)</f>
        <v>35284</v>
      </c>
      <c r="M849" s="10">
        <f>VLOOKUP(A849,'Hospitalisation Table'!$A:$F,6,FALSE)</f>
        <v>563.84</v>
      </c>
      <c r="N849" s="5" t="str">
        <f>VLOOKUP(A849,'Hospitalisation Table'!$A:$G,7,FALSE)</f>
        <v>tier - 3</v>
      </c>
      <c r="O849" s="5" t="str">
        <f>VLOOKUP(A849,'Hospitalisation Table'!$A:$H,8,FALSE)</f>
        <v>tier - 1</v>
      </c>
      <c r="P849" s="5" t="str">
        <f>VLOOKUP(A849,'Hospitalisation Table'!$A:$I,9,FALSE)</f>
        <v>R1012</v>
      </c>
      <c r="Q849" s="5">
        <f>VLOOKUP(A849,'Hospitalisation Table'!$A:$K,11,FALSE)</f>
        <v>59</v>
      </c>
    </row>
    <row r="850" spans="1:17" ht="15.6" x14ac:dyDescent="0.3">
      <c r="A850" s="9" t="s">
        <v>1522</v>
      </c>
      <c r="B850" s="5" t="str">
        <f>VLOOKUP($A850,'Customer Names'!$A:$B,2,FALSE)</f>
        <v>Kurt, Mr.  Alex</v>
      </c>
      <c r="C850" s="5">
        <f>VLOOKUP(Healthcare!A850,'Medical Examinations table'!$A:$K,2,FALSE)</f>
        <v>26.79</v>
      </c>
      <c r="D850" s="5">
        <f>VLOOKUP(A850,'Medical Examinations table'!$A:$C,3,FALSE)</f>
        <v>5.0599999999999996</v>
      </c>
      <c r="E850" s="5" t="str">
        <f>VLOOKUP(A850,'Medical Examinations table'!$A:$D,4,FALSE)</f>
        <v>NO</v>
      </c>
      <c r="F850" s="5" t="str">
        <f>VLOOKUP(A850,'Medical Examinations table'!$A:$E,5,FALSE)</f>
        <v>NO</v>
      </c>
      <c r="G850" s="5" t="str">
        <f>VLOOKUP(A850,'Medical Examinations table'!$A:$F,6,FALSE)</f>
        <v>NO</v>
      </c>
      <c r="H850" s="5">
        <f>VLOOKUP(A850,'Medical Examinations table'!$A:$H,8,FALSE)</f>
        <v>1</v>
      </c>
      <c r="I850" s="5" t="str">
        <f>VLOOKUP(A850,'Medical Examinations table'!$A:$G,7,FALSE)</f>
        <v>NO</v>
      </c>
      <c r="J850" s="5" t="str">
        <f>VLOOKUP(A850,'Medical Examinations table'!$A:$I,9,FALSE)</f>
        <v>Overweight</v>
      </c>
      <c r="K850" s="5" t="str">
        <f>VLOOKUP(A850,'Medical Examinations table'!$A:$J,10,FALSE)</f>
        <v>Normal</v>
      </c>
      <c r="L850" s="8">
        <f>VLOOKUP(A850,'Hospitalisation Table'!$A:$J,10,FALSE)</f>
        <v>35283</v>
      </c>
      <c r="M850" s="10">
        <f>VLOOKUP(A850,'Hospitalisation Table'!$A:$F,6,FALSE)</f>
        <v>563.84</v>
      </c>
      <c r="N850" s="5" t="str">
        <f>VLOOKUP(A850,'Hospitalisation Table'!$A:$G,7,FALSE)</f>
        <v>tier - 3</v>
      </c>
      <c r="O850" s="5" t="str">
        <f>VLOOKUP(A850,'Hospitalisation Table'!$A:$H,8,FALSE)</f>
        <v>tier - 3</v>
      </c>
      <c r="P850" s="5" t="str">
        <f>VLOOKUP(A850,'Hospitalisation Table'!$A:$I,9,FALSE)</f>
        <v>R1012</v>
      </c>
      <c r="Q850" s="5">
        <f>VLOOKUP(A850,'Hospitalisation Table'!$A:$K,11,FALSE)</f>
        <v>24</v>
      </c>
    </row>
    <row r="851" spans="1:17" ht="15.6" x14ac:dyDescent="0.3">
      <c r="A851" s="9" t="s">
        <v>1521</v>
      </c>
      <c r="B851" s="5" t="str">
        <f>VLOOKUP($A851,'Customer Names'!$A:$B,2,FALSE)</f>
        <v>Duhaime, Mr.  Spencer</v>
      </c>
      <c r="C851" s="5">
        <f>VLOOKUP(Healthcare!A851,'Medical Examinations table'!$A:$K,2,FALSE)</f>
        <v>42.78</v>
      </c>
      <c r="D851" s="5">
        <f>VLOOKUP(A851,'Medical Examinations table'!$A:$C,3,FALSE)</f>
        <v>6.11</v>
      </c>
      <c r="E851" s="5" t="str">
        <f>VLOOKUP(A851,'Medical Examinations table'!$A:$D,4,FALSE)</f>
        <v>YES</v>
      </c>
      <c r="F851" s="5" t="str">
        <f>VLOOKUP(A851,'Medical Examinations table'!$A:$E,5,FALSE)</f>
        <v>NO</v>
      </c>
      <c r="G851" s="5" t="str">
        <f>VLOOKUP(A851,'Medical Examinations table'!$A:$F,6,FALSE)</f>
        <v>NO</v>
      </c>
      <c r="H851" s="5">
        <f>VLOOKUP(A851,'Medical Examinations table'!$A:$H,8,FALSE)</f>
        <v>1</v>
      </c>
      <c r="I851" s="5" t="str">
        <f>VLOOKUP(A851,'Medical Examinations table'!$A:$G,7,FALSE)</f>
        <v>NO</v>
      </c>
      <c r="J851" s="5" t="str">
        <f>VLOOKUP(A851,'Medical Examinations table'!$A:$I,9,FALSE)</f>
        <v>Obesity</v>
      </c>
      <c r="K851" s="5" t="str">
        <f>VLOOKUP(A851,'Medical Examinations table'!$A:$J,10,FALSE)</f>
        <v>Prediabetes</v>
      </c>
      <c r="L851" s="8">
        <f>VLOOKUP(A851,'Hospitalisation Table'!$A:$J,10,FALSE)</f>
        <v>35282</v>
      </c>
      <c r="M851" s="10">
        <f>VLOOKUP(A851,'Hospitalisation Table'!$A:$F,6,FALSE)</f>
        <v>563.84</v>
      </c>
      <c r="N851" s="5" t="str">
        <f>VLOOKUP(A851,'Hospitalisation Table'!$A:$G,7,FALSE)</f>
        <v>tier - 3</v>
      </c>
      <c r="O851" s="5" t="str">
        <f>VLOOKUP(A851,'Hospitalisation Table'!$A:$H,8,FALSE)</f>
        <v>tier - 1</v>
      </c>
      <c r="P851" s="5" t="str">
        <f>VLOOKUP(A851,'Hospitalisation Table'!$A:$I,9,FALSE)</f>
        <v>R1023</v>
      </c>
      <c r="Q851" s="5">
        <f>VLOOKUP(A851,'Hospitalisation Table'!$A:$K,11,FALSE)</f>
        <v>34</v>
      </c>
    </row>
    <row r="852" spans="1:17" ht="15.6" x14ac:dyDescent="0.3">
      <c r="A852" s="9" t="s">
        <v>1520</v>
      </c>
      <c r="B852" s="5" t="str">
        <f>VLOOKUP($A852,'Customer Names'!$A:$B,2,FALSE)</f>
        <v>Swann, Ms.  Andee W.</v>
      </c>
      <c r="C852" s="5">
        <f>VLOOKUP(Healthcare!A852,'Medical Examinations table'!$A:$K,2,FALSE)</f>
        <v>46.75</v>
      </c>
      <c r="D852" s="5">
        <f>VLOOKUP(A852,'Medical Examinations table'!$A:$C,3,FALSE)</f>
        <v>6.66</v>
      </c>
      <c r="E852" s="5" t="str">
        <f>VLOOKUP(A852,'Medical Examinations table'!$A:$D,4,FALSE)</f>
        <v>YES</v>
      </c>
      <c r="F852" s="5" t="str">
        <f>VLOOKUP(A852,'Medical Examinations table'!$A:$E,5,FALSE)</f>
        <v>NO</v>
      </c>
      <c r="G852" s="5" t="str">
        <f>VLOOKUP(A852,'Medical Examinations table'!$A:$F,6,FALSE)</f>
        <v>NO</v>
      </c>
      <c r="H852" s="5">
        <f>VLOOKUP(A852,'Medical Examinations table'!$A:$H,8,FALSE)</f>
        <v>2</v>
      </c>
      <c r="I852" s="5" t="str">
        <f>VLOOKUP(A852,'Medical Examinations table'!$A:$G,7,FALSE)</f>
        <v>NO</v>
      </c>
      <c r="J852" s="5" t="str">
        <f>VLOOKUP(A852,'Medical Examinations table'!$A:$I,9,FALSE)</f>
        <v>Obesity</v>
      </c>
      <c r="K852" s="5" t="str">
        <f>VLOOKUP(A852,'Medical Examinations table'!$A:$J,10,FALSE)</f>
        <v>Diabetes</v>
      </c>
      <c r="L852" s="8">
        <f>VLOOKUP(A852,'Hospitalisation Table'!$A:$J,10,FALSE)</f>
        <v>35281</v>
      </c>
      <c r="M852" s="10">
        <f>VLOOKUP(A852,'Hospitalisation Table'!$A:$F,6,FALSE)</f>
        <v>563.84</v>
      </c>
      <c r="N852" s="5" t="str">
        <f>VLOOKUP(A852,'Hospitalisation Table'!$A:$G,7,FALSE)</f>
        <v>tier - 3</v>
      </c>
      <c r="O852" s="5" t="str">
        <f>VLOOKUP(A852,'Hospitalisation Table'!$A:$H,8,FALSE)</f>
        <v>tier - 2</v>
      </c>
      <c r="P852" s="5" t="str">
        <f>VLOOKUP(A852,'Hospitalisation Table'!$A:$I,9,FALSE)</f>
        <v>R1013</v>
      </c>
      <c r="Q852" s="5">
        <f>VLOOKUP(A852,'Hospitalisation Table'!$A:$K,11,FALSE)</f>
        <v>52</v>
      </c>
    </row>
    <row r="853" spans="1:17" ht="15.6" x14ac:dyDescent="0.3">
      <c r="A853" s="9" t="s">
        <v>1519</v>
      </c>
      <c r="B853" s="5" t="str">
        <f>VLOOKUP($A853,'Customer Names'!$A:$B,2,FALSE)</f>
        <v>Burton, Mrs.  Amy</v>
      </c>
      <c r="C853" s="5">
        <f>VLOOKUP(Healthcare!A853,'Medical Examinations table'!$A:$K,2,FALSE)</f>
        <v>32.15</v>
      </c>
      <c r="D853" s="5">
        <f>VLOOKUP(A853,'Medical Examinations table'!$A:$C,3,FALSE)</f>
        <v>4.0199999999999996</v>
      </c>
      <c r="E853" s="5" t="str">
        <f>VLOOKUP(A853,'Medical Examinations table'!$A:$D,4,FALSE)</f>
        <v>YES</v>
      </c>
      <c r="F853" s="5" t="str">
        <f>VLOOKUP(A853,'Medical Examinations table'!$A:$E,5,FALSE)</f>
        <v>NO</v>
      </c>
      <c r="G853" s="5" t="str">
        <f>VLOOKUP(A853,'Medical Examinations table'!$A:$F,6,FALSE)</f>
        <v>YES</v>
      </c>
      <c r="H853" s="5">
        <f>VLOOKUP(A853,'Medical Examinations table'!$A:$H,8,FALSE)</f>
        <v>1</v>
      </c>
      <c r="I853" s="5" t="str">
        <f>VLOOKUP(A853,'Medical Examinations table'!$A:$G,7,FALSE)</f>
        <v>NO</v>
      </c>
      <c r="J853" s="5" t="str">
        <f>VLOOKUP(A853,'Medical Examinations table'!$A:$I,9,FALSE)</f>
        <v>Obesity</v>
      </c>
      <c r="K853" s="5" t="str">
        <f>VLOOKUP(A853,'Medical Examinations table'!$A:$J,10,FALSE)</f>
        <v>Normal</v>
      </c>
      <c r="L853" s="8">
        <f>VLOOKUP(A853,'Hospitalisation Table'!$A:$J,10,FALSE)</f>
        <v>35280</v>
      </c>
      <c r="M853" s="10">
        <f>VLOOKUP(A853,'Hospitalisation Table'!$A:$F,6,FALSE)</f>
        <v>563.84</v>
      </c>
      <c r="N853" s="5" t="str">
        <f>VLOOKUP(A853,'Hospitalisation Table'!$A:$G,7,FALSE)</f>
        <v>tier - 3</v>
      </c>
      <c r="O853" s="5" t="str">
        <f>VLOOKUP(A853,'Hospitalisation Table'!$A:$H,8,FALSE)</f>
        <v>tier - 1</v>
      </c>
      <c r="P853" s="5" t="str">
        <f>VLOOKUP(A853,'Hospitalisation Table'!$A:$I,9,FALSE)</f>
        <v>R1025</v>
      </c>
      <c r="Q853" s="5">
        <f>VLOOKUP(A853,'Hospitalisation Table'!$A:$K,11,FALSE)</f>
        <v>53</v>
      </c>
    </row>
    <row r="854" spans="1:17" ht="15.6" x14ac:dyDescent="0.3">
      <c r="A854" s="9" t="s">
        <v>1518</v>
      </c>
      <c r="B854" s="5" t="str">
        <f>VLOOKUP($A854,'Customer Names'!$A:$B,2,FALSE)</f>
        <v>Ricardi, Mr.  Joshua</v>
      </c>
      <c r="C854" s="5">
        <f>VLOOKUP(Healthcare!A854,'Medical Examinations table'!$A:$K,2,FALSE)</f>
        <v>43.4</v>
      </c>
      <c r="D854" s="5">
        <f>VLOOKUP(A854,'Medical Examinations table'!$A:$C,3,FALSE)</f>
        <v>8.81</v>
      </c>
      <c r="E854" s="5" t="str">
        <f>VLOOKUP(A854,'Medical Examinations table'!$A:$D,4,FALSE)</f>
        <v>YES</v>
      </c>
      <c r="F854" s="5" t="str">
        <f>VLOOKUP(A854,'Medical Examinations table'!$A:$E,5,FALSE)</f>
        <v>NO</v>
      </c>
      <c r="G854" s="5" t="str">
        <f>VLOOKUP(A854,'Medical Examinations table'!$A:$F,6,FALSE)</f>
        <v>NO</v>
      </c>
      <c r="H854" s="5">
        <f>VLOOKUP(A854,'Medical Examinations table'!$A:$H,8,FALSE)</f>
        <v>2</v>
      </c>
      <c r="I854" s="5" t="str">
        <f>VLOOKUP(A854,'Medical Examinations table'!$A:$G,7,FALSE)</f>
        <v>NO</v>
      </c>
      <c r="J854" s="5" t="str">
        <f>VLOOKUP(A854,'Medical Examinations table'!$A:$I,9,FALSE)</f>
        <v>Obesity</v>
      </c>
      <c r="K854" s="5" t="str">
        <f>VLOOKUP(A854,'Medical Examinations table'!$A:$J,10,FALSE)</f>
        <v>Diabetes</v>
      </c>
      <c r="L854" s="8">
        <f>VLOOKUP(A854,'Hospitalisation Table'!$A:$J,10,FALSE)</f>
        <v>35279</v>
      </c>
      <c r="M854" s="10">
        <f>VLOOKUP(A854,'Hospitalisation Table'!$A:$F,6,FALSE)</f>
        <v>563.84</v>
      </c>
      <c r="N854" s="5" t="str">
        <f>VLOOKUP(A854,'Hospitalisation Table'!$A:$G,7,FALSE)</f>
        <v>tier - 3</v>
      </c>
      <c r="O854" s="5" t="str">
        <f>VLOOKUP(A854,'Hospitalisation Table'!$A:$H,8,FALSE)</f>
        <v>tier - 1</v>
      </c>
      <c r="P854" s="5" t="str">
        <f>VLOOKUP(A854,'Hospitalisation Table'!$A:$I,9,FALSE)</f>
        <v>R1011</v>
      </c>
      <c r="Q854" s="5">
        <f>VLOOKUP(A854,'Hospitalisation Table'!$A:$K,11,FALSE)</f>
        <v>61</v>
      </c>
    </row>
    <row r="855" spans="1:17" ht="15.6" x14ac:dyDescent="0.3">
      <c r="A855" s="9" t="s">
        <v>1517</v>
      </c>
      <c r="B855" s="5" t="str">
        <f>VLOOKUP($A855,'Customer Names'!$A:$B,2,FALSE)</f>
        <v>Joslyn, Mr.  C Fred</v>
      </c>
      <c r="C855" s="5">
        <f>VLOOKUP(Healthcare!A855,'Medical Examinations table'!$A:$K,2,FALSE)</f>
        <v>31.57</v>
      </c>
      <c r="D855" s="5">
        <f>VLOOKUP(A855,'Medical Examinations table'!$A:$C,3,FALSE)</f>
        <v>7.92</v>
      </c>
      <c r="E855" s="5" t="str">
        <f>VLOOKUP(A855,'Medical Examinations table'!$A:$D,4,FALSE)</f>
        <v>YES</v>
      </c>
      <c r="F855" s="5" t="str">
        <f>VLOOKUP(A855,'Medical Examinations table'!$A:$E,5,FALSE)</f>
        <v>NO</v>
      </c>
      <c r="G855" s="5" t="str">
        <f>VLOOKUP(A855,'Medical Examinations table'!$A:$F,6,FALSE)</f>
        <v>NO</v>
      </c>
      <c r="H855" s="5">
        <f>VLOOKUP(A855,'Medical Examinations table'!$A:$H,8,FALSE)</f>
        <v>2</v>
      </c>
      <c r="I855" s="5" t="str">
        <f>VLOOKUP(A855,'Medical Examinations table'!$A:$G,7,FALSE)</f>
        <v>NO</v>
      </c>
      <c r="J855" s="5" t="str">
        <f>VLOOKUP(A855,'Medical Examinations table'!$A:$I,9,FALSE)</f>
        <v>Obesity</v>
      </c>
      <c r="K855" s="5" t="str">
        <f>VLOOKUP(A855,'Medical Examinations table'!$A:$J,10,FALSE)</f>
        <v>Diabetes</v>
      </c>
      <c r="L855" s="8">
        <f>VLOOKUP(A855,'Hospitalisation Table'!$A:$J,10,FALSE)</f>
        <v>35278</v>
      </c>
      <c r="M855" s="10">
        <f>VLOOKUP(A855,'Hospitalisation Table'!$A:$F,6,FALSE)</f>
        <v>563.84</v>
      </c>
      <c r="N855" s="5" t="str">
        <f>VLOOKUP(A855,'Hospitalisation Table'!$A:$G,7,FALSE)</f>
        <v>tier - 3</v>
      </c>
      <c r="O855" s="5" t="str">
        <f>VLOOKUP(A855,'Hospitalisation Table'!$A:$H,8,FALSE)</f>
        <v>tier - 3</v>
      </c>
      <c r="P855" s="5" t="str">
        <f>VLOOKUP(A855,'Hospitalisation Table'!$A:$I,9,FALSE)</f>
        <v>R1013</v>
      </c>
      <c r="Q855" s="5">
        <f>VLOOKUP(A855,'Hospitalisation Table'!$A:$K,11,FALSE)</f>
        <v>61</v>
      </c>
    </row>
    <row r="856" spans="1:17" ht="15.6" x14ac:dyDescent="0.3">
      <c r="A856" s="9" t="s">
        <v>1516</v>
      </c>
      <c r="B856" s="5" t="str">
        <f>VLOOKUP($A856,'Customer Names'!$A:$B,2,FALSE)</f>
        <v>Bennie, Mr.  Jeremy</v>
      </c>
      <c r="C856" s="5">
        <f>VLOOKUP(Healthcare!A856,'Medical Examinations table'!$A:$K,2,FALSE)</f>
        <v>24.32</v>
      </c>
      <c r="D856" s="5">
        <f>VLOOKUP(A856,'Medical Examinations table'!$A:$C,3,FALSE)</f>
        <v>7.48</v>
      </c>
      <c r="E856" s="5" t="str">
        <f>VLOOKUP(A856,'Medical Examinations table'!$A:$D,4,FALSE)</f>
        <v>NO</v>
      </c>
      <c r="F856" s="5" t="str">
        <f>VLOOKUP(A856,'Medical Examinations table'!$A:$E,5,FALSE)</f>
        <v>NO</v>
      </c>
      <c r="G856" s="5" t="str">
        <f>VLOOKUP(A856,'Medical Examinations table'!$A:$F,6,FALSE)</f>
        <v>NO</v>
      </c>
      <c r="H856" s="5">
        <f>VLOOKUP(A856,'Medical Examinations table'!$A:$H,8,FALSE)</f>
        <v>0</v>
      </c>
      <c r="I856" s="5" t="str">
        <f>VLOOKUP(A856,'Medical Examinations table'!$A:$G,7,FALSE)</f>
        <v>NO</v>
      </c>
      <c r="J856" s="5" t="str">
        <f>VLOOKUP(A856,'Medical Examinations table'!$A:$I,9,FALSE)</f>
        <v>Normal Weight</v>
      </c>
      <c r="K856" s="5" t="str">
        <f>VLOOKUP(A856,'Medical Examinations table'!$A:$J,10,FALSE)</f>
        <v>Diabetes</v>
      </c>
      <c r="L856" s="8">
        <f>VLOOKUP(A856,'Hospitalisation Table'!$A:$J,10,FALSE)</f>
        <v>35277</v>
      </c>
      <c r="M856" s="10">
        <f>VLOOKUP(A856,'Hospitalisation Table'!$A:$F,6,FALSE)</f>
        <v>563.84</v>
      </c>
      <c r="N856" s="5" t="str">
        <f>VLOOKUP(A856,'Hospitalisation Table'!$A:$G,7,FALSE)</f>
        <v>tier - 3</v>
      </c>
      <c r="O856" s="5" t="str">
        <f>VLOOKUP(A856,'Hospitalisation Table'!$A:$H,8,FALSE)</f>
        <v>tier - 3</v>
      </c>
      <c r="P856" s="5" t="str">
        <f>VLOOKUP(A856,'Hospitalisation Table'!$A:$I,9,FALSE)</f>
        <v>R1012</v>
      </c>
      <c r="Q856" s="5">
        <f>VLOOKUP(A856,'Hospitalisation Table'!$A:$K,11,FALSE)</f>
        <v>60</v>
      </c>
    </row>
    <row r="857" spans="1:17" ht="15.6" x14ac:dyDescent="0.3">
      <c r="A857" s="9" t="s">
        <v>1515</v>
      </c>
      <c r="B857" s="5" t="str">
        <f>VLOOKUP($A857,'Customer Names'!$A:$B,2,FALSE)</f>
        <v>Kanyane, Mr.  Patrick Sr.</v>
      </c>
      <c r="C857" s="5">
        <f>VLOOKUP(Healthcare!A857,'Medical Examinations table'!$A:$K,2,FALSE)</f>
        <v>31.07</v>
      </c>
      <c r="D857" s="5">
        <f>VLOOKUP(A857,'Medical Examinations table'!$A:$C,3,FALSE)</f>
        <v>4.62</v>
      </c>
      <c r="E857" s="5" t="str">
        <f>VLOOKUP(A857,'Medical Examinations table'!$A:$D,4,FALSE)</f>
        <v>YES</v>
      </c>
      <c r="F857" s="5" t="str">
        <f>VLOOKUP(A857,'Medical Examinations table'!$A:$E,5,FALSE)</f>
        <v>NO</v>
      </c>
      <c r="G857" s="5" t="str">
        <f>VLOOKUP(A857,'Medical Examinations table'!$A:$F,6,FALSE)</f>
        <v>NO</v>
      </c>
      <c r="H857" s="5">
        <f>VLOOKUP(A857,'Medical Examinations table'!$A:$H,8,FALSE)</f>
        <v>2</v>
      </c>
      <c r="I857" s="5" t="str">
        <f>VLOOKUP(A857,'Medical Examinations table'!$A:$G,7,FALSE)</f>
        <v>NO</v>
      </c>
      <c r="J857" s="5" t="str">
        <f>VLOOKUP(A857,'Medical Examinations table'!$A:$I,9,FALSE)</f>
        <v>Obesity</v>
      </c>
      <c r="K857" s="5" t="str">
        <f>VLOOKUP(A857,'Medical Examinations table'!$A:$J,10,FALSE)</f>
        <v>Normal</v>
      </c>
      <c r="L857" s="8">
        <f>VLOOKUP(A857,'Hospitalisation Table'!$A:$J,10,FALSE)</f>
        <v>35276</v>
      </c>
      <c r="M857" s="10">
        <f>VLOOKUP(A857,'Hospitalisation Table'!$A:$F,6,FALSE)</f>
        <v>563.84</v>
      </c>
      <c r="N857" s="5" t="str">
        <f>VLOOKUP(A857,'Hospitalisation Table'!$A:$G,7,FALSE)</f>
        <v>tier - 3</v>
      </c>
      <c r="O857" s="5" t="str">
        <f>VLOOKUP(A857,'Hospitalisation Table'!$A:$H,8,FALSE)</f>
        <v>tier - 2</v>
      </c>
      <c r="P857" s="5" t="str">
        <f>VLOOKUP(A857,'Hospitalisation Table'!$A:$I,9,FALSE)</f>
        <v>R1012</v>
      </c>
      <c r="Q857" s="5">
        <f>VLOOKUP(A857,'Hospitalisation Table'!$A:$K,11,FALSE)</f>
        <v>56</v>
      </c>
    </row>
    <row r="858" spans="1:17" ht="15.6" x14ac:dyDescent="0.3">
      <c r="A858" s="9" t="s">
        <v>1514</v>
      </c>
      <c r="B858" s="5" t="str">
        <f>VLOOKUP($A858,'Customer Names'!$A:$B,2,FALSE)</f>
        <v>McFadden, Ms.  Kelly M.</v>
      </c>
      <c r="C858" s="5">
        <f>VLOOKUP(Healthcare!A858,'Medical Examinations table'!$A:$K,2,FALSE)</f>
        <v>35.814999999999998</v>
      </c>
      <c r="D858" s="5">
        <f>VLOOKUP(A858,'Medical Examinations table'!$A:$C,3,FALSE)</f>
        <v>8.4700000000000006</v>
      </c>
      <c r="E858" s="5" t="str">
        <f>VLOOKUP(A858,'Medical Examinations table'!$A:$D,4,FALSE)</f>
        <v>NO</v>
      </c>
      <c r="F858" s="5" t="str">
        <f>VLOOKUP(A858,'Medical Examinations table'!$A:$E,5,FALSE)</f>
        <v>NO</v>
      </c>
      <c r="G858" s="5" t="str">
        <f>VLOOKUP(A858,'Medical Examinations table'!$A:$F,6,FALSE)</f>
        <v>NO</v>
      </c>
      <c r="H858" s="5">
        <f>VLOOKUP(A858,'Medical Examinations table'!$A:$H,8,FALSE)</f>
        <v>0</v>
      </c>
      <c r="I858" s="5" t="str">
        <f>VLOOKUP(A858,'Medical Examinations table'!$A:$G,7,FALSE)</f>
        <v>NO</v>
      </c>
      <c r="J858" s="5" t="str">
        <f>VLOOKUP(A858,'Medical Examinations table'!$A:$I,9,FALSE)</f>
        <v>Obesity</v>
      </c>
      <c r="K858" s="5" t="str">
        <f>VLOOKUP(A858,'Medical Examinations table'!$A:$J,10,FALSE)</f>
        <v>Diabetes</v>
      </c>
      <c r="L858" s="8">
        <f>VLOOKUP(A858,'Hospitalisation Table'!$A:$J,10,FALSE)</f>
        <v>35275</v>
      </c>
      <c r="M858" s="10">
        <f>VLOOKUP(A858,'Hospitalisation Table'!$A:$F,6,FALSE)</f>
        <v>563.84</v>
      </c>
      <c r="N858" s="5" t="str">
        <f>VLOOKUP(A858,'Hospitalisation Table'!$A:$G,7,FALSE)</f>
        <v>tier - 3</v>
      </c>
      <c r="O858" s="5" t="str">
        <f>VLOOKUP(A858,'Hospitalisation Table'!$A:$H,8,FALSE)</f>
        <v>tier - 3</v>
      </c>
      <c r="P858" s="5" t="str">
        <f>VLOOKUP(A858,'Hospitalisation Table'!$A:$I,9,FALSE)</f>
        <v>R1012</v>
      </c>
      <c r="Q858" s="5">
        <f>VLOOKUP(A858,'Hospitalisation Table'!$A:$K,11,FALSE)</f>
        <v>54</v>
      </c>
    </row>
    <row r="859" spans="1:17" ht="15.6" x14ac:dyDescent="0.3">
      <c r="A859" s="9" t="s">
        <v>1513</v>
      </c>
      <c r="B859" s="5" t="str">
        <f>VLOOKUP($A859,'Customer Names'!$A:$B,2,FALSE)</f>
        <v>Connolly, Ms.  Katherine</v>
      </c>
      <c r="C859" s="5">
        <f>VLOOKUP(Healthcare!A859,'Medical Examinations table'!$A:$K,2,FALSE)</f>
        <v>40.81</v>
      </c>
      <c r="D859" s="5">
        <f>VLOOKUP(A859,'Medical Examinations table'!$A:$C,3,FALSE)</f>
        <v>10.58</v>
      </c>
      <c r="E859" s="5" t="str">
        <f>VLOOKUP(A859,'Medical Examinations table'!$A:$D,4,FALSE)</f>
        <v>YES</v>
      </c>
      <c r="F859" s="5" t="str">
        <f>VLOOKUP(A859,'Medical Examinations table'!$A:$E,5,FALSE)</f>
        <v>NO</v>
      </c>
      <c r="G859" s="5" t="str">
        <f>VLOOKUP(A859,'Medical Examinations table'!$A:$F,6,FALSE)</f>
        <v>NO</v>
      </c>
      <c r="H859" s="5">
        <f>VLOOKUP(A859,'Medical Examinations table'!$A:$H,8,FALSE)</f>
        <v>0</v>
      </c>
      <c r="I859" s="5" t="str">
        <f>VLOOKUP(A859,'Medical Examinations table'!$A:$G,7,FALSE)</f>
        <v>NO</v>
      </c>
      <c r="J859" s="5" t="str">
        <f>VLOOKUP(A859,'Medical Examinations table'!$A:$I,9,FALSE)</f>
        <v>Obesity</v>
      </c>
      <c r="K859" s="5" t="str">
        <f>VLOOKUP(A859,'Medical Examinations table'!$A:$J,10,FALSE)</f>
        <v>Diabetes</v>
      </c>
      <c r="L859" s="8">
        <f>VLOOKUP(A859,'Hospitalisation Table'!$A:$J,10,FALSE)</f>
        <v>35274</v>
      </c>
      <c r="M859" s="10">
        <f>VLOOKUP(A859,'Hospitalisation Table'!$A:$F,6,FALSE)</f>
        <v>563.84</v>
      </c>
      <c r="N859" s="5" t="str">
        <f>VLOOKUP(A859,'Hospitalisation Table'!$A:$G,7,FALSE)</f>
        <v>tier - 3</v>
      </c>
      <c r="O859" s="5" t="str">
        <f>VLOOKUP(A859,'Hospitalisation Table'!$A:$H,8,FALSE)</f>
        <v>tier - 3</v>
      </c>
      <c r="P859" s="5" t="str">
        <f>VLOOKUP(A859,'Hospitalisation Table'!$A:$I,9,FALSE)</f>
        <v>R1013</v>
      </c>
      <c r="Q859" s="5">
        <f>VLOOKUP(A859,'Hospitalisation Table'!$A:$K,11,FALSE)</f>
        <v>55</v>
      </c>
    </row>
    <row r="860" spans="1:17" ht="15.6" x14ac:dyDescent="0.3">
      <c r="A860" s="9" t="s">
        <v>1512</v>
      </c>
      <c r="B860" s="5" t="str">
        <f>VLOOKUP($A860,'Customer Names'!$A:$B,2,FALSE)</f>
        <v>Merino, Ms.  Keila L</v>
      </c>
      <c r="C860" s="5">
        <f>VLOOKUP(Healthcare!A860,'Medical Examinations table'!$A:$K,2,FALSE)</f>
        <v>24.605</v>
      </c>
      <c r="D860" s="5">
        <f>VLOOKUP(A860,'Medical Examinations table'!$A:$C,3,FALSE)</f>
        <v>7.48</v>
      </c>
      <c r="E860" s="5" t="str">
        <f>VLOOKUP(A860,'Medical Examinations table'!$A:$D,4,FALSE)</f>
        <v>NO</v>
      </c>
      <c r="F860" s="5" t="str">
        <f>VLOOKUP(A860,'Medical Examinations table'!$A:$E,5,FALSE)</f>
        <v>NO</v>
      </c>
      <c r="G860" s="5" t="str">
        <f>VLOOKUP(A860,'Medical Examinations table'!$A:$F,6,FALSE)</f>
        <v>NO</v>
      </c>
      <c r="H860" s="5">
        <f>VLOOKUP(A860,'Medical Examinations table'!$A:$H,8,FALSE)</f>
        <v>0</v>
      </c>
      <c r="I860" s="5" t="str">
        <f>VLOOKUP(A860,'Medical Examinations table'!$A:$G,7,FALSE)</f>
        <v>NO</v>
      </c>
      <c r="J860" s="5" t="str">
        <f>VLOOKUP(A860,'Medical Examinations table'!$A:$I,9,FALSE)</f>
        <v>Normal Weight</v>
      </c>
      <c r="K860" s="5" t="str">
        <f>VLOOKUP(A860,'Medical Examinations table'!$A:$J,10,FALSE)</f>
        <v>Diabetes</v>
      </c>
      <c r="L860" s="8">
        <f>VLOOKUP(A860,'Hospitalisation Table'!$A:$J,10,FALSE)</f>
        <v>35273</v>
      </c>
      <c r="M860" s="10">
        <f>VLOOKUP(A860,'Hospitalisation Table'!$A:$F,6,FALSE)</f>
        <v>563.84</v>
      </c>
      <c r="N860" s="5" t="str">
        <f>VLOOKUP(A860,'Hospitalisation Table'!$A:$G,7,FALSE)</f>
        <v>tier - 3</v>
      </c>
      <c r="O860" s="5" t="str">
        <f>VLOOKUP(A860,'Hospitalisation Table'!$A:$H,8,FALSE)</f>
        <v>tier - 3</v>
      </c>
      <c r="P860" s="5" t="str">
        <f>VLOOKUP(A860,'Hospitalisation Table'!$A:$I,9,FALSE)</f>
        <v>R1012</v>
      </c>
      <c r="Q860" s="5">
        <f>VLOOKUP(A860,'Hospitalisation Table'!$A:$K,11,FALSE)</f>
        <v>54</v>
      </c>
    </row>
    <row r="861" spans="1:17" ht="15.6" x14ac:dyDescent="0.3">
      <c r="A861" s="9" t="s">
        <v>1511</v>
      </c>
      <c r="B861" s="5" t="str">
        <f>VLOOKUP($A861,'Customer Names'!$A:$B,2,FALSE)</f>
        <v>Baird, Ms.  Zanae E</v>
      </c>
      <c r="C861" s="5">
        <f>VLOOKUP(Healthcare!A861,'Medical Examinations table'!$A:$K,2,FALSE)</f>
        <v>21.47</v>
      </c>
      <c r="D861" s="5">
        <f>VLOOKUP(A861,'Medical Examinations table'!$A:$C,3,FALSE)</f>
        <v>7.82</v>
      </c>
      <c r="E861" s="5" t="str">
        <f>VLOOKUP(A861,'Medical Examinations table'!$A:$D,4,FALSE)</f>
        <v>NO</v>
      </c>
      <c r="F861" s="5" t="str">
        <f>VLOOKUP(A861,'Medical Examinations table'!$A:$E,5,FALSE)</f>
        <v>NO</v>
      </c>
      <c r="G861" s="5" t="str">
        <f>VLOOKUP(A861,'Medical Examinations table'!$A:$F,6,FALSE)</f>
        <v>NO</v>
      </c>
      <c r="H861" s="5">
        <f>VLOOKUP(A861,'Medical Examinations table'!$A:$H,8,FALSE)</f>
        <v>0</v>
      </c>
      <c r="I861" s="5" t="str">
        <f>VLOOKUP(A861,'Medical Examinations table'!$A:$G,7,FALSE)</f>
        <v>NO</v>
      </c>
      <c r="J861" s="5" t="str">
        <f>VLOOKUP(A861,'Medical Examinations table'!$A:$I,9,FALSE)</f>
        <v>Normal Weight</v>
      </c>
      <c r="K861" s="5" t="str">
        <f>VLOOKUP(A861,'Medical Examinations table'!$A:$J,10,FALSE)</f>
        <v>Diabetes</v>
      </c>
      <c r="L861" s="8">
        <f>VLOOKUP(A861,'Hospitalisation Table'!$A:$J,10,FALSE)</f>
        <v>35272</v>
      </c>
      <c r="M861" s="10">
        <f>VLOOKUP(A861,'Hospitalisation Table'!$A:$F,6,FALSE)</f>
        <v>563.84</v>
      </c>
      <c r="N861" s="5" t="str">
        <f>VLOOKUP(A861,'Hospitalisation Table'!$A:$G,7,FALSE)</f>
        <v>tier - 3</v>
      </c>
      <c r="O861" s="5" t="str">
        <f>VLOOKUP(A861,'Hospitalisation Table'!$A:$H,8,FALSE)</f>
        <v>tier - 1</v>
      </c>
      <c r="P861" s="5" t="str">
        <f>VLOOKUP(A861,'Hospitalisation Table'!$A:$I,9,FALSE)</f>
        <v>R1012</v>
      </c>
      <c r="Q861" s="5">
        <f>VLOOKUP(A861,'Hospitalisation Table'!$A:$K,11,FALSE)</f>
        <v>54</v>
      </c>
    </row>
    <row r="862" spans="1:17" ht="15.6" x14ac:dyDescent="0.3">
      <c r="A862" s="9" t="s">
        <v>1510</v>
      </c>
      <c r="B862" s="5" t="str">
        <f>VLOOKUP($A862,'Customer Names'!$A:$B,2,FALSE)</f>
        <v>Locatelli, Mr.  Alex</v>
      </c>
      <c r="C862" s="5">
        <f>VLOOKUP(Healthcare!A862,'Medical Examinations table'!$A:$K,2,FALSE)</f>
        <v>52.89</v>
      </c>
      <c r="D862" s="5">
        <f>VLOOKUP(A862,'Medical Examinations table'!$A:$C,3,FALSE)</f>
        <v>4.96</v>
      </c>
      <c r="E862" s="5" t="str">
        <f>VLOOKUP(A862,'Medical Examinations table'!$A:$D,4,FALSE)</f>
        <v>YES</v>
      </c>
      <c r="F862" s="5" t="str">
        <f>VLOOKUP(A862,'Medical Examinations table'!$A:$E,5,FALSE)</f>
        <v>NO</v>
      </c>
      <c r="G862" s="5" t="str">
        <f>VLOOKUP(A862,'Medical Examinations table'!$A:$F,6,FALSE)</f>
        <v>NO</v>
      </c>
      <c r="H862" s="5">
        <f>VLOOKUP(A862,'Medical Examinations table'!$A:$H,8,FALSE)</f>
        <v>1</v>
      </c>
      <c r="I862" s="5" t="str">
        <f>VLOOKUP(A862,'Medical Examinations table'!$A:$G,7,FALSE)</f>
        <v>NO</v>
      </c>
      <c r="J862" s="5" t="str">
        <f>VLOOKUP(A862,'Medical Examinations table'!$A:$I,9,FALSE)</f>
        <v>Obesity</v>
      </c>
      <c r="K862" s="5" t="str">
        <f>VLOOKUP(A862,'Medical Examinations table'!$A:$J,10,FALSE)</f>
        <v>Normal</v>
      </c>
      <c r="L862" s="8">
        <f>VLOOKUP(A862,'Hospitalisation Table'!$A:$J,10,FALSE)</f>
        <v>35271</v>
      </c>
      <c r="M862" s="10">
        <f>VLOOKUP(A862,'Hospitalisation Table'!$A:$F,6,FALSE)</f>
        <v>563.84</v>
      </c>
      <c r="N862" s="5" t="str">
        <f>VLOOKUP(A862,'Hospitalisation Table'!$A:$G,7,FALSE)</f>
        <v>tier - 3</v>
      </c>
      <c r="O862" s="5" t="str">
        <f>VLOOKUP(A862,'Hospitalisation Table'!$A:$H,8,FALSE)</f>
        <v>tier - 3</v>
      </c>
      <c r="P862" s="5" t="str">
        <f>VLOOKUP(A862,'Hospitalisation Table'!$A:$I,9,FALSE)</f>
        <v>R1012</v>
      </c>
      <c r="Q862" s="5">
        <f>VLOOKUP(A862,'Hospitalisation Table'!$A:$K,11,FALSE)</f>
        <v>27</v>
      </c>
    </row>
    <row r="863" spans="1:17" ht="15.6" x14ac:dyDescent="0.3">
      <c r="A863" s="9" t="s">
        <v>1509</v>
      </c>
      <c r="B863" s="5" t="str">
        <f>VLOOKUP($A863,'Customer Names'!$A:$B,2,FALSE)</f>
        <v>Brake, Ms.  Kathryn</v>
      </c>
      <c r="C863" s="5">
        <f>VLOOKUP(Healthcare!A863,'Medical Examinations table'!$A:$K,2,FALSE)</f>
        <v>32.965000000000003</v>
      </c>
      <c r="D863" s="5">
        <f>VLOOKUP(A863,'Medical Examinations table'!$A:$C,3,FALSE)</f>
        <v>6.15</v>
      </c>
      <c r="E863" s="5" t="str">
        <f>VLOOKUP(A863,'Medical Examinations table'!$A:$D,4,FALSE)</f>
        <v>YES</v>
      </c>
      <c r="F863" s="5" t="str">
        <f>VLOOKUP(A863,'Medical Examinations table'!$A:$E,5,FALSE)</f>
        <v>NO</v>
      </c>
      <c r="G863" s="5" t="str">
        <f>VLOOKUP(A863,'Medical Examinations table'!$A:$F,6,FALSE)</f>
        <v>NO</v>
      </c>
      <c r="H863" s="5">
        <f>VLOOKUP(A863,'Medical Examinations table'!$A:$H,8,FALSE)</f>
        <v>1</v>
      </c>
      <c r="I863" s="5" t="str">
        <f>VLOOKUP(A863,'Medical Examinations table'!$A:$G,7,FALSE)</f>
        <v>NO</v>
      </c>
      <c r="J863" s="5" t="str">
        <f>VLOOKUP(A863,'Medical Examinations table'!$A:$I,9,FALSE)</f>
        <v>Obesity</v>
      </c>
      <c r="K863" s="5" t="str">
        <f>VLOOKUP(A863,'Medical Examinations table'!$A:$J,10,FALSE)</f>
        <v>Prediabetes</v>
      </c>
      <c r="L863" s="8">
        <f>VLOOKUP(A863,'Hospitalisation Table'!$A:$J,10,FALSE)</f>
        <v>35270</v>
      </c>
      <c r="M863" s="10">
        <f>VLOOKUP(A863,'Hospitalisation Table'!$A:$F,6,FALSE)</f>
        <v>563.84</v>
      </c>
      <c r="N863" s="5" t="str">
        <f>VLOOKUP(A863,'Hospitalisation Table'!$A:$G,7,FALSE)</f>
        <v>tier - 3</v>
      </c>
      <c r="O863" s="5" t="str">
        <f>VLOOKUP(A863,'Hospitalisation Table'!$A:$H,8,FALSE)</f>
        <v>tier - 3</v>
      </c>
      <c r="P863" s="5" t="str">
        <f>VLOOKUP(A863,'Hospitalisation Table'!$A:$I,9,FALSE)</f>
        <v>R1024</v>
      </c>
      <c r="Q863" s="5">
        <f>VLOOKUP(A863,'Hospitalisation Table'!$A:$K,11,FALSE)</f>
        <v>58</v>
      </c>
    </row>
    <row r="864" spans="1:17" ht="15.6" x14ac:dyDescent="0.3">
      <c r="A864" s="9" t="s">
        <v>1508</v>
      </c>
      <c r="B864" s="5" t="str">
        <f>VLOOKUP($A864,'Customer Names'!$A:$B,2,FALSE)</f>
        <v>Jacobs, Mr.  Jason L.</v>
      </c>
      <c r="C864" s="5">
        <f>VLOOKUP(Healthcare!A864,'Medical Examinations table'!$A:$K,2,FALSE)</f>
        <v>36.799999999999997</v>
      </c>
      <c r="D864" s="5">
        <f>VLOOKUP(A864,'Medical Examinations table'!$A:$C,3,FALSE)</f>
        <v>4.62</v>
      </c>
      <c r="E864" s="5" t="str">
        <f>VLOOKUP(A864,'Medical Examinations table'!$A:$D,4,FALSE)</f>
        <v>NO</v>
      </c>
      <c r="F864" s="5" t="str">
        <f>VLOOKUP(A864,'Medical Examinations table'!$A:$E,5,FALSE)</f>
        <v>NO</v>
      </c>
      <c r="G864" s="5" t="str">
        <f>VLOOKUP(A864,'Medical Examinations table'!$A:$F,6,FALSE)</f>
        <v>YES</v>
      </c>
      <c r="H864" s="5">
        <f>VLOOKUP(A864,'Medical Examinations table'!$A:$H,8,FALSE)</f>
        <v>1</v>
      </c>
      <c r="I864" s="5" t="str">
        <f>VLOOKUP(A864,'Medical Examinations table'!$A:$G,7,FALSE)</f>
        <v>NO</v>
      </c>
      <c r="J864" s="5" t="str">
        <f>VLOOKUP(A864,'Medical Examinations table'!$A:$I,9,FALSE)</f>
        <v>Obesity</v>
      </c>
      <c r="K864" s="5" t="str">
        <f>VLOOKUP(A864,'Medical Examinations table'!$A:$J,10,FALSE)</f>
        <v>Normal</v>
      </c>
      <c r="L864" s="8">
        <f>VLOOKUP(A864,'Hospitalisation Table'!$A:$J,10,FALSE)</f>
        <v>35269</v>
      </c>
      <c r="M864" s="10">
        <f>VLOOKUP(A864,'Hospitalisation Table'!$A:$F,6,FALSE)</f>
        <v>563.84</v>
      </c>
      <c r="N864" s="5" t="str">
        <f>VLOOKUP(A864,'Hospitalisation Table'!$A:$G,7,FALSE)</f>
        <v>tier - 3</v>
      </c>
      <c r="O864" s="5" t="str">
        <f>VLOOKUP(A864,'Hospitalisation Table'!$A:$H,8,FALSE)</f>
        <v>tier - 1</v>
      </c>
      <c r="P864" s="5" t="str">
        <f>VLOOKUP(A864,'Hospitalisation Table'!$A:$I,9,FALSE)</f>
        <v>R1022</v>
      </c>
      <c r="Q864" s="5">
        <f>VLOOKUP(A864,'Hospitalisation Table'!$A:$K,11,FALSE)</f>
        <v>43</v>
      </c>
    </row>
    <row r="865" spans="1:17" ht="15.6" x14ac:dyDescent="0.3">
      <c r="A865" s="9" t="s">
        <v>1507</v>
      </c>
      <c r="B865" s="5" t="str">
        <f>VLOOKUP($A865,'Customer Names'!$A:$B,2,FALSE)</f>
        <v>Vaught, Mr.  Benjamin J.</v>
      </c>
      <c r="C865" s="5">
        <f>VLOOKUP(Healthcare!A865,'Medical Examinations table'!$A:$K,2,FALSE)</f>
        <v>34.299999999999997</v>
      </c>
      <c r="D865" s="5">
        <f>VLOOKUP(A865,'Medical Examinations table'!$A:$C,3,FALSE)</f>
        <v>4.87</v>
      </c>
      <c r="E865" s="5" t="str">
        <f>VLOOKUP(A865,'Medical Examinations table'!$A:$D,4,FALSE)</f>
        <v>NO</v>
      </c>
      <c r="F865" s="5" t="str">
        <f>VLOOKUP(A865,'Medical Examinations table'!$A:$E,5,FALSE)</f>
        <v>NO</v>
      </c>
      <c r="G865" s="5" t="str">
        <f>VLOOKUP(A865,'Medical Examinations table'!$A:$F,6,FALSE)</f>
        <v>NO</v>
      </c>
      <c r="H865" s="5">
        <f>VLOOKUP(A865,'Medical Examinations table'!$A:$H,8,FALSE)</f>
        <v>2</v>
      </c>
      <c r="I865" s="5" t="str">
        <f>VLOOKUP(A865,'Medical Examinations table'!$A:$G,7,FALSE)</f>
        <v>NO</v>
      </c>
      <c r="J865" s="5" t="str">
        <f>VLOOKUP(A865,'Medical Examinations table'!$A:$I,9,FALSE)</f>
        <v>Obesity</v>
      </c>
      <c r="K865" s="5" t="str">
        <f>VLOOKUP(A865,'Medical Examinations table'!$A:$J,10,FALSE)</f>
        <v>Normal</v>
      </c>
      <c r="L865" s="8">
        <f>VLOOKUP(A865,'Hospitalisation Table'!$A:$J,10,FALSE)</f>
        <v>35268</v>
      </c>
      <c r="M865" s="10">
        <f>VLOOKUP(A865,'Hospitalisation Table'!$A:$F,6,FALSE)</f>
        <v>563.84</v>
      </c>
      <c r="N865" s="5" t="str">
        <f>VLOOKUP(A865,'Hospitalisation Table'!$A:$G,7,FALSE)</f>
        <v>tier - 3</v>
      </c>
      <c r="O865" s="5" t="str">
        <f>VLOOKUP(A865,'Hospitalisation Table'!$A:$H,8,FALSE)</f>
        <v>tier - 2</v>
      </c>
      <c r="P865" s="5" t="str">
        <f>VLOOKUP(A865,'Hospitalisation Table'!$A:$I,9,FALSE)</f>
        <v>R1021</v>
      </c>
      <c r="Q865" s="5">
        <f>VLOOKUP(A865,'Hospitalisation Table'!$A:$K,11,FALSE)</f>
        <v>50</v>
      </c>
    </row>
    <row r="866" spans="1:17" ht="15.6" x14ac:dyDescent="0.3">
      <c r="A866" s="9" t="s">
        <v>1506</v>
      </c>
      <c r="B866" s="5" t="str">
        <f>VLOOKUP($A866,'Customer Names'!$A:$B,2,FALSE)</f>
        <v>Monteleone, Mr.  Steven M.</v>
      </c>
      <c r="C866" s="5">
        <f>VLOOKUP(Healthcare!A866,'Medical Examinations table'!$A:$K,2,FALSE)</f>
        <v>35.244999999999997</v>
      </c>
      <c r="D866" s="5">
        <f>VLOOKUP(A866,'Medical Examinations table'!$A:$C,3,FALSE)</f>
        <v>4.63</v>
      </c>
      <c r="E866" s="5" t="str">
        <f>VLOOKUP(A866,'Medical Examinations table'!$A:$D,4,FALSE)</f>
        <v>NO</v>
      </c>
      <c r="F866" s="5" t="str">
        <f>VLOOKUP(A866,'Medical Examinations table'!$A:$E,5,FALSE)</f>
        <v>NO</v>
      </c>
      <c r="G866" s="5" t="str">
        <f>VLOOKUP(A866,'Medical Examinations table'!$A:$F,6,FALSE)</f>
        <v>NO</v>
      </c>
      <c r="H866" s="5">
        <f>VLOOKUP(A866,'Medical Examinations table'!$A:$H,8,FALSE)</f>
        <v>0</v>
      </c>
      <c r="I866" s="5" t="str">
        <f>VLOOKUP(A866,'Medical Examinations table'!$A:$G,7,FALSE)</f>
        <v>NO</v>
      </c>
      <c r="J866" s="5" t="str">
        <f>VLOOKUP(A866,'Medical Examinations table'!$A:$I,9,FALSE)</f>
        <v>Obesity</v>
      </c>
      <c r="K866" s="5" t="str">
        <f>VLOOKUP(A866,'Medical Examinations table'!$A:$J,10,FALSE)</f>
        <v>Normal</v>
      </c>
      <c r="L866" s="8">
        <f>VLOOKUP(A866,'Hospitalisation Table'!$A:$J,10,FALSE)</f>
        <v>35267</v>
      </c>
      <c r="M866" s="10">
        <f>VLOOKUP(A866,'Hospitalisation Table'!$A:$F,6,FALSE)</f>
        <v>563.84</v>
      </c>
      <c r="N866" s="5" t="str">
        <f>VLOOKUP(A866,'Hospitalisation Table'!$A:$G,7,FALSE)</f>
        <v>tier - 3</v>
      </c>
      <c r="O866" s="5" t="str">
        <f>VLOOKUP(A866,'Hospitalisation Table'!$A:$H,8,FALSE)</f>
        <v>tier - 3</v>
      </c>
      <c r="P866" s="5" t="str">
        <f>VLOOKUP(A866,'Hospitalisation Table'!$A:$I,9,FALSE)</f>
        <v>R1016</v>
      </c>
      <c r="Q866" s="5">
        <f>VLOOKUP(A866,'Hospitalisation Table'!$A:$K,11,FALSE)</f>
        <v>33</v>
      </c>
    </row>
    <row r="867" spans="1:17" ht="15.6" x14ac:dyDescent="0.3">
      <c r="A867" s="9" t="s">
        <v>1505</v>
      </c>
      <c r="B867" s="5" t="str">
        <f>VLOOKUP($A867,'Customer Names'!$A:$B,2,FALSE)</f>
        <v>Verdugo, Mrs.  Erika</v>
      </c>
      <c r="C867" s="5">
        <f>VLOOKUP(Healthcare!A867,'Medical Examinations table'!$A:$K,2,FALSE)</f>
        <v>26.23</v>
      </c>
      <c r="D867" s="5">
        <f>VLOOKUP(A867,'Medical Examinations table'!$A:$C,3,FALSE)</f>
        <v>11.93</v>
      </c>
      <c r="E867" s="5" t="str">
        <f>VLOOKUP(A867,'Medical Examinations table'!$A:$D,4,FALSE)</f>
        <v>NO</v>
      </c>
      <c r="F867" s="5" t="str">
        <f>VLOOKUP(A867,'Medical Examinations table'!$A:$E,5,FALSE)</f>
        <v>NO</v>
      </c>
      <c r="G867" s="5" t="str">
        <f>VLOOKUP(A867,'Medical Examinations table'!$A:$F,6,FALSE)</f>
        <v>NO</v>
      </c>
      <c r="H867" s="5">
        <f>VLOOKUP(A867,'Medical Examinations table'!$A:$H,8,FALSE)</f>
        <v>0</v>
      </c>
      <c r="I867" s="5" t="str">
        <f>VLOOKUP(A867,'Medical Examinations table'!$A:$G,7,FALSE)</f>
        <v>NO</v>
      </c>
      <c r="J867" s="5" t="str">
        <f>VLOOKUP(A867,'Medical Examinations table'!$A:$I,9,FALSE)</f>
        <v>Overweight</v>
      </c>
      <c r="K867" s="5" t="str">
        <f>VLOOKUP(A867,'Medical Examinations table'!$A:$J,10,FALSE)</f>
        <v>Diabetes</v>
      </c>
      <c r="L867" s="8">
        <f>VLOOKUP(A867,'Hospitalisation Table'!$A:$J,10,FALSE)</f>
        <v>35266</v>
      </c>
      <c r="M867" s="10">
        <f>VLOOKUP(A867,'Hospitalisation Table'!$A:$F,6,FALSE)</f>
        <v>563.84</v>
      </c>
      <c r="N867" s="5" t="str">
        <f>VLOOKUP(A867,'Hospitalisation Table'!$A:$G,7,FALSE)</f>
        <v>tier - 3</v>
      </c>
      <c r="O867" s="5" t="str">
        <f>VLOOKUP(A867,'Hospitalisation Table'!$A:$H,8,FALSE)</f>
        <v>tier - 2</v>
      </c>
      <c r="P867" s="5" t="str">
        <f>VLOOKUP(A867,'Hospitalisation Table'!$A:$I,9,FALSE)</f>
        <v>R1024</v>
      </c>
      <c r="Q867" s="5">
        <f>VLOOKUP(A867,'Hospitalisation Table'!$A:$K,11,FALSE)</f>
        <v>60</v>
      </c>
    </row>
    <row r="868" spans="1:17" ht="15.6" x14ac:dyDescent="0.3">
      <c r="A868" s="9" t="s">
        <v>1504</v>
      </c>
      <c r="B868" s="5" t="str">
        <f>VLOOKUP($A868,'Customer Names'!$A:$B,2,FALSE)</f>
        <v>Sellers, Mr.  Chad</v>
      </c>
      <c r="C868" s="5">
        <f>VLOOKUP(Healthcare!A868,'Medical Examinations table'!$A:$K,2,FALSE)</f>
        <v>36.1</v>
      </c>
      <c r="D868" s="5">
        <f>VLOOKUP(A868,'Medical Examinations table'!$A:$C,3,FALSE)</f>
        <v>5.65</v>
      </c>
      <c r="E868" s="5" t="str">
        <f>VLOOKUP(A868,'Medical Examinations table'!$A:$D,4,FALSE)</f>
        <v>YES</v>
      </c>
      <c r="F868" s="5" t="str">
        <f>VLOOKUP(A868,'Medical Examinations table'!$A:$E,5,FALSE)</f>
        <v>NO</v>
      </c>
      <c r="G868" s="5" t="str">
        <f>VLOOKUP(A868,'Medical Examinations table'!$A:$F,6,FALSE)</f>
        <v>NO</v>
      </c>
      <c r="H868" s="5">
        <f>VLOOKUP(A868,'Medical Examinations table'!$A:$H,8,FALSE)</f>
        <v>2</v>
      </c>
      <c r="I868" s="5" t="str">
        <f>VLOOKUP(A868,'Medical Examinations table'!$A:$G,7,FALSE)</f>
        <v>NO</v>
      </c>
      <c r="J868" s="5" t="str">
        <f>VLOOKUP(A868,'Medical Examinations table'!$A:$I,9,FALSE)</f>
        <v>Obesity</v>
      </c>
      <c r="K868" s="5" t="str">
        <f>VLOOKUP(A868,'Medical Examinations table'!$A:$J,10,FALSE)</f>
        <v>Normal</v>
      </c>
      <c r="L868" s="8">
        <f>VLOOKUP(A868,'Hospitalisation Table'!$A:$J,10,FALSE)</f>
        <v>35265</v>
      </c>
      <c r="M868" s="10">
        <f>VLOOKUP(A868,'Hospitalisation Table'!$A:$F,6,FALSE)</f>
        <v>563.84</v>
      </c>
      <c r="N868" s="5" t="str">
        <f>VLOOKUP(A868,'Hospitalisation Table'!$A:$G,7,FALSE)</f>
        <v>tier - 3</v>
      </c>
      <c r="O868" s="5" t="str">
        <f>VLOOKUP(A868,'Hospitalisation Table'!$A:$H,8,FALSE)</f>
        <v>tier - 3</v>
      </c>
      <c r="P868" s="5" t="str">
        <f>VLOOKUP(A868,'Hospitalisation Table'!$A:$I,9,FALSE)</f>
        <v>R1011</v>
      </c>
      <c r="Q868" s="5">
        <f>VLOOKUP(A868,'Hospitalisation Table'!$A:$K,11,FALSE)</f>
        <v>56</v>
      </c>
    </row>
    <row r="869" spans="1:17" ht="15.6" x14ac:dyDescent="0.3">
      <c r="A869" s="9" t="s">
        <v>1503</v>
      </c>
      <c r="B869" s="5" t="str">
        <f>VLOOKUP($A869,'Customer Names'!$A:$B,2,FALSE)</f>
        <v>Bowman, Mr.  Mark</v>
      </c>
      <c r="C869" s="5">
        <f>VLOOKUP(Healthcare!A869,'Medical Examinations table'!$A:$K,2,FALSE)</f>
        <v>37.1</v>
      </c>
      <c r="D869" s="5">
        <f>VLOOKUP(A869,'Medical Examinations table'!$A:$C,3,FALSE)</f>
        <v>11.21</v>
      </c>
      <c r="E869" s="5" t="str">
        <f>VLOOKUP(A869,'Medical Examinations table'!$A:$D,4,FALSE)</f>
        <v>YES</v>
      </c>
      <c r="F869" s="5" t="str">
        <f>VLOOKUP(A869,'Medical Examinations table'!$A:$E,5,FALSE)</f>
        <v>NO</v>
      </c>
      <c r="G869" s="5" t="str">
        <f>VLOOKUP(A869,'Medical Examinations table'!$A:$F,6,FALSE)</f>
        <v>YES</v>
      </c>
      <c r="H869" s="5">
        <f>VLOOKUP(A869,'Medical Examinations table'!$A:$H,8,FALSE)</f>
        <v>1</v>
      </c>
      <c r="I869" s="5" t="str">
        <f>VLOOKUP(A869,'Medical Examinations table'!$A:$G,7,FALSE)</f>
        <v>NO</v>
      </c>
      <c r="J869" s="5" t="str">
        <f>VLOOKUP(A869,'Medical Examinations table'!$A:$I,9,FALSE)</f>
        <v>Obesity</v>
      </c>
      <c r="K869" s="5" t="str">
        <f>VLOOKUP(A869,'Medical Examinations table'!$A:$J,10,FALSE)</f>
        <v>Diabetes</v>
      </c>
      <c r="L869" s="8">
        <f>VLOOKUP(A869,'Hospitalisation Table'!$A:$J,10,FALSE)</f>
        <v>35264</v>
      </c>
      <c r="M869" s="10">
        <f>VLOOKUP(A869,'Hospitalisation Table'!$A:$F,6,FALSE)</f>
        <v>563.84</v>
      </c>
      <c r="N869" s="5" t="str">
        <f>VLOOKUP(A869,'Hospitalisation Table'!$A:$G,7,FALSE)</f>
        <v>tier - 3</v>
      </c>
      <c r="O869" s="5" t="str">
        <f>VLOOKUP(A869,'Hospitalisation Table'!$A:$H,8,FALSE)</f>
        <v>tier - 3</v>
      </c>
      <c r="P869" s="5" t="str">
        <f>VLOOKUP(A869,'Hospitalisation Table'!$A:$I,9,FALSE)</f>
        <v>R1011</v>
      </c>
      <c r="Q869" s="5">
        <f>VLOOKUP(A869,'Hospitalisation Table'!$A:$K,11,FALSE)</f>
        <v>59</v>
      </c>
    </row>
    <row r="870" spans="1:17" ht="15.6" x14ac:dyDescent="0.3">
      <c r="A870" s="9" t="s">
        <v>1502</v>
      </c>
      <c r="B870" s="5" t="str">
        <f>VLOOKUP($A870,'Customer Names'!$A:$B,2,FALSE)</f>
        <v>Marley, Mr.  David</v>
      </c>
      <c r="C870" s="5">
        <f>VLOOKUP(Healthcare!A870,'Medical Examinations table'!$A:$K,2,FALSE)</f>
        <v>27.5</v>
      </c>
      <c r="D870" s="5">
        <f>VLOOKUP(A870,'Medical Examinations table'!$A:$C,3,FALSE)</f>
        <v>10.62</v>
      </c>
      <c r="E870" s="5" t="str">
        <f>VLOOKUP(A870,'Medical Examinations table'!$A:$D,4,FALSE)</f>
        <v>YES</v>
      </c>
      <c r="F870" s="5" t="str">
        <f>VLOOKUP(A870,'Medical Examinations table'!$A:$E,5,FALSE)</f>
        <v>NO</v>
      </c>
      <c r="G870" s="5" t="str">
        <f>VLOOKUP(A870,'Medical Examinations table'!$A:$F,6,FALSE)</f>
        <v>YES</v>
      </c>
      <c r="H870" s="5">
        <f>VLOOKUP(A870,'Medical Examinations table'!$A:$H,8,FALSE)</f>
        <v>1</v>
      </c>
      <c r="I870" s="5" t="str">
        <f>VLOOKUP(A870,'Medical Examinations table'!$A:$G,7,FALSE)</f>
        <v>NO</v>
      </c>
      <c r="J870" s="5" t="str">
        <f>VLOOKUP(A870,'Medical Examinations table'!$A:$I,9,FALSE)</f>
        <v>Overweight</v>
      </c>
      <c r="K870" s="5" t="str">
        <f>VLOOKUP(A870,'Medical Examinations table'!$A:$J,10,FALSE)</f>
        <v>Diabetes</v>
      </c>
      <c r="L870" s="8">
        <f>VLOOKUP(A870,'Hospitalisation Table'!$A:$J,10,FALSE)</f>
        <v>35263</v>
      </c>
      <c r="M870" s="10">
        <f>VLOOKUP(A870,'Hospitalisation Table'!$A:$F,6,FALSE)</f>
        <v>563.84</v>
      </c>
      <c r="N870" s="5" t="str">
        <f>VLOOKUP(A870,'Hospitalisation Table'!$A:$G,7,FALSE)</f>
        <v>tier - 3</v>
      </c>
      <c r="O870" s="5" t="str">
        <f>VLOOKUP(A870,'Hospitalisation Table'!$A:$H,8,FALSE)</f>
        <v>tier - 2</v>
      </c>
      <c r="P870" s="5" t="str">
        <f>VLOOKUP(A870,'Hospitalisation Table'!$A:$I,9,FALSE)</f>
        <v>R1011</v>
      </c>
      <c r="Q870" s="5">
        <f>VLOOKUP(A870,'Hospitalisation Table'!$A:$K,11,FALSE)</f>
        <v>59</v>
      </c>
    </row>
    <row r="871" spans="1:17" ht="15.6" x14ac:dyDescent="0.3">
      <c r="A871" s="9" t="s">
        <v>1501</v>
      </c>
      <c r="B871" s="5" t="str">
        <f>VLOOKUP($A871,'Customer Names'!$A:$B,2,FALSE)</f>
        <v>Grey, Mr.  Matthew R</v>
      </c>
      <c r="C871" s="5">
        <f>VLOOKUP(Healthcare!A871,'Medical Examinations table'!$A:$K,2,FALSE)</f>
        <v>24.7</v>
      </c>
      <c r="D871" s="5">
        <f>VLOOKUP(A871,'Medical Examinations table'!$A:$C,3,FALSE)</f>
        <v>10.7</v>
      </c>
      <c r="E871" s="5" t="str">
        <f>VLOOKUP(A871,'Medical Examinations table'!$A:$D,4,FALSE)</f>
        <v>YES</v>
      </c>
      <c r="F871" s="5" t="str">
        <f>VLOOKUP(A871,'Medical Examinations table'!$A:$E,5,FALSE)</f>
        <v>NO</v>
      </c>
      <c r="G871" s="5" t="str">
        <f>VLOOKUP(A871,'Medical Examinations table'!$A:$F,6,FALSE)</f>
        <v>YES</v>
      </c>
      <c r="H871" s="5">
        <f>VLOOKUP(A871,'Medical Examinations table'!$A:$H,8,FALSE)</f>
        <v>1</v>
      </c>
      <c r="I871" s="5" t="str">
        <f>VLOOKUP(A871,'Medical Examinations table'!$A:$G,7,FALSE)</f>
        <v>NO</v>
      </c>
      <c r="J871" s="5" t="str">
        <f>VLOOKUP(A871,'Medical Examinations table'!$A:$I,9,FALSE)</f>
        <v>Normal Weight</v>
      </c>
      <c r="K871" s="5" t="str">
        <f>VLOOKUP(A871,'Medical Examinations table'!$A:$J,10,FALSE)</f>
        <v>Diabetes</v>
      </c>
      <c r="L871" s="8">
        <f>VLOOKUP(A871,'Hospitalisation Table'!$A:$J,10,FALSE)</f>
        <v>35262</v>
      </c>
      <c r="M871" s="10">
        <f>VLOOKUP(A871,'Hospitalisation Table'!$A:$F,6,FALSE)</f>
        <v>563.84</v>
      </c>
      <c r="N871" s="5" t="str">
        <f>VLOOKUP(A871,'Hospitalisation Table'!$A:$G,7,FALSE)</f>
        <v>tier - 3</v>
      </c>
      <c r="O871" s="5" t="str">
        <f>VLOOKUP(A871,'Hospitalisation Table'!$A:$H,8,FALSE)</f>
        <v>tier - 3</v>
      </c>
      <c r="P871" s="5" t="str">
        <f>VLOOKUP(A871,'Hospitalisation Table'!$A:$I,9,FALSE)</f>
        <v>R1017</v>
      </c>
      <c r="Q871" s="5">
        <f>VLOOKUP(A871,'Hospitalisation Table'!$A:$K,11,FALSE)</f>
        <v>59</v>
      </c>
    </row>
    <row r="872" spans="1:17" ht="15.6" x14ac:dyDescent="0.3">
      <c r="A872" s="9" t="s">
        <v>1500</v>
      </c>
      <c r="B872" s="5" t="str">
        <f>VLOOKUP($A872,'Customer Names'!$A:$B,2,FALSE)</f>
        <v>O'Rourke, Mrs.  Orla</v>
      </c>
      <c r="C872" s="5">
        <f>VLOOKUP(Healthcare!A872,'Medical Examinations table'!$A:$K,2,FALSE)</f>
        <v>26.78</v>
      </c>
      <c r="D872" s="5">
        <f>VLOOKUP(A872,'Medical Examinations table'!$A:$C,3,FALSE)</f>
        <v>10.02</v>
      </c>
      <c r="E872" s="5" t="str">
        <f>VLOOKUP(A872,'Medical Examinations table'!$A:$D,4,FALSE)</f>
        <v>YES</v>
      </c>
      <c r="F872" s="5" t="str">
        <f>VLOOKUP(A872,'Medical Examinations table'!$A:$E,5,FALSE)</f>
        <v>NO</v>
      </c>
      <c r="G872" s="5" t="str">
        <f>VLOOKUP(A872,'Medical Examinations table'!$A:$F,6,FALSE)</f>
        <v>YES</v>
      </c>
      <c r="H872" s="5">
        <f>VLOOKUP(A872,'Medical Examinations table'!$A:$H,8,FALSE)</f>
        <v>1</v>
      </c>
      <c r="I872" s="5" t="str">
        <f>VLOOKUP(A872,'Medical Examinations table'!$A:$G,7,FALSE)</f>
        <v>NO</v>
      </c>
      <c r="J872" s="5" t="str">
        <f>VLOOKUP(A872,'Medical Examinations table'!$A:$I,9,FALSE)</f>
        <v>Overweight</v>
      </c>
      <c r="K872" s="5" t="str">
        <f>VLOOKUP(A872,'Medical Examinations table'!$A:$J,10,FALSE)</f>
        <v>Diabetes</v>
      </c>
      <c r="L872" s="8">
        <f>VLOOKUP(A872,'Hospitalisation Table'!$A:$J,10,FALSE)</f>
        <v>35261</v>
      </c>
      <c r="M872" s="10">
        <f>VLOOKUP(A872,'Hospitalisation Table'!$A:$F,6,FALSE)</f>
        <v>563.84</v>
      </c>
      <c r="N872" s="5" t="str">
        <f>VLOOKUP(A872,'Hospitalisation Table'!$A:$G,7,FALSE)</f>
        <v>tier - 3</v>
      </c>
      <c r="O872" s="5" t="str">
        <f>VLOOKUP(A872,'Hospitalisation Table'!$A:$H,8,FALSE)</f>
        <v>tier - 1</v>
      </c>
      <c r="P872" s="5" t="str">
        <f>VLOOKUP(A872,'Hospitalisation Table'!$A:$I,9,FALSE)</f>
        <v>R1025</v>
      </c>
      <c r="Q872" s="5">
        <f>VLOOKUP(A872,'Hospitalisation Table'!$A:$K,11,FALSE)</f>
        <v>59</v>
      </c>
    </row>
    <row r="873" spans="1:17" ht="15.6" x14ac:dyDescent="0.3">
      <c r="A873" s="9" t="s">
        <v>1499</v>
      </c>
      <c r="B873" s="5" t="str">
        <f>VLOOKUP($A873,'Customer Names'!$A:$B,2,FALSE)</f>
        <v>Fatehali, Ms.  Shaista S</v>
      </c>
      <c r="C873" s="5">
        <f>VLOOKUP(Healthcare!A873,'Medical Examinations table'!$A:$K,2,FALSE)</f>
        <v>45.8</v>
      </c>
      <c r="D873" s="5">
        <f>VLOOKUP(A873,'Medical Examinations table'!$A:$C,3,FALSE)</f>
        <v>4.8499999999999996</v>
      </c>
      <c r="E873" s="5" t="str">
        <f>VLOOKUP(A873,'Medical Examinations table'!$A:$D,4,FALSE)</f>
        <v>NO</v>
      </c>
      <c r="F873" s="5" t="str">
        <f>VLOOKUP(A873,'Medical Examinations table'!$A:$E,5,FALSE)</f>
        <v>NO</v>
      </c>
      <c r="G873" s="5" t="str">
        <f>VLOOKUP(A873,'Medical Examinations table'!$A:$F,6,FALSE)</f>
        <v>NO</v>
      </c>
      <c r="H873" s="5">
        <f>VLOOKUP(A873,'Medical Examinations table'!$A:$H,8,FALSE)</f>
        <v>0</v>
      </c>
      <c r="I873" s="5" t="str">
        <f>VLOOKUP(A873,'Medical Examinations table'!$A:$G,7,FALSE)</f>
        <v>NO</v>
      </c>
      <c r="J873" s="5" t="str">
        <f>VLOOKUP(A873,'Medical Examinations table'!$A:$I,9,FALSE)</f>
        <v>Obesity</v>
      </c>
      <c r="K873" s="5" t="str">
        <f>VLOOKUP(A873,'Medical Examinations table'!$A:$J,10,FALSE)</f>
        <v>Normal</v>
      </c>
      <c r="L873" s="8">
        <f>VLOOKUP(A873,'Hospitalisation Table'!$A:$J,10,FALSE)</f>
        <v>35260</v>
      </c>
      <c r="M873" s="10">
        <f>VLOOKUP(A873,'Hospitalisation Table'!$A:$F,6,FALSE)</f>
        <v>563.84</v>
      </c>
      <c r="N873" s="5" t="str">
        <f>VLOOKUP(A873,'Hospitalisation Table'!$A:$G,7,FALSE)</f>
        <v>tier - 3</v>
      </c>
      <c r="O873" s="5" t="str">
        <f>VLOOKUP(A873,'Hospitalisation Table'!$A:$H,8,FALSE)</f>
        <v>tier - 1</v>
      </c>
      <c r="P873" s="5" t="str">
        <f>VLOOKUP(A873,'Hospitalisation Table'!$A:$I,9,FALSE)</f>
        <v>R1011</v>
      </c>
      <c r="Q873" s="5">
        <f>VLOOKUP(A873,'Hospitalisation Table'!$A:$K,11,FALSE)</f>
        <v>32</v>
      </c>
    </row>
    <row r="874" spans="1:17" ht="15.6" x14ac:dyDescent="0.3">
      <c r="A874" s="9" t="s">
        <v>1498</v>
      </c>
      <c r="B874" s="5" t="str">
        <f>VLOOKUP($A874,'Customer Names'!$A:$B,2,FALSE)</f>
        <v>Piza-Taylor, Mrs.  Emily</v>
      </c>
      <c r="C874" s="5">
        <f>VLOOKUP(Healthcare!A874,'Medical Examinations table'!$A:$K,2,FALSE)</f>
        <v>29</v>
      </c>
      <c r="D874" s="5">
        <f>VLOOKUP(A874,'Medical Examinations table'!$A:$C,3,FALSE)</f>
        <v>4.3899999999999997</v>
      </c>
      <c r="E874" s="5" t="str">
        <f>VLOOKUP(A874,'Medical Examinations table'!$A:$D,4,FALSE)</f>
        <v>YES</v>
      </c>
      <c r="F874" s="5" t="str">
        <f>VLOOKUP(A874,'Medical Examinations table'!$A:$E,5,FALSE)</f>
        <v>NO</v>
      </c>
      <c r="G874" s="5" t="str">
        <f>VLOOKUP(A874,'Medical Examinations table'!$A:$F,6,FALSE)</f>
        <v>NO</v>
      </c>
      <c r="H874" s="5">
        <f>VLOOKUP(A874,'Medical Examinations table'!$A:$H,8,FALSE)</f>
        <v>2</v>
      </c>
      <c r="I874" s="5" t="str">
        <f>VLOOKUP(A874,'Medical Examinations table'!$A:$G,7,FALSE)</f>
        <v>NO</v>
      </c>
      <c r="J874" s="5" t="str">
        <f>VLOOKUP(A874,'Medical Examinations table'!$A:$I,9,FALSE)</f>
        <v>Overweight</v>
      </c>
      <c r="K874" s="5" t="str">
        <f>VLOOKUP(A874,'Medical Examinations table'!$A:$J,10,FALSE)</f>
        <v>Normal</v>
      </c>
      <c r="L874" s="8">
        <f>VLOOKUP(A874,'Hospitalisation Table'!$A:$J,10,FALSE)</f>
        <v>35259</v>
      </c>
      <c r="M874" s="10">
        <f>VLOOKUP(A874,'Hospitalisation Table'!$A:$F,6,FALSE)</f>
        <v>563.84</v>
      </c>
      <c r="N874" s="5" t="str">
        <f>VLOOKUP(A874,'Hospitalisation Table'!$A:$G,7,FALSE)</f>
        <v>tier - 3</v>
      </c>
      <c r="O874" s="5" t="str">
        <f>VLOOKUP(A874,'Hospitalisation Table'!$A:$H,8,FALSE)</f>
        <v>tier - 1</v>
      </c>
      <c r="P874" s="5" t="str">
        <f>VLOOKUP(A874,'Hospitalisation Table'!$A:$I,9,FALSE)</f>
        <v>R1025</v>
      </c>
      <c r="Q874" s="5">
        <f>VLOOKUP(A874,'Hospitalisation Table'!$A:$K,11,FALSE)</f>
        <v>56</v>
      </c>
    </row>
    <row r="875" spans="1:17" ht="15.6" x14ac:dyDescent="0.3">
      <c r="A875" s="9" t="s">
        <v>1497</v>
      </c>
      <c r="B875" s="5" t="str">
        <f>VLOOKUP($A875,'Customer Names'!$A:$B,2,FALSE)</f>
        <v>Cavanaugh, Ms.  Julie A.</v>
      </c>
      <c r="C875" s="5">
        <f>VLOOKUP(Healthcare!A875,'Medical Examinations table'!$A:$K,2,FALSE)</f>
        <v>33.534999999999997</v>
      </c>
      <c r="D875" s="5">
        <f>VLOOKUP(A875,'Medical Examinations table'!$A:$C,3,FALSE)</f>
        <v>8.24</v>
      </c>
      <c r="E875" s="5" t="str">
        <f>VLOOKUP(A875,'Medical Examinations table'!$A:$D,4,FALSE)</f>
        <v>YES</v>
      </c>
      <c r="F875" s="5" t="str">
        <f>VLOOKUP(A875,'Medical Examinations table'!$A:$E,5,FALSE)</f>
        <v>NO</v>
      </c>
      <c r="G875" s="5" t="str">
        <f>VLOOKUP(A875,'Medical Examinations table'!$A:$F,6,FALSE)</f>
        <v>NO</v>
      </c>
      <c r="H875" s="5">
        <f>VLOOKUP(A875,'Medical Examinations table'!$A:$H,8,FALSE)</f>
        <v>0</v>
      </c>
      <c r="I875" s="5" t="str">
        <f>VLOOKUP(A875,'Medical Examinations table'!$A:$G,7,FALSE)</f>
        <v>NO</v>
      </c>
      <c r="J875" s="5" t="str">
        <f>VLOOKUP(A875,'Medical Examinations table'!$A:$I,9,FALSE)</f>
        <v>Obesity</v>
      </c>
      <c r="K875" s="5" t="str">
        <f>VLOOKUP(A875,'Medical Examinations table'!$A:$J,10,FALSE)</f>
        <v>Diabetes</v>
      </c>
      <c r="L875" s="8">
        <f>VLOOKUP(A875,'Hospitalisation Table'!$A:$J,10,FALSE)</f>
        <v>35258</v>
      </c>
      <c r="M875" s="10">
        <f>VLOOKUP(A875,'Hospitalisation Table'!$A:$F,6,FALSE)</f>
        <v>563.84</v>
      </c>
      <c r="N875" s="5" t="str">
        <f>VLOOKUP(A875,'Hospitalisation Table'!$A:$G,7,FALSE)</f>
        <v>tier - 3</v>
      </c>
      <c r="O875" s="5" t="str">
        <f>VLOOKUP(A875,'Hospitalisation Table'!$A:$H,8,FALSE)</f>
        <v>tier - 2</v>
      </c>
      <c r="P875" s="5" t="str">
        <f>VLOOKUP(A875,'Hospitalisation Table'!$A:$I,9,FALSE)</f>
        <v>R1012</v>
      </c>
      <c r="Q875" s="5">
        <f>VLOOKUP(A875,'Hospitalisation Table'!$A:$K,11,FALSE)</f>
        <v>55</v>
      </c>
    </row>
    <row r="876" spans="1:17" ht="15.6" x14ac:dyDescent="0.3">
      <c r="A876" s="9" t="s">
        <v>1496</v>
      </c>
      <c r="B876" s="5" t="str">
        <f>VLOOKUP($A876,'Customer Names'!$A:$B,2,FALSE)</f>
        <v>Amako, Ms.  Megumi</v>
      </c>
      <c r="C876" s="5">
        <f>VLOOKUP(Healthcare!A876,'Medical Examinations table'!$A:$K,2,FALSE)</f>
        <v>32.774999999999999</v>
      </c>
      <c r="D876" s="5">
        <f>VLOOKUP(A876,'Medical Examinations table'!$A:$C,3,FALSE)</f>
        <v>9.77</v>
      </c>
      <c r="E876" s="5" t="str">
        <f>VLOOKUP(A876,'Medical Examinations table'!$A:$D,4,FALSE)</f>
        <v>YES</v>
      </c>
      <c r="F876" s="5" t="str">
        <f>VLOOKUP(A876,'Medical Examinations table'!$A:$E,5,FALSE)</f>
        <v>NO</v>
      </c>
      <c r="G876" s="5" t="str">
        <f>VLOOKUP(A876,'Medical Examinations table'!$A:$F,6,FALSE)</f>
        <v>NO</v>
      </c>
      <c r="H876" s="5">
        <f>VLOOKUP(A876,'Medical Examinations table'!$A:$H,8,FALSE)</f>
        <v>0</v>
      </c>
      <c r="I876" s="5" t="str">
        <f>VLOOKUP(A876,'Medical Examinations table'!$A:$G,7,FALSE)</f>
        <v>NO</v>
      </c>
      <c r="J876" s="5" t="str">
        <f>VLOOKUP(A876,'Medical Examinations table'!$A:$I,9,FALSE)</f>
        <v>Obesity</v>
      </c>
      <c r="K876" s="5" t="str">
        <f>VLOOKUP(A876,'Medical Examinations table'!$A:$J,10,FALSE)</f>
        <v>Diabetes</v>
      </c>
      <c r="L876" s="8">
        <f>VLOOKUP(A876,'Hospitalisation Table'!$A:$J,10,FALSE)</f>
        <v>35257</v>
      </c>
      <c r="M876" s="10">
        <f>VLOOKUP(A876,'Hospitalisation Table'!$A:$F,6,FALSE)</f>
        <v>563.84</v>
      </c>
      <c r="N876" s="5" t="str">
        <f>VLOOKUP(A876,'Hospitalisation Table'!$A:$G,7,FALSE)</f>
        <v>tier - 3</v>
      </c>
      <c r="O876" s="5" t="str">
        <f>VLOOKUP(A876,'Hospitalisation Table'!$A:$H,8,FALSE)</f>
        <v>tier - 1</v>
      </c>
      <c r="P876" s="5" t="str">
        <f>VLOOKUP(A876,'Hospitalisation Table'!$A:$I,9,FALSE)</f>
        <v>R1012</v>
      </c>
      <c r="Q876" s="5">
        <f>VLOOKUP(A876,'Hospitalisation Table'!$A:$K,11,FALSE)</f>
        <v>55</v>
      </c>
    </row>
    <row r="877" spans="1:17" ht="15.6" x14ac:dyDescent="0.3">
      <c r="A877" s="9" t="s">
        <v>1495</v>
      </c>
      <c r="B877" s="5" t="str">
        <f>VLOOKUP($A877,'Customer Names'!$A:$B,2,FALSE)</f>
        <v>Musa, Ms.  Skylar</v>
      </c>
      <c r="C877" s="5">
        <f>VLOOKUP(Healthcare!A877,'Medical Examinations table'!$A:$K,2,FALSE)</f>
        <v>37.51</v>
      </c>
      <c r="D877" s="5">
        <f>VLOOKUP(A877,'Medical Examinations table'!$A:$C,3,FALSE)</f>
        <v>5.5</v>
      </c>
      <c r="E877" s="5" t="str">
        <f>VLOOKUP(A877,'Medical Examinations table'!$A:$D,4,FALSE)</f>
        <v>YES</v>
      </c>
      <c r="F877" s="5" t="str">
        <f>VLOOKUP(A877,'Medical Examinations table'!$A:$E,5,FALSE)</f>
        <v>NO</v>
      </c>
      <c r="G877" s="5" t="str">
        <f>VLOOKUP(A877,'Medical Examinations table'!$A:$F,6,FALSE)</f>
        <v>NO</v>
      </c>
      <c r="H877" s="5">
        <f>VLOOKUP(A877,'Medical Examinations table'!$A:$H,8,FALSE)</f>
        <v>2</v>
      </c>
      <c r="I877" s="5" t="str">
        <f>VLOOKUP(A877,'Medical Examinations table'!$A:$G,7,FALSE)</f>
        <v>NO</v>
      </c>
      <c r="J877" s="5" t="str">
        <f>VLOOKUP(A877,'Medical Examinations table'!$A:$I,9,FALSE)</f>
        <v>Obesity</v>
      </c>
      <c r="K877" s="5" t="str">
        <f>VLOOKUP(A877,'Medical Examinations table'!$A:$J,10,FALSE)</f>
        <v>Normal</v>
      </c>
      <c r="L877" s="8">
        <f>VLOOKUP(A877,'Hospitalisation Table'!$A:$J,10,FALSE)</f>
        <v>35256</v>
      </c>
      <c r="M877" s="10">
        <f>VLOOKUP(A877,'Hospitalisation Table'!$A:$F,6,FALSE)</f>
        <v>563.84</v>
      </c>
      <c r="N877" s="5" t="str">
        <f>VLOOKUP(A877,'Hospitalisation Table'!$A:$G,7,FALSE)</f>
        <v>tier - 3</v>
      </c>
      <c r="O877" s="5" t="str">
        <f>VLOOKUP(A877,'Hospitalisation Table'!$A:$H,8,FALSE)</f>
        <v>tier - 3</v>
      </c>
      <c r="P877" s="5" t="str">
        <f>VLOOKUP(A877,'Hospitalisation Table'!$A:$I,9,FALSE)</f>
        <v>R1013</v>
      </c>
      <c r="Q877" s="5">
        <f>VLOOKUP(A877,'Hospitalisation Table'!$A:$K,11,FALSE)</f>
        <v>56</v>
      </c>
    </row>
    <row r="878" spans="1:17" ht="15.6" x14ac:dyDescent="0.3">
      <c r="A878" s="9" t="s">
        <v>1494</v>
      </c>
      <c r="B878" s="5" t="str">
        <f>VLOOKUP($A878,'Customer Names'!$A:$B,2,FALSE)</f>
        <v>Phillippi, Mrs.  Victoria</v>
      </c>
      <c r="C878" s="5">
        <f>VLOOKUP(Healthcare!A878,'Medical Examinations table'!$A:$K,2,FALSE)</f>
        <v>39.86</v>
      </c>
      <c r="D878" s="5">
        <f>VLOOKUP(A878,'Medical Examinations table'!$A:$C,3,FALSE)</f>
        <v>11.84</v>
      </c>
      <c r="E878" s="5" t="str">
        <f>VLOOKUP(A878,'Medical Examinations table'!$A:$D,4,FALSE)</f>
        <v>YES</v>
      </c>
      <c r="F878" s="5" t="str">
        <f>VLOOKUP(A878,'Medical Examinations table'!$A:$E,5,FALSE)</f>
        <v>NO</v>
      </c>
      <c r="G878" s="5" t="str">
        <f>VLOOKUP(A878,'Medical Examinations table'!$A:$F,6,FALSE)</f>
        <v>NO</v>
      </c>
      <c r="H878" s="5">
        <f>VLOOKUP(A878,'Medical Examinations table'!$A:$H,8,FALSE)</f>
        <v>1</v>
      </c>
      <c r="I878" s="5" t="str">
        <f>VLOOKUP(A878,'Medical Examinations table'!$A:$G,7,FALSE)</f>
        <v>NO</v>
      </c>
      <c r="J878" s="5" t="str">
        <f>VLOOKUP(A878,'Medical Examinations table'!$A:$I,9,FALSE)</f>
        <v>Obesity</v>
      </c>
      <c r="K878" s="5" t="str">
        <f>VLOOKUP(A878,'Medical Examinations table'!$A:$J,10,FALSE)</f>
        <v>Diabetes</v>
      </c>
      <c r="L878" s="8">
        <f>VLOOKUP(A878,'Hospitalisation Table'!$A:$J,10,FALSE)</f>
        <v>35255</v>
      </c>
      <c r="M878" s="10">
        <f>VLOOKUP(A878,'Hospitalisation Table'!$A:$F,6,FALSE)</f>
        <v>563.84</v>
      </c>
      <c r="N878" s="5" t="str">
        <f>VLOOKUP(A878,'Hospitalisation Table'!$A:$G,7,FALSE)</f>
        <v>tier - 3</v>
      </c>
      <c r="O878" s="5" t="str">
        <f>VLOOKUP(A878,'Hospitalisation Table'!$A:$H,8,FALSE)</f>
        <v>tier - 2</v>
      </c>
      <c r="P878" s="5" t="str">
        <f>VLOOKUP(A878,'Hospitalisation Table'!$A:$I,9,FALSE)</f>
        <v>R1026</v>
      </c>
      <c r="Q878" s="5">
        <f>VLOOKUP(A878,'Hospitalisation Table'!$A:$K,11,FALSE)</f>
        <v>36</v>
      </c>
    </row>
    <row r="879" spans="1:17" ht="15.6" x14ac:dyDescent="0.3">
      <c r="A879" s="9" t="s">
        <v>1493</v>
      </c>
      <c r="B879" s="5" t="str">
        <f>VLOOKUP($A879,'Customer Names'!$A:$B,2,FALSE)</f>
        <v>Hoskins, Mrs.  Amanda L</v>
      </c>
      <c r="C879" s="5">
        <f>VLOOKUP(Healthcare!A879,'Medical Examinations table'!$A:$K,2,FALSE)</f>
        <v>42.13</v>
      </c>
      <c r="D879" s="5">
        <f>VLOOKUP(A879,'Medical Examinations table'!$A:$C,3,FALSE)</f>
        <v>4.66</v>
      </c>
      <c r="E879" s="5" t="str">
        <f>VLOOKUP(A879,'Medical Examinations table'!$A:$D,4,FALSE)</f>
        <v>NO</v>
      </c>
      <c r="F879" s="5" t="str">
        <f>VLOOKUP(A879,'Medical Examinations table'!$A:$E,5,FALSE)</f>
        <v>NO</v>
      </c>
      <c r="G879" s="5" t="str">
        <f>VLOOKUP(A879,'Medical Examinations table'!$A:$F,6,FALSE)</f>
        <v>NO</v>
      </c>
      <c r="H879" s="5">
        <f>VLOOKUP(A879,'Medical Examinations table'!$A:$H,8,FALSE)</f>
        <v>0</v>
      </c>
      <c r="I879" s="5" t="str">
        <f>VLOOKUP(A879,'Medical Examinations table'!$A:$G,7,FALSE)</f>
        <v>NO</v>
      </c>
      <c r="J879" s="5" t="str">
        <f>VLOOKUP(A879,'Medical Examinations table'!$A:$I,9,FALSE)</f>
        <v>Obesity</v>
      </c>
      <c r="K879" s="5" t="str">
        <f>VLOOKUP(A879,'Medical Examinations table'!$A:$J,10,FALSE)</f>
        <v>Normal</v>
      </c>
      <c r="L879" s="8">
        <f>VLOOKUP(A879,'Hospitalisation Table'!$A:$J,10,FALSE)</f>
        <v>35254</v>
      </c>
      <c r="M879" s="10">
        <f>VLOOKUP(A879,'Hospitalisation Table'!$A:$F,6,FALSE)</f>
        <v>563.84</v>
      </c>
      <c r="N879" s="5" t="str">
        <f>VLOOKUP(A879,'Hospitalisation Table'!$A:$G,7,FALSE)</f>
        <v>tier - 3</v>
      </c>
      <c r="O879" s="5" t="str">
        <f>VLOOKUP(A879,'Hospitalisation Table'!$A:$H,8,FALSE)</f>
        <v>tier - 3</v>
      </c>
      <c r="P879" s="5" t="str">
        <f>VLOOKUP(A879,'Hospitalisation Table'!$A:$I,9,FALSE)</f>
        <v>R1026</v>
      </c>
      <c r="Q879" s="5">
        <f>VLOOKUP(A879,'Hospitalisation Table'!$A:$K,11,FALSE)</f>
        <v>33</v>
      </c>
    </row>
    <row r="880" spans="1:17" ht="15.6" x14ac:dyDescent="0.3">
      <c r="A880" s="9" t="s">
        <v>1492</v>
      </c>
      <c r="B880" s="5" t="str">
        <f>VLOOKUP($A880,'Customer Names'!$A:$B,2,FALSE)</f>
        <v>Imbalzano Zegar, Ms.  Renee</v>
      </c>
      <c r="C880" s="5">
        <f>VLOOKUP(Healthcare!A880,'Medical Examinations table'!$A:$K,2,FALSE)</f>
        <v>35.99</v>
      </c>
      <c r="D880" s="5">
        <f>VLOOKUP(A880,'Medical Examinations table'!$A:$C,3,FALSE)</f>
        <v>11.11</v>
      </c>
      <c r="E880" s="5" t="str">
        <f>VLOOKUP(A880,'Medical Examinations table'!$A:$D,4,FALSE)</f>
        <v>NO</v>
      </c>
      <c r="F880" s="5" t="str">
        <f>VLOOKUP(A880,'Medical Examinations table'!$A:$E,5,FALSE)</f>
        <v>NO</v>
      </c>
      <c r="G880" s="5" t="str">
        <f>VLOOKUP(A880,'Medical Examinations table'!$A:$F,6,FALSE)</f>
        <v>NO</v>
      </c>
      <c r="H880" s="5">
        <f>VLOOKUP(A880,'Medical Examinations table'!$A:$H,8,FALSE)</f>
        <v>0</v>
      </c>
      <c r="I880" s="5" t="str">
        <f>VLOOKUP(A880,'Medical Examinations table'!$A:$G,7,FALSE)</f>
        <v>NO</v>
      </c>
      <c r="J880" s="5" t="str">
        <f>VLOOKUP(A880,'Medical Examinations table'!$A:$I,9,FALSE)</f>
        <v>Obesity</v>
      </c>
      <c r="K880" s="5" t="str">
        <f>VLOOKUP(A880,'Medical Examinations table'!$A:$J,10,FALSE)</f>
        <v>Diabetes</v>
      </c>
      <c r="L880" s="8">
        <f>VLOOKUP(A880,'Hospitalisation Table'!$A:$J,10,FALSE)</f>
        <v>35253</v>
      </c>
      <c r="M880" s="10">
        <f>VLOOKUP(A880,'Hospitalisation Table'!$A:$F,6,FALSE)</f>
        <v>563.84</v>
      </c>
      <c r="N880" s="5" t="str">
        <f>VLOOKUP(A880,'Hospitalisation Table'!$A:$G,7,FALSE)</f>
        <v>tier - 3</v>
      </c>
      <c r="O880" s="5" t="str">
        <f>VLOOKUP(A880,'Hospitalisation Table'!$A:$H,8,FALSE)</f>
        <v>tier - 1</v>
      </c>
      <c r="P880" s="5" t="str">
        <f>VLOOKUP(A880,'Hospitalisation Table'!$A:$I,9,FALSE)</f>
        <v>R1012</v>
      </c>
      <c r="Q880" s="5">
        <f>VLOOKUP(A880,'Hospitalisation Table'!$A:$K,11,FALSE)</f>
        <v>48</v>
      </c>
    </row>
    <row r="881" spans="1:17" ht="15.6" x14ac:dyDescent="0.3">
      <c r="A881" s="9" t="s">
        <v>1491</v>
      </c>
      <c r="B881" s="5" t="str">
        <f>VLOOKUP($A881,'Customer Names'!$A:$B,2,FALSE)</f>
        <v>Triedman, Ms.  Nellie A.</v>
      </c>
      <c r="C881" s="5">
        <f>VLOOKUP(Healthcare!A881,'Medical Examinations table'!$A:$K,2,FALSE)</f>
        <v>35.200000000000003</v>
      </c>
      <c r="D881" s="5">
        <f>VLOOKUP(A881,'Medical Examinations table'!$A:$C,3,FALSE)</f>
        <v>7.72</v>
      </c>
      <c r="E881" s="5" t="str">
        <f>VLOOKUP(A881,'Medical Examinations table'!$A:$D,4,FALSE)</f>
        <v>YES</v>
      </c>
      <c r="F881" s="5" t="str">
        <f>VLOOKUP(A881,'Medical Examinations table'!$A:$E,5,FALSE)</f>
        <v>NO</v>
      </c>
      <c r="G881" s="5" t="str">
        <f>VLOOKUP(A881,'Medical Examinations table'!$A:$F,6,FALSE)</f>
        <v>YES</v>
      </c>
      <c r="H881" s="5">
        <f>VLOOKUP(A881,'Medical Examinations table'!$A:$H,8,FALSE)</f>
        <v>1</v>
      </c>
      <c r="I881" s="5" t="str">
        <f>VLOOKUP(A881,'Medical Examinations table'!$A:$G,7,FALSE)</f>
        <v>NO</v>
      </c>
      <c r="J881" s="5" t="str">
        <f>VLOOKUP(A881,'Medical Examinations table'!$A:$I,9,FALSE)</f>
        <v>Obesity</v>
      </c>
      <c r="K881" s="5" t="str">
        <f>VLOOKUP(A881,'Medical Examinations table'!$A:$J,10,FALSE)</f>
        <v>Diabetes</v>
      </c>
      <c r="L881" s="8">
        <f>VLOOKUP(A881,'Hospitalisation Table'!$A:$J,10,FALSE)</f>
        <v>35252</v>
      </c>
      <c r="M881" s="10">
        <f>VLOOKUP(A881,'Hospitalisation Table'!$A:$F,6,FALSE)</f>
        <v>563.84</v>
      </c>
      <c r="N881" s="5" t="str">
        <f>VLOOKUP(A881,'Hospitalisation Table'!$A:$G,7,FALSE)</f>
        <v>tier - 3</v>
      </c>
      <c r="O881" s="5" t="str">
        <f>VLOOKUP(A881,'Hospitalisation Table'!$A:$H,8,FALSE)</f>
        <v>tier - 1</v>
      </c>
      <c r="P881" s="5" t="str">
        <f>VLOOKUP(A881,'Hospitalisation Table'!$A:$I,9,FALSE)</f>
        <v>R1013</v>
      </c>
      <c r="Q881" s="5">
        <f>VLOOKUP(A881,'Hospitalisation Table'!$A:$K,11,FALSE)</f>
        <v>59</v>
      </c>
    </row>
    <row r="882" spans="1:17" ht="15.6" x14ac:dyDescent="0.3">
      <c r="A882" s="9" t="s">
        <v>1490</v>
      </c>
      <c r="B882" s="5" t="str">
        <f>VLOOKUP($A882,'Customer Names'!$A:$B,2,FALSE)</f>
        <v>Lovuolo, Ms.  Tamara</v>
      </c>
      <c r="C882" s="5">
        <f>VLOOKUP(Healthcare!A882,'Medical Examinations table'!$A:$K,2,FALSE)</f>
        <v>29.91</v>
      </c>
      <c r="D882" s="5">
        <f>VLOOKUP(A882,'Medical Examinations table'!$A:$C,3,FALSE)</f>
        <v>5.55</v>
      </c>
      <c r="E882" s="5" t="str">
        <f>VLOOKUP(A882,'Medical Examinations table'!$A:$D,4,FALSE)</f>
        <v>YES</v>
      </c>
      <c r="F882" s="5" t="str">
        <f>VLOOKUP(A882,'Medical Examinations table'!$A:$E,5,FALSE)</f>
        <v>NO</v>
      </c>
      <c r="G882" s="5" t="str">
        <f>VLOOKUP(A882,'Medical Examinations table'!$A:$F,6,FALSE)</f>
        <v>NO</v>
      </c>
      <c r="H882" s="5">
        <f>VLOOKUP(A882,'Medical Examinations table'!$A:$H,8,FALSE)</f>
        <v>2</v>
      </c>
      <c r="I882" s="5" t="str">
        <f>VLOOKUP(A882,'Medical Examinations table'!$A:$G,7,FALSE)</f>
        <v>NO</v>
      </c>
      <c r="J882" s="5" t="str">
        <f>VLOOKUP(A882,'Medical Examinations table'!$A:$I,9,FALSE)</f>
        <v>Obesity</v>
      </c>
      <c r="K882" s="5" t="str">
        <f>VLOOKUP(A882,'Medical Examinations table'!$A:$J,10,FALSE)</f>
        <v>Normal</v>
      </c>
      <c r="L882" s="8">
        <f>VLOOKUP(A882,'Hospitalisation Table'!$A:$J,10,FALSE)</f>
        <v>35251</v>
      </c>
      <c r="M882" s="10">
        <f>VLOOKUP(A882,'Hospitalisation Table'!$A:$F,6,FALSE)</f>
        <v>563.84</v>
      </c>
      <c r="N882" s="5" t="str">
        <f>VLOOKUP(A882,'Hospitalisation Table'!$A:$G,7,FALSE)</f>
        <v>tier - 3</v>
      </c>
      <c r="O882" s="5" t="str">
        <f>VLOOKUP(A882,'Hospitalisation Table'!$A:$H,8,FALSE)</f>
        <v>tier - 3</v>
      </c>
      <c r="P882" s="5" t="str">
        <f>VLOOKUP(A882,'Hospitalisation Table'!$A:$I,9,FALSE)</f>
        <v>R1012</v>
      </c>
      <c r="Q882" s="5">
        <f>VLOOKUP(A882,'Hospitalisation Table'!$A:$K,11,FALSE)</f>
        <v>56</v>
      </c>
    </row>
    <row r="883" spans="1:17" ht="15.6" x14ac:dyDescent="0.3">
      <c r="A883" s="9" t="s">
        <v>1489</v>
      </c>
      <c r="B883" s="5" t="str">
        <f>VLOOKUP($A883,'Customer Names'!$A:$B,2,FALSE)</f>
        <v>Chung, Ms.  Joan</v>
      </c>
      <c r="C883" s="5">
        <f>VLOOKUP(Healthcare!A883,'Medical Examinations table'!$A:$K,2,FALSE)</f>
        <v>36.479999999999997</v>
      </c>
      <c r="D883" s="5">
        <f>VLOOKUP(A883,'Medical Examinations table'!$A:$C,3,FALSE)</f>
        <v>5.05</v>
      </c>
      <c r="E883" s="5" t="str">
        <f>VLOOKUP(A883,'Medical Examinations table'!$A:$D,4,FALSE)</f>
        <v>YES</v>
      </c>
      <c r="F883" s="5" t="str">
        <f>VLOOKUP(A883,'Medical Examinations table'!$A:$E,5,FALSE)</f>
        <v>NO</v>
      </c>
      <c r="G883" s="5" t="str">
        <f>VLOOKUP(A883,'Medical Examinations table'!$A:$F,6,FALSE)</f>
        <v>NO</v>
      </c>
      <c r="H883" s="5">
        <f>VLOOKUP(A883,'Medical Examinations table'!$A:$H,8,FALSE)</f>
        <v>1</v>
      </c>
      <c r="I883" s="5" t="str">
        <f>VLOOKUP(A883,'Medical Examinations table'!$A:$G,7,FALSE)</f>
        <v>NO</v>
      </c>
      <c r="J883" s="5" t="str">
        <f>VLOOKUP(A883,'Medical Examinations table'!$A:$I,9,FALSE)</f>
        <v>Obesity</v>
      </c>
      <c r="K883" s="5" t="str">
        <f>VLOOKUP(A883,'Medical Examinations table'!$A:$J,10,FALSE)</f>
        <v>Normal</v>
      </c>
      <c r="L883" s="8">
        <f>VLOOKUP(A883,'Hospitalisation Table'!$A:$J,10,FALSE)</f>
        <v>35250</v>
      </c>
      <c r="M883" s="10">
        <f>VLOOKUP(A883,'Hospitalisation Table'!$A:$F,6,FALSE)</f>
        <v>563.84</v>
      </c>
      <c r="N883" s="5" t="str">
        <f>VLOOKUP(A883,'Hospitalisation Table'!$A:$G,7,FALSE)</f>
        <v>tier - 3</v>
      </c>
      <c r="O883" s="5" t="str">
        <f>VLOOKUP(A883,'Hospitalisation Table'!$A:$H,8,FALSE)</f>
        <v>tier - 3</v>
      </c>
      <c r="P883" s="5" t="str">
        <f>VLOOKUP(A883,'Hospitalisation Table'!$A:$I,9,FALSE)</f>
        <v>R1012</v>
      </c>
      <c r="Q883" s="5">
        <f>VLOOKUP(A883,'Hospitalisation Table'!$A:$K,11,FALSE)</f>
        <v>58</v>
      </c>
    </row>
    <row r="884" spans="1:17" ht="15.6" x14ac:dyDescent="0.3">
      <c r="A884" s="9" t="s">
        <v>1488</v>
      </c>
      <c r="B884" s="5" t="str">
        <f>VLOOKUP($A884,'Customer Names'!$A:$B,2,FALSE)</f>
        <v>Newsom, Ms.  Aimee J.</v>
      </c>
      <c r="C884" s="5">
        <f>VLOOKUP(Healthcare!A884,'Medical Examinations table'!$A:$K,2,FALSE)</f>
        <v>27.5</v>
      </c>
      <c r="D884" s="5">
        <f>VLOOKUP(A884,'Medical Examinations table'!$A:$C,3,FALSE)</f>
        <v>8.69</v>
      </c>
      <c r="E884" s="5" t="str">
        <f>VLOOKUP(A884,'Medical Examinations table'!$A:$D,4,FALSE)</f>
        <v>YES</v>
      </c>
      <c r="F884" s="5" t="str">
        <f>VLOOKUP(A884,'Medical Examinations table'!$A:$E,5,FALSE)</f>
        <v>NO</v>
      </c>
      <c r="G884" s="5" t="str">
        <f>VLOOKUP(A884,'Medical Examinations table'!$A:$F,6,FALSE)</f>
        <v>YES</v>
      </c>
      <c r="H884" s="5">
        <f>VLOOKUP(A884,'Medical Examinations table'!$A:$H,8,FALSE)</f>
        <v>1</v>
      </c>
      <c r="I884" s="5" t="str">
        <f>VLOOKUP(A884,'Medical Examinations table'!$A:$G,7,FALSE)</f>
        <v>NO</v>
      </c>
      <c r="J884" s="5" t="str">
        <f>VLOOKUP(A884,'Medical Examinations table'!$A:$I,9,FALSE)</f>
        <v>Overweight</v>
      </c>
      <c r="K884" s="5" t="str">
        <f>VLOOKUP(A884,'Medical Examinations table'!$A:$J,10,FALSE)</f>
        <v>Diabetes</v>
      </c>
      <c r="L884" s="8">
        <f>VLOOKUP(A884,'Hospitalisation Table'!$A:$J,10,FALSE)</f>
        <v>35249</v>
      </c>
      <c r="M884" s="10">
        <f>VLOOKUP(A884,'Hospitalisation Table'!$A:$F,6,FALSE)</f>
        <v>563.84</v>
      </c>
      <c r="N884" s="5" t="str">
        <f>VLOOKUP(A884,'Hospitalisation Table'!$A:$G,7,FALSE)</f>
        <v>tier - 3</v>
      </c>
      <c r="O884" s="5" t="str">
        <f>VLOOKUP(A884,'Hospitalisation Table'!$A:$H,8,FALSE)</f>
        <v>tier - 1</v>
      </c>
      <c r="P884" s="5" t="str">
        <f>VLOOKUP(A884,'Hospitalisation Table'!$A:$I,9,FALSE)</f>
        <v>R1011</v>
      </c>
      <c r="Q884" s="5">
        <f>VLOOKUP(A884,'Hospitalisation Table'!$A:$K,11,FALSE)</f>
        <v>59</v>
      </c>
    </row>
    <row r="885" spans="1:17" ht="15.6" x14ac:dyDescent="0.3">
      <c r="A885" s="9" t="s">
        <v>1487</v>
      </c>
      <c r="B885" s="5" t="str">
        <f>VLOOKUP($A885,'Customer Names'!$A:$B,2,FALSE)</f>
        <v>Harrington, Ms.  Suzanne</v>
      </c>
      <c r="C885" s="5">
        <f>VLOOKUP(Healthcare!A885,'Medical Examinations table'!$A:$K,2,FALSE)</f>
        <v>33.44</v>
      </c>
      <c r="D885" s="5">
        <f>VLOOKUP(A885,'Medical Examinations table'!$A:$C,3,FALSE)</f>
        <v>5.9</v>
      </c>
      <c r="E885" s="5" t="str">
        <f>VLOOKUP(A885,'Medical Examinations table'!$A:$D,4,FALSE)</f>
        <v>YES</v>
      </c>
      <c r="F885" s="5" t="str">
        <f>VLOOKUP(A885,'Medical Examinations table'!$A:$E,5,FALSE)</f>
        <v>NO</v>
      </c>
      <c r="G885" s="5" t="str">
        <f>VLOOKUP(A885,'Medical Examinations table'!$A:$F,6,FALSE)</f>
        <v>NO</v>
      </c>
      <c r="H885" s="5">
        <f>VLOOKUP(A885,'Medical Examinations table'!$A:$H,8,FALSE)</f>
        <v>1</v>
      </c>
      <c r="I885" s="5" t="str">
        <f>VLOOKUP(A885,'Medical Examinations table'!$A:$G,7,FALSE)</f>
        <v>NO</v>
      </c>
      <c r="J885" s="5" t="str">
        <f>VLOOKUP(A885,'Medical Examinations table'!$A:$I,9,FALSE)</f>
        <v>Obesity</v>
      </c>
      <c r="K885" s="5" t="str">
        <f>VLOOKUP(A885,'Medical Examinations table'!$A:$J,10,FALSE)</f>
        <v>Prediabetes</v>
      </c>
      <c r="L885" s="8">
        <f>VLOOKUP(A885,'Hospitalisation Table'!$A:$J,10,FALSE)</f>
        <v>35248</v>
      </c>
      <c r="M885" s="10">
        <f>VLOOKUP(A885,'Hospitalisation Table'!$A:$F,6,FALSE)</f>
        <v>563.84</v>
      </c>
      <c r="N885" s="5" t="str">
        <f>VLOOKUP(A885,'Hospitalisation Table'!$A:$G,7,FALSE)</f>
        <v>tier - 3</v>
      </c>
      <c r="O885" s="5" t="str">
        <f>VLOOKUP(A885,'Hospitalisation Table'!$A:$H,8,FALSE)</f>
        <v>tier - 3</v>
      </c>
      <c r="P885" s="5" t="str">
        <f>VLOOKUP(A885,'Hospitalisation Table'!$A:$I,9,FALSE)</f>
        <v>R1012</v>
      </c>
      <c r="Q885" s="5">
        <f>VLOOKUP(A885,'Hospitalisation Table'!$A:$K,11,FALSE)</f>
        <v>58</v>
      </c>
    </row>
    <row r="886" spans="1:17" ht="15.6" x14ac:dyDescent="0.3">
      <c r="A886" s="9" t="s">
        <v>1486</v>
      </c>
      <c r="B886" s="5" t="str">
        <f>VLOOKUP($A886,'Customer Names'!$A:$B,2,FALSE)</f>
        <v>Hoffman, Ms.  Kristin A.</v>
      </c>
      <c r="C886" s="5">
        <f>VLOOKUP(Healthcare!A886,'Medical Examinations table'!$A:$K,2,FALSE)</f>
        <v>28.215</v>
      </c>
      <c r="D886" s="5">
        <f>VLOOKUP(A886,'Medical Examinations table'!$A:$C,3,FALSE)</f>
        <v>6.29</v>
      </c>
      <c r="E886" s="5" t="str">
        <f>VLOOKUP(A886,'Medical Examinations table'!$A:$D,4,FALSE)</f>
        <v>YES</v>
      </c>
      <c r="F886" s="5" t="str">
        <f>VLOOKUP(A886,'Medical Examinations table'!$A:$E,5,FALSE)</f>
        <v>NO</v>
      </c>
      <c r="G886" s="5" t="str">
        <f>VLOOKUP(A886,'Medical Examinations table'!$A:$F,6,FALSE)</f>
        <v>NO</v>
      </c>
      <c r="H886" s="5">
        <f>VLOOKUP(A886,'Medical Examinations table'!$A:$H,8,FALSE)</f>
        <v>1</v>
      </c>
      <c r="I886" s="5" t="str">
        <f>VLOOKUP(A886,'Medical Examinations table'!$A:$G,7,FALSE)</f>
        <v>NO</v>
      </c>
      <c r="J886" s="5" t="str">
        <f>VLOOKUP(A886,'Medical Examinations table'!$A:$I,9,FALSE)</f>
        <v>Overweight</v>
      </c>
      <c r="K886" s="5" t="str">
        <f>VLOOKUP(A886,'Medical Examinations table'!$A:$J,10,FALSE)</f>
        <v>Prediabetes</v>
      </c>
      <c r="L886" s="8">
        <f>VLOOKUP(A886,'Hospitalisation Table'!$A:$J,10,FALSE)</f>
        <v>35247</v>
      </c>
      <c r="M886" s="10">
        <f>VLOOKUP(A886,'Hospitalisation Table'!$A:$F,6,FALSE)</f>
        <v>563.84</v>
      </c>
      <c r="N886" s="5" t="str">
        <f>VLOOKUP(A886,'Hospitalisation Table'!$A:$G,7,FALSE)</f>
        <v>tier - 3</v>
      </c>
      <c r="O886" s="5" t="str">
        <f>VLOOKUP(A886,'Hospitalisation Table'!$A:$H,8,FALSE)</f>
        <v>tier - 1</v>
      </c>
      <c r="P886" s="5" t="str">
        <f>VLOOKUP(A886,'Hospitalisation Table'!$A:$I,9,FALSE)</f>
        <v>R1012</v>
      </c>
      <c r="Q886" s="5">
        <f>VLOOKUP(A886,'Hospitalisation Table'!$A:$K,11,FALSE)</f>
        <v>58</v>
      </c>
    </row>
    <row r="887" spans="1:17" ht="15.6" x14ac:dyDescent="0.3">
      <c r="A887" s="9" t="s">
        <v>1485</v>
      </c>
      <c r="B887" s="5" t="str">
        <f>VLOOKUP($A887,'Customer Names'!$A:$B,2,FALSE)</f>
        <v>Van Vugt, Ms.  Bronwyn</v>
      </c>
      <c r="C887" s="5">
        <f>VLOOKUP(Healthcare!A887,'Medical Examinations table'!$A:$K,2,FALSE)</f>
        <v>27.17</v>
      </c>
      <c r="D887" s="5">
        <f>VLOOKUP(A887,'Medical Examinations table'!$A:$C,3,FALSE)</f>
        <v>5.84</v>
      </c>
      <c r="E887" s="5" t="str">
        <f>VLOOKUP(A887,'Medical Examinations table'!$A:$D,4,FALSE)</f>
        <v>YES</v>
      </c>
      <c r="F887" s="5" t="str">
        <f>VLOOKUP(A887,'Medical Examinations table'!$A:$E,5,FALSE)</f>
        <v>NO</v>
      </c>
      <c r="G887" s="5" t="str">
        <f>VLOOKUP(A887,'Medical Examinations table'!$A:$F,6,FALSE)</f>
        <v>NO</v>
      </c>
      <c r="H887" s="5">
        <f>VLOOKUP(A887,'Medical Examinations table'!$A:$H,8,FALSE)</f>
        <v>1</v>
      </c>
      <c r="I887" s="5" t="str">
        <f>VLOOKUP(A887,'Medical Examinations table'!$A:$G,7,FALSE)</f>
        <v>NO</v>
      </c>
      <c r="J887" s="5" t="str">
        <f>VLOOKUP(A887,'Medical Examinations table'!$A:$I,9,FALSE)</f>
        <v>Overweight</v>
      </c>
      <c r="K887" s="5" t="str">
        <f>VLOOKUP(A887,'Medical Examinations table'!$A:$J,10,FALSE)</f>
        <v>Prediabetes</v>
      </c>
      <c r="L887" s="8">
        <f>VLOOKUP(A887,'Hospitalisation Table'!$A:$J,10,FALSE)</f>
        <v>35246</v>
      </c>
      <c r="M887" s="10">
        <f>VLOOKUP(A887,'Hospitalisation Table'!$A:$F,6,FALSE)</f>
        <v>563.84</v>
      </c>
      <c r="N887" s="5" t="str">
        <f>VLOOKUP(A887,'Hospitalisation Table'!$A:$G,7,FALSE)</f>
        <v>tier - 3</v>
      </c>
      <c r="O887" s="5" t="str">
        <f>VLOOKUP(A887,'Hospitalisation Table'!$A:$H,8,FALSE)</f>
        <v>tier - 2</v>
      </c>
      <c r="P887" s="5" t="str">
        <f>VLOOKUP(A887,'Hospitalisation Table'!$A:$I,9,FALSE)</f>
        <v>R1012</v>
      </c>
      <c r="Q887" s="5">
        <f>VLOOKUP(A887,'Hospitalisation Table'!$A:$K,11,FALSE)</f>
        <v>58</v>
      </c>
    </row>
    <row r="888" spans="1:17" ht="15.6" x14ac:dyDescent="0.3">
      <c r="A888" s="9" t="s">
        <v>1484</v>
      </c>
      <c r="B888" s="5" t="str">
        <f>VLOOKUP($A888,'Customer Names'!$A:$B,2,FALSE)</f>
        <v>Feehley, Ms.  Taylor J</v>
      </c>
      <c r="C888" s="5">
        <f>VLOOKUP(Healthcare!A888,'Medical Examinations table'!$A:$K,2,FALSE)</f>
        <v>35.380000000000003</v>
      </c>
      <c r="D888" s="5">
        <f>VLOOKUP(A888,'Medical Examinations table'!$A:$C,3,FALSE)</f>
        <v>6.12</v>
      </c>
      <c r="E888" s="5" t="str">
        <f>VLOOKUP(A888,'Medical Examinations table'!$A:$D,4,FALSE)</f>
        <v>NO</v>
      </c>
      <c r="F888" s="5" t="str">
        <f>VLOOKUP(A888,'Medical Examinations table'!$A:$E,5,FALSE)</f>
        <v>NO</v>
      </c>
      <c r="G888" s="5" t="str">
        <f>VLOOKUP(A888,'Medical Examinations table'!$A:$F,6,FALSE)</f>
        <v>NO</v>
      </c>
      <c r="H888" s="5">
        <f>VLOOKUP(A888,'Medical Examinations table'!$A:$H,8,FALSE)</f>
        <v>0</v>
      </c>
      <c r="I888" s="5" t="str">
        <f>VLOOKUP(A888,'Medical Examinations table'!$A:$G,7,FALSE)</f>
        <v>NO</v>
      </c>
      <c r="J888" s="5" t="str">
        <f>VLOOKUP(A888,'Medical Examinations table'!$A:$I,9,FALSE)</f>
        <v>Obesity</v>
      </c>
      <c r="K888" s="5" t="str">
        <f>VLOOKUP(A888,'Medical Examinations table'!$A:$J,10,FALSE)</f>
        <v>Prediabetes</v>
      </c>
      <c r="L888" s="8">
        <f>VLOOKUP(A888,'Hospitalisation Table'!$A:$J,10,FALSE)</f>
        <v>35245</v>
      </c>
      <c r="M888" s="10">
        <f>VLOOKUP(A888,'Hospitalisation Table'!$A:$F,6,FALSE)</f>
        <v>563.84</v>
      </c>
      <c r="N888" s="5" t="str">
        <f>VLOOKUP(A888,'Hospitalisation Table'!$A:$G,7,FALSE)</f>
        <v>tier - 3</v>
      </c>
      <c r="O888" s="5" t="str">
        <f>VLOOKUP(A888,'Hospitalisation Table'!$A:$H,8,FALSE)</f>
        <v>tier - 1</v>
      </c>
      <c r="P888" s="5" t="str">
        <f>VLOOKUP(A888,'Hospitalisation Table'!$A:$I,9,FALSE)</f>
        <v>R1012</v>
      </c>
      <c r="Q888" s="5">
        <f>VLOOKUP(A888,'Hospitalisation Table'!$A:$K,11,FALSE)</f>
        <v>45</v>
      </c>
    </row>
    <row r="889" spans="1:17" ht="15.6" x14ac:dyDescent="0.3">
      <c r="A889" s="9" t="s">
        <v>1483</v>
      </c>
      <c r="B889" s="5" t="str">
        <f>VLOOKUP($A889,'Customer Names'!$A:$B,2,FALSE)</f>
        <v>Ashworth, Mrs.  Kimberly M.</v>
      </c>
      <c r="C889" s="5">
        <f>VLOOKUP(Healthcare!A889,'Medical Examinations table'!$A:$K,2,FALSE)</f>
        <v>43.48</v>
      </c>
      <c r="D889" s="5">
        <f>VLOOKUP(A889,'Medical Examinations table'!$A:$C,3,FALSE)</f>
        <v>6.24</v>
      </c>
      <c r="E889" s="5" t="str">
        <f>VLOOKUP(A889,'Medical Examinations table'!$A:$D,4,FALSE)</f>
        <v>NO</v>
      </c>
      <c r="F889" s="5" t="str">
        <f>VLOOKUP(A889,'Medical Examinations table'!$A:$E,5,FALSE)</f>
        <v>NO</v>
      </c>
      <c r="G889" s="5" t="str">
        <f>VLOOKUP(A889,'Medical Examinations table'!$A:$F,6,FALSE)</f>
        <v>NO</v>
      </c>
      <c r="H889" s="5">
        <f>VLOOKUP(A889,'Medical Examinations table'!$A:$H,8,FALSE)</f>
        <v>0</v>
      </c>
      <c r="I889" s="5" t="str">
        <f>VLOOKUP(A889,'Medical Examinations table'!$A:$G,7,FALSE)</f>
        <v>NO</v>
      </c>
      <c r="J889" s="5" t="str">
        <f>VLOOKUP(A889,'Medical Examinations table'!$A:$I,9,FALSE)</f>
        <v>Obesity</v>
      </c>
      <c r="K889" s="5" t="str">
        <f>VLOOKUP(A889,'Medical Examinations table'!$A:$J,10,FALSE)</f>
        <v>Prediabetes</v>
      </c>
      <c r="L889" s="8">
        <f>VLOOKUP(A889,'Hospitalisation Table'!$A:$J,10,FALSE)</f>
        <v>35244</v>
      </c>
      <c r="M889" s="10">
        <f>VLOOKUP(A889,'Hospitalisation Table'!$A:$F,6,FALSE)</f>
        <v>563.84</v>
      </c>
      <c r="N889" s="5" t="str">
        <f>VLOOKUP(A889,'Hospitalisation Table'!$A:$G,7,FALSE)</f>
        <v>tier - 3</v>
      </c>
      <c r="O889" s="5" t="str">
        <f>VLOOKUP(A889,'Hospitalisation Table'!$A:$H,8,FALSE)</f>
        <v>tier - 3</v>
      </c>
      <c r="P889" s="5" t="str">
        <f>VLOOKUP(A889,'Hospitalisation Table'!$A:$I,9,FALSE)</f>
        <v>R1026</v>
      </c>
      <c r="Q889" s="5">
        <f>VLOOKUP(A889,'Hospitalisation Table'!$A:$K,11,FALSE)</f>
        <v>31</v>
      </c>
    </row>
    <row r="890" spans="1:17" ht="15.6" x14ac:dyDescent="0.3">
      <c r="A890" s="9" t="s">
        <v>1482</v>
      </c>
      <c r="B890" s="5" t="str">
        <f>VLOOKUP($A890,'Customer Names'!$A:$B,2,FALSE)</f>
        <v>Hansen, Mr.  Joshua E.</v>
      </c>
      <c r="C890" s="5">
        <f>VLOOKUP(Healthcare!A890,'Medical Examinations table'!$A:$K,2,FALSE)</f>
        <v>41.73</v>
      </c>
      <c r="D890" s="5">
        <f>VLOOKUP(A890,'Medical Examinations table'!$A:$C,3,FALSE)</f>
        <v>6.25</v>
      </c>
      <c r="E890" s="5" t="str">
        <f>VLOOKUP(A890,'Medical Examinations table'!$A:$D,4,FALSE)</f>
        <v>NO</v>
      </c>
      <c r="F890" s="5" t="str">
        <f>VLOOKUP(A890,'Medical Examinations table'!$A:$E,5,FALSE)</f>
        <v>NO</v>
      </c>
      <c r="G890" s="5" t="str">
        <f>VLOOKUP(A890,'Medical Examinations table'!$A:$F,6,FALSE)</f>
        <v>NO</v>
      </c>
      <c r="H890" s="5">
        <f>VLOOKUP(A890,'Medical Examinations table'!$A:$H,8,FALSE)</f>
        <v>1</v>
      </c>
      <c r="I890" s="5" t="str">
        <f>VLOOKUP(A890,'Medical Examinations table'!$A:$G,7,FALSE)</f>
        <v>NO</v>
      </c>
      <c r="J890" s="5" t="str">
        <f>VLOOKUP(A890,'Medical Examinations table'!$A:$I,9,FALSE)</f>
        <v>Obesity</v>
      </c>
      <c r="K890" s="5" t="str">
        <f>VLOOKUP(A890,'Medical Examinations table'!$A:$J,10,FALSE)</f>
        <v>Prediabetes</v>
      </c>
      <c r="L890" s="8">
        <f>VLOOKUP(A890,'Hospitalisation Table'!$A:$J,10,FALSE)</f>
        <v>35243</v>
      </c>
      <c r="M890" s="10">
        <f>VLOOKUP(A890,'Hospitalisation Table'!$A:$F,6,FALSE)</f>
        <v>563.84</v>
      </c>
      <c r="N890" s="5" t="str">
        <f>VLOOKUP(A890,'Hospitalisation Table'!$A:$G,7,FALSE)</f>
        <v>tier - 3</v>
      </c>
      <c r="O890" s="5" t="str">
        <f>VLOOKUP(A890,'Hospitalisation Table'!$A:$H,8,FALSE)</f>
        <v>tier - 3</v>
      </c>
      <c r="P890" s="5" t="str">
        <f>VLOOKUP(A890,'Hospitalisation Table'!$A:$I,9,FALSE)</f>
        <v>R1012</v>
      </c>
      <c r="Q890" s="5">
        <f>VLOOKUP(A890,'Hospitalisation Table'!$A:$K,11,FALSE)</f>
        <v>35</v>
      </c>
    </row>
    <row r="891" spans="1:17" ht="15.6" x14ac:dyDescent="0.3">
      <c r="A891" s="9" t="s">
        <v>1481</v>
      </c>
      <c r="B891" s="5" t="str">
        <f>VLOOKUP($A891,'Customer Names'!$A:$B,2,FALSE)</f>
        <v>Czyz, Mr.  Jeffrey</v>
      </c>
      <c r="C891" s="5">
        <f>VLOOKUP(Healthcare!A891,'Medical Examinations table'!$A:$K,2,FALSE)</f>
        <v>28.9</v>
      </c>
      <c r="D891" s="5">
        <f>VLOOKUP(A891,'Medical Examinations table'!$A:$C,3,FALSE)</f>
        <v>11.96</v>
      </c>
      <c r="E891" s="5" t="str">
        <f>VLOOKUP(A891,'Medical Examinations table'!$A:$D,4,FALSE)</f>
        <v>NO</v>
      </c>
      <c r="F891" s="5" t="str">
        <f>VLOOKUP(A891,'Medical Examinations table'!$A:$E,5,FALSE)</f>
        <v>NO</v>
      </c>
      <c r="G891" s="5" t="str">
        <f>VLOOKUP(A891,'Medical Examinations table'!$A:$F,6,FALSE)</f>
        <v>NO</v>
      </c>
      <c r="H891" s="5">
        <f>VLOOKUP(A891,'Medical Examinations table'!$A:$H,8,FALSE)</f>
        <v>0</v>
      </c>
      <c r="I891" s="5" t="str">
        <f>VLOOKUP(A891,'Medical Examinations table'!$A:$G,7,FALSE)</f>
        <v>NO</v>
      </c>
      <c r="J891" s="5" t="str">
        <f>VLOOKUP(A891,'Medical Examinations table'!$A:$I,9,FALSE)</f>
        <v>Overweight</v>
      </c>
      <c r="K891" s="5" t="str">
        <f>VLOOKUP(A891,'Medical Examinations table'!$A:$J,10,FALSE)</f>
        <v>Diabetes</v>
      </c>
      <c r="L891" s="8">
        <f>VLOOKUP(A891,'Hospitalisation Table'!$A:$J,10,FALSE)</f>
        <v>35242</v>
      </c>
      <c r="M891" s="10">
        <f>VLOOKUP(A891,'Hospitalisation Table'!$A:$F,6,FALSE)</f>
        <v>563.84</v>
      </c>
      <c r="N891" s="5" t="str">
        <f>VLOOKUP(A891,'Hospitalisation Table'!$A:$G,7,FALSE)</f>
        <v>tier - 3</v>
      </c>
      <c r="O891" s="5" t="str">
        <f>VLOOKUP(A891,'Hospitalisation Table'!$A:$H,8,FALSE)</f>
        <v>tier - 3</v>
      </c>
      <c r="P891" s="5" t="str">
        <f>VLOOKUP(A891,'Hospitalisation Table'!$A:$I,9,FALSE)</f>
        <v>R1011</v>
      </c>
      <c r="Q891" s="5">
        <f>VLOOKUP(A891,'Hospitalisation Table'!$A:$K,11,FALSE)</f>
        <v>60</v>
      </c>
    </row>
    <row r="892" spans="1:17" ht="15.6" x14ac:dyDescent="0.3">
      <c r="A892" s="9" t="s">
        <v>1480</v>
      </c>
      <c r="B892" s="5" t="str">
        <f>VLOOKUP($A892,'Customer Names'!$A:$B,2,FALSE)</f>
        <v>Bauder, Mr.  Andrew R</v>
      </c>
      <c r="C892" s="5">
        <f>VLOOKUP(Healthcare!A892,'Medical Examinations table'!$A:$K,2,FALSE)</f>
        <v>25.74</v>
      </c>
      <c r="D892" s="5">
        <f>VLOOKUP(A892,'Medical Examinations table'!$A:$C,3,FALSE)</f>
        <v>7.69</v>
      </c>
      <c r="E892" s="5" t="str">
        <f>VLOOKUP(A892,'Medical Examinations table'!$A:$D,4,FALSE)</f>
        <v>NO</v>
      </c>
      <c r="F892" s="5" t="str">
        <f>VLOOKUP(A892,'Medical Examinations table'!$A:$E,5,FALSE)</f>
        <v>NO</v>
      </c>
      <c r="G892" s="5" t="str">
        <f>VLOOKUP(A892,'Medical Examinations table'!$A:$F,6,FALSE)</f>
        <v>NO</v>
      </c>
      <c r="H892" s="5">
        <f>VLOOKUP(A892,'Medical Examinations table'!$A:$H,8,FALSE)</f>
        <v>0</v>
      </c>
      <c r="I892" s="5" t="str">
        <f>VLOOKUP(A892,'Medical Examinations table'!$A:$G,7,FALSE)</f>
        <v>NO</v>
      </c>
      <c r="J892" s="5" t="str">
        <f>VLOOKUP(A892,'Medical Examinations table'!$A:$I,9,FALSE)</f>
        <v>Overweight</v>
      </c>
      <c r="K892" s="5" t="str">
        <f>VLOOKUP(A892,'Medical Examinations table'!$A:$J,10,FALSE)</f>
        <v>Diabetes</v>
      </c>
      <c r="L892" s="8">
        <f>VLOOKUP(A892,'Hospitalisation Table'!$A:$J,10,FALSE)</f>
        <v>35241</v>
      </c>
      <c r="M892" s="10">
        <f>VLOOKUP(A892,'Hospitalisation Table'!$A:$F,6,FALSE)</f>
        <v>563.84</v>
      </c>
      <c r="N892" s="5" t="str">
        <f>VLOOKUP(A892,'Hospitalisation Table'!$A:$G,7,FALSE)</f>
        <v>tier - 3</v>
      </c>
      <c r="O892" s="5" t="str">
        <f>VLOOKUP(A892,'Hospitalisation Table'!$A:$H,8,FALSE)</f>
        <v>tier - 2</v>
      </c>
      <c r="P892" s="5" t="str">
        <f>VLOOKUP(A892,'Hospitalisation Table'!$A:$I,9,FALSE)</f>
        <v>R1013</v>
      </c>
      <c r="Q892" s="5">
        <f>VLOOKUP(A892,'Hospitalisation Table'!$A:$K,11,FALSE)</f>
        <v>60</v>
      </c>
    </row>
    <row r="893" spans="1:17" ht="15.6" x14ac:dyDescent="0.3">
      <c r="A893" s="9" t="s">
        <v>1479</v>
      </c>
      <c r="B893" s="5" t="str">
        <f>VLOOKUP($A893,'Customer Names'!$A:$B,2,FALSE)</f>
        <v>Mendoza, Mr.  Francisco J. Sr.</v>
      </c>
      <c r="C893" s="5">
        <f>VLOOKUP(Healthcare!A893,'Medical Examinations table'!$A:$K,2,FALSE)</f>
        <v>36.06</v>
      </c>
      <c r="D893" s="5">
        <f>VLOOKUP(A893,'Medical Examinations table'!$A:$C,3,FALSE)</f>
        <v>8.83</v>
      </c>
      <c r="E893" s="5" t="str">
        <f>VLOOKUP(A893,'Medical Examinations table'!$A:$D,4,FALSE)</f>
        <v>NO</v>
      </c>
      <c r="F893" s="5" t="str">
        <f>VLOOKUP(A893,'Medical Examinations table'!$A:$E,5,FALSE)</f>
        <v>NO</v>
      </c>
      <c r="G893" s="5" t="str">
        <f>VLOOKUP(A893,'Medical Examinations table'!$A:$F,6,FALSE)</f>
        <v>NO</v>
      </c>
      <c r="H893" s="5">
        <f>VLOOKUP(A893,'Medical Examinations table'!$A:$H,8,FALSE)</f>
        <v>0</v>
      </c>
      <c r="I893" s="5" t="str">
        <f>VLOOKUP(A893,'Medical Examinations table'!$A:$G,7,FALSE)</f>
        <v>NO</v>
      </c>
      <c r="J893" s="5" t="str">
        <f>VLOOKUP(A893,'Medical Examinations table'!$A:$I,9,FALSE)</f>
        <v>Obesity</v>
      </c>
      <c r="K893" s="5" t="str">
        <f>VLOOKUP(A893,'Medical Examinations table'!$A:$J,10,FALSE)</f>
        <v>Diabetes</v>
      </c>
      <c r="L893" s="8">
        <f>VLOOKUP(A893,'Hospitalisation Table'!$A:$J,10,FALSE)</f>
        <v>35240</v>
      </c>
      <c r="M893" s="10">
        <f>VLOOKUP(A893,'Hospitalisation Table'!$A:$F,6,FALSE)</f>
        <v>563.84</v>
      </c>
      <c r="N893" s="5" t="str">
        <f>VLOOKUP(A893,'Hospitalisation Table'!$A:$G,7,FALSE)</f>
        <v>tier - 3</v>
      </c>
      <c r="O893" s="5" t="str">
        <f>VLOOKUP(A893,'Hospitalisation Table'!$A:$H,8,FALSE)</f>
        <v>tier - 3</v>
      </c>
      <c r="P893" s="5" t="str">
        <f>VLOOKUP(A893,'Hospitalisation Table'!$A:$I,9,FALSE)</f>
        <v>R1012</v>
      </c>
      <c r="Q893" s="5">
        <f>VLOOKUP(A893,'Hospitalisation Table'!$A:$K,11,FALSE)</f>
        <v>48</v>
      </c>
    </row>
    <row r="894" spans="1:17" ht="15.6" x14ac:dyDescent="0.3">
      <c r="A894" s="9" t="s">
        <v>1478</v>
      </c>
      <c r="B894" s="5" t="str">
        <f>VLOOKUP($A894,'Customer Names'!$A:$B,2,FALSE)</f>
        <v>Glass, Mrs.  Rhonda</v>
      </c>
      <c r="C894" s="5">
        <f>VLOOKUP(Healthcare!A894,'Medical Examinations table'!$A:$K,2,FALSE)</f>
        <v>43.28</v>
      </c>
      <c r="D894" s="5">
        <f>VLOOKUP(A894,'Medical Examinations table'!$A:$C,3,FALSE)</f>
        <v>4.41</v>
      </c>
      <c r="E894" s="5" t="str">
        <f>VLOOKUP(A894,'Medical Examinations table'!$A:$D,4,FALSE)</f>
        <v>NO</v>
      </c>
      <c r="F894" s="5" t="str">
        <f>VLOOKUP(A894,'Medical Examinations table'!$A:$E,5,FALSE)</f>
        <v>NO</v>
      </c>
      <c r="G894" s="5" t="str">
        <f>VLOOKUP(A894,'Medical Examinations table'!$A:$F,6,FALSE)</f>
        <v>NO</v>
      </c>
      <c r="H894" s="5">
        <f>VLOOKUP(A894,'Medical Examinations table'!$A:$H,8,FALSE)</f>
        <v>0</v>
      </c>
      <c r="I894" s="5" t="str">
        <f>VLOOKUP(A894,'Medical Examinations table'!$A:$G,7,FALSE)</f>
        <v>NO</v>
      </c>
      <c r="J894" s="5" t="str">
        <f>VLOOKUP(A894,'Medical Examinations table'!$A:$I,9,FALSE)</f>
        <v>Obesity</v>
      </c>
      <c r="K894" s="5" t="str">
        <f>VLOOKUP(A894,'Medical Examinations table'!$A:$J,10,FALSE)</f>
        <v>Normal</v>
      </c>
      <c r="L894" s="8">
        <f>VLOOKUP(A894,'Hospitalisation Table'!$A:$J,10,FALSE)</f>
        <v>35239</v>
      </c>
      <c r="M894" s="10">
        <f>VLOOKUP(A894,'Hospitalisation Table'!$A:$F,6,FALSE)</f>
        <v>563.84</v>
      </c>
      <c r="N894" s="5" t="str">
        <f>VLOOKUP(A894,'Hospitalisation Table'!$A:$G,7,FALSE)</f>
        <v>tier - 3</v>
      </c>
      <c r="O894" s="5" t="str">
        <f>VLOOKUP(A894,'Hospitalisation Table'!$A:$H,8,FALSE)</f>
        <v>tier - 3</v>
      </c>
      <c r="P894" s="5" t="str">
        <f>VLOOKUP(A894,'Hospitalisation Table'!$A:$I,9,FALSE)</f>
        <v>R1026</v>
      </c>
      <c r="Q894" s="5">
        <f>VLOOKUP(A894,'Hospitalisation Table'!$A:$K,11,FALSE)</f>
        <v>31</v>
      </c>
    </row>
    <row r="895" spans="1:17" ht="15.6" x14ac:dyDescent="0.3">
      <c r="A895" s="9" t="s">
        <v>1477</v>
      </c>
      <c r="B895" s="5" t="str">
        <f>VLOOKUP($A895,'Customer Names'!$A:$B,2,FALSE)</f>
        <v>Butcher, Mr.  John</v>
      </c>
      <c r="C895" s="5">
        <f>VLOOKUP(Healthcare!A895,'Medical Examinations table'!$A:$K,2,FALSE)</f>
        <v>28.785</v>
      </c>
      <c r="D895" s="5">
        <f>VLOOKUP(A895,'Medical Examinations table'!$A:$C,3,FALSE)</f>
        <v>9.1</v>
      </c>
      <c r="E895" s="5" t="str">
        <f>VLOOKUP(A895,'Medical Examinations table'!$A:$D,4,FALSE)</f>
        <v>YES</v>
      </c>
      <c r="F895" s="5" t="str">
        <f>VLOOKUP(A895,'Medical Examinations table'!$A:$E,5,FALSE)</f>
        <v>NO</v>
      </c>
      <c r="G895" s="5" t="str">
        <f>VLOOKUP(A895,'Medical Examinations table'!$A:$F,6,FALSE)</f>
        <v>YES</v>
      </c>
      <c r="H895" s="5">
        <f>VLOOKUP(A895,'Medical Examinations table'!$A:$H,8,FALSE)</f>
        <v>1</v>
      </c>
      <c r="I895" s="5" t="str">
        <f>VLOOKUP(A895,'Medical Examinations table'!$A:$G,7,FALSE)</f>
        <v>NO</v>
      </c>
      <c r="J895" s="5" t="str">
        <f>VLOOKUP(A895,'Medical Examinations table'!$A:$I,9,FALSE)</f>
        <v>Overweight</v>
      </c>
      <c r="K895" s="5" t="str">
        <f>VLOOKUP(A895,'Medical Examinations table'!$A:$J,10,FALSE)</f>
        <v>Diabetes</v>
      </c>
      <c r="L895" s="8">
        <f>VLOOKUP(A895,'Hospitalisation Table'!$A:$J,10,FALSE)</f>
        <v>35238</v>
      </c>
      <c r="M895" s="10">
        <f>VLOOKUP(A895,'Hospitalisation Table'!$A:$F,6,FALSE)</f>
        <v>563.84</v>
      </c>
      <c r="N895" s="5" t="str">
        <f>VLOOKUP(A895,'Hospitalisation Table'!$A:$G,7,FALSE)</f>
        <v>tier - 3</v>
      </c>
      <c r="O895" s="5" t="str">
        <f>VLOOKUP(A895,'Hospitalisation Table'!$A:$H,8,FALSE)</f>
        <v>tier - 1</v>
      </c>
      <c r="P895" s="5" t="str">
        <f>VLOOKUP(A895,'Hospitalisation Table'!$A:$I,9,FALSE)</f>
        <v>R1012</v>
      </c>
      <c r="Q895" s="5">
        <f>VLOOKUP(A895,'Hospitalisation Table'!$A:$K,11,FALSE)</f>
        <v>60</v>
      </c>
    </row>
    <row r="896" spans="1:17" ht="15.6" x14ac:dyDescent="0.3">
      <c r="A896" s="9" t="s">
        <v>1476</v>
      </c>
      <c r="B896" s="5" t="str">
        <f>VLOOKUP($A896,'Customer Names'!$A:$B,2,FALSE)</f>
        <v>Traiser, Mr.  Miles J.</v>
      </c>
      <c r="C896" s="5">
        <f>VLOOKUP(Healthcare!A896,'Medical Examinations table'!$A:$K,2,FALSE)</f>
        <v>25.46</v>
      </c>
      <c r="D896" s="5">
        <f>VLOOKUP(A896,'Medical Examinations table'!$A:$C,3,FALSE)</f>
        <v>11.52</v>
      </c>
      <c r="E896" s="5" t="str">
        <f>VLOOKUP(A896,'Medical Examinations table'!$A:$D,4,FALSE)</f>
        <v>YES</v>
      </c>
      <c r="F896" s="5" t="str">
        <f>VLOOKUP(A896,'Medical Examinations table'!$A:$E,5,FALSE)</f>
        <v>NO</v>
      </c>
      <c r="G896" s="5" t="str">
        <f>VLOOKUP(A896,'Medical Examinations table'!$A:$F,6,FALSE)</f>
        <v>YES</v>
      </c>
      <c r="H896" s="5">
        <f>VLOOKUP(A896,'Medical Examinations table'!$A:$H,8,FALSE)</f>
        <v>1</v>
      </c>
      <c r="I896" s="5" t="str">
        <f>VLOOKUP(A896,'Medical Examinations table'!$A:$G,7,FALSE)</f>
        <v>NO</v>
      </c>
      <c r="J896" s="5" t="str">
        <f>VLOOKUP(A896,'Medical Examinations table'!$A:$I,9,FALSE)</f>
        <v>Overweight</v>
      </c>
      <c r="K896" s="5" t="str">
        <f>VLOOKUP(A896,'Medical Examinations table'!$A:$J,10,FALSE)</f>
        <v>Diabetes</v>
      </c>
      <c r="L896" s="8">
        <f>VLOOKUP(A896,'Hospitalisation Table'!$A:$J,10,FALSE)</f>
        <v>35237</v>
      </c>
      <c r="M896" s="10">
        <f>VLOOKUP(A896,'Hospitalisation Table'!$A:$F,6,FALSE)</f>
        <v>563.84</v>
      </c>
      <c r="N896" s="5" t="str">
        <f>VLOOKUP(A896,'Hospitalisation Table'!$A:$G,7,FALSE)</f>
        <v>tier - 3</v>
      </c>
      <c r="O896" s="5" t="str">
        <f>VLOOKUP(A896,'Hospitalisation Table'!$A:$H,8,FALSE)</f>
        <v>tier - 1</v>
      </c>
      <c r="P896" s="5" t="str">
        <f>VLOOKUP(A896,'Hospitalisation Table'!$A:$I,9,FALSE)</f>
        <v>R1012</v>
      </c>
      <c r="Q896" s="5">
        <f>VLOOKUP(A896,'Hospitalisation Table'!$A:$K,11,FALSE)</f>
        <v>59</v>
      </c>
    </row>
    <row r="897" spans="1:17" ht="15.6" x14ac:dyDescent="0.3">
      <c r="A897" s="9" t="s">
        <v>1475</v>
      </c>
      <c r="B897" s="5" t="str">
        <f>VLOOKUP($A897,'Customer Names'!$A:$B,2,FALSE)</f>
        <v>Mudy-Mader, Ms.  Justyna I.</v>
      </c>
      <c r="C897" s="5">
        <f>VLOOKUP(Healthcare!A897,'Medical Examinations table'!$A:$K,2,FALSE)</f>
        <v>30.8</v>
      </c>
      <c r="D897" s="5">
        <f>VLOOKUP(A897,'Medical Examinations table'!$A:$C,3,FALSE)</f>
        <v>10.95</v>
      </c>
      <c r="E897" s="5" t="str">
        <f>VLOOKUP(A897,'Medical Examinations table'!$A:$D,4,FALSE)</f>
        <v>NO</v>
      </c>
      <c r="F897" s="5" t="str">
        <f>VLOOKUP(A897,'Medical Examinations table'!$A:$E,5,FALSE)</f>
        <v>NO</v>
      </c>
      <c r="G897" s="5" t="str">
        <f>VLOOKUP(A897,'Medical Examinations table'!$A:$F,6,FALSE)</f>
        <v>NO</v>
      </c>
      <c r="H897" s="5">
        <f>VLOOKUP(A897,'Medical Examinations table'!$A:$H,8,FALSE)</f>
        <v>0</v>
      </c>
      <c r="I897" s="5" t="str">
        <f>VLOOKUP(A897,'Medical Examinations table'!$A:$G,7,FALSE)</f>
        <v>NO</v>
      </c>
      <c r="J897" s="5" t="str">
        <f>VLOOKUP(A897,'Medical Examinations table'!$A:$I,9,FALSE)</f>
        <v>Obesity</v>
      </c>
      <c r="K897" s="5" t="str">
        <f>VLOOKUP(A897,'Medical Examinations table'!$A:$J,10,FALSE)</f>
        <v>Diabetes</v>
      </c>
      <c r="L897" s="8">
        <f>VLOOKUP(A897,'Hospitalisation Table'!$A:$J,10,FALSE)</f>
        <v>35236</v>
      </c>
      <c r="M897" s="10">
        <f>VLOOKUP(A897,'Hospitalisation Table'!$A:$F,6,FALSE)</f>
        <v>563.84</v>
      </c>
      <c r="N897" s="5" t="str">
        <f>VLOOKUP(A897,'Hospitalisation Table'!$A:$G,7,FALSE)</f>
        <v>tier - 3</v>
      </c>
      <c r="O897" s="5" t="str">
        <f>VLOOKUP(A897,'Hospitalisation Table'!$A:$H,8,FALSE)</f>
        <v>tier - 3</v>
      </c>
      <c r="P897" s="5" t="str">
        <f>VLOOKUP(A897,'Hospitalisation Table'!$A:$I,9,FALSE)</f>
        <v>R1011</v>
      </c>
      <c r="Q897" s="5">
        <f>VLOOKUP(A897,'Hospitalisation Table'!$A:$K,11,FALSE)</f>
        <v>54</v>
      </c>
    </row>
    <row r="898" spans="1:17" ht="15.6" x14ac:dyDescent="0.3">
      <c r="A898" s="9" t="s">
        <v>1474</v>
      </c>
      <c r="B898" s="5" t="str">
        <f>VLOOKUP($A898,'Customer Names'!$A:$B,2,FALSE)</f>
        <v>Rogers, Ms.  Lucille</v>
      </c>
      <c r="C898" s="5">
        <f>VLOOKUP(Healthcare!A898,'Medical Examinations table'!$A:$K,2,FALSE)</f>
        <v>28.88</v>
      </c>
      <c r="D898" s="5">
        <f>VLOOKUP(A898,'Medical Examinations table'!$A:$C,3,FALSE)</f>
        <v>11.5</v>
      </c>
      <c r="E898" s="5" t="str">
        <f>VLOOKUP(A898,'Medical Examinations table'!$A:$D,4,FALSE)</f>
        <v>NO</v>
      </c>
      <c r="F898" s="5" t="str">
        <f>VLOOKUP(A898,'Medical Examinations table'!$A:$E,5,FALSE)</f>
        <v>NO</v>
      </c>
      <c r="G898" s="5" t="str">
        <f>VLOOKUP(A898,'Medical Examinations table'!$A:$F,6,FALSE)</f>
        <v>NO</v>
      </c>
      <c r="H898" s="5">
        <f>VLOOKUP(A898,'Medical Examinations table'!$A:$H,8,FALSE)</f>
        <v>0</v>
      </c>
      <c r="I898" s="5" t="str">
        <f>VLOOKUP(A898,'Medical Examinations table'!$A:$G,7,FALSE)</f>
        <v>NO</v>
      </c>
      <c r="J898" s="5" t="str">
        <f>VLOOKUP(A898,'Medical Examinations table'!$A:$I,9,FALSE)</f>
        <v>Overweight</v>
      </c>
      <c r="K898" s="5" t="str">
        <f>VLOOKUP(A898,'Medical Examinations table'!$A:$J,10,FALSE)</f>
        <v>Diabetes</v>
      </c>
      <c r="L898" s="8">
        <f>VLOOKUP(A898,'Hospitalisation Table'!$A:$J,10,FALSE)</f>
        <v>35235</v>
      </c>
      <c r="M898" s="10">
        <f>VLOOKUP(A898,'Hospitalisation Table'!$A:$F,6,FALSE)</f>
        <v>563.84</v>
      </c>
      <c r="N898" s="5" t="str">
        <f>VLOOKUP(A898,'Hospitalisation Table'!$A:$G,7,FALSE)</f>
        <v>tier - 3</v>
      </c>
      <c r="O898" s="5" t="str">
        <f>VLOOKUP(A898,'Hospitalisation Table'!$A:$H,8,FALSE)</f>
        <v>tier - 1</v>
      </c>
      <c r="P898" s="5" t="str">
        <f>VLOOKUP(A898,'Hospitalisation Table'!$A:$I,9,FALSE)</f>
        <v>R1024</v>
      </c>
      <c r="Q898" s="5">
        <f>VLOOKUP(A898,'Hospitalisation Table'!$A:$K,11,FALSE)</f>
        <v>54</v>
      </c>
    </row>
    <row r="899" spans="1:17" ht="15.6" x14ac:dyDescent="0.3">
      <c r="A899" s="9" t="s">
        <v>1473</v>
      </c>
      <c r="B899" s="5" t="str">
        <f>VLOOKUP($A899,'Customer Names'!$A:$B,2,FALSE)</f>
        <v>Woo, Ms.  April</v>
      </c>
      <c r="C899" s="5">
        <f>VLOOKUP(Healthcare!A899,'Medical Examinations table'!$A:$K,2,FALSE)</f>
        <v>23</v>
      </c>
      <c r="D899" s="5">
        <f>VLOOKUP(A899,'Medical Examinations table'!$A:$C,3,FALSE)</f>
        <v>9.8800000000000008</v>
      </c>
      <c r="E899" s="5" t="str">
        <f>VLOOKUP(A899,'Medical Examinations table'!$A:$D,4,FALSE)</f>
        <v>NO</v>
      </c>
      <c r="F899" s="5" t="str">
        <f>VLOOKUP(A899,'Medical Examinations table'!$A:$E,5,FALSE)</f>
        <v>NO</v>
      </c>
      <c r="G899" s="5" t="str">
        <f>VLOOKUP(A899,'Medical Examinations table'!$A:$F,6,FALSE)</f>
        <v>NO</v>
      </c>
      <c r="H899" s="5">
        <f>VLOOKUP(A899,'Medical Examinations table'!$A:$H,8,FALSE)</f>
        <v>0</v>
      </c>
      <c r="I899" s="5" t="str">
        <f>VLOOKUP(A899,'Medical Examinations table'!$A:$G,7,FALSE)</f>
        <v>NO</v>
      </c>
      <c r="J899" s="5" t="str">
        <f>VLOOKUP(A899,'Medical Examinations table'!$A:$I,9,FALSE)</f>
        <v>Normal Weight</v>
      </c>
      <c r="K899" s="5" t="str">
        <f>VLOOKUP(A899,'Medical Examinations table'!$A:$J,10,FALSE)</f>
        <v>Diabetes</v>
      </c>
      <c r="L899" s="8">
        <f>VLOOKUP(A899,'Hospitalisation Table'!$A:$J,10,FALSE)</f>
        <v>35234</v>
      </c>
      <c r="M899" s="10">
        <f>VLOOKUP(A899,'Hospitalisation Table'!$A:$F,6,FALSE)</f>
        <v>563.84</v>
      </c>
      <c r="N899" s="5" t="str">
        <f>VLOOKUP(A899,'Hospitalisation Table'!$A:$G,7,FALSE)</f>
        <v>tier - 3</v>
      </c>
      <c r="O899" s="5" t="str">
        <f>VLOOKUP(A899,'Hospitalisation Table'!$A:$H,8,FALSE)</f>
        <v>tier - 3</v>
      </c>
      <c r="P899" s="5" t="str">
        <f>VLOOKUP(A899,'Hospitalisation Table'!$A:$I,9,FALSE)</f>
        <v>R1011</v>
      </c>
      <c r="Q899" s="5">
        <f>VLOOKUP(A899,'Hospitalisation Table'!$A:$K,11,FALSE)</f>
        <v>54</v>
      </c>
    </row>
    <row r="900" spans="1:17" ht="15.6" x14ac:dyDescent="0.3">
      <c r="A900" s="9" t="s">
        <v>1472</v>
      </c>
      <c r="B900" s="5" t="str">
        <f>VLOOKUP($A900,'Customer Names'!$A:$B,2,FALSE)</f>
        <v>Walsh, Mr.  Robert</v>
      </c>
      <c r="C900" s="5">
        <f>VLOOKUP(Healthcare!A900,'Medical Examinations table'!$A:$K,2,FALSE)</f>
        <v>38.25</v>
      </c>
      <c r="D900" s="5">
        <f>VLOOKUP(A900,'Medical Examinations table'!$A:$C,3,FALSE)</f>
        <v>6.2</v>
      </c>
      <c r="E900" s="5" t="str">
        <f>VLOOKUP(A900,'Medical Examinations table'!$A:$D,4,FALSE)</f>
        <v>NO</v>
      </c>
      <c r="F900" s="5" t="str">
        <f>VLOOKUP(A900,'Medical Examinations table'!$A:$E,5,FALSE)</f>
        <v>NO</v>
      </c>
      <c r="G900" s="5" t="str">
        <f>VLOOKUP(A900,'Medical Examinations table'!$A:$F,6,FALSE)</f>
        <v>NO</v>
      </c>
      <c r="H900" s="5">
        <f>VLOOKUP(A900,'Medical Examinations table'!$A:$H,8,FALSE)</f>
        <v>1</v>
      </c>
      <c r="I900" s="5" t="str">
        <f>VLOOKUP(A900,'Medical Examinations table'!$A:$G,7,FALSE)</f>
        <v>NO</v>
      </c>
      <c r="J900" s="5" t="str">
        <f>VLOOKUP(A900,'Medical Examinations table'!$A:$I,9,FALSE)</f>
        <v>Obesity</v>
      </c>
      <c r="K900" s="5" t="str">
        <f>VLOOKUP(A900,'Medical Examinations table'!$A:$J,10,FALSE)</f>
        <v>Prediabetes</v>
      </c>
      <c r="L900" s="8">
        <f>VLOOKUP(A900,'Hospitalisation Table'!$A:$J,10,FALSE)</f>
        <v>35233</v>
      </c>
      <c r="M900" s="10">
        <f>VLOOKUP(A900,'Hospitalisation Table'!$A:$F,6,FALSE)</f>
        <v>563.84</v>
      </c>
      <c r="N900" s="5" t="str">
        <f>VLOOKUP(A900,'Hospitalisation Table'!$A:$G,7,FALSE)</f>
        <v>tier - 3</v>
      </c>
      <c r="O900" s="5" t="str">
        <f>VLOOKUP(A900,'Hospitalisation Table'!$A:$H,8,FALSE)</f>
        <v>tier - 2</v>
      </c>
      <c r="P900" s="5" t="str">
        <f>VLOOKUP(A900,'Hospitalisation Table'!$A:$I,9,FALSE)</f>
        <v>R1022</v>
      </c>
      <c r="Q900" s="5">
        <f>VLOOKUP(A900,'Hospitalisation Table'!$A:$K,11,FALSE)</f>
        <v>38</v>
      </c>
    </row>
    <row r="901" spans="1:17" ht="15.6" x14ac:dyDescent="0.3">
      <c r="A901" s="9" t="s">
        <v>1471</v>
      </c>
      <c r="B901" s="5" t="str">
        <f>VLOOKUP($A901,'Customer Names'!$A:$B,2,FALSE)</f>
        <v>White, Mrs.  Alyssa</v>
      </c>
      <c r="C901" s="5">
        <f>VLOOKUP(Healthcare!A901,'Medical Examinations table'!$A:$K,2,FALSE)</f>
        <v>39.25</v>
      </c>
      <c r="D901" s="5">
        <f>VLOOKUP(A901,'Medical Examinations table'!$A:$C,3,FALSE)</f>
        <v>8.41</v>
      </c>
      <c r="E901" s="5" t="str">
        <f>VLOOKUP(A901,'Medical Examinations table'!$A:$D,4,FALSE)</f>
        <v>YES</v>
      </c>
      <c r="F901" s="5" t="str">
        <f>VLOOKUP(A901,'Medical Examinations table'!$A:$E,5,FALSE)</f>
        <v>NO</v>
      </c>
      <c r="G901" s="5" t="str">
        <f>VLOOKUP(A901,'Medical Examinations table'!$A:$F,6,FALSE)</f>
        <v>NO</v>
      </c>
      <c r="H901" s="5">
        <f>VLOOKUP(A901,'Medical Examinations table'!$A:$H,8,FALSE)</f>
        <v>1</v>
      </c>
      <c r="I901" s="5" t="str">
        <f>VLOOKUP(A901,'Medical Examinations table'!$A:$G,7,FALSE)</f>
        <v>NO</v>
      </c>
      <c r="J901" s="5" t="str">
        <f>VLOOKUP(A901,'Medical Examinations table'!$A:$I,9,FALSE)</f>
        <v>Obesity</v>
      </c>
      <c r="K901" s="5" t="str">
        <f>VLOOKUP(A901,'Medical Examinations table'!$A:$J,10,FALSE)</f>
        <v>Diabetes</v>
      </c>
      <c r="L901" s="8">
        <f>VLOOKUP(A901,'Hospitalisation Table'!$A:$J,10,FALSE)</f>
        <v>35232</v>
      </c>
      <c r="M901" s="10">
        <f>VLOOKUP(A901,'Hospitalisation Table'!$A:$F,6,FALSE)</f>
        <v>563.84</v>
      </c>
      <c r="N901" s="5" t="str">
        <f>VLOOKUP(A901,'Hospitalisation Table'!$A:$G,7,FALSE)</f>
        <v>tier - 3</v>
      </c>
      <c r="O901" s="5" t="str">
        <f>VLOOKUP(A901,'Hospitalisation Table'!$A:$H,8,FALSE)</f>
        <v>tier - 2</v>
      </c>
      <c r="P901" s="5" t="str">
        <f>VLOOKUP(A901,'Hospitalisation Table'!$A:$I,9,FALSE)</f>
        <v>R1026</v>
      </c>
      <c r="Q901" s="5">
        <f>VLOOKUP(A901,'Hospitalisation Table'!$A:$K,11,FALSE)</f>
        <v>36</v>
      </c>
    </row>
    <row r="902" spans="1:17" ht="15.6" x14ac:dyDescent="0.3">
      <c r="A902" s="9" t="s">
        <v>1470</v>
      </c>
      <c r="B902" s="5" t="str">
        <f>VLOOKUP($A902,'Customer Names'!$A:$B,2,FALSE)</f>
        <v>Sheppard, Ms.  Jessica E.</v>
      </c>
      <c r="C902" s="5">
        <f>VLOOKUP(Healthcare!A902,'Medical Examinations table'!$A:$K,2,FALSE)</f>
        <v>26.6</v>
      </c>
      <c r="D902" s="5">
        <f>VLOOKUP(A902,'Medical Examinations table'!$A:$C,3,FALSE)</f>
        <v>5.07</v>
      </c>
      <c r="E902" s="5" t="str">
        <f>VLOOKUP(A902,'Medical Examinations table'!$A:$D,4,FALSE)</f>
        <v>YES</v>
      </c>
      <c r="F902" s="5" t="str">
        <f>VLOOKUP(A902,'Medical Examinations table'!$A:$E,5,FALSE)</f>
        <v>NO</v>
      </c>
      <c r="G902" s="5" t="str">
        <f>VLOOKUP(A902,'Medical Examinations table'!$A:$F,6,FALSE)</f>
        <v>NO</v>
      </c>
      <c r="H902" s="5">
        <f>VLOOKUP(A902,'Medical Examinations table'!$A:$H,8,FALSE)</f>
        <v>2</v>
      </c>
      <c r="I902" s="5" t="str">
        <f>VLOOKUP(A902,'Medical Examinations table'!$A:$G,7,FALSE)</f>
        <v>NO</v>
      </c>
      <c r="J902" s="5" t="str">
        <f>VLOOKUP(A902,'Medical Examinations table'!$A:$I,9,FALSE)</f>
        <v>Overweight</v>
      </c>
      <c r="K902" s="5" t="str">
        <f>VLOOKUP(A902,'Medical Examinations table'!$A:$J,10,FALSE)</f>
        <v>Normal</v>
      </c>
      <c r="L902" s="8">
        <f>VLOOKUP(A902,'Hospitalisation Table'!$A:$J,10,FALSE)</f>
        <v>35231</v>
      </c>
      <c r="M902" s="10">
        <f>VLOOKUP(A902,'Hospitalisation Table'!$A:$F,6,FALSE)</f>
        <v>563.84</v>
      </c>
      <c r="N902" s="5" t="str">
        <f>VLOOKUP(A902,'Hospitalisation Table'!$A:$G,7,FALSE)</f>
        <v>tier - 3</v>
      </c>
      <c r="O902" s="5" t="str">
        <f>VLOOKUP(A902,'Hospitalisation Table'!$A:$H,8,FALSE)</f>
        <v>tier - 1</v>
      </c>
      <c r="P902" s="5" t="str">
        <f>VLOOKUP(A902,'Hospitalisation Table'!$A:$I,9,FALSE)</f>
        <v>R1012</v>
      </c>
      <c r="Q902" s="5">
        <f>VLOOKUP(A902,'Hospitalisation Table'!$A:$K,11,FALSE)</f>
        <v>56</v>
      </c>
    </row>
    <row r="903" spans="1:17" ht="15.6" x14ac:dyDescent="0.3">
      <c r="A903" s="9" t="s">
        <v>1469</v>
      </c>
      <c r="B903" s="5" t="str">
        <f>VLOOKUP($A903,'Customer Names'!$A:$B,2,FALSE)</f>
        <v>Doran, Mr.  Patrick J.</v>
      </c>
      <c r="C903" s="5">
        <f>VLOOKUP(Healthcare!A903,'Medical Examinations table'!$A:$K,2,FALSE)</f>
        <v>35.700000000000003</v>
      </c>
      <c r="D903" s="5">
        <f>VLOOKUP(A903,'Medical Examinations table'!$A:$C,3,FALSE)</f>
        <v>4.0599999999999996</v>
      </c>
      <c r="E903" s="5" t="str">
        <f>VLOOKUP(A903,'Medical Examinations table'!$A:$D,4,FALSE)</f>
        <v>NO</v>
      </c>
      <c r="F903" s="5" t="str">
        <f>VLOOKUP(A903,'Medical Examinations table'!$A:$E,5,FALSE)</f>
        <v>NO</v>
      </c>
      <c r="G903" s="5" t="str">
        <f>VLOOKUP(A903,'Medical Examinations table'!$A:$F,6,FALSE)</f>
        <v>YES</v>
      </c>
      <c r="H903" s="5">
        <f>VLOOKUP(A903,'Medical Examinations table'!$A:$H,8,FALSE)</f>
        <v>1</v>
      </c>
      <c r="I903" s="5" t="str">
        <f>VLOOKUP(A903,'Medical Examinations table'!$A:$G,7,FALSE)</f>
        <v>NO</v>
      </c>
      <c r="J903" s="5" t="str">
        <f>VLOOKUP(A903,'Medical Examinations table'!$A:$I,9,FALSE)</f>
        <v>Obesity</v>
      </c>
      <c r="K903" s="5" t="str">
        <f>VLOOKUP(A903,'Medical Examinations table'!$A:$J,10,FALSE)</f>
        <v>Normal</v>
      </c>
      <c r="L903" s="8">
        <f>VLOOKUP(A903,'Hospitalisation Table'!$A:$J,10,FALSE)</f>
        <v>35230</v>
      </c>
      <c r="M903" s="10">
        <f>VLOOKUP(A903,'Hospitalisation Table'!$A:$F,6,FALSE)</f>
        <v>563.84</v>
      </c>
      <c r="N903" s="5" t="str">
        <f>VLOOKUP(A903,'Hospitalisation Table'!$A:$G,7,FALSE)</f>
        <v>tier - 3</v>
      </c>
      <c r="O903" s="5" t="str">
        <f>VLOOKUP(A903,'Hospitalisation Table'!$A:$H,8,FALSE)</f>
        <v>tier - 3</v>
      </c>
      <c r="P903" s="5" t="str">
        <f>VLOOKUP(A903,'Hospitalisation Table'!$A:$I,9,FALSE)</f>
        <v>R1021</v>
      </c>
      <c r="Q903" s="5">
        <f>VLOOKUP(A903,'Hospitalisation Table'!$A:$K,11,FALSE)</f>
        <v>43</v>
      </c>
    </row>
    <row r="904" spans="1:17" ht="15.6" x14ac:dyDescent="0.3">
      <c r="A904" s="9" t="s">
        <v>1468</v>
      </c>
      <c r="B904" s="5" t="str">
        <f>VLOOKUP($A904,'Customer Names'!$A:$B,2,FALSE)</f>
        <v>Labrosse, Ms.  Emilie</v>
      </c>
      <c r="C904" s="5">
        <f>VLOOKUP(Healthcare!A904,'Medical Examinations table'!$A:$K,2,FALSE)</f>
        <v>20.100000000000001</v>
      </c>
      <c r="D904" s="5">
        <f>VLOOKUP(A904,'Medical Examinations table'!$A:$C,3,FALSE)</f>
        <v>10.52</v>
      </c>
      <c r="E904" s="5" t="str">
        <f>VLOOKUP(A904,'Medical Examinations table'!$A:$D,4,FALSE)</f>
        <v>NO</v>
      </c>
      <c r="F904" s="5" t="str">
        <f>VLOOKUP(A904,'Medical Examinations table'!$A:$E,5,FALSE)</f>
        <v>NO</v>
      </c>
      <c r="G904" s="5" t="str">
        <f>VLOOKUP(A904,'Medical Examinations table'!$A:$F,6,FALSE)</f>
        <v>NO</v>
      </c>
      <c r="H904" s="5">
        <f>VLOOKUP(A904,'Medical Examinations table'!$A:$H,8,FALSE)</f>
        <v>0</v>
      </c>
      <c r="I904" s="5" t="str">
        <f>VLOOKUP(A904,'Medical Examinations table'!$A:$G,7,FALSE)</f>
        <v>NO</v>
      </c>
      <c r="J904" s="5" t="str">
        <f>VLOOKUP(A904,'Medical Examinations table'!$A:$I,9,FALSE)</f>
        <v>Normal Weight</v>
      </c>
      <c r="K904" s="5" t="str">
        <f>VLOOKUP(A904,'Medical Examinations table'!$A:$J,10,FALSE)</f>
        <v>Diabetes</v>
      </c>
      <c r="L904" s="8">
        <f>VLOOKUP(A904,'Hospitalisation Table'!$A:$J,10,FALSE)</f>
        <v>35229</v>
      </c>
      <c r="M904" s="10">
        <f>VLOOKUP(A904,'Hospitalisation Table'!$A:$F,6,FALSE)</f>
        <v>563.84</v>
      </c>
      <c r="N904" s="5" t="str">
        <f>VLOOKUP(A904,'Hospitalisation Table'!$A:$G,7,FALSE)</f>
        <v>tier - 3</v>
      </c>
      <c r="O904" s="5" t="str">
        <f>VLOOKUP(A904,'Hospitalisation Table'!$A:$H,8,FALSE)</f>
        <v>tier - 1</v>
      </c>
      <c r="P904" s="5" t="str">
        <f>VLOOKUP(A904,'Hospitalisation Table'!$A:$I,9,FALSE)</f>
        <v>R1011</v>
      </c>
      <c r="Q904" s="5">
        <f>VLOOKUP(A904,'Hospitalisation Table'!$A:$K,11,FALSE)</f>
        <v>57</v>
      </c>
    </row>
    <row r="905" spans="1:17" ht="15.6" x14ac:dyDescent="0.3">
      <c r="A905" s="9" t="s">
        <v>1467</v>
      </c>
      <c r="B905" s="5" t="str">
        <f>VLOOKUP($A905,'Customer Names'!$A:$B,2,FALSE)</f>
        <v>Thomas, Ms.  Caitlin B.</v>
      </c>
      <c r="C905" s="5">
        <f>VLOOKUP(Healthcare!A905,'Medical Examinations table'!$A:$K,2,FALSE)</f>
        <v>22.23</v>
      </c>
      <c r="D905" s="5">
        <f>VLOOKUP(A905,'Medical Examinations table'!$A:$C,3,FALSE)</f>
        <v>9.65</v>
      </c>
      <c r="E905" s="5" t="str">
        <f>VLOOKUP(A905,'Medical Examinations table'!$A:$D,4,FALSE)</f>
        <v>NO</v>
      </c>
      <c r="F905" s="5" t="str">
        <f>VLOOKUP(A905,'Medical Examinations table'!$A:$E,5,FALSE)</f>
        <v>NO</v>
      </c>
      <c r="G905" s="5" t="str">
        <f>VLOOKUP(A905,'Medical Examinations table'!$A:$F,6,FALSE)</f>
        <v>NO</v>
      </c>
      <c r="H905" s="5">
        <f>VLOOKUP(A905,'Medical Examinations table'!$A:$H,8,FALSE)</f>
        <v>0</v>
      </c>
      <c r="I905" s="5" t="str">
        <f>VLOOKUP(A905,'Medical Examinations table'!$A:$G,7,FALSE)</f>
        <v>NO</v>
      </c>
      <c r="J905" s="5" t="str">
        <f>VLOOKUP(A905,'Medical Examinations table'!$A:$I,9,FALSE)</f>
        <v>Normal Weight</v>
      </c>
      <c r="K905" s="5" t="str">
        <f>VLOOKUP(A905,'Medical Examinations table'!$A:$J,10,FALSE)</f>
        <v>Diabetes</v>
      </c>
      <c r="L905" s="8">
        <f>VLOOKUP(A905,'Hospitalisation Table'!$A:$J,10,FALSE)</f>
        <v>35228</v>
      </c>
      <c r="M905" s="10">
        <f>VLOOKUP(A905,'Hospitalisation Table'!$A:$F,6,FALSE)</f>
        <v>563.84</v>
      </c>
      <c r="N905" s="5" t="str">
        <f>VLOOKUP(A905,'Hospitalisation Table'!$A:$G,7,FALSE)</f>
        <v>tier - 3</v>
      </c>
      <c r="O905" s="5" t="str">
        <f>VLOOKUP(A905,'Hospitalisation Table'!$A:$H,8,FALSE)</f>
        <v>tier - 2</v>
      </c>
      <c r="P905" s="5" t="str">
        <f>VLOOKUP(A905,'Hospitalisation Table'!$A:$I,9,FALSE)</f>
        <v>R1024</v>
      </c>
      <c r="Q905" s="5">
        <f>VLOOKUP(A905,'Hospitalisation Table'!$A:$K,11,FALSE)</f>
        <v>57</v>
      </c>
    </row>
    <row r="906" spans="1:17" ht="15.6" x14ac:dyDescent="0.3">
      <c r="A906" s="9" t="s">
        <v>1466</v>
      </c>
      <c r="B906" s="5" t="str">
        <f>VLOOKUP($A906,'Customer Names'!$A:$B,2,FALSE)</f>
        <v>Lesniak, Mr.  Joseph W</v>
      </c>
      <c r="C906" s="5">
        <f>VLOOKUP(Healthcare!A906,'Medical Examinations table'!$A:$K,2,FALSE)</f>
        <v>36.47</v>
      </c>
      <c r="D906" s="5">
        <f>VLOOKUP(A906,'Medical Examinations table'!$A:$C,3,FALSE)</f>
        <v>6.21</v>
      </c>
      <c r="E906" s="5" t="str">
        <f>VLOOKUP(A906,'Medical Examinations table'!$A:$D,4,FALSE)</f>
        <v>NO</v>
      </c>
      <c r="F906" s="5" t="str">
        <f>VLOOKUP(A906,'Medical Examinations table'!$A:$E,5,FALSE)</f>
        <v>NO</v>
      </c>
      <c r="G906" s="5" t="str">
        <f>VLOOKUP(A906,'Medical Examinations table'!$A:$F,6,FALSE)</f>
        <v>NO</v>
      </c>
      <c r="H906" s="5">
        <f>VLOOKUP(A906,'Medical Examinations table'!$A:$H,8,FALSE)</f>
        <v>0</v>
      </c>
      <c r="I906" s="5" t="str">
        <f>VLOOKUP(A906,'Medical Examinations table'!$A:$G,7,FALSE)</f>
        <v>NO</v>
      </c>
      <c r="J906" s="5" t="str">
        <f>VLOOKUP(A906,'Medical Examinations table'!$A:$I,9,FALSE)</f>
        <v>Obesity</v>
      </c>
      <c r="K906" s="5" t="str">
        <f>VLOOKUP(A906,'Medical Examinations table'!$A:$J,10,FALSE)</f>
        <v>Prediabetes</v>
      </c>
      <c r="L906" s="8">
        <f>VLOOKUP(A906,'Hospitalisation Table'!$A:$J,10,FALSE)</f>
        <v>35227</v>
      </c>
      <c r="M906" s="10">
        <f>VLOOKUP(A906,'Hospitalisation Table'!$A:$F,6,FALSE)</f>
        <v>563.84</v>
      </c>
      <c r="N906" s="5" t="str">
        <f>VLOOKUP(A906,'Hospitalisation Table'!$A:$G,7,FALSE)</f>
        <v>tier - 3</v>
      </c>
      <c r="O906" s="5" t="str">
        <f>VLOOKUP(A906,'Hospitalisation Table'!$A:$H,8,FALSE)</f>
        <v>tier - 3</v>
      </c>
      <c r="P906" s="5" t="str">
        <f>VLOOKUP(A906,'Hospitalisation Table'!$A:$I,9,FALSE)</f>
        <v>R1021</v>
      </c>
      <c r="Q906" s="5">
        <f>VLOOKUP(A906,'Hospitalisation Table'!$A:$K,11,FALSE)</f>
        <v>40</v>
      </c>
    </row>
    <row r="907" spans="1:17" ht="15.6" x14ac:dyDescent="0.3">
      <c r="A907" s="9" t="s">
        <v>1465</v>
      </c>
      <c r="B907" s="5" t="str">
        <f>VLOOKUP($A907,'Customer Names'!$A:$B,2,FALSE)</f>
        <v>Prowse, Ms.  Wendy</v>
      </c>
      <c r="C907" s="5">
        <f>VLOOKUP(Healthcare!A907,'Medical Examinations table'!$A:$K,2,FALSE)</f>
        <v>49.64</v>
      </c>
      <c r="D907" s="5">
        <f>VLOOKUP(A907,'Medical Examinations table'!$A:$C,3,FALSE)</f>
        <v>4.76</v>
      </c>
      <c r="E907" s="5" t="str">
        <f>VLOOKUP(A907,'Medical Examinations table'!$A:$D,4,FALSE)</f>
        <v>NO</v>
      </c>
      <c r="F907" s="5" t="str">
        <f>VLOOKUP(A907,'Medical Examinations table'!$A:$E,5,FALSE)</f>
        <v>NO</v>
      </c>
      <c r="G907" s="5" t="str">
        <f>VLOOKUP(A907,'Medical Examinations table'!$A:$F,6,FALSE)</f>
        <v>YES</v>
      </c>
      <c r="H907" s="5">
        <f>VLOOKUP(A907,'Medical Examinations table'!$A:$H,8,FALSE)</f>
        <v>1</v>
      </c>
      <c r="I907" s="5" t="str">
        <f>VLOOKUP(A907,'Medical Examinations table'!$A:$G,7,FALSE)</f>
        <v>NO</v>
      </c>
      <c r="J907" s="5" t="str">
        <f>VLOOKUP(A907,'Medical Examinations table'!$A:$I,9,FALSE)</f>
        <v>Obesity</v>
      </c>
      <c r="K907" s="5" t="str">
        <f>VLOOKUP(A907,'Medical Examinations table'!$A:$J,10,FALSE)</f>
        <v>Normal</v>
      </c>
      <c r="L907" s="8">
        <f>VLOOKUP(A907,'Hospitalisation Table'!$A:$J,10,FALSE)</f>
        <v>35226</v>
      </c>
      <c r="M907" s="10">
        <f>VLOOKUP(A907,'Hospitalisation Table'!$A:$F,6,FALSE)</f>
        <v>563.84</v>
      </c>
      <c r="N907" s="5" t="str">
        <f>VLOOKUP(A907,'Hospitalisation Table'!$A:$G,7,FALSE)</f>
        <v>tier - 3</v>
      </c>
      <c r="O907" s="5" t="str">
        <f>VLOOKUP(A907,'Hospitalisation Table'!$A:$H,8,FALSE)</f>
        <v>tier - 2</v>
      </c>
      <c r="P907" s="5" t="str">
        <f>VLOOKUP(A907,'Hospitalisation Table'!$A:$I,9,FALSE)</f>
        <v>R1012</v>
      </c>
      <c r="Q907" s="5">
        <f>VLOOKUP(A907,'Hospitalisation Table'!$A:$K,11,FALSE)</f>
        <v>29</v>
      </c>
    </row>
    <row r="908" spans="1:17" ht="15.6" x14ac:dyDescent="0.3">
      <c r="A908" s="9" t="s">
        <v>1464</v>
      </c>
      <c r="B908" s="5" t="str">
        <f>VLOOKUP($A908,'Customer Names'!$A:$B,2,FALSE)</f>
        <v>Seigel, Mrs.  Leah L.</v>
      </c>
      <c r="C908" s="5">
        <f>VLOOKUP(Healthcare!A908,'Medical Examinations table'!$A:$K,2,FALSE)</f>
        <v>36.799999999999997</v>
      </c>
      <c r="D908" s="5">
        <f>VLOOKUP(A908,'Medical Examinations table'!$A:$C,3,FALSE)</f>
        <v>5.73</v>
      </c>
      <c r="E908" s="5" t="str">
        <f>VLOOKUP(A908,'Medical Examinations table'!$A:$D,4,FALSE)</f>
        <v>YES</v>
      </c>
      <c r="F908" s="5" t="str">
        <f>VLOOKUP(A908,'Medical Examinations table'!$A:$E,5,FALSE)</f>
        <v>NO</v>
      </c>
      <c r="G908" s="5" t="str">
        <f>VLOOKUP(A908,'Medical Examinations table'!$A:$F,6,FALSE)</f>
        <v>YES</v>
      </c>
      <c r="H908" s="5">
        <f>VLOOKUP(A908,'Medical Examinations table'!$A:$H,8,FALSE)</f>
        <v>1</v>
      </c>
      <c r="I908" s="5" t="str">
        <f>VLOOKUP(A908,'Medical Examinations table'!$A:$G,7,FALSE)</f>
        <v>NO</v>
      </c>
      <c r="J908" s="5" t="str">
        <f>VLOOKUP(A908,'Medical Examinations table'!$A:$I,9,FALSE)</f>
        <v>Obesity</v>
      </c>
      <c r="K908" s="5" t="str">
        <f>VLOOKUP(A908,'Medical Examinations table'!$A:$J,10,FALSE)</f>
        <v>Prediabetes</v>
      </c>
      <c r="L908" s="8">
        <f>VLOOKUP(A908,'Hospitalisation Table'!$A:$J,10,FALSE)</f>
        <v>35225</v>
      </c>
      <c r="M908" s="10">
        <f>VLOOKUP(A908,'Hospitalisation Table'!$A:$F,6,FALSE)</f>
        <v>563.84</v>
      </c>
      <c r="N908" s="5" t="str">
        <f>VLOOKUP(A908,'Hospitalisation Table'!$A:$G,7,FALSE)</f>
        <v>tier - 3</v>
      </c>
      <c r="O908" s="5" t="str">
        <f>VLOOKUP(A908,'Hospitalisation Table'!$A:$H,8,FALSE)</f>
        <v>tier - 2</v>
      </c>
      <c r="P908" s="5" t="str">
        <f>VLOOKUP(A908,'Hospitalisation Table'!$A:$I,9,FALSE)</f>
        <v>R1026</v>
      </c>
      <c r="Q908" s="5">
        <f>VLOOKUP(A908,'Hospitalisation Table'!$A:$K,11,FALSE)</f>
        <v>39</v>
      </c>
    </row>
    <row r="909" spans="1:17" ht="15.6" x14ac:dyDescent="0.3">
      <c r="A909" s="9" t="s">
        <v>1463</v>
      </c>
      <c r="B909" s="5" t="str">
        <f>VLOOKUP($A909,'Customer Names'!$A:$B,2,FALSE)</f>
        <v>Blas, Mr.  Wayne L.</v>
      </c>
      <c r="C909" s="5">
        <f>VLOOKUP(Healthcare!A909,'Medical Examinations table'!$A:$K,2,FALSE)</f>
        <v>33.880000000000003</v>
      </c>
      <c r="D909" s="5">
        <f>VLOOKUP(A909,'Medical Examinations table'!$A:$C,3,FALSE)</f>
        <v>10.78</v>
      </c>
      <c r="E909" s="5" t="str">
        <f>VLOOKUP(A909,'Medical Examinations table'!$A:$D,4,FALSE)</f>
        <v>YES</v>
      </c>
      <c r="F909" s="5" t="str">
        <f>VLOOKUP(A909,'Medical Examinations table'!$A:$E,5,FALSE)</f>
        <v>NO</v>
      </c>
      <c r="G909" s="5" t="str">
        <f>VLOOKUP(A909,'Medical Examinations table'!$A:$F,6,FALSE)</f>
        <v>NO</v>
      </c>
      <c r="H909" s="5">
        <f>VLOOKUP(A909,'Medical Examinations table'!$A:$H,8,FALSE)</f>
        <v>0</v>
      </c>
      <c r="I909" s="5" t="str">
        <f>VLOOKUP(A909,'Medical Examinations table'!$A:$G,7,FALSE)</f>
        <v>NO</v>
      </c>
      <c r="J909" s="5" t="str">
        <f>VLOOKUP(A909,'Medical Examinations table'!$A:$I,9,FALSE)</f>
        <v>Obesity</v>
      </c>
      <c r="K909" s="5" t="str">
        <f>VLOOKUP(A909,'Medical Examinations table'!$A:$J,10,FALSE)</f>
        <v>Diabetes</v>
      </c>
      <c r="L909" s="8">
        <f>VLOOKUP(A909,'Hospitalisation Table'!$A:$J,10,FALSE)</f>
        <v>35224</v>
      </c>
      <c r="M909" s="10">
        <f>VLOOKUP(A909,'Hospitalisation Table'!$A:$F,6,FALSE)</f>
        <v>563.84</v>
      </c>
      <c r="N909" s="5" t="str">
        <f>VLOOKUP(A909,'Hospitalisation Table'!$A:$G,7,FALSE)</f>
        <v>tier - 3</v>
      </c>
      <c r="O909" s="5" t="str">
        <f>VLOOKUP(A909,'Hospitalisation Table'!$A:$H,8,FALSE)</f>
        <v>tier - 3</v>
      </c>
      <c r="P909" s="5" t="str">
        <f>VLOOKUP(A909,'Hospitalisation Table'!$A:$I,9,FALSE)</f>
        <v>R1013</v>
      </c>
      <c r="Q909" s="5">
        <f>VLOOKUP(A909,'Hospitalisation Table'!$A:$K,11,FALSE)</f>
        <v>55</v>
      </c>
    </row>
    <row r="910" spans="1:17" ht="15.6" x14ac:dyDescent="0.3">
      <c r="A910" s="9" t="s">
        <v>1462</v>
      </c>
      <c r="B910" s="5" t="str">
        <f>VLOOKUP($A910,'Customer Names'!$A:$B,2,FALSE)</f>
        <v>Simpson, Mr.  Jason M.</v>
      </c>
      <c r="C910" s="5">
        <f>VLOOKUP(Healthcare!A910,'Medical Examinations table'!$A:$K,2,FALSE)</f>
        <v>32.01</v>
      </c>
      <c r="D910" s="5">
        <f>VLOOKUP(A910,'Medical Examinations table'!$A:$C,3,FALSE)</f>
        <v>5.08</v>
      </c>
      <c r="E910" s="5" t="str">
        <f>VLOOKUP(A910,'Medical Examinations table'!$A:$D,4,FALSE)</f>
        <v>YES</v>
      </c>
      <c r="F910" s="5" t="str">
        <f>VLOOKUP(A910,'Medical Examinations table'!$A:$E,5,FALSE)</f>
        <v>NO</v>
      </c>
      <c r="G910" s="5" t="str">
        <f>VLOOKUP(A910,'Medical Examinations table'!$A:$F,6,FALSE)</f>
        <v>NO</v>
      </c>
      <c r="H910" s="5">
        <f>VLOOKUP(A910,'Medical Examinations table'!$A:$H,8,FALSE)</f>
        <v>1</v>
      </c>
      <c r="I910" s="5" t="str">
        <f>VLOOKUP(A910,'Medical Examinations table'!$A:$G,7,FALSE)</f>
        <v>NO</v>
      </c>
      <c r="J910" s="5" t="str">
        <f>VLOOKUP(A910,'Medical Examinations table'!$A:$I,9,FALSE)</f>
        <v>Obesity</v>
      </c>
      <c r="K910" s="5" t="str">
        <f>VLOOKUP(A910,'Medical Examinations table'!$A:$J,10,FALSE)</f>
        <v>Normal</v>
      </c>
      <c r="L910" s="8">
        <f>VLOOKUP(A910,'Hospitalisation Table'!$A:$J,10,FALSE)</f>
        <v>35223</v>
      </c>
      <c r="M910" s="10">
        <f>VLOOKUP(A910,'Hospitalisation Table'!$A:$F,6,FALSE)</f>
        <v>563.84</v>
      </c>
      <c r="N910" s="5" t="str">
        <f>VLOOKUP(A910,'Hospitalisation Table'!$A:$G,7,FALSE)</f>
        <v>tier - 3</v>
      </c>
      <c r="O910" s="5" t="str">
        <f>VLOOKUP(A910,'Hospitalisation Table'!$A:$H,8,FALSE)</f>
        <v>tier - 2</v>
      </c>
      <c r="P910" s="5" t="str">
        <f>VLOOKUP(A910,'Hospitalisation Table'!$A:$I,9,FALSE)</f>
        <v>R1013</v>
      </c>
      <c r="Q910" s="5">
        <f>VLOOKUP(A910,'Hospitalisation Table'!$A:$K,11,FALSE)</f>
        <v>58</v>
      </c>
    </row>
    <row r="911" spans="1:17" ht="15.6" x14ac:dyDescent="0.3">
      <c r="A911" s="9" t="s">
        <v>1461</v>
      </c>
      <c r="B911" s="5" t="str">
        <f>VLOOKUP($A911,'Customer Names'!$A:$B,2,FALSE)</f>
        <v>Gierman, Mr.  Floris</v>
      </c>
      <c r="C911" s="5">
        <f>VLOOKUP(Healthcare!A911,'Medical Examinations table'!$A:$K,2,FALSE)</f>
        <v>33.630000000000003</v>
      </c>
      <c r="D911" s="5">
        <f>VLOOKUP(A911,'Medical Examinations table'!$A:$C,3,FALSE)</f>
        <v>11.39</v>
      </c>
      <c r="E911" s="5" t="str">
        <f>VLOOKUP(A911,'Medical Examinations table'!$A:$D,4,FALSE)</f>
        <v>NO</v>
      </c>
      <c r="F911" s="5" t="str">
        <f>VLOOKUP(A911,'Medical Examinations table'!$A:$E,5,FALSE)</f>
        <v>NO</v>
      </c>
      <c r="G911" s="5" t="str">
        <f>VLOOKUP(A911,'Medical Examinations table'!$A:$F,6,FALSE)</f>
        <v>NO</v>
      </c>
      <c r="H911" s="5">
        <f>VLOOKUP(A911,'Medical Examinations table'!$A:$H,8,FALSE)</f>
        <v>0</v>
      </c>
      <c r="I911" s="5" t="str">
        <f>VLOOKUP(A911,'Medical Examinations table'!$A:$G,7,FALSE)</f>
        <v>NO</v>
      </c>
      <c r="J911" s="5" t="str">
        <f>VLOOKUP(A911,'Medical Examinations table'!$A:$I,9,FALSE)</f>
        <v>Obesity</v>
      </c>
      <c r="K911" s="5" t="str">
        <f>VLOOKUP(A911,'Medical Examinations table'!$A:$J,10,FALSE)</f>
        <v>Diabetes</v>
      </c>
      <c r="L911" s="8">
        <f>VLOOKUP(A911,'Hospitalisation Table'!$A:$J,10,FALSE)</f>
        <v>35222</v>
      </c>
      <c r="M911" s="10">
        <f>VLOOKUP(A911,'Hospitalisation Table'!$A:$F,6,FALSE)</f>
        <v>563.84</v>
      </c>
      <c r="N911" s="5" t="str">
        <f>VLOOKUP(A911,'Hospitalisation Table'!$A:$G,7,FALSE)</f>
        <v>tier - 3</v>
      </c>
      <c r="O911" s="5" t="str">
        <f>VLOOKUP(A911,'Hospitalisation Table'!$A:$H,8,FALSE)</f>
        <v>tier - 2</v>
      </c>
      <c r="P911" s="5" t="str">
        <f>VLOOKUP(A911,'Hospitalisation Table'!$A:$I,9,FALSE)</f>
        <v>R1012</v>
      </c>
      <c r="Q911" s="5">
        <f>VLOOKUP(A911,'Hospitalisation Table'!$A:$K,11,FALSE)</f>
        <v>57</v>
      </c>
    </row>
    <row r="912" spans="1:17" ht="15.6" x14ac:dyDescent="0.3">
      <c r="A912" s="9" t="s">
        <v>1460</v>
      </c>
      <c r="B912" s="5" t="str">
        <f>VLOOKUP($A912,'Customer Names'!$A:$B,2,FALSE)</f>
        <v>Jeuland, Mr.  Marc</v>
      </c>
      <c r="C912" s="5">
        <f>VLOOKUP(Healthcare!A912,'Medical Examinations table'!$A:$K,2,FALSE)</f>
        <v>34.865000000000002</v>
      </c>
      <c r="D912" s="5">
        <f>VLOOKUP(A912,'Medical Examinations table'!$A:$C,3,FALSE)</f>
        <v>5.35</v>
      </c>
      <c r="E912" s="5" t="str">
        <f>VLOOKUP(A912,'Medical Examinations table'!$A:$D,4,FALSE)</f>
        <v>YES</v>
      </c>
      <c r="F912" s="5" t="str">
        <f>VLOOKUP(A912,'Medical Examinations table'!$A:$E,5,FALSE)</f>
        <v>NO</v>
      </c>
      <c r="G912" s="5" t="str">
        <f>VLOOKUP(A912,'Medical Examinations table'!$A:$F,6,FALSE)</f>
        <v>NO</v>
      </c>
      <c r="H912" s="5">
        <f>VLOOKUP(A912,'Medical Examinations table'!$A:$H,8,FALSE)</f>
        <v>1</v>
      </c>
      <c r="I912" s="5" t="str">
        <f>VLOOKUP(A912,'Medical Examinations table'!$A:$G,7,FALSE)</f>
        <v>NO</v>
      </c>
      <c r="J912" s="5" t="str">
        <f>VLOOKUP(A912,'Medical Examinations table'!$A:$I,9,FALSE)</f>
        <v>Obesity</v>
      </c>
      <c r="K912" s="5" t="str">
        <f>VLOOKUP(A912,'Medical Examinations table'!$A:$J,10,FALSE)</f>
        <v>Normal</v>
      </c>
      <c r="L912" s="8">
        <f>VLOOKUP(A912,'Hospitalisation Table'!$A:$J,10,FALSE)</f>
        <v>35221</v>
      </c>
      <c r="M912" s="10">
        <f>VLOOKUP(A912,'Hospitalisation Table'!$A:$F,6,FALSE)</f>
        <v>563.84</v>
      </c>
      <c r="N912" s="5" t="str">
        <f>VLOOKUP(A912,'Hospitalisation Table'!$A:$G,7,FALSE)</f>
        <v>tier - 3</v>
      </c>
      <c r="O912" s="5" t="str">
        <f>VLOOKUP(A912,'Hospitalisation Table'!$A:$H,8,FALSE)</f>
        <v>tier - 2</v>
      </c>
      <c r="P912" s="5" t="str">
        <f>VLOOKUP(A912,'Hospitalisation Table'!$A:$I,9,FALSE)</f>
        <v>R1016</v>
      </c>
      <c r="Q912" s="5">
        <f>VLOOKUP(A912,'Hospitalisation Table'!$A:$K,11,FALSE)</f>
        <v>58</v>
      </c>
    </row>
    <row r="913" spans="1:17" ht="15.6" x14ac:dyDescent="0.3">
      <c r="A913" s="9" t="s">
        <v>1459</v>
      </c>
      <c r="B913" s="5" t="str">
        <f>VLOOKUP($A913,'Customer Names'!$A:$B,2,FALSE)</f>
        <v>Chorney, Mr.  Christopher</v>
      </c>
      <c r="C913" s="5">
        <f>VLOOKUP(Healthcare!A913,'Medical Examinations table'!$A:$K,2,FALSE)</f>
        <v>43.11</v>
      </c>
      <c r="D913" s="5">
        <f>VLOOKUP(A913,'Medical Examinations table'!$A:$C,3,FALSE)</f>
        <v>5.6</v>
      </c>
      <c r="E913" s="5" t="str">
        <f>VLOOKUP(A913,'Medical Examinations table'!$A:$D,4,FALSE)</f>
        <v>NO</v>
      </c>
      <c r="F913" s="5" t="str">
        <f>VLOOKUP(A913,'Medical Examinations table'!$A:$E,5,FALSE)</f>
        <v>NO</v>
      </c>
      <c r="G913" s="5" t="str">
        <f>VLOOKUP(A913,'Medical Examinations table'!$A:$F,6,FALSE)</f>
        <v>NO</v>
      </c>
      <c r="H913" s="5">
        <f>VLOOKUP(A913,'Medical Examinations table'!$A:$H,8,FALSE)</f>
        <v>0</v>
      </c>
      <c r="I913" s="5" t="str">
        <f>VLOOKUP(A913,'Medical Examinations table'!$A:$G,7,FALSE)</f>
        <v>NO</v>
      </c>
      <c r="J913" s="5" t="str">
        <f>VLOOKUP(A913,'Medical Examinations table'!$A:$I,9,FALSE)</f>
        <v>Obesity</v>
      </c>
      <c r="K913" s="5" t="str">
        <f>VLOOKUP(A913,'Medical Examinations table'!$A:$J,10,FALSE)</f>
        <v>Normal</v>
      </c>
      <c r="L913" s="8">
        <f>VLOOKUP(A913,'Hospitalisation Table'!$A:$J,10,FALSE)</f>
        <v>35220</v>
      </c>
      <c r="M913" s="10">
        <f>VLOOKUP(A913,'Hospitalisation Table'!$A:$F,6,FALSE)</f>
        <v>563.84</v>
      </c>
      <c r="N913" s="5" t="str">
        <f>VLOOKUP(A913,'Hospitalisation Table'!$A:$G,7,FALSE)</f>
        <v>tier - 3</v>
      </c>
      <c r="O913" s="5" t="str">
        <f>VLOOKUP(A913,'Hospitalisation Table'!$A:$H,8,FALSE)</f>
        <v>tier - 1</v>
      </c>
      <c r="P913" s="5" t="str">
        <f>VLOOKUP(A913,'Hospitalisation Table'!$A:$I,9,FALSE)</f>
        <v>R1023</v>
      </c>
      <c r="Q913" s="5">
        <f>VLOOKUP(A913,'Hospitalisation Table'!$A:$K,11,FALSE)</f>
        <v>31</v>
      </c>
    </row>
    <row r="914" spans="1:17" ht="15.6" x14ac:dyDescent="0.3">
      <c r="A914" s="9" t="s">
        <v>1458</v>
      </c>
      <c r="B914" s="5" t="str">
        <f>VLOOKUP($A914,'Customer Names'!$A:$B,2,FALSE)</f>
        <v>Rook, Mr.  Kevin</v>
      </c>
      <c r="C914" s="5">
        <f>VLOOKUP(Healthcare!A914,'Medical Examinations table'!$A:$K,2,FALSE)</f>
        <v>30.305</v>
      </c>
      <c r="D914" s="5">
        <f>VLOOKUP(A914,'Medical Examinations table'!$A:$C,3,FALSE)</f>
        <v>4.2699999999999996</v>
      </c>
      <c r="E914" s="5" t="str">
        <f>VLOOKUP(A914,'Medical Examinations table'!$A:$D,4,FALSE)</f>
        <v>YES</v>
      </c>
      <c r="F914" s="5" t="str">
        <f>VLOOKUP(A914,'Medical Examinations table'!$A:$E,5,FALSE)</f>
        <v>NO</v>
      </c>
      <c r="G914" s="5" t="str">
        <f>VLOOKUP(A914,'Medical Examinations table'!$A:$F,6,FALSE)</f>
        <v>NO</v>
      </c>
      <c r="H914" s="5">
        <f>VLOOKUP(A914,'Medical Examinations table'!$A:$H,8,FALSE)</f>
        <v>1</v>
      </c>
      <c r="I914" s="5" t="str">
        <f>VLOOKUP(A914,'Medical Examinations table'!$A:$G,7,FALSE)</f>
        <v>NO</v>
      </c>
      <c r="J914" s="5" t="str">
        <f>VLOOKUP(A914,'Medical Examinations table'!$A:$I,9,FALSE)</f>
        <v>Obesity</v>
      </c>
      <c r="K914" s="5" t="str">
        <f>VLOOKUP(A914,'Medical Examinations table'!$A:$J,10,FALSE)</f>
        <v>Normal</v>
      </c>
      <c r="L914" s="8">
        <f>VLOOKUP(A914,'Hospitalisation Table'!$A:$J,10,FALSE)</f>
        <v>35219</v>
      </c>
      <c r="M914" s="10">
        <f>VLOOKUP(A914,'Hospitalisation Table'!$A:$F,6,FALSE)</f>
        <v>563.84</v>
      </c>
      <c r="N914" s="5" t="str">
        <f>VLOOKUP(A914,'Hospitalisation Table'!$A:$G,7,FALSE)</f>
        <v>tier - 3</v>
      </c>
      <c r="O914" s="5" t="str">
        <f>VLOOKUP(A914,'Hospitalisation Table'!$A:$H,8,FALSE)</f>
        <v>tier - 3</v>
      </c>
      <c r="P914" s="5" t="str">
        <f>VLOOKUP(A914,'Hospitalisation Table'!$A:$I,9,FALSE)</f>
        <v>R1019</v>
      </c>
      <c r="Q914" s="5">
        <f>VLOOKUP(A914,'Hospitalisation Table'!$A:$K,11,FALSE)</f>
        <v>58</v>
      </c>
    </row>
    <row r="915" spans="1:17" ht="15.6" x14ac:dyDescent="0.3">
      <c r="A915" s="9" t="s">
        <v>1457</v>
      </c>
      <c r="B915" s="5" t="str">
        <f>VLOOKUP($A915,'Customer Names'!$A:$B,2,FALSE)</f>
        <v>Wright, Mr.  Aharon N</v>
      </c>
      <c r="C915" s="5">
        <f>VLOOKUP(Healthcare!A915,'Medical Examinations table'!$A:$K,2,FALSE)</f>
        <v>25.175000000000001</v>
      </c>
      <c r="D915" s="5">
        <f>VLOOKUP(A915,'Medical Examinations table'!$A:$C,3,FALSE)</f>
        <v>5.57</v>
      </c>
      <c r="E915" s="5" t="str">
        <f>VLOOKUP(A915,'Medical Examinations table'!$A:$D,4,FALSE)</f>
        <v>YES</v>
      </c>
      <c r="F915" s="5" t="str">
        <f>VLOOKUP(A915,'Medical Examinations table'!$A:$E,5,FALSE)</f>
        <v>NO</v>
      </c>
      <c r="G915" s="5" t="str">
        <f>VLOOKUP(A915,'Medical Examinations table'!$A:$F,6,FALSE)</f>
        <v>NO</v>
      </c>
      <c r="H915" s="5">
        <f>VLOOKUP(A915,'Medical Examinations table'!$A:$H,8,FALSE)</f>
        <v>1</v>
      </c>
      <c r="I915" s="5" t="str">
        <f>VLOOKUP(A915,'Medical Examinations table'!$A:$G,7,FALSE)</f>
        <v>NO</v>
      </c>
      <c r="J915" s="5" t="str">
        <f>VLOOKUP(A915,'Medical Examinations table'!$A:$I,9,FALSE)</f>
        <v>Overweight</v>
      </c>
      <c r="K915" s="5" t="str">
        <f>VLOOKUP(A915,'Medical Examinations table'!$A:$J,10,FALSE)</f>
        <v>Normal</v>
      </c>
      <c r="L915" s="8">
        <f>VLOOKUP(A915,'Hospitalisation Table'!$A:$J,10,FALSE)</f>
        <v>35218</v>
      </c>
      <c r="M915" s="10">
        <f>VLOOKUP(A915,'Hospitalisation Table'!$A:$F,6,FALSE)</f>
        <v>563.84</v>
      </c>
      <c r="N915" s="5" t="str">
        <f>VLOOKUP(A915,'Hospitalisation Table'!$A:$G,7,FALSE)</f>
        <v>tier - 3</v>
      </c>
      <c r="O915" s="5" t="str">
        <f>VLOOKUP(A915,'Hospitalisation Table'!$A:$H,8,FALSE)</f>
        <v>tier - 1</v>
      </c>
      <c r="P915" s="5" t="str">
        <f>VLOOKUP(A915,'Hospitalisation Table'!$A:$I,9,FALSE)</f>
        <v>R1019</v>
      </c>
      <c r="Q915" s="5">
        <f>VLOOKUP(A915,'Hospitalisation Table'!$A:$K,11,FALSE)</f>
        <v>58</v>
      </c>
    </row>
    <row r="916" spans="1:17" ht="15.6" x14ac:dyDescent="0.3">
      <c r="A916" s="9" t="s">
        <v>1456</v>
      </c>
      <c r="B916" s="5" t="str">
        <f>VLOOKUP($A916,'Customer Names'!$A:$B,2,FALSE)</f>
        <v>Chin, Mr.  Lawrence D.</v>
      </c>
      <c r="C916" s="5">
        <f>VLOOKUP(Healthcare!A916,'Medical Examinations table'!$A:$K,2,FALSE)</f>
        <v>26.8</v>
      </c>
      <c r="D916" s="5">
        <f>VLOOKUP(A916,'Medical Examinations table'!$A:$C,3,FALSE)</f>
        <v>5.68</v>
      </c>
      <c r="E916" s="5" t="str">
        <f>VLOOKUP(A916,'Medical Examinations table'!$A:$D,4,FALSE)</f>
        <v>YES</v>
      </c>
      <c r="F916" s="5" t="str">
        <f>VLOOKUP(A916,'Medical Examinations table'!$A:$E,5,FALSE)</f>
        <v>NO</v>
      </c>
      <c r="G916" s="5" t="str">
        <f>VLOOKUP(A916,'Medical Examinations table'!$A:$F,6,FALSE)</f>
        <v>NO</v>
      </c>
      <c r="H916" s="5">
        <f>VLOOKUP(A916,'Medical Examinations table'!$A:$H,8,FALSE)</f>
        <v>1</v>
      </c>
      <c r="I916" s="5" t="str">
        <f>VLOOKUP(A916,'Medical Examinations table'!$A:$G,7,FALSE)</f>
        <v>NO</v>
      </c>
      <c r="J916" s="5" t="str">
        <f>VLOOKUP(A916,'Medical Examinations table'!$A:$I,9,FALSE)</f>
        <v>Overweight</v>
      </c>
      <c r="K916" s="5" t="str">
        <f>VLOOKUP(A916,'Medical Examinations table'!$A:$J,10,FALSE)</f>
        <v>Normal</v>
      </c>
      <c r="L916" s="8">
        <f>VLOOKUP(A916,'Hospitalisation Table'!$A:$J,10,FALSE)</f>
        <v>35217</v>
      </c>
      <c r="M916" s="10">
        <f>VLOOKUP(A916,'Hospitalisation Table'!$A:$F,6,FALSE)</f>
        <v>563.84</v>
      </c>
      <c r="N916" s="5" t="str">
        <f>VLOOKUP(A916,'Hospitalisation Table'!$A:$G,7,FALSE)</f>
        <v>tier - 3</v>
      </c>
      <c r="O916" s="5" t="str">
        <f>VLOOKUP(A916,'Hospitalisation Table'!$A:$H,8,FALSE)</f>
        <v>tier - 1</v>
      </c>
      <c r="P916" s="5" t="str">
        <f>VLOOKUP(A916,'Hospitalisation Table'!$A:$I,9,FALSE)</f>
        <v>R1021</v>
      </c>
      <c r="Q916" s="5">
        <f>VLOOKUP(A916,'Hospitalisation Table'!$A:$K,11,FALSE)</f>
        <v>58</v>
      </c>
    </row>
    <row r="917" spans="1:17" ht="15.6" x14ac:dyDescent="0.3">
      <c r="A917" s="9" t="s">
        <v>1455</v>
      </c>
      <c r="B917" s="5" t="str">
        <f>VLOOKUP($A917,'Customer Names'!$A:$B,2,FALSE)</f>
        <v>White, Mr.  Malcolm</v>
      </c>
      <c r="C917" s="5">
        <f>VLOOKUP(Healthcare!A917,'Medical Examinations table'!$A:$K,2,FALSE)</f>
        <v>21.78</v>
      </c>
      <c r="D917" s="5">
        <f>VLOOKUP(A917,'Medical Examinations table'!$A:$C,3,FALSE)</f>
        <v>5.3</v>
      </c>
      <c r="E917" s="5" t="str">
        <f>VLOOKUP(A917,'Medical Examinations table'!$A:$D,4,FALSE)</f>
        <v>NO</v>
      </c>
      <c r="F917" s="5" t="str">
        <f>VLOOKUP(A917,'Medical Examinations table'!$A:$E,5,FALSE)</f>
        <v>YES</v>
      </c>
      <c r="G917" s="5" t="str">
        <f>VLOOKUP(A917,'Medical Examinations table'!$A:$F,6,FALSE)</f>
        <v>NO</v>
      </c>
      <c r="H917" s="5">
        <f>VLOOKUP(A917,'Medical Examinations table'!$A:$H,8,FALSE)</f>
        <v>1</v>
      </c>
      <c r="I917" s="5" t="str">
        <f>VLOOKUP(A917,'Medical Examinations table'!$A:$G,7,FALSE)</f>
        <v>NO</v>
      </c>
      <c r="J917" s="5" t="str">
        <f>VLOOKUP(A917,'Medical Examinations table'!$A:$I,9,FALSE)</f>
        <v>Normal Weight</v>
      </c>
      <c r="K917" s="5" t="str">
        <f>VLOOKUP(A917,'Medical Examinations table'!$A:$J,10,FALSE)</f>
        <v>Normal</v>
      </c>
      <c r="L917" s="8">
        <f>VLOOKUP(A917,'Hospitalisation Table'!$A:$J,10,FALSE)</f>
        <v>35216</v>
      </c>
      <c r="M917" s="10">
        <f>VLOOKUP(A917,'Hospitalisation Table'!$A:$F,6,FALSE)</f>
        <v>563.84</v>
      </c>
      <c r="N917" s="5" t="str">
        <f>VLOOKUP(A917,'Hospitalisation Table'!$A:$G,7,FALSE)</f>
        <v>tier - 3</v>
      </c>
      <c r="O917" s="5" t="str">
        <f>VLOOKUP(A917,'Hospitalisation Table'!$A:$H,8,FALSE)</f>
        <v>tier - 3</v>
      </c>
      <c r="P917" s="5" t="str">
        <f>VLOOKUP(A917,'Hospitalisation Table'!$A:$I,9,FALSE)</f>
        <v>R1013</v>
      </c>
      <c r="Q917" s="5">
        <f>VLOOKUP(A917,'Hospitalisation Table'!$A:$K,11,FALSE)</f>
        <v>19</v>
      </c>
    </row>
    <row r="918" spans="1:17" ht="15.6" x14ac:dyDescent="0.3">
      <c r="A918" s="9" t="s">
        <v>1454</v>
      </c>
      <c r="B918" s="5" t="str">
        <f>VLOOKUP($A918,'Customer Names'!$A:$B,2,FALSE)</f>
        <v>Savage, Ms.  Anna E.</v>
      </c>
      <c r="C918" s="5">
        <f>VLOOKUP(Healthcare!A918,'Medical Examinations table'!$A:$K,2,FALSE)</f>
        <v>30.14</v>
      </c>
      <c r="D918" s="5">
        <f>VLOOKUP(A918,'Medical Examinations table'!$A:$C,3,FALSE)</f>
        <v>9.4499999999999993</v>
      </c>
      <c r="E918" s="5" t="str">
        <f>VLOOKUP(A918,'Medical Examinations table'!$A:$D,4,FALSE)</f>
        <v>YES</v>
      </c>
      <c r="F918" s="5" t="str">
        <f>VLOOKUP(A918,'Medical Examinations table'!$A:$E,5,FALSE)</f>
        <v>NO</v>
      </c>
      <c r="G918" s="5" t="str">
        <f>VLOOKUP(A918,'Medical Examinations table'!$A:$F,6,FALSE)</f>
        <v>NO</v>
      </c>
      <c r="H918" s="5">
        <f>VLOOKUP(A918,'Medical Examinations table'!$A:$H,8,FALSE)</f>
        <v>0</v>
      </c>
      <c r="I918" s="5" t="str">
        <f>VLOOKUP(A918,'Medical Examinations table'!$A:$G,7,FALSE)</f>
        <v>NO</v>
      </c>
      <c r="J918" s="5" t="str">
        <f>VLOOKUP(A918,'Medical Examinations table'!$A:$I,9,FALSE)</f>
        <v>Obesity</v>
      </c>
      <c r="K918" s="5" t="str">
        <f>VLOOKUP(A918,'Medical Examinations table'!$A:$J,10,FALSE)</f>
        <v>Diabetes</v>
      </c>
      <c r="L918" s="8">
        <f>VLOOKUP(A918,'Hospitalisation Table'!$A:$J,10,FALSE)</f>
        <v>35215</v>
      </c>
      <c r="M918" s="10">
        <f>VLOOKUP(A918,'Hospitalisation Table'!$A:$F,6,FALSE)</f>
        <v>563.84</v>
      </c>
      <c r="N918" s="5" t="str">
        <f>VLOOKUP(A918,'Hospitalisation Table'!$A:$G,7,FALSE)</f>
        <v>tier - 3</v>
      </c>
      <c r="O918" s="5" t="str">
        <f>VLOOKUP(A918,'Hospitalisation Table'!$A:$H,8,FALSE)</f>
        <v>tier - 1</v>
      </c>
      <c r="P918" s="5" t="str">
        <f>VLOOKUP(A918,'Hospitalisation Table'!$A:$I,9,FALSE)</f>
        <v>R1013</v>
      </c>
      <c r="Q918" s="5">
        <f>VLOOKUP(A918,'Hospitalisation Table'!$A:$K,11,FALSE)</f>
        <v>55</v>
      </c>
    </row>
    <row r="919" spans="1:17" ht="15.6" x14ac:dyDescent="0.3">
      <c r="A919" s="9" t="s">
        <v>1453</v>
      </c>
      <c r="B919" s="5" t="str">
        <f>VLOOKUP($A919,'Customer Names'!$A:$B,2,FALSE)</f>
        <v>Hitchings, Ms.  Jenny</v>
      </c>
      <c r="C919" s="5">
        <f>VLOOKUP(Healthcare!A919,'Medical Examinations table'!$A:$K,2,FALSE)</f>
        <v>29.7</v>
      </c>
      <c r="D919" s="5">
        <f>VLOOKUP(A919,'Medical Examinations table'!$A:$C,3,FALSE)</f>
        <v>6.79</v>
      </c>
      <c r="E919" s="5" t="str">
        <f>VLOOKUP(A919,'Medical Examinations table'!$A:$D,4,FALSE)</f>
        <v>YES</v>
      </c>
      <c r="F919" s="5" t="str">
        <f>VLOOKUP(A919,'Medical Examinations table'!$A:$E,5,FALSE)</f>
        <v>NO</v>
      </c>
      <c r="G919" s="5" t="str">
        <f>VLOOKUP(A919,'Medical Examinations table'!$A:$F,6,FALSE)</f>
        <v>NO</v>
      </c>
      <c r="H919" s="5">
        <f>VLOOKUP(A919,'Medical Examinations table'!$A:$H,8,FALSE)</f>
        <v>0</v>
      </c>
      <c r="I919" s="5" t="str">
        <f>VLOOKUP(A919,'Medical Examinations table'!$A:$G,7,FALSE)</f>
        <v>NO</v>
      </c>
      <c r="J919" s="5" t="str">
        <f>VLOOKUP(A919,'Medical Examinations table'!$A:$I,9,FALSE)</f>
        <v>Overweight</v>
      </c>
      <c r="K919" s="5" t="str">
        <f>VLOOKUP(A919,'Medical Examinations table'!$A:$J,10,FALSE)</f>
        <v>Diabetes</v>
      </c>
      <c r="L919" s="8">
        <f>VLOOKUP(A919,'Hospitalisation Table'!$A:$J,10,FALSE)</f>
        <v>35214</v>
      </c>
      <c r="M919" s="10">
        <f>VLOOKUP(A919,'Hospitalisation Table'!$A:$F,6,FALSE)</f>
        <v>563.84</v>
      </c>
      <c r="N919" s="5" t="str">
        <f>VLOOKUP(A919,'Hospitalisation Table'!$A:$G,7,FALSE)</f>
        <v>tier - 3</v>
      </c>
      <c r="O919" s="5" t="str">
        <f>VLOOKUP(A919,'Hospitalisation Table'!$A:$H,8,FALSE)</f>
        <v>tier - 2</v>
      </c>
      <c r="P919" s="5" t="str">
        <f>VLOOKUP(A919,'Hospitalisation Table'!$A:$I,9,FALSE)</f>
        <v>R1011</v>
      </c>
      <c r="Q919" s="5">
        <f>VLOOKUP(A919,'Hospitalisation Table'!$A:$K,11,FALSE)</f>
        <v>55</v>
      </c>
    </row>
    <row r="920" spans="1:17" ht="15.6" x14ac:dyDescent="0.3">
      <c r="A920" s="9" t="s">
        <v>1452</v>
      </c>
      <c r="B920" s="5" t="str">
        <f>VLOOKUP($A920,'Customer Names'!$A:$B,2,FALSE)</f>
        <v>Truitt, Ms.  Melissa L</v>
      </c>
      <c r="C920" s="5">
        <f>VLOOKUP(Healthcare!A920,'Medical Examinations table'!$A:$K,2,FALSE)</f>
        <v>32.395000000000003</v>
      </c>
      <c r="D920" s="5">
        <f>VLOOKUP(A920,'Medical Examinations table'!$A:$C,3,FALSE)</f>
        <v>11.1</v>
      </c>
      <c r="E920" s="5" t="str">
        <f>VLOOKUP(A920,'Medical Examinations table'!$A:$D,4,FALSE)</f>
        <v>YES</v>
      </c>
      <c r="F920" s="5" t="str">
        <f>VLOOKUP(A920,'Medical Examinations table'!$A:$E,5,FALSE)</f>
        <v>NO</v>
      </c>
      <c r="G920" s="5" t="str">
        <f>VLOOKUP(A920,'Medical Examinations table'!$A:$F,6,FALSE)</f>
        <v>NO</v>
      </c>
      <c r="H920" s="5">
        <f>VLOOKUP(A920,'Medical Examinations table'!$A:$H,8,FALSE)</f>
        <v>0</v>
      </c>
      <c r="I920" s="5" t="str">
        <f>VLOOKUP(A920,'Medical Examinations table'!$A:$G,7,FALSE)</f>
        <v>NO</v>
      </c>
      <c r="J920" s="5" t="str">
        <f>VLOOKUP(A920,'Medical Examinations table'!$A:$I,9,FALSE)</f>
        <v>Obesity</v>
      </c>
      <c r="K920" s="5" t="str">
        <f>VLOOKUP(A920,'Medical Examinations table'!$A:$J,10,FALSE)</f>
        <v>Diabetes</v>
      </c>
      <c r="L920" s="8">
        <f>VLOOKUP(A920,'Hospitalisation Table'!$A:$J,10,FALSE)</f>
        <v>35213</v>
      </c>
      <c r="M920" s="10">
        <f>VLOOKUP(A920,'Hospitalisation Table'!$A:$F,6,FALSE)</f>
        <v>563.84</v>
      </c>
      <c r="N920" s="5" t="str">
        <f>VLOOKUP(A920,'Hospitalisation Table'!$A:$G,7,FALSE)</f>
        <v>tier - 3</v>
      </c>
      <c r="O920" s="5" t="str">
        <f>VLOOKUP(A920,'Hospitalisation Table'!$A:$H,8,FALSE)</f>
        <v>tier - 3</v>
      </c>
      <c r="P920" s="5" t="str">
        <f>VLOOKUP(A920,'Hospitalisation Table'!$A:$I,9,FALSE)</f>
        <v>R1024</v>
      </c>
      <c r="Q920" s="5">
        <f>VLOOKUP(A920,'Hospitalisation Table'!$A:$K,11,FALSE)</f>
        <v>55</v>
      </c>
    </row>
    <row r="921" spans="1:17" ht="15.6" x14ac:dyDescent="0.3">
      <c r="A921" s="9" t="s">
        <v>1451</v>
      </c>
      <c r="B921" s="5" t="str">
        <f>VLOOKUP($A921,'Customer Names'!$A:$B,2,FALSE)</f>
        <v>Chang, Ms.  Chia J.</v>
      </c>
      <c r="C921" s="5">
        <f>VLOOKUP(Healthcare!A921,'Medical Examinations table'!$A:$K,2,FALSE)</f>
        <v>36.64</v>
      </c>
      <c r="D921" s="5">
        <f>VLOOKUP(A921,'Medical Examinations table'!$A:$C,3,FALSE)</f>
        <v>7.26</v>
      </c>
      <c r="E921" s="5" t="str">
        <f>VLOOKUP(A921,'Medical Examinations table'!$A:$D,4,FALSE)</f>
        <v>NO</v>
      </c>
      <c r="F921" s="5" t="str">
        <f>VLOOKUP(A921,'Medical Examinations table'!$A:$E,5,FALSE)</f>
        <v>NO</v>
      </c>
      <c r="G921" s="5" t="str">
        <f>VLOOKUP(A921,'Medical Examinations table'!$A:$F,6,FALSE)</f>
        <v>NO</v>
      </c>
      <c r="H921" s="5">
        <f>VLOOKUP(A921,'Medical Examinations table'!$A:$H,8,FALSE)</f>
        <v>0</v>
      </c>
      <c r="I921" s="5" t="str">
        <f>VLOOKUP(A921,'Medical Examinations table'!$A:$G,7,FALSE)</f>
        <v>NO</v>
      </c>
      <c r="J921" s="5" t="str">
        <f>VLOOKUP(A921,'Medical Examinations table'!$A:$I,9,FALSE)</f>
        <v>Obesity</v>
      </c>
      <c r="K921" s="5" t="str">
        <f>VLOOKUP(A921,'Medical Examinations table'!$A:$J,10,FALSE)</f>
        <v>Diabetes</v>
      </c>
      <c r="L921" s="8">
        <f>VLOOKUP(A921,'Hospitalisation Table'!$A:$J,10,FALSE)</f>
        <v>35212</v>
      </c>
      <c r="M921" s="10">
        <f>VLOOKUP(A921,'Hospitalisation Table'!$A:$F,6,FALSE)</f>
        <v>563.84</v>
      </c>
      <c r="N921" s="5" t="str">
        <f>VLOOKUP(A921,'Hospitalisation Table'!$A:$G,7,FALSE)</f>
        <v>tier - 3</v>
      </c>
      <c r="O921" s="5" t="str">
        <f>VLOOKUP(A921,'Hospitalisation Table'!$A:$H,8,FALSE)</f>
        <v>tier - 3</v>
      </c>
      <c r="P921" s="5" t="str">
        <f>VLOOKUP(A921,'Hospitalisation Table'!$A:$I,9,FALSE)</f>
        <v>R1011</v>
      </c>
      <c r="Q921" s="5">
        <f>VLOOKUP(A921,'Hospitalisation Table'!$A:$K,11,FALSE)</f>
        <v>48</v>
      </c>
    </row>
    <row r="922" spans="1:17" ht="15.6" x14ac:dyDescent="0.3">
      <c r="A922" s="9" t="s">
        <v>1450</v>
      </c>
      <c r="B922" s="5" t="str">
        <f>VLOOKUP($A922,'Customer Names'!$A:$B,2,FALSE)</f>
        <v>Frey, Ms.  Laura A</v>
      </c>
      <c r="C922" s="5">
        <f>VLOOKUP(Healthcare!A922,'Medical Examinations table'!$A:$K,2,FALSE)</f>
        <v>39.049999999999997</v>
      </c>
      <c r="D922" s="5">
        <f>VLOOKUP(A922,'Medical Examinations table'!$A:$C,3,FALSE)</f>
        <v>5.27</v>
      </c>
      <c r="E922" s="5" t="str">
        <f>VLOOKUP(A922,'Medical Examinations table'!$A:$D,4,FALSE)</f>
        <v>YES</v>
      </c>
      <c r="F922" s="5" t="str">
        <f>VLOOKUP(A922,'Medical Examinations table'!$A:$E,5,FALSE)</f>
        <v>NO</v>
      </c>
      <c r="G922" s="5" t="str">
        <f>VLOOKUP(A922,'Medical Examinations table'!$A:$F,6,FALSE)</f>
        <v>NO</v>
      </c>
      <c r="H922" s="5">
        <f>VLOOKUP(A922,'Medical Examinations table'!$A:$H,8,FALSE)</f>
        <v>1</v>
      </c>
      <c r="I922" s="5" t="str">
        <f>VLOOKUP(A922,'Medical Examinations table'!$A:$G,7,FALSE)</f>
        <v>NO</v>
      </c>
      <c r="J922" s="5" t="str">
        <f>VLOOKUP(A922,'Medical Examinations table'!$A:$I,9,FALSE)</f>
        <v>Obesity</v>
      </c>
      <c r="K922" s="5" t="str">
        <f>VLOOKUP(A922,'Medical Examinations table'!$A:$J,10,FALSE)</f>
        <v>Normal</v>
      </c>
      <c r="L922" s="8">
        <f>VLOOKUP(A922,'Hospitalisation Table'!$A:$J,10,FALSE)</f>
        <v>35211</v>
      </c>
      <c r="M922" s="10">
        <f>VLOOKUP(A922,'Hospitalisation Table'!$A:$F,6,FALSE)</f>
        <v>563.84</v>
      </c>
      <c r="N922" s="5" t="str">
        <f>VLOOKUP(A922,'Hospitalisation Table'!$A:$G,7,FALSE)</f>
        <v>tier - 3</v>
      </c>
      <c r="O922" s="5" t="str">
        <f>VLOOKUP(A922,'Hospitalisation Table'!$A:$H,8,FALSE)</f>
        <v>tier - 2</v>
      </c>
      <c r="P922" s="5" t="str">
        <f>VLOOKUP(A922,'Hospitalisation Table'!$A:$I,9,FALSE)</f>
        <v>R1013</v>
      </c>
      <c r="Q922" s="5">
        <f>VLOOKUP(A922,'Hospitalisation Table'!$A:$K,11,FALSE)</f>
        <v>58</v>
      </c>
    </row>
    <row r="923" spans="1:17" ht="15.6" x14ac:dyDescent="0.3">
      <c r="A923" s="9" t="s">
        <v>1449</v>
      </c>
      <c r="B923" s="5" t="str">
        <f>VLOOKUP($A923,'Customer Names'!$A:$B,2,FALSE)</f>
        <v>Krishna, Ms.  Aditi</v>
      </c>
      <c r="C923" s="5">
        <f>VLOOKUP(Healthcare!A923,'Medical Examinations table'!$A:$K,2,FALSE)</f>
        <v>33.1</v>
      </c>
      <c r="D923" s="5">
        <f>VLOOKUP(A923,'Medical Examinations table'!$A:$C,3,FALSE)</f>
        <v>5.46</v>
      </c>
      <c r="E923" s="5" t="str">
        <f>VLOOKUP(A923,'Medical Examinations table'!$A:$D,4,FALSE)</f>
        <v>YES</v>
      </c>
      <c r="F923" s="5" t="str">
        <f>VLOOKUP(A923,'Medical Examinations table'!$A:$E,5,FALSE)</f>
        <v>NO</v>
      </c>
      <c r="G923" s="5" t="str">
        <f>VLOOKUP(A923,'Medical Examinations table'!$A:$F,6,FALSE)</f>
        <v>NO</v>
      </c>
      <c r="H923" s="5">
        <f>VLOOKUP(A923,'Medical Examinations table'!$A:$H,8,FALSE)</f>
        <v>1</v>
      </c>
      <c r="I923" s="5" t="str">
        <f>VLOOKUP(A923,'Medical Examinations table'!$A:$G,7,FALSE)</f>
        <v>NO</v>
      </c>
      <c r="J923" s="5" t="str">
        <f>VLOOKUP(A923,'Medical Examinations table'!$A:$I,9,FALSE)</f>
        <v>Obesity</v>
      </c>
      <c r="K923" s="5" t="str">
        <f>VLOOKUP(A923,'Medical Examinations table'!$A:$J,10,FALSE)</f>
        <v>Normal</v>
      </c>
      <c r="L923" s="8">
        <f>VLOOKUP(A923,'Hospitalisation Table'!$A:$J,10,FALSE)</f>
        <v>35210</v>
      </c>
      <c r="M923" s="10">
        <f>VLOOKUP(A923,'Hospitalisation Table'!$A:$F,6,FALSE)</f>
        <v>563.84</v>
      </c>
      <c r="N923" s="5" t="str">
        <f>VLOOKUP(A923,'Hospitalisation Table'!$A:$G,7,FALSE)</f>
        <v>tier - 3</v>
      </c>
      <c r="O923" s="5" t="str">
        <f>VLOOKUP(A923,'Hospitalisation Table'!$A:$H,8,FALSE)</f>
        <v>tier - 2</v>
      </c>
      <c r="P923" s="5" t="str">
        <f>VLOOKUP(A923,'Hospitalisation Table'!$A:$I,9,FALSE)</f>
        <v>R1011</v>
      </c>
      <c r="Q923" s="5">
        <f>VLOOKUP(A923,'Hospitalisation Table'!$A:$K,11,FALSE)</f>
        <v>58</v>
      </c>
    </row>
    <row r="924" spans="1:17" ht="15.6" x14ac:dyDescent="0.3">
      <c r="A924" s="9" t="s">
        <v>1448</v>
      </c>
      <c r="B924" s="5" t="str">
        <f>VLOOKUP($A924,'Customer Names'!$A:$B,2,FALSE)</f>
        <v>Maher, Ms.  Leah A.</v>
      </c>
      <c r="C924" s="5">
        <f>VLOOKUP(Healthcare!A924,'Medical Examinations table'!$A:$K,2,FALSE)</f>
        <v>31.824999999999999</v>
      </c>
      <c r="D924" s="5">
        <f>VLOOKUP(A924,'Medical Examinations table'!$A:$C,3,FALSE)</f>
        <v>8.1300000000000008</v>
      </c>
      <c r="E924" s="5" t="str">
        <f>VLOOKUP(A924,'Medical Examinations table'!$A:$D,4,FALSE)</f>
        <v>NO</v>
      </c>
      <c r="F924" s="5" t="str">
        <f>VLOOKUP(A924,'Medical Examinations table'!$A:$E,5,FALSE)</f>
        <v>NO</v>
      </c>
      <c r="G924" s="5" t="str">
        <f>VLOOKUP(A924,'Medical Examinations table'!$A:$F,6,FALSE)</f>
        <v>NO</v>
      </c>
      <c r="H924" s="5">
        <f>VLOOKUP(A924,'Medical Examinations table'!$A:$H,8,FALSE)</f>
        <v>0</v>
      </c>
      <c r="I924" s="5" t="str">
        <f>VLOOKUP(A924,'Medical Examinations table'!$A:$G,7,FALSE)</f>
        <v>NO</v>
      </c>
      <c r="J924" s="5" t="str">
        <f>VLOOKUP(A924,'Medical Examinations table'!$A:$I,9,FALSE)</f>
        <v>Obesity</v>
      </c>
      <c r="K924" s="5" t="str">
        <f>VLOOKUP(A924,'Medical Examinations table'!$A:$J,10,FALSE)</f>
        <v>Diabetes</v>
      </c>
      <c r="L924" s="8">
        <f>VLOOKUP(A924,'Hospitalisation Table'!$A:$J,10,FALSE)</f>
        <v>35209</v>
      </c>
      <c r="M924" s="10">
        <f>VLOOKUP(A924,'Hospitalisation Table'!$A:$F,6,FALSE)</f>
        <v>563.84</v>
      </c>
      <c r="N924" s="5" t="str">
        <f>VLOOKUP(A924,'Hospitalisation Table'!$A:$G,7,FALSE)</f>
        <v>tier - 3</v>
      </c>
      <c r="O924" s="5" t="str">
        <f>VLOOKUP(A924,'Hospitalisation Table'!$A:$H,8,FALSE)</f>
        <v>tier - 3</v>
      </c>
      <c r="P924" s="5" t="str">
        <f>VLOOKUP(A924,'Hospitalisation Table'!$A:$I,9,FALSE)</f>
        <v>R1012</v>
      </c>
      <c r="Q924" s="5">
        <f>VLOOKUP(A924,'Hospitalisation Table'!$A:$K,11,FALSE)</f>
        <v>57</v>
      </c>
    </row>
    <row r="925" spans="1:17" ht="15.6" x14ac:dyDescent="0.3">
      <c r="A925" s="9" t="s">
        <v>1447</v>
      </c>
      <c r="B925" s="5" t="str">
        <f>VLOOKUP($A925,'Customer Names'!$A:$B,2,FALSE)</f>
        <v>Boivin, Ms.  Marianne</v>
      </c>
      <c r="C925" s="5">
        <f>VLOOKUP(Healthcare!A925,'Medical Examinations table'!$A:$K,2,FALSE)</f>
        <v>29</v>
      </c>
      <c r="D925" s="5">
        <f>VLOOKUP(A925,'Medical Examinations table'!$A:$C,3,FALSE)</f>
        <v>4.25</v>
      </c>
      <c r="E925" s="5" t="str">
        <f>VLOOKUP(A925,'Medical Examinations table'!$A:$D,4,FALSE)</f>
        <v>YES</v>
      </c>
      <c r="F925" s="5" t="str">
        <f>VLOOKUP(A925,'Medical Examinations table'!$A:$E,5,FALSE)</f>
        <v>NO</v>
      </c>
      <c r="G925" s="5" t="str">
        <f>VLOOKUP(A925,'Medical Examinations table'!$A:$F,6,FALSE)</f>
        <v>NO</v>
      </c>
      <c r="H925" s="5">
        <f>VLOOKUP(A925,'Medical Examinations table'!$A:$H,8,FALSE)</f>
        <v>1</v>
      </c>
      <c r="I925" s="5" t="str">
        <f>VLOOKUP(A925,'Medical Examinations table'!$A:$G,7,FALSE)</f>
        <v>NO</v>
      </c>
      <c r="J925" s="5" t="str">
        <f>VLOOKUP(A925,'Medical Examinations table'!$A:$I,9,FALSE)</f>
        <v>Overweight</v>
      </c>
      <c r="K925" s="5" t="str">
        <f>VLOOKUP(A925,'Medical Examinations table'!$A:$J,10,FALSE)</f>
        <v>Normal</v>
      </c>
      <c r="L925" s="8">
        <f>VLOOKUP(A925,'Hospitalisation Table'!$A:$J,10,FALSE)</f>
        <v>35208</v>
      </c>
      <c r="M925" s="10">
        <f>VLOOKUP(A925,'Hospitalisation Table'!$A:$F,6,FALSE)</f>
        <v>563.84</v>
      </c>
      <c r="N925" s="5" t="str">
        <f>VLOOKUP(A925,'Hospitalisation Table'!$A:$G,7,FALSE)</f>
        <v>tier - 3</v>
      </c>
      <c r="O925" s="5" t="str">
        <f>VLOOKUP(A925,'Hospitalisation Table'!$A:$H,8,FALSE)</f>
        <v>tier - 2</v>
      </c>
      <c r="P925" s="5" t="str">
        <f>VLOOKUP(A925,'Hospitalisation Table'!$A:$I,9,FALSE)</f>
        <v>R1011</v>
      </c>
      <c r="Q925" s="5">
        <f>VLOOKUP(A925,'Hospitalisation Table'!$A:$K,11,FALSE)</f>
        <v>58</v>
      </c>
    </row>
    <row r="926" spans="1:17" ht="15.6" x14ac:dyDescent="0.3">
      <c r="A926" s="9" t="s">
        <v>1446</v>
      </c>
      <c r="B926" s="5" t="str">
        <f>VLOOKUP($A926,'Customer Names'!$A:$B,2,FALSE)</f>
        <v>McAlister, Ms.  Carla</v>
      </c>
      <c r="C926" s="5">
        <f>VLOOKUP(Healthcare!A926,'Medical Examinations table'!$A:$K,2,FALSE)</f>
        <v>30.495000000000001</v>
      </c>
      <c r="D926" s="5">
        <f>VLOOKUP(A926,'Medical Examinations table'!$A:$C,3,FALSE)</f>
        <v>8.68</v>
      </c>
      <c r="E926" s="5" t="str">
        <f>VLOOKUP(A926,'Medical Examinations table'!$A:$D,4,FALSE)</f>
        <v>NO</v>
      </c>
      <c r="F926" s="5" t="str">
        <f>VLOOKUP(A926,'Medical Examinations table'!$A:$E,5,FALSE)</f>
        <v>NO</v>
      </c>
      <c r="G926" s="5" t="str">
        <f>VLOOKUP(A926,'Medical Examinations table'!$A:$F,6,FALSE)</f>
        <v>NO</v>
      </c>
      <c r="H926" s="5">
        <f>VLOOKUP(A926,'Medical Examinations table'!$A:$H,8,FALSE)</f>
        <v>0</v>
      </c>
      <c r="I926" s="5" t="str">
        <f>VLOOKUP(A926,'Medical Examinations table'!$A:$G,7,FALSE)</f>
        <v>NO</v>
      </c>
      <c r="J926" s="5" t="str">
        <f>VLOOKUP(A926,'Medical Examinations table'!$A:$I,9,FALSE)</f>
        <v>Obesity</v>
      </c>
      <c r="K926" s="5" t="str">
        <f>VLOOKUP(A926,'Medical Examinations table'!$A:$J,10,FALSE)</f>
        <v>Diabetes</v>
      </c>
      <c r="L926" s="8">
        <f>VLOOKUP(A926,'Hospitalisation Table'!$A:$J,10,FALSE)</f>
        <v>35207</v>
      </c>
      <c r="M926" s="10">
        <f>VLOOKUP(A926,'Hospitalisation Table'!$A:$F,6,FALSE)</f>
        <v>563.84</v>
      </c>
      <c r="N926" s="5" t="str">
        <f>VLOOKUP(A926,'Hospitalisation Table'!$A:$G,7,FALSE)</f>
        <v>tier - 3</v>
      </c>
      <c r="O926" s="5" t="str">
        <f>VLOOKUP(A926,'Hospitalisation Table'!$A:$H,8,FALSE)</f>
        <v>tier - 2</v>
      </c>
      <c r="P926" s="5" t="str">
        <f>VLOOKUP(A926,'Hospitalisation Table'!$A:$I,9,FALSE)</f>
        <v>R1012</v>
      </c>
      <c r="Q926" s="5">
        <f>VLOOKUP(A926,'Hospitalisation Table'!$A:$K,11,FALSE)</f>
        <v>57</v>
      </c>
    </row>
    <row r="927" spans="1:17" ht="15.6" x14ac:dyDescent="0.3">
      <c r="A927" s="9" t="s">
        <v>1445</v>
      </c>
      <c r="B927" s="5" t="str">
        <f>VLOOKUP($A927,'Customer Names'!$A:$B,2,FALSE)</f>
        <v>Akhmedova, Ms.  Oksana</v>
      </c>
      <c r="C927" s="5">
        <f>VLOOKUP(Healthcare!A927,'Medical Examinations table'!$A:$K,2,FALSE)</f>
        <v>25.2</v>
      </c>
      <c r="D927" s="5">
        <f>VLOOKUP(A927,'Medical Examinations table'!$A:$C,3,FALSE)</f>
        <v>6.25</v>
      </c>
      <c r="E927" s="5" t="str">
        <f>VLOOKUP(A927,'Medical Examinations table'!$A:$D,4,FALSE)</f>
        <v>YES</v>
      </c>
      <c r="F927" s="5" t="str">
        <f>VLOOKUP(A927,'Medical Examinations table'!$A:$E,5,FALSE)</f>
        <v>NO</v>
      </c>
      <c r="G927" s="5" t="str">
        <f>VLOOKUP(A927,'Medical Examinations table'!$A:$F,6,FALSE)</f>
        <v>NO</v>
      </c>
      <c r="H927" s="5">
        <f>VLOOKUP(A927,'Medical Examinations table'!$A:$H,8,FALSE)</f>
        <v>1</v>
      </c>
      <c r="I927" s="5" t="str">
        <f>VLOOKUP(A927,'Medical Examinations table'!$A:$G,7,FALSE)</f>
        <v>NO</v>
      </c>
      <c r="J927" s="5" t="str">
        <f>VLOOKUP(A927,'Medical Examinations table'!$A:$I,9,FALSE)</f>
        <v>Overweight</v>
      </c>
      <c r="K927" s="5" t="str">
        <f>VLOOKUP(A927,'Medical Examinations table'!$A:$J,10,FALSE)</f>
        <v>Prediabetes</v>
      </c>
      <c r="L927" s="8">
        <f>VLOOKUP(A927,'Hospitalisation Table'!$A:$J,10,FALSE)</f>
        <v>35206</v>
      </c>
      <c r="M927" s="10">
        <f>VLOOKUP(A927,'Hospitalisation Table'!$A:$F,6,FALSE)</f>
        <v>563.84</v>
      </c>
      <c r="N927" s="5" t="str">
        <f>VLOOKUP(A927,'Hospitalisation Table'!$A:$G,7,FALSE)</f>
        <v>tier - 3</v>
      </c>
      <c r="O927" s="5" t="str">
        <f>VLOOKUP(A927,'Hospitalisation Table'!$A:$H,8,FALSE)</f>
        <v>tier - 3</v>
      </c>
      <c r="P927" s="5" t="str">
        <f>VLOOKUP(A927,'Hospitalisation Table'!$A:$I,9,FALSE)</f>
        <v>R1011</v>
      </c>
      <c r="Q927" s="5">
        <f>VLOOKUP(A927,'Hospitalisation Table'!$A:$K,11,FALSE)</f>
        <v>58</v>
      </c>
    </row>
    <row r="928" spans="1:17" ht="15.6" x14ac:dyDescent="0.3">
      <c r="A928" s="9" t="s">
        <v>1444</v>
      </c>
      <c r="B928" s="5" t="str">
        <f>VLOOKUP($A928,'Customer Names'!$A:$B,2,FALSE)</f>
        <v>Tucker, Ms.  Rebecca B.</v>
      </c>
      <c r="C928" s="5">
        <f>VLOOKUP(Healthcare!A928,'Medical Examinations table'!$A:$K,2,FALSE)</f>
        <v>22.77</v>
      </c>
      <c r="D928" s="5">
        <f>VLOOKUP(A928,'Medical Examinations table'!$A:$C,3,FALSE)</f>
        <v>4.47</v>
      </c>
      <c r="E928" s="5" t="str">
        <f>VLOOKUP(A928,'Medical Examinations table'!$A:$D,4,FALSE)</f>
        <v>YES</v>
      </c>
      <c r="F928" s="5" t="str">
        <f>VLOOKUP(A928,'Medical Examinations table'!$A:$E,5,FALSE)</f>
        <v>NO</v>
      </c>
      <c r="G928" s="5" t="str">
        <f>VLOOKUP(A928,'Medical Examinations table'!$A:$F,6,FALSE)</f>
        <v>NO</v>
      </c>
      <c r="H928" s="5">
        <f>VLOOKUP(A928,'Medical Examinations table'!$A:$H,8,FALSE)</f>
        <v>1</v>
      </c>
      <c r="I928" s="5" t="str">
        <f>VLOOKUP(A928,'Medical Examinations table'!$A:$G,7,FALSE)</f>
        <v>NO</v>
      </c>
      <c r="J928" s="5" t="str">
        <f>VLOOKUP(A928,'Medical Examinations table'!$A:$I,9,FALSE)</f>
        <v>Normal Weight</v>
      </c>
      <c r="K928" s="5" t="str">
        <f>VLOOKUP(A928,'Medical Examinations table'!$A:$J,10,FALSE)</f>
        <v>Normal</v>
      </c>
      <c r="L928" s="8">
        <f>VLOOKUP(A928,'Hospitalisation Table'!$A:$J,10,FALSE)</f>
        <v>35205</v>
      </c>
      <c r="M928" s="10">
        <f>VLOOKUP(A928,'Hospitalisation Table'!$A:$F,6,FALSE)</f>
        <v>563.84</v>
      </c>
      <c r="N928" s="5" t="str">
        <f>VLOOKUP(A928,'Hospitalisation Table'!$A:$G,7,FALSE)</f>
        <v>tier - 3</v>
      </c>
      <c r="O928" s="5" t="str">
        <f>VLOOKUP(A928,'Hospitalisation Table'!$A:$H,8,FALSE)</f>
        <v>tier - 3</v>
      </c>
      <c r="P928" s="5" t="str">
        <f>VLOOKUP(A928,'Hospitalisation Table'!$A:$I,9,FALSE)</f>
        <v>R1013</v>
      </c>
      <c r="Q928" s="5">
        <f>VLOOKUP(A928,'Hospitalisation Table'!$A:$K,11,FALSE)</f>
        <v>58</v>
      </c>
    </row>
    <row r="929" spans="1:17" ht="15.6" x14ac:dyDescent="0.3">
      <c r="A929" s="9" t="s">
        <v>1443</v>
      </c>
      <c r="B929" s="5" t="str">
        <f>VLOOKUP($A929,'Customer Names'!$A:$B,2,FALSE)</f>
        <v>Gramelspacher, Ms.  Maria A.</v>
      </c>
      <c r="C929" s="5">
        <f>VLOOKUP(Healthcare!A929,'Medical Examinations table'!$A:$K,2,FALSE)</f>
        <v>23.18</v>
      </c>
      <c r="D929" s="5">
        <f>VLOOKUP(A929,'Medical Examinations table'!$A:$C,3,FALSE)</f>
        <v>8.31</v>
      </c>
      <c r="E929" s="5" t="str">
        <f>VLOOKUP(A929,'Medical Examinations table'!$A:$D,4,FALSE)</f>
        <v>NO</v>
      </c>
      <c r="F929" s="5" t="str">
        <f>VLOOKUP(A929,'Medical Examinations table'!$A:$E,5,FALSE)</f>
        <v>NO</v>
      </c>
      <c r="G929" s="5" t="str">
        <f>VLOOKUP(A929,'Medical Examinations table'!$A:$F,6,FALSE)</f>
        <v>NO</v>
      </c>
      <c r="H929" s="5">
        <f>VLOOKUP(A929,'Medical Examinations table'!$A:$H,8,FALSE)</f>
        <v>0</v>
      </c>
      <c r="I929" s="5" t="str">
        <f>VLOOKUP(A929,'Medical Examinations table'!$A:$G,7,FALSE)</f>
        <v>NO</v>
      </c>
      <c r="J929" s="5" t="str">
        <f>VLOOKUP(A929,'Medical Examinations table'!$A:$I,9,FALSE)</f>
        <v>Normal Weight</v>
      </c>
      <c r="K929" s="5" t="str">
        <f>VLOOKUP(A929,'Medical Examinations table'!$A:$J,10,FALSE)</f>
        <v>Diabetes</v>
      </c>
      <c r="L929" s="8">
        <f>VLOOKUP(A929,'Hospitalisation Table'!$A:$J,10,FALSE)</f>
        <v>35204</v>
      </c>
      <c r="M929" s="10">
        <f>VLOOKUP(A929,'Hospitalisation Table'!$A:$F,6,FALSE)</f>
        <v>563.84</v>
      </c>
      <c r="N929" s="5" t="str">
        <f>VLOOKUP(A929,'Hospitalisation Table'!$A:$G,7,FALSE)</f>
        <v>tier - 3</v>
      </c>
      <c r="O929" s="5" t="str">
        <f>VLOOKUP(A929,'Hospitalisation Table'!$A:$H,8,FALSE)</f>
        <v>tier - 1</v>
      </c>
      <c r="P929" s="5" t="str">
        <f>VLOOKUP(A929,'Hospitalisation Table'!$A:$I,9,FALSE)</f>
        <v>R1012</v>
      </c>
      <c r="Q929" s="5">
        <f>VLOOKUP(A929,'Hospitalisation Table'!$A:$K,11,FALSE)</f>
        <v>57</v>
      </c>
    </row>
    <row r="930" spans="1:17" ht="15.6" x14ac:dyDescent="0.3">
      <c r="A930" s="9" t="s">
        <v>1442</v>
      </c>
      <c r="B930" s="5" t="str">
        <f>VLOOKUP($A930,'Customer Names'!$A:$B,2,FALSE)</f>
        <v>Goldsmith, Mrs.  Lisa M</v>
      </c>
      <c r="C930" s="5">
        <f>VLOOKUP(Healthcare!A930,'Medical Examinations table'!$A:$K,2,FALSE)</f>
        <v>35.409999999999997</v>
      </c>
      <c r="D930" s="5">
        <f>VLOOKUP(A930,'Medical Examinations table'!$A:$C,3,FALSE)</f>
        <v>5.68</v>
      </c>
      <c r="E930" s="5" t="str">
        <f>VLOOKUP(A930,'Medical Examinations table'!$A:$D,4,FALSE)</f>
        <v>NO</v>
      </c>
      <c r="F930" s="5" t="str">
        <f>VLOOKUP(A930,'Medical Examinations table'!$A:$E,5,FALSE)</f>
        <v>NO</v>
      </c>
      <c r="G930" s="5" t="str">
        <f>VLOOKUP(A930,'Medical Examinations table'!$A:$F,6,FALSE)</f>
        <v>NO</v>
      </c>
      <c r="H930" s="5">
        <f>VLOOKUP(A930,'Medical Examinations table'!$A:$H,8,FALSE)</f>
        <v>0</v>
      </c>
      <c r="I930" s="5" t="str">
        <f>VLOOKUP(A930,'Medical Examinations table'!$A:$G,7,FALSE)</f>
        <v>NO</v>
      </c>
      <c r="J930" s="5" t="str">
        <f>VLOOKUP(A930,'Medical Examinations table'!$A:$I,9,FALSE)</f>
        <v>Obesity</v>
      </c>
      <c r="K930" s="5" t="str">
        <f>VLOOKUP(A930,'Medical Examinations table'!$A:$J,10,FALSE)</f>
        <v>Normal</v>
      </c>
      <c r="L930" s="8">
        <f>VLOOKUP(A930,'Hospitalisation Table'!$A:$J,10,FALSE)</f>
        <v>35203</v>
      </c>
      <c r="M930" s="10">
        <f>VLOOKUP(A930,'Hospitalisation Table'!$A:$F,6,FALSE)</f>
        <v>563.84</v>
      </c>
      <c r="N930" s="5" t="str">
        <f>VLOOKUP(A930,'Hospitalisation Table'!$A:$G,7,FALSE)</f>
        <v>tier - 3</v>
      </c>
      <c r="O930" s="5" t="str">
        <f>VLOOKUP(A930,'Hospitalisation Table'!$A:$H,8,FALSE)</f>
        <v>tier - 3</v>
      </c>
      <c r="P930" s="5" t="str">
        <f>VLOOKUP(A930,'Hospitalisation Table'!$A:$I,9,FALSE)</f>
        <v>R1026</v>
      </c>
      <c r="Q930" s="5">
        <f>VLOOKUP(A930,'Hospitalisation Table'!$A:$K,11,FALSE)</f>
        <v>40</v>
      </c>
    </row>
    <row r="931" spans="1:17" ht="15.6" x14ac:dyDescent="0.3">
      <c r="A931" s="9" t="s">
        <v>1441</v>
      </c>
      <c r="B931" s="5" t="str">
        <f>VLOOKUP($A931,'Customer Names'!$A:$B,2,FALSE)</f>
        <v>Tranter, Mr.  Steve Jr.</v>
      </c>
      <c r="C931" s="5">
        <f>VLOOKUP(Healthcare!A931,'Medical Examinations table'!$A:$K,2,FALSE)</f>
        <v>32.11</v>
      </c>
      <c r="D931" s="5">
        <f>VLOOKUP(A931,'Medical Examinations table'!$A:$C,3,FALSE)</f>
        <v>4.75</v>
      </c>
      <c r="E931" s="5" t="str">
        <f>VLOOKUP(A931,'Medical Examinations table'!$A:$D,4,FALSE)</f>
        <v>YES</v>
      </c>
      <c r="F931" s="5" t="str">
        <f>VLOOKUP(A931,'Medical Examinations table'!$A:$E,5,FALSE)</f>
        <v>NO</v>
      </c>
      <c r="G931" s="5" t="str">
        <f>VLOOKUP(A931,'Medical Examinations table'!$A:$F,6,FALSE)</f>
        <v>NO</v>
      </c>
      <c r="H931" s="5">
        <f>VLOOKUP(A931,'Medical Examinations table'!$A:$H,8,FALSE)</f>
        <v>2</v>
      </c>
      <c r="I931" s="5" t="str">
        <f>VLOOKUP(A931,'Medical Examinations table'!$A:$G,7,FALSE)</f>
        <v>NO</v>
      </c>
      <c r="J931" s="5" t="str">
        <f>VLOOKUP(A931,'Medical Examinations table'!$A:$I,9,FALSE)</f>
        <v>Obesity</v>
      </c>
      <c r="K931" s="5" t="str">
        <f>VLOOKUP(A931,'Medical Examinations table'!$A:$J,10,FALSE)</f>
        <v>Normal</v>
      </c>
      <c r="L931" s="8">
        <f>VLOOKUP(A931,'Hospitalisation Table'!$A:$J,10,FALSE)</f>
        <v>35202</v>
      </c>
      <c r="M931" s="10">
        <f>VLOOKUP(A931,'Hospitalisation Table'!$A:$F,6,FALSE)</f>
        <v>563.84</v>
      </c>
      <c r="N931" s="5" t="str">
        <f>VLOOKUP(A931,'Hospitalisation Table'!$A:$G,7,FALSE)</f>
        <v>tier - 3</v>
      </c>
      <c r="O931" s="5" t="str">
        <f>VLOOKUP(A931,'Hospitalisation Table'!$A:$H,8,FALSE)</f>
        <v>tier - 3</v>
      </c>
      <c r="P931" s="5" t="str">
        <f>VLOOKUP(A931,'Hospitalisation Table'!$A:$I,9,FALSE)</f>
        <v>R1016</v>
      </c>
      <c r="Q931" s="5">
        <f>VLOOKUP(A931,'Hospitalisation Table'!$A:$K,11,FALSE)</f>
        <v>56</v>
      </c>
    </row>
    <row r="932" spans="1:17" ht="15.6" x14ac:dyDescent="0.3">
      <c r="A932" s="9" t="s">
        <v>1440</v>
      </c>
      <c r="B932" s="5" t="str">
        <f>VLOOKUP($A932,'Customer Names'!$A:$B,2,FALSE)</f>
        <v>Tu, Mrs.  Tiffany</v>
      </c>
      <c r="C932" s="5">
        <f>VLOOKUP(Healthcare!A932,'Medical Examinations table'!$A:$K,2,FALSE)</f>
        <v>34.479999999999997</v>
      </c>
      <c r="D932" s="5">
        <f>VLOOKUP(A932,'Medical Examinations table'!$A:$C,3,FALSE)</f>
        <v>6.31</v>
      </c>
      <c r="E932" s="5" t="str">
        <f>VLOOKUP(A932,'Medical Examinations table'!$A:$D,4,FALSE)</f>
        <v>NO</v>
      </c>
      <c r="F932" s="5" t="str">
        <f>VLOOKUP(A932,'Medical Examinations table'!$A:$E,5,FALSE)</f>
        <v>NO</v>
      </c>
      <c r="G932" s="5" t="str">
        <f>VLOOKUP(A932,'Medical Examinations table'!$A:$F,6,FALSE)</f>
        <v>YES</v>
      </c>
      <c r="H932" s="5">
        <f>VLOOKUP(A932,'Medical Examinations table'!$A:$H,8,FALSE)</f>
        <v>1</v>
      </c>
      <c r="I932" s="5" t="str">
        <f>VLOOKUP(A932,'Medical Examinations table'!$A:$G,7,FALSE)</f>
        <v>NO</v>
      </c>
      <c r="J932" s="5" t="str">
        <f>VLOOKUP(A932,'Medical Examinations table'!$A:$I,9,FALSE)</f>
        <v>Obesity</v>
      </c>
      <c r="K932" s="5" t="str">
        <f>VLOOKUP(A932,'Medical Examinations table'!$A:$J,10,FALSE)</f>
        <v>Prediabetes</v>
      </c>
      <c r="L932" s="8">
        <f>VLOOKUP(A932,'Hospitalisation Table'!$A:$J,10,FALSE)</f>
        <v>35201</v>
      </c>
      <c r="M932" s="10">
        <f>VLOOKUP(A932,'Hospitalisation Table'!$A:$F,6,FALSE)</f>
        <v>563.84</v>
      </c>
      <c r="N932" s="5" t="str">
        <f>VLOOKUP(A932,'Hospitalisation Table'!$A:$G,7,FALSE)</f>
        <v>tier - 3</v>
      </c>
      <c r="O932" s="5" t="str">
        <f>VLOOKUP(A932,'Hospitalisation Table'!$A:$H,8,FALSE)</f>
        <v>tier - 1</v>
      </c>
      <c r="P932" s="5" t="str">
        <f>VLOOKUP(A932,'Hospitalisation Table'!$A:$I,9,FALSE)</f>
        <v>R1026</v>
      </c>
      <c r="Q932" s="5">
        <f>VLOOKUP(A932,'Hospitalisation Table'!$A:$K,11,FALSE)</f>
        <v>43</v>
      </c>
    </row>
    <row r="933" spans="1:17" ht="15.6" x14ac:dyDescent="0.3">
      <c r="A933" s="9" t="s">
        <v>1439</v>
      </c>
      <c r="B933" s="5" t="str">
        <f>VLOOKUP($A933,'Customer Names'!$A:$B,2,FALSE)</f>
        <v>Kaczka, Mr.  Greg</v>
      </c>
      <c r="C933" s="5">
        <f>VLOOKUP(Healthcare!A933,'Medical Examinations table'!$A:$K,2,FALSE)</f>
        <v>34.39</v>
      </c>
      <c r="D933" s="5">
        <f>VLOOKUP(A933,'Medical Examinations table'!$A:$C,3,FALSE)</f>
        <v>6.28</v>
      </c>
      <c r="E933" s="5" t="str">
        <f>VLOOKUP(A933,'Medical Examinations table'!$A:$D,4,FALSE)</f>
        <v>YES</v>
      </c>
      <c r="F933" s="5" t="str">
        <f>VLOOKUP(A933,'Medical Examinations table'!$A:$E,5,FALSE)</f>
        <v>NO</v>
      </c>
      <c r="G933" s="5" t="str">
        <f>VLOOKUP(A933,'Medical Examinations table'!$A:$F,6,FALSE)</f>
        <v>NO</v>
      </c>
      <c r="H933" s="5">
        <f>VLOOKUP(A933,'Medical Examinations table'!$A:$H,8,FALSE)</f>
        <v>1</v>
      </c>
      <c r="I933" s="5" t="str">
        <f>VLOOKUP(A933,'Medical Examinations table'!$A:$G,7,FALSE)</f>
        <v>NO</v>
      </c>
      <c r="J933" s="5" t="str">
        <f>VLOOKUP(A933,'Medical Examinations table'!$A:$I,9,FALSE)</f>
        <v>Obesity</v>
      </c>
      <c r="K933" s="5" t="str">
        <f>VLOOKUP(A933,'Medical Examinations table'!$A:$J,10,FALSE)</f>
        <v>Prediabetes</v>
      </c>
      <c r="L933" s="8">
        <f>VLOOKUP(A933,'Hospitalisation Table'!$A:$J,10,FALSE)</f>
        <v>35200</v>
      </c>
      <c r="M933" s="10">
        <f>VLOOKUP(A933,'Hospitalisation Table'!$A:$F,6,FALSE)</f>
        <v>563.84</v>
      </c>
      <c r="N933" s="5" t="str">
        <f>VLOOKUP(A933,'Hospitalisation Table'!$A:$G,7,FALSE)</f>
        <v>tier - 3</v>
      </c>
      <c r="O933" s="5" t="str">
        <f>VLOOKUP(A933,'Hospitalisation Table'!$A:$H,8,FALSE)</f>
        <v>tier - 1</v>
      </c>
      <c r="P933" s="5" t="str">
        <f>VLOOKUP(A933,'Hospitalisation Table'!$A:$I,9,FALSE)</f>
        <v>R1012</v>
      </c>
      <c r="Q933" s="5">
        <f>VLOOKUP(A933,'Hospitalisation Table'!$A:$K,11,FALSE)</f>
        <v>58</v>
      </c>
    </row>
    <row r="934" spans="1:17" ht="15.6" x14ac:dyDescent="0.3">
      <c r="A934" s="9" t="s">
        <v>1438</v>
      </c>
      <c r="B934" s="5" t="str">
        <f>VLOOKUP($A934,'Customer Names'!$A:$B,2,FALSE)</f>
        <v>Hunter, Mr.  Dale</v>
      </c>
      <c r="C934" s="5">
        <f>VLOOKUP(Healthcare!A934,'Medical Examinations table'!$A:$K,2,FALSE)</f>
        <v>26.4</v>
      </c>
      <c r="D934" s="5">
        <f>VLOOKUP(A934,'Medical Examinations table'!$A:$C,3,FALSE)</f>
        <v>9.2899999999999991</v>
      </c>
      <c r="E934" s="5" t="str">
        <f>VLOOKUP(A934,'Medical Examinations table'!$A:$D,4,FALSE)</f>
        <v>YES</v>
      </c>
      <c r="F934" s="5" t="str">
        <f>VLOOKUP(A934,'Medical Examinations table'!$A:$E,5,FALSE)</f>
        <v>NO</v>
      </c>
      <c r="G934" s="5" t="str">
        <f>VLOOKUP(A934,'Medical Examinations table'!$A:$F,6,FALSE)</f>
        <v>YES</v>
      </c>
      <c r="H934" s="5">
        <f>VLOOKUP(A934,'Medical Examinations table'!$A:$H,8,FALSE)</f>
        <v>1</v>
      </c>
      <c r="I934" s="5" t="str">
        <f>VLOOKUP(A934,'Medical Examinations table'!$A:$G,7,FALSE)</f>
        <v>NO</v>
      </c>
      <c r="J934" s="5" t="str">
        <f>VLOOKUP(A934,'Medical Examinations table'!$A:$I,9,FALSE)</f>
        <v>Overweight</v>
      </c>
      <c r="K934" s="5" t="str">
        <f>VLOOKUP(A934,'Medical Examinations table'!$A:$J,10,FALSE)</f>
        <v>Diabetes</v>
      </c>
      <c r="L934" s="8">
        <f>VLOOKUP(A934,'Hospitalisation Table'!$A:$J,10,FALSE)</f>
        <v>35199</v>
      </c>
      <c r="M934" s="10">
        <f>VLOOKUP(A934,'Hospitalisation Table'!$A:$F,6,FALSE)</f>
        <v>563.84</v>
      </c>
      <c r="N934" s="5" t="str">
        <f>VLOOKUP(A934,'Hospitalisation Table'!$A:$G,7,FALSE)</f>
        <v>tier - 3</v>
      </c>
      <c r="O934" s="5" t="str">
        <f>VLOOKUP(A934,'Hospitalisation Table'!$A:$H,8,FALSE)</f>
        <v>tier - 3</v>
      </c>
      <c r="P934" s="5" t="str">
        <f>VLOOKUP(A934,'Hospitalisation Table'!$A:$I,9,FALSE)</f>
        <v>R1013</v>
      </c>
      <c r="Q934" s="5">
        <f>VLOOKUP(A934,'Hospitalisation Table'!$A:$K,11,FALSE)</f>
        <v>59</v>
      </c>
    </row>
    <row r="935" spans="1:17" ht="15.6" x14ac:dyDescent="0.3">
      <c r="A935" s="9" t="s">
        <v>1437</v>
      </c>
      <c r="B935" s="5" t="str">
        <f>VLOOKUP($A935,'Customer Names'!$A:$B,2,FALSE)</f>
        <v>Moran, Ms.  Brittany A.</v>
      </c>
      <c r="C935" s="5">
        <f>VLOOKUP(Healthcare!A935,'Medical Examinations table'!$A:$K,2,FALSE)</f>
        <v>28.1</v>
      </c>
      <c r="D935" s="5">
        <f>VLOOKUP(A935,'Medical Examinations table'!$A:$C,3,FALSE)</f>
        <v>5.79</v>
      </c>
      <c r="E935" s="5" t="str">
        <f>VLOOKUP(A935,'Medical Examinations table'!$A:$D,4,FALSE)</f>
        <v>YES</v>
      </c>
      <c r="F935" s="5" t="str">
        <f>VLOOKUP(A935,'Medical Examinations table'!$A:$E,5,FALSE)</f>
        <v>NO</v>
      </c>
      <c r="G935" s="5" t="str">
        <f>VLOOKUP(A935,'Medical Examinations table'!$A:$F,6,FALSE)</f>
        <v>YES</v>
      </c>
      <c r="H935" s="5">
        <f>VLOOKUP(A935,'Medical Examinations table'!$A:$H,8,FALSE)</f>
        <v>1</v>
      </c>
      <c r="I935" s="5" t="str">
        <f>VLOOKUP(A935,'Medical Examinations table'!$A:$G,7,FALSE)</f>
        <v>NO</v>
      </c>
      <c r="J935" s="5" t="str">
        <f>VLOOKUP(A935,'Medical Examinations table'!$A:$I,9,FALSE)</f>
        <v>Overweight</v>
      </c>
      <c r="K935" s="5" t="str">
        <f>VLOOKUP(A935,'Medical Examinations table'!$A:$J,10,FALSE)</f>
        <v>Prediabetes</v>
      </c>
      <c r="L935" s="8">
        <f>VLOOKUP(A935,'Hospitalisation Table'!$A:$J,10,FALSE)</f>
        <v>35198</v>
      </c>
      <c r="M935" s="10">
        <f>VLOOKUP(A935,'Hospitalisation Table'!$A:$F,6,FALSE)</f>
        <v>563.84</v>
      </c>
      <c r="N935" s="5" t="str">
        <f>VLOOKUP(A935,'Hospitalisation Table'!$A:$G,7,FALSE)</f>
        <v>tier - 3</v>
      </c>
      <c r="O935" s="5" t="str">
        <f>VLOOKUP(A935,'Hospitalisation Table'!$A:$H,8,FALSE)</f>
        <v>tier - 1</v>
      </c>
      <c r="P935" s="5" t="str">
        <f>VLOOKUP(A935,'Hospitalisation Table'!$A:$I,9,FALSE)</f>
        <v>R1011</v>
      </c>
      <c r="Q935" s="5">
        <f>VLOOKUP(A935,'Hospitalisation Table'!$A:$K,11,FALSE)</f>
        <v>53</v>
      </c>
    </row>
    <row r="936" spans="1:17" ht="15.6" x14ac:dyDescent="0.3">
      <c r="A936" s="9" t="s">
        <v>1436</v>
      </c>
      <c r="B936" s="5" t="str">
        <f>VLOOKUP($A936,'Customer Names'!$A:$B,2,FALSE)</f>
        <v>Ashby, Mr.  Robert S</v>
      </c>
      <c r="C936" s="5">
        <f>VLOOKUP(Healthcare!A936,'Medical Examinations table'!$A:$K,2,FALSE)</f>
        <v>27</v>
      </c>
      <c r="D936" s="5">
        <f>VLOOKUP(A936,'Medical Examinations table'!$A:$C,3,FALSE)</f>
        <v>4.54</v>
      </c>
      <c r="E936" s="5" t="str">
        <f>VLOOKUP(A936,'Medical Examinations table'!$A:$D,4,FALSE)</f>
        <v>YES</v>
      </c>
      <c r="F936" s="5" t="str">
        <f>VLOOKUP(A936,'Medical Examinations table'!$A:$E,5,FALSE)</f>
        <v>NO</v>
      </c>
      <c r="G936" s="5" t="str">
        <f>VLOOKUP(A936,'Medical Examinations table'!$A:$F,6,FALSE)</f>
        <v>NO</v>
      </c>
      <c r="H936" s="5">
        <f>VLOOKUP(A936,'Medical Examinations table'!$A:$H,8,FALSE)</f>
        <v>1</v>
      </c>
      <c r="I936" s="5" t="str">
        <f>VLOOKUP(A936,'Medical Examinations table'!$A:$G,7,FALSE)</f>
        <v>NO</v>
      </c>
      <c r="J936" s="5" t="str">
        <f>VLOOKUP(A936,'Medical Examinations table'!$A:$I,9,FALSE)</f>
        <v>Overweight</v>
      </c>
      <c r="K936" s="5" t="str">
        <f>VLOOKUP(A936,'Medical Examinations table'!$A:$J,10,FALSE)</f>
        <v>Normal</v>
      </c>
      <c r="L936" s="8">
        <f>VLOOKUP(A936,'Hospitalisation Table'!$A:$J,10,FALSE)</f>
        <v>35197</v>
      </c>
      <c r="M936" s="10">
        <f>VLOOKUP(A936,'Hospitalisation Table'!$A:$F,6,FALSE)</f>
        <v>563.84</v>
      </c>
      <c r="N936" s="5" t="str">
        <f>VLOOKUP(A936,'Hospitalisation Table'!$A:$G,7,FALSE)</f>
        <v>tier - 3</v>
      </c>
      <c r="O936" s="5" t="str">
        <f>VLOOKUP(A936,'Hospitalisation Table'!$A:$H,8,FALSE)</f>
        <v>tier - 1</v>
      </c>
      <c r="P936" s="5" t="str">
        <f>VLOOKUP(A936,'Hospitalisation Table'!$A:$I,9,FALSE)</f>
        <v>R1011</v>
      </c>
      <c r="Q936" s="5">
        <f>VLOOKUP(A936,'Hospitalisation Table'!$A:$K,11,FALSE)</f>
        <v>34</v>
      </c>
    </row>
    <row r="937" spans="1:17" ht="15.6" x14ac:dyDescent="0.3">
      <c r="A937" s="9" t="s">
        <v>1435</v>
      </c>
      <c r="B937" s="5" t="str">
        <f>VLOOKUP($A937,'Customer Names'!$A:$B,2,FALSE)</f>
        <v>Ausen, Mr.  Cameron</v>
      </c>
      <c r="C937" s="5">
        <f>VLOOKUP(Healthcare!A937,'Medical Examinations table'!$A:$K,2,FALSE)</f>
        <v>28.594999999999999</v>
      </c>
      <c r="D937" s="5">
        <f>VLOOKUP(A937,'Medical Examinations table'!$A:$C,3,FALSE)</f>
        <v>4.68</v>
      </c>
      <c r="E937" s="5" t="str">
        <f>VLOOKUP(A937,'Medical Examinations table'!$A:$D,4,FALSE)</f>
        <v>YES</v>
      </c>
      <c r="F937" s="5" t="str">
        <f>VLOOKUP(A937,'Medical Examinations table'!$A:$E,5,FALSE)</f>
        <v>NO</v>
      </c>
      <c r="G937" s="5" t="str">
        <f>VLOOKUP(A937,'Medical Examinations table'!$A:$F,6,FALSE)</f>
        <v>NO</v>
      </c>
      <c r="H937" s="5">
        <f>VLOOKUP(A937,'Medical Examinations table'!$A:$H,8,FALSE)</f>
        <v>1</v>
      </c>
      <c r="I937" s="5" t="str">
        <f>VLOOKUP(A937,'Medical Examinations table'!$A:$G,7,FALSE)</f>
        <v>NO</v>
      </c>
      <c r="J937" s="5" t="str">
        <f>VLOOKUP(A937,'Medical Examinations table'!$A:$I,9,FALSE)</f>
        <v>Overweight</v>
      </c>
      <c r="K937" s="5" t="str">
        <f>VLOOKUP(A937,'Medical Examinations table'!$A:$J,10,FALSE)</f>
        <v>Normal</v>
      </c>
      <c r="L937" s="8">
        <f>VLOOKUP(A937,'Hospitalisation Table'!$A:$J,10,FALSE)</f>
        <v>35196</v>
      </c>
      <c r="M937" s="10">
        <f>VLOOKUP(A937,'Hospitalisation Table'!$A:$F,6,FALSE)</f>
        <v>563.84</v>
      </c>
      <c r="N937" s="5" t="str">
        <f>VLOOKUP(A937,'Hospitalisation Table'!$A:$G,7,FALSE)</f>
        <v>tier - 3</v>
      </c>
      <c r="O937" s="5" t="str">
        <f>VLOOKUP(A937,'Hospitalisation Table'!$A:$H,8,FALSE)</f>
        <v>tier - 1</v>
      </c>
      <c r="P937" s="5" t="str">
        <f>VLOOKUP(A937,'Hospitalisation Table'!$A:$I,9,FALSE)</f>
        <v>R1012</v>
      </c>
      <c r="Q937" s="5">
        <f>VLOOKUP(A937,'Hospitalisation Table'!$A:$K,11,FALSE)</f>
        <v>58</v>
      </c>
    </row>
    <row r="938" spans="1:17" ht="15.6" x14ac:dyDescent="0.3">
      <c r="A938" s="9" t="s">
        <v>1434</v>
      </c>
      <c r="B938" s="5" t="str">
        <f>VLOOKUP($A938,'Customer Names'!$A:$B,2,FALSE)</f>
        <v>Savage, Mrs.  Ulrike</v>
      </c>
      <c r="C938" s="5">
        <f>VLOOKUP(Healthcare!A938,'Medical Examinations table'!$A:$K,2,FALSE)</f>
        <v>36.799999999999997</v>
      </c>
      <c r="D938" s="5">
        <f>VLOOKUP(A938,'Medical Examinations table'!$A:$C,3,FALSE)</f>
        <v>5.88</v>
      </c>
      <c r="E938" s="5" t="str">
        <f>VLOOKUP(A938,'Medical Examinations table'!$A:$D,4,FALSE)</f>
        <v>NO</v>
      </c>
      <c r="F938" s="5" t="str">
        <f>VLOOKUP(A938,'Medical Examinations table'!$A:$E,5,FALSE)</f>
        <v>NO</v>
      </c>
      <c r="G938" s="5" t="str">
        <f>VLOOKUP(A938,'Medical Examinations table'!$A:$F,6,FALSE)</f>
        <v>NO</v>
      </c>
      <c r="H938" s="5">
        <f>VLOOKUP(A938,'Medical Examinations table'!$A:$H,8,FALSE)</f>
        <v>1</v>
      </c>
      <c r="I938" s="5" t="str">
        <f>VLOOKUP(A938,'Medical Examinations table'!$A:$G,7,FALSE)</f>
        <v>NO</v>
      </c>
      <c r="J938" s="5" t="str">
        <f>VLOOKUP(A938,'Medical Examinations table'!$A:$I,9,FALSE)</f>
        <v>Obesity</v>
      </c>
      <c r="K938" s="5" t="str">
        <f>VLOOKUP(A938,'Medical Examinations table'!$A:$J,10,FALSE)</f>
        <v>Prediabetes</v>
      </c>
      <c r="L938" s="8">
        <f>VLOOKUP(A938,'Hospitalisation Table'!$A:$J,10,FALSE)</f>
        <v>35195</v>
      </c>
      <c r="M938" s="10">
        <f>VLOOKUP(A938,'Hospitalisation Table'!$A:$F,6,FALSE)</f>
        <v>563.84</v>
      </c>
      <c r="N938" s="5" t="str">
        <f>VLOOKUP(A938,'Hospitalisation Table'!$A:$G,7,FALSE)</f>
        <v>tier - 3</v>
      </c>
      <c r="O938" s="5" t="str">
        <f>VLOOKUP(A938,'Hospitalisation Table'!$A:$H,8,FALSE)</f>
        <v>tier - 3</v>
      </c>
      <c r="P938" s="5" t="str">
        <f>VLOOKUP(A938,'Hospitalisation Table'!$A:$I,9,FALSE)</f>
        <v>R1026</v>
      </c>
      <c r="Q938" s="5">
        <f>VLOOKUP(A938,'Hospitalisation Table'!$A:$K,11,FALSE)</f>
        <v>38</v>
      </c>
    </row>
    <row r="939" spans="1:17" ht="15.6" x14ac:dyDescent="0.3">
      <c r="A939" s="9" t="s">
        <v>1433</v>
      </c>
      <c r="B939" s="5" t="str">
        <f>VLOOKUP($A939,'Customer Names'!$A:$B,2,FALSE)</f>
        <v>O'Leary, Ms.  Katlyn A.</v>
      </c>
      <c r="C939" s="5">
        <f>VLOOKUP(Healthcare!A939,'Medical Examinations table'!$A:$K,2,FALSE)</f>
        <v>23.75</v>
      </c>
      <c r="D939" s="5">
        <f>VLOOKUP(A939,'Medical Examinations table'!$A:$C,3,FALSE)</f>
        <v>5.42</v>
      </c>
      <c r="E939" s="5" t="str">
        <f>VLOOKUP(A939,'Medical Examinations table'!$A:$D,4,FALSE)</f>
        <v>YES</v>
      </c>
      <c r="F939" s="5" t="str">
        <f>VLOOKUP(A939,'Medical Examinations table'!$A:$E,5,FALSE)</f>
        <v>NO</v>
      </c>
      <c r="G939" s="5" t="str">
        <f>VLOOKUP(A939,'Medical Examinations table'!$A:$F,6,FALSE)</f>
        <v>YES</v>
      </c>
      <c r="H939" s="5">
        <f>VLOOKUP(A939,'Medical Examinations table'!$A:$H,8,FALSE)</f>
        <v>1</v>
      </c>
      <c r="I939" s="5" t="str">
        <f>VLOOKUP(A939,'Medical Examinations table'!$A:$G,7,FALSE)</f>
        <v>NO</v>
      </c>
      <c r="J939" s="5" t="str">
        <f>VLOOKUP(A939,'Medical Examinations table'!$A:$I,9,FALSE)</f>
        <v>Normal Weight</v>
      </c>
      <c r="K939" s="5" t="str">
        <f>VLOOKUP(A939,'Medical Examinations table'!$A:$J,10,FALSE)</f>
        <v>Normal</v>
      </c>
      <c r="L939" s="8">
        <f>VLOOKUP(A939,'Hospitalisation Table'!$A:$J,10,FALSE)</f>
        <v>35194</v>
      </c>
      <c r="M939" s="10">
        <f>VLOOKUP(A939,'Hospitalisation Table'!$A:$F,6,FALSE)</f>
        <v>563.84</v>
      </c>
      <c r="N939" s="5" t="str">
        <f>VLOOKUP(A939,'Hospitalisation Table'!$A:$G,7,FALSE)</f>
        <v>tier - 3</v>
      </c>
      <c r="O939" s="5" t="str">
        <f>VLOOKUP(A939,'Hospitalisation Table'!$A:$H,8,FALSE)</f>
        <v>tier - 1</v>
      </c>
      <c r="P939" s="5" t="str">
        <f>VLOOKUP(A939,'Hospitalisation Table'!$A:$I,9,FALSE)</f>
        <v>R1024</v>
      </c>
      <c r="Q939" s="5">
        <f>VLOOKUP(A939,'Hospitalisation Table'!$A:$K,11,FALSE)</f>
        <v>53</v>
      </c>
    </row>
    <row r="940" spans="1:17" ht="15.6" x14ac:dyDescent="0.3">
      <c r="A940" s="9" t="s">
        <v>1432</v>
      </c>
      <c r="B940" s="5" t="str">
        <f>VLOOKUP($A940,'Customer Names'!$A:$B,2,FALSE)</f>
        <v>Scoville, Mr.  Morgan B.</v>
      </c>
      <c r="C940" s="5">
        <f>VLOOKUP(Healthcare!A940,'Medical Examinations table'!$A:$K,2,FALSE)</f>
        <v>35.619999999999997</v>
      </c>
      <c r="D940" s="5">
        <f>VLOOKUP(A940,'Medical Examinations table'!$A:$C,3,FALSE)</f>
        <v>4.16</v>
      </c>
      <c r="E940" s="5" t="str">
        <f>VLOOKUP(A940,'Medical Examinations table'!$A:$D,4,FALSE)</f>
        <v>NO</v>
      </c>
      <c r="F940" s="5" t="str">
        <f>VLOOKUP(A940,'Medical Examinations table'!$A:$E,5,FALSE)</f>
        <v>NO</v>
      </c>
      <c r="G940" s="5" t="str">
        <f>VLOOKUP(A940,'Medical Examinations table'!$A:$F,6,FALSE)</f>
        <v>NO</v>
      </c>
      <c r="H940" s="5">
        <f>VLOOKUP(A940,'Medical Examinations table'!$A:$H,8,FALSE)</f>
        <v>0</v>
      </c>
      <c r="I940" s="5" t="str">
        <f>VLOOKUP(A940,'Medical Examinations table'!$A:$G,7,FALSE)</f>
        <v>NO</v>
      </c>
      <c r="J940" s="5" t="str">
        <f>VLOOKUP(A940,'Medical Examinations table'!$A:$I,9,FALSE)</f>
        <v>Obesity</v>
      </c>
      <c r="K940" s="5" t="str">
        <f>VLOOKUP(A940,'Medical Examinations table'!$A:$J,10,FALSE)</f>
        <v>Normal</v>
      </c>
      <c r="L940" s="8">
        <f>VLOOKUP(A940,'Hospitalisation Table'!$A:$J,10,FALSE)</f>
        <v>35193</v>
      </c>
      <c r="M940" s="10">
        <f>VLOOKUP(A940,'Hospitalisation Table'!$A:$F,6,FALSE)</f>
        <v>563.84</v>
      </c>
      <c r="N940" s="5" t="str">
        <f>VLOOKUP(A940,'Hospitalisation Table'!$A:$G,7,FALSE)</f>
        <v>tier - 3</v>
      </c>
      <c r="O940" s="5" t="str">
        <f>VLOOKUP(A940,'Hospitalisation Table'!$A:$H,8,FALSE)</f>
        <v>tier - 2</v>
      </c>
      <c r="P940" s="5" t="str">
        <f>VLOOKUP(A940,'Hospitalisation Table'!$A:$I,9,FALSE)</f>
        <v>R1021</v>
      </c>
      <c r="Q940" s="5">
        <f>VLOOKUP(A940,'Hospitalisation Table'!$A:$K,11,FALSE)</f>
        <v>40</v>
      </c>
    </row>
    <row r="941" spans="1:17" ht="15.6" x14ac:dyDescent="0.3">
      <c r="A941" s="9" t="s">
        <v>1431</v>
      </c>
      <c r="B941" s="5" t="str">
        <f>VLOOKUP($A941,'Customer Names'!$A:$B,2,FALSE)</f>
        <v>Kaus, Mr.  Peter</v>
      </c>
      <c r="C941" s="5">
        <f>VLOOKUP(Healthcare!A941,'Medical Examinations table'!$A:$K,2,FALSE)</f>
        <v>30.69</v>
      </c>
      <c r="D941" s="5">
        <f>VLOOKUP(A941,'Medical Examinations table'!$A:$C,3,FALSE)</f>
        <v>7.05</v>
      </c>
      <c r="E941" s="5" t="str">
        <f>VLOOKUP(A941,'Medical Examinations table'!$A:$D,4,FALSE)</f>
        <v>YES</v>
      </c>
      <c r="F941" s="5" t="str">
        <f>VLOOKUP(A941,'Medical Examinations table'!$A:$E,5,FALSE)</f>
        <v>NO</v>
      </c>
      <c r="G941" s="5" t="str">
        <f>VLOOKUP(A941,'Medical Examinations table'!$A:$F,6,FALSE)</f>
        <v>NO</v>
      </c>
      <c r="H941" s="5">
        <f>VLOOKUP(A941,'Medical Examinations table'!$A:$H,8,FALSE)</f>
        <v>2</v>
      </c>
      <c r="I941" s="5" t="str">
        <f>VLOOKUP(A941,'Medical Examinations table'!$A:$G,7,FALSE)</f>
        <v>NO</v>
      </c>
      <c r="J941" s="5" t="str">
        <f>VLOOKUP(A941,'Medical Examinations table'!$A:$I,9,FALSE)</f>
        <v>Obesity</v>
      </c>
      <c r="K941" s="5" t="str">
        <f>VLOOKUP(A941,'Medical Examinations table'!$A:$J,10,FALSE)</f>
        <v>Diabetes</v>
      </c>
      <c r="L941" s="8">
        <f>VLOOKUP(A941,'Hospitalisation Table'!$A:$J,10,FALSE)</f>
        <v>35192</v>
      </c>
      <c r="M941" s="10">
        <f>VLOOKUP(A941,'Hospitalisation Table'!$A:$F,6,FALSE)</f>
        <v>563.84</v>
      </c>
      <c r="N941" s="5" t="str">
        <f>VLOOKUP(A941,'Hospitalisation Table'!$A:$G,7,FALSE)</f>
        <v>tier - 3</v>
      </c>
      <c r="O941" s="5" t="str">
        <f>VLOOKUP(A941,'Hospitalisation Table'!$A:$H,8,FALSE)</f>
        <v>tier - 1</v>
      </c>
      <c r="P941" s="5" t="str">
        <f>VLOOKUP(A941,'Hospitalisation Table'!$A:$I,9,FALSE)</f>
        <v>R1021</v>
      </c>
      <c r="Q941" s="5">
        <f>VLOOKUP(A941,'Hospitalisation Table'!$A:$K,11,FALSE)</f>
        <v>52</v>
      </c>
    </row>
    <row r="942" spans="1:17" ht="15.6" x14ac:dyDescent="0.3">
      <c r="A942" s="9" t="s">
        <v>1430</v>
      </c>
      <c r="B942" s="5" t="str">
        <f>VLOOKUP($A942,'Customer Names'!$A:$B,2,FALSE)</f>
        <v>Rainey, Ms.  Chandler</v>
      </c>
      <c r="C942" s="5">
        <f>VLOOKUP(Healthcare!A942,'Medical Examinations table'!$A:$K,2,FALSE)</f>
        <v>35.799999999999997</v>
      </c>
      <c r="D942" s="5">
        <f>VLOOKUP(A942,'Medical Examinations table'!$A:$C,3,FALSE)</f>
        <v>5.63</v>
      </c>
      <c r="E942" s="5" t="str">
        <f>VLOOKUP(A942,'Medical Examinations table'!$A:$D,4,FALSE)</f>
        <v>YES</v>
      </c>
      <c r="F942" s="5" t="str">
        <f>VLOOKUP(A942,'Medical Examinations table'!$A:$E,5,FALSE)</f>
        <v>NO</v>
      </c>
      <c r="G942" s="5" t="str">
        <f>VLOOKUP(A942,'Medical Examinations table'!$A:$F,6,FALSE)</f>
        <v>NO</v>
      </c>
      <c r="H942" s="5">
        <f>VLOOKUP(A942,'Medical Examinations table'!$A:$H,8,FALSE)</f>
        <v>2</v>
      </c>
      <c r="I942" s="5" t="str">
        <f>VLOOKUP(A942,'Medical Examinations table'!$A:$G,7,FALSE)</f>
        <v>NO</v>
      </c>
      <c r="J942" s="5" t="str">
        <f>VLOOKUP(A942,'Medical Examinations table'!$A:$I,9,FALSE)</f>
        <v>Obesity</v>
      </c>
      <c r="K942" s="5" t="str">
        <f>VLOOKUP(A942,'Medical Examinations table'!$A:$J,10,FALSE)</f>
        <v>Normal</v>
      </c>
      <c r="L942" s="8">
        <f>VLOOKUP(A942,'Hospitalisation Table'!$A:$J,10,FALSE)</f>
        <v>35191</v>
      </c>
      <c r="M942" s="10">
        <f>VLOOKUP(A942,'Hospitalisation Table'!$A:$F,6,FALSE)</f>
        <v>563.84</v>
      </c>
      <c r="N942" s="5" t="str">
        <f>VLOOKUP(A942,'Hospitalisation Table'!$A:$G,7,FALSE)</f>
        <v>tier - 3</v>
      </c>
      <c r="O942" s="5" t="str">
        <f>VLOOKUP(A942,'Hospitalisation Table'!$A:$H,8,FALSE)</f>
        <v>tier - 1</v>
      </c>
      <c r="P942" s="5" t="str">
        <f>VLOOKUP(A942,'Hospitalisation Table'!$A:$I,9,FALSE)</f>
        <v>R1011</v>
      </c>
      <c r="Q942" s="5">
        <f>VLOOKUP(A942,'Hospitalisation Table'!$A:$K,11,FALSE)</f>
        <v>56</v>
      </c>
    </row>
    <row r="943" spans="1:17" ht="15.6" x14ac:dyDescent="0.3">
      <c r="A943" s="9" t="s">
        <v>1429</v>
      </c>
      <c r="B943" s="5" t="str">
        <f>VLOOKUP($A943,'Customer Names'!$A:$B,2,FALSE)</f>
        <v>Rasch, Ms.  Silvana M.</v>
      </c>
      <c r="C943" s="5">
        <f>VLOOKUP(Healthcare!A943,'Medical Examinations table'!$A:$K,2,FALSE)</f>
        <v>28.785</v>
      </c>
      <c r="D943" s="5">
        <f>VLOOKUP(A943,'Medical Examinations table'!$A:$C,3,FALSE)</f>
        <v>4.24</v>
      </c>
      <c r="E943" s="5" t="str">
        <f>VLOOKUP(A943,'Medical Examinations table'!$A:$D,4,FALSE)</f>
        <v>YES</v>
      </c>
      <c r="F943" s="5" t="str">
        <f>VLOOKUP(A943,'Medical Examinations table'!$A:$E,5,FALSE)</f>
        <v>NO</v>
      </c>
      <c r="G943" s="5" t="str">
        <f>VLOOKUP(A943,'Medical Examinations table'!$A:$F,6,FALSE)</f>
        <v>NO</v>
      </c>
      <c r="H943" s="5">
        <f>VLOOKUP(A943,'Medical Examinations table'!$A:$H,8,FALSE)</f>
        <v>2</v>
      </c>
      <c r="I943" s="5" t="str">
        <f>VLOOKUP(A943,'Medical Examinations table'!$A:$G,7,FALSE)</f>
        <v>NO</v>
      </c>
      <c r="J943" s="5" t="str">
        <f>VLOOKUP(A943,'Medical Examinations table'!$A:$I,9,FALSE)</f>
        <v>Overweight</v>
      </c>
      <c r="K943" s="5" t="str">
        <f>VLOOKUP(A943,'Medical Examinations table'!$A:$J,10,FALSE)</f>
        <v>Normal</v>
      </c>
      <c r="L943" s="8">
        <f>VLOOKUP(A943,'Hospitalisation Table'!$A:$J,10,FALSE)</f>
        <v>35190</v>
      </c>
      <c r="M943" s="10">
        <f>VLOOKUP(A943,'Hospitalisation Table'!$A:$F,6,FALSE)</f>
        <v>563.84</v>
      </c>
      <c r="N943" s="5" t="str">
        <f>VLOOKUP(A943,'Hospitalisation Table'!$A:$G,7,FALSE)</f>
        <v>tier - 3</v>
      </c>
      <c r="O943" s="5" t="str">
        <f>VLOOKUP(A943,'Hospitalisation Table'!$A:$H,8,FALSE)</f>
        <v>tier - 3</v>
      </c>
      <c r="P943" s="5" t="str">
        <f>VLOOKUP(A943,'Hospitalisation Table'!$A:$I,9,FALSE)</f>
        <v>R1024</v>
      </c>
      <c r="Q943" s="5">
        <f>VLOOKUP(A943,'Hospitalisation Table'!$A:$K,11,FALSE)</f>
        <v>56</v>
      </c>
    </row>
    <row r="944" spans="1:17" ht="15.6" x14ac:dyDescent="0.3">
      <c r="A944" s="9" t="s">
        <v>1428</v>
      </c>
      <c r="B944" s="5" t="str">
        <f>VLOOKUP($A944,'Customer Names'!$A:$B,2,FALSE)</f>
        <v>Plunkett, Ms.  Natty</v>
      </c>
      <c r="C944" s="5">
        <f>VLOOKUP(Healthcare!A944,'Medical Examinations table'!$A:$K,2,FALSE)</f>
        <v>28.594999999999999</v>
      </c>
      <c r="D944" s="5">
        <f>VLOOKUP(A944,'Medical Examinations table'!$A:$C,3,FALSE)</f>
        <v>4.96</v>
      </c>
      <c r="E944" s="5" t="str">
        <f>VLOOKUP(A944,'Medical Examinations table'!$A:$D,4,FALSE)</f>
        <v>YES</v>
      </c>
      <c r="F944" s="5" t="str">
        <f>VLOOKUP(A944,'Medical Examinations table'!$A:$E,5,FALSE)</f>
        <v>NO</v>
      </c>
      <c r="G944" s="5" t="str">
        <f>VLOOKUP(A944,'Medical Examinations table'!$A:$F,6,FALSE)</f>
        <v>NO</v>
      </c>
      <c r="H944" s="5">
        <f>VLOOKUP(A944,'Medical Examinations table'!$A:$H,8,FALSE)</f>
        <v>2</v>
      </c>
      <c r="I944" s="5" t="str">
        <f>VLOOKUP(A944,'Medical Examinations table'!$A:$G,7,FALSE)</f>
        <v>NO</v>
      </c>
      <c r="J944" s="5" t="str">
        <f>VLOOKUP(A944,'Medical Examinations table'!$A:$I,9,FALSE)</f>
        <v>Overweight</v>
      </c>
      <c r="K944" s="5" t="str">
        <f>VLOOKUP(A944,'Medical Examinations table'!$A:$J,10,FALSE)</f>
        <v>Normal</v>
      </c>
      <c r="L944" s="8">
        <f>VLOOKUP(A944,'Hospitalisation Table'!$A:$J,10,FALSE)</f>
        <v>35189</v>
      </c>
      <c r="M944" s="10">
        <f>VLOOKUP(A944,'Hospitalisation Table'!$A:$F,6,FALSE)</f>
        <v>563.84</v>
      </c>
      <c r="N944" s="5" t="str">
        <f>VLOOKUP(A944,'Hospitalisation Table'!$A:$G,7,FALSE)</f>
        <v>tier - 3</v>
      </c>
      <c r="O944" s="5" t="str">
        <f>VLOOKUP(A944,'Hospitalisation Table'!$A:$H,8,FALSE)</f>
        <v>tier - 1</v>
      </c>
      <c r="P944" s="5" t="str">
        <f>VLOOKUP(A944,'Hospitalisation Table'!$A:$I,9,FALSE)</f>
        <v>R1024</v>
      </c>
      <c r="Q944" s="5">
        <f>VLOOKUP(A944,'Hospitalisation Table'!$A:$K,11,FALSE)</f>
        <v>56</v>
      </c>
    </row>
    <row r="945" spans="1:17" ht="15.6" x14ac:dyDescent="0.3">
      <c r="A945" s="9" t="s">
        <v>1427</v>
      </c>
      <c r="B945" s="5" t="str">
        <f>VLOOKUP($A945,'Customer Names'!$A:$B,2,FALSE)</f>
        <v>Murphy, Mr.  Nicholas T</v>
      </c>
      <c r="C945" s="5">
        <f>VLOOKUP(Healthcare!A945,'Medical Examinations table'!$A:$K,2,FALSE)</f>
        <v>48.75</v>
      </c>
      <c r="D945" s="5">
        <f>VLOOKUP(A945,'Medical Examinations table'!$A:$C,3,FALSE)</f>
        <v>4.34</v>
      </c>
      <c r="E945" s="5" t="str">
        <f>VLOOKUP(A945,'Medical Examinations table'!$A:$D,4,FALSE)</f>
        <v>NO</v>
      </c>
      <c r="F945" s="5" t="str">
        <f>VLOOKUP(A945,'Medical Examinations table'!$A:$E,5,FALSE)</f>
        <v>NO</v>
      </c>
      <c r="G945" s="5" t="str">
        <f>VLOOKUP(A945,'Medical Examinations table'!$A:$F,6,FALSE)</f>
        <v>NO</v>
      </c>
      <c r="H945" s="5">
        <f>VLOOKUP(A945,'Medical Examinations table'!$A:$H,8,FALSE)</f>
        <v>0</v>
      </c>
      <c r="I945" s="5" t="str">
        <f>VLOOKUP(A945,'Medical Examinations table'!$A:$G,7,FALSE)</f>
        <v>NO</v>
      </c>
      <c r="J945" s="5" t="str">
        <f>VLOOKUP(A945,'Medical Examinations table'!$A:$I,9,FALSE)</f>
        <v>Obesity</v>
      </c>
      <c r="K945" s="5" t="str">
        <f>VLOOKUP(A945,'Medical Examinations table'!$A:$J,10,FALSE)</f>
        <v>Normal</v>
      </c>
      <c r="L945" s="8">
        <f>VLOOKUP(A945,'Hospitalisation Table'!$A:$J,10,FALSE)</f>
        <v>35188</v>
      </c>
      <c r="M945" s="10">
        <f>VLOOKUP(A945,'Hospitalisation Table'!$A:$F,6,FALSE)</f>
        <v>563.84</v>
      </c>
      <c r="N945" s="5" t="str">
        <f>VLOOKUP(A945,'Hospitalisation Table'!$A:$G,7,FALSE)</f>
        <v>tier - 3</v>
      </c>
      <c r="O945" s="5" t="str">
        <f>VLOOKUP(A945,'Hospitalisation Table'!$A:$H,8,FALSE)</f>
        <v>tier - 2</v>
      </c>
      <c r="P945" s="5" t="str">
        <f>VLOOKUP(A945,'Hospitalisation Table'!$A:$I,9,FALSE)</f>
        <v>R1023</v>
      </c>
      <c r="Q945" s="5">
        <f>VLOOKUP(A945,'Hospitalisation Table'!$A:$K,11,FALSE)</f>
        <v>28</v>
      </c>
    </row>
    <row r="946" spans="1:17" ht="15.6" x14ac:dyDescent="0.3">
      <c r="A946" s="9" t="s">
        <v>1426</v>
      </c>
      <c r="B946" s="5" t="str">
        <f>VLOOKUP($A946,'Customer Names'!$A:$B,2,FALSE)</f>
        <v>Gusmer, Ms.  Rebecca</v>
      </c>
      <c r="C946" s="5">
        <f>VLOOKUP(Healthcare!A946,'Medical Examinations table'!$A:$K,2,FALSE)</f>
        <v>28.31</v>
      </c>
      <c r="D946" s="5">
        <f>VLOOKUP(A946,'Medical Examinations table'!$A:$C,3,FALSE)</f>
        <v>5.43</v>
      </c>
      <c r="E946" s="5" t="str">
        <f>VLOOKUP(A946,'Medical Examinations table'!$A:$D,4,FALSE)</f>
        <v>YES</v>
      </c>
      <c r="F946" s="5" t="str">
        <f>VLOOKUP(A946,'Medical Examinations table'!$A:$E,5,FALSE)</f>
        <v>NO</v>
      </c>
      <c r="G946" s="5" t="str">
        <f>VLOOKUP(A946,'Medical Examinations table'!$A:$F,6,FALSE)</f>
        <v>NO</v>
      </c>
      <c r="H946" s="5">
        <f>VLOOKUP(A946,'Medical Examinations table'!$A:$H,8,FALSE)</f>
        <v>2</v>
      </c>
      <c r="I946" s="5" t="str">
        <f>VLOOKUP(A946,'Medical Examinations table'!$A:$G,7,FALSE)</f>
        <v>NO</v>
      </c>
      <c r="J946" s="5" t="str">
        <f>VLOOKUP(A946,'Medical Examinations table'!$A:$I,9,FALSE)</f>
        <v>Overweight</v>
      </c>
      <c r="K946" s="5" t="str">
        <f>VLOOKUP(A946,'Medical Examinations table'!$A:$J,10,FALSE)</f>
        <v>Normal</v>
      </c>
      <c r="L946" s="8">
        <f>VLOOKUP(A946,'Hospitalisation Table'!$A:$J,10,FALSE)</f>
        <v>35187</v>
      </c>
      <c r="M946" s="10">
        <f>VLOOKUP(A946,'Hospitalisation Table'!$A:$F,6,FALSE)</f>
        <v>563.84</v>
      </c>
      <c r="N946" s="5" t="str">
        <f>VLOOKUP(A946,'Hospitalisation Table'!$A:$G,7,FALSE)</f>
        <v>tier - 3</v>
      </c>
      <c r="O946" s="5" t="str">
        <f>VLOOKUP(A946,'Hospitalisation Table'!$A:$H,8,FALSE)</f>
        <v>tier - 2</v>
      </c>
      <c r="P946" s="5" t="str">
        <f>VLOOKUP(A946,'Hospitalisation Table'!$A:$I,9,FALSE)</f>
        <v>R1024</v>
      </c>
      <c r="Q946" s="5">
        <f>VLOOKUP(A946,'Hospitalisation Table'!$A:$K,11,FALSE)</f>
        <v>56</v>
      </c>
    </row>
    <row r="947" spans="1:17" ht="15.6" x14ac:dyDescent="0.3">
      <c r="A947" s="9" t="s">
        <v>1425</v>
      </c>
      <c r="B947" s="5" t="str">
        <f>VLOOKUP($A947,'Customer Names'!$A:$B,2,FALSE)</f>
        <v>Loftus, Mr.  John</v>
      </c>
      <c r="C947" s="5">
        <f>VLOOKUP(Healthcare!A947,'Medical Examinations table'!$A:$K,2,FALSE)</f>
        <v>38.39</v>
      </c>
      <c r="D947" s="5">
        <f>VLOOKUP(A947,'Medical Examinations table'!$A:$C,3,FALSE)</f>
        <v>8.33</v>
      </c>
      <c r="E947" s="5" t="str">
        <f>VLOOKUP(A947,'Medical Examinations table'!$A:$D,4,FALSE)</f>
        <v>YES</v>
      </c>
      <c r="F947" s="5" t="str">
        <f>VLOOKUP(A947,'Medical Examinations table'!$A:$E,5,FALSE)</f>
        <v>NO</v>
      </c>
      <c r="G947" s="5" t="str">
        <f>VLOOKUP(A947,'Medical Examinations table'!$A:$F,6,FALSE)</f>
        <v>NO</v>
      </c>
      <c r="H947" s="5">
        <f>VLOOKUP(A947,'Medical Examinations table'!$A:$H,8,FALSE)</f>
        <v>1</v>
      </c>
      <c r="I947" s="5" t="str">
        <f>VLOOKUP(A947,'Medical Examinations table'!$A:$G,7,FALSE)</f>
        <v>NO</v>
      </c>
      <c r="J947" s="5" t="str">
        <f>VLOOKUP(A947,'Medical Examinations table'!$A:$I,9,FALSE)</f>
        <v>Obesity</v>
      </c>
      <c r="K947" s="5" t="str">
        <f>VLOOKUP(A947,'Medical Examinations table'!$A:$J,10,FALSE)</f>
        <v>Diabetes</v>
      </c>
      <c r="L947" s="8">
        <f>VLOOKUP(A947,'Hospitalisation Table'!$A:$J,10,FALSE)</f>
        <v>35186</v>
      </c>
      <c r="M947" s="10">
        <f>VLOOKUP(A947,'Hospitalisation Table'!$A:$F,6,FALSE)</f>
        <v>563.84</v>
      </c>
      <c r="N947" s="5" t="str">
        <f>VLOOKUP(A947,'Hospitalisation Table'!$A:$G,7,FALSE)</f>
        <v>tier - 3</v>
      </c>
      <c r="O947" s="5" t="str">
        <f>VLOOKUP(A947,'Hospitalisation Table'!$A:$H,8,FALSE)</f>
        <v>tier - 3</v>
      </c>
      <c r="P947" s="5" t="str">
        <f>VLOOKUP(A947,'Hospitalisation Table'!$A:$I,9,FALSE)</f>
        <v>R1022</v>
      </c>
      <c r="Q947" s="5">
        <f>VLOOKUP(A947,'Hospitalisation Table'!$A:$K,11,FALSE)</f>
        <v>36</v>
      </c>
    </row>
    <row r="948" spans="1:17" ht="15.6" x14ac:dyDescent="0.3">
      <c r="A948" s="9" t="s">
        <v>1424</v>
      </c>
      <c r="B948" s="5" t="str">
        <f>VLOOKUP($A948,'Customer Names'!$A:$B,2,FALSE)</f>
        <v>Scott, Mr.  Antony G</v>
      </c>
      <c r="C948" s="5">
        <f>VLOOKUP(Healthcare!A948,'Medical Examinations table'!$A:$K,2,FALSE)</f>
        <v>25.87</v>
      </c>
      <c r="D948" s="5">
        <f>VLOOKUP(A948,'Medical Examinations table'!$A:$C,3,FALSE)</f>
        <v>5.63</v>
      </c>
      <c r="E948" s="5" t="str">
        <f>VLOOKUP(A948,'Medical Examinations table'!$A:$D,4,FALSE)</f>
        <v>YES</v>
      </c>
      <c r="F948" s="5" t="str">
        <f>VLOOKUP(A948,'Medical Examinations table'!$A:$E,5,FALSE)</f>
        <v>NO</v>
      </c>
      <c r="G948" s="5" t="str">
        <f>VLOOKUP(A948,'Medical Examinations table'!$A:$F,6,FALSE)</f>
        <v>NO</v>
      </c>
      <c r="H948" s="5">
        <f>VLOOKUP(A948,'Medical Examinations table'!$A:$H,8,FALSE)</f>
        <v>1</v>
      </c>
      <c r="I948" s="5" t="str">
        <f>VLOOKUP(A948,'Medical Examinations table'!$A:$G,7,FALSE)</f>
        <v>NO</v>
      </c>
      <c r="J948" s="5" t="str">
        <f>VLOOKUP(A948,'Medical Examinations table'!$A:$I,9,FALSE)</f>
        <v>Overweight</v>
      </c>
      <c r="K948" s="5" t="str">
        <f>VLOOKUP(A948,'Medical Examinations table'!$A:$J,10,FALSE)</f>
        <v>Normal</v>
      </c>
      <c r="L948" s="8">
        <f>VLOOKUP(A948,'Hospitalisation Table'!$A:$J,10,FALSE)</f>
        <v>35185</v>
      </c>
      <c r="M948" s="10">
        <f>VLOOKUP(A948,'Hospitalisation Table'!$A:$F,6,FALSE)</f>
        <v>563.84</v>
      </c>
      <c r="N948" s="5" t="str">
        <f>VLOOKUP(A948,'Hospitalisation Table'!$A:$G,7,FALSE)</f>
        <v>tier - 3</v>
      </c>
      <c r="O948" s="5" t="str">
        <f>VLOOKUP(A948,'Hospitalisation Table'!$A:$H,8,FALSE)</f>
        <v>tier - 1</v>
      </c>
      <c r="P948" s="5" t="str">
        <f>VLOOKUP(A948,'Hospitalisation Table'!$A:$I,9,FALSE)</f>
        <v>R1020</v>
      </c>
      <c r="Q948" s="5">
        <f>VLOOKUP(A948,'Hospitalisation Table'!$A:$K,11,FALSE)</f>
        <v>58</v>
      </c>
    </row>
    <row r="949" spans="1:17" ht="15.6" x14ac:dyDescent="0.3">
      <c r="A949" s="9" t="s">
        <v>1423</v>
      </c>
      <c r="B949" s="5" t="str">
        <f>VLOOKUP($A949,'Customer Names'!$A:$B,2,FALSE)</f>
        <v>Alvarez, Mr.  Eric</v>
      </c>
      <c r="C949" s="5">
        <f>VLOOKUP(Healthcare!A949,'Medical Examinations table'!$A:$K,2,FALSE)</f>
        <v>43.7</v>
      </c>
      <c r="D949" s="5">
        <f>VLOOKUP(A949,'Medical Examinations table'!$A:$C,3,FALSE)</f>
        <v>7.23</v>
      </c>
      <c r="E949" s="5" t="str">
        <f>VLOOKUP(A949,'Medical Examinations table'!$A:$D,4,FALSE)</f>
        <v>NO</v>
      </c>
      <c r="F949" s="5" t="str">
        <f>VLOOKUP(A949,'Medical Examinations table'!$A:$E,5,FALSE)</f>
        <v>NO</v>
      </c>
      <c r="G949" s="5" t="str">
        <f>VLOOKUP(A949,'Medical Examinations table'!$A:$F,6,FALSE)</f>
        <v>NO</v>
      </c>
      <c r="H949" s="5">
        <f>VLOOKUP(A949,'Medical Examinations table'!$A:$H,8,FALSE)</f>
        <v>0</v>
      </c>
      <c r="I949" s="5" t="str">
        <f>VLOOKUP(A949,'Medical Examinations table'!$A:$G,7,FALSE)</f>
        <v>NO</v>
      </c>
      <c r="J949" s="5" t="str">
        <f>VLOOKUP(A949,'Medical Examinations table'!$A:$I,9,FALSE)</f>
        <v>Obesity</v>
      </c>
      <c r="K949" s="5" t="str">
        <f>VLOOKUP(A949,'Medical Examinations table'!$A:$J,10,FALSE)</f>
        <v>Diabetes</v>
      </c>
      <c r="L949" s="8">
        <f>VLOOKUP(A949,'Hospitalisation Table'!$A:$J,10,FALSE)</f>
        <v>35184</v>
      </c>
      <c r="M949" s="10">
        <f>VLOOKUP(A949,'Hospitalisation Table'!$A:$F,6,FALSE)</f>
        <v>563.84</v>
      </c>
      <c r="N949" s="5" t="str">
        <f>VLOOKUP(A949,'Hospitalisation Table'!$A:$G,7,FALSE)</f>
        <v>tier - 3</v>
      </c>
      <c r="O949" s="5" t="str">
        <f>VLOOKUP(A949,'Hospitalisation Table'!$A:$H,8,FALSE)</f>
        <v>tier - 3</v>
      </c>
      <c r="P949" s="5" t="str">
        <f>VLOOKUP(A949,'Hospitalisation Table'!$A:$I,9,FALSE)</f>
        <v>R1011</v>
      </c>
      <c r="Q949" s="5">
        <f>VLOOKUP(A949,'Hospitalisation Table'!$A:$K,11,FALSE)</f>
        <v>57</v>
      </c>
    </row>
    <row r="950" spans="1:17" ht="15.6" x14ac:dyDescent="0.3">
      <c r="A950" s="9" t="s">
        <v>1422</v>
      </c>
      <c r="B950" s="5" t="str">
        <f>VLOOKUP($A950,'Customer Names'!$A:$B,2,FALSE)</f>
        <v>Petersson, Mr.  Erik</v>
      </c>
      <c r="C950" s="5">
        <f>VLOOKUP(Healthcare!A950,'Medical Examinations table'!$A:$K,2,FALSE)</f>
        <v>40.945</v>
      </c>
      <c r="D950" s="5">
        <f>VLOOKUP(A950,'Medical Examinations table'!$A:$C,3,FALSE)</f>
        <v>10.57</v>
      </c>
      <c r="E950" s="5" t="str">
        <f>VLOOKUP(A950,'Medical Examinations table'!$A:$D,4,FALSE)</f>
        <v>NO</v>
      </c>
      <c r="F950" s="5" t="str">
        <f>VLOOKUP(A950,'Medical Examinations table'!$A:$E,5,FALSE)</f>
        <v>NO</v>
      </c>
      <c r="G950" s="5" t="str">
        <f>VLOOKUP(A950,'Medical Examinations table'!$A:$F,6,FALSE)</f>
        <v>NO</v>
      </c>
      <c r="H950" s="5">
        <f>VLOOKUP(A950,'Medical Examinations table'!$A:$H,8,FALSE)</f>
        <v>0</v>
      </c>
      <c r="I950" s="5" t="str">
        <f>VLOOKUP(A950,'Medical Examinations table'!$A:$G,7,FALSE)</f>
        <v>NO</v>
      </c>
      <c r="J950" s="5" t="str">
        <f>VLOOKUP(A950,'Medical Examinations table'!$A:$I,9,FALSE)</f>
        <v>Obesity</v>
      </c>
      <c r="K950" s="5" t="str">
        <f>VLOOKUP(A950,'Medical Examinations table'!$A:$J,10,FALSE)</f>
        <v>Diabetes</v>
      </c>
      <c r="L950" s="8">
        <f>VLOOKUP(A950,'Hospitalisation Table'!$A:$J,10,FALSE)</f>
        <v>35183</v>
      </c>
      <c r="M950" s="10">
        <f>VLOOKUP(A950,'Hospitalisation Table'!$A:$F,6,FALSE)</f>
        <v>563.84</v>
      </c>
      <c r="N950" s="5" t="str">
        <f>VLOOKUP(A950,'Hospitalisation Table'!$A:$G,7,FALSE)</f>
        <v>tier - 3</v>
      </c>
      <c r="O950" s="5" t="str">
        <f>VLOOKUP(A950,'Hospitalisation Table'!$A:$H,8,FALSE)</f>
        <v>tier - 3</v>
      </c>
      <c r="P950" s="5" t="str">
        <f>VLOOKUP(A950,'Hospitalisation Table'!$A:$I,9,FALSE)</f>
        <v>R1016</v>
      </c>
      <c r="Q950" s="5">
        <f>VLOOKUP(A950,'Hospitalisation Table'!$A:$K,11,FALSE)</f>
        <v>57</v>
      </c>
    </row>
    <row r="951" spans="1:17" ht="15.6" x14ac:dyDescent="0.3">
      <c r="A951" s="9" t="s">
        <v>1421</v>
      </c>
      <c r="B951" s="5" t="str">
        <f>VLOOKUP($A951,'Customer Names'!$A:$B,2,FALSE)</f>
        <v>Liaw, Mr.  Matthew T</v>
      </c>
      <c r="C951" s="5">
        <f>VLOOKUP(Healthcare!A951,'Medical Examinations table'!$A:$K,2,FALSE)</f>
        <v>27.94</v>
      </c>
      <c r="D951" s="5">
        <f>VLOOKUP(A951,'Medical Examinations table'!$A:$C,3,FALSE)</f>
        <v>7.92</v>
      </c>
      <c r="E951" s="5" t="str">
        <f>VLOOKUP(A951,'Medical Examinations table'!$A:$D,4,FALSE)</f>
        <v>NO</v>
      </c>
      <c r="F951" s="5" t="str">
        <f>VLOOKUP(A951,'Medical Examinations table'!$A:$E,5,FALSE)</f>
        <v>NO</v>
      </c>
      <c r="G951" s="5" t="str">
        <f>VLOOKUP(A951,'Medical Examinations table'!$A:$F,6,FALSE)</f>
        <v>NO</v>
      </c>
      <c r="H951" s="5">
        <f>VLOOKUP(A951,'Medical Examinations table'!$A:$H,8,FALSE)</f>
        <v>0</v>
      </c>
      <c r="I951" s="5" t="str">
        <f>VLOOKUP(A951,'Medical Examinations table'!$A:$G,7,FALSE)</f>
        <v>NO</v>
      </c>
      <c r="J951" s="5" t="str">
        <f>VLOOKUP(A951,'Medical Examinations table'!$A:$I,9,FALSE)</f>
        <v>Overweight</v>
      </c>
      <c r="K951" s="5" t="str">
        <f>VLOOKUP(A951,'Medical Examinations table'!$A:$J,10,FALSE)</f>
        <v>Diabetes</v>
      </c>
      <c r="L951" s="8">
        <f>VLOOKUP(A951,'Hospitalisation Table'!$A:$J,10,FALSE)</f>
        <v>35182</v>
      </c>
      <c r="M951" s="10">
        <f>VLOOKUP(A951,'Hospitalisation Table'!$A:$F,6,FALSE)</f>
        <v>563.84</v>
      </c>
      <c r="N951" s="5" t="str">
        <f>VLOOKUP(A951,'Hospitalisation Table'!$A:$G,7,FALSE)</f>
        <v>tier - 3</v>
      </c>
      <c r="O951" s="5" t="str">
        <f>VLOOKUP(A951,'Hospitalisation Table'!$A:$H,8,FALSE)</f>
        <v>tier - 1</v>
      </c>
      <c r="P951" s="5" t="str">
        <f>VLOOKUP(A951,'Hospitalisation Table'!$A:$I,9,FALSE)</f>
        <v>R1013</v>
      </c>
      <c r="Q951" s="5">
        <f>VLOOKUP(A951,'Hospitalisation Table'!$A:$K,11,FALSE)</f>
        <v>57</v>
      </c>
    </row>
    <row r="952" spans="1:17" ht="15.6" x14ac:dyDescent="0.3">
      <c r="A952" s="9" t="s">
        <v>1420</v>
      </c>
      <c r="B952" s="5" t="str">
        <f>VLOOKUP($A952,'Customer Names'!$A:$B,2,FALSE)</f>
        <v>Tripaldi, Ms.  Cassandra</v>
      </c>
      <c r="C952" s="5">
        <f>VLOOKUP(Healthcare!A952,'Medical Examinations table'!$A:$K,2,FALSE)</f>
        <v>31.9</v>
      </c>
      <c r="D952" s="5">
        <f>VLOOKUP(A952,'Medical Examinations table'!$A:$C,3,FALSE)</f>
        <v>10.119999999999999</v>
      </c>
      <c r="E952" s="5" t="str">
        <f>VLOOKUP(A952,'Medical Examinations table'!$A:$D,4,FALSE)</f>
        <v>NO</v>
      </c>
      <c r="F952" s="5" t="str">
        <f>VLOOKUP(A952,'Medical Examinations table'!$A:$E,5,FALSE)</f>
        <v>NO</v>
      </c>
      <c r="G952" s="5" t="str">
        <f>VLOOKUP(A952,'Medical Examinations table'!$A:$F,6,FALSE)</f>
        <v>NO</v>
      </c>
      <c r="H952" s="5">
        <f>VLOOKUP(A952,'Medical Examinations table'!$A:$H,8,FALSE)</f>
        <v>2</v>
      </c>
      <c r="I952" s="5" t="str">
        <f>VLOOKUP(A952,'Medical Examinations table'!$A:$G,7,FALSE)</f>
        <v>NO</v>
      </c>
      <c r="J952" s="5" t="str">
        <f>VLOOKUP(A952,'Medical Examinations table'!$A:$I,9,FALSE)</f>
        <v>Obesity</v>
      </c>
      <c r="K952" s="5" t="str">
        <f>VLOOKUP(A952,'Medical Examinations table'!$A:$J,10,FALSE)</f>
        <v>Diabetes</v>
      </c>
      <c r="L952" s="8">
        <f>VLOOKUP(A952,'Hospitalisation Table'!$A:$J,10,FALSE)</f>
        <v>35181</v>
      </c>
      <c r="M952" s="10">
        <f>VLOOKUP(A952,'Hospitalisation Table'!$A:$F,6,FALSE)</f>
        <v>563.84</v>
      </c>
      <c r="N952" s="5" t="str">
        <f>VLOOKUP(A952,'Hospitalisation Table'!$A:$G,7,FALSE)</f>
        <v>tier - 3</v>
      </c>
      <c r="O952" s="5" t="str">
        <f>VLOOKUP(A952,'Hospitalisation Table'!$A:$H,8,FALSE)</f>
        <v>tier - 2</v>
      </c>
      <c r="P952" s="5" t="str">
        <f>VLOOKUP(A952,'Hospitalisation Table'!$A:$I,9,FALSE)</f>
        <v>R1011</v>
      </c>
      <c r="Q952" s="5">
        <f>VLOOKUP(A952,'Hospitalisation Table'!$A:$K,11,FALSE)</f>
        <v>49</v>
      </c>
    </row>
    <row r="953" spans="1:17" ht="15.6" x14ac:dyDescent="0.3">
      <c r="A953" s="9" t="s">
        <v>1419</v>
      </c>
      <c r="B953" s="5" t="str">
        <f>VLOOKUP($A953,'Customer Names'!$A:$B,2,FALSE)</f>
        <v>Kelley, Ms.  Rosemary C</v>
      </c>
      <c r="C953" s="5">
        <f>VLOOKUP(Healthcare!A953,'Medical Examinations table'!$A:$K,2,FALSE)</f>
        <v>31.64</v>
      </c>
      <c r="D953" s="5">
        <f>VLOOKUP(A953,'Medical Examinations table'!$A:$C,3,FALSE)</f>
        <v>7.91</v>
      </c>
      <c r="E953" s="5" t="str">
        <f>VLOOKUP(A953,'Medical Examinations table'!$A:$D,4,FALSE)</f>
        <v>NO</v>
      </c>
      <c r="F953" s="5" t="str">
        <f>VLOOKUP(A953,'Medical Examinations table'!$A:$E,5,FALSE)</f>
        <v>NO</v>
      </c>
      <c r="G953" s="5" t="str">
        <f>VLOOKUP(A953,'Medical Examinations table'!$A:$F,6,FALSE)</f>
        <v>NO</v>
      </c>
      <c r="H953" s="5">
        <f>VLOOKUP(A953,'Medical Examinations table'!$A:$H,8,FALSE)</f>
        <v>0</v>
      </c>
      <c r="I953" s="5" t="str">
        <f>VLOOKUP(A953,'Medical Examinations table'!$A:$G,7,FALSE)</f>
        <v>NO</v>
      </c>
      <c r="J953" s="5" t="str">
        <f>VLOOKUP(A953,'Medical Examinations table'!$A:$I,9,FALSE)</f>
        <v>Obesity</v>
      </c>
      <c r="K953" s="5" t="str">
        <f>VLOOKUP(A953,'Medical Examinations table'!$A:$J,10,FALSE)</f>
        <v>Diabetes</v>
      </c>
      <c r="L953" s="8">
        <f>VLOOKUP(A953,'Hospitalisation Table'!$A:$J,10,FALSE)</f>
        <v>35180</v>
      </c>
      <c r="M953" s="10">
        <f>VLOOKUP(A953,'Hospitalisation Table'!$A:$F,6,FALSE)</f>
        <v>563.84</v>
      </c>
      <c r="N953" s="5" t="str">
        <f>VLOOKUP(A953,'Hospitalisation Table'!$A:$G,7,FALSE)</f>
        <v>tier - 3</v>
      </c>
      <c r="O953" s="5" t="str">
        <f>VLOOKUP(A953,'Hospitalisation Table'!$A:$H,8,FALSE)</f>
        <v>tier - 1</v>
      </c>
      <c r="P953" s="5" t="str">
        <f>VLOOKUP(A953,'Hospitalisation Table'!$A:$I,9,FALSE)</f>
        <v>R1012</v>
      </c>
      <c r="Q953" s="5">
        <f>VLOOKUP(A953,'Hospitalisation Table'!$A:$K,11,FALSE)</f>
        <v>51</v>
      </c>
    </row>
    <row r="954" spans="1:17" ht="15.6" x14ac:dyDescent="0.3">
      <c r="A954" s="9" t="s">
        <v>1418</v>
      </c>
      <c r="B954" s="5" t="str">
        <f>VLOOKUP($A954,'Customer Names'!$A:$B,2,FALSE)</f>
        <v>Endara, Ms.  Carrie A.</v>
      </c>
      <c r="C954" s="5">
        <f>VLOOKUP(Healthcare!A954,'Medical Examinations table'!$A:$K,2,FALSE)</f>
        <v>46.7</v>
      </c>
      <c r="D954" s="5">
        <f>VLOOKUP(A954,'Medical Examinations table'!$A:$C,3,FALSE)</f>
        <v>10.9</v>
      </c>
      <c r="E954" s="5" t="str">
        <f>VLOOKUP(A954,'Medical Examinations table'!$A:$D,4,FALSE)</f>
        <v>NO</v>
      </c>
      <c r="F954" s="5" t="str">
        <f>VLOOKUP(A954,'Medical Examinations table'!$A:$E,5,FALSE)</f>
        <v>NO</v>
      </c>
      <c r="G954" s="5" t="str">
        <f>VLOOKUP(A954,'Medical Examinations table'!$A:$F,6,FALSE)</f>
        <v>NO</v>
      </c>
      <c r="H954" s="5">
        <f>VLOOKUP(A954,'Medical Examinations table'!$A:$H,8,FALSE)</f>
        <v>0</v>
      </c>
      <c r="I954" s="5" t="str">
        <f>VLOOKUP(A954,'Medical Examinations table'!$A:$G,7,FALSE)</f>
        <v>NO</v>
      </c>
      <c r="J954" s="5" t="str">
        <f>VLOOKUP(A954,'Medical Examinations table'!$A:$I,9,FALSE)</f>
        <v>Obesity</v>
      </c>
      <c r="K954" s="5" t="str">
        <f>VLOOKUP(A954,'Medical Examinations table'!$A:$J,10,FALSE)</f>
        <v>Diabetes</v>
      </c>
      <c r="L954" s="8">
        <f>VLOOKUP(A954,'Hospitalisation Table'!$A:$J,10,FALSE)</f>
        <v>35179</v>
      </c>
      <c r="M954" s="10">
        <f>VLOOKUP(A954,'Hospitalisation Table'!$A:$F,6,FALSE)</f>
        <v>563.84</v>
      </c>
      <c r="N954" s="5" t="str">
        <f>VLOOKUP(A954,'Hospitalisation Table'!$A:$G,7,FALSE)</f>
        <v>tier - 3</v>
      </c>
      <c r="O954" s="5" t="str">
        <f>VLOOKUP(A954,'Hospitalisation Table'!$A:$H,8,FALSE)</f>
        <v>tier - 1</v>
      </c>
      <c r="P954" s="5" t="str">
        <f>VLOOKUP(A954,'Hospitalisation Table'!$A:$I,9,FALSE)</f>
        <v>R1011</v>
      </c>
      <c r="Q954" s="5">
        <f>VLOOKUP(A954,'Hospitalisation Table'!$A:$K,11,FALSE)</f>
        <v>54</v>
      </c>
    </row>
    <row r="955" spans="1:17" ht="15.6" x14ac:dyDescent="0.3">
      <c r="A955" s="9" t="s">
        <v>1417</v>
      </c>
      <c r="B955" s="5" t="str">
        <f>VLOOKUP($A955,'Customer Names'!$A:$B,2,FALSE)</f>
        <v>Valle, Mr.  Gerardo Sr.</v>
      </c>
      <c r="C955" s="5">
        <f>VLOOKUP(Healthcare!A955,'Medical Examinations table'!$A:$K,2,FALSE)</f>
        <v>18.335000000000001</v>
      </c>
      <c r="D955" s="5">
        <f>VLOOKUP(A955,'Medical Examinations table'!$A:$C,3,FALSE)</f>
        <v>11.83</v>
      </c>
      <c r="E955" s="5" t="str">
        <f>VLOOKUP(A955,'Medical Examinations table'!$A:$D,4,FALSE)</f>
        <v>NO</v>
      </c>
      <c r="F955" s="5" t="str">
        <f>VLOOKUP(A955,'Medical Examinations table'!$A:$E,5,FALSE)</f>
        <v>NO</v>
      </c>
      <c r="G955" s="5" t="str">
        <f>VLOOKUP(A955,'Medical Examinations table'!$A:$F,6,FALSE)</f>
        <v>NO</v>
      </c>
      <c r="H955" s="5">
        <f>VLOOKUP(A955,'Medical Examinations table'!$A:$H,8,FALSE)</f>
        <v>0</v>
      </c>
      <c r="I955" s="5" t="str">
        <f>VLOOKUP(A955,'Medical Examinations table'!$A:$G,7,FALSE)</f>
        <v>NO</v>
      </c>
      <c r="J955" s="5" t="str">
        <f>VLOOKUP(A955,'Medical Examinations table'!$A:$I,9,FALSE)</f>
        <v>Underweight</v>
      </c>
      <c r="K955" s="5" t="str">
        <f>VLOOKUP(A955,'Medical Examinations table'!$A:$J,10,FALSE)</f>
        <v>Diabetes</v>
      </c>
      <c r="L955" s="8">
        <f>VLOOKUP(A955,'Hospitalisation Table'!$A:$J,10,FALSE)</f>
        <v>35178</v>
      </c>
      <c r="M955" s="10">
        <f>VLOOKUP(A955,'Hospitalisation Table'!$A:$F,6,FALSE)</f>
        <v>563.84</v>
      </c>
      <c r="N955" s="5" t="str">
        <f>VLOOKUP(A955,'Hospitalisation Table'!$A:$G,7,FALSE)</f>
        <v>tier - 3</v>
      </c>
      <c r="O955" s="5" t="str">
        <f>VLOOKUP(A955,'Hospitalisation Table'!$A:$H,8,FALSE)</f>
        <v>tier - 1</v>
      </c>
      <c r="P955" s="5" t="str">
        <f>VLOOKUP(A955,'Hospitalisation Table'!$A:$I,9,FALSE)</f>
        <v>R1017</v>
      </c>
      <c r="Q955" s="5">
        <f>VLOOKUP(A955,'Hospitalisation Table'!$A:$K,11,FALSE)</f>
        <v>57</v>
      </c>
    </row>
    <row r="956" spans="1:17" ht="15.6" x14ac:dyDescent="0.3">
      <c r="A956" s="9" t="s">
        <v>1416</v>
      </c>
      <c r="B956" s="5" t="str">
        <f>VLOOKUP($A956,'Customer Names'!$A:$B,2,FALSE)</f>
        <v>Germain, Mr.  Matthew R.</v>
      </c>
      <c r="C956" s="5">
        <f>VLOOKUP(Healthcare!A956,'Medical Examinations table'!$A:$K,2,FALSE)</f>
        <v>31.24</v>
      </c>
      <c r="D956" s="5">
        <f>VLOOKUP(A956,'Medical Examinations table'!$A:$C,3,FALSE)</f>
        <v>7.42</v>
      </c>
      <c r="E956" s="5" t="str">
        <f>VLOOKUP(A956,'Medical Examinations table'!$A:$D,4,FALSE)</f>
        <v>YES</v>
      </c>
      <c r="F956" s="5" t="str">
        <f>VLOOKUP(A956,'Medical Examinations table'!$A:$E,5,FALSE)</f>
        <v>NO</v>
      </c>
      <c r="G956" s="5" t="str">
        <f>VLOOKUP(A956,'Medical Examinations table'!$A:$F,6,FALSE)</f>
        <v>NO</v>
      </c>
      <c r="H956" s="5">
        <f>VLOOKUP(A956,'Medical Examinations table'!$A:$H,8,FALSE)</f>
        <v>2</v>
      </c>
      <c r="I956" s="5" t="str">
        <f>VLOOKUP(A956,'Medical Examinations table'!$A:$G,7,FALSE)</f>
        <v>NO</v>
      </c>
      <c r="J956" s="5" t="str">
        <f>VLOOKUP(A956,'Medical Examinations table'!$A:$I,9,FALSE)</f>
        <v>Obesity</v>
      </c>
      <c r="K956" s="5" t="str">
        <f>VLOOKUP(A956,'Medical Examinations table'!$A:$J,10,FALSE)</f>
        <v>Diabetes</v>
      </c>
      <c r="L956" s="8">
        <f>VLOOKUP(A956,'Hospitalisation Table'!$A:$J,10,FALSE)</f>
        <v>35177</v>
      </c>
      <c r="M956" s="10">
        <f>VLOOKUP(A956,'Hospitalisation Table'!$A:$F,6,FALSE)</f>
        <v>563.84</v>
      </c>
      <c r="N956" s="5" t="str">
        <f>VLOOKUP(A956,'Hospitalisation Table'!$A:$G,7,FALSE)</f>
        <v>tier - 3</v>
      </c>
      <c r="O956" s="5" t="str">
        <f>VLOOKUP(A956,'Hospitalisation Table'!$A:$H,8,FALSE)</f>
        <v>tier - 1</v>
      </c>
      <c r="P956" s="5" t="str">
        <f>VLOOKUP(A956,'Hospitalisation Table'!$A:$I,9,FALSE)</f>
        <v>R1012</v>
      </c>
      <c r="Q956" s="5">
        <f>VLOOKUP(A956,'Hospitalisation Table'!$A:$K,11,FALSE)</f>
        <v>52</v>
      </c>
    </row>
    <row r="957" spans="1:17" ht="15.6" x14ac:dyDescent="0.3">
      <c r="A957" s="9" t="s">
        <v>1415</v>
      </c>
      <c r="B957" s="5" t="str">
        <f>VLOOKUP($A957,'Customer Names'!$A:$B,2,FALSE)</f>
        <v>Finecey, Mrs.  Meghan E</v>
      </c>
      <c r="C957" s="5">
        <f>VLOOKUP(Healthcare!A957,'Medical Examinations table'!$A:$K,2,FALSE)</f>
        <v>39.22</v>
      </c>
      <c r="D957" s="5">
        <f>VLOOKUP(A957,'Medical Examinations table'!$A:$C,3,FALSE)</f>
        <v>5.62</v>
      </c>
      <c r="E957" s="5" t="str">
        <f>VLOOKUP(A957,'Medical Examinations table'!$A:$D,4,FALSE)</f>
        <v>YES</v>
      </c>
      <c r="F957" s="5" t="str">
        <f>VLOOKUP(A957,'Medical Examinations table'!$A:$E,5,FALSE)</f>
        <v>NO</v>
      </c>
      <c r="G957" s="5" t="str">
        <f>VLOOKUP(A957,'Medical Examinations table'!$A:$F,6,FALSE)</f>
        <v>NO</v>
      </c>
      <c r="H957" s="5">
        <f>VLOOKUP(A957,'Medical Examinations table'!$A:$H,8,FALSE)</f>
        <v>1</v>
      </c>
      <c r="I957" s="5" t="str">
        <f>VLOOKUP(A957,'Medical Examinations table'!$A:$G,7,FALSE)</f>
        <v>NO</v>
      </c>
      <c r="J957" s="5" t="str">
        <f>VLOOKUP(A957,'Medical Examinations table'!$A:$I,9,FALSE)</f>
        <v>Obesity</v>
      </c>
      <c r="K957" s="5" t="str">
        <f>VLOOKUP(A957,'Medical Examinations table'!$A:$J,10,FALSE)</f>
        <v>Normal</v>
      </c>
      <c r="L957" s="8">
        <f>VLOOKUP(A957,'Hospitalisation Table'!$A:$J,10,FALSE)</f>
        <v>35176</v>
      </c>
      <c r="M957" s="10">
        <f>VLOOKUP(A957,'Hospitalisation Table'!$A:$F,6,FALSE)</f>
        <v>563.84</v>
      </c>
      <c r="N957" s="5" t="str">
        <f>VLOOKUP(A957,'Hospitalisation Table'!$A:$G,7,FALSE)</f>
        <v>tier - 3</v>
      </c>
      <c r="O957" s="5" t="str">
        <f>VLOOKUP(A957,'Hospitalisation Table'!$A:$H,8,FALSE)</f>
        <v>tier - 1</v>
      </c>
      <c r="P957" s="5" t="str">
        <f>VLOOKUP(A957,'Hospitalisation Table'!$A:$I,9,FALSE)</f>
        <v>R1026</v>
      </c>
      <c r="Q957" s="5">
        <f>VLOOKUP(A957,'Hospitalisation Table'!$A:$K,11,FALSE)</f>
        <v>34</v>
      </c>
    </row>
    <row r="958" spans="1:17" ht="15.6" x14ac:dyDescent="0.3">
      <c r="A958" s="9" t="s">
        <v>1414</v>
      </c>
      <c r="B958" s="5" t="str">
        <f>VLOOKUP($A958,'Customer Names'!$A:$B,2,FALSE)</f>
        <v>Mendoza, Mr.  Eric</v>
      </c>
      <c r="C958" s="5">
        <f>VLOOKUP(Healthcare!A958,'Medical Examinations table'!$A:$K,2,FALSE)</f>
        <v>24.414999999999999</v>
      </c>
      <c r="D958" s="5">
        <f>VLOOKUP(A958,'Medical Examinations table'!$A:$C,3,FALSE)</f>
        <v>7.16</v>
      </c>
      <c r="E958" s="5" t="str">
        <f>VLOOKUP(A958,'Medical Examinations table'!$A:$D,4,FALSE)</f>
        <v>NO</v>
      </c>
      <c r="F958" s="5" t="str">
        <f>VLOOKUP(A958,'Medical Examinations table'!$A:$E,5,FALSE)</f>
        <v>NO</v>
      </c>
      <c r="G958" s="5" t="str">
        <f>VLOOKUP(A958,'Medical Examinations table'!$A:$F,6,FALSE)</f>
        <v>NO</v>
      </c>
      <c r="H958" s="5">
        <f>VLOOKUP(A958,'Medical Examinations table'!$A:$H,8,FALSE)</f>
        <v>0</v>
      </c>
      <c r="I958" s="5" t="str">
        <f>VLOOKUP(A958,'Medical Examinations table'!$A:$G,7,FALSE)</f>
        <v>NO</v>
      </c>
      <c r="J958" s="5" t="str">
        <f>VLOOKUP(A958,'Medical Examinations table'!$A:$I,9,FALSE)</f>
        <v>Normal Weight</v>
      </c>
      <c r="K958" s="5" t="str">
        <f>VLOOKUP(A958,'Medical Examinations table'!$A:$J,10,FALSE)</f>
        <v>Diabetes</v>
      </c>
      <c r="L958" s="8">
        <f>VLOOKUP(A958,'Hospitalisation Table'!$A:$J,10,FALSE)</f>
        <v>35175</v>
      </c>
      <c r="M958" s="10">
        <f>VLOOKUP(A958,'Hospitalisation Table'!$A:$F,6,FALSE)</f>
        <v>563.84</v>
      </c>
      <c r="N958" s="5" t="str">
        <f>VLOOKUP(A958,'Hospitalisation Table'!$A:$G,7,FALSE)</f>
        <v>tier - 3</v>
      </c>
      <c r="O958" s="5" t="str">
        <f>VLOOKUP(A958,'Hospitalisation Table'!$A:$H,8,FALSE)</f>
        <v>tier - 1</v>
      </c>
      <c r="P958" s="5" t="str">
        <f>VLOOKUP(A958,'Hospitalisation Table'!$A:$I,9,FALSE)</f>
        <v>R1012</v>
      </c>
      <c r="Q958" s="5">
        <f>VLOOKUP(A958,'Hospitalisation Table'!$A:$K,11,FALSE)</f>
        <v>51</v>
      </c>
    </row>
    <row r="959" spans="1:17" ht="15.6" x14ac:dyDescent="0.3">
      <c r="A959" s="9" t="s">
        <v>1413</v>
      </c>
      <c r="B959" s="5" t="str">
        <f>VLOOKUP($A959,'Customer Names'!$A:$B,2,FALSE)</f>
        <v>Roe, Ms.  Lisa B</v>
      </c>
      <c r="C959" s="5">
        <f>VLOOKUP(Healthcare!A959,'Medical Examinations table'!$A:$K,2,FALSE)</f>
        <v>32.299999999999997</v>
      </c>
      <c r="D959" s="5">
        <f>VLOOKUP(A959,'Medical Examinations table'!$A:$C,3,FALSE)</f>
        <v>9.89</v>
      </c>
      <c r="E959" s="5" t="str">
        <f>VLOOKUP(A959,'Medical Examinations table'!$A:$D,4,FALSE)</f>
        <v>NO</v>
      </c>
      <c r="F959" s="5" t="str">
        <f>VLOOKUP(A959,'Medical Examinations table'!$A:$E,5,FALSE)</f>
        <v>NO</v>
      </c>
      <c r="G959" s="5" t="str">
        <f>VLOOKUP(A959,'Medical Examinations table'!$A:$F,6,FALSE)</f>
        <v>NO</v>
      </c>
      <c r="H959" s="5">
        <f>VLOOKUP(A959,'Medical Examinations table'!$A:$H,8,FALSE)</f>
        <v>0</v>
      </c>
      <c r="I959" s="5" t="str">
        <f>VLOOKUP(A959,'Medical Examinations table'!$A:$G,7,FALSE)</f>
        <v>NO</v>
      </c>
      <c r="J959" s="5" t="str">
        <f>VLOOKUP(A959,'Medical Examinations table'!$A:$I,9,FALSE)</f>
        <v>Obesity</v>
      </c>
      <c r="K959" s="5" t="str">
        <f>VLOOKUP(A959,'Medical Examinations table'!$A:$J,10,FALSE)</f>
        <v>Diabetes</v>
      </c>
      <c r="L959" s="8">
        <f>VLOOKUP(A959,'Hospitalisation Table'!$A:$J,10,FALSE)</f>
        <v>35174</v>
      </c>
      <c r="M959" s="10">
        <f>VLOOKUP(A959,'Hospitalisation Table'!$A:$F,6,FALSE)</f>
        <v>563.84</v>
      </c>
      <c r="N959" s="5" t="str">
        <f>VLOOKUP(A959,'Hospitalisation Table'!$A:$G,7,FALSE)</f>
        <v>tier - 3</v>
      </c>
      <c r="O959" s="5" t="str">
        <f>VLOOKUP(A959,'Hospitalisation Table'!$A:$H,8,FALSE)</f>
        <v>tier - 1</v>
      </c>
      <c r="P959" s="5" t="str">
        <f>VLOOKUP(A959,'Hospitalisation Table'!$A:$I,9,FALSE)</f>
        <v>R1024</v>
      </c>
      <c r="Q959" s="5">
        <f>VLOOKUP(A959,'Hospitalisation Table'!$A:$K,11,FALSE)</f>
        <v>54</v>
      </c>
    </row>
    <row r="960" spans="1:17" ht="15.6" x14ac:dyDescent="0.3">
      <c r="A960" s="9" t="s">
        <v>1412</v>
      </c>
      <c r="B960" s="5" t="str">
        <f>VLOOKUP($A960,'Customer Names'!$A:$B,2,FALSE)</f>
        <v>Webb, Mrs.  Jane R.</v>
      </c>
      <c r="C960" s="5">
        <f>VLOOKUP(Healthcare!A960,'Medical Examinations table'!$A:$K,2,FALSE)</f>
        <v>39.94</v>
      </c>
      <c r="D960" s="5">
        <f>VLOOKUP(A960,'Medical Examinations table'!$A:$C,3,FALSE)</f>
        <v>5.14</v>
      </c>
      <c r="E960" s="5" t="str">
        <f>VLOOKUP(A960,'Medical Examinations table'!$A:$D,4,FALSE)</f>
        <v>NO</v>
      </c>
      <c r="F960" s="5" t="str">
        <f>VLOOKUP(A960,'Medical Examinations table'!$A:$E,5,FALSE)</f>
        <v>NO</v>
      </c>
      <c r="G960" s="5" t="str">
        <f>VLOOKUP(A960,'Medical Examinations table'!$A:$F,6,FALSE)</f>
        <v>NO</v>
      </c>
      <c r="H960" s="5">
        <f>VLOOKUP(A960,'Medical Examinations table'!$A:$H,8,FALSE)</f>
        <v>0</v>
      </c>
      <c r="I960" s="5" t="str">
        <f>VLOOKUP(A960,'Medical Examinations table'!$A:$G,7,FALSE)</f>
        <v>NO</v>
      </c>
      <c r="J960" s="5" t="str">
        <f>VLOOKUP(A960,'Medical Examinations table'!$A:$I,9,FALSE)</f>
        <v>Obesity</v>
      </c>
      <c r="K960" s="5" t="str">
        <f>VLOOKUP(A960,'Medical Examinations table'!$A:$J,10,FALSE)</f>
        <v>Normal</v>
      </c>
      <c r="L960" s="8">
        <f>VLOOKUP(A960,'Hospitalisation Table'!$A:$J,10,FALSE)</f>
        <v>35173</v>
      </c>
      <c r="M960" s="10">
        <f>VLOOKUP(A960,'Hospitalisation Table'!$A:$F,6,FALSE)</f>
        <v>563.84</v>
      </c>
      <c r="N960" s="5" t="str">
        <f>VLOOKUP(A960,'Hospitalisation Table'!$A:$G,7,FALSE)</f>
        <v>tier - 3</v>
      </c>
      <c r="O960" s="5" t="str">
        <f>VLOOKUP(A960,'Hospitalisation Table'!$A:$H,8,FALSE)</f>
        <v>tier - 3</v>
      </c>
      <c r="P960" s="5" t="str">
        <f>VLOOKUP(A960,'Hospitalisation Table'!$A:$I,9,FALSE)</f>
        <v>R1026</v>
      </c>
      <c r="Q960" s="5">
        <f>VLOOKUP(A960,'Hospitalisation Table'!$A:$K,11,FALSE)</f>
        <v>33</v>
      </c>
    </row>
    <row r="961" spans="1:17" ht="15.6" x14ac:dyDescent="0.3">
      <c r="A961" s="9" t="s">
        <v>1411</v>
      </c>
      <c r="B961" s="5" t="str">
        <f>VLOOKUP($A961,'Customer Names'!$A:$B,2,FALSE)</f>
        <v>Stocker, Ms.  Allison M</v>
      </c>
      <c r="C961" s="5">
        <f>VLOOKUP(Healthcare!A961,'Medical Examinations table'!$A:$K,2,FALSE)</f>
        <v>30</v>
      </c>
      <c r="D961" s="5">
        <f>VLOOKUP(A961,'Medical Examinations table'!$A:$C,3,FALSE)</f>
        <v>5.61</v>
      </c>
      <c r="E961" s="5" t="str">
        <f>VLOOKUP(A961,'Medical Examinations table'!$A:$D,4,FALSE)</f>
        <v>YES</v>
      </c>
      <c r="F961" s="5" t="str">
        <f>VLOOKUP(A961,'Medical Examinations table'!$A:$E,5,FALSE)</f>
        <v>NO</v>
      </c>
      <c r="G961" s="5" t="str">
        <f>VLOOKUP(A961,'Medical Examinations table'!$A:$F,6,FALSE)</f>
        <v>YES</v>
      </c>
      <c r="H961" s="5">
        <f>VLOOKUP(A961,'Medical Examinations table'!$A:$H,8,FALSE)</f>
        <v>1</v>
      </c>
      <c r="I961" s="5" t="str">
        <f>VLOOKUP(A961,'Medical Examinations table'!$A:$G,7,FALSE)</f>
        <v>NO</v>
      </c>
      <c r="J961" s="5" t="str">
        <f>VLOOKUP(A961,'Medical Examinations table'!$A:$I,9,FALSE)</f>
        <v>Obesity</v>
      </c>
      <c r="K961" s="5" t="str">
        <f>VLOOKUP(A961,'Medical Examinations table'!$A:$J,10,FALSE)</f>
        <v>Normal</v>
      </c>
      <c r="L961" s="8">
        <f>VLOOKUP(A961,'Hospitalisation Table'!$A:$J,10,FALSE)</f>
        <v>35172</v>
      </c>
      <c r="M961" s="10">
        <f>VLOOKUP(A961,'Hospitalisation Table'!$A:$F,6,FALSE)</f>
        <v>563.84</v>
      </c>
      <c r="N961" s="5" t="str">
        <f>VLOOKUP(A961,'Hospitalisation Table'!$A:$G,7,FALSE)</f>
        <v>tier - 3</v>
      </c>
      <c r="O961" s="5" t="str">
        <f>VLOOKUP(A961,'Hospitalisation Table'!$A:$H,8,FALSE)</f>
        <v>tier - 1</v>
      </c>
      <c r="P961" s="5" t="str">
        <f>VLOOKUP(A961,'Hospitalisation Table'!$A:$I,9,FALSE)</f>
        <v>R1012</v>
      </c>
      <c r="Q961" s="5">
        <f>VLOOKUP(A961,'Hospitalisation Table'!$A:$K,11,FALSE)</f>
        <v>53</v>
      </c>
    </row>
    <row r="962" spans="1:17" ht="15.6" x14ac:dyDescent="0.3">
      <c r="A962" s="9" t="s">
        <v>1410</v>
      </c>
      <c r="B962" s="5" t="str">
        <f>VLOOKUP($A962,'Customer Names'!$A:$B,2,FALSE)</f>
        <v>Jacobson, Mrs.  Sarah E.</v>
      </c>
      <c r="C962" s="5">
        <f>VLOOKUP(Healthcare!A962,'Medical Examinations table'!$A:$K,2,FALSE)</f>
        <v>35.340000000000003</v>
      </c>
      <c r="D962" s="5">
        <f>VLOOKUP(A962,'Medical Examinations table'!$A:$C,3,FALSE)</f>
        <v>5.51</v>
      </c>
      <c r="E962" s="5" t="str">
        <f>VLOOKUP(A962,'Medical Examinations table'!$A:$D,4,FALSE)</f>
        <v>YES</v>
      </c>
      <c r="F962" s="5" t="str">
        <f>VLOOKUP(A962,'Medical Examinations table'!$A:$E,5,FALSE)</f>
        <v>NO</v>
      </c>
      <c r="G962" s="5" t="str">
        <f>VLOOKUP(A962,'Medical Examinations table'!$A:$F,6,FALSE)</f>
        <v>YES</v>
      </c>
      <c r="H962" s="5">
        <f>VLOOKUP(A962,'Medical Examinations table'!$A:$H,8,FALSE)</f>
        <v>1</v>
      </c>
      <c r="I962" s="5" t="str">
        <f>VLOOKUP(A962,'Medical Examinations table'!$A:$G,7,FALSE)</f>
        <v>NO</v>
      </c>
      <c r="J962" s="5" t="str">
        <f>VLOOKUP(A962,'Medical Examinations table'!$A:$I,9,FALSE)</f>
        <v>Obesity</v>
      </c>
      <c r="K962" s="5" t="str">
        <f>VLOOKUP(A962,'Medical Examinations table'!$A:$J,10,FALSE)</f>
        <v>Normal</v>
      </c>
      <c r="L962" s="8">
        <f>VLOOKUP(A962,'Hospitalisation Table'!$A:$J,10,FALSE)</f>
        <v>35171</v>
      </c>
      <c r="M962" s="10">
        <f>VLOOKUP(A962,'Hospitalisation Table'!$A:$F,6,FALSE)</f>
        <v>563.84</v>
      </c>
      <c r="N962" s="5" t="str">
        <f>VLOOKUP(A962,'Hospitalisation Table'!$A:$G,7,FALSE)</f>
        <v>tier - 3</v>
      </c>
      <c r="O962" s="5" t="str">
        <f>VLOOKUP(A962,'Hospitalisation Table'!$A:$H,8,FALSE)</f>
        <v>tier - 3</v>
      </c>
      <c r="P962" s="5" t="str">
        <f>VLOOKUP(A962,'Hospitalisation Table'!$A:$I,9,FALSE)</f>
        <v>R1026</v>
      </c>
      <c r="Q962" s="5">
        <f>VLOOKUP(A962,'Hospitalisation Table'!$A:$K,11,FALSE)</f>
        <v>40</v>
      </c>
    </row>
    <row r="963" spans="1:17" ht="15.6" x14ac:dyDescent="0.3">
      <c r="A963" s="9" t="s">
        <v>1409</v>
      </c>
      <c r="B963" s="5" t="str">
        <f>VLOOKUP($A963,'Customer Names'!$A:$B,2,FALSE)</f>
        <v>Shaw, Mr.  Philip J</v>
      </c>
      <c r="C963" s="5">
        <f>VLOOKUP(Healthcare!A963,'Medical Examinations table'!$A:$K,2,FALSE)</f>
        <v>32.204999999999998</v>
      </c>
      <c r="D963" s="5">
        <f>VLOOKUP(A963,'Medical Examinations table'!$A:$C,3,FALSE)</f>
        <v>8.3800000000000008</v>
      </c>
      <c r="E963" s="5" t="str">
        <f>VLOOKUP(A963,'Medical Examinations table'!$A:$D,4,FALSE)</f>
        <v>YES</v>
      </c>
      <c r="F963" s="5" t="str">
        <f>VLOOKUP(A963,'Medical Examinations table'!$A:$E,5,FALSE)</f>
        <v>NO</v>
      </c>
      <c r="G963" s="5" t="str">
        <f>VLOOKUP(A963,'Medical Examinations table'!$A:$F,6,FALSE)</f>
        <v>NO</v>
      </c>
      <c r="H963" s="5">
        <f>VLOOKUP(A963,'Medical Examinations table'!$A:$H,8,FALSE)</f>
        <v>2</v>
      </c>
      <c r="I963" s="5" t="str">
        <f>VLOOKUP(A963,'Medical Examinations table'!$A:$G,7,FALSE)</f>
        <v>NO</v>
      </c>
      <c r="J963" s="5" t="str">
        <f>VLOOKUP(A963,'Medical Examinations table'!$A:$I,9,FALSE)</f>
        <v>Obesity</v>
      </c>
      <c r="K963" s="5" t="str">
        <f>VLOOKUP(A963,'Medical Examinations table'!$A:$J,10,FALSE)</f>
        <v>Diabetes</v>
      </c>
      <c r="L963" s="8">
        <f>VLOOKUP(A963,'Hospitalisation Table'!$A:$J,10,FALSE)</f>
        <v>35170</v>
      </c>
      <c r="M963" s="10">
        <f>VLOOKUP(A963,'Hospitalisation Table'!$A:$F,6,FALSE)</f>
        <v>563.84</v>
      </c>
      <c r="N963" s="5" t="str">
        <f>VLOOKUP(A963,'Hospitalisation Table'!$A:$G,7,FALSE)</f>
        <v>tier - 3</v>
      </c>
      <c r="O963" s="5" t="str">
        <f>VLOOKUP(A963,'Hospitalisation Table'!$A:$H,8,FALSE)</f>
        <v>tier - 1</v>
      </c>
      <c r="P963" s="5" t="str">
        <f>VLOOKUP(A963,'Hospitalisation Table'!$A:$I,9,FALSE)</f>
        <v>R1014</v>
      </c>
      <c r="Q963" s="5">
        <f>VLOOKUP(A963,'Hospitalisation Table'!$A:$K,11,FALSE)</f>
        <v>52</v>
      </c>
    </row>
    <row r="964" spans="1:17" ht="15.6" x14ac:dyDescent="0.3">
      <c r="A964" s="9" t="s">
        <v>1408</v>
      </c>
      <c r="B964" s="5" t="str">
        <f>VLOOKUP($A964,'Customer Names'!$A:$B,2,FALSE)</f>
        <v>Goodwin, Ms.  Jillian A.</v>
      </c>
      <c r="C964" s="5">
        <f>VLOOKUP(Healthcare!A964,'Medical Examinations table'!$A:$K,2,FALSE)</f>
        <v>33.880000000000003</v>
      </c>
      <c r="D964" s="5">
        <f>VLOOKUP(A964,'Medical Examinations table'!$A:$C,3,FALSE)</f>
        <v>4.68</v>
      </c>
      <c r="E964" s="5" t="str">
        <f>VLOOKUP(A964,'Medical Examinations table'!$A:$D,4,FALSE)</f>
        <v>NO</v>
      </c>
      <c r="F964" s="5" t="str">
        <f>VLOOKUP(A964,'Medical Examinations table'!$A:$E,5,FALSE)</f>
        <v>YES</v>
      </c>
      <c r="G964" s="5" t="str">
        <f>VLOOKUP(A964,'Medical Examinations table'!$A:$F,6,FALSE)</f>
        <v>NO</v>
      </c>
      <c r="H964" s="5">
        <f>VLOOKUP(A964,'Medical Examinations table'!$A:$H,8,FALSE)</f>
        <v>1</v>
      </c>
      <c r="I964" s="5" t="str">
        <f>VLOOKUP(A964,'Medical Examinations table'!$A:$G,7,FALSE)</f>
        <v>NO</v>
      </c>
      <c r="J964" s="5" t="str">
        <f>VLOOKUP(A964,'Medical Examinations table'!$A:$I,9,FALSE)</f>
        <v>Obesity</v>
      </c>
      <c r="K964" s="5" t="str">
        <f>VLOOKUP(A964,'Medical Examinations table'!$A:$J,10,FALSE)</f>
        <v>Normal</v>
      </c>
      <c r="L964" s="8">
        <f>VLOOKUP(A964,'Hospitalisation Table'!$A:$J,10,FALSE)</f>
        <v>35169</v>
      </c>
      <c r="M964" s="10">
        <f>VLOOKUP(A964,'Hospitalisation Table'!$A:$F,6,FALSE)</f>
        <v>563.84</v>
      </c>
      <c r="N964" s="5" t="str">
        <f>VLOOKUP(A964,'Hospitalisation Table'!$A:$G,7,FALSE)</f>
        <v>tier - 3</v>
      </c>
      <c r="O964" s="5" t="str">
        <f>VLOOKUP(A964,'Hospitalisation Table'!$A:$H,8,FALSE)</f>
        <v>tier - 2</v>
      </c>
      <c r="P964" s="5" t="str">
        <f>VLOOKUP(A964,'Hospitalisation Table'!$A:$I,9,FALSE)</f>
        <v>R1013</v>
      </c>
      <c r="Q964" s="5">
        <f>VLOOKUP(A964,'Hospitalisation Table'!$A:$K,11,FALSE)</f>
        <v>18</v>
      </c>
    </row>
    <row r="965" spans="1:17" ht="15.6" x14ac:dyDescent="0.3">
      <c r="A965" s="9" t="s">
        <v>1407</v>
      </c>
      <c r="B965" s="5" t="str">
        <f>VLOOKUP($A965,'Customer Names'!$A:$B,2,FALSE)</f>
        <v>Brock, Mrs.  Laura D</v>
      </c>
      <c r="C965" s="5">
        <f>VLOOKUP(Healthcare!A965,'Medical Examinations table'!$A:$K,2,FALSE)</f>
        <v>26.63</v>
      </c>
      <c r="D965" s="5">
        <f>VLOOKUP(A965,'Medical Examinations table'!$A:$C,3,FALSE)</f>
        <v>4.3600000000000003</v>
      </c>
      <c r="E965" s="5" t="str">
        <f>VLOOKUP(A965,'Medical Examinations table'!$A:$D,4,FALSE)</f>
        <v>YES</v>
      </c>
      <c r="F965" s="5" t="str">
        <f>VLOOKUP(A965,'Medical Examinations table'!$A:$E,5,FALSE)</f>
        <v>NO</v>
      </c>
      <c r="G965" s="5" t="str">
        <f>VLOOKUP(A965,'Medical Examinations table'!$A:$F,6,FALSE)</f>
        <v>NO</v>
      </c>
      <c r="H965" s="5">
        <f>VLOOKUP(A965,'Medical Examinations table'!$A:$H,8,FALSE)</f>
        <v>2</v>
      </c>
      <c r="I965" s="5" t="str">
        <f>VLOOKUP(A965,'Medical Examinations table'!$A:$G,7,FALSE)</f>
        <v>NO</v>
      </c>
      <c r="J965" s="5" t="str">
        <f>VLOOKUP(A965,'Medical Examinations table'!$A:$I,9,FALSE)</f>
        <v>Overweight</v>
      </c>
      <c r="K965" s="5" t="str">
        <f>VLOOKUP(A965,'Medical Examinations table'!$A:$J,10,FALSE)</f>
        <v>Normal</v>
      </c>
      <c r="L965" s="8">
        <f>VLOOKUP(A965,'Hospitalisation Table'!$A:$J,10,FALSE)</f>
        <v>35168</v>
      </c>
      <c r="M965" s="10">
        <f>VLOOKUP(A965,'Hospitalisation Table'!$A:$F,6,FALSE)</f>
        <v>563.84</v>
      </c>
      <c r="N965" s="5" t="str">
        <f>VLOOKUP(A965,'Hospitalisation Table'!$A:$G,7,FALSE)</f>
        <v>tier - 3</v>
      </c>
      <c r="O965" s="5" t="str">
        <f>VLOOKUP(A965,'Hospitalisation Table'!$A:$H,8,FALSE)</f>
        <v>tier - 2</v>
      </c>
      <c r="P965" s="5" t="str">
        <f>VLOOKUP(A965,'Hospitalisation Table'!$A:$I,9,FALSE)</f>
        <v>R1025</v>
      </c>
      <c r="Q965" s="5">
        <f>VLOOKUP(A965,'Hospitalisation Table'!$A:$K,11,FALSE)</f>
        <v>56</v>
      </c>
    </row>
    <row r="966" spans="1:17" ht="15.6" x14ac:dyDescent="0.3">
      <c r="A966" s="9" t="s">
        <v>1406</v>
      </c>
      <c r="B966" s="5" t="str">
        <f>VLOOKUP($A966,'Customer Names'!$A:$B,2,FALSE)</f>
        <v>Papp, Ms.  Megan E.</v>
      </c>
      <c r="C966" s="5">
        <f>VLOOKUP(Healthcare!A966,'Medical Examinations table'!$A:$K,2,FALSE)</f>
        <v>28.7</v>
      </c>
      <c r="D966" s="5">
        <f>VLOOKUP(A966,'Medical Examinations table'!$A:$C,3,FALSE)</f>
        <v>7.74</v>
      </c>
      <c r="E966" s="5" t="str">
        <f>VLOOKUP(A966,'Medical Examinations table'!$A:$D,4,FALSE)</f>
        <v>NO</v>
      </c>
      <c r="F966" s="5" t="str">
        <f>VLOOKUP(A966,'Medical Examinations table'!$A:$E,5,FALSE)</f>
        <v>NO</v>
      </c>
      <c r="G966" s="5" t="str">
        <f>VLOOKUP(A966,'Medical Examinations table'!$A:$F,6,FALSE)</f>
        <v>NO</v>
      </c>
      <c r="H966" s="5">
        <f>VLOOKUP(A966,'Medical Examinations table'!$A:$H,8,FALSE)</f>
        <v>0</v>
      </c>
      <c r="I966" s="5" t="str">
        <f>VLOOKUP(A966,'Medical Examinations table'!$A:$G,7,FALSE)</f>
        <v>NO</v>
      </c>
      <c r="J966" s="5" t="str">
        <f>VLOOKUP(A966,'Medical Examinations table'!$A:$I,9,FALSE)</f>
        <v>Overweight</v>
      </c>
      <c r="K966" s="5" t="str">
        <f>VLOOKUP(A966,'Medical Examinations table'!$A:$J,10,FALSE)</f>
        <v>Diabetes</v>
      </c>
      <c r="L966" s="8">
        <f>VLOOKUP(A966,'Hospitalisation Table'!$A:$J,10,FALSE)</f>
        <v>35167</v>
      </c>
      <c r="M966" s="10">
        <f>VLOOKUP(A966,'Hospitalisation Table'!$A:$F,6,FALSE)</f>
        <v>563.84</v>
      </c>
      <c r="N966" s="5" t="str">
        <f>VLOOKUP(A966,'Hospitalisation Table'!$A:$G,7,FALSE)</f>
        <v>tier - 3</v>
      </c>
      <c r="O966" s="5" t="str">
        <f>VLOOKUP(A966,'Hospitalisation Table'!$A:$H,8,FALSE)</f>
        <v>tier - 2</v>
      </c>
      <c r="P966" s="5" t="str">
        <f>VLOOKUP(A966,'Hospitalisation Table'!$A:$I,9,FALSE)</f>
        <v>R1011</v>
      </c>
      <c r="Q966" s="5">
        <f>VLOOKUP(A966,'Hospitalisation Table'!$A:$K,11,FALSE)</f>
        <v>57</v>
      </c>
    </row>
    <row r="967" spans="1:17" ht="15.6" x14ac:dyDescent="0.3">
      <c r="A967" s="9" t="s">
        <v>1405</v>
      </c>
      <c r="B967" s="5" t="str">
        <f>VLOOKUP($A967,'Customer Names'!$A:$B,2,FALSE)</f>
        <v>Siragusa, Ms.  Shannon J.</v>
      </c>
      <c r="C967" s="5">
        <f>VLOOKUP(Healthcare!A967,'Medical Examinations table'!$A:$K,2,FALSE)</f>
        <v>25.65</v>
      </c>
      <c r="D967" s="5">
        <f>VLOOKUP(A967,'Medical Examinations table'!$A:$C,3,FALSE)</f>
        <v>4.05</v>
      </c>
      <c r="E967" s="5" t="str">
        <f>VLOOKUP(A967,'Medical Examinations table'!$A:$D,4,FALSE)</f>
        <v>YES</v>
      </c>
      <c r="F967" s="5" t="str">
        <f>VLOOKUP(A967,'Medical Examinations table'!$A:$E,5,FALSE)</f>
        <v>NO</v>
      </c>
      <c r="G967" s="5" t="str">
        <f>VLOOKUP(A967,'Medical Examinations table'!$A:$F,6,FALSE)</f>
        <v>NO</v>
      </c>
      <c r="H967" s="5">
        <f>VLOOKUP(A967,'Medical Examinations table'!$A:$H,8,FALSE)</f>
        <v>2</v>
      </c>
      <c r="I967" s="5" t="str">
        <f>VLOOKUP(A967,'Medical Examinations table'!$A:$G,7,FALSE)</f>
        <v>NO</v>
      </c>
      <c r="J967" s="5" t="str">
        <f>VLOOKUP(A967,'Medical Examinations table'!$A:$I,9,FALSE)</f>
        <v>Overweight</v>
      </c>
      <c r="K967" s="5" t="str">
        <f>VLOOKUP(A967,'Medical Examinations table'!$A:$J,10,FALSE)</f>
        <v>Normal</v>
      </c>
      <c r="L967" s="8">
        <f>VLOOKUP(A967,'Hospitalisation Table'!$A:$J,10,FALSE)</f>
        <v>35166</v>
      </c>
      <c r="M967" s="10">
        <f>VLOOKUP(A967,'Hospitalisation Table'!$A:$F,6,FALSE)</f>
        <v>563.84</v>
      </c>
      <c r="N967" s="5" t="str">
        <f>VLOOKUP(A967,'Hospitalisation Table'!$A:$G,7,FALSE)</f>
        <v>tier - 3</v>
      </c>
      <c r="O967" s="5" t="str">
        <f>VLOOKUP(A967,'Hospitalisation Table'!$A:$H,8,FALSE)</f>
        <v>tier - 1</v>
      </c>
      <c r="P967" s="5" t="str">
        <f>VLOOKUP(A967,'Hospitalisation Table'!$A:$I,9,FALSE)</f>
        <v>R1012</v>
      </c>
      <c r="Q967" s="5">
        <f>VLOOKUP(A967,'Hospitalisation Table'!$A:$K,11,FALSE)</f>
        <v>56</v>
      </c>
    </row>
    <row r="968" spans="1:17" ht="15.6" x14ac:dyDescent="0.3">
      <c r="A968" s="9" t="s">
        <v>1404</v>
      </c>
      <c r="B968" s="5" t="str">
        <f>VLOOKUP($A968,'Customer Names'!$A:$B,2,FALSE)</f>
        <v>Pizarro, Ms.  Rachelle M</v>
      </c>
      <c r="C968" s="5">
        <f>VLOOKUP(Healthcare!A968,'Medical Examinations table'!$A:$K,2,FALSE)</f>
        <v>36.384999999999998</v>
      </c>
      <c r="D968" s="5">
        <f>VLOOKUP(A968,'Medical Examinations table'!$A:$C,3,FALSE)</f>
        <v>11.49</v>
      </c>
      <c r="E968" s="5" t="str">
        <f>VLOOKUP(A968,'Medical Examinations table'!$A:$D,4,FALSE)</f>
        <v>NO</v>
      </c>
      <c r="F968" s="5" t="str">
        <f>VLOOKUP(A968,'Medical Examinations table'!$A:$E,5,FALSE)</f>
        <v>NO</v>
      </c>
      <c r="G968" s="5" t="str">
        <f>VLOOKUP(A968,'Medical Examinations table'!$A:$F,6,FALSE)</f>
        <v>NO</v>
      </c>
      <c r="H968" s="5">
        <f>VLOOKUP(A968,'Medical Examinations table'!$A:$H,8,FALSE)</f>
        <v>0</v>
      </c>
      <c r="I968" s="5" t="str">
        <f>VLOOKUP(A968,'Medical Examinations table'!$A:$G,7,FALSE)</f>
        <v>NO</v>
      </c>
      <c r="J968" s="5" t="str">
        <f>VLOOKUP(A968,'Medical Examinations table'!$A:$I,9,FALSE)</f>
        <v>Obesity</v>
      </c>
      <c r="K968" s="5" t="str">
        <f>VLOOKUP(A968,'Medical Examinations table'!$A:$J,10,FALSE)</f>
        <v>Diabetes</v>
      </c>
      <c r="L968" s="8">
        <f>VLOOKUP(A968,'Hospitalisation Table'!$A:$J,10,FALSE)</f>
        <v>35165</v>
      </c>
      <c r="M968" s="10">
        <f>VLOOKUP(A968,'Hospitalisation Table'!$A:$F,6,FALSE)</f>
        <v>563.84</v>
      </c>
      <c r="N968" s="5" t="str">
        <f>VLOOKUP(A968,'Hospitalisation Table'!$A:$G,7,FALSE)</f>
        <v>tier - 3</v>
      </c>
      <c r="O968" s="5" t="str">
        <f>VLOOKUP(A968,'Hospitalisation Table'!$A:$H,8,FALSE)</f>
        <v>tier - 3</v>
      </c>
      <c r="P968" s="5" t="str">
        <f>VLOOKUP(A968,'Hospitalisation Table'!$A:$I,9,FALSE)</f>
        <v>R1012</v>
      </c>
      <c r="Q968" s="5">
        <f>VLOOKUP(A968,'Hospitalisation Table'!$A:$K,11,FALSE)</f>
        <v>51</v>
      </c>
    </row>
    <row r="969" spans="1:17" ht="15.6" x14ac:dyDescent="0.3">
      <c r="A969" s="9" t="s">
        <v>1403</v>
      </c>
      <c r="B969" s="5" t="str">
        <f>VLOOKUP($A969,'Customer Names'!$A:$B,2,FALSE)</f>
        <v>Strange, Mr.  Casey</v>
      </c>
      <c r="C969" s="5">
        <f>VLOOKUP(Healthcare!A969,'Medical Examinations table'!$A:$K,2,FALSE)</f>
        <v>34.69</v>
      </c>
      <c r="D969" s="5">
        <f>VLOOKUP(A969,'Medical Examinations table'!$A:$C,3,FALSE)</f>
        <v>5.65</v>
      </c>
      <c r="E969" s="5" t="str">
        <f>VLOOKUP(A969,'Medical Examinations table'!$A:$D,4,FALSE)</f>
        <v>NO</v>
      </c>
      <c r="F969" s="5" t="str">
        <f>VLOOKUP(A969,'Medical Examinations table'!$A:$E,5,FALSE)</f>
        <v>NO</v>
      </c>
      <c r="G969" s="5" t="str">
        <f>VLOOKUP(A969,'Medical Examinations table'!$A:$F,6,FALSE)</f>
        <v>NO</v>
      </c>
      <c r="H969" s="5">
        <f>VLOOKUP(A969,'Medical Examinations table'!$A:$H,8,FALSE)</f>
        <v>0</v>
      </c>
      <c r="I969" s="5" t="str">
        <f>VLOOKUP(A969,'Medical Examinations table'!$A:$G,7,FALSE)</f>
        <v>NO</v>
      </c>
      <c r="J969" s="5" t="str">
        <f>VLOOKUP(A969,'Medical Examinations table'!$A:$I,9,FALSE)</f>
        <v>Obesity</v>
      </c>
      <c r="K969" s="5" t="str">
        <f>VLOOKUP(A969,'Medical Examinations table'!$A:$J,10,FALSE)</f>
        <v>Normal</v>
      </c>
      <c r="L969" s="8">
        <f>VLOOKUP(A969,'Hospitalisation Table'!$A:$J,10,FALSE)</f>
        <v>35164</v>
      </c>
      <c r="M969" s="10">
        <f>VLOOKUP(A969,'Hospitalisation Table'!$A:$F,6,FALSE)</f>
        <v>563.84</v>
      </c>
      <c r="N969" s="5" t="str">
        <f>VLOOKUP(A969,'Hospitalisation Table'!$A:$G,7,FALSE)</f>
        <v>tier - 3</v>
      </c>
      <c r="O969" s="5" t="str">
        <f>VLOOKUP(A969,'Hospitalisation Table'!$A:$H,8,FALSE)</f>
        <v>tier - 3</v>
      </c>
      <c r="P969" s="5" t="str">
        <f>VLOOKUP(A969,'Hospitalisation Table'!$A:$I,9,FALSE)</f>
        <v>R1021</v>
      </c>
      <c r="Q969" s="5">
        <f>VLOOKUP(A969,'Hospitalisation Table'!$A:$K,11,FALSE)</f>
        <v>42</v>
      </c>
    </row>
    <row r="970" spans="1:17" ht="15.6" x14ac:dyDescent="0.3">
      <c r="A970" s="9" t="s">
        <v>1402</v>
      </c>
      <c r="B970" s="5" t="str">
        <f>VLOOKUP($A970,'Customer Names'!$A:$B,2,FALSE)</f>
        <v>Eidinger, Ms.  Jessica L</v>
      </c>
      <c r="C970" s="5">
        <f>VLOOKUP(Healthcare!A970,'Medical Examinations table'!$A:$K,2,FALSE)</f>
        <v>37.68</v>
      </c>
      <c r="D970" s="5">
        <f>VLOOKUP(A970,'Medical Examinations table'!$A:$C,3,FALSE)</f>
        <v>4.29</v>
      </c>
      <c r="E970" s="5" t="str">
        <f>VLOOKUP(A970,'Medical Examinations table'!$A:$D,4,FALSE)</f>
        <v>YES</v>
      </c>
      <c r="F970" s="5" t="str">
        <f>VLOOKUP(A970,'Medical Examinations table'!$A:$E,5,FALSE)</f>
        <v>NO</v>
      </c>
      <c r="G970" s="5" t="str">
        <f>VLOOKUP(A970,'Medical Examinations table'!$A:$F,6,FALSE)</f>
        <v>NO</v>
      </c>
      <c r="H970" s="5">
        <f>VLOOKUP(A970,'Medical Examinations table'!$A:$H,8,FALSE)</f>
        <v>0</v>
      </c>
      <c r="I970" s="5" t="str">
        <f>VLOOKUP(A970,'Medical Examinations table'!$A:$G,7,FALSE)</f>
        <v>NO</v>
      </c>
      <c r="J970" s="5" t="str">
        <f>VLOOKUP(A970,'Medical Examinations table'!$A:$I,9,FALSE)</f>
        <v>Obesity</v>
      </c>
      <c r="K970" s="5" t="str">
        <f>VLOOKUP(A970,'Medical Examinations table'!$A:$J,10,FALSE)</f>
        <v>Normal</v>
      </c>
      <c r="L970" s="8">
        <f>VLOOKUP(A970,'Hospitalisation Table'!$A:$J,10,FALSE)</f>
        <v>35163</v>
      </c>
      <c r="M970" s="10">
        <f>VLOOKUP(A970,'Hospitalisation Table'!$A:$F,6,FALSE)</f>
        <v>563.84</v>
      </c>
      <c r="N970" s="5" t="str">
        <f>VLOOKUP(A970,'Hospitalisation Table'!$A:$G,7,FALSE)</f>
        <v>tier - 3</v>
      </c>
      <c r="O970" s="5" t="str">
        <f>VLOOKUP(A970,'Hospitalisation Table'!$A:$H,8,FALSE)</f>
        <v>tier - 1</v>
      </c>
      <c r="P970" s="5" t="str">
        <f>VLOOKUP(A970,'Hospitalisation Table'!$A:$I,9,FALSE)</f>
        <v>R1012</v>
      </c>
      <c r="Q970" s="5">
        <f>VLOOKUP(A970,'Hospitalisation Table'!$A:$K,11,FALSE)</f>
        <v>37</v>
      </c>
    </row>
    <row r="971" spans="1:17" ht="15.6" x14ac:dyDescent="0.3">
      <c r="A971" s="9" t="s">
        <v>1401</v>
      </c>
      <c r="B971" s="5" t="str">
        <f>VLOOKUP($A971,'Customer Names'!$A:$B,2,FALSE)</f>
        <v>Ginsburg, Mr.  Brandon F</v>
      </c>
      <c r="C971" s="5">
        <f>VLOOKUP(Healthcare!A971,'Medical Examinations table'!$A:$K,2,FALSE)</f>
        <v>35.49</v>
      </c>
      <c r="D971" s="5">
        <f>VLOOKUP(A971,'Medical Examinations table'!$A:$C,3,FALSE)</f>
        <v>4.74</v>
      </c>
      <c r="E971" s="5" t="str">
        <f>VLOOKUP(A971,'Medical Examinations table'!$A:$D,4,FALSE)</f>
        <v>YES</v>
      </c>
      <c r="F971" s="5" t="str">
        <f>VLOOKUP(A971,'Medical Examinations table'!$A:$E,5,FALSE)</f>
        <v>NO</v>
      </c>
      <c r="G971" s="5" t="str">
        <f>VLOOKUP(A971,'Medical Examinations table'!$A:$F,6,FALSE)</f>
        <v>YES</v>
      </c>
      <c r="H971" s="5">
        <f>VLOOKUP(A971,'Medical Examinations table'!$A:$H,8,FALSE)</f>
        <v>1</v>
      </c>
      <c r="I971" s="5" t="str">
        <f>VLOOKUP(A971,'Medical Examinations table'!$A:$G,7,FALSE)</f>
        <v>NO</v>
      </c>
      <c r="J971" s="5" t="str">
        <f>VLOOKUP(A971,'Medical Examinations table'!$A:$I,9,FALSE)</f>
        <v>Obesity</v>
      </c>
      <c r="K971" s="5" t="str">
        <f>VLOOKUP(A971,'Medical Examinations table'!$A:$J,10,FALSE)</f>
        <v>Normal</v>
      </c>
      <c r="L971" s="8">
        <f>VLOOKUP(A971,'Hospitalisation Table'!$A:$J,10,FALSE)</f>
        <v>35162</v>
      </c>
      <c r="M971" s="10">
        <f>VLOOKUP(A971,'Hospitalisation Table'!$A:$F,6,FALSE)</f>
        <v>563.84</v>
      </c>
      <c r="N971" s="5" t="str">
        <f>VLOOKUP(A971,'Hospitalisation Table'!$A:$G,7,FALSE)</f>
        <v>tier - 3</v>
      </c>
      <c r="O971" s="5" t="str">
        <f>VLOOKUP(A971,'Hospitalisation Table'!$A:$H,8,FALSE)</f>
        <v>tier - 1</v>
      </c>
      <c r="P971" s="5" t="str">
        <f>VLOOKUP(A971,'Hospitalisation Table'!$A:$I,9,FALSE)</f>
        <v>R1021</v>
      </c>
      <c r="Q971" s="5">
        <f>VLOOKUP(A971,'Hospitalisation Table'!$A:$K,11,FALSE)</f>
        <v>39</v>
      </c>
    </row>
    <row r="972" spans="1:17" ht="15.6" x14ac:dyDescent="0.3">
      <c r="A972" s="9" t="s">
        <v>1400</v>
      </c>
      <c r="B972" s="5" t="str">
        <f>VLOOKUP($A972,'Customer Names'!$A:$B,2,FALSE)</f>
        <v>Truex, Ms.  Melissa</v>
      </c>
      <c r="C972" s="5">
        <f>VLOOKUP(Healthcare!A972,'Medical Examinations table'!$A:$K,2,FALSE)</f>
        <v>44.7</v>
      </c>
      <c r="D972" s="5">
        <f>VLOOKUP(A972,'Medical Examinations table'!$A:$C,3,FALSE)</f>
        <v>7.6</v>
      </c>
      <c r="E972" s="5" t="str">
        <f>VLOOKUP(A972,'Medical Examinations table'!$A:$D,4,FALSE)</f>
        <v>YES</v>
      </c>
      <c r="F972" s="5" t="str">
        <f>VLOOKUP(A972,'Medical Examinations table'!$A:$E,5,FALSE)</f>
        <v>NO</v>
      </c>
      <c r="G972" s="5" t="str">
        <f>VLOOKUP(A972,'Medical Examinations table'!$A:$F,6,FALSE)</f>
        <v>NO</v>
      </c>
      <c r="H972" s="5">
        <f>VLOOKUP(A972,'Medical Examinations table'!$A:$H,8,FALSE)</f>
        <v>2</v>
      </c>
      <c r="I972" s="5" t="str">
        <f>VLOOKUP(A972,'Medical Examinations table'!$A:$G,7,FALSE)</f>
        <v>NO</v>
      </c>
      <c r="J972" s="5" t="str">
        <f>VLOOKUP(A972,'Medical Examinations table'!$A:$I,9,FALSE)</f>
        <v>Obesity</v>
      </c>
      <c r="K972" s="5" t="str">
        <f>VLOOKUP(A972,'Medical Examinations table'!$A:$J,10,FALSE)</f>
        <v>Diabetes</v>
      </c>
      <c r="L972" s="8">
        <f>VLOOKUP(A972,'Hospitalisation Table'!$A:$J,10,FALSE)</f>
        <v>35161</v>
      </c>
      <c r="M972" s="10">
        <f>VLOOKUP(A972,'Hospitalisation Table'!$A:$F,6,FALSE)</f>
        <v>563.84</v>
      </c>
      <c r="N972" s="5" t="str">
        <f>VLOOKUP(A972,'Hospitalisation Table'!$A:$G,7,FALSE)</f>
        <v>tier - 3</v>
      </c>
      <c r="O972" s="5" t="str">
        <f>VLOOKUP(A972,'Hospitalisation Table'!$A:$H,8,FALSE)</f>
        <v>tier - 2</v>
      </c>
      <c r="P972" s="5" t="str">
        <f>VLOOKUP(A972,'Hospitalisation Table'!$A:$I,9,FALSE)</f>
        <v>R1011</v>
      </c>
      <c r="Q972" s="5">
        <f>VLOOKUP(A972,'Hospitalisation Table'!$A:$K,11,FALSE)</f>
        <v>52</v>
      </c>
    </row>
    <row r="973" spans="1:17" ht="15.6" x14ac:dyDescent="0.3">
      <c r="A973" s="9" t="s">
        <v>1399</v>
      </c>
      <c r="B973" s="5" t="str">
        <f>VLOOKUP($A973,'Customer Names'!$A:$B,2,FALSE)</f>
        <v>Higgins, Ms.  Danielle N</v>
      </c>
      <c r="C973" s="5">
        <f>VLOOKUP(Healthcare!A973,'Medical Examinations table'!$A:$K,2,FALSE)</f>
        <v>38.380000000000003</v>
      </c>
      <c r="D973" s="5">
        <f>VLOOKUP(A973,'Medical Examinations table'!$A:$C,3,FALSE)</f>
        <v>8.5</v>
      </c>
      <c r="E973" s="5" t="str">
        <f>VLOOKUP(A973,'Medical Examinations table'!$A:$D,4,FALSE)</f>
        <v>YES</v>
      </c>
      <c r="F973" s="5" t="str">
        <f>VLOOKUP(A973,'Medical Examinations table'!$A:$E,5,FALSE)</f>
        <v>NO</v>
      </c>
      <c r="G973" s="5" t="str">
        <f>VLOOKUP(A973,'Medical Examinations table'!$A:$F,6,FALSE)</f>
        <v>NO</v>
      </c>
      <c r="H973" s="5">
        <f>VLOOKUP(A973,'Medical Examinations table'!$A:$H,8,FALSE)</f>
        <v>2</v>
      </c>
      <c r="I973" s="5" t="str">
        <f>VLOOKUP(A973,'Medical Examinations table'!$A:$G,7,FALSE)</f>
        <v>NO</v>
      </c>
      <c r="J973" s="5" t="str">
        <f>VLOOKUP(A973,'Medical Examinations table'!$A:$I,9,FALSE)</f>
        <v>Obesity</v>
      </c>
      <c r="K973" s="5" t="str">
        <f>VLOOKUP(A973,'Medical Examinations table'!$A:$J,10,FALSE)</f>
        <v>Diabetes</v>
      </c>
      <c r="L973" s="8">
        <f>VLOOKUP(A973,'Hospitalisation Table'!$A:$J,10,FALSE)</f>
        <v>35160</v>
      </c>
      <c r="M973" s="10">
        <f>VLOOKUP(A973,'Hospitalisation Table'!$A:$F,6,FALSE)</f>
        <v>563.84</v>
      </c>
      <c r="N973" s="5" t="str">
        <f>VLOOKUP(A973,'Hospitalisation Table'!$A:$G,7,FALSE)</f>
        <v>tier - 3</v>
      </c>
      <c r="O973" s="5" t="str">
        <f>VLOOKUP(A973,'Hospitalisation Table'!$A:$H,8,FALSE)</f>
        <v>tier - 3</v>
      </c>
      <c r="P973" s="5" t="str">
        <f>VLOOKUP(A973,'Hospitalisation Table'!$A:$I,9,FALSE)</f>
        <v>R1024</v>
      </c>
      <c r="Q973" s="5">
        <f>VLOOKUP(A973,'Hospitalisation Table'!$A:$K,11,FALSE)</f>
        <v>52</v>
      </c>
    </row>
    <row r="974" spans="1:17" ht="15.6" x14ac:dyDescent="0.3">
      <c r="A974" s="9" t="s">
        <v>1398</v>
      </c>
      <c r="B974" s="5" t="str">
        <f>VLOOKUP($A974,'Customer Names'!$A:$B,2,FALSE)</f>
        <v>McCurdy, Mr.  Matthew</v>
      </c>
      <c r="C974" s="5">
        <f>VLOOKUP(Healthcare!A974,'Medical Examinations table'!$A:$K,2,FALSE)</f>
        <v>35.244999999999997</v>
      </c>
      <c r="D974" s="5">
        <f>VLOOKUP(A974,'Medical Examinations table'!$A:$C,3,FALSE)</f>
        <v>11.22</v>
      </c>
      <c r="E974" s="5" t="str">
        <f>VLOOKUP(A974,'Medical Examinations table'!$A:$D,4,FALSE)</f>
        <v>YES</v>
      </c>
      <c r="F974" s="5" t="str">
        <f>VLOOKUP(A974,'Medical Examinations table'!$A:$E,5,FALSE)</f>
        <v>NO</v>
      </c>
      <c r="G974" s="5" t="str">
        <f>VLOOKUP(A974,'Medical Examinations table'!$A:$F,6,FALSE)</f>
        <v>NO</v>
      </c>
      <c r="H974" s="5">
        <f>VLOOKUP(A974,'Medical Examinations table'!$A:$H,8,FALSE)</f>
        <v>0</v>
      </c>
      <c r="I974" s="5" t="str">
        <f>VLOOKUP(A974,'Medical Examinations table'!$A:$G,7,FALSE)</f>
        <v>NO</v>
      </c>
      <c r="J974" s="5" t="str">
        <f>VLOOKUP(A974,'Medical Examinations table'!$A:$I,9,FALSE)</f>
        <v>Obesity</v>
      </c>
      <c r="K974" s="5" t="str">
        <f>VLOOKUP(A974,'Medical Examinations table'!$A:$J,10,FALSE)</f>
        <v>Diabetes</v>
      </c>
      <c r="L974" s="8">
        <f>VLOOKUP(A974,'Hospitalisation Table'!$A:$J,10,FALSE)</f>
        <v>35159</v>
      </c>
      <c r="M974" s="10">
        <f>VLOOKUP(A974,'Hospitalisation Table'!$A:$F,6,FALSE)</f>
        <v>563.84</v>
      </c>
      <c r="N974" s="5" t="str">
        <f>VLOOKUP(A974,'Hospitalisation Table'!$A:$G,7,FALSE)</f>
        <v>tier - 3</v>
      </c>
      <c r="O974" s="5" t="str">
        <f>VLOOKUP(A974,'Hospitalisation Table'!$A:$H,8,FALSE)</f>
        <v>tier - 1</v>
      </c>
      <c r="P974" s="5" t="str">
        <f>VLOOKUP(A974,'Hospitalisation Table'!$A:$I,9,FALSE)</f>
        <v>R1018</v>
      </c>
      <c r="Q974" s="5">
        <f>VLOOKUP(A974,'Hospitalisation Table'!$A:$K,11,FALSE)</f>
        <v>55</v>
      </c>
    </row>
    <row r="975" spans="1:17" ht="15.6" x14ac:dyDescent="0.3">
      <c r="A975" s="9" t="s">
        <v>1397</v>
      </c>
      <c r="B975" s="5" t="str">
        <f>VLOOKUP($A975,'Customer Names'!$A:$B,2,FALSE)</f>
        <v>Hughes, Mrs.  Bettina</v>
      </c>
      <c r="C975" s="5">
        <f>VLOOKUP(Healthcare!A975,'Medical Examinations table'!$A:$K,2,FALSE)</f>
        <v>49.84</v>
      </c>
      <c r="D975" s="5">
        <f>VLOOKUP(A975,'Medical Examinations table'!$A:$C,3,FALSE)</f>
        <v>5.0999999999999996</v>
      </c>
      <c r="E975" s="5" t="str">
        <f>VLOOKUP(A975,'Medical Examinations table'!$A:$D,4,FALSE)</f>
        <v>YES</v>
      </c>
      <c r="F975" s="5" t="str">
        <f>VLOOKUP(A975,'Medical Examinations table'!$A:$E,5,FALSE)</f>
        <v>NO</v>
      </c>
      <c r="G975" s="5" t="str">
        <f>VLOOKUP(A975,'Medical Examinations table'!$A:$F,6,FALSE)</f>
        <v>YES</v>
      </c>
      <c r="H975" s="5">
        <f>VLOOKUP(A975,'Medical Examinations table'!$A:$H,8,FALSE)</f>
        <v>1</v>
      </c>
      <c r="I975" s="5" t="str">
        <f>VLOOKUP(A975,'Medical Examinations table'!$A:$G,7,FALSE)</f>
        <v>NO</v>
      </c>
      <c r="J975" s="5" t="str">
        <f>VLOOKUP(A975,'Medical Examinations table'!$A:$I,9,FALSE)</f>
        <v>Obesity</v>
      </c>
      <c r="K975" s="5" t="str">
        <f>VLOOKUP(A975,'Medical Examinations table'!$A:$J,10,FALSE)</f>
        <v>Normal</v>
      </c>
      <c r="L975" s="8">
        <f>VLOOKUP(A975,'Hospitalisation Table'!$A:$J,10,FALSE)</f>
        <v>35158</v>
      </c>
      <c r="M975" s="10">
        <f>VLOOKUP(A975,'Hospitalisation Table'!$A:$F,6,FALSE)</f>
        <v>563.84</v>
      </c>
      <c r="N975" s="5" t="str">
        <f>VLOOKUP(A975,'Hospitalisation Table'!$A:$G,7,FALSE)</f>
        <v>tier - 3</v>
      </c>
      <c r="O975" s="5" t="str">
        <f>VLOOKUP(A975,'Hospitalisation Table'!$A:$H,8,FALSE)</f>
        <v>tier - 2</v>
      </c>
      <c r="P975" s="5" t="str">
        <f>VLOOKUP(A975,'Hospitalisation Table'!$A:$I,9,FALSE)</f>
        <v>R1026</v>
      </c>
      <c r="Q975" s="5">
        <f>VLOOKUP(A975,'Hospitalisation Table'!$A:$K,11,FALSE)</f>
        <v>25</v>
      </c>
    </row>
    <row r="976" spans="1:17" ht="15.6" x14ac:dyDescent="0.3">
      <c r="A976" s="9" t="s">
        <v>1396</v>
      </c>
      <c r="B976" s="5" t="str">
        <f>VLOOKUP($A976,'Customer Names'!$A:$B,2,FALSE)</f>
        <v>Varner, Mr.  Alexander</v>
      </c>
      <c r="C976" s="5">
        <f>VLOOKUP(Healthcare!A976,'Medical Examinations table'!$A:$K,2,FALSE)</f>
        <v>49.06</v>
      </c>
      <c r="D976" s="5">
        <f>VLOOKUP(A976,'Medical Examinations table'!$A:$C,3,FALSE)</f>
        <v>5.43</v>
      </c>
      <c r="E976" s="5" t="str">
        <f>VLOOKUP(A976,'Medical Examinations table'!$A:$D,4,FALSE)</f>
        <v>YES</v>
      </c>
      <c r="F976" s="5" t="str">
        <f>VLOOKUP(A976,'Medical Examinations table'!$A:$E,5,FALSE)</f>
        <v>NO</v>
      </c>
      <c r="G976" s="5" t="str">
        <f>VLOOKUP(A976,'Medical Examinations table'!$A:$F,6,FALSE)</f>
        <v>NO</v>
      </c>
      <c r="H976" s="5">
        <f>VLOOKUP(A976,'Medical Examinations table'!$A:$H,8,FALSE)</f>
        <v>1</v>
      </c>
      <c r="I976" s="5" t="str">
        <f>VLOOKUP(A976,'Medical Examinations table'!$A:$G,7,FALSE)</f>
        <v>NO</v>
      </c>
      <c r="J976" s="5" t="str">
        <f>VLOOKUP(A976,'Medical Examinations table'!$A:$I,9,FALSE)</f>
        <v>Obesity</v>
      </c>
      <c r="K976" s="5" t="str">
        <f>VLOOKUP(A976,'Medical Examinations table'!$A:$J,10,FALSE)</f>
        <v>Normal</v>
      </c>
      <c r="L976" s="8">
        <f>VLOOKUP(A976,'Hospitalisation Table'!$A:$J,10,FALSE)</f>
        <v>35157</v>
      </c>
      <c r="M976" s="10">
        <f>VLOOKUP(A976,'Hospitalisation Table'!$A:$F,6,FALSE)</f>
        <v>563.84</v>
      </c>
      <c r="N976" s="5" t="str">
        <f>VLOOKUP(A976,'Hospitalisation Table'!$A:$G,7,FALSE)</f>
        <v>tier - 3</v>
      </c>
      <c r="O976" s="5" t="str">
        <f>VLOOKUP(A976,'Hospitalisation Table'!$A:$H,8,FALSE)</f>
        <v>tier - 2</v>
      </c>
      <c r="P976" s="5" t="str">
        <f>VLOOKUP(A976,'Hospitalisation Table'!$A:$I,9,FALSE)</f>
        <v>R1013</v>
      </c>
      <c r="Q976" s="5">
        <f>VLOOKUP(A976,'Hospitalisation Table'!$A:$K,11,FALSE)</f>
        <v>58</v>
      </c>
    </row>
    <row r="977" spans="1:17" ht="15.6" x14ac:dyDescent="0.3">
      <c r="A977" s="9" t="s">
        <v>1395</v>
      </c>
      <c r="B977" s="5" t="str">
        <f>VLOOKUP($A977,'Customer Names'!$A:$B,2,FALSE)</f>
        <v>Dahmen, Mrs.  Holli</v>
      </c>
      <c r="C977" s="5">
        <f>VLOOKUP(Healthcare!A977,'Medical Examinations table'!$A:$K,2,FALSE)</f>
        <v>30.88</v>
      </c>
      <c r="D977" s="5">
        <f>VLOOKUP(A977,'Medical Examinations table'!$A:$C,3,FALSE)</f>
        <v>5.82</v>
      </c>
      <c r="E977" s="5" t="str">
        <f>VLOOKUP(A977,'Medical Examinations table'!$A:$D,4,FALSE)</f>
        <v>NO</v>
      </c>
      <c r="F977" s="5" t="str">
        <f>VLOOKUP(A977,'Medical Examinations table'!$A:$E,5,FALSE)</f>
        <v>NO</v>
      </c>
      <c r="G977" s="5" t="str">
        <f>VLOOKUP(A977,'Medical Examinations table'!$A:$F,6,FALSE)</f>
        <v>NO</v>
      </c>
      <c r="H977" s="5">
        <f>VLOOKUP(A977,'Medical Examinations table'!$A:$H,8,FALSE)</f>
        <v>2</v>
      </c>
      <c r="I977" s="5" t="str">
        <f>VLOOKUP(A977,'Medical Examinations table'!$A:$G,7,FALSE)</f>
        <v>NO</v>
      </c>
      <c r="J977" s="5" t="str">
        <f>VLOOKUP(A977,'Medical Examinations table'!$A:$I,9,FALSE)</f>
        <v>Obesity</v>
      </c>
      <c r="K977" s="5" t="str">
        <f>VLOOKUP(A977,'Medical Examinations table'!$A:$J,10,FALSE)</f>
        <v>Prediabetes</v>
      </c>
      <c r="L977" s="8">
        <f>VLOOKUP(A977,'Hospitalisation Table'!$A:$J,10,FALSE)</f>
        <v>35156</v>
      </c>
      <c r="M977" s="10">
        <f>VLOOKUP(A977,'Hospitalisation Table'!$A:$F,6,FALSE)</f>
        <v>563.84</v>
      </c>
      <c r="N977" s="5" t="str">
        <f>VLOOKUP(A977,'Hospitalisation Table'!$A:$G,7,FALSE)</f>
        <v>tier - 3</v>
      </c>
      <c r="O977" s="5" t="str">
        <f>VLOOKUP(A977,'Hospitalisation Table'!$A:$H,8,FALSE)</f>
        <v>tier - 2</v>
      </c>
      <c r="P977" s="5" t="str">
        <f>VLOOKUP(A977,'Hospitalisation Table'!$A:$I,9,FALSE)</f>
        <v>R1025</v>
      </c>
      <c r="Q977" s="5">
        <f>VLOOKUP(A977,'Hospitalisation Table'!$A:$K,11,FALSE)</f>
        <v>50</v>
      </c>
    </row>
    <row r="978" spans="1:17" ht="15.6" x14ac:dyDescent="0.3">
      <c r="A978" s="9" t="s">
        <v>1394</v>
      </c>
      <c r="B978" s="5" t="str">
        <f>VLOOKUP($A978,'Customer Names'!$A:$B,2,FALSE)</f>
        <v>Young, Mrs.  Heather C</v>
      </c>
      <c r="C978" s="5">
        <f>VLOOKUP(Healthcare!A978,'Medical Examinations table'!$A:$K,2,FALSE)</f>
        <v>33.35</v>
      </c>
      <c r="D978" s="5">
        <f>VLOOKUP(A978,'Medical Examinations table'!$A:$C,3,FALSE)</f>
        <v>6.05</v>
      </c>
      <c r="E978" s="5" t="str">
        <f>VLOOKUP(A978,'Medical Examinations table'!$A:$D,4,FALSE)</f>
        <v>NO</v>
      </c>
      <c r="F978" s="5" t="str">
        <f>VLOOKUP(A978,'Medical Examinations table'!$A:$E,5,FALSE)</f>
        <v>NO</v>
      </c>
      <c r="G978" s="5" t="str">
        <f>VLOOKUP(A978,'Medical Examinations table'!$A:$F,6,FALSE)</f>
        <v>YES</v>
      </c>
      <c r="H978" s="5">
        <f>VLOOKUP(A978,'Medical Examinations table'!$A:$H,8,FALSE)</f>
        <v>1</v>
      </c>
      <c r="I978" s="5" t="str">
        <f>VLOOKUP(A978,'Medical Examinations table'!$A:$G,7,FALSE)</f>
        <v>NO</v>
      </c>
      <c r="J978" s="5" t="str">
        <f>VLOOKUP(A978,'Medical Examinations table'!$A:$I,9,FALSE)</f>
        <v>Obesity</v>
      </c>
      <c r="K978" s="5" t="str">
        <f>VLOOKUP(A978,'Medical Examinations table'!$A:$J,10,FALSE)</f>
        <v>Prediabetes</v>
      </c>
      <c r="L978" s="8">
        <f>VLOOKUP(A978,'Hospitalisation Table'!$A:$J,10,FALSE)</f>
        <v>35155</v>
      </c>
      <c r="M978" s="10">
        <f>VLOOKUP(A978,'Hospitalisation Table'!$A:$F,6,FALSE)</f>
        <v>563.84</v>
      </c>
      <c r="N978" s="5" t="str">
        <f>VLOOKUP(A978,'Hospitalisation Table'!$A:$G,7,FALSE)</f>
        <v>tier - 3</v>
      </c>
      <c r="O978" s="5" t="str">
        <f>VLOOKUP(A978,'Hospitalisation Table'!$A:$H,8,FALSE)</f>
        <v>tier - 1</v>
      </c>
      <c r="P978" s="5" t="str">
        <f>VLOOKUP(A978,'Hospitalisation Table'!$A:$I,9,FALSE)</f>
        <v>R1026</v>
      </c>
      <c r="Q978" s="5">
        <f>VLOOKUP(A978,'Hospitalisation Table'!$A:$K,11,FALSE)</f>
        <v>44</v>
      </c>
    </row>
    <row r="979" spans="1:17" ht="15.6" x14ac:dyDescent="0.3">
      <c r="A979" s="9" t="s">
        <v>1393</v>
      </c>
      <c r="B979" s="5" t="str">
        <f>VLOOKUP($A979,'Customer Names'!$A:$B,2,FALSE)</f>
        <v>Fraser, Mr.  Kyle</v>
      </c>
      <c r="C979" s="5">
        <f>VLOOKUP(Healthcare!A979,'Medical Examinations table'!$A:$K,2,FALSE)</f>
        <v>38</v>
      </c>
      <c r="D979" s="5">
        <f>VLOOKUP(A979,'Medical Examinations table'!$A:$C,3,FALSE)</f>
        <v>6.38</v>
      </c>
      <c r="E979" s="5" t="str">
        <f>VLOOKUP(A979,'Medical Examinations table'!$A:$D,4,FALSE)</f>
        <v>YES</v>
      </c>
      <c r="F979" s="5" t="str">
        <f>VLOOKUP(A979,'Medical Examinations table'!$A:$E,5,FALSE)</f>
        <v>NO</v>
      </c>
      <c r="G979" s="5" t="str">
        <f>VLOOKUP(A979,'Medical Examinations table'!$A:$F,6,FALSE)</f>
        <v>NO</v>
      </c>
      <c r="H979" s="5">
        <f>VLOOKUP(A979,'Medical Examinations table'!$A:$H,8,FALSE)</f>
        <v>1</v>
      </c>
      <c r="I979" s="5" t="str">
        <f>VLOOKUP(A979,'Medical Examinations table'!$A:$G,7,FALSE)</f>
        <v>NO</v>
      </c>
      <c r="J979" s="5" t="str">
        <f>VLOOKUP(A979,'Medical Examinations table'!$A:$I,9,FALSE)</f>
        <v>Obesity</v>
      </c>
      <c r="K979" s="5" t="str">
        <f>VLOOKUP(A979,'Medical Examinations table'!$A:$J,10,FALSE)</f>
        <v>Prediabetes</v>
      </c>
      <c r="L979" s="8">
        <f>VLOOKUP(A979,'Hospitalisation Table'!$A:$J,10,FALSE)</f>
        <v>35154</v>
      </c>
      <c r="M979" s="10">
        <f>VLOOKUP(A979,'Hospitalisation Table'!$A:$F,6,FALSE)</f>
        <v>563.84</v>
      </c>
      <c r="N979" s="5" t="str">
        <f>VLOOKUP(A979,'Hospitalisation Table'!$A:$G,7,FALSE)</f>
        <v>tier - 3</v>
      </c>
      <c r="O979" s="5" t="str">
        <f>VLOOKUP(A979,'Hospitalisation Table'!$A:$H,8,FALSE)</f>
        <v>tier - 2</v>
      </c>
      <c r="P979" s="5" t="str">
        <f>VLOOKUP(A979,'Hospitalisation Table'!$A:$I,9,FALSE)</f>
        <v>R1011</v>
      </c>
      <c r="Q979" s="5">
        <f>VLOOKUP(A979,'Hospitalisation Table'!$A:$K,11,FALSE)</f>
        <v>58</v>
      </c>
    </row>
    <row r="980" spans="1:17" ht="15.6" x14ac:dyDescent="0.3">
      <c r="A980" s="9" t="s">
        <v>1392</v>
      </c>
      <c r="B980" s="5" t="str">
        <f>VLOOKUP($A980,'Customer Names'!$A:$B,2,FALSE)</f>
        <v>Deeg, Mr.  Thomas J</v>
      </c>
      <c r="C980" s="5">
        <f>VLOOKUP(Healthcare!A980,'Medical Examinations table'!$A:$K,2,FALSE)</f>
        <v>36.08</v>
      </c>
      <c r="D980" s="5">
        <f>VLOOKUP(A980,'Medical Examinations table'!$A:$C,3,FALSE)</f>
        <v>5.73</v>
      </c>
      <c r="E980" s="5" t="str">
        <f>VLOOKUP(A980,'Medical Examinations table'!$A:$D,4,FALSE)</f>
        <v>YES</v>
      </c>
      <c r="F980" s="5" t="str">
        <f>VLOOKUP(A980,'Medical Examinations table'!$A:$E,5,FALSE)</f>
        <v>NO</v>
      </c>
      <c r="G980" s="5" t="str">
        <f>VLOOKUP(A980,'Medical Examinations table'!$A:$F,6,FALSE)</f>
        <v>NO</v>
      </c>
      <c r="H980" s="5">
        <f>VLOOKUP(A980,'Medical Examinations table'!$A:$H,8,FALSE)</f>
        <v>1</v>
      </c>
      <c r="I980" s="5" t="str">
        <f>VLOOKUP(A980,'Medical Examinations table'!$A:$G,7,FALSE)</f>
        <v>NO</v>
      </c>
      <c r="J980" s="5" t="str">
        <f>VLOOKUP(A980,'Medical Examinations table'!$A:$I,9,FALSE)</f>
        <v>Obesity</v>
      </c>
      <c r="K980" s="5" t="str">
        <f>VLOOKUP(A980,'Medical Examinations table'!$A:$J,10,FALSE)</f>
        <v>Prediabetes</v>
      </c>
      <c r="L980" s="8">
        <f>VLOOKUP(A980,'Hospitalisation Table'!$A:$J,10,FALSE)</f>
        <v>35153</v>
      </c>
      <c r="M980" s="10">
        <f>VLOOKUP(A980,'Hospitalisation Table'!$A:$F,6,FALSE)</f>
        <v>563.84</v>
      </c>
      <c r="N980" s="5" t="str">
        <f>VLOOKUP(A980,'Hospitalisation Table'!$A:$G,7,FALSE)</f>
        <v>tier - 3</v>
      </c>
      <c r="O980" s="5" t="str">
        <f>VLOOKUP(A980,'Hospitalisation Table'!$A:$H,8,FALSE)</f>
        <v>tier - 1</v>
      </c>
      <c r="P980" s="5" t="str">
        <f>VLOOKUP(A980,'Hospitalisation Table'!$A:$I,9,FALSE)</f>
        <v>R1013</v>
      </c>
      <c r="Q980" s="5">
        <f>VLOOKUP(A980,'Hospitalisation Table'!$A:$K,11,FALSE)</f>
        <v>58</v>
      </c>
    </row>
    <row r="981" spans="1:17" ht="15.6" x14ac:dyDescent="0.3">
      <c r="A981" s="9" t="s">
        <v>1391</v>
      </c>
      <c r="B981" s="5" t="str">
        <f>VLOOKUP($A981,'Customer Names'!$A:$B,2,FALSE)</f>
        <v>Robertson, Mr.  Chris</v>
      </c>
      <c r="C981" s="5">
        <f>VLOOKUP(Healthcare!A981,'Medical Examinations table'!$A:$K,2,FALSE)</f>
        <v>35.700000000000003</v>
      </c>
      <c r="D981" s="5">
        <f>VLOOKUP(A981,'Medical Examinations table'!$A:$C,3,FALSE)</f>
        <v>5.47</v>
      </c>
      <c r="E981" s="5" t="str">
        <f>VLOOKUP(A981,'Medical Examinations table'!$A:$D,4,FALSE)</f>
        <v>YES</v>
      </c>
      <c r="F981" s="5" t="str">
        <f>VLOOKUP(A981,'Medical Examinations table'!$A:$E,5,FALSE)</f>
        <v>NO</v>
      </c>
      <c r="G981" s="5" t="str">
        <f>VLOOKUP(A981,'Medical Examinations table'!$A:$F,6,FALSE)</f>
        <v>NO</v>
      </c>
      <c r="H981" s="5">
        <f>VLOOKUP(A981,'Medical Examinations table'!$A:$H,8,FALSE)</f>
        <v>1</v>
      </c>
      <c r="I981" s="5" t="str">
        <f>VLOOKUP(A981,'Medical Examinations table'!$A:$G,7,FALSE)</f>
        <v>NO</v>
      </c>
      <c r="J981" s="5" t="str">
        <f>VLOOKUP(A981,'Medical Examinations table'!$A:$I,9,FALSE)</f>
        <v>Obesity</v>
      </c>
      <c r="K981" s="5" t="str">
        <f>VLOOKUP(A981,'Medical Examinations table'!$A:$J,10,FALSE)</f>
        <v>Normal</v>
      </c>
      <c r="L981" s="8">
        <f>VLOOKUP(A981,'Hospitalisation Table'!$A:$J,10,FALSE)</f>
        <v>35152</v>
      </c>
      <c r="M981" s="10">
        <f>VLOOKUP(A981,'Hospitalisation Table'!$A:$F,6,FALSE)</f>
        <v>563.84</v>
      </c>
      <c r="N981" s="5" t="str">
        <f>VLOOKUP(A981,'Hospitalisation Table'!$A:$G,7,FALSE)</f>
        <v>tier - 3</v>
      </c>
      <c r="O981" s="5" t="str">
        <f>VLOOKUP(A981,'Hospitalisation Table'!$A:$H,8,FALSE)</f>
        <v>tier - 1</v>
      </c>
      <c r="P981" s="5" t="str">
        <f>VLOOKUP(A981,'Hospitalisation Table'!$A:$I,9,FALSE)</f>
        <v>R1011</v>
      </c>
      <c r="Q981" s="5">
        <f>VLOOKUP(A981,'Hospitalisation Table'!$A:$K,11,FALSE)</f>
        <v>58</v>
      </c>
    </row>
    <row r="982" spans="1:17" ht="15.6" x14ac:dyDescent="0.3">
      <c r="A982" s="9" t="s">
        <v>1390</v>
      </c>
      <c r="B982" s="5" t="str">
        <f>VLOOKUP($A982,'Customer Names'!$A:$B,2,FALSE)</f>
        <v>Peck, Mr.  Graham</v>
      </c>
      <c r="C982" s="5">
        <f>VLOOKUP(Healthcare!A982,'Medical Examinations table'!$A:$K,2,FALSE)</f>
        <v>34.01</v>
      </c>
      <c r="D982" s="5">
        <f>VLOOKUP(A982,'Medical Examinations table'!$A:$C,3,FALSE)</f>
        <v>11.3</v>
      </c>
      <c r="E982" s="5" t="str">
        <f>VLOOKUP(A982,'Medical Examinations table'!$A:$D,4,FALSE)</f>
        <v>NO</v>
      </c>
      <c r="F982" s="5" t="str">
        <f>VLOOKUP(A982,'Medical Examinations table'!$A:$E,5,FALSE)</f>
        <v>NO</v>
      </c>
      <c r="G982" s="5" t="str">
        <f>VLOOKUP(A982,'Medical Examinations table'!$A:$F,6,FALSE)</f>
        <v>NO</v>
      </c>
      <c r="H982" s="5">
        <f>VLOOKUP(A982,'Medical Examinations table'!$A:$H,8,FALSE)</f>
        <v>0</v>
      </c>
      <c r="I982" s="5" t="str">
        <f>VLOOKUP(A982,'Medical Examinations table'!$A:$G,7,FALSE)</f>
        <v>NO</v>
      </c>
      <c r="J982" s="5" t="str">
        <f>VLOOKUP(A982,'Medical Examinations table'!$A:$I,9,FALSE)</f>
        <v>Obesity</v>
      </c>
      <c r="K982" s="5" t="str">
        <f>VLOOKUP(A982,'Medical Examinations table'!$A:$J,10,FALSE)</f>
        <v>Diabetes</v>
      </c>
      <c r="L982" s="8">
        <f>VLOOKUP(A982,'Hospitalisation Table'!$A:$J,10,FALSE)</f>
        <v>35151</v>
      </c>
      <c r="M982" s="10">
        <f>VLOOKUP(A982,'Hospitalisation Table'!$A:$F,6,FALSE)</f>
        <v>563.84</v>
      </c>
      <c r="N982" s="5" t="str">
        <f>VLOOKUP(A982,'Hospitalisation Table'!$A:$G,7,FALSE)</f>
        <v>tier - 3</v>
      </c>
      <c r="O982" s="5" t="str">
        <f>VLOOKUP(A982,'Hospitalisation Table'!$A:$H,8,FALSE)</f>
        <v>tier - 3</v>
      </c>
      <c r="P982" s="5" t="str">
        <f>VLOOKUP(A982,'Hospitalisation Table'!$A:$I,9,FALSE)</f>
        <v>R1012</v>
      </c>
      <c r="Q982" s="5">
        <f>VLOOKUP(A982,'Hospitalisation Table'!$A:$K,11,FALSE)</f>
        <v>57</v>
      </c>
    </row>
    <row r="983" spans="1:17" ht="15.6" x14ac:dyDescent="0.3">
      <c r="A983" s="9" t="s">
        <v>1389</v>
      </c>
      <c r="B983" s="5" t="str">
        <f>VLOOKUP($A983,'Customer Names'!$A:$B,2,FALSE)</f>
        <v>Burger, Mr.  Garrett</v>
      </c>
      <c r="C983" s="5">
        <f>VLOOKUP(Healthcare!A983,'Medical Examinations table'!$A:$K,2,FALSE)</f>
        <v>31.54</v>
      </c>
      <c r="D983" s="5">
        <f>VLOOKUP(A983,'Medical Examinations table'!$A:$C,3,FALSE)</f>
        <v>6.72</v>
      </c>
      <c r="E983" s="5" t="str">
        <f>VLOOKUP(A983,'Medical Examinations table'!$A:$D,4,FALSE)</f>
        <v>NO</v>
      </c>
      <c r="F983" s="5" t="str">
        <f>VLOOKUP(A983,'Medical Examinations table'!$A:$E,5,FALSE)</f>
        <v>NO</v>
      </c>
      <c r="G983" s="5" t="str">
        <f>VLOOKUP(A983,'Medical Examinations table'!$A:$F,6,FALSE)</f>
        <v>NO</v>
      </c>
      <c r="H983" s="5">
        <f>VLOOKUP(A983,'Medical Examinations table'!$A:$H,8,FALSE)</f>
        <v>0</v>
      </c>
      <c r="I983" s="5" t="str">
        <f>VLOOKUP(A983,'Medical Examinations table'!$A:$G,7,FALSE)</f>
        <v>NO</v>
      </c>
      <c r="J983" s="5" t="str">
        <f>VLOOKUP(A983,'Medical Examinations table'!$A:$I,9,FALSE)</f>
        <v>Obesity</v>
      </c>
      <c r="K983" s="5" t="str">
        <f>VLOOKUP(A983,'Medical Examinations table'!$A:$J,10,FALSE)</f>
        <v>Diabetes</v>
      </c>
      <c r="L983" s="8">
        <f>VLOOKUP(A983,'Hospitalisation Table'!$A:$J,10,FALSE)</f>
        <v>35150</v>
      </c>
      <c r="M983" s="10">
        <f>VLOOKUP(A983,'Hospitalisation Table'!$A:$F,6,FALSE)</f>
        <v>563.84</v>
      </c>
      <c r="N983" s="5" t="str">
        <f>VLOOKUP(A983,'Hospitalisation Table'!$A:$G,7,FALSE)</f>
        <v>tier - 3</v>
      </c>
      <c r="O983" s="5" t="str">
        <f>VLOOKUP(A983,'Hospitalisation Table'!$A:$H,8,FALSE)</f>
        <v>tier - 1</v>
      </c>
      <c r="P983" s="5" t="str">
        <f>VLOOKUP(A983,'Hospitalisation Table'!$A:$I,9,FALSE)</f>
        <v>R1012</v>
      </c>
      <c r="Q983" s="5">
        <f>VLOOKUP(A983,'Hospitalisation Table'!$A:$K,11,FALSE)</f>
        <v>57</v>
      </c>
    </row>
    <row r="984" spans="1:17" ht="15.6" x14ac:dyDescent="0.3">
      <c r="A984" s="9" t="s">
        <v>1388</v>
      </c>
      <c r="B984" s="5" t="str">
        <f>VLOOKUP($A984,'Customer Names'!$A:$B,2,FALSE)</f>
        <v>Blain, Mr.  Andrew</v>
      </c>
      <c r="C984" s="5">
        <f>VLOOKUP(Healthcare!A984,'Medical Examinations table'!$A:$K,2,FALSE)</f>
        <v>23.3</v>
      </c>
      <c r="D984" s="5">
        <f>VLOOKUP(A984,'Medical Examinations table'!$A:$C,3,FALSE)</f>
        <v>5.36</v>
      </c>
      <c r="E984" s="5" t="str">
        <f>VLOOKUP(A984,'Medical Examinations table'!$A:$D,4,FALSE)</f>
        <v>YES</v>
      </c>
      <c r="F984" s="5" t="str">
        <f>VLOOKUP(A984,'Medical Examinations table'!$A:$E,5,FALSE)</f>
        <v>NO</v>
      </c>
      <c r="G984" s="5" t="str">
        <f>VLOOKUP(A984,'Medical Examinations table'!$A:$F,6,FALSE)</f>
        <v>NO</v>
      </c>
      <c r="H984" s="5">
        <f>VLOOKUP(A984,'Medical Examinations table'!$A:$H,8,FALSE)</f>
        <v>1</v>
      </c>
      <c r="I984" s="5" t="str">
        <f>VLOOKUP(A984,'Medical Examinations table'!$A:$G,7,FALSE)</f>
        <v>NO</v>
      </c>
      <c r="J984" s="5" t="str">
        <f>VLOOKUP(A984,'Medical Examinations table'!$A:$I,9,FALSE)</f>
        <v>Normal Weight</v>
      </c>
      <c r="K984" s="5" t="str">
        <f>VLOOKUP(A984,'Medical Examinations table'!$A:$J,10,FALSE)</f>
        <v>Normal</v>
      </c>
      <c r="L984" s="8">
        <f>VLOOKUP(A984,'Hospitalisation Table'!$A:$J,10,FALSE)</f>
        <v>35149</v>
      </c>
      <c r="M984" s="10">
        <f>VLOOKUP(A984,'Hospitalisation Table'!$A:$F,6,FALSE)</f>
        <v>563.84</v>
      </c>
      <c r="N984" s="5" t="str">
        <f>VLOOKUP(A984,'Hospitalisation Table'!$A:$G,7,FALSE)</f>
        <v>tier - 3</v>
      </c>
      <c r="O984" s="5" t="str">
        <f>VLOOKUP(A984,'Hospitalisation Table'!$A:$H,8,FALSE)</f>
        <v>tier - 3</v>
      </c>
      <c r="P984" s="5" t="str">
        <f>VLOOKUP(A984,'Hospitalisation Table'!$A:$I,9,FALSE)</f>
        <v>R1011</v>
      </c>
      <c r="Q984" s="5">
        <f>VLOOKUP(A984,'Hospitalisation Table'!$A:$K,11,FALSE)</f>
        <v>58</v>
      </c>
    </row>
    <row r="985" spans="1:17" ht="15.6" x14ac:dyDescent="0.3">
      <c r="A985" s="9" t="s">
        <v>1387</v>
      </c>
      <c r="B985" s="5" t="str">
        <f>VLOOKUP($A985,'Customer Names'!$A:$B,2,FALSE)</f>
        <v>Winters, Mrs.  Annabelle M</v>
      </c>
      <c r="C985" s="5">
        <f>VLOOKUP(Healthcare!A985,'Medical Examinations table'!$A:$K,2,FALSE)</f>
        <v>27.75</v>
      </c>
      <c r="D985" s="5">
        <f>VLOOKUP(A985,'Medical Examinations table'!$A:$C,3,FALSE)</f>
        <v>9.8800000000000008</v>
      </c>
      <c r="E985" s="5" t="str">
        <f>VLOOKUP(A985,'Medical Examinations table'!$A:$D,4,FALSE)</f>
        <v>NO</v>
      </c>
      <c r="F985" s="5" t="str">
        <f>VLOOKUP(A985,'Medical Examinations table'!$A:$E,5,FALSE)</f>
        <v>NO</v>
      </c>
      <c r="G985" s="5" t="str">
        <f>VLOOKUP(A985,'Medical Examinations table'!$A:$F,6,FALSE)</f>
        <v>NO</v>
      </c>
      <c r="H985" s="5">
        <f>VLOOKUP(A985,'Medical Examinations table'!$A:$H,8,FALSE)</f>
        <v>0</v>
      </c>
      <c r="I985" s="5" t="str">
        <f>VLOOKUP(A985,'Medical Examinations table'!$A:$G,7,FALSE)</f>
        <v>NO</v>
      </c>
      <c r="J985" s="5" t="str">
        <f>VLOOKUP(A985,'Medical Examinations table'!$A:$I,9,FALSE)</f>
        <v>Overweight</v>
      </c>
      <c r="K985" s="5" t="str">
        <f>VLOOKUP(A985,'Medical Examinations table'!$A:$J,10,FALSE)</f>
        <v>Diabetes</v>
      </c>
      <c r="L985" s="8">
        <f>VLOOKUP(A985,'Hospitalisation Table'!$A:$J,10,FALSE)</f>
        <v>35148</v>
      </c>
      <c r="M985" s="10">
        <f>VLOOKUP(A985,'Hospitalisation Table'!$A:$F,6,FALSE)</f>
        <v>563.84</v>
      </c>
      <c r="N985" s="5" t="str">
        <f>VLOOKUP(A985,'Hospitalisation Table'!$A:$G,7,FALSE)</f>
        <v>tier - 3</v>
      </c>
      <c r="O985" s="5" t="str">
        <f>VLOOKUP(A985,'Hospitalisation Table'!$A:$H,8,FALSE)</f>
        <v>tier - 2</v>
      </c>
      <c r="P985" s="5" t="str">
        <f>VLOOKUP(A985,'Hospitalisation Table'!$A:$I,9,FALSE)</f>
        <v>R1025</v>
      </c>
      <c r="Q985" s="5">
        <f>VLOOKUP(A985,'Hospitalisation Table'!$A:$K,11,FALSE)</f>
        <v>54</v>
      </c>
    </row>
    <row r="986" spans="1:17" ht="15.6" x14ac:dyDescent="0.3">
      <c r="A986" s="9" t="s">
        <v>1386</v>
      </c>
      <c r="B986" s="5" t="str">
        <f>VLOOKUP($A986,'Customer Names'!$A:$B,2,FALSE)</f>
        <v>McCue, Mr.  Daniel T.</v>
      </c>
      <c r="C986" s="5">
        <f>VLOOKUP(Healthcare!A986,'Medical Examinations table'!$A:$K,2,FALSE)</f>
        <v>42.46</v>
      </c>
      <c r="D986" s="5">
        <f>VLOOKUP(A986,'Medical Examinations table'!$A:$C,3,FALSE)</f>
        <v>4.1100000000000003</v>
      </c>
      <c r="E986" s="5" t="str">
        <f>VLOOKUP(A986,'Medical Examinations table'!$A:$D,4,FALSE)</f>
        <v>NO</v>
      </c>
      <c r="F986" s="5" t="str">
        <f>VLOOKUP(A986,'Medical Examinations table'!$A:$E,5,FALSE)</f>
        <v>NO</v>
      </c>
      <c r="G986" s="5" t="str">
        <f>VLOOKUP(A986,'Medical Examinations table'!$A:$F,6,FALSE)</f>
        <v>NO</v>
      </c>
      <c r="H986" s="5">
        <f>VLOOKUP(A986,'Medical Examinations table'!$A:$H,8,FALSE)</f>
        <v>0</v>
      </c>
      <c r="I986" s="5" t="str">
        <f>VLOOKUP(A986,'Medical Examinations table'!$A:$G,7,FALSE)</f>
        <v>NO</v>
      </c>
      <c r="J986" s="5" t="str">
        <f>VLOOKUP(A986,'Medical Examinations table'!$A:$I,9,FALSE)</f>
        <v>Obesity</v>
      </c>
      <c r="K986" s="5" t="str">
        <f>VLOOKUP(A986,'Medical Examinations table'!$A:$J,10,FALSE)</f>
        <v>Normal</v>
      </c>
      <c r="L986" s="8">
        <f>VLOOKUP(A986,'Hospitalisation Table'!$A:$J,10,FALSE)</f>
        <v>35147</v>
      </c>
      <c r="M986" s="10">
        <f>VLOOKUP(A986,'Hospitalisation Table'!$A:$F,6,FALSE)</f>
        <v>563.84</v>
      </c>
      <c r="N986" s="5" t="str">
        <f>VLOOKUP(A986,'Hospitalisation Table'!$A:$G,7,FALSE)</f>
        <v>tier - 3</v>
      </c>
      <c r="O986" s="5" t="str">
        <f>VLOOKUP(A986,'Hospitalisation Table'!$A:$H,8,FALSE)</f>
        <v>tier - 3</v>
      </c>
      <c r="P986" s="5" t="str">
        <f>VLOOKUP(A986,'Hospitalisation Table'!$A:$I,9,FALSE)</f>
        <v>R1013</v>
      </c>
      <c r="Q986" s="5">
        <f>VLOOKUP(A986,'Hospitalisation Table'!$A:$K,11,FALSE)</f>
        <v>33</v>
      </c>
    </row>
    <row r="987" spans="1:17" ht="15.6" x14ac:dyDescent="0.3">
      <c r="A987" s="9" t="s">
        <v>1385</v>
      </c>
      <c r="B987" s="5" t="str">
        <f>VLOOKUP($A987,'Customer Names'!$A:$B,2,FALSE)</f>
        <v>Webster, Ms.  Deanne</v>
      </c>
      <c r="C987" s="5">
        <f>VLOOKUP(Healthcare!A987,'Medical Examinations table'!$A:$K,2,FALSE)</f>
        <v>54.47</v>
      </c>
      <c r="D987" s="5">
        <f>VLOOKUP(A987,'Medical Examinations table'!$A:$C,3,FALSE)</f>
        <v>7.48</v>
      </c>
      <c r="E987" s="5" t="str">
        <f>VLOOKUP(A987,'Medical Examinations table'!$A:$D,4,FALSE)</f>
        <v>NO</v>
      </c>
      <c r="F987" s="5" t="str">
        <f>VLOOKUP(A987,'Medical Examinations table'!$A:$E,5,FALSE)</f>
        <v>NO</v>
      </c>
      <c r="G987" s="5" t="str">
        <f>VLOOKUP(A987,'Medical Examinations table'!$A:$F,6,FALSE)</f>
        <v>NO</v>
      </c>
      <c r="H987" s="5">
        <f>VLOOKUP(A987,'Medical Examinations table'!$A:$H,8,FALSE)</f>
        <v>0</v>
      </c>
      <c r="I987" s="5" t="str">
        <f>VLOOKUP(A987,'Medical Examinations table'!$A:$G,7,FALSE)</f>
        <v>NO</v>
      </c>
      <c r="J987" s="5" t="str">
        <f>VLOOKUP(A987,'Medical Examinations table'!$A:$I,9,FALSE)</f>
        <v>Obesity</v>
      </c>
      <c r="K987" s="5" t="str">
        <f>VLOOKUP(A987,'Medical Examinations table'!$A:$J,10,FALSE)</f>
        <v>Diabetes</v>
      </c>
      <c r="L987" s="8">
        <f>VLOOKUP(A987,'Hospitalisation Table'!$A:$J,10,FALSE)</f>
        <v>35146</v>
      </c>
      <c r="M987" s="10">
        <f>VLOOKUP(A987,'Hospitalisation Table'!$A:$F,6,FALSE)</f>
        <v>563.84</v>
      </c>
      <c r="N987" s="5" t="str">
        <f>VLOOKUP(A987,'Hospitalisation Table'!$A:$G,7,FALSE)</f>
        <v>tier - 3</v>
      </c>
      <c r="O987" s="5" t="str">
        <f>VLOOKUP(A987,'Hospitalisation Table'!$A:$H,8,FALSE)</f>
        <v>tier - 3</v>
      </c>
      <c r="P987" s="5" t="str">
        <f>VLOOKUP(A987,'Hospitalisation Table'!$A:$I,9,FALSE)</f>
        <v>R1012</v>
      </c>
      <c r="Q987" s="5">
        <f>VLOOKUP(A987,'Hospitalisation Table'!$A:$K,11,FALSE)</f>
        <v>20</v>
      </c>
    </row>
    <row r="988" spans="1:17" ht="15.6" x14ac:dyDescent="0.3">
      <c r="A988" s="9" t="s">
        <v>1384</v>
      </c>
      <c r="B988" s="5" t="str">
        <f>VLOOKUP($A988,'Customer Names'!$A:$B,2,FALSE)</f>
        <v>Anderson, Ms.  Carrie</v>
      </c>
      <c r="C988" s="5">
        <f>VLOOKUP(Healthcare!A988,'Medical Examinations table'!$A:$K,2,FALSE)</f>
        <v>24.93</v>
      </c>
      <c r="D988" s="5">
        <f>VLOOKUP(A988,'Medical Examinations table'!$A:$C,3,FALSE)</f>
        <v>9.18</v>
      </c>
      <c r="E988" s="5" t="str">
        <f>VLOOKUP(A988,'Medical Examinations table'!$A:$D,4,FALSE)</f>
        <v>YES</v>
      </c>
      <c r="F988" s="5" t="str">
        <f>VLOOKUP(A988,'Medical Examinations table'!$A:$E,5,FALSE)</f>
        <v>NO</v>
      </c>
      <c r="G988" s="5" t="str">
        <f>VLOOKUP(A988,'Medical Examinations table'!$A:$F,6,FALSE)</f>
        <v>YES</v>
      </c>
      <c r="H988" s="5">
        <f>VLOOKUP(A988,'Medical Examinations table'!$A:$H,8,FALSE)</f>
        <v>1</v>
      </c>
      <c r="I988" s="5" t="str">
        <f>VLOOKUP(A988,'Medical Examinations table'!$A:$G,7,FALSE)</f>
        <v>NO</v>
      </c>
      <c r="J988" s="5" t="str">
        <f>VLOOKUP(A988,'Medical Examinations table'!$A:$I,9,FALSE)</f>
        <v>Overweight</v>
      </c>
      <c r="K988" s="5" t="str">
        <f>VLOOKUP(A988,'Medical Examinations table'!$A:$J,10,FALSE)</f>
        <v>Diabetes</v>
      </c>
      <c r="L988" s="8">
        <f>VLOOKUP(A988,'Hospitalisation Table'!$A:$J,10,FALSE)</f>
        <v>35145</v>
      </c>
      <c r="M988" s="10">
        <f>VLOOKUP(A988,'Hospitalisation Table'!$A:$F,6,FALSE)</f>
        <v>563.84</v>
      </c>
      <c r="N988" s="5" t="str">
        <f>VLOOKUP(A988,'Hospitalisation Table'!$A:$G,7,FALSE)</f>
        <v>tier - 3</v>
      </c>
      <c r="O988" s="5" t="str">
        <f>VLOOKUP(A988,'Hospitalisation Table'!$A:$H,8,FALSE)</f>
        <v>tier - 1</v>
      </c>
      <c r="P988" s="5" t="str">
        <f>VLOOKUP(A988,'Hospitalisation Table'!$A:$I,9,FALSE)</f>
        <v>R1012</v>
      </c>
      <c r="Q988" s="5">
        <f>VLOOKUP(A988,'Hospitalisation Table'!$A:$K,11,FALSE)</f>
        <v>59</v>
      </c>
    </row>
    <row r="989" spans="1:17" ht="15.6" x14ac:dyDescent="0.3">
      <c r="A989" s="9" t="s">
        <v>1383</v>
      </c>
      <c r="B989" s="5" t="str">
        <f>VLOOKUP($A989,'Customer Names'!$A:$B,2,FALSE)</f>
        <v>Chiappone, Mrs.  Suzanne</v>
      </c>
      <c r="C989" s="5">
        <f>VLOOKUP(Healthcare!A989,'Medical Examinations table'!$A:$K,2,FALSE)</f>
        <v>48.12</v>
      </c>
      <c r="D989" s="5">
        <f>VLOOKUP(A989,'Medical Examinations table'!$A:$C,3,FALSE)</f>
        <v>4.51</v>
      </c>
      <c r="E989" s="5" t="str">
        <f>VLOOKUP(A989,'Medical Examinations table'!$A:$D,4,FALSE)</f>
        <v>YES</v>
      </c>
      <c r="F989" s="5" t="str">
        <f>VLOOKUP(A989,'Medical Examinations table'!$A:$E,5,FALSE)</f>
        <v>NO</v>
      </c>
      <c r="G989" s="5" t="str">
        <f>VLOOKUP(A989,'Medical Examinations table'!$A:$F,6,FALSE)</f>
        <v>NO</v>
      </c>
      <c r="H989" s="5">
        <f>VLOOKUP(A989,'Medical Examinations table'!$A:$H,8,FALSE)</f>
        <v>1</v>
      </c>
      <c r="I989" s="5" t="str">
        <f>VLOOKUP(A989,'Medical Examinations table'!$A:$G,7,FALSE)</f>
        <v>NO</v>
      </c>
      <c r="J989" s="5" t="str">
        <f>VLOOKUP(A989,'Medical Examinations table'!$A:$I,9,FALSE)</f>
        <v>Obesity</v>
      </c>
      <c r="K989" s="5" t="str">
        <f>VLOOKUP(A989,'Medical Examinations table'!$A:$J,10,FALSE)</f>
        <v>Normal</v>
      </c>
      <c r="L989" s="8">
        <f>VLOOKUP(A989,'Hospitalisation Table'!$A:$J,10,FALSE)</f>
        <v>35144</v>
      </c>
      <c r="M989" s="10">
        <f>VLOOKUP(A989,'Hospitalisation Table'!$A:$F,6,FALSE)</f>
        <v>563.84</v>
      </c>
      <c r="N989" s="5" t="str">
        <f>VLOOKUP(A989,'Hospitalisation Table'!$A:$G,7,FALSE)</f>
        <v>tier - 3</v>
      </c>
      <c r="O989" s="5" t="str">
        <f>VLOOKUP(A989,'Hospitalisation Table'!$A:$H,8,FALSE)</f>
        <v>tier - 2</v>
      </c>
      <c r="P989" s="5" t="str">
        <f>VLOOKUP(A989,'Hospitalisation Table'!$A:$I,9,FALSE)</f>
        <v>R1026</v>
      </c>
      <c r="Q989" s="5">
        <f>VLOOKUP(A989,'Hospitalisation Table'!$A:$K,11,FALSE)</f>
        <v>27</v>
      </c>
    </row>
    <row r="990" spans="1:17" ht="15.6" x14ac:dyDescent="0.3">
      <c r="A990" s="9" t="s">
        <v>1382</v>
      </c>
      <c r="B990" s="5" t="str">
        <f>VLOOKUP($A990,'Customer Names'!$A:$B,2,FALSE)</f>
        <v>Opie, Ms.  Jasmine P.</v>
      </c>
      <c r="C990" s="5">
        <f>VLOOKUP(Healthcare!A990,'Medical Examinations table'!$A:$K,2,FALSE)</f>
        <v>24.91</v>
      </c>
      <c r="D990" s="5">
        <f>VLOOKUP(A990,'Medical Examinations table'!$A:$C,3,FALSE)</f>
        <v>7.33</v>
      </c>
      <c r="E990" s="5" t="str">
        <f>VLOOKUP(A990,'Medical Examinations table'!$A:$D,4,FALSE)</f>
        <v>YES</v>
      </c>
      <c r="F990" s="5" t="str">
        <f>VLOOKUP(A990,'Medical Examinations table'!$A:$E,5,FALSE)</f>
        <v>NO</v>
      </c>
      <c r="G990" s="5" t="str">
        <f>VLOOKUP(A990,'Medical Examinations table'!$A:$F,6,FALSE)</f>
        <v>YES</v>
      </c>
      <c r="H990" s="5">
        <f>VLOOKUP(A990,'Medical Examinations table'!$A:$H,8,FALSE)</f>
        <v>1</v>
      </c>
      <c r="I990" s="5" t="str">
        <f>VLOOKUP(A990,'Medical Examinations table'!$A:$G,7,FALSE)</f>
        <v>NO</v>
      </c>
      <c r="J990" s="5" t="str">
        <f>VLOOKUP(A990,'Medical Examinations table'!$A:$I,9,FALSE)</f>
        <v>Overweight</v>
      </c>
      <c r="K990" s="5" t="str">
        <f>VLOOKUP(A990,'Medical Examinations table'!$A:$J,10,FALSE)</f>
        <v>Diabetes</v>
      </c>
      <c r="L990" s="8">
        <f>VLOOKUP(A990,'Hospitalisation Table'!$A:$J,10,FALSE)</f>
        <v>35143</v>
      </c>
      <c r="M990" s="10">
        <f>VLOOKUP(A990,'Hospitalisation Table'!$A:$F,6,FALSE)</f>
        <v>563.84</v>
      </c>
      <c r="N990" s="5" t="str">
        <f>VLOOKUP(A990,'Hospitalisation Table'!$A:$G,7,FALSE)</f>
        <v>tier - 3</v>
      </c>
      <c r="O990" s="5" t="str">
        <f>VLOOKUP(A990,'Hospitalisation Table'!$A:$H,8,FALSE)</f>
        <v>tier - 3</v>
      </c>
      <c r="P990" s="5" t="str">
        <f>VLOOKUP(A990,'Hospitalisation Table'!$A:$I,9,FALSE)</f>
        <v>R1012</v>
      </c>
      <c r="Q990" s="5">
        <f>VLOOKUP(A990,'Hospitalisation Table'!$A:$K,11,FALSE)</f>
        <v>59</v>
      </c>
    </row>
    <row r="991" spans="1:17" ht="15.6" x14ac:dyDescent="0.3">
      <c r="A991" s="9" t="s">
        <v>1381</v>
      </c>
      <c r="B991" s="5" t="str">
        <f>VLOOKUP($A991,'Customer Names'!$A:$B,2,FALSE)</f>
        <v>Donnelly, Ms.  Jennifer</v>
      </c>
      <c r="C991" s="5">
        <f>VLOOKUP(Healthcare!A991,'Medical Examinations table'!$A:$K,2,FALSE)</f>
        <v>27.645</v>
      </c>
      <c r="D991" s="5">
        <f>VLOOKUP(A991,'Medical Examinations table'!$A:$C,3,FALSE)</f>
        <v>10.56</v>
      </c>
      <c r="E991" s="5" t="str">
        <f>VLOOKUP(A991,'Medical Examinations table'!$A:$D,4,FALSE)</f>
        <v>NO</v>
      </c>
      <c r="F991" s="5" t="str">
        <f>VLOOKUP(A991,'Medical Examinations table'!$A:$E,5,FALSE)</f>
        <v>NO</v>
      </c>
      <c r="G991" s="5" t="str">
        <f>VLOOKUP(A991,'Medical Examinations table'!$A:$F,6,FALSE)</f>
        <v>NO</v>
      </c>
      <c r="H991" s="5">
        <f>VLOOKUP(A991,'Medical Examinations table'!$A:$H,8,FALSE)</f>
        <v>0</v>
      </c>
      <c r="I991" s="5" t="str">
        <f>VLOOKUP(A991,'Medical Examinations table'!$A:$G,7,FALSE)</f>
        <v>NO</v>
      </c>
      <c r="J991" s="5" t="str">
        <f>VLOOKUP(A991,'Medical Examinations table'!$A:$I,9,FALSE)</f>
        <v>Overweight</v>
      </c>
      <c r="K991" s="5" t="str">
        <f>VLOOKUP(A991,'Medical Examinations table'!$A:$J,10,FALSE)</f>
        <v>Diabetes</v>
      </c>
      <c r="L991" s="8">
        <f>VLOOKUP(A991,'Hospitalisation Table'!$A:$J,10,FALSE)</f>
        <v>35142</v>
      </c>
      <c r="M991" s="10">
        <f>VLOOKUP(A991,'Hospitalisation Table'!$A:$F,6,FALSE)</f>
        <v>563.84</v>
      </c>
      <c r="N991" s="5" t="str">
        <f>VLOOKUP(A991,'Hospitalisation Table'!$A:$G,7,FALSE)</f>
        <v>tier - 3</v>
      </c>
      <c r="O991" s="5" t="str">
        <f>VLOOKUP(A991,'Hospitalisation Table'!$A:$H,8,FALSE)</f>
        <v>tier - 1</v>
      </c>
      <c r="P991" s="5" t="str">
        <f>VLOOKUP(A991,'Hospitalisation Table'!$A:$I,9,FALSE)</f>
        <v>R1012</v>
      </c>
      <c r="Q991" s="5">
        <f>VLOOKUP(A991,'Hospitalisation Table'!$A:$K,11,FALSE)</f>
        <v>54</v>
      </c>
    </row>
    <row r="992" spans="1:17" ht="15.6" x14ac:dyDescent="0.3">
      <c r="A992" s="9" t="s">
        <v>1380</v>
      </c>
      <c r="B992" s="5" t="str">
        <f>VLOOKUP($A992,'Customer Names'!$A:$B,2,FALSE)</f>
        <v>Rall, Ms.  Tracie</v>
      </c>
      <c r="C992" s="5">
        <f>VLOOKUP(Healthcare!A992,'Medical Examinations table'!$A:$K,2,FALSE)</f>
        <v>33.700000000000003</v>
      </c>
      <c r="D992" s="5">
        <f>VLOOKUP(A992,'Medical Examinations table'!$A:$C,3,FALSE)</f>
        <v>4.01</v>
      </c>
      <c r="E992" s="5" t="str">
        <f>VLOOKUP(A992,'Medical Examinations table'!$A:$D,4,FALSE)</f>
        <v>NO</v>
      </c>
      <c r="F992" s="5" t="str">
        <f>VLOOKUP(A992,'Medical Examinations table'!$A:$E,5,FALSE)</f>
        <v>NO</v>
      </c>
      <c r="G992" s="5" t="str">
        <f>VLOOKUP(A992,'Medical Examinations table'!$A:$F,6,FALSE)</f>
        <v>NO</v>
      </c>
      <c r="H992" s="5">
        <f>VLOOKUP(A992,'Medical Examinations table'!$A:$H,8,FALSE)</f>
        <v>2</v>
      </c>
      <c r="I992" s="5" t="str">
        <f>VLOOKUP(A992,'Medical Examinations table'!$A:$G,7,FALSE)</f>
        <v>NO</v>
      </c>
      <c r="J992" s="5" t="str">
        <f>VLOOKUP(A992,'Medical Examinations table'!$A:$I,9,FALSE)</f>
        <v>Obesity</v>
      </c>
      <c r="K992" s="5" t="str">
        <f>VLOOKUP(A992,'Medical Examinations table'!$A:$J,10,FALSE)</f>
        <v>Normal</v>
      </c>
      <c r="L992" s="8">
        <f>VLOOKUP(A992,'Hospitalisation Table'!$A:$J,10,FALSE)</f>
        <v>35141</v>
      </c>
      <c r="M992" s="10">
        <f>VLOOKUP(A992,'Hospitalisation Table'!$A:$F,6,FALSE)</f>
        <v>563.84</v>
      </c>
      <c r="N992" s="5" t="str">
        <f>VLOOKUP(A992,'Hospitalisation Table'!$A:$G,7,FALSE)</f>
        <v>tier - 3</v>
      </c>
      <c r="O992" s="5" t="str">
        <f>VLOOKUP(A992,'Hospitalisation Table'!$A:$H,8,FALSE)</f>
        <v>tier - 2</v>
      </c>
      <c r="P992" s="5" t="str">
        <f>VLOOKUP(A992,'Hospitalisation Table'!$A:$I,9,FALSE)</f>
        <v>R1011</v>
      </c>
      <c r="Q992" s="5">
        <f>VLOOKUP(A992,'Hospitalisation Table'!$A:$K,11,FALSE)</f>
        <v>50</v>
      </c>
    </row>
    <row r="993" spans="1:17" ht="15.6" x14ac:dyDescent="0.3">
      <c r="A993" s="9" t="s">
        <v>1379</v>
      </c>
      <c r="B993" s="5" t="str">
        <f>VLOOKUP($A993,'Customer Names'!$A:$B,2,FALSE)</f>
        <v>Mitchell, Mr.  Tristan D.</v>
      </c>
      <c r="C993" s="5">
        <f>VLOOKUP(Healthcare!A993,'Medical Examinations table'!$A:$K,2,FALSE)</f>
        <v>38.93</v>
      </c>
      <c r="D993" s="5">
        <f>VLOOKUP(A993,'Medical Examinations table'!$A:$C,3,FALSE)</f>
        <v>5.64</v>
      </c>
      <c r="E993" s="5" t="str">
        <f>VLOOKUP(A993,'Medical Examinations table'!$A:$D,4,FALSE)</f>
        <v>YES</v>
      </c>
      <c r="F993" s="5" t="str">
        <f>VLOOKUP(A993,'Medical Examinations table'!$A:$E,5,FALSE)</f>
        <v>NO</v>
      </c>
      <c r="G993" s="5" t="str">
        <f>VLOOKUP(A993,'Medical Examinations table'!$A:$F,6,FALSE)</f>
        <v>NO</v>
      </c>
      <c r="H993" s="5">
        <f>VLOOKUP(A993,'Medical Examinations table'!$A:$H,8,FALSE)</f>
        <v>1</v>
      </c>
      <c r="I993" s="5" t="str">
        <f>VLOOKUP(A993,'Medical Examinations table'!$A:$G,7,FALSE)</f>
        <v>NO</v>
      </c>
      <c r="J993" s="5" t="str">
        <f>VLOOKUP(A993,'Medical Examinations table'!$A:$I,9,FALSE)</f>
        <v>Obesity</v>
      </c>
      <c r="K993" s="5" t="str">
        <f>VLOOKUP(A993,'Medical Examinations table'!$A:$J,10,FALSE)</f>
        <v>Normal</v>
      </c>
      <c r="L993" s="8">
        <f>VLOOKUP(A993,'Hospitalisation Table'!$A:$J,10,FALSE)</f>
        <v>35140</v>
      </c>
      <c r="M993" s="10">
        <f>VLOOKUP(A993,'Hospitalisation Table'!$A:$F,6,FALSE)</f>
        <v>563.84</v>
      </c>
      <c r="N993" s="5" t="str">
        <f>VLOOKUP(A993,'Hospitalisation Table'!$A:$G,7,FALSE)</f>
        <v>tier - 3</v>
      </c>
      <c r="O993" s="5" t="str">
        <f>VLOOKUP(A993,'Hospitalisation Table'!$A:$H,8,FALSE)</f>
        <v>tier - 1</v>
      </c>
      <c r="P993" s="5" t="str">
        <f>VLOOKUP(A993,'Hospitalisation Table'!$A:$I,9,FALSE)</f>
        <v>R1022</v>
      </c>
      <c r="Q993" s="5">
        <f>VLOOKUP(A993,'Hospitalisation Table'!$A:$K,11,FALSE)</f>
        <v>34</v>
      </c>
    </row>
    <row r="994" spans="1:17" ht="15.6" x14ac:dyDescent="0.3">
      <c r="A994" s="9" t="s">
        <v>1378</v>
      </c>
      <c r="B994" s="5" t="str">
        <f>VLOOKUP($A994,'Customer Names'!$A:$B,2,FALSE)</f>
        <v>Chen, Mr.  Peiweng</v>
      </c>
      <c r="C994" s="5">
        <f>VLOOKUP(Healthcare!A994,'Medical Examinations table'!$A:$K,2,FALSE)</f>
        <v>32.774999999999999</v>
      </c>
      <c r="D994" s="5">
        <f>VLOOKUP(A994,'Medical Examinations table'!$A:$C,3,FALSE)</f>
        <v>8.02</v>
      </c>
      <c r="E994" s="5" t="str">
        <f>VLOOKUP(A994,'Medical Examinations table'!$A:$D,4,FALSE)</f>
        <v>YES</v>
      </c>
      <c r="F994" s="5" t="str">
        <f>VLOOKUP(A994,'Medical Examinations table'!$A:$E,5,FALSE)</f>
        <v>NO</v>
      </c>
      <c r="G994" s="5" t="str">
        <f>VLOOKUP(A994,'Medical Examinations table'!$A:$F,6,FALSE)</f>
        <v>NO</v>
      </c>
      <c r="H994" s="5">
        <f>VLOOKUP(A994,'Medical Examinations table'!$A:$H,8,FALSE)</f>
        <v>2</v>
      </c>
      <c r="I994" s="5" t="str">
        <f>VLOOKUP(A994,'Medical Examinations table'!$A:$G,7,FALSE)</f>
        <v>NO</v>
      </c>
      <c r="J994" s="5" t="str">
        <f>VLOOKUP(A994,'Medical Examinations table'!$A:$I,9,FALSE)</f>
        <v>Obesity</v>
      </c>
      <c r="K994" s="5" t="str">
        <f>VLOOKUP(A994,'Medical Examinations table'!$A:$J,10,FALSE)</f>
        <v>Diabetes</v>
      </c>
      <c r="L994" s="8">
        <f>VLOOKUP(A994,'Hospitalisation Table'!$A:$J,10,FALSE)</f>
        <v>35139</v>
      </c>
      <c r="M994" s="10">
        <f>VLOOKUP(A994,'Hospitalisation Table'!$A:$F,6,FALSE)</f>
        <v>563.84</v>
      </c>
      <c r="N994" s="5" t="str">
        <f>VLOOKUP(A994,'Hospitalisation Table'!$A:$G,7,FALSE)</f>
        <v>tier - 3</v>
      </c>
      <c r="O994" s="5" t="str">
        <f>VLOOKUP(A994,'Hospitalisation Table'!$A:$H,8,FALSE)</f>
        <v>tier - 1</v>
      </c>
      <c r="P994" s="5" t="str">
        <f>VLOOKUP(A994,'Hospitalisation Table'!$A:$I,9,FALSE)</f>
        <v>R1012</v>
      </c>
      <c r="Q994" s="5">
        <f>VLOOKUP(A994,'Hospitalisation Table'!$A:$K,11,FALSE)</f>
        <v>52</v>
      </c>
    </row>
    <row r="995" spans="1:17" ht="15.6" x14ac:dyDescent="0.3">
      <c r="A995" s="9" t="s">
        <v>1377</v>
      </c>
      <c r="B995" s="5" t="str">
        <f>VLOOKUP($A995,'Customer Names'!$A:$B,2,FALSE)</f>
        <v>Tufaro, Ms.  Theresa M.</v>
      </c>
      <c r="C995" s="5">
        <f>VLOOKUP(Healthcare!A995,'Medical Examinations table'!$A:$K,2,FALSE)</f>
        <v>29.83</v>
      </c>
      <c r="D995" s="5">
        <f>VLOOKUP(A995,'Medical Examinations table'!$A:$C,3,FALSE)</f>
        <v>7.2</v>
      </c>
      <c r="E995" s="5" t="str">
        <f>VLOOKUP(A995,'Medical Examinations table'!$A:$D,4,FALSE)</f>
        <v>YES</v>
      </c>
      <c r="F995" s="5" t="str">
        <f>VLOOKUP(A995,'Medical Examinations table'!$A:$E,5,FALSE)</f>
        <v>NO</v>
      </c>
      <c r="G995" s="5" t="str">
        <f>VLOOKUP(A995,'Medical Examinations table'!$A:$F,6,FALSE)</f>
        <v>NO</v>
      </c>
      <c r="H995" s="5">
        <f>VLOOKUP(A995,'Medical Examinations table'!$A:$H,8,FALSE)</f>
        <v>0</v>
      </c>
      <c r="I995" s="5" t="str">
        <f>VLOOKUP(A995,'Medical Examinations table'!$A:$G,7,FALSE)</f>
        <v>NO</v>
      </c>
      <c r="J995" s="5" t="str">
        <f>VLOOKUP(A995,'Medical Examinations table'!$A:$I,9,FALSE)</f>
        <v>Overweight</v>
      </c>
      <c r="K995" s="5" t="str">
        <f>VLOOKUP(A995,'Medical Examinations table'!$A:$J,10,FALSE)</f>
        <v>Diabetes</v>
      </c>
      <c r="L995" s="8">
        <f>VLOOKUP(A995,'Hospitalisation Table'!$A:$J,10,FALSE)</f>
        <v>35138</v>
      </c>
      <c r="M995" s="10">
        <f>VLOOKUP(A995,'Hospitalisation Table'!$A:$F,6,FALSE)</f>
        <v>563.84</v>
      </c>
      <c r="N995" s="5" t="str">
        <f>VLOOKUP(A995,'Hospitalisation Table'!$A:$G,7,FALSE)</f>
        <v>tier - 3</v>
      </c>
      <c r="O995" s="5" t="str">
        <f>VLOOKUP(A995,'Hospitalisation Table'!$A:$H,8,FALSE)</f>
        <v>tier - 3</v>
      </c>
      <c r="P995" s="5" t="str">
        <f>VLOOKUP(A995,'Hospitalisation Table'!$A:$I,9,FALSE)</f>
        <v>R1024</v>
      </c>
      <c r="Q995" s="5">
        <f>VLOOKUP(A995,'Hospitalisation Table'!$A:$K,11,FALSE)</f>
        <v>55</v>
      </c>
    </row>
    <row r="996" spans="1:17" ht="15.6" x14ac:dyDescent="0.3">
      <c r="A996" s="9" t="s">
        <v>1376</v>
      </c>
      <c r="B996" s="5" t="str">
        <f>VLOOKUP($A996,'Customer Names'!$A:$B,2,FALSE)</f>
        <v>Peters, Mr.  Daniel J</v>
      </c>
      <c r="C996" s="5">
        <f>VLOOKUP(Healthcare!A996,'Medical Examinations table'!$A:$K,2,FALSE)</f>
        <v>28.31</v>
      </c>
      <c r="D996" s="5">
        <f>VLOOKUP(A996,'Medical Examinations table'!$A:$C,3,FALSE)</f>
        <v>4.55</v>
      </c>
      <c r="E996" s="5" t="str">
        <f>VLOOKUP(A996,'Medical Examinations table'!$A:$D,4,FALSE)</f>
        <v>NO</v>
      </c>
      <c r="F996" s="5" t="str">
        <f>VLOOKUP(A996,'Medical Examinations table'!$A:$E,5,FALSE)</f>
        <v>YES</v>
      </c>
      <c r="G996" s="5" t="str">
        <f>VLOOKUP(A996,'Medical Examinations table'!$A:$F,6,FALSE)</f>
        <v>NO</v>
      </c>
      <c r="H996" s="5">
        <f>VLOOKUP(A996,'Medical Examinations table'!$A:$H,8,FALSE)</f>
        <v>1</v>
      </c>
      <c r="I996" s="5" t="str">
        <f>VLOOKUP(A996,'Medical Examinations table'!$A:$G,7,FALSE)</f>
        <v>NO</v>
      </c>
      <c r="J996" s="5" t="str">
        <f>VLOOKUP(A996,'Medical Examinations table'!$A:$I,9,FALSE)</f>
        <v>Overweight</v>
      </c>
      <c r="K996" s="5" t="str">
        <f>VLOOKUP(A996,'Medical Examinations table'!$A:$J,10,FALSE)</f>
        <v>Normal</v>
      </c>
      <c r="L996" s="8">
        <f>VLOOKUP(A996,'Hospitalisation Table'!$A:$J,10,FALSE)</f>
        <v>35137</v>
      </c>
      <c r="M996" s="10">
        <f>VLOOKUP(A996,'Hospitalisation Table'!$A:$F,6,FALSE)</f>
        <v>563.84</v>
      </c>
      <c r="N996" s="5" t="str">
        <f>VLOOKUP(A996,'Hospitalisation Table'!$A:$G,7,FALSE)</f>
        <v>tier - 3</v>
      </c>
      <c r="O996" s="5" t="str">
        <f>VLOOKUP(A996,'Hospitalisation Table'!$A:$H,8,FALSE)</f>
        <v>tier - 2</v>
      </c>
      <c r="P996" s="5" t="str">
        <f>VLOOKUP(A996,'Hospitalisation Table'!$A:$I,9,FALSE)</f>
        <v>R1019</v>
      </c>
      <c r="Q996" s="5">
        <f>VLOOKUP(A996,'Hospitalisation Table'!$A:$K,11,FALSE)</f>
        <v>18</v>
      </c>
    </row>
    <row r="997" spans="1:17" ht="15.6" x14ac:dyDescent="0.3">
      <c r="A997" s="9" t="s">
        <v>1375</v>
      </c>
      <c r="B997" s="5" t="str">
        <f>VLOOKUP($A997,'Customer Names'!$A:$B,2,FALSE)</f>
        <v>Susedik, Mrs.  Courtney M.</v>
      </c>
      <c r="C997" s="5">
        <f>VLOOKUP(Healthcare!A997,'Medical Examinations table'!$A:$K,2,FALSE)</f>
        <v>29.79</v>
      </c>
      <c r="D997" s="5">
        <f>VLOOKUP(A997,'Medical Examinations table'!$A:$C,3,FALSE)</f>
        <v>9.0299999999999994</v>
      </c>
      <c r="E997" s="5" t="str">
        <f>VLOOKUP(A997,'Medical Examinations table'!$A:$D,4,FALSE)</f>
        <v>NO</v>
      </c>
      <c r="F997" s="5" t="str">
        <f>VLOOKUP(A997,'Medical Examinations table'!$A:$E,5,FALSE)</f>
        <v>NO</v>
      </c>
      <c r="G997" s="5" t="str">
        <f>VLOOKUP(A997,'Medical Examinations table'!$A:$F,6,FALSE)</f>
        <v>NO</v>
      </c>
      <c r="H997" s="5">
        <f>VLOOKUP(A997,'Medical Examinations table'!$A:$H,8,FALSE)</f>
        <v>0</v>
      </c>
      <c r="I997" s="5" t="str">
        <f>VLOOKUP(A997,'Medical Examinations table'!$A:$G,7,FALSE)</f>
        <v>NO</v>
      </c>
      <c r="J997" s="5" t="str">
        <f>VLOOKUP(A997,'Medical Examinations table'!$A:$I,9,FALSE)</f>
        <v>Overweight</v>
      </c>
      <c r="K997" s="5" t="str">
        <f>VLOOKUP(A997,'Medical Examinations table'!$A:$J,10,FALSE)</f>
        <v>Diabetes</v>
      </c>
      <c r="L997" s="8">
        <f>VLOOKUP(A997,'Hospitalisation Table'!$A:$J,10,FALSE)</f>
        <v>35136</v>
      </c>
      <c r="M997" s="10">
        <f>VLOOKUP(A997,'Hospitalisation Table'!$A:$F,6,FALSE)</f>
        <v>563.84</v>
      </c>
      <c r="N997" s="5" t="str">
        <f>VLOOKUP(A997,'Hospitalisation Table'!$A:$G,7,FALSE)</f>
        <v>tier - 3</v>
      </c>
      <c r="O997" s="5" t="str">
        <f>VLOOKUP(A997,'Hospitalisation Table'!$A:$H,8,FALSE)</f>
        <v>tier - 1</v>
      </c>
      <c r="P997" s="5" t="str">
        <f>VLOOKUP(A997,'Hospitalisation Table'!$A:$I,9,FALSE)</f>
        <v>R1025</v>
      </c>
      <c r="Q997" s="5">
        <f>VLOOKUP(A997,'Hospitalisation Table'!$A:$K,11,FALSE)</f>
        <v>51</v>
      </c>
    </row>
    <row r="998" spans="1:17" ht="15.6" x14ac:dyDescent="0.3">
      <c r="A998" s="9" t="s">
        <v>1374</v>
      </c>
      <c r="B998" s="5" t="str">
        <f>VLOOKUP($A998,'Customer Names'!$A:$B,2,FALSE)</f>
        <v>Garcia, Mr.  Jose A.</v>
      </c>
      <c r="C998" s="5">
        <f>VLOOKUP(Healthcare!A998,'Medical Examinations table'!$A:$K,2,FALSE)</f>
        <v>36.6</v>
      </c>
      <c r="D998" s="5">
        <f>VLOOKUP(A998,'Medical Examinations table'!$A:$C,3,FALSE)</f>
        <v>5.2</v>
      </c>
      <c r="E998" s="5" t="str">
        <f>VLOOKUP(A998,'Medical Examinations table'!$A:$D,4,FALSE)</f>
        <v>YES</v>
      </c>
      <c r="F998" s="5" t="str">
        <f>VLOOKUP(A998,'Medical Examinations table'!$A:$E,5,FALSE)</f>
        <v>NO</v>
      </c>
      <c r="G998" s="5" t="str">
        <f>VLOOKUP(A998,'Medical Examinations table'!$A:$F,6,FALSE)</f>
        <v>YES</v>
      </c>
      <c r="H998" s="5">
        <f>VLOOKUP(A998,'Medical Examinations table'!$A:$H,8,FALSE)</f>
        <v>1</v>
      </c>
      <c r="I998" s="5" t="str">
        <f>VLOOKUP(A998,'Medical Examinations table'!$A:$G,7,FALSE)</f>
        <v>NO</v>
      </c>
      <c r="J998" s="5" t="str">
        <f>VLOOKUP(A998,'Medical Examinations table'!$A:$I,9,FALSE)</f>
        <v>Obesity</v>
      </c>
      <c r="K998" s="5" t="str">
        <f>VLOOKUP(A998,'Medical Examinations table'!$A:$J,10,FALSE)</f>
        <v>Normal</v>
      </c>
      <c r="L998" s="8">
        <f>VLOOKUP(A998,'Hospitalisation Table'!$A:$J,10,FALSE)</f>
        <v>35135</v>
      </c>
      <c r="M998" s="10">
        <f>VLOOKUP(A998,'Hospitalisation Table'!$A:$F,6,FALSE)</f>
        <v>563.84</v>
      </c>
      <c r="N998" s="5" t="str">
        <f>VLOOKUP(A998,'Hospitalisation Table'!$A:$G,7,FALSE)</f>
        <v>tier - 3</v>
      </c>
      <c r="O998" s="5" t="str">
        <f>VLOOKUP(A998,'Hospitalisation Table'!$A:$H,8,FALSE)</f>
        <v>tier - 2</v>
      </c>
      <c r="P998" s="5" t="str">
        <f>VLOOKUP(A998,'Hospitalisation Table'!$A:$I,9,FALSE)</f>
        <v>R1011</v>
      </c>
      <c r="Q998" s="5">
        <f>VLOOKUP(A998,'Hospitalisation Table'!$A:$K,11,FALSE)</f>
        <v>53</v>
      </c>
    </row>
    <row r="999" spans="1:17" ht="15.6" x14ac:dyDescent="0.3">
      <c r="A999" s="9" t="s">
        <v>1373</v>
      </c>
      <c r="B999" s="5" t="str">
        <f>VLOOKUP($A999,'Customer Names'!$A:$B,2,FALSE)</f>
        <v>Deady, Mrs.  Lauren</v>
      </c>
      <c r="C999" s="5">
        <f>VLOOKUP(Healthcare!A999,'Medical Examinations table'!$A:$K,2,FALSE)</f>
        <v>35.93</v>
      </c>
      <c r="D999" s="5">
        <f>VLOOKUP(A999,'Medical Examinations table'!$A:$C,3,FALSE)</f>
        <v>8.3000000000000007</v>
      </c>
      <c r="E999" s="5" t="str">
        <f>VLOOKUP(A999,'Medical Examinations table'!$A:$D,4,FALSE)</f>
        <v>YES</v>
      </c>
      <c r="F999" s="5" t="str">
        <f>VLOOKUP(A999,'Medical Examinations table'!$A:$E,5,FALSE)</f>
        <v>NO</v>
      </c>
      <c r="G999" s="5" t="str">
        <f>VLOOKUP(A999,'Medical Examinations table'!$A:$F,6,FALSE)</f>
        <v>NO</v>
      </c>
      <c r="H999" s="5">
        <f>VLOOKUP(A999,'Medical Examinations table'!$A:$H,8,FALSE)</f>
        <v>0</v>
      </c>
      <c r="I999" s="5" t="str">
        <f>VLOOKUP(A999,'Medical Examinations table'!$A:$G,7,FALSE)</f>
        <v>NO</v>
      </c>
      <c r="J999" s="5" t="str">
        <f>VLOOKUP(A999,'Medical Examinations table'!$A:$I,9,FALSE)</f>
        <v>Obesity</v>
      </c>
      <c r="K999" s="5" t="str">
        <f>VLOOKUP(A999,'Medical Examinations table'!$A:$J,10,FALSE)</f>
        <v>Diabetes</v>
      </c>
      <c r="L999" s="8">
        <f>VLOOKUP(A999,'Hospitalisation Table'!$A:$J,10,FALSE)</f>
        <v>35134</v>
      </c>
      <c r="M999" s="10">
        <f>VLOOKUP(A999,'Hospitalisation Table'!$A:$F,6,FALSE)</f>
        <v>563.84</v>
      </c>
      <c r="N999" s="5" t="str">
        <f>VLOOKUP(A999,'Hospitalisation Table'!$A:$G,7,FALSE)</f>
        <v>tier - 3</v>
      </c>
      <c r="O999" s="5" t="str">
        <f>VLOOKUP(A999,'Hospitalisation Table'!$A:$H,8,FALSE)</f>
        <v>tier - 1</v>
      </c>
      <c r="P999" s="5" t="str">
        <f>VLOOKUP(A999,'Hospitalisation Table'!$A:$I,9,FALSE)</f>
        <v>R1026</v>
      </c>
      <c r="Q999" s="5">
        <f>VLOOKUP(A999,'Hospitalisation Table'!$A:$K,11,FALSE)</f>
        <v>41</v>
      </c>
    </row>
    <row r="1000" spans="1:17" ht="15.6" x14ac:dyDescent="0.3">
      <c r="A1000" s="9" t="s">
        <v>1372</v>
      </c>
      <c r="B1000" s="5" t="str">
        <f>VLOOKUP($A1000,'Customer Names'!$A:$B,2,FALSE)</f>
        <v>Campbell, Mr.  Jonathon M.</v>
      </c>
      <c r="C1000" s="5">
        <f>VLOOKUP(Healthcare!A1000,'Medical Examinations table'!$A:$K,2,FALSE)</f>
        <v>28.6</v>
      </c>
      <c r="D1000" s="5">
        <f>VLOOKUP(A1000,'Medical Examinations table'!$A:$C,3,FALSE)</f>
        <v>5.56</v>
      </c>
      <c r="E1000" s="5" t="str">
        <f>VLOOKUP(A1000,'Medical Examinations table'!$A:$D,4,FALSE)</f>
        <v>YES</v>
      </c>
      <c r="F1000" s="5" t="str">
        <f>VLOOKUP(A1000,'Medical Examinations table'!$A:$E,5,FALSE)</f>
        <v>NO</v>
      </c>
      <c r="G1000" s="5" t="str">
        <f>VLOOKUP(A1000,'Medical Examinations table'!$A:$F,6,FALSE)</f>
        <v>YES</v>
      </c>
      <c r="H1000" s="5">
        <f>VLOOKUP(A1000,'Medical Examinations table'!$A:$H,8,FALSE)</f>
        <v>1</v>
      </c>
      <c r="I1000" s="5" t="str">
        <f>VLOOKUP(A1000,'Medical Examinations table'!$A:$G,7,FALSE)</f>
        <v>NO</v>
      </c>
      <c r="J1000" s="5" t="str">
        <f>VLOOKUP(A1000,'Medical Examinations table'!$A:$I,9,FALSE)</f>
        <v>Overweight</v>
      </c>
      <c r="K1000" s="5" t="str">
        <f>VLOOKUP(A1000,'Medical Examinations table'!$A:$J,10,FALSE)</f>
        <v>Normal</v>
      </c>
      <c r="L1000" s="8">
        <f>VLOOKUP(A1000,'Hospitalisation Table'!$A:$J,10,FALSE)</f>
        <v>35133</v>
      </c>
      <c r="M1000" s="10">
        <f>VLOOKUP(A1000,'Hospitalisation Table'!$A:$F,6,FALSE)</f>
        <v>563.84</v>
      </c>
      <c r="N1000" s="5" t="str">
        <f>VLOOKUP(A1000,'Hospitalisation Table'!$A:$G,7,FALSE)</f>
        <v>tier - 3</v>
      </c>
      <c r="O1000" s="5" t="str">
        <f>VLOOKUP(A1000,'Hospitalisation Table'!$A:$H,8,FALSE)</f>
        <v>tier - 1</v>
      </c>
      <c r="P1000" s="5" t="str">
        <f>VLOOKUP(A1000,'Hospitalisation Table'!$A:$I,9,FALSE)</f>
        <v>R1011</v>
      </c>
      <c r="Q1000" s="5">
        <f>VLOOKUP(A1000,'Hospitalisation Table'!$A:$K,11,FALSE)</f>
        <v>53</v>
      </c>
    </row>
    <row r="1001" spans="1:17" ht="15.6" x14ac:dyDescent="0.3">
      <c r="A1001" s="9" t="s">
        <v>1371</v>
      </c>
      <c r="B1001" s="5" t="str">
        <f>VLOOKUP($A1001,'Customer Names'!$A:$B,2,FALSE)</f>
        <v>Schaefer, Mrs.  Stephanie A</v>
      </c>
      <c r="C1001" s="5">
        <f>VLOOKUP(Healthcare!A1001,'Medical Examinations table'!$A:$K,2,FALSE)</f>
        <v>39.17</v>
      </c>
      <c r="D1001" s="5">
        <f>VLOOKUP(A1001,'Medical Examinations table'!$A:$C,3,FALSE)</f>
        <v>4.1500000000000004</v>
      </c>
      <c r="E1001" s="5" t="str">
        <f>VLOOKUP(A1001,'Medical Examinations table'!$A:$D,4,FALSE)</f>
        <v>NO</v>
      </c>
      <c r="F1001" s="5" t="str">
        <f>VLOOKUP(A1001,'Medical Examinations table'!$A:$E,5,FALSE)</f>
        <v>NO</v>
      </c>
      <c r="G1001" s="5" t="str">
        <f>VLOOKUP(A1001,'Medical Examinations table'!$A:$F,6,FALSE)</f>
        <v>NO</v>
      </c>
      <c r="H1001" s="5">
        <f>VLOOKUP(A1001,'Medical Examinations table'!$A:$H,8,FALSE)</f>
        <v>0</v>
      </c>
      <c r="I1001" s="5" t="str">
        <f>VLOOKUP(A1001,'Medical Examinations table'!$A:$G,7,FALSE)</f>
        <v>NO</v>
      </c>
      <c r="J1001" s="5" t="str">
        <f>VLOOKUP(A1001,'Medical Examinations table'!$A:$I,9,FALSE)</f>
        <v>Obesity</v>
      </c>
      <c r="K1001" s="5" t="str">
        <f>VLOOKUP(A1001,'Medical Examinations table'!$A:$J,10,FALSE)</f>
        <v>Normal</v>
      </c>
      <c r="L1001" s="8">
        <f>VLOOKUP(A1001,'Hospitalisation Table'!$A:$J,10,FALSE)</f>
        <v>35132</v>
      </c>
      <c r="M1001" s="10">
        <f>VLOOKUP(A1001,'Hospitalisation Table'!$A:$F,6,FALSE)</f>
        <v>563.84</v>
      </c>
      <c r="N1001" s="5" t="str">
        <f>VLOOKUP(A1001,'Hospitalisation Table'!$A:$G,7,FALSE)</f>
        <v>tier - 3</v>
      </c>
      <c r="O1001" s="5" t="str">
        <f>VLOOKUP(A1001,'Hospitalisation Table'!$A:$H,8,FALSE)</f>
        <v>tier - 2</v>
      </c>
      <c r="P1001" s="5" t="str">
        <f>VLOOKUP(A1001,'Hospitalisation Table'!$A:$I,9,FALSE)</f>
        <v>R1026</v>
      </c>
      <c r="Q1001" s="5">
        <f>VLOOKUP(A1001,'Hospitalisation Table'!$A:$K,11,FALSE)</f>
        <v>33</v>
      </c>
    </row>
    <row r="1002" spans="1:17" ht="15.6" x14ac:dyDescent="0.3">
      <c r="A1002" s="9" t="s">
        <v>1370</v>
      </c>
      <c r="B1002" s="5" t="str">
        <f>VLOOKUP($A1002,'Customer Names'!$A:$B,2,FALSE)</f>
        <v>D'Alessandro, Mr.  Patrick</v>
      </c>
      <c r="C1002" s="5">
        <f>VLOOKUP(Healthcare!A1002,'Medical Examinations table'!$A:$K,2,FALSE)</f>
        <v>26.41</v>
      </c>
      <c r="D1002" s="5">
        <f>VLOOKUP(A1002,'Medical Examinations table'!$A:$C,3,FALSE)</f>
        <v>5.99</v>
      </c>
      <c r="E1002" s="5" t="str">
        <f>VLOOKUP(A1002,'Medical Examinations table'!$A:$D,4,FALSE)</f>
        <v>YES</v>
      </c>
      <c r="F1002" s="5" t="str">
        <f>VLOOKUP(A1002,'Medical Examinations table'!$A:$E,5,FALSE)</f>
        <v>NO</v>
      </c>
      <c r="G1002" s="5" t="str">
        <f>VLOOKUP(A1002,'Medical Examinations table'!$A:$F,6,FALSE)</f>
        <v>YES</v>
      </c>
      <c r="H1002" s="5">
        <f>VLOOKUP(A1002,'Medical Examinations table'!$A:$H,8,FALSE)</f>
        <v>1</v>
      </c>
      <c r="I1002" s="5" t="str">
        <f>VLOOKUP(A1002,'Medical Examinations table'!$A:$G,7,FALSE)</f>
        <v>NO</v>
      </c>
      <c r="J1002" s="5" t="str">
        <f>VLOOKUP(A1002,'Medical Examinations table'!$A:$I,9,FALSE)</f>
        <v>Overweight</v>
      </c>
      <c r="K1002" s="5" t="str">
        <f>VLOOKUP(A1002,'Medical Examinations table'!$A:$J,10,FALSE)</f>
        <v>Prediabetes</v>
      </c>
      <c r="L1002" s="8">
        <f>VLOOKUP(A1002,'Hospitalisation Table'!$A:$J,10,FALSE)</f>
        <v>35131</v>
      </c>
      <c r="M1002" s="10">
        <f>VLOOKUP(A1002,'Hospitalisation Table'!$A:$F,6,FALSE)</f>
        <v>563.84</v>
      </c>
      <c r="N1002" s="5" t="str">
        <f>VLOOKUP(A1002,'Hospitalisation Table'!$A:$G,7,FALSE)</f>
        <v>tier - 3</v>
      </c>
      <c r="O1002" s="5" t="str">
        <f>VLOOKUP(A1002,'Hospitalisation Table'!$A:$H,8,FALSE)</f>
        <v>tier - 1</v>
      </c>
      <c r="P1002" s="5" t="str">
        <f>VLOOKUP(A1002,'Hospitalisation Table'!$A:$I,9,FALSE)</f>
        <v>R1016</v>
      </c>
      <c r="Q1002" s="5">
        <f>VLOOKUP(A1002,'Hospitalisation Table'!$A:$K,11,FALSE)</f>
        <v>53</v>
      </c>
    </row>
    <row r="1003" spans="1:17" ht="15.6" x14ac:dyDescent="0.3">
      <c r="A1003" s="9" t="s">
        <v>1369</v>
      </c>
      <c r="B1003" s="5" t="str">
        <f>VLOOKUP($A1003,'Customer Names'!$A:$B,2,FALSE)</f>
        <v>Wyss, Mrs.  Krista</v>
      </c>
      <c r="C1003" s="5">
        <f>VLOOKUP(Healthcare!A1003,'Medical Examinations table'!$A:$K,2,FALSE)</f>
        <v>30.63</v>
      </c>
      <c r="D1003" s="5">
        <f>VLOOKUP(A1003,'Medical Examinations table'!$A:$C,3,FALSE)</f>
        <v>5.8</v>
      </c>
      <c r="E1003" s="5" t="str">
        <f>VLOOKUP(A1003,'Medical Examinations table'!$A:$D,4,FALSE)</f>
        <v>YES</v>
      </c>
      <c r="F1003" s="5" t="str">
        <f>VLOOKUP(A1003,'Medical Examinations table'!$A:$E,5,FALSE)</f>
        <v>NO</v>
      </c>
      <c r="G1003" s="5" t="str">
        <f>VLOOKUP(A1003,'Medical Examinations table'!$A:$F,6,FALSE)</f>
        <v>NO</v>
      </c>
      <c r="H1003" s="5">
        <f>VLOOKUP(A1003,'Medical Examinations table'!$A:$H,8,FALSE)</f>
        <v>0</v>
      </c>
      <c r="I1003" s="5" t="str">
        <f>VLOOKUP(A1003,'Medical Examinations table'!$A:$G,7,FALSE)</f>
        <v>NO</v>
      </c>
      <c r="J1003" s="5" t="str">
        <f>VLOOKUP(A1003,'Medical Examinations table'!$A:$I,9,FALSE)</f>
        <v>Obesity</v>
      </c>
      <c r="K1003" s="5" t="str">
        <f>VLOOKUP(A1003,'Medical Examinations table'!$A:$J,10,FALSE)</f>
        <v>Prediabetes</v>
      </c>
      <c r="L1003" s="8">
        <f>VLOOKUP(A1003,'Hospitalisation Table'!$A:$J,10,FALSE)</f>
        <v>35130</v>
      </c>
      <c r="M1003" s="10">
        <f>VLOOKUP(A1003,'Hospitalisation Table'!$A:$F,6,FALSE)</f>
        <v>563.84</v>
      </c>
      <c r="N1003" s="5" t="str">
        <f>VLOOKUP(A1003,'Hospitalisation Table'!$A:$G,7,FALSE)</f>
        <v>tier - 3</v>
      </c>
      <c r="O1003" s="5" t="str">
        <f>VLOOKUP(A1003,'Hospitalisation Table'!$A:$H,8,FALSE)</f>
        <v>tier - 2</v>
      </c>
      <c r="P1003" s="5" t="str">
        <f>VLOOKUP(A1003,'Hospitalisation Table'!$A:$I,9,FALSE)</f>
        <v>R1025</v>
      </c>
      <c r="Q1003" s="5">
        <f>VLOOKUP(A1003,'Hospitalisation Table'!$A:$K,11,FALSE)</f>
        <v>46</v>
      </c>
    </row>
    <row r="1004" spans="1:17" ht="15.6" x14ac:dyDescent="0.3">
      <c r="A1004" s="9" t="s">
        <v>1368</v>
      </c>
      <c r="B1004" s="5" t="str">
        <f>VLOOKUP($A1004,'Customer Names'!$A:$B,2,FALSE)</f>
        <v>Rose, Ms.  Jenessa</v>
      </c>
      <c r="C1004" s="5">
        <f>VLOOKUP(Healthcare!A1004,'Medical Examinations table'!$A:$K,2,FALSE)</f>
        <v>31.73</v>
      </c>
      <c r="D1004" s="5">
        <f>VLOOKUP(A1004,'Medical Examinations table'!$A:$C,3,FALSE)</f>
        <v>7.32</v>
      </c>
      <c r="E1004" s="5" t="str">
        <f>VLOOKUP(A1004,'Medical Examinations table'!$A:$D,4,FALSE)</f>
        <v>YES</v>
      </c>
      <c r="F1004" s="5" t="str">
        <f>VLOOKUP(A1004,'Medical Examinations table'!$A:$E,5,FALSE)</f>
        <v>NO</v>
      </c>
      <c r="G1004" s="5" t="str">
        <f>VLOOKUP(A1004,'Medical Examinations table'!$A:$F,6,FALSE)</f>
        <v>NO</v>
      </c>
      <c r="H1004" s="5">
        <f>VLOOKUP(A1004,'Medical Examinations table'!$A:$H,8,FALSE)</f>
        <v>2</v>
      </c>
      <c r="I1004" s="5" t="str">
        <f>VLOOKUP(A1004,'Medical Examinations table'!$A:$G,7,FALSE)</f>
        <v>NO</v>
      </c>
      <c r="J1004" s="5" t="str">
        <f>VLOOKUP(A1004,'Medical Examinations table'!$A:$I,9,FALSE)</f>
        <v>Obesity</v>
      </c>
      <c r="K1004" s="5" t="str">
        <f>VLOOKUP(A1004,'Medical Examinations table'!$A:$J,10,FALSE)</f>
        <v>Diabetes</v>
      </c>
      <c r="L1004" s="8">
        <f>VLOOKUP(A1004,'Hospitalisation Table'!$A:$J,10,FALSE)</f>
        <v>35129</v>
      </c>
      <c r="M1004" s="10">
        <f>VLOOKUP(A1004,'Hospitalisation Table'!$A:$F,6,FALSE)</f>
        <v>563.84</v>
      </c>
      <c r="N1004" s="5" t="str">
        <f>VLOOKUP(A1004,'Hospitalisation Table'!$A:$G,7,FALSE)</f>
        <v>tier - 3</v>
      </c>
      <c r="O1004" s="5" t="str">
        <f>VLOOKUP(A1004,'Hospitalisation Table'!$A:$H,8,FALSE)</f>
        <v>tier - 2</v>
      </c>
      <c r="P1004" s="5" t="str">
        <f>VLOOKUP(A1004,'Hospitalisation Table'!$A:$I,9,FALSE)</f>
        <v>R1012</v>
      </c>
      <c r="Q1004" s="5">
        <f>VLOOKUP(A1004,'Hospitalisation Table'!$A:$K,11,FALSE)</f>
        <v>52</v>
      </c>
    </row>
    <row r="1005" spans="1:17" ht="15.6" x14ac:dyDescent="0.3">
      <c r="A1005" s="9" t="s">
        <v>1367</v>
      </c>
      <c r="B1005" s="5" t="str">
        <f>VLOOKUP($A1005,'Customer Names'!$A:$B,2,FALSE)</f>
        <v>Hopper, Mr.  Ryan M.</v>
      </c>
      <c r="C1005" s="5">
        <f>VLOOKUP(Healthcare!A1005,'Medical Examinations table'!$A:$K,2,FALSE)</f>
        <v>30.7</v>
      </c>
      <c r="D1005" s="5">
        <f>VLOOKUP(A1005,'Medical Examinations table'!$A:$C,3,FALSE)</f>
        <v>5.16</v>
      </c>
      <c r="E1005" s="5" t="str">
        <f>VLOOKUP(A1005,'Medical Examinations table'!$A:$D,4,FALSE)</f>
        <v>NO</v>
      </c>
      <c r="F1005" s="5" t="str">
        <f>VLOOKUP(A1005,'Medical Examinations table'!$A:$E,5,FALSE)</f>
        <v>NO</v>
      </c>
      <c r="G1005" s="5" t="str">
        <f>VLOOKUP(A1005,'Medical Examinations table'!$A:$F,6,FALSE)</f>
        <v>NO</v>
      </c>
      <c r="H1005" s="5">
        <f>VLOOKUP(A1005,'Medical Examinations table'!$A:$H,8,FALSE)</f>
        <v>2</v>
      </c>
      <c r="I1005" s="5" t="str">
        <f>VLOOKUP(A1005,'Medical Examinations table'!$A:$G,7,FALSE)</f>
        <v>NO</v>
      </c>
      <c r="J1005" s="5" t="str">
        <f>VLOOKUP(A1005,'Medical Examinations table'!$A:$I,9,FALSE)</f>
        <v>Obesity</v>
      </c>
      <c r="K1005" s="5" t="str">
        <f>VLOOKUP(A1005,'Medical Examinations table'!$A:$J,10,FALSE)</f>
        <v>Normal</v>
      </c>
      <c r="L1005" s="8">
        <f>VLOOKUP(A1005,'Hospitalisation Table'!$A:$J,10,FALSE)</f>
        <v>35128</v>
      </c>
      <c r="M1005" s="10">
        <f>VLOOKUP(A1005,'Hospitalisation Table'!$A:$F,6,FALSE)</f>
        <v>563.84</v>
      </c>
      <c r="N1005" s="5" t="str">
        <f>VLOOKUP(A1005,'Hospitalisation Table'!$A:$G,7,FALSE)</f>
        <v>tier - 3</v>
      </c>
      <c r="O1005" s="5" t="str">
        <f>VLOOKUP(A1005,'Hospitalisation Table'!$A:$H,8,FALSE)</f>
        <v>tier - 2</v>
      </c>
      <c r="P1005" s="5" t="str">
        <f>VLOOKUP(A1005,'Hospitalisation Table'!$A:$I,9,FALSE)</f>
        <v>R1021</v>
      </c>
      <c r="Q1005" s="5">
        <f>VLOOKUP(A1005,'Hospitalisation Table'!$A:$K,11,FALSE)</f>
        <v>50</v>
      </c>
    </row>
    <row r="1006" spans="1:17" ht="15.6" x14ac:dyDescent="0.3">
      <c r="A1006" s="9" t="s">
        <v>1366</v>
      </c>
      <c r="B1006" s="5" t="str">
        <f>VLOOKUP($A1006,'Customer Names'!$A:$B,2,FALSE)</f>
        <v>Finneran, Mr.  Thomas</v>
      </c>
      <c r="C1006" s="5">
        <f>VLOOKUP(Healthcare!A1006,'Medical Examinations table'!$A:$K,2,FALSE)</f>
        <v>25.934999999999999</v>
      </c>
      <c r="D1006" s="5">
        <f>VLOOKUP(A1006,'Medical Examinations table'!$A:$C,3,FALSE)</f>
        <v>5.96</v>
      </c>
      <c r="E1006" s="5" t="str">
        <f>VLOOKUP(A1006,'Medical Examinations table'!$A:$D,4,FALSE)</f>
        <v>YES</v>
      </c>
      <c r="F1006" s="5" t="str">
        <f>VLOOKUP(A1006,'Medical Examinations table'!$A:$E,5,FALSE)</f>
        <v>NO</v>
      </c>
      <c r="G1006" s="5" t="str">
        <f>VLOOKUP(A1006,'Medical Examinations table'!$A:$F,6,FALSE)</f>
        <v>NO</v>
      </c>
      <c r="H1006" s="5">
        <f>VLOOKUP(A1006,'Medical Examinations table'!$A:$H,8,FALSE)</f>
        <v>2</v>
      </c>
      <c r="I1006" s="5" t="str">
        <f>VLOOKUP(A1006,'Medical Examinations table'!$A:$G,7,FALSE)</f>
        <v>NO</v>
      </c>
      <c r="J1006" s="5" t="str">
        <f>VLOOKUP(A1006,'Medical Examinations table'!$A:$I,9,FALSE)</f>
        <v>Overweight</v>
      </c>
      <c r="K1006" s="5" t="str">
        <f>VLOOKUP(A1006,'Medical Examinations table'!$A:$J,10,FALSE)</f>
        <v>Prediabetes</v>
      </c>
      <c r="L1006" s="8">
        <f>VLOOKUP(A1006,'Hospitalisation Table'!$A:$J,10,FALSE)</f>
        <v>35127</v>
      </c>
      <c r="M1006" s="10">
        <f>VLOOKUP(A1006,'Hospitalisation Table'!$A:$F,6,FALSE)</f>
        <v>563.84</v>
      </c>
      <c r="N1006" s="5" t="str">
        <f>VLOOKUP(A1006,'Hospitalisation Table'!$A:$G,7,FALSE)</f>
        <v>tier - 3</v>
      </c>
      <c r="O1006" s="5" t="str">
        <f>VLOOKUP(A1006,'Hospitalisation Table'!$A:$H,8,FALSE)</f>
        <v>tier - 1</v>
      </c>
      <c r="P1006" s="5" t="str">
        <f>VLOOKUP(A1006,'Hospitalisation Table'!$A:$I,9,FALSE)</f>
        <v>R1016</v>
      </c>
      <c r="Q1006" s="5">
        <f>VLOOKUP(A1006,'Hospitalisation Table'!$A:$K,11,FALSE)</f>
        <v>56</v>
      </c>
    </row>
    <row r="1007" spans="1:17" ht="15.6" x14ac:dyDescent="0.3">
      <c r="A1007" s="9" t="s">
        <v>1365</v>
      </c>
      <c r="B1007" s="5" t="str">
        <f>VLOOKUP($A1007,'Customer Names'!$A:$B,2,FALSE)</f>
        <v>Basham, Ms.  Amanda N.</v>
      </c>
      <c r="C1007" s="5">
        <f>VLOOKUP(Healthcare!A1007,'Medical Examinations table'!$A:$K,2,FALSE)</f>
        <v>35.9</v>
      </c>
      <c r="D1007" s="5">
        <f>VLOOKUP(A1007,'Medical Examinations table'!$A:$C,3,FALSE)</f>
        <v>4.8499999999999996</v>
      </c>
      <c r="E1007" s="5" t="str">
        <f>VLOOKUP(A1007,'Medical Examinations table'!$A:$D,4,FALSE)</f>
        <v>YES</v>
      </c>
      <c r="F1007" s="5" t="str">
        <f>VLOOKUP(A1007,'Medical Examinations table'!$A:$E,5,FALSE)</f>
        <v>NO</v>
      </c>
      <c r="G1007" s="5" t="str">
        <f>VLOOKUP(A1007,'Medical Examinations table'!$A:$F,6,FALSE)</f>
        <v>YES</v>
      </c>
      <c r="H1007" s="5">
        <f>VLOOKUP(A1007,'Medical Examinations table'!$A:$H,8,FALSE)</f>
        <v>1</v>
      </c>
      <c r="I1007" s="5" t="str">
        <f>VLOOKUP(A1007,'Medical Examinations table'!$A:$G,7,FALSE)</f>
        <v>NO</v>
      </c>
      <c r="J1007" s="5" t="str">
        <f>VLOOKUP(A1007,'Medical Examinations table'!$A:$I,9,FALSE)</f>
        <v>Obesity</v>
      </c>
      <c r="K1007" s="5" t="str">
        <f>VLOOKUP(A1007,'Medical Examinations table'!$A:$J,10,FALSE)</f>
        <v>Normal</v>
      </c>
      <c r="L1007" s="8">
        <f>VLOOKUP(A1007,'Hospitalisation Table'!$A:$J,10,FALSE)</f>
        <v>35126</v>
      </c>
      <c r="M1007" s="10">
        <f>VLOOKUP(A1007,'Hospitalisation Table'!$A:$F,6,FALSE)</f>
        <v>563.84</v>
      </c>
      <c r="N1007" s="5" t="str">
        <f>VLOOKUP(A1007,'Hospitalisation Table'!$A:$G,7,FALSE)</f>
        <v>tier - 3</v>
      </c>
      <c r="O1007" s="5" t="str">
        <f>VLOOKUP(A1007,'Hospitalisation Table'!$A:$H,8,FALSE)</f>
        <v>tier - 2</v>
      </c>
      <c r="P1007" s="5" t="str">
        <f>VLOOKUP(A1007,'Hospitalisation Table'!$A:$I,9,FALSE)</f>
        <v>R1011</v>
      </c>
      <c r="Q1007" s="5">
        <f>VLOOKUP(A1007,'Hospitalisation Table'!$A:$K,11,FALSE)</f>
        <v>53</v>
      </c>
    </row>
    <row r="1008" spans="1:17" ht="15.6" x14ac:dyDescent="0.3">
      <c r="A1008" s="9" t="s">
        <v>1364</v>
      </c>
      <c r="B1008" s="5" t="str">
        <f>VLOOKUP($A1008,'Customer Names'!$A:$B,2,FALSE)</f>
        <v>Inman, Ms.  Teresa P.</v>
      </c>
      <c r="C1008" s="5">
        <f>VLOOKUP(Healthcare!A1008,'Medical Examinations table'!$A:$K,2,FALSE)</f>
        <v>26.7</v>
      </c>
      <c r="D1008" s="5">
        <f>VLOOKUP(A1008,'Medical Examinations table'!$A:$C,3,FALSE)</f>
        <v>5.09</v>
      </c>
      <c r="E1008" s="5" t="str">
        <f>VLOOKUP(A1008,'Medical Examinations table'!$A:$D,4,FALSE)</f>
        <v>YES</v>
      </c>
      <c r="F1008" s="5" t="str">
        <f>VLOOKUP(A1008,'Medical Examinations table'!$A:$E,5,FALSE)</f>
        <v>NO</v>
      </c>
      <c r="G1008" s="5" t="str">
        <f>VLOOKUP(A1008,'Medical Examinations table'!$A:$F,6,FALSE)</f>
        <v>YES</v>
      </c>
      <c r="H1008" s="5">
        <f>VLOOKUP(A1008,'Medical Examinations table'!$A:$H,8,FALSE)</f>
        <v>1</v>
      </c>
      <c r="I1008" s="5" t="str">
        <f>VLOOKUP(A1008,'Medical Examinations table'!$A:$G,7,FALSE)</f>
        <v>NO</v>
      </c>
      <c r="J1008" s="5" t="str">
        <f>VLOOKUP(A1008,'Medical Examinations table'!$A:$I,9,FALSE)</f>
        <v>Overweight</v>
      </c>
      <c r="K1008" s="5" t="str">
        <f>VLOOKUP(A1008,'Medical Examinations table'!$A:$J,10,FALSE)</f>
        <v>Normal</v>
      </c>
      <c r="L1008" s="8">
        <f>VLOOKUP(A1008,'Hospitalisation Table'!$A:$J,10,FALSE)</f>
        <v>35125</v>
      </c>
      <c r="M1008" s="10">
        <f>VLOOKUP(A1008,'Hospitalisation Table'!$A:$F,6,FALSE)</f>
        <v>563.84</v>
      </c>
      <c r="N1008" s="5" t="str">
        <f>VLOOKUP(A1008,'Hospitalisation Table'!$A:$G,7,FALSE)</f>
        <v>tier - 3</v>
      </c>
      <c r="O1008" s="5" t="str">
        <f>VLOOKUP(A1008,'Hospitalisation Table'!$A:$H,8,FALSE)</f>
        <v>tier - 2</v>
      </c>
      <c r="P1008" s="5" t="str">
        <f>VLOOKUP(A1008,'Hospitalisation Table'!$A:$I,9,FALSE)</f>
        <v>R1011</v>
      </c>
      <c r="Q1008" s="5">
        <f>VLOOKUP(A1008,'Hospitalisation Table'!$A:$K,11,FALSE)</f>
        <v>53</v>
      </c>
    </row>
    <row r="1009" spans="1:17" ht="15.6" x14ac:dyDescent="0.3">
      <c r="A1009" s="9" t="s">
        <v>1363</v>
      </c>
      <c r="B1009" s="5" t="str">
        <f>VLOOKUP($A1009,'Customer Names'!$A:$B,2,FALSE)</f>
        <v>Oscal, Mr.  Dorian</v>
      </c>
      <c r="C1009" s="5">
        <f>VLOOKUP(Healthcare!A1009,'Medical Examinations table'!$A:$K,2,FALSE)</f>
        <v>33.71</v>
      </c>
      <c r="D1009" s="5">
        <f>VLOOKUP(A1009,'Medical Examinations table'!$A:$C,3,FALSE)</f>
        <v>4.9400000000000004</v>
      </c>
      <c r="E1009" s="5" t="str">
        <f>VLOOKUP(A1009,'Medical Examinations table'!$A:$D,4,FALSE)</f>
        <v>NO</v>
      </c>
      <c r="F1009" s="5" t="str">
        <f>VLOOKUP(A1009,'Medical Examinations table'!$A:$E,5,FALSE)</f>
        <v>NO</v>
      </c>
      <c r="G1009" s="5" t="str">
        <f>VLOOKUP(A1009,'Medical Examinations table'!$A:$F,6,FALSE)</f>
        <v>NO</v>
      </c>
      <c r="H1009" s="5">
        <f>VLOOKUP(A1009,'Medical Examinations table'!$A:$H,8,FALSE)</f>
        <v>0</v>
      </c>
      <c r="I1009" s="5" t="str">
        <f>VLOOKUP(A1009,'Medical Examinations table'!$A:$G,7,FALSE)</f>
        <v>NO</v>
      </c>
      <c r="J1009" s="5" t="str">
        <f>VLOOKUP(A1009,'Medical Examinations table'!$A:$I,9,FALSE)</f>
        <v>Obesity</v>
      </c>
      <c r="K1009" s="5" t="str">
        <f>VLOOKUP(A1009,'Medical Examinations table'!$A:$J,10,FALSE)</f>
        <v>Normal</v>
      </c>
      <c r="L1009" s="8">
        <f>VLOOKUP(A1009,'Hospitalisation Table'!$A:$J,10,FALSE)</f>
        <v>35124</v>
      </c>
      <c r="M1009" s="10">
        <f>VLOOKUP(A1009,'Hospitalisation Table'!$A:$F,6,FALSE)</f>
        <v>563.84</v>
      </c>
      <c r="N1009" s="5" t="str">
        <f>VLOOKUP(A1009,'Hospitalisation Table'!$A:$G,7,FALSE)</f>
        <v>tier - 3</v>
      </c>
      <c r="O1009" s="5" t="str">
        <f>VLOOKUP(A1009,'Hospitalisation Table'!$A:$H,8,FALSE)</f>
        <v>tier - 1</v>
      </c>
      <c r="P1009" s="5" t="str">
        <f>VLOOKUP(A1009,'Hospitalisation Table'!$A:$I,9,FALSE)</f>
        <v>R1021</v>
      </c>
      <c r="Q1009" s="5">
        <f>VLOOKUP(A1009,'Hospitalisation Table'!$A:$K,11,FALSE)</f>
        <v>42</v>
      </c>
    </row>
    <row r="1010" spans="1:17" ht="15.6" x14ac:dyDescent="0.3">
      <c r="A1010" s="9" t="s">
        <v>1362</v>
      </c>
      <c r="B1010" s="5" t="str">
        <f>VLOOKUP($A1010,'Customer Names'!$A:$B,2,FALSE)</f>
        <v>Craft, Ms.  Amy</v>
      </c>
      <c r="C1010" s="5">
        <f>VLOOKUP(Healthcare!A1010,'Medical Examinations table'!$A:$K,2,FALSE)</f>
        <v>41.91</v>
      </c>
      <c r="D1010" s="5">
        <f>VLOOKUP(A1010,'Medical Examinations table'!$A:$C,3,FALSE)</f>
        <v>4.92</v>
      </c>
      <c r="E1010" s="5" t="str">
        <f>VLOOKUP(A1010,'Medical Examinations table'!$A:$D,4,FALSE)</f>
        <v>YES</v>
      </c>
      <c r="F1010" s="5" t="str">
        <f>VLOOKUP(A1010,'Medical Examinations table'!$A:$E,5,FALSE)</f>
        <v>NO</v>
      </c>
      <c r="G1010" s="5" t="str">
        <f>VLOOKUP(A1010,'Medical Examinations table'!$A:$F,6,FALSE)</f>
        <v>NO</v>
      </c>
      <c r="H1010" s="5">
        <f>VLOOKUP(A1010,'Medical Examinations table'!$A:$H,8,FALSE)</f>
        <v>2</v>
      </c>
      <c r="I1010" s="5" t="str">
        <f>VLOOKUP(A1010,'Medical Examinations table'!$A:$G,7,FALSE)</f>
        <v>NO</v>
      </c>
      <c r="J1010" s="5" t="str">
        <f>VLOOKUP(A1010,'Medical Examinations table'!$A:$I,9,FALSE)</f>
        <v>Obesity</v>
      </c>
      <c r="K1010" s="5" t="str">
        <f>VLOOKUP(A1010,'Medical Examinations table'!$A:$J,10,FALSE)</f>
        <v>Normal</v>
      </c>
      <c r="L1010" s="8">
        <f>VLOOKUP(A1010,'Hospitalisation Table'!$A:$J,10,FALSE)</f>
        <v>35123</v>
      </c>
      <c r="M1010" s="10">
        <f>VLOOKUP(A1010,'Hospitalisation Table'!$A:$F,6,FALSE)</f>
        <v>563.84</v>
      </c>
      <c r="N1010" s="5" t="str">
        <f>VLOOKUP(A1010,'Hospitalisation Table'!$A:$G,7,FALSE)</f>
        <v>tier - 3</v>
      </c>
      <c r="O1010" s="5" t="str">
        <f>VLOOKUP(A1010,'Hospitalisation Table'!$A:$H,8,FALSE)</f>
        <v>tier - 1</v>
      </c>
      <c r="P1010" s="5" t="str">
        <f>VLOOKUP(A1010,'Hospitalisation Table'!$A:$I,9,FALSE)</f>
        <v>R1013</v>
      </c>
      <c r="Q1010" s="5">
        <f>VLOOKUP(A1010,'Hospitalisation Table'!$A:$K,11,FALSE)</f>
        <v>56</v>
      </c>
    </row>
    <row r="1011" spans="1:17" ht="15.6" x14ac:dyDescent="0.3">
      <c r="A1011" s="9" t="s">
        <v>1361</v>
      </c>
      <c r="B1011" s="5" t="str">
        <f>VLOOKUP($A1011,'Customer Names'!$A:$B,2,FALSE)</f>
        <v>Kebede, Ms.  Aberu</v>
      </c>
      <c r="C1011" s="5">
        <f>VLOOKUP(Healthcare!A1011,'Medical Examinations table'!$A:$K,2,FALSE)</f>
        <v>39.82</v>
      </c>
      <c r="D1011" s="5">
        <f>VLOOKUP(A1011,'Medical Examinations table'!$A:$C,3,FALSE)</f>
        <v>6.05</v>
      </c>
      <c r="E1011" s="5" t="str">
        <f>VLOOKUP(A1011,'Medical Examinations table'!$A:$D,4,FALSE)</f>
        <v>YES</v>
      </c>
      <c r="F1011" s="5" t="str">
        <f>VLOOKUP(A1011,'Medical Examinations table'!$A:$E,5,FALSE)</f>
        <v>NO</v>
      </c>
      <c r="G1011" s="5" t="str">
        <f>VLOOKUP(A1011,'Medical Examinations table'!$A:$F,6,FALSE)</f>
        <v>NO</v>
      </c>
      <c r="H1011" s="5">
        <f>VLOOKUP(A1011,'Medical Examinations table'!$A:$H,8,FALSE)</f>
        <v>2</v>
      </c>
      <c r="I1011" s="5" t="str">
        <f>VLOOKUP(A1011,'Medical Examinations table'!$A:$G,7,FALSE)</f>
        <v>NO</v>
      </c>
      <c r="J1011" s="5" t="str">
        <f>VLOOKUP(A1011,'Medical Examinations table'!$A:$I,9,FALSE)</f>
        <v>Obesity</v>
      </c>
      <c r="K1011" s="5" t="str">
        <f>VLOOKUP(A1011,'Medical Examinations table'!$A:$J,10,FALSE)</f>
        <v>Prediabetes</v>
      </c>
      <c r="L1011" s="8">
        <f>VLOOKUP(A1011,'Hospitalisation Table'!$A:$J,10,FALSE)</f>
        <v>35122</v>
      </c>
      <c r="M1011" s="10">
        <f>VLOOKUP(A1011,'Hospitalisation Table'!$A:$F,6,FALSE)</f>
        <v>563.84</v>
      </c>
      <c r="N1011" s="5" t="str">
        <f>VLOOKUP(A1011,'Hospitalisation Table'!$A:$G,7,FALSE)</f>
        <v>tier - 3</v>
      </c>
      <c r="O1011" s="5" t="str">
        <f>VLOOKUP(A1011,'Hospitalisation Table'!$A:$H,8,FALSE)</f>
        <v>tier - 1</v>
      </c>
      <c r="P1011" s="5" t="str">
        <f>VLOOKUP(A1011,'Hospitalisation Table'!$A:$I,9,FALSE)</f>
        <v>R1013</v>
      </c>
      <c r="Q1011" s="5">
        <f>VLOOKUP(A1011,'Hospitalisation Table'!$A:$K,11,FALSE)</f>
        <v>56</v>
      </c>
    </row>
    <row r="1012" spans="1:17" ht="15.6" x14ac:dyDescent="0.3">
      <c r="A1012" s="9" t="s">
        <v>1360</v>
      </c>
      <c r="B1012" s="5" t="str">
        <f>VLOOKUP($A1012,'Customer Names'!$A:$B,2,FALSE)</f>
        <v>Strobel, Ms.  Ashley</v>
      </c>
      <c r="C1012" s="5">
        <f>VLOOKUP(Healthcare!A1012,'Medical Examinations table'!$A:$K,2,FALSE)</f>
        <v>28.12</v>
      </c>
      <c r="D1012" s="5">
        <f>VLOOKUP(A1012,'Medical Examinations table'!$A:$C,3,FALSE)</f>
        <v>4.67</v>
      </c>
      <c r="E1012" s="5" t="str">
        <f>VLOOKUP(A1012,'Medical Examinations table'!$A:$D,4,FALSE)</f>
        <v>NO</v>
      </c>
      <c r="F1012" s="5" t="str">
        <f>VLOOKUP(A1012,'Medical Examinations table'!$A:$E,5,FALSE)</f>
        <v>NO</v>
      </c>
      <c r="G1012" s="5" t="str">
        <f>VLOOKUP(A1012,'Medical Examinations table'!$A:$F,6,FALSE)</f>
        <v>NO</v>
      </c>
      <c r="H1012" s="5">
        <f>VLOOKUP(A1012,'Medical Examinations table'!$A:$H,8,FALSE)</f>
        <v>2</v>
      </c>
      <c r="I1012" s="5" t="str">
        <f>VLOOKUP(A1012,'Medical Examinations table'!$A:$G,7,FALSE)</f>
        <v>NO</v>
      </c>
      <c r="J1012" s="5" t="str">
        <f>VLOOKUP(A1012,'Medical Examinations table'!$A:$I,9,FALSE)</f>
        <v>Overweight</v>
      </c>
      <c r="K1012" s="5" t="str">
        <f>VLOOKUP(A1012,'Medical Examinations table'!$A:$J,10,FALSE)</f>
        <v>Normal</v>
      </c>
      <c r="L1012" s="8">
        <f>VLOOKUP(A1012,'Hospitalisation Table'!$A:$J,10,FALSE)</f>
        <v>35121</v>
      </c>
      <c r="M1012" s="10">
        <f>VLOOKUP(A1012,'Hospitalisation Table'!$A:$F,6,FALSE)</f>
        <v>563.84</v>
      </c>
      <c r="N1012" s="5" t="str">
        <f>VLOOKUP(A1012,'Hospitalisation Table'!$A:$G,7,FALSE)</f>
        <v>tier - 3</v>
      </c>
      <c r="O1012" s="5" t="str">
        <f>VLOOKUP(A1012,'Hospitalisation Table'!$A:$H,8,FALSE)</f>
        <v>tier - 2</v>
      </c>
      <c r="P1012" s="5" t="str">
        <f>VLOOKUP(A1012,'Hospitalisation Table'!$A:$I,9,FALSE)</f>
        <v>R1012</v>
      </c>
      <c r="Q1012" s="5">
        <f>VLOOKUP(A1012,'Hospitalisation Table'!$A:$K,11,FALSE)</f>
        <v>50</v>
      </c>
    </row>
    <row r="1013" spans="1:17" ht="15.6" x14ac:dyDescent="0.3">
      <c r="A1013" s="9" t="s">
        <v>1359</v>
      </c>
      <c r="B1013" s="5" t="str">
        <f>VLOOKUP($A1013,'Customer Names'!$A:$B,2,FALSE)</f>
        <v>Dalton, Ms.  Anna E</v>
      </c>
      <c r="C1013" s="5">
        <f>VLOOKUP(Healthcare!A1013,'Medical Examinations table'!$A:$K,2,FALSE)</f>
        <v>26.98</v>
      </c>
      <c r="D1013" s="5">
        <f>VLOOKUP(A1013,'Medical Examinations table'!$A:$C,3,FALSE)</f>
        <v>9.81</v>
      </c>
      <c r="E1013" s="5" t="str">
        <f>VLOOKUP(A1013,'Medical Examinations table'!$A:$D,4,FALSE)</f>
        <v>YES</v>
      </c>
      <c r="F1013" s="5" t="str">
        <f>VLOOKUP(A1013,'Medical Examinations table'!$A:$E,5,FALSE)</f>
        <v>NO</v>
      </c>
      <c r="G1013" s="5" t="str">
        <f>VLOOKUP(A1013,'Medical Examinations table'!$A:$F,6,FALSE)</f>
        <v>NO</v>
      </c>
      <c r="H1013" s="5">
        <f>VLOOKUP(A1013,'Medical Examinations table'!$A:$H,8,FALSE)</f>
        <v>0</v>
      </c>
      <c r="I1013" s="5" t="str">
        <f>VLOOKUP(A1013,'Medical Examinations table'!$A:$G,7,FALSE)</f>
        <v>NO</v>
      </c>
      <c r="J1013" s="5" t="str">
        <f>VLOOKUP(A1013,'Medical Examinations table'!$A:$I,9,FALSE)</f>
        <v>Overweight</v>
      </c>
      <c r="K1013" s="5" t="str">
        <f>VLOOKUP(A1013,'Medical Examinations table'!$A:$J,10,FALSE)</f>
        <v>Diabetes</v>
      </c>
      <c r="L1013" s="8">
        <f>VLOOKUP(A1013,'Hospitalisation Table'!$A:$J,10,FALSE)</f>
        <v>35120</v>
      </c>
      <c r="M1013" s="10">
        <f>VLOOKUP(A1013,'Hospitalisation Table'!$A:$F,6,FALSE)</f>
        <v>563.84</v>
      </c>
      <c r="N1013" s="5" t="str">
        <f>VLOOKUP(A1013,'Hospitalisation Table'!$A:$G,7,FALSE)</f>
        <v>tier - 3</v>
      </c>
      <c r="O1013" s="5" t="str">
        <f>VLOOKUP(A1013,'Hospitalisation Table'!$A:$H,8,FALSE)</f>
        <v>tier - 2</v>
      </c>
      <c r="P1013" s="5" t="str">
        <f>VLOOKUP(A1013,'Hospitalisation Table'!$A:$I,9,FALSE)</f>
        <v>R1012</v>
      </c>
      <c r="Q1013" s="5">
        <f>VLOOKUP(A1013,'Hospitalisation Table'!$A:$K,11,FALSE)</f>
        <v>55</v>
      </c>
    </row>
    <row r="1014" spans="1:17" ht="15.6" x14ac:dyDescent="0.3">
      <c r="A1014" s="9" t="s">
        <v>1358</v>
      </c>
      <c r="B1014" s="5" t="str">
        <f>VLOOKUP($A1014,'Customer Names'!$A:$B,2,FALSE)</f>
        <v>Morimoto, Ms.  Tania K.</v>
      </c>
      <c r="C1014" s="5">
        <f>VLOOKUP(Healthcare!A1014,'Medical Examinations table'!$A:$K,2,FALSE)</f>
        <v>27.2</v>
      </c>
      <c r="D1014" s="5">
        <f>VLOOKUP(A1014,'Medical Examinations table'!$A:$C,3,FALSE)</f>
        <v>6.06</v>
      </c>
      <c r="E1014" s="5" t="str">
        <f>VLOOKUP(A1014,'Medical Examinations table'!$A:$D,4,FALSE)</f>
        <v>YES</v>
      </c>
      <c r="F1014" s="5" t="str">
        <f>VLOOKUP(A1014,'Medical Examinations table'!$A:$E,5,FALSE)</f>
        <v>NO</v>
      </c>
      <c r="G1014" s="5" t="str">
        <f>VLOOKUP(A1014,'Medical Examinations table'!$A:$F,6,FALSE)</f>
        <v>NO</v>
      </c>
      <c r="H1014" s="5">
        <f>VLOOKUP(A1014,'Medical Examinations table'!$A:$H,8,FALSE)</f>
        <v>2</v>
      </c>
      <c r="I1014" s="5" t="str">
        <f>VLOOKUP(A1014,'Medical Examinations table'!$A:$G,7,FALSE)</f>
        <v>NO</v>
      </c>
      <c r="J1014" s="5" t="str">
        <f>VLOOKUP(A1014,'Medical Examinations table'!$A:$I,9,FALSE)</f>
        <v>Overweight</v>
      </c>
      <c r="K1014" s="5" t="str">
        <f>VLOOKUP(A1014,'Medical Examinations table'!$A:$J,10,FALSE)</f>
        <v>Prediabetes</v>
      </c>
      <c r="L1014" s="8">
        <f>VLOOKUP(A1014,'Hospitalisation Table'!$A:$J,10,FALSE)</f>
        <v>35119</v>
      </c>
      <c r="M1014" s="10">
        <f>VLOOKUP(A1014,'Hospitalisation Table'!$A:$F,6,FALSE)</f>
        <v>563.84</v>
      </c>
      <c r="N1014" s="5" t="str">
        <f>VLOOKUP(A1014,'Hospitalisation Table'!$A:$G,7,FALSE)</f>
        <v>tier - 3</v>
      </c>
      <c r="O1014" s="5" t="str">
        <f>VLOOKUP(A1014,'Hospitalisation Table'!$A:$H,8,FALSE)</f>
        <v>tier - 3</v>
      </c>
      <c r="P1014" s="5" t="str">
        <f>VLOOKUP(A1014,'Hospitalisation Table'!$A:$I,9,FALSE)</f>
        <v>R1011</v>
      </c>
      <c r="Q1014" s="5">
        <f>VLOOKUP(A1014,'Hospitalisation Table'!$A:$K,11,FALSE)</f>
        <v>56</v>
      </c>
    </row>
    <row r="1015" spans="1:17" ht="15.6" x14ac:dyDescent="0.3">
      <c r="A1015" s="9" t="s">
        <v>1357</v>
      </c>
      <c r="B1015" s="5" t="str">
        <f>VLOOKUP($A1015,'Customer Names'!$A:$B,2,FALSE)</f>
        <v>Manlove, Ms.  Ashley E</v>
      </c>
      <c r="C1015" s="5">
        <f>VLOOKUP(Healthcare!A1015,'Medical Examinations table'!$A:$K,2,FALSE)</f>
        <v>25.3</v>
      </c>
      <c r="D1015" s="5">
        <f>VLOOKUP(A1015,'Medical Examinations table'!$A:$C,3,FALSE)</f>
        <v>5.19</v>
      </c>
      <c r="E1015" s="5" t="str">
        <f>VLOOKUP(A1015,'Medical Examinations table'!$A:$D,4,FALSE)</f>
        <v>YES</v>
      </c>
      <c r="F1015" s="5" t="str">
        <f>VLOOKUP(A1015,'Medical Examinations table'!$A:$E,5,FALSE)</f>
        <v>NO</v>
      </c>
      <c r="G1015" s="5" t="str">
        <f>VLOOKUP(A1015,'Medical Examinations table'!$A:$F,6,FALSE)</f>
        <v>NO</v>
      </c>
      <c r="H1015" s="5">
        <f>VLOOKUP(A1015,'Medical Examinations table'!$A:$H,8,FALSE)</f>
        <v>2</v>
      </c>
      <c r="I1015" s="5" t="str">
        <f>VLOOKUP(A1015,'Medical Examinations table'!$A:$G,7,FALSE)</f>
        <v>NO</v>
      </c>
      <c r="J1015" s="5" t="str">
        <f>VLOOKUP(A1015,'Medical Examinations table'!$A:$I,9,FALSE)</f>
        <v>Overweight</v>
      </c>
      <c r="K1015" s="5" t="str">
        <f>VLOOKUP(A1015,'Medical Examinations table'!$A:$J,10,FALSE)</f>
        <v>Normal</v>
      </c>
      <c r="L1015" s="8">
        <f>VLOOKUP(A1015,'Hospitalisation Table'!$A:$J,10,FALSE)</f>
        <v>35118</v>
      </c>
      <c r="M1015" s="10">
        <f>VLOOKUP(A1015,'Hospitalisation Table'!$A:$F,6,FALSE)</f>
        <v>563.84</v>
      </c>
      <c r="N1015" s="5" t="str">
        <f>VLOOKUP(A1015,'Hospitalisation Table'!$A:$G,7,FALSE)</f>
        <v>tier - 3</v>
      </c>
      <c r="O1015" s="5" t="str">
        <f>VLOOKUP(A1015,'Hospitalisation Table'!$A:$H,8,FALSE)</f>
        <v>tier - 3</v>
      </c>
      <c r="P1015" s="5" t="str">
        <f>VLOOKUP(A1015,'Hospitalisation Table'!$A:$I,9,FALSE)</f>
        <v>R1011</v>
      </c>
      <c r="Q1015" s="5">
        <f>VLOOKUP(A1015,'Hospitalisation Table'!$A:$K,11,FALSE)</f>
        <v>56</v>
      </c>
    </row>
    <row r="1016" spans="1:17" ht="15.6" x14ac:dyDescent="0.3">
      <c r="A1016" s="9" t="s">
        <v>1356</v>
      </c>
      <c r="B1016" s="5" t="str">
        <f>VLOOKUP($A1016,'Customer Names'!$A:$B,2,FALSE)</f>
        <v>Madzik, Ms.  Aleksandra</v>
      </c>
      <c r="C1016" s="5">
        <f>VLOOKUP(Healthcare!A1016,'Medical Examinations table'!$A:$K,2,FALSE)</f>
        <v>30.25</v>
      </c>
      <c r="D1016" s="5">
        <f>VLOOKUP(A1016,'Medical Examinations table'!$A:$C,3,FALSE)</f>
        <v>10.16</v>
      </c>
      <c r="E1016" s="5" t="str">
        <f>VLOOKUP(A1016,'Medical Examinations table'!$A:$D,4,FALSE)</f>
        <v>NO</v>
      </c>
      <c r="F1016" s="5" t="str">
        <f>VLOOKUP(A1016,'Medical Examinations table'!$A:$E,5,FALSE)</f>
        <v>NO</v>
      </c>
      <c r="G1016" s="5" t="str">
        <f>VLOOKUP(A1016,'Medical Examinations table'!$A:$F,6,FALSE)</f>
        <v>NO</v>
      </c>
      <c r="H1016" s="5">
        <f>VLOOKUP(A1016,'Medical Examinations table'!$A:$H,8,FALSE)</f>
        <v>0</v>
      </c>
      <c r="I1016" s="5" t="str">
        <f>VLOOKUP(A1016,'Medical Examinations table'!$A:$G,7,FALSE)</f>
        <v>NO</v>
      </c>
      <c r="J1016" s="5" t="str">
        <f>VLOOKUP(A1016,'Medical Examinations table'!$A:$I,9,FALSE)</f>
        <v>Obesity</v>
      </c>
      <c r="K1016" s="5" t="str">
        <f>VLOOKUP(A1016,'Medical Examinations table'!$A:$J,10,FALSE)</f>
        <v>Diabetes</v>
      </c>
      <c r="L1016" s="8">
        <f>VLOOKUP(A1016,'Hospitalisation Table'!$A:$J,10,FALSE)</f>
        <v>35117</v>
      </c>
      <c r="M1016" s="10">
        <f>VLOOKUP(A1016,'Hospitalisation Table'!$A:$F,6,FALSE)</f>
        <v>563.84</v>
      </c>
      <c r="N1016" s="5" t="str">
        <f>VLOOKUP(A1016,'Hospitalisation Table'!$A:$G,7,FALSE)</f>
        <v>tier - 3</v>
      </c>
      <c r="O1016" s="5" t="str">
        <f>VLOOKUP(A1016,'Hospitalisation Table'!$A:$H,8,FALSE)</f>
        <v>tier - 2</v>
      </c>
      <c r="P1016" s="5" t="str">
        <f>VLOOKUP(A1016,'Hospitalisation Table'!$A:$I,9,FALSE)</f>
        <v>R1012</v>
      </c>
      <c r="Q1016" s="5">
        <f>VLOOKUP(A1016,'Hospitalisation Table'!$A:$K,11,FALSE)</f>
        <v>51</v>
      </c>
    </row>
    <row r="1017" spans="1:17" ht="15.6" x14ac:dyDescent="0.3">
      <c r="A1017" s="9" t="s">
        <v>1355</v>
      </c>
      <c r="B1017" s="5" t="str">
        <f>VLOOKUP($A1017,'Customer Names'!$A:$B,2,FALSE)</f>
        <v>Hobson, Ms.  Valery L</v>
      </c>
      <c r="C1017" s="5">
        <f>VLOOKUP(Healthcare!A1017,'Medical Examinations table'!$A:$K,2,FALSE)</f>
        <v>54</v>
      </c>
      <c r="D1017" s="5">
        <f>VLOOKUP(A1017,'Medical Examinations table'!$A:$C,3,FALSE)</f>
        <v>4.68</v>
      </c>
      <c r="E1017" s="5" t="str">
        <f>VLOOKUP(A1017,'Medical Examinations table'!$A:$D,4,FALSE)</f>
        <v>YES</v>
      </c>
      <c r="F1017" s="5" t="str">
        <f>VLOOKUP(A1017,'Medical Examinations table'!$A:$E,5,FALSE)</f>
        <v>YES</v>
      </c>
      <c r="G1017" s="5" t="str">
        <f>VLOOKUP(A1017,'Medical Examinations table'!$A:$F,6,FALSE)</f>
        <v>NO</v>
      </c>
      <c r="H1017" s="5">
        <f>VLOOKUP(A1017,'Medical Examinations table'!$A:$H,8,FALSE)</f>
        <v>2</v>
      </c>
      <c r="I1017" s="5" t="str">
        <f>VLOOKUP(A1017,'Medical Examinations table'!$A:$G,7,FALSE)</f>
        <v>NO</v>
      </c>
      <c r="J1017" s="5" t="str">
        <f>VLOOKUP(A1017,'Medical Examinations table'!$A:$I,9,FALSE)</f>
        <v>Obesity</v>
      </c>
      <c r="K1017" s="5" t="str">
        <f>VLOOKUP(A1017,'Medical Examinations table'!$A:$J,10,FALSE)</f>
        <v>Normal</v>
      </c>
      <c r="L1017" s="8">
        <f>VLOOKUP(A1017,'Hospitalisation Table'!$A:$J,10,FALSE)</f>
        <v>35116</v>
      </c>
      <c r="M1017" s="10">
        <f>VLOOKUP(A1017,'Hospitalisation Table'!$A:$F,6,FALSE)</f>
        <v>563.84</v>
      </c>
      <c r="N1017" s="5" t="str">
        <f>VLOOKUP(A1017,'Hospitalisation Table'!$A:$G,7,FALSE)</f>
        <v>tier - 3</v>
      </c>
      <c r="O1017" s="5" t="str">
        <f>VLOOKUP(A1017,'Hospitalisation Table'!$A:$H,8,FALSE)</f>
        <v>tier - 1</v>
      </c>
      <c r="P1017" s="5" t="str">
        <f>VLOOKUP(A1017,'Hospitalisation Table'!$A:$I,9,FALSE)</f>
        <v>R1011</v>
      </c>
      <c r="Q1017" s="5">
        <f>VLOOKUP(A1017,'Hospitalisation Table'!$A:$K,11,FALSE)</f>
        <v>22</v>
      </c>
    </row>
    <row r="1018" spans="1:17" ht="15.6" x14ac:dyDescent="0.3">
      <c r="A1018" s="9" t="s">
        <v>1354</v>
      </c>
      <c r="B1018" s="5" t="str">
        <f>VLOOKUP($A1018,'Customer Names'!$A:$B,2,FALSE)</f>
        <v>Reyes, Mrs.  Joanna G.</v>
      </c>
      <c r="C1018" s="5">
        <f>VLOOKUP(Healthcare!A1018,'Medical Examinations table'!$A:$K,2,FALSE)</f>
        <v>51.86</v>
      </c>
      <c r="D1018" s="5">
        <f>VLOOKUP(A1018,'Medical Examinations table'!$A:$C,3,FALSE)</f>
        <v>5.32</v>
      </c>
      <c r="E1018" s="5" t="str">
        <f>VLOOKUP(A1018,'Medical Examinations table'!$A:$D,4,FALSE)</f>
        <v>YES</v>
      </c>
      <c r="F1018" s="5" t="str">
        <f>VLOOKUP(A1018,'Medical Examinations table'!$A:$E,5,FALSE)</f>
        <v>NO</v>
      </c>
      <c r="G1018" s="5" t="str">
        <f>VLOOKUP(A1018,'Medical Examinations table'!$A:$F,6,FALSE)</f>
        <v>NO</v>
      </c>
      <c r="H1018" s="5">
        <f>VLOOKUP(A1018,'Medical Examinations table'!$A:$H,8,FALSE)</f>
        <v>0</v>
      </c>
      <c r="I1018" s="5" t="str">
        <f>VLOOKUP(A1018,'Medical Examinations table'!$A:$G,7,FALSE)</f>
        <v>NO</v>
      </c>
      <c r="J1018" s="5" t="str">
        <f>VLOOKUP(A1018,'Medical Examinations table'!$A:$I,9,FALSE)</f>
        <v>Obesity</v>
      </c>
      <c r="K1018" s="5" t="str">
        <f>VLOOKUP(A1018,'Medical Examinations table'!$A:$J,10,FALSE)</f>
        <v>Normal</v>
      </c>
      <c r="L1018" s="8">
        <f>VLOOKUP(A1018,'Hospitalisation Table'!$A:$J,10,FALSE)</f>
        <v>35115</v>
      </c>
      <c r="M1018" s="10">
        <f>VLOOKUP(A1018,'Hospitalisation Table'!$A:$F,6,FALSE)</f>
        <v>563.84</v>
      </c>
      <c r="N1018" s="5" t="str">
        <f>VLOOKUP(A1018,'Hospitalisation Table'!$A:$G,7,FALSE)</f>
        <v>tier - 3</v>
      </c>
      <c r="O1018" s="5" t="str">
        <f>VLOOKUP(A1018,'Hospitalisation Table'!$A:$H,8,FALSE)</f>
        <v>tier - 1</v>
      </c>
      <c r="P1018" s="5" t="str">
        <f>VLOOKUP(A1018,'Hospitalisation Table'!$A:$I,9,FALSE)</f>
        <v>R1026</v>
      </c>
      <c r="Q1018" s="5">
        <f>VLOOKUP(A1018,'Hospitalisation Table'!$A:$K,11,FALSE)</f>
        <v>21</v>
      </c>
    </row>
    <row r="1019" spans="1:17" ht="15.6" x14ac:dyDescent="0.3">
      <c r="A1019" s="9" t="s">
        <v>1353</v>
      </c>
      <c r="B1019" s="5" t="str">
        <f>VLOOKUP($A1019,'Customer Names'!$A:$B,2,FALSE)</f>
        <v>Tierney, Mrs.  Stefanie F.</v>
      </c>
      <c r="C1019" s="5">
        <f>VLOOKUP(Healthcare!A1019,'Medical Examinations table'!$A:$K,2,FALSE)</f>
        <v>31.39</v>
      </c>
      <c r="D1019" s="5">
        <f>VLOOKUP(A1019,'Medical Examinations table'!$A:$C,3,FALSE)</f>
        <v>6.99</v>
      </c>
      <c r="E1019" s="5" t="str">
        <f>VLOOKUP(A1019,'Medical Examinations table'!$A:$D,4,FALSE)</f>
        <v>NO</v>
      </c>
      <c r="F1019" s="5" t="str">
        <f>VLOOKUP(A1019,'Medical Examinations table'!$A:$E,5,FALSE)</f>
        <v>NO</v>
      </c>
      <c r="G1019" s="5" t="str">
        <f>VLOOKUP(A1019,'Medical Examinations table'!$A:$F,6,FALSE)</f>
        <v>NO</v>
      </c>
      <c r="H1019" s="5">
        <f>VLOOKUP(A1019,'Medical Examinations table'!$A:$H,8,FALSE)</f>
        <v>0</v>
      </c>
      <c r="I1019" s="5" t="str">
        <f>VLOOKUP(A1019,'Medical Examinations table'!$A:$G,7,FALSE)</f>
        <v>NO</v>
      </c>
      <c r="J1019" s="5" t="str">
        <f>VLOOKUP(A1019,'Medical Examinations table'!$A:$I,9,FALSE)</f>
        <v>Obesity</v>
      </c>
      <c r="K1019" s="5" t="str">
        <f>VLOOKUP(A1019,'Medical Examinations table'!$A:$J,10,FALSE)</f>
        <v>Diabetes</v>
      </c>
      <c r="L1019" s="8">
        <f>VLOOKUP(A1019,'Hospitalisation Table'!$A:$J,10,FALSE)</f>
        <v>35114</v>
      </c>
      <c r="M1019" s="10">
        <f>VLOOKUP(A1019,'Hospitalisation Table'!$A:$F,6,FALSE)</f>
        <v>563.84</v>
      </c>
      <c r="N1019" s="5" t="str">
        <f>VLOOKUP(A1019,'Hospitalisation Table'!$A:$G,7,FALSE)</f>
        <v>tier - 3</v>
      </c>
      <c r="O1019" s="5" t="str">
        <f>VLOOKUP(A1019,'Hospitalisation Table'!$A:$H,8,FALSE)</f>
        <v>tier - 2</v>
      </c>
      <c r="P1019" s="5" t="str">
        <f>VLOOKUP(A1019,'Hospitalisation Table'!$A:$I,9,FALSE)</f>
        <v>R1025</v>
      </c>
      <c r="Q1019" s="5">
        <f>VLOOKUP(A1019,'Hospitalisation Table'!$A:$K,11,FALSE)</f>
        <v>48</v>
      </c>
    </row>
    <row r="1020" spans="1:17" ht="15.6" x14ac:dyDescent="0.3">
      <c r="A1020" s="9" t="s">
        <v>1352</v>
      </c>
      <c r="B1020" s="5" t="str">
        <f>VLOOKUP($A1020,'Customer Names'!$A:$B,2,FALSE)</f>
        <v>Gabris, Mr.  Stephen</v>
      </c>
      <c r="C1020" s="5">
        <f>VLOOKUP(Healthcare!A1020,'Medical Examinations table'!$A:$K,2,FALSE)</f>
        <v>39.97</v>
      </c>
      <c r="D1020" s="5">
        <f>VLOOKUP(A1020,'Medical Examinations table'!$A:$C,3,FALSE)</f>
        <v>5.55</v>
      </c>
      <c r="E1020" s="5" t="str">
        <f>VLOOKUP(A1020,'Medical Examinations table'!$A:$D,4,FALSE)</f>
        <v>NO</v>
      </c>
      <c r="F1020" s="5" t="str">
        <f>VLOOKUP(A1020,'Medical Examinations table'!$A:$E,5,FALSE)</f>
        <v>NO</v>
      </c>
      <c r="G1020" s="5" t="str">
        <f>VLOOKUP(A1020,'Medical Examinations table'!$A:$F,6,FALSE)</f>
        <v>NO</v>
      </c>
      <c r="H1020" s="5">
        <f>VLOOKUP(A1020,'Medical Examinations table'!$A:$H,8,FALSE)</f>
        <v>0</v>
      </c>
      <c r="I1020" s="5" t="str">
        <f>VLOOKUP(A1020,'Medical Examinations table'!$A:$G,7,FALSE)</f>
        <v>NO</v>
      </c>
      <c r="J1020" s="5" t="str">
        <f>VLOOKUP(A1020,'Medical Examinations table'!$A:$I,9,FALSE)</f>
        <v>Obesity</v>
      </c>
      <c r="K1020" s="5" t="str">
        <f>VLOOKUP(A1020,'Medical Examinations table'!$A:$J,10,FALSE)</f>
        <v>Normal</v>
      </c>
      <c r="L1020" s="8">
        <f>VLOOKUP(A1020,'Hospitalisation Table'!$A:$J,10,FALSE)</f>
        <v>35113</v>
      </c>
      <c r="M1020" s="10">
        <f>VLOOKUP(A1020,'Hospitalisation Table'!$A:$F,6,FALSE)</f>
        <v>563.84</v>
      </c>
      <c r="N1020" s="5" t="str">
        <f>VLOOKUP(A1020,'Hospitalisation Table'!$A:$G,7,FALSE)</f>
        <v>tier - 3</v>
      </c>
      <c r="O1020" s="5" t="str">
        <f>VLOOKUP(A1020,'Hospitalisation Table'!$A:$H,8,FALSE)</f>
        <v>tier - 1</v>
      </c>
      <c r="P1020" s="5" t="str">
        <f>VLOOKUP(A1020,'Hospitalisation Table'!$A:$I,9,FALSE)</f>
        <v>R1012</v>
      </c>
      <c r="Q1020" s="5">
        <f>VLOOKUP(A1020,'Hospitalisation Table'!$A:$K,11,FALSE)</f>
        <v>33</v>
      </c>
    </row>
    <row r="1021" spans="1:17" ht="15.6" x14ac:dyDescent="0.3">
      <c r="A1021" s="9" t="s">
        <v>1351</v>
      </c>
      <c r="B1021" s="5" t="str">
        <f>VLOOKUP($A1021,'Customer Names'!$A:$B,2,FALSE)</f>
        <v>Howard, Ms.  Liza J.</v>
      </c>
      <c r="C1021" s="5">
        <f>VLOOKUP(Healthcare!A1021,'Medical Examinations table'!$A:$K,2,FALSE)</f>
        <v>41.23</v>
      </c>
      <c r="D1021" s="5">
        <f>VLOOKUP(A1021,'Medical Examinations table'!$A:$C,3,FALSE)</f>
        <v>6.94</v>
      </c>
      <c r="E1021" s="5" t="str">
        <f>VLOOKUP(A1021,'Medical Examinations table'!$A:$D,4,FALSE)</f>
        <v>NO</v>
      </c>
      <c r="F1021" s="5" t="str">
        <f>VLOOKUP(A1021,'Medical Examinations table'!$A:$E,5,FALSE)</f>
        <v>NO</v>
      </c>
      <c r="G1021" s="5" t="str">
        <f>VLOOKUP(A1021,'Medical Examinations table'!$A:$F,6,FALSE)</f>
        <v>NO</v>
      </c>
      <c r="H1021" s="5">
        <f>VLOOKUP(A1021,'Medical Examinations table'!$A:$H,8,FALSE)</f>
        <v>0</v>
      </c>
      <c r="I1021" s="5" t="str">
        <f>VLOOKUP(A1021,'Medical Examinations table'!$A:$G,7,FALSE)</f>
        <v>NO</v>
      </c>
      <c r="J1021" s="5" t="str">
        <f>VLOOKUP(A1021,'Medical Examinations table'!$A:$I,9,FALSE)</f>
        <v>Obesity</v>
      </c>
      <c r="K1021" s="5" t="str">
        <f>VLOOKUP(A1021,'Medical Examinations table'!$A:$J,10,FALSE)</f>
        <v>Diabetes</v>
      </c>
      <c r="L1021" s="8">
        <f>VLOOKUP(A1021,'Hospitalisation Table'!$A:$J,10,FALSE)</f>
        <v>35112</v>
      </c>
      <c r="M1021" s="10">
        <f>VLOOKUP(A1021,'Hospitalisation Table'!$A:$F,6,FALSE)</f>
        <v>563.84</v>
      </c>
      <c r="N1021" s="5" t="str">
        <f>VLOOKUP(A1021,'Hospitalisation Table'!$A:$G,7,FALSE)</f>
        <v>tier - 3</v>
      </c>
      <c r="O1021" s="5" t="str">
        <f>VLOOKUP(A1021,'Hospitalisation Table'!$A:$H,8,FALSE)</f>
        <v>tier - 3</v>
      </c>
      <c r="P1021" s="5" t="str">
        <f>VLOOKUP(A1021,'Hospitalisation Table'!$A:$I,9,FALSE)</f>
        <v>R1012</v>
      </c>
      <c r="Q1021" s="5">
        <f>VLOOKUP(A1021,'Hospitalisation Table'!$A:$K,11,FALSE)</f>
        <v>48</v>
      </c>
    </row>
    <row r="1022" spans="1:17" ht="15.6" x14ac:dyDescent="0.3">
      <c r="A1022" s="9" t="s">
        <v>1350</v>
      </c>
      <c r="B1022" s="5" t="str">
        <f>VLOOKUP($A1022,'Customer Names'!$A:$B,2,FALSE)</f>
        <v>Kallay, Mr.  Ian M.</v>
      </c>
      <c r="C1022" s="5">
        <f>VLOOKUP(Healthcare!A1022,'Medical Examinations table'!$A:$K,2,FALSE)</f>
        <v>49.45</v>
      </c>
      <c r="D1022" s="5">
        <f>VLOOKUP(A1022,'Medical Examinations table'!$A:$C,3,FALSE)</f>
        <v>4.2</v>
      </c>
      <c r="E1022" s="5" t="str">
        <f>VLOOKUP(A1022,'Medical Examinations table'!$A:$D,4,FALSE)</f>
        <v>YES</v>
      </c>
      <c r="F1022" s="5" t="str">
        <f>VLOOKUP(A1022,'Medical Examinations table'!$A:$E,5,FALSE)</f>
        <v>NO</v>
      </c>
      <c r="G1022" s="5" t="str">
        <f>VLOOKUP(A1022,'Medical Examinations table'!$A:$F,6,FALSE)</f>
        <v>NO</v>
      </c>
      <c r="H1022" s="5">
        <f>VLOOKUP(A1022,'Medical Examinations table'!$A:$H,8,FALSE)</f>
        <v>0</v>
      </c>
      <c r="I1022" s="5" t="str">
        <f>VLOOKUP(A1022,'Medical Examinations table'!$A:$G,7,FALSE)</f>
        <v>NO</v>
      </c>
      <c r="J1022" s="5" t="str">
        <f>VLOOKUP(A1022,'Medical Examinations table'!$A:$I,9,FALSE)</f>
        <v>Obesity</v>
      </c>
      <c r="K1022" s="5" t="str">
        <f>VLOOKUP(A1022,'Medical Examinations table'!$A:$J,10,FALSE)</f>
        <v>Normal</v>
      </c>
      <c r="L1022" s="8">
        <f>VLOOKUP(A1022,'Hospitalisation Table'!$A:$J,10,FALSE)</f>
        <v>35111</v>
      </c>
      <c r="M1022" s="10">
        <f>VLOOKUP(A1022,'Hospitalisation Table'!$A:$F,6,FALSE)</f>
        <v>563.84</v>
      </c>
      <c r="N1022" s="5" t="str">
        <f>VLOOKUP(A1022,'Hospitalisation Table'!$A:$G,7,FALSE)</f>
        <v>tier - 3</v>
      </c>
      <c r="O1022" s="5" t="str">
        <f>VLOOKUP(A1022,'Hospitalisation Table'!$A:$H,8,FALSE)</f>
        <v>tier - 3</v>
      </c>
      <c r="P1022" s="5" t="str">
        <f>VLOOKUP(A1022,'Hospitalisation Table'!$A:$I,9,FALSE)</f>
        <v>R1012</v>
      </c>
      <c r="Q1022" s="5">
        <f>VLOOKUP(A1022,'Hospitalisation Table'!$A:$K,11,FALSE)</f>
        <v>26</v>
      </c>
    </row>
    <row r="1023" spans="1:17" ht="15.6" x14ac:dyDescent="0.3">
      <c r="A1023" s="9" t="s">
        <v>1349</v>
      </c>
      <c r="B1023" s="5" t="str">
        <f>VLOOKUP($A1023,'Customer Names'!$A:$B,2,FALSE)</f>
        <v>Leguizamo, Ms.  Claudia L.</v>
      </c>
      <c r="C1023" s="5">
        <f>VLOOKUP(Healthcare!A1023,'Medical Examinations table'!$A:$K,2,FALSE)</f>
        <v>41.04</v>
      </c>
      <c r="D1023" s="5">
        <f>VLOOKUP(A1023,'Medical Examinations table'!$A:$C,3,FALSE)</f>
        <v>5.59</v>
      </c>
      <c r="E1023" s="5" t="str">
        <f>VLOOKUP(A1023,'Medical Examinations table'!$A:$D,4,FALSE)</f>
        <v>NO</v>
      </c>
      <c r="F1023" s="5" t="str">
        <f>VLOOKUP(A1023,'Medical Examinations table'!$A:$E,5,FALSE)</f>
        <v>NO</v>
      </c>
      <c r="G1023" s="5" t="str">
        <f>VLOOKUP(A1023,'Medical Examinations table'!$A:$F,6,FALSE)</f>
        <v>NO</v>
      </c>
      <c r="H1023" s="5">
        <f>VLOOKUP(A1023,'Medical Examinations table'!$A:$H,8,FALSE)</f>
        <v>0</v>
      </c>
      <c r="I1023" s="5" t="str">
        <f>VLOOKUP(A1023,'Medical Examinations table'!$A:$G,7,FALSE)</f>
        <v>NO</v>
      </c>
      <c r="J1023" s="5" t="str">
        <f>VLOOKUP(A1023,'Medical Examinations table'!$A:$I,9,FALSE)</f>
        <v>Obesity</v>
      </c>
      <c r="K1023" s="5" t="str">
        <f>VLOOKUP(A1023,'Medical Examinations table'!$A:$J,10,FALSE)</f>
        <v>Normal</v>
      </c>
      <c r="L1023" s="8">
        <f>VLOOKUP(A1023,'Hospitalisation Table'!$A:$J,10,FALSE)</f>
        <v>35110</v>
      </c>
      <c r="M1023" s="10">
        <f>VLOOKUP(A1023,'Hospitalisation Table'!$A:$F,6,FALSE)</f>
        <v>563.84</v>
      </c>
      <c r="N1023" s="5" t="str">
        <f>VLOOKUP(A1023,'Hospitalisation Table'!$A:$G,7,FALSE)</f>
        <v>tier - 3</v>
      </c>
      <c r="O1023" s="5" t="str">
        <f>VLOOKUP(A1023,'Hospitalisation Table'!$A:$H,8,FALSE)</f>
        <v>tier - 2</v>
      </c>
      <c r="P1023" s="5" t="str">
        <f>VLOOKUP(A1023,'Hospitalisation Table'!$A:$I,9,FALSE)</f>
        <v>R1012</v>
      </c>
      <c r="Q1023" s="5">
        <f>VLOOKUP(A1023,'Hospitalisation Table'!$A:$K,11,FALSE)</f>
        <v>31</v>
      </c>
    </row>
    <row r="1024" spans="1:17" ht="15.6" x14ac:dyDescent="0.3">
      <c r="A1024" s="9" t="s">
        <v>1348</v>
      </c>
      <c r="B1024" s="5" t="str">
        <f>VLOOKUP($A1024,'Customer Names'!$A:$B,2,FALSE)</f>
        <v>Escartin, Ms.  Jessica M</v>
      </c>
      <c r="C1024" s="5">
        <f>VLOOKUP(Healthcare!A1024,'Medical Examinations table'!$A:$K,2,FALSE)</f>
        <v>27.93</v>
      </c>
      <c r="D1024" s="5">
        <f>VLOOKUP(A1024,'Medical Examinations table'!$A:$C,3,FALSE)</f>
        <v>9.9600000000000009</v>
      </c>
      <c r="E1024" s="5" t="str">
        <f>VLOOKUP(A1024,'Medical Examinations table'!$A:$D,4,FALSE)</f>
        <v>NO</v>
      </c>
      <c r="F1024" s="5" t="str">
        <f>VLOOKUP(A1024,'Medical Examinations table'!$A:$E,5,FALSE)</f>
        <v>NO</v>
      </c>
      <c r="G1024" s="5" t="str">
        <f>VLOOKUP(A1024,'Medical Examinations table'!$A:$F,6,FALSE)</f>
        <v>NO</v>
      </c>
      <c r="H1024" s="5">
        <f>VLOOKUP(A1024,'Medical Examinations table'!$A:$H,8,FALSE)</f>
        <v>0</v>
      </c>
      <c r="I1024" s="5" t="str">
        <f>VLOOKUP(A1024,'Medical Examinations table'!$A:$G,7,FALSE)</f>
        <v>NO</v>
      </c>
      <c r="J1024" s="5" t="str">
        <f>VLOOKUP(A1024,'Medical Examinations table'!$A:$I,9,FALSE)</f>
        <v>Overweight</v>
      </c>
      <c r="K1024" s="5" t="str">
        <f>VLOOKUP(A1024,'Medical Examinations table'!$A:$J,10,FALSE)</f>
        <v>Diabetes</v>
      </c>
      <c r="L1024" s="8">
        <f>VLOOKUP(A1024,'Hospitalisation Table'!$A:$J,10,FALSE)</f>
        <v>35109</v>
      </c>
      <c r="M1024" s="10">
        <f>VLOOKUP(A1024,'Hospitalisation Table'!$A:$F,6,FALSE)</f>
        <v>563.84</v>
      </c>
      <c r="N1024" s="5" t="str">
        <f>VLOOKUP(A1024,'Hospitalisation Table'!$A:$G,7,FALSE)</f>
        <v>tier - 3</v>
      </c>
      <c r="O1024" s="5" t="str">
        <f>VLOOKUP(A1024,'Hospitalisation Table'!$A:$H,8,FALSE)</f>
        <v>tier - 1</v>
      </c>
      <c r="P1024" s="5" t="str">
        <f>VLOOKUP(A1024,'Hospitalisation Table'!$A:$I,9,FALSE)</f>
        <v>R1012</v>
      </c>
      <c r="Q1024" s="5">
        <f>VLOOKUP(A1024,'Hospitalisation Table'!$A:$K,11,FALSE)</f>
        <v>48</v>
      </c>
    </row>
    <row r="1025" spans="1:17" ht="15.6" x14ac:dyDescent="0.3">
      <c r="A1025" s="9" t="s">
        <v>1347</v>
      </c>
      <c r="B1025" s="5" t="str">
        <f>VLOOKUP($A1025,'Customer Names'!$A:$B,2,FALSE)</f>
        <v>Chorey, Mr.  Billy Jr.</v>
      </c>
      <c r="C1025" s="5">
        <f>VLOOKUP(Healthcare!A1025,'Medical Examinations table'!$A:$K,2,FALSE)</f>
        <v>21.01</v>
      </c>
      <c r="D1025" s="5">
        <f>VLOOKUP(A1025,'Medical Examinations table'!$A:$C,3,FALSE)</f>
        <v>7.37</v>
      </c>
      <c r="E1025" s="5" t="str">
        <f>VLOOKUP(A1025,'Medical Examinations table'!$A:$D,4,FALSE)</f>
        <v>NO</v>
      </c>
      <c r="F1025" s="5" t="str">
        <f>VLOOKUP(A1025,'Medical Examinations table'!$A:$E,5,FALSE)</f>
        <v>NO</v>
      </c>
      <c r="G1025" s="5" t="str">
        <f>VLOOKUP(A1025,'Medical Examinations table'!$A:$F,6,FALSE)</f>
        <v>NO</v>
      </c>
      <c r="H1025" s="5">
        <f>VLOOKUP(A1025,'Medical Examinations table'!$A:$H,8,FALSE)</f>
        <v>0</v>
      </c>
      <c r="I1025" s="5" t="str">
        <f>VLOOKUP(A1025,'Medical Examinations table'!$A:$G,7,FALSE)</f>
        <v>NO</v>
      </c>
      <c r="J1025" s="5" t="str">
        <f>VLOOKUP(A1025,'Medical Examinations table'!$A:$I,9,FALSE)</f>
        <v>Normal Weight</v>
      </c>
      <c r="K1025" s="5" t="str">
        <f>VLOOKUP(A1025,'Medical Examinations table'!$A:$J,10,FALSE)</f>
        <v>Diabetes</v>
      </c>
      <c r="L1025" s="8">
        <f>VLOOKUP(A1025,'Hospitalisation Table'!$A:$J,10,FALSE)</f>
        <v>35108</v>
      </c>
      <c r="M1025" s="10">
        <f>VLOOKUP(A1025,'Hospitalisation Table'!$A:$F,6,FALSE)</f>
        <v>563.84</v>
      </c>
      <c r="N1025" s="5" t="str">
        <f>VLOOKUP(A1025,'Hospitalisation Table'!$A:$G,7,FALSE)</f>
        <v>tier - 3</v>
      </c>
      <c r="O1025" s="5" t="str">
        <f>VLOOKUP(A1025,'Hospitalisation Table'!$A:$H,8,FALSE)</f>
        <v>tier - 1</v>
      </c>
      <c r="P1025" s="5" t="str">
        <f>VLOOKUP(A1025,'Hospitalisation Table'!$A:$I,9,FALSE)</f>
        <v>R1013</v>
      </c>
      <c r="Q1025" s="5">
        <f>VLOOKUP(A1025,'Hospitalisation Table'!$A:$K,11,FALSE)</f>
        <v>54</v>
      </c>
    </row>
    <row r="1026" spans="1:17" ht="15.6" x14ac:dyDescent="0.3">
      <c r="A1026" s="9" t="s">
        <v>1346</v>
      </c>
      <c r="B1026" s="5" t="str">
        <f>VLOOKUP($A1026,'Customer Names'!$A:$B,2,FALSE)</f>
        <v>McVay, Mr.  David</v>
      </c>
      <c r="C1026" s="5">
        <f>VLOOKUP(Healthcare!A1026,'Medical Examinations table'!$A:$K,2,FALSE)</f>
        <v>52.37</v>
      </c>
      <c r="D1026" s="5">
        <f>VLOOKUP(A1026,'Medical Examinations table'!$A:$C,3,FALSE)</f>
        <v>5.0599999999999996</v>
      </c>
      <c r="E1026" s="5" t="str">
        <f>VLOOKUP(A1026,'Medical Examinations table'!$A:$D,4,FALSE)</f>
        <v>YES</v>
      </c>
      <c r="F1026" s="5" t="str">
        <f>VLOOKUP(A1026,'Medical Examinations table'!$A:$E,5,FALSE)</f>
        <v>YES</v>
      </c>
      <c r="G1026" s="5" t="str">
        <f>VLOOKUP(A1026,'Medical Examinations table'!$A:$F,6,FALSE)</f>
        <v>NO</v>
      </c>
      <c r="H1026" s="5">
        <f>VLOOKUP(A1026,'Medical Examinations table'!$A:$H,8,FALSE)</f>
        <v>2</v>
      </c>
      <c r="I1026" s="5" t="str">
        <f>VLOOKUP(A1026,'Medical Examinations table'!$A:$G,7,FALSE)</f>
        <v>NO</v>
      </c>
      <c r="J1026" s="5" t="str">
        <f>VLOOKUP(A1026,'Medical Examinations table'!$A:$I,9,FALSE)</f>
        <v>Obesity</v>
      </c>
      <c r="K1026" s="5" t="str">
        <f>VLOOKUP(A1026,'Medical Examinations table'!$A:$J,10,FALSE)</f>
        <v>Normal</v>
      </c>
      <c r="L1026" s="8">
        <f>VLOOKUP(A1026,'Hospitalisation Table'!$A:$J,10,FALSE)</f>
        <v>35107</v>
      </c>
      <c r="M1026" s="10">
        <f>VLOOKUP(A1026,'Hospitalisation Table'!$A:$F,6,FALSE)</f>
        <v>563.84</v>
      </c>
      <c r="N1026" s="5" t="str">
        <f>VLOOKUP(A1026,'Hospitalisation Table'!$A:$G,7,FALSE)</f>
        <v>tier - 3</v>
      </c>
      <c r="O1026" s="5" t="str">
        <f>VLOOKUP(A1026,'Hospitalisation Table'!$A:$H,8,FALSE)</f>
        <v>tier - 3</v>
      </c>
      <c r="P1026" s="5" t="str">
        <f>VLOOKUP(A1026,'Hospitalisation Table'!$A:$I,9,FALSE)</f>
        <v>R1012</v>
      </c>
      <c r="Q1026" s="5">
        <f>VLOOKUP(A1026,'Hospitalisation Table'!$A:$K,11,FALSE)</f>
        <v>22</v>
      </c>
    </row>
    <row r="1027" spans="1:17" ht="15.6" x14ac:dyDescent="0.3">
      <c r="A1027" s="9" t="s">
        <v>1345</v>
      </c>
      <c r="B1027" s="5" t="str">
        <f>VLOOKUP($A1027,'Customer Names'!$A:$B,2,FALSE)</f>
        <v>Vinson, Mr.  Tim</v>
      </c>
      <c r="C1027" s="5">
        <f>VLOOKUP(Healthcare!A1027,'Medical Examinations table'!$A:$K,2,FALSE)</f>
        <v>40.369999999999997</v>
      </c>
      <c r="D1027" s="5">
        <f>VLOOKUP(A1027,'Medical Examinations table'!$A:$C,3,FALSE)</f>
        <v>8.2100000000000009</v>
      </c>
      <c r="E1027" s="5" t="str">
        <f>VLOOKUP(A1027,'Medical Examinations table'!$A:$D,4,FALSE)</f>
        <v>NO</v>
      </c>
      <c r="F1027" s="5" t="str">
        <f>VLOOKUP(A1027,'Medical Examinations table'!$A:$E,5,FALSE)</f>
        <v>NO</v>
      </c>
      <c r="G1027" s="5" t="str">
        <f>VLOOKUP(A1027,'Medical Examinations table'!$A:$F,6,FALSE)</f>
        <v>NO</v>
      </c>
      <c r="H1027" s="5">
        <f>VLOOKUP(A1027,'Medical Examinations table'!$A:$H,8,FALSE)</f>
        <v>0</v>
      </c>
      <c r="I1027" s="5" t="str">
        <f>VLOOKUP(A1027,'Medical Examinations table'!$A:$G,7,FALSE)</f>
        <v>NO</v>
      </c>
      <c r="J1027" s="5" t="str">
        <f>VLOOKUP(A1027,'Medical Examinations table'!$A:$I,9,FALSE)</f>
        <v>Obesity</v>
      </c>
      <c r="K1027" s="5" t="str">
        <f>VLOOKUP(A1027,'Medical Examinations table'!$A:$J,10,FALSE)</f>
        <v>Diabetes</v>
      </c>
      <c r="L1027" s="8">
        <f>VLOOKUP(A1027,'Hospitalisation Table'!$A:$J,10,FALSE)</f>
        <v>35106</v>
      </c>
      <c r="M1027" s="10">
        <f>VLOOKUP(A1027,'Hospitalisation Table'!$A:$F,6,FALSE)</f>
        <v>563.84</v>
      </c>
      <c r="N1027" s="5" t="str">
        <f>VLOOKUP(A1027,'Hospitalisation Table'!$A:$G,7,FALSE)</f>
        <v>tier - 3</v>
      </c>
      <c r="O1027" s="5" t="str">
        <f>VLOOKUP(A1027,'Hospitalisation Table'!$A:$H,8,FALSE)</f>
        <v>tier - 3</v>
      </c>
      <c r="P1027" s="5" t="str">
        <f>VLOOKUP(A1027,'Hospitalisation Table'!$A:$I,9,FALSE)</f>
        <v>R1013</v>
      </c>
      <c r="Q1027" s="5">
        <f>VLOOKUP(A1027,'Hospitalisation Table'!$A:$K,11,FALSE)</f>
        <v>57</v>
      </c>
    </row>
    <row r="1028" spans="1:17" ht="15.6" x14ac:dyDescent="0.3">
      <c r="A1028" s="9" t="s">
        <v>1344</v>
      </c>
      <c r="B1028" s="5" t="str">
        <f>VLOOKUP($A1028,'Customer Names'!$A:$B,2,FALSE)</f>
        <v>Astrike-Davis, Ms.  Emma M</v>
      </c>
      <c r="C1028" s="5">
        <f>VLOOKUP(Healthcare!A1028,'Medical Examinations table'!$A:$K,2,FALSE)</f>
        <v>41.47</v>
      </c>
      <c r="D1028" s="5">
        <f>VLOOKUP(A1028,'Medical Examinations table'!$A:$C,3,FALSE)</f>
        <v>10.34</v>
      </c>
      <c r="E1028" s="5" t="str">
        <f>VLOOKUP(A1028,'Medical Examinations table'!$A:$D,4,FALSE)</f>
        <v>NO</v>
      </c>
      <c r="F1028" s="5" t="str">
        <f>VLOOKUP(A1028,'Medical Examinations table'!$A:$E,5,FALSE)</f>
        <v>NO</v>
      </c>
      <c r="G1028" s="5" t="str">
        <f>VLOOKUP(A1028,'Medical Examinations table'!$A:$F,6,FALSE)</f>
        <v>NO</v>
      </c>
      <c r="H1028" s="5">
        <f>VLOOKUP(A1028,'Medical Examinations table'!$A:$H,8,FALSE)</f>
        <v>2</v>
      </c>
      <c r="I1028" s="5" t="str">
        <f>VLOOKUP(A1028,'Medical Examinations table'!$A:$G,7,FALSE)</f>
        <v>NO</v>
      </c>
      <c r="J1028" s="5" t="str">
        <f>VLOOKUP(A1028,'Medical Examinations table'!$A:$I,9,FALSE)</f>
        <v>Obesity</v>
      </c>
      <c r="K1028" s="5" t="str">
        <f>VLOOKUP(A1028,'Medical Examinations table'!$A:$J,10,FALSE)</f>
        <v>Diabetes</v>
      </c>
      <c r="L1028" s="8">
        <f>VLOOKUP(A1028,'Hospitalisation Table'!$A:$J,10,FALSE)</f>
        <v>35105</v>
      </c>
      <c r="M1028" s="10">
        <f>VLOOKUP(A1028,'Hospitalisation Table'!$A:$F,6,FALSE)</f>
        <v>563.84</v>
      </c>
      <c r="N1028" s="5" t="str">
        <f>VLOOKUP(A1028,'Hospitalisation Table'!$A:$G,7,FALSE)</f>
        <v>tier - 3</v>
      </c>
      <c r="O1028" s="5" t="str">
        <f>VLOOKUP(A1028,'Hospitalisation Table'!$A:$H,8,FALSE)</f>
        <v>tier - 1</v>
      </c>
      <c r="P1028" s="5" t="str">
        <f>VLOOKUP(A1028,'Hospitalisation Table'!$A:$I,9,FALSE)</f>
        <v>R1013</v>
      </c>
      <c r="Q1028" s="5">
        <f>VLOOKUP(A1028,'Hospitalisation Table'!$A:$K,11,FALSE)</f>
        <v>49</v>
      </c>
    </row>
    <row r="1029" spans="1:17" ht="15.6" x14ac:dyDescent="0.3">
      <c r="A1029" s="9" t="s">
        <v>1343</v>
      </c>
      <c r="B1029" s="5" t="str">
        <f>VLOOKUP($A1029,'Customer Names'!$A:$B,2,FALSE)</f>
        <v>Harder, Mr.  Tim</v>
      </c>
      <c r="C1029" s="5">
        <f>VLOOKUP(Healthcare!A1029,'Medical Examinations table'!$A:$K,2,FALSE)</f>
        <v>33.725000000000001</v>
      </c>
      <c r="D1029" s="5">
        <f>VLOOKUP(A1029,'Medical Examinations table'!$A:$C,3,FALSE)</f>
        <v>5.51</v>
      </c>
      <c r="E1029" s="5" t="str">
        <f>VLOOKUP(A1029,'Medical Examinations table'!$A:$D,4,FALSE)</f>
        <v>YES</v>
      </c>
      <c r="F1029" s="5" t="str">
        <f>VLOOKUP(A1029,'Medical Examinations table'!$A:$E,5,FALSE)</f>
        <v>NO</v>
      </c>
      <c r="G1029" s="5" t="str">
        <f>VLOOKUP(A1029,'Medical Examinations table'!$A:$F,6,FALSE)</f>
        <v>NO</v>
      </c>
      <c r="H1029" s="5">
        <f>VLOOKUP(A1029,'Medical Examinations table'!$A:$H,8,FALSE)</f>
        <v>2</v>
      </c>
      <c r="I1029" s="5" t="str">
        <f>VLOOKUP(A1029,'Medical Examinations table'!$A:$G,7,FALSE)</f>
        <v>NO</v>
      </c>
      <c r="J1029" s="5" t="str">
        <f>VLOOKUP(A1029,'Medical Examinations table'!$A:$I,9,FALSE)</f>
        <v>Obesity</v>
      </c>
      <c r="K1029" s="5" t="str">
        <f>VLOOKUP(A1029,'Medical Examinations table'!$A:$J,10,FALSE)</f>
        <v>Normal</v>
      </c>
      <c r="L1029" s="8">
        <f>VLOOKUP(A1029,'Hospitalisation Table'!$A:$J,10,FALSE)</f>
        <v>35104</v>
      </c>
      <c r="M1029" s="10">
        <f>VLOOKUP(A1029,'Hospitalisation Table'!$A:$F,6,FALSE)</f>
        <v>563.84</v>
      </c>
      <c r="N1029" s="5" t="str">
        <f>VLOOKUP(A1029,'Hospitalisation Table'!$A:$G,7,FALSE)</f>
        <v>tier - 3</v>
      </c>
      <c r="O1029" s="5" t="str">
        <f>VLOOKUP(A1029,'Hospitalisation Table'!$A:$H,8,FALSE)</f>
        <v>tier - 2</v>
      </c>
      <c r="P1029" s="5" t="str">
        <f>VLOOKUP(A1029,'Hospitalisation Table'!$A:$I,9,FALSE)</f>
        <v>R1012</v>
      </c>
      <c r="Q1029" s="5">
        <f>VLOOKUP(A1029,'Hospitalisation Table'!$A:$K,11,FALSE)</f>
        <v>56</v>
      </c>
    </row>
    <row r="1030" spans="1:17" ht="15.6" x14ac:dyDescent="0.3">
      <c r="A1030" s="9" t="s">
        <v>1342</v>
      </c>
      <c r="B1030" s="5" t="str">
        <f>VLOOKUP($A1030,'Customer Names'!$A:$B,2,FALSE)</f>
        <v>Bell, Mr.  Patrick</v>
      </c>
      <c r="C1030" s="5">
        <f>VLOOKUP(Healthcare!A1030,'Medical Examinations table'!$A:$K,2,FALSE)</f>
        <v>28.1</v>
      </c>
      <c r="D1030" s="5">
        <f>VLOOKUP(A1030,'Medical Examinations table'!$A:$C,3,FALSE)</f>
        <v>11.2</v>
      </c>
      <c r="E1030" s="5" t="str">
        <f>VLOOKUP(A1030,'Medical Examinations table'!$A:$D,4,FALSE)</f>
        <v>NO</v>
      </c>
      <c r="F1030" s="5" t="str">
        <f>VLOOKUP(A1030,'Medical Examinations table'!$A:$E,5,FALSE)</f>
        <v>NO</v>
      </c>
      <c r="G1030" s="5" t="str">
        <f>VLOOKUP(A1030,'Medical Examinations table'!$A:$F,6,FALSE)</f>
        <v>NO</v>
      </c>
      <c r="H1030" s="5">
        <f>VLOOKUP(A1030,'Medical Examinations table'!$A:$H,8,FALSE)</f>
        <v>0</v>
      </c>
      <c r="I1030" s="5" t="str">
        <f>VLOOKUP(A1030,'Medical Examinations table'!$A:$G,7,FALSE)</f>
        <v>NO</v>
      </c>
      <c r="J1030" s="5" t="str">
        <f>VLOOKUP(A1030,'Medical Examinations table'!$A:$I,9,FALSE)</f>
        <v>Overweight</v>
      </c>
      <c r="K1030" s="5" t="str">
        <f>VLOOKUP(A1030,'Medical Examinations table'!$A:$J,10,FALSE)</f>
        <v>Diabetes</v>
      </c>
      <c r="L1030" s="8">
        <f>VLOOKUP(A1030,'Hospitalisation Table'!$A:$J,10,FALSE)</f>
        <v>35103</v>
      </c>
      <c r="M1030" s="10">
        <f>VLOOKUP(A1030,'Hospitalisation Table'!$A:$F,6,FALSE)</f>
        <v>563.84</v>
      </c>
      <c r="N1030" s="5" t="str">
        <f>VLOOKUP(A1030,'Hospitalisation Table'!$A:$G,7,FALSE)</f>
        <v>tier - 3</v>
      </c>
      <c r="O1030" s="5" t="str">
        <f>VLOOKUP(A1030,'Hospitalisation Table'!$A:$H,8,FALSE)</f>
        <v>tier - 2</v>
      </c>
      <c r="P1030" s="5" t="str">
        <f>VLOOKUP(A1030,'Hospitalisation Table'!$A:$I,9,FALSE)</f>
        <v>R1011</v>
      </c>
      <c r="Q1030" s="5">
        <f>VLOOKUP(A1030,'Hospitalisation Table'!$A:$K,11,FALSE)</f>
        <v>57</v>
      </c>
    </row>
    <row r="1031" spans="1:17" ht="15.6" x14ac:dyDescent="0.3">
      <c r="A1031" s="9" t="s">
        <v>1341</v>
      </c>
      <c r="B1031" s="5" t="str">
        <f>VLOOKUP($A1031,'Customer Names'!$A:$B,2,FALSE)</f>
        <v>Dawes, Ms.  Bridget K.</v>
      </c>
      <c r="C1031" s="5">
        <f>VLOOKUP(Healthcare!A1031,'Medical Examinations table'!$A:$K,2,FALSE)</f>
        <v>37.43</v>
      </c>
      <c r="D1031" s="5">
        <f>VLOOKUP(A1031,'Medical Examinations table'!$A:$C,3,FALSE)</f>
        <v>4.3499999999999996</v>
      </c>
      <c r="E1031" s="5" t="str">
        <f>VLOOKUP(A1031,'Medical Examinations table'!$A:$D,4,FALSE)</f>
        <v>YES</v>
      </c>
      <c r="F1031" s="5" t="str">
        <f>VLOOKUP(A1031,'Medical Examinations table'!$A:$E,5,FALSE)</f>
        <v>NO</v>
      </c>
      <c r="G1031" s="5" t="str">
        <f>VLOOKUP(A1031,'Medical Examinations table'!$A:$F,6,FALSE)</f>
        <v>YES</v>
      </c>
      <c r="H1031" s="5">
        <f>VLOOKUP(A1031,'Medical Examinations table'!$A:$H,8,FALSE)</f>
        <v>1</v>
      </c>
      <c r="I1031" s="5" t="str">
        <f>VLOOKUP(A1031,'Medical Examinations table'!$A:$G,7,FALSE)</f>
        <v>NO</v>
      </c>
      <c r="J1031" s="5" t="str">
        <f>VLOOKUP(A1031,'Medical Examinations table'!$A:$I,9,FALSE)</f>
        <v>Obesity</v>
      </c>
      <c r="K1031" s="5" t="str">
        <f>VLOOKUP(A1031,'Medical Examinations table'!$A:$J,10,FALSE)</f>
        <v>Normal</v>
      </c>
      <c r="L1031" s="8">
        <f>VLOOKUP(A1031,'Hospitalisation Table'!$A:$J,10,FALSE)</f>
        <v>35102</v>
      </c>
      <c r="M1031" s="10">
        <f>VLOOKUP(A1031,'Hospitalisation Table'!$A:$F,6,FALSE)</f>
        <v>563.84</v>
      </c>
      <c r="N1031" s="5" t="str">
        <f>VLOOKUP(A1031,'Hospitalisation Table'!$A:$G,7,FALSE)</f>
        <v>tier - 3</v>
      </c>
      <c r="O1031" s="5" t="str">
        <f>VLOOKUP(A1031,'Hospitalisation Table'!$A:$H,8,FALSE)</f>
        <v>tier - 3</v>
      </c>
      <c r="P1031" s="5" t="str">
        <f>VLOOKUP(A1031,'Hospitalisation Table'!$A:$I,9,FALSE)</f>
        <v>R1012</v>
      </c>
      <c r="Q1031" s="5">
        <f>VLOOKUP(A1031,'Hospitalisation Table'!$A:$K,11,FALSE)</f>
        <v>53</v>
      </c>
    </row>
    <row r="1032" spans="1:17" ht="15.6" x14ac:dyDescent="0.3">
      <c r="A1032" s="9" t="s">
        <v>1340</v>
      </c>
      <c r="B1032" s="5" t="str">
        <f>VLOOKUP($A1032,'Customer Names'!$A:$B,2,FALSE)</f>
        <v>Larios, Mr.  Gabriel</v>
      </c>
      <c r="C1032" s="5">
        <f>VLOOKUP(Healthcare!A1032,'Medical Examinations table'!$A:$K,2,FALSE)</f>
        <v>23.7</v>
      </c>
      <c r="D1032" s="5">
        <f>VLOOKUP(A1032,'Medical Examinations table'!$A:$C,3,FALSE)</f>
        <v>10.45</v>
      </c>
      <c r="E1032" s="5" t="str">
        <f>VLOOKUP(A1032,'Medical Examinations table'!$A:$D,4,FALSE)</f>
        <v>NO</v>
      </c>
      <c r="F1032" s="5" t="str">
        <f>VLOOKUP(A1032,'Medical Examinations table'!$A:$E,5,FALSE)</f>
        <v>NO</v>
      </c>
      <c r="G1032" s="5" t="str">
        <f>VLOOKUP(A1032,'Medical Examinations table'!$A:$F,6,FALSE)</f>
        <v>NO</v>
      </c>
      <c r="H1032" s="5">
        <f>VLOOKUP(A1032,'Medical Examinations table'!$A:$H,8,FALSE)</f>
        <v>0</v>
      </c>
      <c r="I1032" s="5" t="str">
        <f>VLOOKUP(A1032,'Medical Examinations table'!$A:$G,7,FALSE)</f>
        <v>NO</v>
      </c>
      <c r="J1032" s="5" t="str">
        <f>VLOOKUP(A1032,'Medical Examinations table'!$A:$I,9,FALSE)</f>
        <v>Normal Weight</v>
      </c>
      <c r="K1032" s="5" t="str">
        <f>VLOOKUP(A1032,'Medical Examinations table'!$A:$J,10,FALSE)</f>
        <v>Diabetes</v>
      </c>
      <c r="L1032" s="8">
        <f>VLOOKUP(A1032,'Hospitalisation Table'!$A:$J,10,FALSE)</f>
        <v>35101</v>
      </c>
      <c r="M1032" s="10">
        <f>VLOOKUP(A1032,'Hospitalisation Table'!$A:$F,6,FALSE)</f>
        <v>563.84</v>
      </c>
      <c r="N1032" s="5" t="str">
        <f>VLOOKUP(A1032,'Hospitalisation Table'!$A:$G,7,FALSE)</f>
        <v>tier - 3</v>
      </c>
      <c r="O1032" s="5" t="str">
        <f>VLOOKUP(A1032,'Hospitalisation Table'!$A:$H,8,FALSE)</f>
        <v>tier - 3</v>
      </c>
      <c r="P1032" s="5" t="str">
        <f>VLOOKUP(A1032,'Hospitalisation Table'!$A:$I,9,FALSE)</f>
        <v>R1011</v>
      </c>
      <c r="Q1032" s="5">
        <f>VLOOKUP(A1032,'Hospitalisation Table'!$A:$K,11,FALSE)</f>
        <v>57</v>
      </c>
    </row>
    <row r="1033" spans="1:17" ht="15.6" x14ac:dyDescent="0.3">
      <c r="A1033" s="9" t="s">
        <v>1339</v>
      </c>
      <c r="B1033" s="5" t="str">
        <f>VLOOKUP($A1033,'Customer Names'!$A:$B,2,FALSE)</f>
        <v>Yaremczuk, Ms.  Natasha</v>
      </c>
      <c r="C1033" s="5">
        <f>VLOOKUP(Healthcare!A1033,'Medical Examinations table'!$A:$K,2,FALSE)</f>
        <v>24.795000000000002</v>
      </c>
      <c r="D1033" s="5">
        <f>VLOOKUP(A1033,'Medical Examinations table'!$A:$C,3,FALSE)</f>
        <v>4.07</v>
      </c>
      <c r="E1033" s="5" t="str">
        <f>VLOOKUP(A1033,'Medical Examinations table'!$A:$D,4,FALSE)</f>
        <v>YES</v>
      </c>
      <c r="F1033" s="5" t="str">
        <f>VLOOKUP(A1033,'Medical Examinations table'!$A:$E,5,FALSE)</f>
        <v>NO</v>
      </c>
      <c r="G1033" s="5" t="str">
        <f>VLOOKUP(A1033,'Medical Examinations table'!$A:$F,6,FALSE)</f>
        <v>YES</v>
      </c>
      <c r="H1033" s="5">
        <f>VLOOKUP(A1033,'Medical Examinations table'!$A:$H,8,FALSE)</f>
        <v>1</v>
      </c>
      <c r="I1033" s="5" t="str">
        <f>VLOOKUP(A1033,'Medical Examinations table'!$A:$G,7,FALSE)</f>
        <v>NO</v>
      </c>
      <c r="J1033" s="5" t="str">
        <f>VLOOKUP(A1033,'Medical Examinations table'!$A:$I,9,FALSE)</f>
        <v>Normal Weight</v>
      </c>
      <c r="K1033" s="5" t="str">
        <f>VLOOKUP(A1033,'Medical Examinations table'!$A:$J,10,FALSE)</f>
        <v>Normal</v>
      </c>
      <c r="L1033" s="8">
        <f>VLOOKUP(A1033,'Hospitalisation Table'!$A:$J,10,FALSE)</f>
        <v>35100</v>
      </c>
      <c r="M1033" s="10">
        <f>VLOOKUP(A1033,'Hospitalisation Table'!$A:$F,6,FALSE)</f>
        <v>563.84</v>
      </c>
      <c r="N1033" s="5" t="str">
        <f>VLOOKUP(A1033,'Hospitalisation Table'!$A:$G,7,FALSE)</f>
        <v>tier - 3</v>
      </c>
      <c r="O1033" s="5" t="str">
        <f>VLOOKUP(A1033,'Hospitalisation Table'!$A:$H,8,FALSE)</f>
        <v>tier - 3</v>
      </c>
      <c r="P1033" s="5" t="str">
        <f>VLOOKUP(A1033,'Hospitalisation Table'!$A:$I,9,FALSE)</f>
        <v>R1012</v>
      </c>
      <c r="Q1033" s="5">
        <f>VLOOKUP(A1033,'Hospitalisation Table'!$A:$K,11,FALSE)</f>
        <v>53</v>
      </c>
    </row>
    <row r="1034" spans="1:17" ht="15.6" x14ac:dyDescent="0.3">
      <c r="A1034" s="9" t="s">
        <v>1338</v>
      </c>
      <c r="B1034" s="5" t="str">
        <f>VLOOKUP($A1034,'Customer Names'!$A:$B,2,FALSE)</f>
        <v>Knight, Ms.  Abby A.</v>
      </c>
      <c r="C1034" s="5">
        <f>VLOOKUP(Healthcare!A1034,'Medical Examinations table'!$A:$K,2,FALSE)</f>
        <v>31.9</v>
      </c>
      <c r="D1034" s="5">
        <f>VLOOKUP(A1034,'Medical Examinations table'!$A:$C,3,FALSE)</f>
        <v>8.34</v>
      </c>
      <c r="E1034" s="5" t="str">
        <f>VLOOKUP(A1034,'Medical Examinations table'!$A:$D,4,FALSE)</f>
        <v>NO</v>
      </c>
      <c r="F1034" s="5" t="str">
        <f>VLOOKUP(A1034,'Medical Examinations table'!$A:$E,5,FALSE)</f>
        <v>NO</v>
      </c>
      <c r="G1034" s="5" t="str">
        <f>VLOOKUP(A1034,'Medical Examinations table'!$A:$F,6,FALSE)</f>
        <v>NO</v>
      </c>
      <c r="H1034" s="5">
        <f>VLOOKUP(A1034,'Medical Examinations table'!$A:$H,8,FALSE)</f>
        <v>0</v>
      </c>
      <c r="I1034" s="5" t="str">
        <f>VLOOKUP(A1034,'Medical Examinations table'!$A:$G,7,FALSE)</f>
        <v>NO</v>
      </c>
      <c r="J1034" s="5" t="str">
        <f>VLOOKUP(A1034,'Medical Examinations table'!$A:$I,9,FALSE)</f>
        <v>Obesity</v>
      </c>
      <c r="K1034" s="5" t="str">
        <f>VLOOKUP(A1034,'Medical Examinations table'!$A:$J,10,FALSE)</f>
        <v>Diabetes</v>
      </c>
      <c r="L1034" s="8">
        <f>VLOOKUP(A1034,'Hospitalisation Table'!$A:$J,10,FALSE)</f>
        <v>35099</v>
      </c>
      <c r="M1034" s="10">
        <f>VLOOKUP(A1034,'Hospitalisation Table'!$A:$F,6,FALSE)</f>
        <v>563.84</v>
      </c>
      <c r="N1034" s="5" t="str">
        <f>VLOOKUP(A1034,'Hospitalisation Table'!$A:$G,7,FALSE)</f>
        <v>tier - 3</v>
      </c>
      <c r="O1034" s="5" t="str">
        <f>VLOOKUP(A1034,'Hospitalisation Table'!$A:$H,8,FALSE)</f>
        <v>tier - 3</v>
      </c>
      <c r="P1034" s="5" t="str">
        <f>VLOOKUP(A1034,'Hospitalisation Table'!$A:$I,9,FALSE)</f>
        <v>R1013</v>
      </c>
      <c r="Q1034" s="5">
        <f>VLOOKUP(A1034,'Hospitalisation Table'!$A:$K,11,FALSE)</f>
        <v>54</v>
      </c>
    </row>
    <row r="1035" spans="1:17" ht="15.6" x14ac:dyDescent="0.3">
      <c r="A1035" s="9" t="s">
        <v>1337</v>
      </c>
      <c r="B1035" s="5" t="str">
        <f>VLOOKUP($A1035,'Customer Names'!$A:$B,2,FALSE)</f>
        <v>Eversman, Ms.  Michelle</v>
      </c>
      <c r="C1035" s="5">
        <f>VLOOKUP(Healthcare!A1035,'Medical Examinations table'!$A:$K,2,FALSE)</f>
        <v>32.68</v>
      </c>
      <c r="D1035" s="5">
        <f>VLOOKUP(A1035,'Medical Examinations table'!$A:$C,3,FALSE)</f>
        <v>7.41</v>
      </c>
      <c r="E1035" s="5" t="str">
        <f>VLOOKUP(A1035,'Medical Examinations table'!$A:$D,4,FALSE)</f>
        <v>NO</v>
      </c>
      <c r="F1035" s="5" t="str">
        <f>VLOOKUP(A1035,'Medical Examinations table'!$A:$E,5,FALSE)</f>
        <v>NO</v>
      </c>
      <c r="G1035" s="5" t="str">
        <f>VLOOKUP(A1035,'Medical Examinations table'!$A:$F,6,FALSE)</f>
        <v>NO</v>
      </c>
      <c r="H1035" s="5">
        <f>VLOOKUP(A1035,'Medical Examinations table'!$A:$H,8,FALSE)</f>
        <v>0</v>
      </c>
      <c r="I1035" s="5" t="str">
        <f>VLOOKUP(A1035,'Medical Examinations table'!$A:$G,7,FALSE)</f>
        <v>NO</v>
      </c>
      <c r="J1035" s="5" t="str">
        <f>VLOOKUP(A1035,'Medical Examinations table'!$A:$I,9,FALSE)</f>
        <v>Obesity</v>
      </c>
      <c r="K1035" s="5" t="str">
        <f>VLOOKUP(A1035,'Medical Examinations table'!$A:$J,10,FALSE)</f>
        <v>Diabetes</v>
      </c>
      <c r="L1035" s="8">
        <f>VLOOKUP(A1035,'Hospitalisation Table'!$A:$J,10,FALSE)</f>
        <v>35098</v>
      </c>
      <c r="M1035" s="10">
        <f>VLOOKUP(A1035,'Hospitalisation Table'!$A:$F,6,FALSE)</f>
        <v>563.84</v>
      </c>
      <c r="N1035" s="5" t="str">
        <f>VLOOKUP(A1035,'Hospitalisation Table'!$A:$G,7,FALSE)</f>
        <v>tier - 3</v>
      </c>
      <c r="O1035" s="5" t="str">
        <f>VLOOKUP(A1035,'Hospitalisation Table'!$A:$H,8,FALSE)</f>
        <v>tier - 1</v>
      </c>
      <c r="P1035" s="5" t="str">
        <f>VLOOKUP(A1035,'Hospitalisation Table'!$A:$I,9,FALSE)</f>
        <v>R1024</v>
      </c>
      <c r="Q1035" s="5">
        <f>VLOOKUP(A1035,'Hospitalisation Table'!$A:$K,11,FALSE)</f>
        <v>54</v>
      </c>
    </row>
    <row r="1036" spans="1:17" ht="15.6" x14ac:dyDescent="0.3">
      <c r="A1036" s="9" t="s">
        <v>1336</v>
      </c>
      <c r="B1036" s="5" t="str">
        <f>VLOOKUP($A1036,'Customer Names'!$A:$B,2,FALSE)</f>
        <v>Hickory, Ms.  Mckendree</v>
      </c>
      <c r="C1036" s="5">
        <f>VLOOKUP(Healthcare!A1036,'Medical Examinations table'!$A:$K,2,FALSE)</f>
        <v>47.13</v>
      </c>
      <c r="D1036" s="5">
        <f>VLOOKUP(A1036,'Medical Examinations table'!$A:$C,3,FALSE)</f>
        <v>4.3099999999999996</v>
      </c>
      <c r="E1036" s="5" t="str">
        <f>VLOOKUP(A1036,'Medical Examinations table'!$A:$D,4,FALSE)</f>
        <v>NO</v>
      </c>
      <c r="F1036" s="5" t="str">
        <f>VLOOKUP(A1036,'Medical Examinations table'!$A:$E,5,FALSE)</f>
        <v>NO</v>
      </c>
      <c r="G1036" s="5" t="str">
        <f>VLOOKUP(A1036,'Medical Examinations table'!$A:$F,6,FALSE)</f>
        <v>NO</v>
      </c>
      <c r="H1036" s="5">
        <f>VLOOKUP(A1036,'Medical Examinations table'!$A:$H,8,FALSE)</f>
        <v>0</v>
      </c>
      <c r="I1036" s="5" t="str">
        <f>VLOOKUP(A1036,'Medical Examinations table'!$A:$G,7,FALSE)</f>
        <v>NO</v>
      </c>
      <c r="J1036" s="5" t="str">
        <f>VLOOKUP(A1036,'Medical Examinations table'!$A:$I,9,FALSE)</f>
        <v>Obesity</v>
      </c>
      <c r="K1036" s="5" t="str">
        <f>VLOOKUP(A1036,'Medical Examinations table'!$A:$J,10,FALSE)</f>
        <v>Normal</v>
      </c>
      <c r="L1036" s="8">
        <f>VLOOKUP(A1036,'Hospitalisation Table'!$A:$J,10,FALSE)</f>
        <v>35097</v>
      </c>
      <c r="M1036" s="10">
        <f>VLOOKUP(A1036,'Hospitalisation Table'!$A:$F,6,FALSE)</f>
        <v>563.84</v>
      </c>
      <c r="N1036" s="5" t="str">
        <f>VLOOKUP(A1036,'Hospitalisation Table'!$A:$G,7,FALSE)</f>
        <v>tier - 3</v>
      </c>
      <c r="O1036" s="5" t="str">
        <f>VLOOKUP(A1036,'Hospitalisation Table'!$A:$H,8,FALSE)</f>
        <v>tier - 3</v>
      </c>
      <c r="P1036" s="5" t="str">
        <f>VLOOKUP(A1036,'Hospitalisation Table'!$A:$I,9,FALSE)</f>
        <v>R1012</v>
      </c>
      <c r="Q1036" s="5">
        <f>VLOOKUP(A1036,'Hospitalisation Table'!$A:$K,11,FALSE)</f>
        <v>28</v>
      </c>
    </row>
    <row r="1037" spans="1:17" ht="15.6" x14ac:dyDescent="0.3">
      <c r="A1037" s="9" t="s">
        <v>1335</v>
      </c>
      <c r="B1037" s="5" t="str">
        <f>VLOOKUP($A1037,'Customer Names'!$A:$B,2,FALSE)</f>
        <v>Mooney, Ms.  Tara</v>
      </c>
      <c r="C1037" s="5">
        <f>VLOOKUP(Healthcare!A1037,'Medical Examinations table'!$A:$K,2,FALSE)</f>
        <v>36.67</v>
      </c>
      <c r="D1037" s="5">
        <f>VLOOKUP(A1037,'Medical Examinations table'!$A:$C,3,FALSE)</f>
        <v>10.83</v>
      </c>
      <c r="E1037" s="5" t="str">
        <f>VLOOKUP(A1037,'Medical Examinations table'!$A:$D,4,FALSE)</f>
        <v>NO</v>
      </c>
      <c r="F1037" s="5" t="str">
        <f>VLOOKUP(A1037,'Medical Examinations table'!$A:$E,5,FALSE)</f>
        <v>NO</v>
      </c>
      <c r="G1037" s="5" t="str">
        <f>VLOOKUP(A1037,'Medical Examinations table'!$A:$F,6,FALSE)</f>
        <v>NO</v>
      </c>
      <c r="H1037" s="5">
        <f>VLOOKUP(A1037,'Medical Examinations table'!$A:$H,8,FALSE)</f>
        <v>0</v>
      </c>
      <c r="I1037" s="5" t="str">
        <f>VLOOKUP(A1037,'Medical Examinations table'!$A:$G,7,FALSE)</f>
        <v>NO</v>
      </c>
      <c r="J1037" s="5" t="str">
        <f>VLOOKUP(A1037,'Medical Examinations table'!$A:$I,9,FALSE)</f>
        <v>Obesity</v>
      </c>
      <c r="K1037" s="5" t="str">
        <f>VLOOKUP(A1037,'Medical Examinations table'!$A:$J,10,FALSE)</f>
        <v>Diabetes</v>
      </c>
      <c r="L1037" s="8">
        <f>VLOOKUP(A1037,'Hospitalisation Table'!$A:$J,10,FALSE)</f>
        <v>35096</v>
      </c>
      <c r="M1037" s="10">
        <f>VLOOKUP(A1037,'Hospitalisation Table'!$A:$F,6,FALSE)</f>
        <v>563.84</v>
      </c>
      <c r="N1037" s="5" t="str">
        <f>VLOOKUP(A1037,'Hospitalisation Table'!$A:$G,7,FALSE)</f>
        <v>tier - 3</v>
      </c>
      <c r="O1037" s="5" t="str">
        <f>VLOOKUP(A1037,'Hospitalisation Table'!$A:$H,8,FALSE)</f>
        <v>tier - 3</v>
      </c>
      <c r="P1037" s="5" t="str">
        <f>VLOOKUP(A1037,'Hospitalisation Table'!$A:$I,9,FALSE)</f>
        <v>R1012</v>
      </c>
      <c r="Q1037" s="5">
        <f>VLOOKUP(A1037,'Hospitalisation Table'!$A:$K,11,FALSE)</f>
        <v>51</v>
      </c>
    </row>
    <row r="1038" spans="1:17" ht="15.6" x14ac:dyDescent="0.3">
      <c r="A1038" s="9" t="s">
        <v>1334</v>
      </c>
      <c r="B1038" s="5" t="str">
        <f>VLOOKUP($A1038,'Customer Names'!$A:$B,2,FALSE)</f>
        <v>Craighead, Mr.  Daniel</v>
      </c>
      <c r="C1038" s="5">
        <f>VLOOKUP(Healthcare!A1038,'Medical Examinations table'!$A:$K,2,FALSE)</f>
        <v>33.630000000000003</v>
      </c>
      <c r="D1038" s="5">
        <f>VLOOKUP(A1038,'Medical Examinations table'!$A:$C,3,FALSE)</f>
        <v>11.31</v>
      </c>
      <c r="E1038" s="5" t="str">
        <f>VLOOKUP(A1038,'Medical Examinations table'!$A:$D,4,FALSE)</f>
        <v>NO</v>
      </c>
      <c r="F1038" s="5" t="str">
        <f>VLOOKUP(A1038,'Medical Examinations table'!$A:$E,5,FALSE)</f>
        <v>NO</v>
      </c>
      <c r="G1038" s="5" t="str">
        <f>VLOOKUP(A1038,'Medical Examinations table'!$A:$F,6,FALSE)</f>
        <v>NO</v>
      </c>
      <c r="H1038" s="5">
        <f>VLOOKUP(A1038,'Medical Examinations table'!$A:$H,8,FALSE)</f>
        <v>0</v>
      </c>
      <c r="I1038" s="5" t="str">
        <f>VLOOKUP(A1038,'Medical Examinations table'!$A:$G,7,FALSE)</f>
        <v>NO</v>
      </c>
      <c r="J1038" s="5" t="str">
        <f>VLOOKUP(A1038,'Medical Examinations table'!$A:$I,9,FALSE)</f>
        <v>Obesity</v>
      </c>
      <c r="K1038" s="5" t="str">
        <f>VLOOKUP(A1038,'Medical Examinations table'!$A:$J,10,FALSE)</f>
        <v>Diabetes</v>
      </c>
      <c r="L1038" s="8">
        <f>VLOOKUP(A1038,'Hospitalisation Table'!$A:$J,10,FALSE)</f>
        <v>35095</v>
      </c>
      <c r="M1038" s="10">
        <f>VLOOKUP(A1038,'Hospitalisation Table'!$A:$F,6,FALSE)</f>
        <v>563.84</v>
      </c>
      <c r="N1038" s="5" t="str">
        <f>VLOOKUP(A1038,'Hospitalisation Table'!$A:$G,7,FALSE)</f>
        <v>tier - 3</v>
      </c>
      <c r="O1038" s="5" t="str">
        <f>VLOOKUP(A1038,'Hospitalisation Table'!$A:$H,8,FALSE)</f>
        <v>tier - 3</v>
      </c>
      <c r="P1038" s="5" t="str">
        <f>VLOOKUP(A1038,'Hospitalisation Table'!$A:$I,9,FALSE)</f>
        <v>R1012</v>
      </c>
      <c r="Q1038" s="5">
        <f>VLOOKUP(A1038,'Hospitalisation Table'!$A:$K,11,FALSE)</f>
        <v>54</v>
      </c>
    </row>
    <row r="1039" spans="1:17" ht="15.6" x14ac:dyDescent="0.3">
      <c r="A1039" s="9" t="s">
        <v>1333</v>
      </c>
      <c r="B1039" s="5" t="str">
        <f>VLOOKUP($A1039,'Customer Names'!$A:$B,2,FALSE)</f>
        <v>Gardner, Mr.  Joshua P</v>
      </c>
      <c r="C1039" s="5">
        <f>VLOOKUP(Healthcare!A1039,'Medical Examinations table'!$A:$K,2,FALSE)</f>
        <v>32.67</v>
      </c>
      <c r="D1039" s="5">
        <f>VLOOKUP(A1039,'Medical Examinations table'!$A:$C,3,FALSE)</f>
        <v>11.81</v>
      </c>
      <c r="E1039" s="5" t="str">
        <f>VLOOKUP(A1039,'Medical Examinations table'!$A:$D,4,FALSE)</f>
        <v>YES</v>
      </c>
      <c r="F1039" s="5" t="str">
        <f>VLOOKUP(A1039,'Medical Examinations table'!$A:$E,5,FALSE)</f>
        <v>NO</v>
      </c>
      <c r="G1039" s="5" t="str">
        <f>VLOOKUP(A1039,'Medical Examinations table'!$A:$F,6,FALSE)</f>
        <v>NO</v>
      </c>
      <c r="H1039" s="5">
        <f>VLOOKUP(A1039,'Medical Examinations table'!$A:$H,8,FALSE)</f>
        <v>0</v>
      </c>
      <c r="I1039" s="5" t="str">
        <f>VLOOKUP(A1039,'Medical Examinations table'!$A:$G,7,FALSE)</f>
        <v>NO</v>
      </c>
      <c r="J1039" s="5" t="str">
        <f>VLOOKUP(A1039,'Medical Examinations table'!$A:$I,9,FALSE)</f>
        <v>Obesity</v>
      </c>
      <c r="K1039" s="5" t="str">
        <f>VLOOKUP(A1039,'Medical Examinations table'!$A:$J,10,FALSE)</f>
        <v>Diabetes</v>
      </c>
      <c r="L1039" s="8">
        <f>VLOOKUP(A1039,'Hospitalisation Table'!$A:$J,10,FALSE)</f>
        <v>35094</v>
      </c>
      <c r="M1039" s="10">
        <f>VLOOKUP(A1039,'Hospitalisation Table'!$A:$F,6,FALSE)</f>
        <v>563.84</v>
      </c>
      <c r="N1039" s="5" t="str">
        <f>VLOOKUP(A1039,'Hospitalisation Table'!$A:$G,7,FALSE)</f>
        <v>tier - 3</v>
      </c>
      <c r="O1039" s="5" t="str">
        <f>VLOOKUP(A1039,'Hospitalisation Table'!$A:$H,8,FALSE)</f>
        <v>tier - 2</v>
      </c>
      <c r="P1039" s="5" t="str">
        <f>VLOOKUP(A1039,'Hospitalisation Table'!$A:$I,9,FALSE)</f>
        <v>R1013</v>
      </c>
      <c r="Q1039" s="5">
        <f>VLOOKUP(A1039,'Hospitalisation Table'!$A:$K,11,FALSE)</f>
        <v>55</v>
      </c>
    </row>
    <row r="1040" spans="1:17" ht="15.6" x14ac:dyDescent="0.3">
      <c r="A1040" s="9" t="s">
        <v>1332</v>
      </c>
      <c r="B1040" s="5" t="str">
        <f>VLOOKUP($A1040,'Customer Names'!$A:$B,2,FALSE)</f>
        <v>Lohrenz, Ms.  Erin C</v>
      </c>
      <c r="C1040" s="5">
        <f>VLOOKUP(Healthcare!A1040,'Medical Examinations table'!$A:$K,2,FALSE)</f>
        <v>33.299999999999997</v>
      </c>
      <c r="D1040" s="5">
        <f>VLOOKUP(A1040,'Medical Examinations table'!$A:$C,3,FALSE)</f>
        <v>8.26</v>
      </c>
      <c r="E1040" s="5" t="str">
        <f>VLOOKUP(A1040,'Medical Examinations table'!$A:$D,4,FALSE)</f>
        <v>YES</v>
      </c>
      <c r="F1040" s="5" t="str">
        <f>VLOOKUP(A1040,'Medical Examinations table'!$A:$E,5,FALSE)</f>
        <v>NO</v>
      </c>
      <c r="G1040" s="5" t="str">
        <f>VLOOKUP(A1040,'Medical Examinations table'!$A:$F,6,FALSE)</f>
        <v>NO</v>
      </c>
      <c r="H1040" s="5">
        <f>VLOOKUP(A1040,'Medical Examinations table'!$A:$H,8,FALSE)</f>
        <v>2</v>
      </c>
      <c r="I1040" s="5" t="str">
        <f>VLOOKUP(A1040,'Medical Examinations table'!$A:$G,7,FALSE)</f>
        <v>NO</v>
      </c>
      <c r="J1040" s="5" t="str">
        <f>VLOOKUP(A1040,'Medical Examinations table'!$A:$I,9,FALSE)</f>
        <v>Obesity</v>
      </c>
      <c r="K1040" s="5" t="str">
        <f>VLOOKUP(A1040,'Medical Examinations table'!$A:$J,10,FALSE)</f>
        <v>Diabetes</v>
      </c>
      <c r="L1040" s="8">
        <f>VLOOKUP(A1040,'Hospitalisation Table'!$A:$J,10,FALSE)</f>
        <v>35093</v>
      </c>
      <c r="M1040" s="10">
        <f>VLOOKUP(A1040,'Hospitalisation Table'!$A:$F,6,FALSE)</f>
        <v>563.84</v>
      </c>
      <c r="N1040" s="5" t="str">
        <f>VLOOKUP(A1040,'Hospitalisation Table'!$A:$G,7,FALSE)</f>
        <v>tier - 3</v>
      </c>
      <c r="O1040" s="5" t="str">
        <f>VLOOKUP(A1040,'Hospitalisation Table'!$A:$H,8,FALSE)</f>
        <v>tier - 2</v>
      </c>
      <c r="P1040" s="5" t="str">
        <f>VLOOKUP(A1040,'Hospitalisation Table'!$A:$I,9,FALSE)</f>
        <v>R1011</v>
      </c>
      <c r="Q1040" s="5">
        <f>VLOOKUP(A1040,'Hospitalisation Table'!$A:$K,11,FALSE)</f>
        <v>52</v>
      </c>
    </row>
    <row r="1041" spans="1:17" ht="15.6" x14ac:dyDescent="0.3">
      <c r="A1041" s="9" t="s">
        <v>1331</v>
      </c>
      <c r="B1041" s="5" t="str">
        <f>VLOOKUP($A1041,'Customer Names'!$A:$B,2,FALSE)</f>
        <v>Demise, Ms.  Shure</v>
      </c>
      <c r="C1041" s="5">
        <f>VLOOKUP(Healthcare!A1041,'Medical Examinations table'!$A:$K,2,FALSE)</f>
        <v>30.78</v>
      </c>
      <c r="D1041" s="5">
        <f>VLOOKUP(A1041,'Medical Examinations table'!$A:$C,3,FALSE)</f>
        <v>10.74</v>
      </c>
      <c r="E1041" s="5" t="str">
        <f>VLOOKUP(A1041,'Medical Examinations table'!$A:$D,4,FALSE)</f>
        <v>YES</v>
      </c>
      <c r="F1041" s="5" t="str">
        <f>VLOOKUP(A1041,'Medical Examinations table'!$A:$E,5,FALSE)</f>
        <v>NO</v>
      </c>
      <c r="G1041" s="5" t="str">
        <f>VLOOKUP(A1041,'Medical Examinations table'!$A:$F,6,FALSE)</f>
        <v>NO</v>
      </c>
      <c r="H1041" s="5">
        <f>VLOOKUP(A1041,'Medical Examinations table'!$A:$H,8,FALSE)</f>
        <v>2</v>
      </c>
      <c r="I1041" s="5" t="str">
        <f>VLOOKUP(A1041,'Medical Examinations table'!$A:$G,7,FALSE)</f>
        <v>NO</v>
      </c>
      <c r="J1041" s="5" t="str">
        <f>VLOOKUP(A1041,'Medical Examinations table'!$A:$I,9,FALSE)</f>
        <v>Obesity</v>
      </c>
      <c r="K1041" s="5" t="str">
        <f>VLOOKUP(A1041,'Medical Examinations table'!$A:$J,10,FALSE)</f>
        <v>Diabetes</v>
      </c>
      <c r="L1041" s="8">
        <f>VLOOKUP(A1041,'Hospitalisation Table'!$A:$J,10,FALSE)</f>
        <v>35092</v>
      </c>
      <c r="M1041" s="10">
        <f>VLOOKUP(A1041,'Hospitalisation Table'!$A:$F,6,FALSE)</f>
        <v>563.84</v>
      </c>
      <c r="N1041" s="5" t="str">
        <f>VLOOKUP(A1041,'Hospitalisation Table'!$A:$G,7,FALSE)</f>
        <v>tier - 3</v>
      </c>
      <c r="O1041" s="5" t="str">
        <f>VLOOKUP(A1041,'Hospitalisation Table'!$A:$H,8,FALSE)</f>
        <v>tier - 2</v>
      </c>
      <c r="P1041" s="5" t="str">
        <f>VLOOKUP(A1041,'Hospitalisation Table'!$A:$I,9,FALSE)</f>
        <v>R1023</v>
      </c>
      <c r="Q1041" s="5">
        <f>VLOOKUP(A1041,'Hospitalisation Table'!$A:$K,11,FALSE)</f>
        <v>52</v>
      </c>
    </row>
    <row r="1042" spans="1:17" ht="15.6" x14ac:dyDescent="0.3">
      <c r="A1042" s="9" t="s">
        <v>1330</v>
      </c>
      <c r="B1042" s="5" t="str">
        <f>VLOOKUP($A1042,'Customer Names'!$A:$B,2,FALSE)</f>
        <v>Nelson, Mr.  Richard</v>
      </c>
      <c r="C1042" s="5">
        <f>VLOOKUP(Healthcare!A1042,'Medical Examinations table'!$A:$K,2,FALSE)</f>
        <v>28.975000000000001</v>
      </c>
      <c r="D1042" s="5">
        <f>VLOOKUP(A1042,'Medical Examinations table'!$A:$C,3,FALSE)</f>
        <v>7.69</v>
      </c>
      <c r="E1042" s="5" t="str">
        <f>VLOOKUP(A1042,'Medical Examinations table'!$A:$D,4,FALSE)</f>
        <v>YES</v>
      </c>
      <c r="F1042" s="5" t="str">
        <f>VLOOKUP(A1042,'Medical Examinations table'!$A:$E,5,FALSE)</f>
        <v>NO</v>
      </c>
      <c r="G1042" s="5" t="str">
        <f>VLOOKUP(A1042,'Medical Examinations table'!$A:$F,6,FALSE)</f>
        <v>NO</v>
      </c>
      <c r="H1042" s="5">
        <f>VLOOKUP(A1042,'Medical Examinations table'!$A:$H,8,FALSE)</f>
        <v>0</v>
      </c>
      <c r="I1042" s="5" t="str">
        <f>VLOOKUP(A1042,'Medical Examinations table'!$A:$G,7,FALSE)</f>
        <v>NO</v>
      </c>
      <c r="J1042" s="5" t="str">
        <f>VLOOKUP(A1042,'Medical Examinations table'!$A:$I,9,FALSE)</f>
        <v>Overweight</v>
      </c>
      <c r="K1042" s="5" t="str">
        <f>VLOOKUP(A1042,'Medical Examinations table'!$A:$J,10,FALSE)</f>
        <v>Diabetes</v>
      </c>
      <c r="L1042" s="8">
        <f>VLOOKUP(A1042,'Hospitalisation Table'!$A:$J,10,FALSE)</f>
        <v>35091</v>
      </c>
      <c r="M1042" s="10">
        <f>VLOOKUP(A1042,'Hospitalisation Table'!$A:$F,6,FALSE)</f>
        <v>563.84</v>
      </c>
      <c r="N1042" s="5" t="str">
        <f>VLOOKUP(A1042,'Hospitalisation Table'!$A:$G,7,FALSE)</f>
        <v>tier - 3</v>
      </c>
      <c r="O1042" s="5" t="str">
        <f>VLOOKUP(A1042,'Hospitalisation Table'!$A:$H,8,FALSE)</f>
        <v>tier - 1</v>
      </c>
      <c r="P1042" s="5" t="str">
        <f>VLOOKUP(A1042,'Hospitalisation Table'!$A:$I,9,FALSE)</f>
        <v>R1019</v>
      </c>
      <c r="Q1042" s="5">
        <f>VLOOKUP(A1042,'Hospitalisation Table'!$A:$K,11,FALSE)</f>
        <v>55</v>
      </c>
    </row>
    <row r="1043" spans="1:17" ht="15.6" x14ac:dyDescent="0.3">
      <c r="A1043" s="9" t="s">
        <v>1329</v>
      </c>
      <c r="B1043" s="5" t="str">
        <f>VLOOKUP($A1043,'Customer Names'!$A:$B,2,FALSE)</f>
        <v>Guitard, Ms.  Brenda</v>
      </c>
      <c r="C1043" s="5">
        <f>VLOOKUP(Healthcare!A1043,'Medical Examinations table'!$A:$K,2,FALSE)</f>
        <v>33.4</v>
      </c>
      <c r="D1043" s="5">
        <f>VLOOKUP(A1043,'Medical Examinations table'!$A:$C,3,FALSE)</f>
        <v>4.84</v>
      </c>
      <c r="E1043" s="5" t="str">
        <f>VLOOKUP(A1043,'Medical Examinations table'!$A:$D,4,FALSE)</f>
        <v>NO</v>
      </c>
      <c r="F1043" s="5" t="str">
        <f>VLOOKUP(A1043,'Medical Examinations table'!$A:$E,5,FALSE)</f>
        <v>NO</v>
      </c>
      <c r="G1043" s="5" t="str">
        <f>VLOOKUP(A1043,'Medical Examinations table'!$A:$F,6,FALSE)</f>
        <v>NO</v>
      </c>
      <c r="H1043" s="5">
        <f>VLOOKUP(A1043,'Medical Examinations table'!$A:$H,8,FALSE)</f>
        <v>0</v>
      </c>
      <c r="I1043" s="5" t="str">
        <f>VLOOKUP(A1043,'Medical Examinations table'!$A:$G,7,FALSE)</f>
        <v>NO</v>
      </c>
      <c r="J1043" s="5" t="str">
        <f>VLOOKUP(A1043,'Medical Examinations table'!$A:$I,9,FALSE)</f>
        <v>Obesity</v>
      </c>
      <c r="K1043" s="5" t="str">
        <f>VLOOKUP(A1043,'Medical Examinations table'!$A:$J,10,FALSE)</f>
        <v>Normal</v>
      </c>
      <c r="L1043" s="8">
        <f>VLOOKUP(A1043,'Hospitalisation Table'!$A:$J,10,FALSE)</f>
        <v>35090</v>
      </c>
      <c r="M1043" s="10">
        <f>VLOOKUP(A1043,'Hospitalisation Table'!$A:$F,6,FALSE)</f>
        <v>563.84</v>
      </c>
      <c r="N1043" s="5" t="str">
        <f>VLOOKUP(A1043,'Hospitalisation Table'!$A:$G,7,FALSE)</f>
        <v>tier - 3</v>
      </c>
      <c r="O1043" s="5" t="str">
        <f>VLOOKUP(A1043,'Hospitalisation Table'!$A:$H,8,FALSE)</f>
        <v>tier - 1</v>
      </c>
      <c r="P1043" s="5" t="str">
        <f>VLOOKUP(A1043,'Hospitalisation Table'!$A:$I,9,FALSE)</f>
        <v>R1011</v>
      </c>
      <c r="Q1043" s="5">
        <f>VLOOKUP(A1043,'Hospitalisation Table'!$A:$K,11,FALSE)</f>
        <v>23</v>
      </c>
    </row>
    <row r="1044" spans="1:17" ht="15.6" x14ac:dyDescent="0.3">
      <c r="A1044" s="9" t="s">
        <v>1328</v>
      </c>
      <c r="B1044" s="5" t="str">
        <f>VLOOKUP($A1044,'Customer Names'!$A:$B,2,FALSE)</f>
        <v>Navas, Mr.  Joseph M</v>
      </c>
      <c r="C1044" s="5">
        <f>VLOOKUP(Healthcare!A1044,'Medical Examinations table'!$A:$K,2,FALSE)</f>
        <v>21.5</v>
      </c>
      <c r="D1044" s="5">
        <f>VLOOKUP(A1044,'Medical Examinations table'!$A:$C,3,FALSE)</f>
        <v>9.77</v>
      </c>
      <c r="E1044" s="5" t="str">
        <f>VLOOKUP(A1044,'Medical Examinations table'!$A:$D,4,FALSE)</f>
        <v>YES</v>
      </c>
      <c r="F1044" s="5" t="str">
        <f>VLOOKUP(A1044,'Medical Examinations table'!$A:$E,5,FALSE)</f>
        <v>NO</v>
      </c>
      <c r="G1044" s="5" t="str">
        <f>VLOOKUP(A1044,'Medical Examinations table'!$A:$F,6,FALSE)</f>
        <v>NO</v>
      </c>
      <c r="H1044" s="5">
        <f>VLOOKUP(A1044,'Medical Examinations table'!$A:$H,8,FALSE)</f>
        <v>0</v>
      </c>
      <c r="I1044" s="5" t="str">
        <f>VLOOKUP(A1044,'Medical Examinations table'!$A:$G,7,FALSE)</f>
        <v>NO</v>
      </c>
      <c r="J1044" s="5" t="str">
        <f>VLOOKUP(A1044,'Medical Examinations table'!$A:$I,9,FALSE)</f>
        <v>Normal Weight</v>
      </c>
      <c r="K1044" s="5" t="str">
        <f>VLOOKUP(A1044,'Medical Examinations table'!$A:$J,10,FALSE)</f>
        <v>Diabetes</v>
      </c>
      <c r="L1044" s="8">
        <f>VLOOKUP(A1044,'Hospitalisation Table'!$A:$J,10,FALSE)</f>
        <v>35089</v>
      </c>
      <c r="M1044" s="10">
        <f>VLOOKUP(A1044,'Hospitalisation Table'!$A:$F,6,FALSE)</f>
        <v>563.84</v>
      </c>
      <c r="N1044" s="5" t="str">
        <f>VLOOKUP(A1044,'Hospitalisation Table'!$A:$G,7,FALSE)</f>
        <v>tier - 3</v>
      </c>
      <c r="O1044" s="5" t="str">
        <f>VLOOKUP(A1044,'Hospitalisation Table'!$A:$H,8,FALSE)</f>
        <v>tier - 2</v>
      </c>
      <c r="P1044" s="5" t="str">
        <f>VLOOKUP(A1044,'Hospitalisation Table'!$A:$I,9,FALSE)</f>
        <v>R1011</v>
      </c>
      <c r="Q1044" s="5">
        <f>VLOOKUP(A1044,'Hospitalisation Table'!$A:$K,11,FALSE)</f>
        <v>55</v>
      </c>
    </row>
    <row r="1045" spans="1:17" ht="15.6" x14ac:dyDescent="0.3">
      <c r="A1045" s="9" t="s">
        <v>1327</v>
      </c>
      <c r="B1045" s="5" t="str">
        <f>VLOOKUP($A1045,'Customer Names'!$A:$B,2,FALSE)</f>
        <v>Ptucha, Mr.  Stephen J.</v>
      </c>
      <c r="C1045" s="5">
        <f>VLOOKUP(Healthcare!A1045,'Medical Examinations table'!$A:$K,2,FALSE)</f>
        <v>38.14</v>
      </c>
      <c r="D1045" s="5">
        <f>VLOOKUP(A1045,'Medical Examinations table'!$A:$C,3,FALSE)</f>
        <v>5.84</v>
      </c>
      <c r="E1045" s="5" t="str">
        <f>VLOOKUP(A1045,'Medical Examinations table'!$A:$D,4,FALSE)</f>
        <v>NO</v>
      </c>
      <c r="F1045" s="5" t="str">
        <f>VLOOKUP(A1045,'Medical Examinations table'!$A:$E,5,FALSE)</f>
        <v>NO</v>
      </c>
      <c r="G1045" s="5" t="str">
        <f>VLOOKUP(A1045,'Medical Examinations table'!$A:$F,6,FALSE)</f>
        <v>NO</v>
      </c>
      <c r="H1045" s="5">
        <f>VLOOKUP(A1045,'Medical Examinations table'!$A:$H,8,FALSE)</f>
        <v>0</v>
      </c>
      <c r="I1045" s="5" t="str">
        <f>VLOOKUP(A1045,'Medical Examinations table'!$A:$G,7,FALSE)</f>
        <v>NO</v>
      </c>
      <c r="J1045" s="5" t="str">
        <f>VLOOKUP(A1045,'Medical Examinations table'!$A:$I,9,FALSE)</f>
        <v>Obesity</v>
      </c>
      <c r="K1045" s="5" t="str">
        <f>VLOOKUP(A1045,'Medical Examinations table'!$A:$J,10,FALSE)</f>
        <v>Prediabetes</v>
      </c>
      <c r="L1045" s="8">
        <f>VLOOKUP(A1045,'Hospitalisation Table'!$A:$J,10,FALSE)</f>
        <v>35088</v>
      </c>
      <c r="M1045" s="10">
        <f>VLOOKUP(A1045,'Hospitalisation Table'!$A:$F,6,FALSE)</f>
        <v>563.84</v>
      </c>
      <c r="N1045" s="5" t="str">
        <f>VLOOKUP(A1045,'Hospitalisation Table'!$A:$G,7,FALSE)</f>
        <v>tier - 3</v>
      </c>
      <c r="O1045" s="5" t="str">
        <f>VLOOKUP(A1045,'Hospitalisation Table'!$A:$H,8,FALSE)</f>
        <v>tier - 2</v>
      </c>
      <c r="P1045" s="5" t="str">
        <f>VLOOKUP(A1045,'Hospitalisation Table'!$A:$I,9,FALSE)</f>
        <v>R1022</v>
      </c>
      <c r="Q1045" s="5">
        <f>VLOOKUP(A1045,'Hospitalisation Table'!$A:$K,11,FALSE)</f>
        <v>33</v>
      </c>
    </row>
    <row r="1046" spans="1:17" ht="15.6" x14ac:dyDescent="0.3">
      <c r="A1046" s="9" t="s">
        <v>1326</v>
      </c>
      <c r="B1046" s="5" t="str">
        <f>VLOOKUP($A1046,'Customer Names'!$A:$B,2,FALSE)</f>
        <v>Kirouac, Mrs.  Kathya</v>
      </c>
      <c r="C1046" s="5">
        <f>VLOOKUP(Healthcare!A1046,'Medical Examinations table'!$A:$K,2,FALSE)</f>
        <v>35.42</v>
      </c>
      <c r="D1046" s="5">
        <f>VLOOKUP(A1046,'Medical Examinations table'!$A:$C,3,FALSE)</f>
        <v>8.6999999999999993</v>
      </c>
      <c r="E1046" s="5" t="str">
        <f>VLOOKUP(A1046,'Medical Examinations table'!$A:$D,4,FALSE)</f>
        <v>YES</v>
      </c>
      <c r="F1046" s="5" t="str">
        <f>VLOOKUP(A1046,'Medical Examinations table'!$A:$E,5,FALSE)</f>
        <v>NO</v>
      </c>
      <c r="G1046" s="5" t="str">
        <f>VLOOKUP(A1046,'Medical Examinations table'!$A:$F,6,FALSE)</f>
        <v>NO</v>
      </c>
      <c r="H1046" s="5">
        <f>VLOOKUP(A1046,'Medical Examinations table'!$A:$H,8,FALSE)</f>
        <v>1</v>
      </c>
      <c r="I1046" s="5" t="str">
        <f>VLOOKUP(A1046,'Medical Examinations table'!$A:$G,7,FALSE)</f>
        <v>NO</v>
      </c>
      <c r="J1046" s="5" t="str">
        <f>VLOOKUP(A1046,'Medical Examinations table'!$A:$I,9,FALSE)</f>
        <v>Obesity</v>
      </c>
      <c r="K1046" s="5" t="str">
        <f>VLOOKUP(A1046,'Medical Examinations table'!$A:$J,10,FALSE)</f>
        <v>Diabetes</v>
      </c>
      <c r="L1046" s="8">
        <f>VLOOKUP(A1046,'Hospitalisation Table'!$A:$J,10,FALSE)</f>
        <v>35087</v>
      </c>
      <c r="M1046" s="10">
        <f>VLOOKUP(A1046,'Hospitalisation Table'!$A:$F,6,FALSE)</f>
        <v>563.84</v>
      </c>
      <c r="N1046" s="5" t="str">
        <f>VLOOKUP(A1046,'Hospitalisation Table'!$A:$G,7,FALSE)</f>
        <v>tier - 3</v>
      </c>
      <c r="O1046" s="5" t="str">
        <f>VLOOKUP(A1046,'Hospitalisation Table'!$A:$H,8,FALSE)</f>
        <v>tier - 1</v>
      </c>
      <c r="P1046" s="5" t="str">
        <f>VLOOKUP(A1046,'Hospitalisation Table'!$A:$I,9,FALSE)</f>
        <v>R1026</v>
      </c>
      <c r="Q1046" s="5">
        <f>VLOOKUP(A1046,'Hospitalisation Table'!$A:$K,11,FALSE)</f>
        <v>36</v>
      </c>
    </row>
    <row r="1047" spans="1:17" ht="15.6" x14ac:dyDescent="0.3">
      <c r="A1047" s="9" t="s">
        <v>1325</v>
      </c>
      <c r="B1047" s="5" t="str">
        <f>VLOOKUP($A1047,'Customer Names'!$A:$B,2,FALSE)</f>
        <v>Toews, Mr.  Wesley</v>
      </c>
      <c r="C1047" s="5">
        <f>VLOOKUP(Healthcare!A1047,'Medical Examinations table'!$A:$K,2,FALSE)</f>
        <v>35.625</v>
      </c>
      <c r="D1047" s="5">
        <f>VLOOKUP(A1047,'Medical Examinations table'!$A:$C,3,FALSE)</f>
        <v>10.79</v>
      </c>
      <c r="E1047" s="5" t="str">
        <f>VLOOKUP(A1047,'Medical Examinations table'!$A:$D,4,FALSE)</f>
        <v>NO</v>
      </c>
      <c r="F1047" s="5" t="str">
        <f>VLOOKUP(A1047,'Medical Examinations table'!$A:$E,5,FALSE)</f>
        <v>NO</v>
      </c>
      <c r="G1047" s="5" t="str">
        <f>VLOOKUP(A1047,'Medical Examinations table'!$A:$F,6,FALSE)</f>
        <v>NO</v>
      </c>
      <c r="H1047" s="5">
        <f>VLOOKUP(A1047,'Medical Examinations table'!$A:$H,8,FALSE)</f>
        <v>0</v>
      </c>
      <c r="I1047" s="5" t="str">
        <f>VLOOKUP(A1047,'Medical Examinations table'!$A:$G,7,FALSE)</f>
        <v>NO</v>
      </c>
      <c r="J1047" s="5" t="str">
        <f>VLOOKUP(A1047,'Medical Examinations table'!$A:$I,9,FALSE)</f>
        <v>Obesity</v>
      </c>
      <c r="K1047" s="5" t="str">
        <f>VLOOKUP(A1047,'Medical Examinations table'!$A:$J,10,FALSE)</f>
        <v>Diabetes</v>
      </c>
      <c r="L1047" s="8">
        <f>VLOOKUP(A1047,'Hospitalisation Table'!$A:$J,10,FALSE)</f>
        <v>35086</v>
      </c>
      <c r="M1047" s="10">
        <f>VLOOKUP(A1047,'Hospitalisation Table'!$A:$F,6,FALSE)</f>
        <v>563.84</v>
      </c>
      <c r="N1047" s="5" t="str">
        <f>VLOOKUP(A1047,'Hospitalisation Table'!$A:$G,7,FALSE)</f>
        <v>tier - 3</v>
      </c>
      <c r="O1047" s="5" t="str">
        <f>VLOOKUP(A1047,'Hospitalisation Table'!$A:$H,8,FALSE)</f>
        <v>tier - 1</v>
      </c>
      <c r="P1047" s="5" t="str">
        <f>VLOOKUP(A1047,'Hospitalisation Table'!$A:$I,9,FALSE)</f>
        <v>R1016</v>
      </c>
      <c r="Q1047" s="5">
        <f>VLOOKUP(A1047,'Hospitalisation Table'!$A:$K,11,FALSE)</f>
        <v>48</v>
      </c>
    </row>
    <row r="1048" spans="1:17" ht="15.6" x14ac:dyDescent="0.3">
      <c r="A1048" s="9" t="s">
        <v>1324</v>
      </c>
      <c r="B1048" s="5" t="str">
        <f>VLOOKUP($A1048,'Customer Names'!$A:$B,2,FALSE)</f>
        <v>Perry, Mr.  Tim</v>
      </c>
      <c r="C1048" s="5">
        <f>VLOOKUP(Healthcare!A1048,'Medical Examinations table'!$A:$K,2,FALSE)</f>
        <v>45.51</v>
      </c>
      <c r="D1048" s="5">
        <f>VLOOKUP(A1048,'Medical Examinations table'!$A:$C,3,FALSE)</f>
        <v>4.32</v>
      </c>
      <c r="E1048" s="5" t="str">
        <f>VLOOKUP(A1048,'Medical Examinations table'!$A:$D,4,FALSE)</f>
        <v>NO</v>
      </c>
      <c r="F1048" s="5" t="str">
        <f>VLOOKUP(A1048,'Medical Examinations table'!$A:$E,5,FALSE)</f>
        <v>NO</v>
      </c>
      <c r="G1048" s="5" t="str">
        <f>VLOOKUP(A1048,'Medical Examinations table'!$A:$F,6,FALSE)</f>
        <v>NO</v>
      </c>
      <c r="H1048" s="5">
        <f>VLOOKUP(A1048,'Medical Examinations table'!$A:$H,8,FALSE)</f>
        <v>1</v>
      </c>
      <c r="I1048" s="5" t="str">
        <f>VLOOKUP(A1048,'Medical Examinations table'!$A:$G,7,FALSE)</f>
        <v>NO</v>
      </c>
      <c r="J1048" s="5" t="str">
        <f>VLOOKUP(A1048,'Medical Examinations table'!$A:$I,9,FALSE)</f>
        <v>Obesity</v>
      </c>
      <c r="K1048" s="5" t="str">
        <f>VLOOKUP(A1048,'Medical Examinations table'!$A:$J,10,FALSE)</f>
        <v>Normal</v>
      </c>
      <c r="L1048" s="8">
        <f>VLOOKUP(A1048,'Hospitalisation Table'!$A:$J,10,FALSE)</f>
        <v>35085</v>
      </c>
      <c r="M1048" s="10">
        <f>VLOOKUP(A1048,'Hospitalisation Table'!$A:$F,6,FALSE)</f>
        <v>563.84</v>
      </c>
      <c r="N1048" s="5" t="str">
        <f>VLOOKUP(A1048,'Hospitalisation Table'!$A:$G,7,FALSE)</f>
        <v>tier - 3</v>
      </c>
      <c r="O1048" s="5" t="str">
        <f>VLOOKUP(A1048,'Hospitalisation Table'!$A:$H,8,FALSE)</f>
        <v>tier - 1</v>
      </c>
      <c r="P1048" s="5" t="str">
        <f>VLOOKUP(A1048,'Hospitalisation Table'!$A:$I,9,FALSE)</f>
        <v>R1012</v>
      </c>
      <c r="Q1048" s="5">
        <f>VLOOKUP(A1048,'Hospitalisation Table'!$A:$K,11,FALSE)</f>
        <v>30</v>
      </c>
    </row>
    <row r="1049" spans="1:17" ht="15.6" x14ac:dyDescent="0.3">
      <c r="A1049" s="9" t="s">
        <v>1323</v>
      </c>
      <c r="B1049" s="5" t="str">
        <f>VLOOKUP($A1049,'Customer Names'!$A:$B,2,FALSE)</f>
        <v>Kretz, Ms.  Jamie L.</v>
      </c>
      <c r="C1049" s="5">
        <f>VLOOKUP(Healthcare!A1049,'Medical Examinations table'!$A:$K,2,FALSE)</f>
        <v>37.1</v>
      </c>
      <c r="D1049" s="5">
        <f>VLOOKUP(A1049,'Medical Examinations table'!$A:$C,3,FALSE)</f>
        <v>7.19</v>
      </c>
      <c r="E1049" s="5" t="str">
        <f>VLOOKUP(A1049,'Medical Examinations table'!$A:$D,4,FALSE)</f>
        <v>YES</v>
      </c>
      <c r="F1049" s="5" t="str">
        <f>VLOOKUP(A1049,'Medical Examinations table'!$A:$E,5,FALSE)</f>
        <v>NO</v>
      </c>
      <c r="G1049" s="5" t="str">
        <f>VLOOKUP(A1049,'Medical Examinations table'!$A:$F,6,FALSE)</f>
        <v>NO</v>
      </c>
      <c r="H1049" s="5">
        <f>VLOOKUP(A1049,'Medical Examinations table'!$A:$H,8,FALSE)</f>
        <v>0</v>
      </c>
      <c r="I1049" s="5" t="str">
        <f>VLOOKUP(A1049,'Medical Examinations table'!$A:$G,7,FALSE)</f>
        <v>NO</v>
      </c>
      <c r="J1049" s="5" t="str">
        <f>VLOOKUP(A1049,'Medical Examinations table'!$A:$I,9,FALSE)</f>
        <v>Obesity</v>
      </c>
      <c r="K1049" s="5" t="str">
        <f>VLOOKUP(A1049,'Medical Examinations table'!$A:$J,10,FALSE)</f>
        <v>Diabetes</v>
      </c>
      <c r="L1049" s="8">
        <f>VLOOKUP(A1049,'Hospitalisation Table'!$A:$J,10,FALSE)</f>
        <v>35084</v>
      </c>
      <c r="M1049" s="10">
        <f>VLOOKUP(A1049,'Hospitalisation Table'!$A:$F,6,FALSE)</f>
        <v>563.84</v>
      </c>
      <c r="N1049" s="5" t="str">
        <f>VLOOKUP(A1049,'Hospitalisation Table'!$A:$G,7,FALSE)</f>
        <v>tier - 3</v>
      </c>
      <c r="O1049" s="5" t="str">
        <f>VLOOKUP(A1049,'Hospitalisation Table'!$A:$H,8,FALSE)</f>
        <v>tier - 3</v>
      </c>
      <c r="P1049" s="5" t="str">
        <f>VLOOKUP(A1049,'Hospitalisation Table'!$A:$I,9,FALSE)</f>
        <v>R1011</v>
      </c>
      <c r="Q1049" s="5">
        <f>VLOOKUP(A1049,'Hospitalisation Table'!$A:$K,11,FALSE)</f>
        <v>55</v>
      </c>
    </row>
    <row r="1050" spans="1:17" ht="15.6" x14ac:dyDescent="0.3">
      <c r="A1050" s="9" t="s">
        <v>1322</v>
      </c>
      <c r="B1050" s="5" t="str">
        <f>VLOOKUP($A1050,'Customer Names'!$A:$B,2,FALSE)</f>
        <v>Hempel, Ms.  Alexandra</v>
      </c>
      <c r="C1050" s="5">
        <f>VLOOKUP(Healthcare!A1050,'Medical Examinations table'!$A:$K,2,FALSE)</f>
        <v>30.5</v>
      </c>
      <c r="D1050" s="5">
        <f>VLOOKUP(A1050,'Medical Examinations table'!$A:$C,3,FALSE)</f>
        <v>11.94</v>
      </c>
      <c r="E1050" s="5" t="str">
        <f>VLOOKUP(A1050,'Medical Examinations table'!$A:$D,4,FALSE)</f>
        <v>YES</v>
      </c>
      <c r="F1050" s="5" t="str">
        <f>VLOOKUP(A1050,'Medical Examinations table'!$A:$E,5,FALSE)</f>
        <v>NO</v>
      </c>
      <c r="G1050" s="5" t="str">
        <f>VLOOKUP(A1050,'Medical Examinations table'!$A:$F,6,FALSE)</f>
        <v>NO</v>
      </c>
      <c r="H1050" s="5">
        <f>VLOOKUP(A1050,'Medical Examinations table'!$A:$H,8,FALSE)</f>
        <v>0</v>
      </c>
      <c r="I1050" s="5" t="str">
        <f>VLOOKUP(A1050,'Medical Examinations table'!$A:$G,7,FALSE)</f>
        <v>NO</v>
      </c>
      <c r="J1050" s="5" t="str">
        <f>VLOOKUP(A1050,'Medical Examinations table'!$A:$I,9,FALSE)</f>
        <v>Obesity</v>
      </c>
      <c r="K1050" s="5" t="str">
        <f>VLOOKUP(A1050,'Medical Examinations table'!$A:$J,10,FALSE)</f>
        <v>Diabetes</v>
      </c>
      <c r="L1050" s="8">
        <f>VLOOKUP(A1050,'Hospitalisation Table'!$A:$J,10,FALSE)</f>
        <v>35083</v>
      </c>
      <c r="M1050" s="10">
        <f>VLOOKUP(A1050,'Hospitalisation Table'!$A:$F,6,FALSE)</f>
        <v>563.84</v>
      </c>
      <c r="N1050" s="5" t="str">
        <f>VLOOKUP(A1050,'Hospitalisation Table'!$A:$G,7,FALSE)</f>
        <v>tier - 3</v>
      </c>
      <c r="O1050" s="5" t="str">
        <f>VLOOKUP(A1050,'Hospitalisation Table'!$A:$H,8,FALSE)</f>
        <v>tier - 2</v>
      </c>
      <c r="P1050" s="5" t="str">
        <f>VLOOKUP(A1050,'Hospitalisation Table'!$A:$I,9,FALSE)</f>
        <v>R1011</v>
      </c>
      <c r="Q1050" s="5">
        <f>VLOOKUP(A1050,'Hospitalisation Table'!$A:$K,11,FALSE)</f>
        <v>55</v>
      </c>
    </row>
    <row r="1051" spans="1:17" ht="15.6" x14ac:dyDescent="0.3">
      <c r="A1051" s="9" t="s">
        <v>1321</v>
      </c>
      <c r="B1051" s="5" t="str">
        <f>VLOOKUP($A1051,'Customer Names'!$A:$B,2,FALSE)</f>
        <v>McBroom, Ms.  Tiffany</v>
      </c>
      <c r="C1051" s="5">
        <f>VLOOKUP(Healthcare!A1051,'Medical Examinations table'!$A:$K,2,FALSE)</f>
        <v>28.16</v>
      </c>
      <c r="D1051" s="5">
        <f>VLOOKUP(A1051,'Medical Examinations table'!$A:$C,3,FALSE)</f>
        <v>5.56</v>
      </c>
      <c r="E1051" s="5" t="str">
        <f>VLOOKUP(A1051,'Medical Examinations table'!$A:$D,4,FALSE)</f>
        <v>NO</v>
      </c>
      <c r="F1051" s="5" t="str">
        <f>VLOOKUP(A1051,'Medical Examinations table'!$A:$E,5,FALSE)</f>
        <v>NO</v>
      </c>
      <c r="G1051" s="5" t="str">
        <f>VLOOKUP(A1051,'Medical Examinations table'!$A:$F,6,FALSE)</f>
        <v>NO</v>
      </c>
      <c r="H1051" s="5">
        <f>VLOOKUP(A1051,'Medical Examinations table'!$A:$H,8,FALSE)</f>
        <v>2</v>
      </c>
      <c r="I1051" s="5" t="str">
        <f>VLOOKUP(A1051,'Medical Examinations table'!$A:$G,7,FALSE)</f>
        <v>NO</v>
      </c>
      <c r="J1051" s="5" t="str">
        <f>VLOOKUP(A1051,'Medical Examinations table'!$A:$I,9,FALSE)</f>
        <v>Overweight</v>
      </c>
      <c r="K1051" s="5" t="str">
        <f>VLOOKUP(A1051,'Medical Examinations table'!$A:$J,10,FALSE)</f>
        <v>Normal</v>
      </c>
      <c r="L1051" s="8">
        <f>VLOOKUP(A1051,'Hospitalisation Table'!$A:$J,10,FALSE)</f>
        <v>35082</v>
      </c>
      <c r="M1051" s="10">
        <f>VLOOKUP(A1051,'Hospitalisation Table'!$A:$F,6,FALSE)</f>
        <v>563.84</v>
      </c>
      <c r="N1051" s="5" t="str">
        <f>VLOOKUP(A1051,'Hospitalisation Table'!$A:$G,7,FALSE)</f>
        <v>tier - 3</v>
      </c>
      <c r="O1051" s="5" t="str">
        <f>VLOOKUP(A1051,'Hospitalisation Table'!$A:$H,8,FALSE)</f>
        <v>tier - 3</v>
      </c>
      <c r="P1051" s="5" t="str">
        <f>VLOOKUP(A1051,'Hospitalisation Table'!$A:$I,9,FALSE)</f>
        <v>R1013</v>
      </c>
      <c r="Q1051" s="5">
        <f>VLOOKUP(A1051,'Hospitalisation Table'!$A:$K,11,FALSE)</f>
        <v>50</v>
      </c>
    </row>
    <row r="1052" spans="1:17" ht="15.6" x14ac:dyDescent="0.3">
      <c r="A1052" s="9" t="s">
        <v>1320</v>
      </c>
      <c r="B1052" s="5" t="str">
        <f>VLOOKUP($A1052,'Customer Names'!$A:$B,2,FALSE)</f>
        <v>Yoo, Mrs.  Rebecca J</v>
      </c>
      <c r="C1052" s="5">
        <f>VLOOKUP(Healthcare!A1052,'Medical Examinations table'!$A:$K,2,FALSE)</f>
        <v>29.1</v>
      </c>
      <c r="D1052" s="5">
        <f>VLOOKUP(A1052,'Medical Examinations table'!$A:$C,3,FALSE)</f>
        <v>5.64</v>
      </c>
      <c r="E1052" s="5" t="str">
        <f>VLOOKUP(A1052,'Medical Examinations table'!$A:$D,4,FALSE)</f>
        <v>YES</v>
      </c>
      <c r="F1052" s="5" t="str">
        <f>VLOOKUP(A1052,'Medical Examinations table'!$A:$E,5,FALSE)</f>
        <v>NO</v>
      </c>
      <c r="G1052" s="5" t="str">
        <f>VLOOKUP(A1052,'Medical Examinations table'!$A:$F,6,FALSE)</f>
        <v>NO</v>
      </c>
      <c r="H1052" s="5">
        <f>VLOOKUP(A1052,'Medical Examinations table'!$A:$H,8,FALSE)</f>
        <v>0</v>
      </c>
      <c r="I1052" s="5" t="str">
        <f>VLOOKUP(A1052,'Medical Examinations table'!$A:$G,7,FALSE)</f>
        <v>NO</v>
      </c>
      <c r="J1052" s="5" t="str">
        <f>VLOOKUP(A1052,'Medical Examinations table'!$A:$I,9,FALSE)</f>
        <v>Overweight</v>
      </c>
      <c r="K1052" s="5" t="str">
        <f>VLOOKUP(A1052,'Medical Examinations table'!$A:$J,10,FALSE)</f>
        <v>Normal</v>
      </c>
      <c r="L1052" s="8">
        <f>VLOOKUP(A1052,'Hospitalisation Table'!$A:$J,10,FALSE)</f>
        <v>35081</v>
      </c>
      <c r="M1052" s="10">
        <f>VLOOKUP(A1052,'Hospitalisation Table'!$A:$F,6,FALSE)</f>
        <v>563.84</v>
      </c>
      <c r="N1052" s="5" t="str">
        <f>VLOOKUP(A1052,'Hospitalisation Table'!$A:$G,7,FALSE)</f>
        <v>tier - 3</v>
      </c>
      <c r="O1052" s="5" t="str">
        <f>VLOOKUP(A1052,'Hospitalisation Table'!$A:$H,8,FALSE)</f>
        <v>tier - 1</v>
      </c>
      <c r="P1052" s="5" t="str">
        <f>VLOOKUP(A1052,'Hospitalisation Table'!$A:$I,9,FALSE)</f>
        <v>R1025</v>
      </c>
      <c r="Q1052" s="5">
        <f>VLOOKUP(A1052,'Hospitalisation Table'!$A:$K,11,FALSE)</f>
        <v>46</v>
      </c>
    </row>
    <row r="1053" spans="1:17" ht="15.6" x14ac:dyDescent="0.3">
      <c r="A1053" s="9" t="s">
        <v>1319</v>
      </c>
      <c r="B1053" s="5" t="str">
        <f>VLOOKUP($A1053,'Customer Names'!$A:$B,2,FALSE)</f>
        <v>Rand, Mr.  Austin T.</v>
      </c>
      <c r="C1053" s="5">
        <f>VLOOKUP(Healthcare!A1053,'Medical Examinations table'!$A:$K,2,FALSE)</f>
        <v>30.22</v>
      </c>
      <c r="D1053" s="5">
        <f>VLOOKUP(A1053,'Medical Examinations table'!$A:$C,3,FALSE)</f>
        <v>4.6500000000000004</v>
      </c>
      <c r="E1053" s="5" t="str">
        <f>VLOOKUP(A1053,'Medical Examinations table'!$A:$D,4,FALSE)</f>
        <v>NO</v>
      </c>
      <c r="F1053" s="5" t="str">
        <f>VLOOKUP(A1053,'Medical Examinations table'!$A:$E,5,FALSE)</f>
        <v>NO</v>
      </c>
      <c r="G1053" s="5" t="str">
        <f>VLOOKUP(A1053,'Medical Examinations table'!$A:$F,6,FALSE)</f>
        <v>NO</v>
      </c>
      <c r="H1053" s="5">
        <f>VLOOKUP(A1053,'Medical Examinations table'!$A:$H,8,FALSE)</f>
        <v>0</v>
      </c>
      <c r="I1053" s="5" t="str">
        <f>VLOOKUP(A1053,'Medical Examinations table'!$A:$G,7,FALSE)</f>
        <v>NO</v>
      </c>
      <c r="J1053" s="5" t="str">
        <f>VLOOKUP(A1053,'Medical Examinations table'!$A:$I,9,FALSE)</f>
        <v>Obesity</v>
      </c>
      <c r="K1053" s="5" t="str">
        <f>VLOOKUP(A1053,'Medical Examinations table'!$A:$J,10,FALSE)</f>
        <v>Normal</v>
      </c>
      <c r="L1053" s="8">
        <f>VLOOKUP(A1053,'Hospitalisation Table'!$A:$J,10,FALSE)</f>
        <v>35080</v>
      </c>
      <c r="M1053" s="10">
        <f>VLOOKUP(A1053,'Hospitalisation Table'!$A:$F,6,FALSE)</f>
        <v>563.84</v>
      </c>
      <c r="N1053" s="5" t="str">
        <f>VLOOKUP(A1053,'Hospitalisation Table'!$A:$G,7,FALSE)</f>
        <v>tier - 3</v>
      </c>
      <c r="O1053" s="5" t="str">
        <f>VLOOKUP(A1053,'Hospitalisation Table'!$A:$H,8,FALSE)</f>
        <v>tier - 2</v>
      </c>
      <c r="P1053" s="5" t="str">
        <f>VLOOKUP(A1053,'Hospitalisation Table'!$A:$I,9,FALSE)</f>
        <v>R1021</v>
      </c>
      <c r="Q1053" s="5">
        <f>VLOOKUP(A1053,'Hospitalisation Table'!$A:$K,11,FALSE)</f>
        <v>45</v>
      </c>
    </row>
    <row r="1054" spans="1:17" ht="15.6" x14ac:dyDescent="0.3">
      <c r="A1054" s="9" t="s">
        <v>1318</v>
      </c>
      <c r="B1054" s="5" t="str">
        <f>VLOOKUP($A1054,'Customer Names'!$A:$B,2,FALSE)</f>
        <v>Wolfe, Ms.  Jamie T</v>
      </c>
      <c r="C1054" s="5">
        <f>VLOOKUP(Healthcare!A1054,'Medical Examinations table'!$A:$K,2,FALSE)</f>
        <v>24.29</v>
      </c>
      <c r="D1054" s="5">
        <f>VLOOKUP(A1054,'Medical Examinations table'!$A:$C,3,FALSE)</f>
        <v>9.0500000000000007</v>
      </c>
      <c r="E1054" s="5" t="str">
        <f>VLOOKUP(A1054,'Medical Examinations table'!$A:$D,4,FALSE)</f>
        <v>NO</v>
      </c>
      <c r="F1054" s="5" t="str">
        <f>VLOOKUP(A1054,'Medical Examinations table'!$A:$E,5,FALSE)</f>
        <v>NO</v>
      </c>
      <c r="G1054" s="5" t="str">
        <f>VLOOKUP(A1054,'Medical Examinations table'!$A:$F,6,FALSE)</f>
        <v>NO</v>
      </c>
      <c r="H1054" s="5">
        <f>VLOOKUP(A1054,'Medical Examinations table'!$A:$H,8,FALSE)</f>
        <v>0</v>
      </c>
      <c r="I1054" s="5" t="str">
        <f>VLOOKUP(A1054,'Medical Examinations table'!$A:$G,7,FALSE)</f>
        <v>NO</v>
      </c>
      <c r="J1054" s="5" t="str">
        <f>VLOOKUP(A1054,'Medical Examinations table'!$A:$I,9,FALSE)</f>
        <v>Normal Weight</v>
      </c>
      <c r="K1054" s="5" t="str">
        <f>VLOOKUP(A1054,'Medical Examinations table'!$A:$J,10,FALSE)</f>
        <v>Diabetes</v>
      </c>
      <c r="L1054" s="8">
        <f>VLOOKUP(A1054,'Hospitalisation Table'!$A:$J,10,FALSE)</f>
        <v>35079</v>
      </c>
      <c r="M1054" s="10">
        <f>VLOOKUP(A1054,'Hospitalisation Table'!$A:$F,6,FALSE)</f>
        <v>563.84</v>
      </c>
      <c r="N1054" s="5" t="str">
        <f>VLOOKUP(A1054,'Hospitalisation Table'!$A:$G,7,FALSE)</f>
        <v>tier - 3</v>
      </c>
      <c r="O1054" s="5" t="str">
        <f>VLOOKUP(A1054,'Hospitalisation Table'!$A:$H,8,FALSE)</f>
        <v>tier - 3</v>
      </c>
      <c r="P1054" s="5" t="str">
        <f>VLOOKUP(A1054,'Hospitalisation Table'!$A:$I,9,FALSE)</f>
        <v>R1013</v>
      </c>
      <c r="Q1054" s="5">
        <f>VLOOKUP(A1054,'Hospitalisation Table'!$A:$K,11,FALSE)</f>
        <v>60</v>
      </c>
    </row>
    <row r="1055" spans="1:17" ht="15.6" x14ac:dyDescent="0.3">
      <c r="A1055" s="9" t="s">
        <v>1317</v>
      </c>
      <c r="B1055" s="5" t="str">
        <f>VLOOKUP($A1055,'Customer Names'!$A:$B,2,FALSE)</f>
        <v>Vance, Mr.  Matthew T.</v>
      </c>
      <c r="C1055" s="5">
        <f>VLOOKUP(Healthcare!A1055,'Medical Examinations table'!$A:$K,2,FALSE)</f>
        <v>29.39</v>
      </c>
      <c r="D1055" s="5">
        <f>VLOOKUP(A1055,'Medical Examinations table'!$A:$C,3,FALSE)</f>
        <v>4.5199999999999996</v>
      </c>
      <c r="E1055" s="5" t="str">
        <f>VLOOKUP(A1055,'Medical Examinations table'!$A:$D,4,FALSE)</f>
        <v>YES</v>
      </c>
      <c r="F1055" s="5" t="str">
        <f>VLOOKUP(A1055,'Medical Examinations table'!$A:$E,5,FALSE)</f>
        <v>NO</v>
      </c>
      <c r="G1055" s="5" t="str">
        <f>VLOOKUP(A1055,'Medical Examinations table'!$A:$F,6,FALSE)</f>
        <v>NO</v>
      </c>
      <c r="H1055" s="5">
        <f>VLOOKUP(A1055,'Medical Examinations table'!$A:$H,8,FALSE)</f>
        <v>0</v>
      </c>
      <c r="I1055" s="5" t="str">
        <f>VLOOKUP(A1055,'Medical Examinations table'!$A:$G,7,FALSE)</f>
        <v>NO</v>
      </c>
      <c r="J1055" s="5" t="str">
        <f>VLOOKUP(A1055,'Medical Examinations table'!$A:$I,9,FALSE)</f>
        <v>Overweight</v>
      </c>
      <c r="K1055" s="5" t="str">
        <f>VLOOKUP(A1055,'Medical Examinations table'!$A:$J,10,FALSE)</f>
        <v>Normal</v>
      </c>
      <c r="L1055" s="8">
        <f>VLOOKUP(A1055,'Hospitalisation Table'!$A:$J,10,FALSE)</f>
        <v>35078</v>
      </c>
      <c r="M1055" s="10">
        <f>VLOOKUP(A1055,'Hospitalisation Table'!$A:$F,6,FALSE)</f>
        <v>563.84</v>
      </c>
      <c r="N1055" s="5" t="str">
        <f>VLOOKUP(A1055,'Hospitalisation Table'!$A:$G,7,FALSE)</f>
        <v>tier - 3</v>
      </c>
      <c r="O1055" s="5" t="str">
        <f>VLOOKUP(A1055,'Hospitalisation Table'!$A:$H,8,FALSE)</f>
        <v>tier - 2</v>
      </c>
      <c r="P1055" s="5" t="str">
        <f>VLOOKUP(A1055,'Hospitalisation Table'!$A:$I,9,FALSE)</f>
        <v>R1021</v>
      </c>
      <c r="Q1055" s="5">
        <f>VLOOKUP(A1055,'Hospitalisation Table'!$A:$K,11,FALSE)</f>
        <v>46</v>
      </c>
    </row>
    <row r="1056" spans="1:17" ht="15.6" x14ac:dyDescent="0.3">
      <c r="A1056" s="9" t="s">
        <v>1316</v>
      </c>
      <c r="B1056" s="5" t="str">
        <f>VLOOKUP($A1056,'Customer Names'!$A:$B,2,FALSE)</f>
        <v>Burnett, Mrs.  Emily</v>
      </c>
      <c r="C1056" s="5">
        <f>VLOOKUP(Healthcare!A1056,'Medical Examinations table'!$A:$K,2,FALSE)</f>
        <v>25.66</v>
      </c>
      <c r="D1056" s="5">
        <f>VLOOKUP(A1056,'Medical Examinations table'!$A:$C,3,FALSE)</f>
        <v>4.62</v>
      </c>
      <c r="E1056" s="5" t="str">
        <f>VLOOKUP(A1056,'Medical Examinations table'!$A:$D,4,FALSE)</f>
        <v>YES</v>
      </c>
      <c r="F1056" s="5" t="str">
        <f>VLOOKUP(A1056,'Medical Examinations table'!$A:$E,5,FALSE)</f>
        <v>NO</v>
      </c>
      <c r="G1056" s="5" t="str">
        <f>VLOOKUP(A1056,'Medical Examinations table'!$A:$F,6,FALSE)</f>
        <v>NO</v>
      </c>
      <c r="H1056" s="5">
        <f>VLOOKUP(A1056,'Medical Examinations table'!$A:$H,8,FALSE)</f>
        <v>1</v>
      </c>
      <c r="I1056" s="5" t="str">
        <f>VLOOKUP(A1056,'Medical Examinations table'!$A:$G,7,FALSE)</f>
        <v>NO</v>
      </c>
      <c r="J1056" s="5" t="str">
        <f>VLOOKUP(A1056,'Medical Examinations table'!$A:$I,9,FALSE)</f>
        <v>Overweight</v>
      </c>
      <c r="K1056" s="5" t="str">
        <f>VLOOKUP(A1056,'Medical Examinations table'!$A:$J,10,FALSE)</f>
        <v>Normal</v>
      </c>
      <c r="L1056" s="8">
        <f>VLOOKUP(A1056,'Hospitalisation Table'!$A:$J,10,FALSE)</f>
        <v>35077</v>
      </c>
      <c r="M1056" s="10">
        <f>VLOOKUP(A1056,'Hospitalisation Table'!$A:$F,6,FALSE)</f>
        <v>563.84</v>
      </c>
      <c r="N1056" s="5" t="str">
        <f>VLOOKUP(A1056,'Hospitalisation Table'!$A:$G,7,FALSE)</f>
        <v>tier - 3</v>
      </c>
      <c r="O1056" s="5" t="str">
        <f>VLOOKUP(A1056,'Hospitalisation Table'!$A:$H,8,FALSE)</f>
        <v>tier - 3</v>
      </c>
      <c r="P1056" s="5" t="str">
        <f>VLOOKUP(A1056,'Hospitalisation Table'!$A:$I,9,FALSE)</f>
        <v>R1013</v>
      </c>
      <c r="Q1056" s="5">
        <f>VLOOKUP(A1056,'Hospitalisation Table'!$A:$K,11,FALSE)</f>
        <v>58</v>
      </c>
    </row>
    <row r="1057" spans="1:17" ht="15.6" x14ac:dyDescent="0.3">
      <c r="A1057" s="9" t="s">
        <v>1315</v>
      </c>
      <c r="B1057" s="5" t="str">
        <f>VLOOKUP($A1057,'Customer Names'!$A:$B,2,FALSE)</f>
        <v>Clason, Ms.  Gillian</v>
      </c>
      <c r="C1057" s="5">
        <f>VLOOKUP(Healthcare!A1057,'Medical Examinations table'!$A:$K,2,FALSE)</f>
        <v>39.11</v>
      </c>
      <c r="D1057" s="5">
        <f>VLOOKUP(A1057,'Medical Examinations table'!$A:$C,3,FALSE)</f>
        <v>5.87</v>
      </c>
      <c r="E1057" s="5" t="str">
        <f>VLOOKUP(A1057,'Medical Examinations table'!$A:$D,4,FALSE)</f>
        <v>NO</v>
      </c>
      <c r="F1057" s="5" t="str">
        <f>VLOOKUP(A1057,'Medical Examinations table'!$A:$E,5,FALSE)</f>
        <v>NO</v>
      </c>
      <c r="G1057" s="5" t="str">
        <f>VLOOKUP(A1057,'Medical Examinations table'!$A:$F,6,FALSE)</f>
        <v>NO</v>
      </c>
      <c r="H1057" s="5">
        <f>VLOOKUP(A1057,'Medical Examinations table'!$A:$H,8,FALSE)</f>
        <v>0</v>
      </c>
      <c r="I1057" s="5" t="str">
        <f>VLOOKUP(A1057,'Medical Examinations table'!$A:$G,7,FALSE)</f>
        <v>NO</v>
      </c>
      <c r="J1057" s="5" t="str">
        <f>VLOOKUP(A1057,'Medical Examinations table'!$A:$I,9,FALSE)</f>
        <v>Obesity</v>
      </c>
      <c r="K1057" s="5" t="str">
        <f>VLOOKUP(A1057,'Medical Examinations table'!$A:$J,10,FALSE)</f>
        <v>Prediabetes</v>
      </c>
      <c r="L1057" s="8">
        <f>VLOOKUP(A1057,'Hospitalisation Table'!$A:$J,10,FALSE)</f>
        <v>35076</v>
      </c>
      <c r="M1057" s="10">
        <f>VLOOKUP(A1057,'Hospitalisation Table'!$A:$F,6,FALSE)</f>
        <v>563.84</v>
      </c>
      <c r="N1057" s="5" t="str">
        <f>VLOOKUP(A1057,'Hospitalisation Table'!$A:$G,7,FALSE)</f>
        <v>tier - 3</v>
      </c>
      <c r="O1057" s="5" t="str">
        <f>VLOOKUP(A1057,'Hospitalisation Table'!$A:$H,8,FALSE)</f>
        <v>tier - 3</v>
      </c>
      <c r="P1057" s="5" t="str">
        <f>VLOOKUP(A1057,'Hospitalisation Table'!$A:$I,9,FALSE)</f>
        <v>R1012</v>
      </c>
      <c r="Q1057" s="5">
        <f>VLOOKUP(A1057,'Hospitalisation Table'!$A:$K,11,FALSE)</f>
        <v>32</v>
      </c>
    </row>
    <row r="1058" spans="1:17" ht="15.6" x14ac:dyDescent="0.3">
      <c r="A1058" s="9" t="s">
        <v>1314</v>
      </c>
      <c r="B1058" s="5" t="str">
        <f>VLOOKUP($A1058,'Customer Names'!$A:$B,2,FALSE)</f>
        <v>Donnelly, Mrs.  Brenn E.</v>
      </c>
      <c r="C1058" s="5">
        <f>VLOOKUP(Healthcare!A1058,'Medical Examinations table'!$A:$K,2,FALSE)</f>
        <v>43.78</v>
      </c>
      <c r="D1058" s="5">
        <f>VLOOKUP(A1058,'Medical Examinations table'!$A:$C,3,FALSE)</f>
        <v>5.71</v>
      </c>
      <c r="E1058" s="5" t="str">
        <f>VLOOKUP(A1058,'Medical Examinations table'!$A:$D,4,FALSE)</f>
        <v>NO</v>
      </c>
      <c r="F1058" s="5" t="str">
        <f>VLOOKUP(A1058,'Medical Examinations table'!$A:$E,5,FALSE)</f>
        <v>NO</v>
      </c>
      <c r="G1058" s="5" t="str">
        <f>VLOOKUP(A1058,'Medical Examinations table'!$A:$F,6,FALSE)</f>
        <v>NO</v>
      </c>
      <c r="H1058" s="5">
        <f>VLOOKUP(A1058,'Medical Examinations table'!$A:$H,8,FALSE)</f>
        <v>1</v>
      </c>
      <c r="I1058" s="5" t="str">
        <f>VLOOKUP(A1058,'Medical Examinations table'!$A:$G,7,FALSE)</f>
        <v>NO</v>
      </c>
      <c r="J1058" s="5" t="str">
        <f>VLOOKUP(A1058,'Medical Examinations table'!$A:$I,9,FALSE)</f>
        <v>Obesity</v>
      </c>
      <c r="K1058" s="5" t="str">
        <f>VLOOKUP(A1058,'Medical Examinations table'!$A:$J,10,FALSE)</f>
        <v>Prediabetes</v>
      </c>
      <c r="L1058" s="8">
        <f>VLOOKUP(A1058,'Hospitalisation Table'!$A:$J,10,FALSE)</f>
        <v>35075</v>
      </c>
      <c r="M1058" s="10">
        <f>VLOOKUP(A1058,'Hospitalisation Table'!$A:$F,6,FALSE)</f>
        <v>563.84</v>
      </c>
      <c r="N1058" s="5" t="str">
        <f>VLOOKUP(A1058,'Hospitalisation Table'!$A:$G,7,FALSE)</f>
        <v>tier - 3</v>
      </c>
      <c r="O1058" s="5" t="str">
        <f>VLOOKUP(A1058,'Hospitalisation Table'!$A:$H,8,FALSE)</f>
        <v>tier - 3</v>
      </c>
      <c r="P1058" s="5" t="str">
        <f>VLOOKUP(A1058,'Hospitalisation Table'!$A:$I,9,FALSE)</f>
        <v>R1026</v>
      </c>
      <c r="Q1058" s="5">
        <f>VLOOKUP(A1058,'Hospitalisation Table'!$A:$K,11,FALSE)</f>
        <v>30</v>
      </c>
    </row>
    <row r="1059" spans="1:17" ht="15.6" x14ac:dyDescent="0.3">
      <c r="A1059" s="9" t="s">
        <v>1313</v>
      </c>
      <c r="B1059" s="5" t="str">
        <f>VLOOKUP($A1059,'Customer Names'!$A:$B,2,FALSE)</f>
        <v>Pietz, Ms.  Lisa M</v>
      </c>
      <c r="C1059" s="5">
        <f>VLOOKUP(Healthcare!A1059,'Medical Examinations table'!$A:$K,2,FALSE)</f>
        <v>24.35</v>
      </c>
      <c r="D1059" s="5">
        <f>VLOOKUP(A1059,'Medical Examinations table'!$A:$C,3,FALSE)</f>
        <v>9.08</v>
      </c>
      <c r="E1059" s="5" t="str">
        <f>VLOOKUP(A1059,'Medical Examinations table'!$A:$D,4,FALSE)</f>
        <v>NO</v>
      </c>
      <c r="F1059" s="5" t="str">
        <f>VLOOKUP(A1059,'Medical Examinations table'!$A:$E,5,FALSE)</f>
        <v>NO</v>
      </c>
      <c r="G1059" s="5" t="str">
        <f>VLOOKUP(A1059,'Medical Examinations table'!$A:$F,6,FALSE)</f>
        <v>NO</v>
      </c>
      <c r="H1059" s="5">
        <f>VLOOKUP(A1059,'Medical Examinations table'!$A:$H,8,FALSE)</f>
        <v>0</v>
      </c>
      <c r="I1059" s="5" t="str">
        <f>VLOOKUP(A1059,'Medical Examinations table'!$A:$G,7,FALSE)</f>
        <v>NO</v>
      </c>
      <c r="J1059" s="5" t="str">
        <f>VLOOKUP(A1059,'Medical Examinations table'!$A:$I,9,FALSE)</f>
        <v>Normal Weight</v>
      </c>
      <c r="K1059" s="5" t="str">
        <f>VLOOKUP(A1059,'Medical Examinations table'!$A:$J,10,FALSE)</f>
        <v>Diabetes</v>
      </c>
      <c r="L1059" s="8">
        <f>VLOOKUP(A1059,'Hospitalisation Table'!$A:$J,10,FALSE)</f>
        <v>35074</v>
      </c>
      <c r="M1059" s="10">
        <f>VLOOKUP(A1059,'Hospitalisation Table'!$A:$F,6,FALSE)</f>
        <v>563.84</v>
      </c>
      <c r="N1059" s="5" t="str">
        <f>VLOOKUP(A1059,'Hospitalisation Table'!$A:$G,7,FALSE)</f>
        <v>tier - 3</v>
      </c>
      <c r="O1059" s="5" t="str">
        <f>VLOOKUP(A1059,'Hospitalisation Table'!$A:$H,8,FALSE)</f>
        <v>tier - 3</v>
      </c>
      <c r="P1059" s="5" t="str">
        <f>VLOOKUP(A1059,'Hospitalisation Table'!$A:$I,9,FALSE)</f>
        <v>R1012</v>
      </c>
      <c r="Q1059" s="5">
        <f>VLOOKUP(A1059,'Hospitalisation Table'!$A:$K,11,FALSE)</f>
        <v>57</v>
      </c>
    </row>
    <row r="1060" spans="1:17" ht="15.6" x14ac:dyDescent="0.3">
      <c r="A1060" s="9" t="s">
        <v>1312</v>
      </c>
      <c r="B1060" s="5" t="str">
        <f>VLOOKUP($A1060,'Customer Names'!$A:$B,2,FALSE)</f>
        <v>Tegenkamp, Mr.  Matt</v>
      </c>
      <c r="C1060" s="5">
        <f>VLOOKUP(Healthcare!A1060,'Medical Examinations table'!$A:$K,2,FALSE)</f>
        <v>40.299999999999997</v>
      </c>
      <c r="D1060" s="5">
        <f>VLOOKUP(A1060,'Medical Examinations table'!$A:$C,3,FALSE)</f>
        <v>5.3</v>
      </c>
      <c r="E1060" s="5" t="str">
        <f>VLOOKUP(A1060,'Medical Examinations table'!$A:$D,4,FALSE)</f>
        <v>YES</v>
      </c>
      <c r="F1060" s="5" t="str">
        <f>VLOOKUP(A1060,'Medical Examinations table'!$A:$E,5,FALSE)</f>
        <v>NO</v>
      </c>
      <c r="G1060" s="5" t="str">
        <f>VLOOKUP(A1060,'Medical Examinations table'!$A:$F,6,FALSE)</f>
        <v>NO</v>
      </c>
      <c r="H1060" s="5">
        <f>VLOOKUP(A1060,'Medical Examinations table'!$A:$H,8,FALSE)</f>
        <v>2</v>
      </c>
      <c r="I1060" s="5" t="str">
        <f>VLOOKUP(A1060,'Medical Examinations table'!$A:$G,7,FALSE)</f>
        <v>NO</v>
      </c>
      <c r="J1060" s="5" t="str">
        <f>VLOOKUP(A1060,'Medical Examinations table'!$A:$I,9,FALSE)</f>
        <v>Obesity</v>
      </c>
      <c r="K1060" s="5" t="str">
        <f>VLOOKUP(A1060,'Medical Examinations table'!$A:$J,10,FALSE)</f>
        <v>Normal</v>
      </c>
      <c r="L1060" s="8">
        <f>VLOOKUP(A1060,'Hospitalisation Table'!$A:$J,10,FALSE)</f>
        <v>35073</v>
      </c>
      <c r="M1060" s="10">
        <f>VLOOKUP(A1060,'Hospitalisation Table'!$A:$F,6,FALSE)</f>
        <v>563.84</v>
      </c>
      <c r="N1060" s="5" t="str">
        <f>VLOOKUP(A1060,'Hospitalisation Table'!$A:$G,7,FALSE)</f>
        <v>tier - 3</v>
      </c>
      <c r="O1060" s="5" t="str">
        <f>VLOOKUP(A1060,'Hospitalisation Table'!$A:$H,8,FALSE)</f>
        <v>tier - 3</v>
      </c>
      <c r="P1060" s="5" t="str">
        <f>VLOOKUP(A1060,'Hospitalisation Table'!$A:$I,9,FALSE)</f>
        <v>R1011</v>
      </c>
      <c r="Q1060" s="5">
        <f>VLOOKUP(A1060,'Hospitalisation Table'!$A:$K,11,FALSE)</f>
        <v>56</v>
      </c>
    </row>
    <row r="1061" spans="1:17" ht="15.6" x14ac:dyDescent="0.3">
      <c r="A1061" s="9" t="s">
        <v>1311</v>
      </c>
      <c r="B1061" s="5" t="str">
        <f>VLOOKUP($A1061,'Customer Names'!$A:$B,2,FALSE)</f>
        <v>Dover, Mr.  Thomas A.</v>
      </c>
      <c r="C1061" s="5">
        <f>VLOOKUP(Healthcare!A1061,'Medical Examinations table'!$A:$K,2,FALSE)</f>
        <v>32.774999999999999</v>
      </c>
      <c r="D1061" s="5">
        <f>VLOOKUP(A1061,'Medical Examinations table'!$A:$C,3,FALSE)</f>
        <v>11.76</v>
      </c>
      <c r="E1061" s="5" t="str">
        <f>VLOOKUP(A1061,'Medical Examinations table'!$A:$D,4,FALSE)</f>
        <v>YES</v>
      </c>
      <c r="F1061" s="5" t="str">
        <f>VLOOKUP(A1061,'Medical Examinations table'!$A:$E,5,FALSE)</f>
        <v>NO</v>
      </c>
      <c r="G1061" s="5" t="str">
        <f>VLOOKUP(A1061,'Medical Examinations table'!$A:$F,6,FALSE)</f>
        <v>NO</v>
      </c>
      <c r="H1061" s="5">
        <f>VLOOKUP(A1061,'Medical Examinations table'!$A:$H,8,FALSE)</f>
        <v>0</v>
      </c>
      <c r="I1061" s="5" t="str">
        <f>VLOOKUP(A1061,'Medical Examinations table'!$A:$G,7,FALSE)</f>
        <v>NO</v>
      </c>
      <c r="J1061" s="5" t="str">
        <f>VLOOKUP(A1061,'Medical Examinations table'!$A:$I,9,FALSE)</f>
        <v>Obesity</v>
      </c>
      <c r="K1061" s="5" t="str">
        <f>VLOOKUP(A1061,'Medical Examinations table'!$A:$J,10,FALSE)</f>
        <v>Diabetes</v>
      </c>
      <c r="L1061" s="8">
        <f>VLOOKUP(A1061,'Hospitalisation Table'!$A:$J,10,FALSE)</f>
        <v>35072</v>
      </c>
      <c r="M1061" s="10">
        <f>VLOOKUP(A1061,'Hospitalisation Table'!$A:$F,6,FALSE)</f>
        <v>563.84</v>
      </c>
      <c r="N1061" s="5" t="str">
        <f>VLOOKUP(A1061,'Hospitalisation Table'!$A:$G,7,FALSE)</f>
        <v>tier - 3</v>
      </c>
      <c r="O1061" s="5" t="str">
        <f>VLOOKUP(A1061,'Hospitalisation Table'!$A:$H,8,FALSE)</f>
        <v>tier - 2</v>
      </c>
      <c r="P1061" s="5" t="str">
        <f>VLOOKUP(A1061,'Hospitalisation Table'!$A:$I,9,FALSE)</f>
        <v>R1012</v>
      </c>
      <c r="Q1061" s="5">
        <f>VLOOKUP(A1061,'Hospitalisation Table'!$A:$K,11,FALSE)</f>
        <v>55</v>
      </c>
    </row>
    <row r="1062" spans="1:17" ht="15.6" x14ac:dyDescent="0.3">
      <c r="A1062" s="9" t="s">
        <v>1310</v>
      </c>
      <c r="B1062" s="5" t="str">
        <f>VLOOKUP($A1062,'Customer Names'!$A:$B,2,FALSE)</f>
        <v>Dockemeyer, Mr.  Kevin J</v>
      </c>
      <c r="C1062" s="5">
        <f>VLOOKUP(Healthcare!A1062,'Medical Examinations table'!$A:$K,2,FALSE)</f>
        <v>39.6</v>
      </c>
      <c r="D1062" s="5">
        <f>VLOOKUP(A1062,'Medical Examinations table'!$A:$C,3,FALSE)</f>
        <v>5.1100000000000003</v>
      </c>
      <c r="E1062" s="5" t="str">
        <f>VLOOKUP(A1062,'Medical Examinations table'!$A:$D,4,FALSE)</f>
        <v>YES</v>
      </c>
      <c r="F1062" s="5" t="str">
        <f>VLOOKUP(A1062,'Medical Examinations table'!$A:$E,5,FALSE)</f>
        <v>NO</v>
      </c>
      <c r="G1062" s="5" t="str">
        <f>VLOOKUP(A1062,'Medical Examinations table'!$A:$F,6,FALSE)</f>
        <v>NO</v>
      </c>
      <c r="H1062" s="5">
        <f>VLOOKUP(A1062,'Medical Examinations table'!$A:$H,8,FALSE)</f>
        <v>2</v>
      </c>
      <c r="I1062" s="5" t="str">
        <f>VLOOKUP(A1062,'Medical Examinations table'!$A:$G,7,FALSE)</f>
        <v>NO</v>
      </c>
      <c r="J1062" s="5" t="str">
        <f>VLOOKUP(A1062,'Medical Examinations table'!$A:$I,9,FALSE)</f>
        <v>Obesity</v>
      </c>
      <c r="K1062" s="5" t="str">
        <f>VLOOKUP(A1062,'Medical Examinations table'!$A:$J,10,FALSE)</f>
        <v>Normal</v>
      </c>
      <c r="L1062" s="8">
        <f>VLOOKUP(A1062,'Hospitalisation Table'!$A:$J,10,FALSE)</f>
        <v>35071</v>
      </c>
      <c r="M1062" s="10">
        <f>VLOOKUP(A1062,'Hospitalisation Table'!$A:$F,6,FALSE)</f>
        <v>563.84</v>
      </c>
      <c r="N1062" s="5" t="str">
        <f>VLOOKUP(A1062,'Hospitalisation Table'!$A:$G,7,FALSE)</f>
        <v>tier - 3</v>
      </c>
      <c r="O1062" s="5" t="str">
        <f>VLOOKUP(A1062,'Hospitalisation Table'!$A:$H,8,FALSE)</f>
        <v>tier - 2</v>
      </c>
      <c r="P1062" s="5" t="str">
        <f>VLOOKUP(A1062,'Hospitalisation Table'!$A:$I,9,FALSE)</f>
        <v>R1011</v>
      </c>
      <c r="Q1062" s="5">
        <f>VLOOKUP(A1062,'Hospitalisation Table'!$A:$K,11,FALSE)</f>
        <v>56</v>
      </c>
    </row>
    <row r="1063" spans="1:17" ht="15.6" x14ac:dyDescent="0.3">
      <c r="A1063" s="9" t="s">
        <v>1309</v>
      </c>
      <c r="B1063" s="5" t="str">
        <f>VLOOKUP($A1063,'Customer Names'!$A:$B,2,FALSE)</f>
        <v>Steele, Mr.  William H. III</v>
      </c>
      <c r="C1063" s="5">
        <f>VLOOKUP(Healthcare!A1063,'Medical Examinations table'!$A:$K,2,FALSE)</f>
        <v>30.97</v>
      </c>
      <c r="D1063" s="5">
        <f>VLOOKUP(A1063,'Medical Examinations table'!$A:$C,3,FALSE)</f>
        <v>5.54</v>
      </c>
      <c r="E1063" s="5" t="str">
        <f>VLOOKUP(A1063,'Medical Examinations table'!$A:$D,4,FALSE)</f>
        <v>NO</v>
      </c>
      <c r="F1063" s="5" t="str">
        <f>VLOOKUP(A1063,'Medical Examinations table'!$A:$E,5,FALSE)</f>
        <v>NO</v>
      </c>
      <c r="G1063" s="5" t="str">
        <f>VLOOKUP(A1063,'Medical Examinations table'!$A:$F,6,FALSE)</f>
        <v>NO</v>
      </c>
      <c r="H1063" s="5">
        <f>VLOOKUP(A1063,'Medical Examinations table'!$A:$H,8,FALSE)</f>
        <v>2</v>
      </c>
      <c r="I1063" s="5" t="str">
        <f>VLOOKUP(A1063,'Medical Examinations table'!$A:$G,7,FALSE)</f>
        <v>NO</v>
      </c>
      <c r="J1063" s="5" t="str">
        <f>VLOOKUP(A1063,'Medical Examinations table'!$A:$I,9,FALSE)</f>
        <v>Obesity</v>
      </c>
      <c r="K1063" s="5" t="str">
        <f>VLOOKUP(A1063,'Medical Examinations table'!$A:$J,10,FALSE)</f>
        <v>Normal</v>
      </c>
      <c r="L1063" s="8">
        <f>VLOOKUP(A1063,'Hospitalisation Table'!$A:$J,10,FALSE)</f>
        <v>35070</v>
      </c>
      <c r="M1063" s="10">
        <f>VLOOKUP(A1063,'Hospitalisation Table'!$A:$F,6,FALSE)</f>
        <v>563.84</v>
      </c>
      <c r="N1063" s="5" t="str">
        <f>VLOOKUP(A1063,'Hospitalisation Table'!$A:$G,7,FALSE)</f>
        <v>tier - 3</v>
      </c>
      <c r="O1063" s="5" t="str">
        <f>VLOOKUP(A1063,'Hospitalisation Table'!$A:$H,8,FALSE)</f>
        <v>tier - 1</v>
      </c>
      <c r="P1063" s="5" t="str">
        <f>VLOOKUP(A1063,'Hospitalisation Table'!$A:$I,9,FALSE)</f>
        <v>R1012</v>
      </c>
      <c r="Q1063" s="5">
        <f>VLOOKUP(A1063,'Hospitalisation Table'!$A:$K,11,FALSE)</f>
        <v>50</v>
      </c>
    </row>
    <row r="1064" spans="1:17" ht="15.6" x14ac:dyDescent="0.3">
      <c r="A1064" s="9" t="s">
        <v>1308</v>
      </c>
      <c r="B1064" s="5" t="str">
        <f>VLOOKUP($A1064,'Customer Names'!$A:$B,2,FALSE)</f>
        <v>Harel, Mr.  Gal</v>
      </c>
      <c r="C1064" s="5">
        <f>VLOOKUP(Healthcare!A1064,'Medical Examinations table'!$A:$K,2,FALSE)</f>
        <v>27.645</v>
      </c>
      <c r="D1064" s="5">
        <f>VLOOKUP(A1064,'Medical Examinations table'!$A:$C,3,FALSE)</f>
        <v>8.8699999999999992</v>
      </c>
      <c r="E1064" s="5" t="str">
        <f>VLOOKUP(A1064,'Medical Examinations table'!$A:$D,4,FALSE)</f>
        <v>YES</v>
      </c>
      <c r="F1064" s="5" t="str">
        <f>VLOOKUP(A1064,'Medical Examinations table'!$A:$E,5,FALSE)</f>
        <v>NO</v>
      </c>
      <c r="G1064" s="5" t="str">
        <f>VLOOKUP(A1064,'Medical Examinations table'!$A:$F,6,FALSE)</f>
        <v>NO</v>
      </c>
      <c r="H1064" s="5">
        <f>VLOOKUP(A1064,'Medical Examinations table'!$A:$H,8,FALSE)</f>
        <v>0</v>
      </c>
      <c r="I1064" s="5" t="str">
        <f>VLOOKUP(A1064,'Medical Examinations table'!$A:$G,7,FALSE)</f>
        <v>NO</v>
      </c>
      <c r="J1064" s="5" t="str">
        <f>VLOOKUP(A1064,'Medical Examinations table'!$A:$I,9,FALSE)</f>
        <v>Overweight</v>
      </c>
      <c r="K1064" s="5" t="str">
        <f>VLOOKUP(A1064,'Medical Examinations table'!$A:$J,10,FALSE)</f>
        <v>Diabetes</v>
      </c>
      <c r="L1064" s="8">
        <f>VLOOKUP(A1064,'Hospitalisation Table'!$A:$J,10,FALSE)</f>
        <v>35069</v>
      </c>
      <c r="M1064" s="10">
        <f>VLOOKUP(A1064,'Hospitalisation Table'!$A:$F,6,FALSE)</f>
        <v>563.84</v>
      </c>
      <c r="N1064" s="5" t="str">
        <f>VLOOKUP(A1064,'Hospitalisation Table'!$A:$G,7,FALSE)</f>
        <v>tier - 3</v>
      </c>
      <c r="O1064" s="5" t="str">
        <f>VLOOKUP(A1064,'Hospitalisation Table'!$A:$H,8,FALSE)</f>
        <v>tier - 1</v>
      </c>
      <c r="P1064" s="5" t="str">
        <f>VLOOKUP(A1064,'Hospitalisation Table'!$A:$I,9,FALSE)</f>
        <v>R1012</v>
      </c>
      <c r="Q1064" s="5">
        <f>VLOOKUP(A1064,'Hospitalisation Table'!$A:$K,11,FALSE)</f>
        <v>55</v>
      </c>
    </row>
    <row r="1065" spans="1:17" ht="15.6" x14ac:dyDescent="0.3">
      <c r="A1065" s="9" t="s">
        <v>1307</v>
      </c>
      <c r="B1065" s="5" t="str">
        <f>VLOOKUP($A1065,'Customer Names'!$A:$B,2,FALSE)</f>
        <v>Aguila, Mr.  Anton</v>
      </c>
      <c r="C1065" s="5">
        <f>VLOOKUP(Healthcare!A1065,'Medical Examinations table'!$A:$K,2,FALSE)</f>
        <v>34.43</v>
      </c>
      <c r="D1065" s="5">
        <f>VLOOKUP(A1065,'Medical Examinations table'!$A:$C,3,FALSE)</f>
        <v>5.96</v>
      </c>
      <c r="E1065" s="5" t="str">
        <f>VLOOKUP(A1065,'Medical Examinations table'!$A:$D,4,FALSE)</f>
        <v>YES</v>
      </c>
      <c r="F1065" s="5" t="str">
        <f>VLOOKUP(A1065,'Medical Examinations table'!$A:$E,5,FALSE)</f>
        <v>NO</v>
      </c>
      <c r="G1065" s="5" t="str">
        <f>VLOOKUP(A1065,'Medical Examinations table'!$A:$F,6,FALSE)</f>
        <v>NO</v>
      </c>
      <c r="H1065" s="5">
        <f>VLOOKUP(A1065,'Medical Examinations table'!$A:$H,8,FALSE)</f>
        <v>2</v>
      </c>
      <c r="I1065" s="5" t="str">
        <f>VLOOKUP(A1065,'Medical Examinations table'!$A:$G,7,FALSE)</f>
        <v>NO</v>
      </c>
      <c r="J1065" s="5" t="str">
        <f>VLOOKUP(A1065,'Medical Examinations table'!$A:$I,9,FALSE)</f>
        <v>Obesity</v>
      </c>
      <c r="K1065" s="5" t="str">
        <f>VLOOKUP(A1065,'Medical Examinations table'!$A:$J,10,FALSE)</f>
        <v>Prediabetes</v>
      </c>
      <c r="L1065" s="8">
        <f>VLOOKUP(A1065,'Hospitalisation Table'!$A:$J,10,FALSE)</f>
        <v>35068</v>
      </c>
      <c r="M1065" s="10">
        <f>VLOOKUP(A1065,'Hospitalisation Table'!$A:$F,6,FALSE)</f>
        <v>563.84</v>
      </c>
      <c r="N1065" s="5" t="str">
        <f>VLOOKUP(A1065,'Hospitalisation Table'!$A:$G,7,FALSE)</f>
        <v>tier - 3</v>
      </c>
      <c r="O1065" s="5" t="str">
        <f>VLOOKUP(A1065,'Hospitalisation Table'!$A:$H,8,FALSE)</f>
        <v>tier - 3</v>
      </c>
      <c r="P1065" s="5" t="str">
        <f>VLOOKUP(A1065,'Hospitalisation Table'!$A:$I,9,FALSE)</f>
        <v>R1013</v>
      </c>
      <c r="Q1065" s="5">
        <f>VLOOKUP(A1065,'Hospitalisation Table'!$A:$K,11,FALSE)</f>
        <v>56</v>
      </c>
    </row>
    <row r="1066" spans="1:17" ht="15.6" x14ac:dyDescent="0.3">
      <c r="A1066" s="9" t="s">
        <v>1306</v>
      </c>
      <c r="B1066" s="5" t="str">
        <f>VLOOKUP($A1066,'Customer Names'!$A:$B,2,FALSE)</f>
        <v>Vallejo Sarmiento, Ms.  Yazmin</v>
      </c>
      <c r="C1066" s="5">
        <f>VLOOKUP(Healthcare!A1066,'Medical Examinations table'!$A:$K,2,FALSE)</f>
        <v>39.6</v>
      </c>
      <c r="D1066" s="5">
        <f>VLOOKUP(A1066,'Medical Examinations table'!$A:$C,3,FALSE)</f>
        <v>4.4400000000000004</v>
      </c>
      <c r="E1066" s="5" t="str">
        <f>VLOOKUP(A1066,'Medical Examinations table'!$A:$D,4,FALSE)</f>
        <v>YES</v>
      </c>
      <c r="F1066" s="5" t="str">
        <f>VLOOKUP(A1066,'Medical Examinations table'!$A:$E,5,FALSE)</f>
        <v>NO</v>
      </c>
      <c r="G1066" s="5" t="str">
        <f>VLOOKUP(A1066,'Medical Examinations table'!$A:$F,6,FALSE)</f>
        <v>YES</v>
      </c>
      <c r="H1066" s="5">
        <f>VLOOKUP(A1066,'Medical Examinations table'!$A:$H,8,FALSE)</f>
        <v>1</v>
      </c>
      <c r="I1066" s="5" t="str">
        <f>VLOOKUP(A1066,'Medical Examinations table'!$A:$G,7,FALSE)</f>
        <v>NO</v>
      </c>
      <c r="J1066" s="5" t="str">
        <f>VLOOKUP(A1066,'Medical Examinations table'!$A:$I,9,FALSE)</f>
        <v>Obesity</v>
      </c>
      <c r="K1066" s="5" t="str">
        <f>VLOOKUP(A1066,'Medical Examinations table'!$A:$J,10,FALSE)</f>
        <v>Normal</v>
      </c>
      <c r="L1066" s="8">
        <f>VLOOKUP(A1066,'Hospitalisation Table'!$A:$J,10,FALSE)</f>
        <v>35067</v>
      </c>
      <c r="M1066" s="10">
        <f>VLOOKUP(A1066,'Hospitalisation Table'!$A:$F,6,FALSE)</f>
        <v>563.84</v>
      </c>
      <c r="N1066" s="5" t="str">
        <f>VLOOKUP(A1066,'Hospitalisation Table'!$A:$G,7,FALSE)</f>
        <v>tier - 3</v>
      </c>
      <c r="O1066" s="5" t="str">
        <f>VLOOKUP(A1066,'Hospitalisation Table'!$A:$H,8,FALSE)</f>
        <v>tier - 3</v>
      </c>
      <c r="P1066" s="5" t="str">
        <f>VLOOKUP(A1066,'Hospitalisation Table'!$A:$I,9,FALSE)</f>
        <v>R1013</v>
      </c>
      <c r="Q1066" s="5">
        <f>VLOOKUP(A1066,'Hospitalisation Table'!$A:$K,11,FALSE)</f>
        <v>53</v>
      </c>
    </row>
    <row r="1067" spans="1:17" ht="15.6" x14ac:dyDescent="0.3">
      <c r="A1067" s="9" t="s">
        <v>1305</v>
      </c>
      <c r="B1067" s="5" t="str">
        <f>VLOOKUP($A1067,'Customer Names'!$A:$B,2,FALSE)</f>
        <v>Beisheim, Mr.  Florian</v>
      </c>
      <c r="C1067" s="5">
        <f>VLOOKUP(Healthcare!A1067,'Medical Examinations table'!$A:$K,2,FALSE)</f>
        <v>22.1</v>
      </c>
      <c r="D1067" s="5">
        <f>VLOOKUP(A1067,'Medical Examinations table'!$A:$C,3,FALSE)</f>
        <v>4.6500000000000004</v>
      </c>
      <c r="E1067" s="5" t="str">
        <f>VLOOKUP(A1067,'Medical Examinations table'!$A:$D,4,FALSE)</f>
        <v>YES</v>
      </c>
      <c r="F1067" s="5" t="str">
        <f>VLOOKUP(A1067,'Medical Examinations table'!$A:$E,5,FALSE)</f>
        <v>NO</v>
      </c>
      <c r="G1067" s="5" t="str">
        <f>VLOOKUP(A1067,'Medical Examinations table'!$A:$F,6,FALSE)</f>
        <v>NO</v>
      </c>
      <c r="H1067" s="5">
        <f>VLOOKUP(A1067,'Medical Examinations table'!$A:$H,8,FALSE)</f>
        <v>2</v>
      </c>
      <c r="I1067" s="5" t="str">
        <f>VLOOKUP(A1067,'Medical Examinations table'!$A:$G,7,FALSE)</f>
        <v>NO</v>
      </c>
      <c r="J1067" s="5" t="str">
        <f>VLOOKUP(A1067,'Medical Examinations table'!$A:$I,9,FALSE)</f>
        <v>Normal Weight</v>
      </c>
      <c r="K1067" s="5" t="str">
        <f>VLOOKUP(A1067,'Medical Examinations table'!$A:$J,10,FALSE)</f>
        <v>Normal</v>
      </c>
      <c r="L1067" s="8">
        <f>VLOOKUP(A1067,'Hospitalisation Table'!$A:$J,10,FALSE)</f>
        <v>35066</v>
      </c>
      <c r="M1067" s="10">
        <f>VLOOKUP(A1067,'Hospitalisation Table'!$A:$F,6,FALSE)</f>
        <v>563.84</v>
      </c>
      <c r="N1067" s="5" t="str">
        <f>VLOOKUP(A1067,'Hospitalisation Table'!$A:$G,7,FALSE)</f>
        <v>tier - 3</v>
      </c>
      <c r="O1067" s="5" t="str">
        <f>VLOOKUP(A1067,'Hospitalisation Table'!$A:$H,8,FALSE)</f>
        <v>tier - 3</v>
      </c>
      <c r="P1067" s="5" t="str">
        <f>VLOOKUP(A1067,'Hospitalisation Table'!$A:$I,9,FALSE)</f>
        <v>R1011</v>
      </c>
      <c r="Q1067" s="5">
        <f>VLOOKUP(A1067,'Hospitalisation Table'!$A:$K,11,FALSE)</f>
        <v>56</v>
      </c>
    </row>
    <row r="1068" spans="1:17" ht="15.6" x14ac:dyDescent="0.3">
      <c r="A1068" s="9" t="s">
        <v>1304</v>
      </c>
      <c r="B1068" s="5" t="str">
        <f>VLOOKUP($A1068,'Customer Names'!$A:$B,2,FALSE)</f>
        <v>Lenhoff, Ms.  Karen L</v>
      </c>
      <c r="C1068" s="5">
        <f>VLOOKUP(Healthcare!A1068,'Medical Examinations table'!$A:$K,2,FALSE)</f>
        <v>33.25</v>
      </c>
      <c r="D1068" s="5">
        <f>VLOOKUP(A1068,'Medical Examinations table'!$A:$C,3,FALSE)</f>
        <v>5.64</v>
      </c>
      <c r="E1068" s="5" t="str">
        <f>VLOOKUP(A1068,'Medical Examinations table'!$A:$D,4,FALSE)</f>
        <v>YES</v>
      </c>
      <c r="F1068" s="5" t="str">
        <f>VLOOKUP(A1068,'Medical Examinations table'!$A:$E,5,FALSE)</f>
        <v>NO</v>
      </c>
      <c r="G1068" s="5" t="str">
        <f>VLOOKUP(A1068,'Medical Examinations table'!$A:$F,6,FALSE)</f>
        <v>YES</v>
      </c>
      <c r="H1068" s="5">
        <f>VLOOKUP(A1068,'Medical Examinations table'!$A:$H,8,FALSE)</f>
        <v>1</v>
      </c>
      <c r="I1068" s="5" t="str">
        <f>VLOOKUP(A1068,'Medical Examinations table'!$A:$G,7,FALSE)</f>
        <v>NO</v>
      </c>
      <c r="J1068" s="5" t="str">
        <f>VLOOKUP(A1068,'Medical Examinations table'!$A:$I,9,FALSE)</f>
        <v>Obesity</v>
      </c>
      <c r="K1068" s="5" t="str">
        <f>VLOOKUP(A1068,'Medical Examinations table'!$A:$J,10,FALSE)</f>
        <v>Normal</v>
      </c>
      <c r="L1068" s="8">
        <f>VLOOKUP(A1068,'Hospitalisation Table'!$A:$J,10,FALSE)</f>
        <v>35065</v>
      </c>
      <c r="M1068" s="10">
        <f>VLOOKUP(A1068,'Hospitalisation Table'!$A:$F,6,FALSE)</f>
        <v>563.84</v>
      </c>
      <c r="N1068" s="5" t="str">
        <f>VLOOKUP(A1068,'Hospitalisation Table'!$A:$G,7,FALSE)</f>
        <v>tier - 3</v>
      </c>
      <c r="O1068" s="5" t="str">
        <f>VLOOKUP(A1068,'Hospitalisation Table'!$A:$H,8,FALSE)</f>
        <v>tier - 1</v>
      </c>
      <c r="P1068" s="5" t="str">
        <f>VLOOKUP(A1068,'Hospitalisation Table'!$A:$I,9,FALSE)</f>
        <v>R1024</v>
      </c>
      <c r="Q1068" s="5">
        <f>VLOOKUP(A1068,'Hospitalisation Table'!$A:$K,11,FALSE)</f>
        <v>53</v>
      </c>
    </row>
    <row r="1069" spans="1:17" ht="15.6" x14ac:dyDescent="0.3">
      <c r="A1069" s="9" t="s">
        <v>1303</v>
      </c>
      <c r="B1069" s="5" t="str">
        <f>VLOOKUP($A1069,'Customer Names'!$A:$B,2,FALSE)</f>
        <v>Wehrwein, Mr.  Scott</v>
      </c>
      <c r="C1069" s="5">
        <f>VLOOKUP(Healthcare!A1069,'Medical Examinations table'!$A:$K,2,FALSE)</f>
        <v>33.33</v>
      </c>
      <c r="D1069" s="5">
        <f>VLOOKUP(A1069,'Medical Examinations table'!$A:$C,3,FALSE)</f>
        <v>10.19</v>
      </c>
      <c r="E1069" s="5" t="str">
        <f>VLOOKUP(A1069,'Medical Examinations table'!$A:$D,4,FALSE)</f>
        <v>NO</v>
      </c>
      <c r="F1069" s="5" t="str">
        <f>VLOOKUP(A1069,'Medical Examinations table'!$A:$E,5,FALSE)</f>
        <v>NO</v>
      </c>
      <c r="G1069" s="5" t="str">
        <f>VLOOKUP(A1069,'Medical Examinations table'!$A:$F,6,FALSE)</f>
        <v>NO</v>
      </c>
      <c r="H1069" s="5">
        <f>VLOOKUP(A1069,'Medical Examinations table'!$A:$H,8,FALSE)</f>
        <v>0</v>
      </c>
      <c r="I1069" s="5" t="str">
        <f>VLOOKUP(A1069,'Medical Examinations table'!$A:$G,7,FALSE)</f>
        <v>NO</v>
      </c>
      <c r="J1069" s="5" t="str">
        <f>VLOOKUP(A1069,'Medical Examinations table'!$A:$I,9,FALSE)</f>
        <v>Obesity</v>
      </c>
      <c r="K1069" s="5" t="str">
        <f>VLOOKUP(A1069,'Medical Examinations table'!$A:$J,10,FALSE)</f>
        <v>Diabetes</v>
      </c>
      <c r="L1069" s="8">
        <f>VLOOKUP(A1069,'Hospitalisation Table'!$A:$J,10,FALSE)</f>
        <v>35064</v>
      </c>
      <c r="M1069" s="10">
        <f>VLOOKUP(A1069,'Hospitalisation Table'!$A:$F,6,FALSE)</f>
        <v>563.84</v>
      </c>
      <c r="N1069" s="5" t="str">
        <f>VLOOKUP(A1069,'Hospitalisation Table'!$A:$G,7,FALSE)</f>
        <v>tier - 3</v>
      </c>
      <c r="O1069" s="5" t="str">
        <f>VLOOKUP(A1069,'Hospitalisation Table'!$A:$H,8,FALSE)</f>
        <v>tier - 2</v>
      </c>
      <c r="P1069" s="5" t="str">
        <f>VLOOKUP(A1069,'Hospitalisation Table'!$A:$I,9,FALSE)</f>
        <v>R1013</v>
      </c>
      <c r="Q1069" s="5">
        <f>VLOOKUP(A1069,'Hospitalisation Table'!$A:$K,11,FALSE)</f>
        <v>51</v>
      </c>
    </row>
    <row r="1070" spans="1:17" ht="15.6" x14ac:dyDescent="0.3">
      <c r="A1070" s="9" t="s">
        <v>1302</v>
      </c>
      <c r="B1070" s="5" t="str">
        <f>VLOOKUP($A1070,'Customer Names'!$A:$B,2,FALSE)</f>
        <v>Wallace, Ms.  Claire</v>
      </c>
      <c r="C1070" s="5">
        <f>VLOOKUP(Healthcare!A1070,'Medical Examinations table'!$A:$K,2,FALSE)</f>
        <v>30.5</v>
      </c>
      <c r="D1070" s="5">
        <f>VLOOKUP(A1070,'Medical Examinations table'!$A:$C,3,FALSE)</f>
        <v>10.79</v>
      </c>
      <c r="E1070" s="5" t="str">
        <f>VLOOKUP(A1070,'Medical Examinations table'!$A:$D,4,FALSE)</f>
        <v>NO</v>
      </c>
      <c r="F1070" s="5" t="str">
        <f>VLOOKUP(A1070,'Medical Examinations table'!$A:$E,5,FALSE)</f>
        <v>NO</v>
      </c>
      <c r="G1070" s="5" t="str">
        <f>VLOOKUP(A1070,'Medical Examinations table'!$A:$F,6,FALSE)</f>
        <v>NO</v>
      </c>
      <c r="H1070" s="5">
        <f>VLOOKUP(A1070,'Medical Examinations table'!$A:$H,8,FALSE)</f>
        <v>0</v>
      </c>
      <c r="I1070" s="5" t="str">
        <f>VLOOKUP(A1070,'Medical Examinations table'!$A:$G,7,FALSE)</f>
        <v>NO</v>
      </c>
      <c r="J1070" s="5" t="str">
        <f>VLOOKUP(A1070,'Medical Examinations table'!$A:$I,9,FALSE)</f>
        <v>Obesity</v>
      </c>
      <c r="K1070" s="5" t="str">
        <f>VLOOKUP(A1070,'Medical Examinations table'!$A:$J,10,FALSE)</f>
        <v>Diabetes</v>
      </c>
      <c r="L1070" s="8">
        <f>VLOOKUP(A1070,'Hospitalisation Table'!$A:$J,10,FALSE)</f>
        <v>35063</v>
      </c>
      <c r="M1070" s="10">
        <f>VLOOKUP(A1070,'Hospitalisation Table'!$A:$F,6,FALSE)</f>
        <v>563.84</v>
      </c>
      <c r="N1070" s="5" t="str">
        <f>VLOOKUP(A1070,'Hospitalisation Table'!$A:$G,7,FALSE)</f>
        <v>tier - 3</v>
      </c>
      <c r="O1070" s="5" t="str">
        <f>VLOOKUP(A1070,'Hospitalisation Table'!$A:$H,8,FALSE)</f>
        <v>tier - 3</v>
      </c>
      <c r="P1070" s="5" t="str">
        <f>VLOOKUP(A1070,'Hospitalisation Table'!$A:$I,9,FALSE)</f>
        <v>R1011</v>
      </c>
      <c r="Q1070" s="5">
        <f>VLOOKUP(A1070,'Hospitalisation Table'!$A:$K,11,FALSE)</f>
        <v>51</v>
      </c>
    </row>
    <row r="1071" spans="1:17" ht="15.6" x14ac:dyDescent="0.3">
      <c r="A1071" s="9" t="s">
        <v>1301</v>
      </c>
      <c r="B1071" s="5" t="str">
        <f>VLOOKUP($A1071,'Customer Names'!$A:$B,2,FALSE)</f>
        <v>Markowitz, Ms.  Lynn M.</v>
      </c>
      <c r="C1071" s="5">
        <f>VLOOKUP(Healthcare!A1071,'Medical Examinations table'!$A:$K,2,FALSE)</f>
        <v>30.3</v>
      </c>
      <c r="D1071" s="5">
        <f>VLOOKUP(A1071,'Medical Examinations table'!$A:$C,3,FALSE)</f>
        <v>4.24</v>
      </c>
      <c r="E1071" s="5" t="str">
        <f>VLOOKUP(A1071,'Medical Examinations table'!$A:$D,4,FALSE)</f>
        <v>NO</v>
      </c>
      <c r="F1071" s="5" t="str">
        <f>VLOOKUP(A1071,'Medical Examinations table'!$A:$E,5,FALSE)</f>
        <v>NO</v>
      </c>
      <c r="G1071" s="5" t="str">
        <f>VLOOKUP(A1071,'Medical Examinations table'!$A:$F,6,FALSE)</f>
        <v>NO</v>
      </c>
      <c r="H1071" s="5">
        <f>VLOOKUP(A1071,'Medical Examinations table'!$A:$H,8,FALSE)</f>
        <v>0</v>
      </c>
      <c r="I1071" s="5" t="str">
        <f>VLOOKUP(A1071,'Medical Examinations table'!$A:$G,7,FALSE)</f>
        <v>NO</v>
      </c>
      <c r="J1071" s="5" t="str">
        <f>VLOOKUP(A1071,'Medical Examinations table'!$A:$I,9,FALSE)</f>
        <v>Obesity</v>
      </c>
      <c r="K1071" s="5" t="str">
        <f>VLOOKUP(A1071,'Medical Examinations table'!$A:$J,10,FALSE)</f>
        <v>Normal</v>
      </c>
      <c r="L1071" s="8">
        <f>VLOOKUP(A1071,'Hospitalisation Table'!$A:$J,10,FALSE)</f>
        <v>35062</v>
      </c>
      <c r="M1071" s="10">
        <f>VLOOKUP(A1071,'Hospitalisation Table'!$A:$F,6,FALSE)</f>
        <v>563.84</v>
      </c>
      <c r="N1071" s="5" t="str">
        <f>VLOOKUP(A1071,'Hospitalisation Table'!$A:$G,7,FALSE)</f>
        <v>tier - 3</v>
      </c>
      <c r="O1071" s="5" t="str">
        <f>VLOOKUP(A1071,'Hospitalisation Table'!$A:$H,8,FALSE)</f>
        <v>tier - 1</v>
      </c>
      <c r="P1071" s="5" t="str">
        <f>VLOOKUP(A1071,'Hospitalisation Table'!$A:$I,9,FALSE)</f>
        <v>R1012</v>
      </c>
      <c r="Q1071" s="5">
        <f>VLOOKUP(A1071,'Hospitalisation Table'!$A:$K,11,FALSE)</f>
        <v>45</v>
      </c>
    </row>
    <row r="1072" spans="1:17" ht="15.6" x14ac:dyDescent="0.3">
      <c r="A1072" s="9" t="s">
        <v>1300</v>
      </c>
      <c r="B1072" s="5" t="str">
        <f>VLOOKUP($A1072,'Customer Names'!$A:$B,2,FALSE)</f>
        <v>Vos, Ms.  Sharon</v>
      </c>
      <c r="C1072" s="5">
        <f>VLOOKUP(Healthcare!A1072,'Medical Examinations table'!$A:$K,2,FALSE)</f>
        <v>26.22</v>
      </c>
      <c r="D1072" s="5">
        <f>VLOOKUP(A1072,'Medical Examinations table'!$A:$C,3,FALSE)</f>
        <v>5.83</v>
      </c>
      <c r="E1072" s="5" t="str">
        <f>VLOOKUP(A1072,'Medical Examinations table'!$A:$D,4,FALSE)</f>
        <v>NO</v>
      </c>
      <c r="F1072" s="5" t="str">
        <f>VLOOKUP(A1072,'Medical Examinations table'!$A:$E,5,FALSE)</f>
        <v>NO</v>
      </c>
      <c r="G1072" s="5" t="str">
        <f>VLOOKUP(A1072,'Medical Examinations table'!$A:$F,6,FALSE)</f>
        <v>NO</v>
      </c>
      <c r="H1072" s="5">
        <f>VLOOKUP(A1072,'Medical Examinations table'!$A:$H,8,FALSE)</f>
        <v>2</v>
      </c>
      <c r="I1072" s="5" t="str">
        <f>VLOOKUP(A1072,'Medical Examinations table'!$A:$G,7,FALSE)</f>
        <v>NO</v>
      </c>
      <c r="J1072" s="5" t="str">
        <f>VLOOKUP(A1072,'Medical Examinations table'!$A:$I,9,FALSE)</f>
        <v>Overweight</v>
      </c>
      <c r="K1072" s="5" t="str">
        <f>VLOOKUP(A1072,'Medical Examinations table'!$A:$J,10,FALSE)</f>
        <v>Prediabetes</v>
      </c>
      <c r="L1072" s="8">
        <f>VLOOKUP(A1072,'Hospitalisation Table'!$A:$J,10,FALSE)</f>
        <v>35061</v>
      </c>
      <c r="M1072" s="10">
        <f>VLOOKUP(A1072,'Hospitalisation Table'!$A:$F,6,FALSE)</f>
        <v>563.84</v>
      </c>
      <c r="N1072" s="5" t="str">
        <f>VLOOKUP(A1072,'Hospitalisation Table'!$A:$G,7,FALSE)</f>
        <v>tier - 3</v>
      </c>
      <c r="O1072" s="5" t="str">
        <f>VLOOKUP(A1072,'Hospitalisation Table'!$A:$H,8,FALSE)</f>
        <v>tier - 1</v>
      </c>
      <c r="P1072" s="5" t="str">
        <f>VLOOKUP(A1072,'Hospitalisation Table'!$A:$I,9,FALSE)</f>
        <v>R1012</v>
      </c>
      <c r="Q1072" s="5">
        <f>VLOOKUP(A1072,'Hospitalisation Table'!$A:$K,11,FALSE)</f>
        <v>50</v>
      </c>
    </row>
    <row r="1073" spans="1:17" ht="15.6" x14ac:dyDescent="0.3">
      <c r="A1073" s="9" t="s">
        <v>1299</v>
      </c>
      <c r="B1073" s="5" t="str">
        <f>VLOOKUP($A1073,'Customer Names'!$A:$B,2,FALSE)</f>
        <v>McLeod, Mrs.  Candice</v>
      </c>
      <c r="C1073" s="5">
        <f>VLOOKUP(Healthcare!A1073,'Medical Examinations table'!$A:$K,2,FALSE)</f>
        <v>29.99</v>
      </c>
      <c r="D1073" s="5">
        <f>VLOOKUP(A1073,'Medical Examinations table'!$A:$C,3,FALSE)</f>
        <v>11.85</v>
      </c>
      <c r="E1073" s="5" t="str">
        <f>VLOOKUP(A1073,'Medical Examinations table'!$A:$D,4,FALSE)</f>
        <v>NO</v>
      </c>
      <c r="F1073" s="5" t="str">
        <f>VLOOKUP(A1073,'Medical Examinations table'!$A:$E,5,FALSE)</f>
        <v>NO</v>
      </c>
      <c r="G1073" s="5" t="str">
        <f>VLOOKUP(A1073,'Medical Examinations table'!$A:$F,6,FALSE)</f>
        <v>NO</v>
      </c>
      <c r="H1073" s="5">
        <f>VLOOKUP(A1073,'Medical Examinations table'!$A:$H,8,FALSE)</f>
        <v>0</v>
      </c>
      <c r="I1073" s="5" t="str">
        <f>VLOOKUP(A1073,'Medical Examinations table'!$A:$G,7,FALSE)</f>
        <v>NO</v>
      </c>
      <c r="J1073" s="5" t="str">
        <f>VLOOKUP(A1073,'Medical Examinations table'!$A:$I,9,FALSE)</f>
        <v>Obesity</v>
      </c>
      <c r="K1073" s="5" t="str">
        <f>VLOOKUP(A1073,'Medical Examinations table'!$A:$J,10,FALSE)</f>
        <v>Diabetes</v>
      </c>
      <c r="L1073" s="8">
        <f>VLOOKUP(A1073,'Hospitalisation Table'!$A:$J,10,FALSE)</f>
        <v>35060</v>
      </c>
      <c r="M1073" s="10">
        <f>VLOOKUP(A1073,'Hospitalisation Table'!$A:$F,6,FALSE)</f>
        <v>563.84</v>
      </c>
      <c r="N1073" s="5" t="str">
        <f>VLOOKUP(A1073,'Hospitalisation Table'!$A:$G,7,FALSE)</f>
        <v>tier - 3</v>
      </c>
      <c r="O1073" s="5" t="str">
        <f>VLOOKUP(A1073,'Hospitalisation Table'!$A:$H,8,FALSE)</f>
        <v>tier - 3</v>
      </c>
      <c r="P1073" s="5" t="str">
        <f>VLOOKUP(A1073,'Hospitalisation Table'!$A:$I,9,FALSE)</f>
        <v>R1025</v>
      </c>
      <c r="Q1073" s="5">
        <f>VLOOKUP(A1073,'Hospitalisation Table'!$A:$K,11,FALSE)</f>
        <v>44</v>
      </c>
    </row>
    <row r="1074" spans="1:17" ht="15.6" x14ac:dyDescent="0.3">
      <c r="A1074" s="9" t="s">
        <v>1298</v>
      </c>
      <c r="B1074" s="5" t="str">
        <f>VLOOKUP($A1074,'Customer Names'!$A:$B,2,FALSE)</f>
        <v>Balcom, Ms.  Jennifer D</v>
      </c>
      <c r="C1074" s="5">
        <f>VLOOKUP(Healthcare!A1074,'Medical Examinations table'!$A:$K,2,FALSE)</f>
        <v>36.380000000000003</v>
      </c>
      <c r="D1074" s="5">
        <f>VLOOKUP(A1074,'Medical Examinations table'!$A:$C,3,FALSE)</f>
        <v>5.98</v>
      </c>
      <c r="E1074" s="5" t="str">
        <f>VLOOKUP(A1074,'Medical Examinations table'!$A:$D,4,FALSE)</f>
        <v>NO</v>
      </c>
      <c r="F1074" s="5" t="str">
        <f>VLOOKUP(A1074,'Medical Examinations table'!$A:$E,5,FALSE)</f>
        <v>NO</v>
      </c>
      <c r="G1074" s="5" t="str">
        <f>VLOOKUP(A1074,'Medical Examinations table'!$A:$F,6,FALSE)</f>
        <v>NO</v>
      </c>
      <c r="H1074" s="5">
        <f>VLOOKUP(A1074,'Medical Examinations table'!$A:$H,8,FALSE)</f>
        <v>1</v>
      </c>
      <c r="I1074" s="5" t="str">
        <f>VLOOKUP(A1074,'Medical Examinations table'!$A:$G,7,FALSE)</f>
        <v>NO</v>
      </c>
      <c r="J1074" s="5" t="str">
        <f>VLOOKUP(A1074,'Medical Examinations table'!$A:$I,9,FALSE)</f>
        <v>Obesity</v>
      </c>
      <c r="K1074" s="5" t="str">
        <f>VLOOKUP(A1074,'Medical Examinations table'!$A:$J,10,FALSE)</f>
        <v>Prediabetes</v>
      </c>
      <c r="L1074" s="8">
        <f>VLOOKUP(A1074,'Hospitalisation Table'!$A:$J,10,FALSE)</f>
        <v>35059</v>
      </c>
      <c r="M1074" s="10">
        <f>VLOOKUP(A1074,'Hospitalisation Table'!$A:$F,6,FALSE)</f>
        <v>563.84</v>
      </c>
      <c r="N1074" s="5" t="str">
        <f>VLOOKUP(A1074,'Hospitalisation Table'!$A:$G,7,FALSE)</f>
        <v>tier - 3</v>
      </c>
      <c r="O1074" s="5" t="str">
        <f>VLOOKUP(A1074,'Hospitalisation Table'!$A:$H,8,FALSE)</f>
        <v>tier - 1</v>
      </c>
      <c r="P1074" s="5" t="str">
        <f>VLOOKUP(A1074,'Hospitalisation Table'!$A:$I,9,FALSE)</f>
        <v>R1012</v>
      </c>
      <c r="Q1074" s="5">
        <f>VLOOKUP(A1074,'Hospitalisation Table'!$A:$K,11,FALSE)</f>
        <v>35</v>
      </c>
    </row>
    <row r="1075" spans="1:17" ht="15.6" x14ac:dyDescent="0.3">
      <c r="A1075" s="9" t="s">
        <v>1297</v>
      </c>
      <c r="B1075" s="5" t="str">
        <f>VLOOKUP($A1075,'Customer Names'!$A:$B,2,FALSE)</f>
        <v>Dirth, Mr.  Eric</v>
      </c>
      <c r="C1075" s="5">
        <f>VLOOKUP(Healthcare!A1075,'Medical Examinations table'!$A:$K,2,FALSE)</f>
        <v>31.16</v>
      </c>
      <c r="D1075" s="5">
        <f>VLOOKUP(A1075,'Medical Examinations table'!$A:$C,3,FALSE)</f>
        <v>4.26</v>
      </c>
      <c r="E1075" s="5" t="str">
        <f>VLOOKUP(A1075,'Medical Examinations table'!$A:$D,4,FALSE)</f>
        <v>YES</v>
      </c>
      <c r="F1075" s="5" t="str">
        <f>VLOOKUP(A1075,'Medical Examinations table'!$A:$E,5,FALSE)</f>
        <v>NO</v>
      </c>
      <c r="G1075" s="5" t="str">
        <f>VLOOKUP(A1075,'Medical Examinations table'!$A:$F,6,FALSE)</f>
        <v>YES</v>
      </c>
      <c r="H1075" s="5">
        <f>VLOOKUP(A1075,'Medical Examinations table'!$A:$H,8,FALSE)</f>
        <v>1</v>
      </c>
      <c r="I1075" s="5" t="str">
        <f>VLOOKUP(A1075,'Medical Examinations table'!$A:$G,7,FALSE)</f>
        <v>NO</v>
      </c>
      <c r="J1075" s="5" t="str">
        <f>VLOOKUP(A1075,'Medical Examinations table'!$A:$I,9,FALSE)</f>
        <v>Obesity</v>
      </c>
      <c r="K1075" s="5" t="str">
        <f>VLOOKUP(A1075,'Medical Examinations table'!$A:$J,10,FALSE)</f>
        <v>Normal</v>
      </c>
      <c r="L1075" s="8">
        <f>VLOOKUP(A1075,'Hospitalisation Table'!$A:$J,10,FALSE)</f>
        <v>35058</v>
      </c>
      <c r="M1075" s="10">
        <f>VLOOKUP(A1075,'Hospitalisation Table'!$A:$F,6,FALSE)</f>
        <v>563.84</v>
      </c>
      <c r="N1075" s="5" t="str">
        <f>VLOOKUP(A1075,'Hospitalisation Table'!$A:$G,7,FALSE)</f>
        <v>tier - 3</v>
      </c>
      <c r="O1075" s="5" t="str">
        <f>VLOOKUP(A1075,'Hospitalisation Table'!$A:$H,8,FALSE)</f>
        <v>tier - 1</v>
      </c>
      <c r="P1075" s="5" t="str">
        <f>VLOOKUP(A1075,'Hospitalisation Table'!$A:$I,9,FALSE)</f>
        <v>R1012</v>
      </c>
      <c r="Q1075" s="5">
        <f>VLOOKUP(A1075,'Hospitalisation Table'!$A:$K,11,FALSE)</f>
        <v>53</v>
      </c>
    </row>
    <row r="1076" spans="1:17" ht="15.6" x14ac:dyDescent="0.3">
      <c r="A1076" s="9" t="s">
        <v>1296</v>
      </c>
      <c r="B1076" s="5" t="str">
        <f>VLOOKUP($A1076,'Customer Names'!$A:$B,2,FALSE)</f>
        <v>Inglish, Mr.  Bryan</v>
      </c>
      <c r="C1076" s="5">
        <f>VLOOKUP(Healthcare!A1076,'Medical Examinations table'!$A:$K,2,FALSE)</f>
        <v>25.55</v>
      </c>
      <c r="D1076" s="5">
        <f>VLOOKUP(A1076,'Medical Examinations table'!$A:$C,3,FALSE)</f>
        <v>4.96</v>
      </c>
      <c r="E1076" s="5" t="str">
        <f>VLOOKUP(A1076,'Medical Examinations table'!$A:$D,4,FALSE)</f>
        <v>YES</v>
      </c>
      <c r="F1076" s="5" t="str">
        <f>VLOOKUP(A1076,'Medical Examinations table'!$A:$E,5,FALSE)</f>
        <v>NO</v>
      </c>
      <c r="G1076" s="5" t="str">
        <f>VLOOKUP(A1076,'Medical Examinations table'!$A:$F,6,FALSE)</f>
        <v>NO</v>
      </c>
      <c r="H1076" s="5">
        <f>VLOOKUP(A1076,'Medical Examinations table'!$A:$H,8,FALSE)</f>
        <v>1</v>
      </c>
      <c r="I1076" s="5" t="str">
        <f>VLOOKUP(A1076,'Medical Examinations table'!$A:$G,7,FALSE)</f>
        <v>NO</v>
      </c>
      <c r="J1076" s="5" t="str">
        <f>VLOOKUP(A1076,'Medical Examinations table'!$A:$I,9,FALSE)</f>
        <v>Overweight</v>
      </c>
      <c r="K1076" s="5" t="str">
        <f>VLOOKUP(A1076,'Medical Examinations table'!$A:$J,10,FALSE)</f>
        <v>Normal</v>
      </c>
      <c r="L1076" s="8">
        <f>VLOOKUP(A1076,'Hospitalisation Table'!$A:$J,10,FALSE)</f>
        <v>35057</v>
      </c>
      <c r="M1076" s="10">
        <f>VLOOKUP(A1076,'Hospitalisation Table'!$A:$F,6,FALSE)</f>
        <v>563.84</v>
      </c>
      <c r="N1076" s="5" t="str">
        <f>VLOOKUP(A1076,'Hospitalisation Table'!$A:$G,7,FALSE)</f>
        <v>tier - 3</v>
      </c>
      <c r="O1076" s="5" t="str">
        <f>VLOOKUP(A1076,'Hospitalisation Table'!$A:$H,8,FALSE)</f>
        <v>tier - 1</v>
      </c>
      <c r="P1076" s="5" t="str">
        <f>VLOOKUP(A1076,'Hospitalisation Table'!$A:$I,9,FALSE)</f>
        <v>R1013</v>
      </c>
      <c r="Q1076" s="5">
        <f>VLOOKUP(A1076,'Hospitalisation Table'!$A:$K,11,FALSE)</f>
        <v>58</v>
      </c>
    </row>
    <row r="1077" spans="1:17" ht="15.6" x14ac:dyDescent="0.3">
      <c r="A1077" s="9" t="s">
        <v>1295</v>
      </c>
      <c r="B1077" s="5" t="str">
        <f>VLOOKUP($A1077,'Customer Names'!$A:$B,2,FALSE)</f>
        <v>Matthews, Mr.  Devon R.</v>
      </c>
      <c r="C1077" s="5">
        <f>VLOOKUP(Healthcare!A1077,'Medical Examinations table'!$A:$K,2,FALSE)</f>
        <v>28.77</v>
      </c>
      <c r="D1077" s="5">
        <f>VLOOKUP(A1077,'Medical Examinations table'!$A:$C,3,FALSE)</f>
        <v>4</v>
      </c>
      <c r="E1077" s="5" t="str">
        <f>VLOOKUP(A1077,'Medical Examinations table'!$A:$D,4,FALSE)</f>
        <v>YES</v>
      </c>
      <c r="F1077" s="5" t="str">
        <f>VLOOKUP(A1077,'Medical Examinations table'!$A:$E,5,FALSE)</f>
        <v>NO</v>
      </c>
      <c r="G1077" s="5" t="str">
        <f>VLOOKUP(A1077,'Medical Examinations table'!$A:$F,6,FALSE)</f>
        <v>NO</v>
      </c>
      <c r="H1077" s="5">
        <f>VLOOKUP(A1077,'Medical Examinations table'!$A:$H,8,FALSE)</f>
        <v>0</v>
      </c>
      <c r="I1077" s="5" t="str">
        <f>VLOOKUP(A1077,'Medical Examinations table'!$A:$G,7,FALSE)</f>
        <v>NO</v>
      </c>
      <c r="J1077" s="5" t="str">
        <f>VLOOKUP(A1077,'Medical Examinations table'!$A:$I,9,FALSE)</f>
        <v>Overweight</v>
      </c>
      <c r="K1077" s="5" t="str">
        <f>VLOOKUP(A1077,'Medical Examinations table'!$A:$J,10,FALSE)</f>
        <v>Normal</v>
      </c>
      <c r="L1077" s="8">
        <f>VLOOKUP(A1077,'Hospitalisation Table'!$A:$J,10,FALSE)</f>
        <v>35056</v>
      </c>
      <c r="M1077" s="10">
        <f>VLOOKUP(A1077,'Hospitalisation Table'!$A:$F,6,FALSE)</f>
        <v>563.84</v>
      </c>
      <c r="N1077" s="5" t="str">
        <f>VLOOKUP(A1077,'Hospitalisation Table'!$A:$G,7,FALSE)</f>
        <v>tier - 3</v>
      </c>
      <c r="O1077" s="5" t="str">
        <f>VLOOKUP(A1077,'Hospitalisation Table'!$A:$H,8,FALSE)</f>
        <v>tier - 2</v>
      </c>
      <c r="P1077" s="5" t="str">
        <f>VLOOKUP(A1077,'Hospitalisation Table'!$A:$I,9,FALSE)</f>
        <v>R1021</v>
      </c>
      <c r="Q1077" s="5">
        <f>VLOOKUP(A1077,'Hospitalisation Table'!$A:$K,11,FALSE)</f>
        <v>46</v>
      </c>
    </row>
    <row r="1078" spans="1:17" ht="15.6" x14ac:dyDescent="0.3">
      <c r="A1078" s="9" t="s">
        <v>1294</v>
      </c>
      <c r="B1078" s="5" t="str">
        <f>VLOOKUP($A1078,'Customer Names'!$A:$B,2,FALSE)</f>
        <v>Massa-Musiak, Ms.  Elena</v>
      </c>
      <c r="C1078" s="5">
        <f>VLOOKUP(Healthcare!A1078,'Medical Examinations table'!$A:$K,2,FALSE)</f>
        <v>23.14</v>
      </c>
      <c r="D1078" s="5">
        <f>VLOOKUP(A1078,'Medical Examinations table'!$A:$C,3,FALSE)</f>
        <v>4.1500000000000004</v>
      </c>
      <c r="E1078" s="5" t="str">
        <f>VLOOKUP(A1078,'Medical Examinations table'!$A:$D,4,FALSE)</f>
        <v>YES</v>
      </c>
      <c r="F1078" s="5" t="str">
        <f>VLOOKUP(A1078,'Medical Examinations table'!$A:$E,5,FALSE)</f>
        <v>NO</v>
      </c>
      <c r="G1078" s="5" t="str">
        <f>VLOOKUP(A1078,'Medical Examinations table'!$A:$F,6,FALSE)</f>
        <v>NO</v>
      </c>
      <c r="H1078" s="5">
        <f>VLOOKUP(A1078,'Medical Examinations table'!$A:$H,8,FALSE)</f>
        <v>1</v>
      </c>
      <c r="I1078" s="5" t="str">
        <f>VLOOKUP(A1078,'Medical Examinations table'!$A:$G,7,FALSE)</f>
        <v>NO</v>
      </c>
      <c r="J1078" s="5" t="str">
        <f>VLOOKUP(A1078,'Medical Examinations table'!$A:$I,9,FALSE)</f>
        <v>Normal Weight</v>
      </c>
      <c r="K1078" s="5" t="str">
        <f>VLOOKUP(A1078,'Medical Examinations table'!$A:$J,10,FALSE)</f>
        <v>Normal</v>
      </c>
      <c r="L1078" s="8">
        <f>VLOOKUP(A1078,'Hospitalisation Table'!$A:$J,10,FALSE)</f>
        <v>35055</v>
      </c>
      <c r="M1078" s="10">
        <f>VLOOKUP(A1078,'Hospitalisation Table'!$A:$F,6,FALSE)</f>
        <v>563.84</v>
      </c>
      <c r="N1078" s="5" t="str">
        <f>VLOOKUP(A1078,'Hospitalisation Table'!$A:$G,7,FALSE)</f>
        <v>tier - 3</v>
      </c>
      <c r="O1078" s="5" t="str">
        <f>VLOOKUP(A1078,'Hospitalisation Table'!$A:$H,8,FALSE)</f>
        <v>tier - 1</v>
      </c>
      <c r="P1078" s="5" t="str">
        <f>VLOOKUP(A1078,'Hospitalisation Table'!$A:$I,9,FALSE)</f>
        <v>R1012</v>
      </c>
      <c r="Q1078" s="5">
        <f>VLOOKUP(A1078,'Hospitalisation Table'!$A:$K,11,FALSE)</f>
        <v>58</v>
      </c>
    </row>
    <row r="1079" spans="1:17" ht="15.6" x14ac:dyDescent="0.3">
      <c r="A1079" s="9" t="s">
        <v>1293</v>
      </c>
      <c r="B1079" s="5" t="str">
        <f>VLOOKUP($A1079,'Customer Names'!$A:$B,2,FALSE)</f>
        <v>Bailey, Mr.  Chris</v>
      </c>
      <c r="C1079" s="5">
        <f>VLOOKUP(Healthcare!A1079,'Medical Examinations table'!$A:$K,2,FALSE)</f>
        <v>39.6</v>
      </c>
      <c r="D1079" s="5">
        <f>VLOOKUP(A1079,'Medical Examinations table'!$A:$C,3,FALSE)</f>
        <v>11.36</v>
      </c>
      <c r="E1079" s="5" t="str">
        <f>VLOOKUP(A1079,'Medical Examinations table'!$A:$D,4,FALSE)</f>
        <v>NO</v>
      </c>
      <c r="F1079" s="5" t="str">
        <f>VLOOKUP(A1079,'Medical Examinations table'!$A:$E,5,FALSE)</f>
        <v>NO</v>
      </c>
      <c r="G1079" s="5" t="str">
        <f>VLOOKUP(A1079,'Medical Examinations table'!$A:$F,6,FALSE)</f>
        <v>NO</v>
      </c>
      <c r="H1079" s="5">
        <f>VLOOKUP(A1079,'Medical Examinations table'!$A:$H,8,FALSE)</f>
        <v>0</v>
      </c>
      <c r="I1079" s="5" t="str">
        <f>VLOOKUP(A1079,'Medical Examinations table'!$A:$G,7,FALSE)</f>
        <v>NO</v>
      </c>
      <c r="J1079" s="5" t="str">
        <f>VLOOKUP(A1079,'Medical Examinations table'!$A:$I,9,FALSE)</f>
        <v>Obesity</v>
      </c>
      <c r="K1079" s="5" t="str">
        <f>VLOOKUP(A1079,'Medical Examinations table'!$A:$J,10,FALSE)</f>
        <v>Diabetes</v>
      </c>
      <c r="L1079" s="8">
        <f>VLOOKUP(A1079,'Hospitalisation Table'!$A:$J,10,FALSE)</f>
        <v>35054</v>
      </c>
      <c r="M1079" s="10">
        <f>VLOOKUP(A1079,'Hospitalisation Table'!$A:$F,6,FALSE)</f>
        <v>563.84</v>
      </c>
      <c r="N1079" s="5" t="str">
        <f>VLOOKUP(A1079,'Hospitalisation Table'!$A:$G,7,FALSE)</f>
        <v>tier - 3</v>
      </c>
      <c r="O1079" s="5" t="str">
        <f>VLOOKUP(A1079,'Hospitalisation Table'!$A:$H,8,FALSE)</f>
        <v>tier - 1</v>
      </c>
      <c r="P1079" s="5" t="str">
        <f>VLOOKUP(A1079,'Hospitalisation Table'!$A:$I,9,FALSE)</f>
        <v>R1011</v>
      </c>
      <c r="Q1079" s="5">
        <f>VLOOKUP(A1079,'Hospitalisation Table'!$A:$K,11,FALSE)</f>
        <v>54</v>
      </c>
    </row>
    <row r="1080" spans="1:17" ht="15.6" x14ac:dyDescent="0.3">
      <c r="A1080" s="9" t="s">
        <v>1292</v>
      </c>
      <c r="B1080" s="5" t="str">
        <f>VLOOKUP($A1080,'Customer Names'!$A:$B,2,FALSE)</f>
        <v>Jacoby, Mr.  Bert</v>
      </c>
      <c r="C1080" s="5">
        <f>VLOOKUP(Healthcare!A1080,'Medical Examinations table'!$A:$K,2,FALSE)</f>
        <v>29.2</v>
      </c>
      <c r="D1080" s="5">
        <f>VLOOKUP(A1080,'Medical Examinations table'!$A:$C,3,FALSE)</f>
        <v>7.53</v>
      </c>
      <c r="E1080" s="5" t="str">
        <f>VLOOKUP(A1080,'Medical Examinations table'!$A:$D,4,FALSE)</f>
        <v>NO</v>
      </c>
      <c r="F1080" s="5" t="str">
        <f>VLOOKUP(A1080,'Medical Examinations table'!$A:$E,5,FALSE)</f>
        <v>NO</v>
      </c>
      <c r="G1080" s="5" t="str">
        <f>VLOOKUP(A1080,'Medical Examinations table'!$A:$F,6,FALSE)</f>
        <v>NO</v>
      </c>
      <c r="H1080" s="5">
        <f>VLOOKUP(A1080,'Medical Examinations table'!$A:$H,8,FALSE)</f>
        <v>0</v>
      </c>
      <c r="I1080" s="5" t="str">
        <f>VLOOKUP(A1080,'Medical Examinations table'!$A:$G,7,FALSE)</f>
        <v>NO</v>
      </c>
      <c r="J1080" s="5" t="str">
        <f>VLOOKUP(A1080,'Medical Examinations table'!$A:$I,9,FALSE)</f>
        <v>Overweight</v>
      </c>
      <c r="K1080" s="5" t="str">
        <f>VLOOKUP(A1080,'Medical Examinations table'!$A:$J,10,FALSE)</f>
        <v>Diabetes</v>
      </c>
      <c r="L1080" s="8">
        <f>VLOOKUP(A1080,'Hospitalisation Table'!$A:$J,10,FALSE)</f>
        <v>35053</v>
      </c>
      <c r="M1080" s="10">
        <f>VLOOKUP(A1080,'Hospitalisation Table'!$A:$F,6,FALSE)</f>
        <v>563.84</v>
      </c>
      <c r="N1080" s="5" t="str">
        <f>VLOOKUP(A1080,'Hospitalisation Table'!$A:$G,7,FALSE)</f>
        <v>tier - 3</v>
      </c>
      <c r="O1080" s="5" t="str">
        <f>VLOOKUP(A1080,'Hospitalisation Table'!$A:$H,8,FALSE)</f>
        <v>tier - 3</v>
      </c>
      <c r="P1080" s="5" t="str">
        <f>VLOOKUP(A1080,'Hospitalisation Table'!$A:$I,9,FALSE)</f>
        <v>R1011</v>
      </c>
      <c r="Q1080" s="5">
        <f>VLOOKUP(A1080,'Hospitalisation Table'!$A:$K,11,FALSE)</f>
        <v>54</v>
      </c>
    </row>
    <row r="1081" spans="1:17" ht="15.6" x14ac:dyDescent="0.3">
      <c r="A1081" s="9" t="s">
        <v>1291</v>
      </c>
      <c r="B1081" s="5" t="str">
        <f>VLOOKUP($A1081,'Customer Names'!$A:$B,2,FALSE)</f>
        <v>Crimmings, Mr.  John P.</v>
      </c>
      <c r="C1081" s="5">
        <f>VLOOKUP(Healthcare!A1081,'Medical Examinations table'!$A:$K,2,FALSE)</f>
        <v>32.774999999999999</v>
      </c>
      <c r="D1081" s="5">
        <f>VLOOKUP(A1081,'Medical Examinations table'!$A:$C,3,FALSE)</f>
        <v>7.95</v>
      </c>
      <c r="E1081" s="5" t="str">
        <f>VLOOKUP(A1081,'Medical Examinations table'!$A:$D,4,FALSE)</f>
        <v>NO</v>
      </c>
      <c r="F1081" s="5" t="str">
        <f>VLOOKUP(A1081,'Medical Examinations table'!$A:$E,5,FALSE)</f>
        <v>NO</v>
      </c>
      <c r="G1081" s="5" t="str">
        <f>VLOOKUP(A1081,'Medical Examinations table'!$A:$F,6,FALSE)</f>
        <v>NO</v>
      </c>
      <c r="H1081" s="5">
        <f>VLOOKUP(A1081,'Medical Examinations table'!$A:$H,8,FALSE)</f>
        <v>0</v>
      </c>
      <c r="I1081" s="5" t="str">
        <f>VLOOKUP(A1081,'Medical Examinations table'!$A:$G,7,FALSE)</f>
        <v>NO</v>
      </c>
      <c r="J1081" s="5" t="str">
        <f>VLOOKUP(A1081,'Medical Examinations table'!$A:$I,9,FALSE)</f>
        <v>Obesity</v>
      </c>
      <c r="K1081" s="5" t="str">
        <f>VLOOKUP(A1081,'Medical Examinations table'!$A:$J,10,FALSE)</f>
        <v>Diabetes</v>
      </c>
      <c r="L1081" s="8">
        <f>VLOOKUP(A1081,'Hospitalisation Table'!$A:$J,10,FALSE)</f>
        <v>35052</v>
      </c>
      <c r="M1081" s="10">
        <f>VLOOKUP(A1081,'Hospitalisation Table'!$A:$F,6,FALSE)</f>
        <v>563.84</v>
      </c>
      <c r="N1081" s="5" t="str">
        <f>VLOOKUP(A1081,'Hospitalisation Table'!$A:$G,7,FALSE)</f>
        <v>tier - 3</v>
      </c>
      <c r="O1081" s="5" t="str">
        <f>VLOOKUP(A1081,'Hospitalisation Table'!$A:$H,8,FALSE)</f>
        <v>tier - 1</v>
      </c>
      <c r="P1081" s="5" t="str">
        <f>VLOOKUP(A1081,'Hospitalisation Table'!$A:$I,9,FALSE)</f>
        <v>R1016</v>
      </c>
      <c r="Q1081" s="5">
        <f>VLOOKUP(A1081,'Hospitalisation Table'!$A:$K,11,FALSE)</f>
        <v>54</v>
      </c>
    </row>
    <row r="1082" spans="1:17" ht="15.6" x14ac:dyDescent="0.3">
      <c r="A1082" s="9" t="s">
        <v>1290</v>
      </c>
      <c r="B1082" s="5" t="str">
        <f>VLOOKUP($A1082,'Customer Names'!$A:$B,2,FALSE)</f>
        <v>Crane, Mr.  Daniel P</v>
      </c>
      <c r="C1082" s="5">
        <f>VLOOKUP(Healthcare!A1082,'Medical Examinations table'!$A:$K,2,FALSE)</f>
        <v>24.035</v>
      </c>
      <c r="D1082" s="5">
        <f>VLOOKUP(A1082,'Medical Examinations table'!$A:$C,3,FALSE)</f>
        <v>8.5</v>
      </c>
      <c r="E1082" s="5" t="str">
        <f>VLOOKUP(A1082,'Medical Examinations table'!$A:$D,4,FALSE)</f>
        <v>NO</v>
      </c>
      <c r="F1082" s="5" t="str">
        <f>VLOOKUP(A1082,'Medical Examinations table'!$A:$E,5,FALSE)</f>
        <v>NO</v>
      </c>
      <c r="G1082" s="5" t="str">
        <f>VLOOKUP(A1082,'Medical Examinations table'!$A:$F,6,FALSE)</f>
        <v>NO</v>
      </c>
      <c r="H1082" s="5">
        <f>VLOOKUP(A1082,'Medical Examinations table'!$A:$H,8,FALSE)</f>
        <v>0</v>
      </c>
      <c r="I1082" s="5" t="str">
        <f>VLOOKUP(A1082,'Medical Examinations table'!$A:$G,7,FALSE)</f>
        <v>NO</v>
      </c>
      <c r="J1082" s="5" t="str">
        <f>VLOOKUP(A1082,'Medical Examinations table'!$A:$I,9,FALSE)</f>
        <v>Normal Weight</v>
      </c>
      <c r="K1082" s="5" t="str">
        <f>VLOOKUP(A1082,'Medical Examinations table'!$A:$J,10,FALSE)</f>
        <v>Diabetes</v>
      </c>
      <c r="L1082" s="8">
        <f>VLOOKUP(A1082,'Hospitalisation Table'!$A:$J,10,FALSE)</f>
        <v>35051</v>
      </c>
      <c r="M1082" s="10">
        <f>VLOOKUP(A1082,'Hospitalisation Table'!$A:$F,6,FALSE)</f>
        <v>563.84</v>
      </c>
      <c r="N1082" s="5" t="str">
        <f>VLOOKUP(A1082,'Hospitalisation Table'!$A:$G,7,FALSE)</f>
        <v>tier - 3</v>
      </c>
      <c r="O1082" s="5" t="str">
        <f>VLOOKUP(A1082,'Hospitalisation Table'!$A:$H,8,FALSE)</f>
        <v>tier - 1</v>
      </c>
      <c r="P1082" s="5" t="str">
        <f>VLOOKUP(A1082,'Hospitalisation Table'!$A:$I,9,FALSE)</f>
        <v>R1017</v>
      </c>
      <c r="Q1082" s="5">
        <f>VLOOKUP(A1082,'Hospitalisation Table'!$A:$K,11,FALSE)</f>
        <v>54</v>
      </c>
    </row>
    <row r="1083" spans="1:17" ht="15.6" x14ac:dyDescent="0.3">
      <c r="A1083" s="9" t="s">
        <v>1289</v>
      </c>
      <c r="B1083" s="5" t="str">
        <f>VLOOKUP($A1083,'Customer Names'!$A:$B,2,FALSE)</f>
        <v>Swartzfager, Mrs.  Lisa K.</v>
      </c>
      <c r="C1083" s="5">
        <f>VLOOKUP(Healthcare!A1083,'Medical Examinations table'!$A:$K,2,FALSE)</f>
        <v>30.55</v>
      </c>
      <c r="D1083" s="5">
        <f>VLOOKUP(A1083,'Medical Examinations table'!$A:$C,3,FALSE)</f>
        <v>5.89</v>
      </c>
      <c r="E1083" s="5" t="str">
        <f>VLOOKUP(A1083,'Medical Examinations table'!$A:$D,4,FALSE)</f>
        <v>NO</v>
      </c>
      <c r="F1083" s="5" t="str">
        <f>VLOOKUP(A1083,'Medical Examinations table'!$A:$E,5,FALSE)</f>
        <v>NO</v>
      </c>
      <c r="G1083" s="5" t="str">
        <f>VLOOKUP(A1083,'Medical Examinations table'!$A:$F,6,FALSE)</f>
        <v>YES</v>
      </c>
      <c r="H1083" s="5">
        <f>VLOOKUP(A1083,'Medical Examinations table'!$A:$H,8,FALSE)</f>
        <v>1</v>
      </c>
      <c r="I1083" s="5" t="str">
        <f>VLOOKUP(A1083,'Medical Examinations table'!$A:$G,7,FALSE)</f>
        <v>NO</v>
      </c>
      <c r="J1083" s="5" t="str">
        <f>VLOOKUP(A1083,'Medical Examinations table'!$A:$I,9,FALSE)</f>
        <v>Obesity</v>
      </c>
      <c r="K1083" s="5" t="str">
        <f>VLOOKUP(A1083,'Medical Examinations table'!$A:$J,10,FALSE)</f>
        <v>Prediabetes</v>
      </c>
      <c r="L1083" s="8">
        <f>VLOOKUP(A1083,'Hospitalisation Table'!$A:$J,10,FALSE)</f>
        <v>35050</v>
      </c>
      <c r="M1083" s="10">
        <f>VLOOKUP(A1083,'Hospitalisation Table'!$A:$F,6,FALSE)</f>
        <v>563.84</v>
      </c>
      <c r="N1083" s="5" t="str">
        <f>VLOOKUP(A1083,'Hospitalisation Table'!$A:$G,7,FALSE)</f>
        <v>tier - 3</v>
      </c>
      <c r="O1083" s="5" t="str">
        <f>VLOOKUP(A1083,'Hospitalisation Table'!$A:$H,8,FALSE)</f>
        <v>tier - 2</v>
      </c>
      <c r="P1083" s="5" t="str">
        <f>VLOOKUP(A1083,'Hospitalisation Table'!$A:$I,9,FALSE)</f>
        <v>R1025</v>
      </c>
      <c r="Q1083" s="5">
        <f>VLOOKUP(A1083,'Hospitalisation Table'!$A:$K,11,FALSE)</f>
        <v>43</v>
      </c>
    </row>
    <row r="1084" spans="1:17" ht="15.6" x14ac:dyDescent="0.3">
      <c r="A1084" s="9" t="s">
        <v>1288</v>
      </c>
      <c r="B1084" s="5" t="str">
        <f>VLOOKUP($A1084,'Customer Names'!$A:$B,2,FALSE)</f>
        <v>Clevenger, Mrs.  Kristine</v>
      </c>
      <c r="C1084" s="5">
        <f>VLOOKUP(Healthcare!A1084,'Medical Examinations table'!$A:$K,2,FALSE)</f>
        <v>28.81</v>
      </c>
      <c r="D1084" s="5">
        <f>VLOOKUP(A1084,'Medical Examinations table'!$A:$C,3,FALSE)</f>
        <v>8.76</v>
      </c>
      <c r="E1084" s="5" t="str">
        <f>VLOOKUP(A1084,'Medical Examinations table'!$A:$D,4,FALSE)</f>
        <v>NO</v>
      </c>
      <c r="F1084" s="5" t="str">
        <f>VLOOKUP(A1084,'Medical Examinations table'!$A:$E,5,FALSE)</f>
        <v>NO</v>
      </c>
      <c r="G1084" s="5" t="str">
        <f>VLOOKUP(A1084,'Medical Examinations table'!$A:$F,6,FALSE)</f>
        <v>NO</v>
      </c>
      <c r="H1084" s="5">
        <f>VLOOKUP(A1084,'Medical Examinations table'!$A:$H,8,FALSE)</f>
        <v>2</v>
      </c>
      <c r="I1084" s="5" t="str">
        <f>VLOOKUP(A1084,'Medical Examinations table'!$A:$G,7,FALSE)</f>
        <v>NO</v>
      </c>
      <c r="J1084" s="5" t="str">
        <f>VLOOKUP(A1084,'Medical Examinations table'!$A:$I,9,FALSE)</f>
        <v>Overweight</v>
      </c>
      <c r="K1084" s="5" t="str">
        <f>VLOOKUP(A1084,'Medical Examinations table'!$A:$J,10,FALSE)</f>
        <v>Diabetes</v>
      </c>
      <c r="L1084" s="8">
        <f>VLOOKUP(A1084,'Hospitalisation Table'!$A:$J,10,FALSE)</f>
        <v>35049</v>
      </c>
      <c r="M1084" s="10">
        <f>VLOOKUP(A1084,'Hospitalisation Table'!$A:$F,6,FALSE)</f>
        <v>563.84</v>
      </c>
      <c r="N1084" s="5" t="str">
        <f>VLOOKUP(A1084,'Hospitalisation Table'!$A:$G,7,FALSE)</f>
        <v>tier - 3</v>
      </c>
      <c r="O1084" s="5" t="str">
        <f>VLOOKUP(A1084,'Hospitalisation Table'!$A:$H,8,FALSE)</f>
        <v>tier - 2</v>
      </c>
      <c r="P1084" s="5" t="str">
        <f>VLOOKUP(A1084,'Hospitalisation Table'!$A:$I,9,FALSE)</f>
        <v>R1025</v>
      </c>
      <c r="Q1084" s="5">
        <f>VLOOKUP(A1084,'Hospitalisation Table'!$A:$K,11,FALSE)</f>
        <v>49</v>
      </c>
    </row>
    <row r="1085" spans="1:17" ht="15.6" x14ac:dyDescent="0.3">
      <c r="A1085" s="9" t="s">
        <v>1287</v>
      </c>
      <c r="B1085" s="5" t="str">
        <f>VLOOKUP($A1085,'Customer Names'!$A:$B,2,FALSE)</f>
        <v>Reichardt, Mr.  Paul A</v>
      </c>
      <c r="C1085" s="5">
        <f>VLOOKUP(Healthcare!A1085,'Medical Examinations table'!$A:$K,2,FALSE)</f>
        <v>31.66</v>
      </c>
      <c r="D1085" s="5">
        <f>VLOOKUP(A1085,'Medical Examinations table'!$A:$C,3,FALSE)</f>
        <v>4.1100000000000003</v>
      </c>
      <c r="E1085" s="5" t="str">
        <f>VLOOKUP(A1085,'Medical Examinations table'!$A:$D,4,FALSE)</f>
        <v>NO</v>
      </c>
      <c r="F1085" s="5" t="str">
        <f>VLOOKUP(A1085,'Medical Examinations table'!$A:$E,5,FALSE)</f>
        <v>NO</v>
      </c>
      <c r="G1085" s="5" t="str">
        <f>VLOOKUP(A1085,'Medical Examinations table'!$A:$F,6,FALSE)</f>
        <v>NO</v>
      </c>
      <c r="H1085" s="5">
        <f>VLOOKUP(A1085,'Medical Examinations table'!$A:$H,8,FALSE)</f>
        <v>0</v>
      </c>
      <c r="I1085" s="5" t="str">
        <f>VLOOKUP(A1085,'Medical Examinations table'!$A:$G,7,FALSE)</f>
        <v>NO</v>
      </c>
      <c r="J1085" s="5" t="str">
        <f>VLOOKUP(A1085,'Medical Examinations table'!$A:$I,9,FALSE)</f>
        <v>Obesity</v>
      </c>
      <c r="K1085" s="5" t="str">
        <f>VLOOKUP(A1085,'Medical Examinations table'!$A:$J,10,FALSE)</f>
        <v>Normal</v>
      </c>
      <c r="L1085" s="8">
        <f>VLOOKUP(A1085,'Hospitalisation Table'!$A:$J,10,FALSE)</f>
        <v>35048</v>
      </c>
      <c r="M1085" s="10">
        <f>VLOOKUP(A1085,'Hospitalisation Table'!$A:$F,6,FALSE)</f>
        <v>563.84</v>
      </c>
      <c r="N1085" s="5" t="str">
        <f>VLOOKUP(A1085,'Hospitalisation Table'!$A:$G,7,FALSE)</f>
        <v>tier - 3</v>
      </c>
      <c r="O1085" s="5" t="str">
        <f>VLOOKUP(A1085,'Hospitalisation Table'!$A:$H,8,FALSE)</f>
        <v>tier - 1</v>
      </c>
      <c r="P1085" s="5" t="str">
        <f>VLOOKUP(A1085,'Hospitalisation Table'!$A:$I,9,FALSE)</f>
        <v>R1021</v>
      </c>
      <c r="Q1085" s="5">
        <f>VLOOKUP(A1085,'Hospitalisation Table'!$A:$K,11,FALSE)</f>
        <v>42</v>
      </c>
    </row>
    <row r="1086" spans="1:17" ht="15.6" x14ac:dyDescent="0.3">
      <c r="A1086" s="9" t="s">
        <v>1286</v>
      </c>
      <c r="B1086" s="5" t="str">
        <f>VLOOKUP($A1086,'Customer Names'!$A:$B,2,FALSE)</f>
        <v>Morton, Mr.  Bryan</v>
      </c>
      <c r="C1086" s="5">
        <f>VLOOKUP(Healthcare!A1086,'Medical Examinations table'!$A:$K,2,FALSE)</f>
        <v>28.215</v>
      </c>
      <c r="D1086" s="5">
        <f>VLOOKUP(A1086,'Medical Examinations table'!$A:$C,3,FALSE)</f>
        <v>7.56</v>
      </c>
      <c r="E1086" s="5" t="str">
        <f>VLOOKUP(A1086,'Medical Examinations table'!$A:$D,4,FALSE)</f>
        <v>YES</v>
      </c>
      <c r="F1086" s="5" t="str">
        <f>VLOOKUP(A1086,'Medical Examinations table'!$A:$E,5,FALSE)</f>
        <v>NO</v>
      </c>
      <c r="G1086" s="5" t="str">
        <f>VLOOKUP(A1086,'Medical Examinations table'!$A:$F,6,FALSE)</f>
        <v>NO</v>
      </c>
      <c r="H1086" s="5">
        <f>VLOOKUP(A1086,'Medical Examinations table'!$A:$H,8,FALSE)</f>
        <v>1</v>
      </c>
      <c r="I1086" s="5" t="str">
        <f>VLOOKUP(A1086,'Medical Examinations table'!$A:$G,7,FALSE)</f>
        <v>NO</v>
      </c>
      <c r="J1086" s="5" t="str">
        <f>VLOOKUP(A1086,'Medical Examinations table'!$A:$I,9,FALSE)</f>
        <v>Overweight</v>
      </c>
      <c r="K1086" s="5" t="str">
        <f>VLOOKUP(A1086,'Medical Examinations table'!$A:$J,10,FALSE)</f>
        <v>Diabetes</v>
      </c>
      <c r="L1086" s="8">
        <f>VLOOKUP(A1086,'Hospitalisation Table'!$A:$J,10,FALSE)</f>
        <v>35047</v>
      </c>
      <c r="M1086" s="10">
        <f>VLOOKUP(A1086,'Hospitalisation Table'!$A:$F,6,FALSE)</f>
        <v>563.84</v>
      </c>
      <c r="N1086" s="5" t="str">
        <f>VLOOKUP(A1086,'Hospitalisation Table'!$A:$G,7,FALSE)</f>
        <v>tier - 3</v>
      </c>
      <c r="O1086" s="5" t="str">
        <f>VLOOKUP(A1086,'Hospitalisation Table'!$A:$H,8,FALSE)</f>
        <v>tier - 1</v>
      </c>
      <c r="P1086" s="5" t="str">
        <f>VLOOKUP(A1086,'Hospitalisation Table'!$A:$I,9,FALSE)</f>
        <v>R1015</v>
      </c>
      <c r="Q1086" s="5">
        <f>VLOOKUP(A1086,'Hospitalisation Table'!$A:$K,11,FALSE)</f>
        <v>48</v>
      </c>
    </row>
    <row r="1087" spans="1:17" ht="15.6" x14ac:dyDescent="0.3">
      <c r="A1087" s="9" t="s">
        <v>1285</v>
      </c>
      <c r="B1087" s="5" t="str">
        <f>VLOOKUP($A1087,'Customer Names'!$A:$B,2,FALSE)</f>
        <v>Sunstrum, Mr.  Chris</v>
      </c>
      <c r="C1087" s="5">
        <f>VLOOKUP(Healthcare!A1087,'Medical Examinations table'!$A:$K,2,FALSE)</f>
        <v>26.12</v>
      </c>
      <c r="D1087" s="5">
        <f>VLOOKUP(A1087,'Medical Examinations table'!$A:$C,3,FALSE)</f>
        <v>4.17</v>
      </c>
      <c r="E1087" s="5" t="str">
        <f>VLOOKUP(A1087,'Medical Examinations table'!$A:$D,4,FALSE)</f>
        <v>YES</v>
      </c>
      <c r="F1087" s="5" t="str">
        <f>VLOOKUP(A1087,'Medical Examinations table'!$A:$E,5,FALSE)</f>
        <v>NO</v>
      </c>
      <c r="G1087" s="5" t="str">
        <f>VLOOKUP(A1087,'Medical Examinations table'!$A:$F,6,FALSE)</f>
        <v>YES</v>
      </c>
      <c r="H1087" s="5">
        <f>VLOOKUP(A1087,'Medical Examinations table'!$A:$H,8,FALSE)</f>
        <v>1</v>
      </c>
      <c r="I1087" s="5" t="str">
        <f>VLOOKUP(A1087,'Medical Examinations table'!$A:$G,7,FALSE)</f>
        <v>NO</v>
      </c>
      <c r="J1087" s="5" t="str">
        <f>VLOOKUP(A1087,'Medical Examinations table'!$A:$I,9,FALSE)</f>
        <v>Overweight</v>
      </c>
      <c r="K1087" s="5" t="str">
        <f>VLOOKUP(A1087,'Medical Examinations table'!$A:$J,10,FALSE)</f>
        <v>Normal</v>
      </c>
      <c r="L1087" s="8">
        <f>VLOOKUP(A1087,'Hospitalisation Table'!$A:$J,10,FALSE)</f>
        <v>35046</v>
      </c>
      <c r="M1087" s="10">
        <f>VLOOKUP(A1087,'Hospitalisation Table'!$A:$F,6,FALSE)</f>
        <v>563.84</v>
      </c>
      <c r="N1087" s="5" t="str">
        <f>VLOOKUP(A1087,'Hospitalisation Table'!$A:$G,7,FALSE)</f>
        <v>tier - 3</v>
      </c>
      <c r="O1087" s="5" t="str">
        <f>VLOOKUP(A1087,'Hospitalisation Table'!$A:$H,8,FALSE)</f>
        <v>tier - 2</v>
      </c>
      <c r="P1087" s="5" t="str">
        <f>VLOOKUP(A1087,'Hospitalisation Table'!$A:$I,9,FALSE)</f>
        <v>R1020</v>
      </c>
      <c r="Q1087" s="5">
        <f>VLOOKUP(A1087,'Hospitalisation Table'!$A:$K,11,FALSE)</f>
        <v>53</v>
      </c>
    </row>
    <row r="1088" spans="1:17" ht="15.6" x14ac:dyDescent="0.3">
      <c r="A1088" s="9" t="s">
        <v>1284</v>
      </c>
      <c r="B1088" s="5" t="str">
        <f>VLOOKUP($A1088,'Customer Names'!$A:$B,2,FALSE)</f>
        <v>Frownfelter, Ms.  Milah B</v>
      </c>
      <c r="C1088" s="5">
        <f>VLOOKUP(Healthcare!A1088,'Medical Examinations table'!$A:$K,2,FALSE)</f>
        <v>36.630000000000003</v>
      </c>
      <c r="D1088" s="5">
        <f>VLOOKUP(A1088,'Medical Examinations table'!$A:$C,3,FALSE)</f>
        <v>11.42</v>
      </c>
      <c r="E1088" s="5" t="str">
        <f>VLOOKUP(A1088,'Medical Examinations table'!$A:$D,4,FALSE)</f>
        <v>NO</v>
      </c>
      <c r="F1088" s="5" t="str">
        <f>VLOOKUP(A1088,'Medical Examinations table'!$A:$E,5,FALSE)</f>
        <v>NO</v>
      </c>
      <c r="G1088" s="5" t="str">
        <f>VLOOKUP(A1088,'Medical Examinations table'!$A:$F,6,FALSE)</f>
        <v>NO</v>
      </c>
      <c r="H1088" s="5">
        <f>VLOOKUP(A1088,'Medical Examinations table'!$A:$H,8,FALSE)</f>
        <v>2</v>
      </c>
      <c r="I1088" s="5" t="str">
        <f>VLOOKUP(A1088,'Medical Examinations table'!$A:$G,7,FALSE)</f>
        <v>NO</v>
      </c>
      <c r="J1088" s="5" t="str">
        <f>VLOOKUP(A1088,'Medical Examinations table'!$A:$I,9,FALSE)</f>
        <v>Obesity</v>
      </c>
      <c r="K1088" s="5" t="str">
        <f>VLOOKUP(A1088,'Medical Examinations table'!$A:$J,10,FALSE)</f>
        <v>Diabetes</v>
      </c>
      <c r="L1088" s="8">
        <f>VLOOKUP(A1088,'Hospitalisation Table'!$A:$J,10,FALSE)</f>
        <v>35045</v>
      </c>
      <c r="M1088" s="10">
        <f>VLOOKUP(A1088,'Hospitalisation Table'!$A:$F,6,FALSE)</f>
        <v>563.84</v>
      </c>
      <c r="N1088" s="5" t="str">
        <f>VLOOKUP(A1088,'Hospitalisation Table'!$A:$G,7,FALSE)</f>
        <v>tier - 3</v>
      </c>
      <c r="O1088" s="5" t="str">
        <f>VLOOKUP(A1088,'Hospitalisation Table'!$A:$H,8,FALSE)</f>
        <v>tier - 3</v>
      </c>
      <c r="P1088" s="5" t="str">
        <f>VLOOKUP(A1088,'Hospitalisation Table'!$A:$I,9,FALSE)</f>
        <v>R1013</v>
      </c>
      <c r="Q1088" s="5">
        <f>VLOOKUP(A1088,'Hospitalisation Table'!$A:$K,11,FALSE)</f>
        <v>49</v>
      </c>
    </row>
    <row r="1089" spans="1:17" ht="15.6" x14ac:dyDescent="0.3">
      <c r="A1089" s="9" t="s">
        <v>1283</v>
      </c>
      <c r="B1089" s="5" t="str">
        <f>VLOOKUP($A1089,'Customer Names'!$A:$B,2,FALSE)</f>
        <v>Richter, Ms.  Annette M.</v>
      </c>
      <c r="C1089" s="5">
        <f>VLOOKUP(Healthcare!A1089,'Medical Examinations table'!$A:$K,2,FALSE)</f>
        <v>33.344999999999999</v>
      </c>
      <c r="D1089" s="5">
        <f>VLOOKUP(A1089,'Medical Examinations table'!$A:$C,3,FALSE)</f>
        <v>7.33</v>
      </c>
      <c r="E1089" s="5" t="str">
        <f>VLOOKUP(A1089,'Medical Examinations table'!$A:$D,4,FALSE)</f>
        <v>NO</v>
      </c>
      <c r="F1089" s="5" t="str">
        <f>VLOOKUP(A1089,'Medical Examinations table'!$A:$E,5,FALSE)</f>
        <v>NO</v>
      </c>
      <c r="G1089" s="5" t="str">
        <f>VLOOKUP(A1089,'Medical Examinations table'!$A:$F,6,FALSE)</f>
        <v>NO</v>
      </c>
      <c r="H1089" s="5">
        <f>VLOOKUP(A1089,'Medical Examinations table'!$A:$H,8,FALSE)</f>
        <v>2</v>
      </c>
      <c r="I1089" s="5" t="str">
        <f>VLOOKUP(A1089,'Medical Examinations table'!$A:$G,7,FALSE)</f>
        <v>NO</v>
      </c>
      <c r="J1089" s="5" t="str">
        <f>VLOOKUP(A1089,'Medical Examinations table'!$A:$I,9,FALSE)</f>
        <v>Obesity</v>
      </c>
      <c r="K1089" s="5" t="str">
        <f>VLOOKUP(A1089,'Medical Examinations table'!$A:$J,10,FALSE)</f>
        <v>Diabetes</v>
      </c>
      <c r="L1089" s="8">
        <f>VLOOKUP(A1089,'Hospitalisation Table'!$A:$J,10,FALSE)</f>
        <v>35044</v>
      </c>
      <c r="M1089" s="10">
        <f>VLOOKUP(A1089,'Hospitalisation Table'!$A:$F,6,FALSE)</f>
        <v>563.84</v>
      </c>
      <c r="N1089" s="5" t="str">
        <f>VLOOKUP(A1089,'Hospitalisation Table'!$A:$G,7,FALSE)</f>
        <v>tier - 3</v>
      </c>
      <c r="O1089" s="5" t="str">
        <f>VLOOKUP(A1089,'Hospitalisation Table'!$A:$H,8,FALSE)</f>
        <v>tier - 3</v>
      </c>
      <c r="P1089" s="5" t="str">
        <f>VLOOKUP(A1089,'Hospitalisation Table'!$A:$I,9,FALSE)</f>
        <v>R1024</v>
      </c>
      <c r="Q1089" s="5">
        <f>VLOOKUP(A1089,'Hospitalisation Table'!$A:$K,11,FALSE)</f>
        <v>49</v>
      </c>
    </row>
    <row r="1090" spans="1:17" ht="15.6" x14ac:dyDescent="0.3">
      <c r="A1090" s="9" t="s">
        <v>1282</v>
      </c>
      <c r="B1090" s="5" t="str">
        <f>VLOOKUP($A1090,'Customer Names'!$A:$B,2,FALSE)</f>
        <v>England, Mrs.  Yoko</v>
      </c>
      <c r="C1090" s="5">
        <f>VLOOKUP(Healthcare!A1090,'Medical Examinations table'!$A:$K,2,FALSE)</f>
        <v>27.11</v>
      </c>
      <c r="D1090" s="5">
        <f>VLOOKUP(A1090,'Medical Examinations table'!$A:$C,3,FALSE)</f>
        <v>6.7</v>
      </c>
      <c r="E1090" s="5" t="str">
        <f>VLOOKUP(A1090,'Medical Examinations table'!$A:$D,4,FALSE)</f>
        <v>NO</v>
      </c>
      <c r="F1090" s="5" t="str">
        <f>VLOOKUP(A1090,'Medical Examinations table'!$A:$E,5,FALSE)</f>
        <v>NO</v>
      </c>
      <c r="G1090" s="5" t="str">
        <f>VLOOKUP(A1090,'Medical Examinations table'!$A:$F,6,FALSE)</f>
        <v>NO</v>
      </c>
      <c r="H1090" s="5">
        <f>VLOOKUP(A1090,'Medical Examinations table'!$A:$H,8,FALSE)</f>
        <v>0</v>
      </c>
      <c r="I1090" s="5" t="str">
        <f>VLOOKUP(A1090,'Medical Examinations table'!$A:$G,7,FALSE)</f>
        <v>NO</v>
      </c>
      <c r="J1090" s="5" t="str">
        <f>VLOOKUP(A1090,'Medical Examinations table'!$A:$I,9,FALSE)</f>
        <v>Overweight</v>
      </c>
      <c r="K1090" s="5" t="str">
        <f>VLOOKUP(A1090,'Medical Examinations table'!$A:$J,10,FALSE)</f>
        <v>Diabetes</v>
      </c>
      <c r="L1090" s="8">
        <f>VLOOKUP(A1090,'Hospitalisation Table'!$A:$J,10,FALSE)</f>
        <v>35043</v>
      </c>
      <c r="M1090" s="10">
        <f>VLOOKUP(A1090,'Hospitalisation Table'!$A:$F,6,FALSE)</f>
        <v>563.84</v>
      </c>
      <c r="N1090" s="5" t="str">
        <f>VLOOKUP(A1090,'Hospitalisation Table'!$A:$G,7,FALSE)</f>
        <v>tier - 3</v>
      </c>
      <c r="O1090" s="5" t="str">
        <f>VLOOKUP(A1090,'Hospitalisation Table'!$A:$H,8,FALSE)</f>
        <v>tier - 1</v>
      </c>
      <c r="P1090" s="5" t="str">
        <f>VLOOKUP(A1090,'Hospitalisation Table'!$A:$I,9,FALSE)</f>
        <v>R1025</v>
      </c>
      <c r="Q1090" s="5">
        <f>VLOOKUP(A1090,'Hospitalisation Table'!$A:$K,11,FALSE)</f>
        <v>51</v>
      </c>
    </row>
    <row r="1091" spans="1:17" ht="15.6" x14ac:dyDescent="0.3">
      <c r="A1091" s="9" t="s">
        <v>1281</v>
      </c>
      <c r="B1091" s="5" t="str">
        <f>VLOOKUP($A1091,'Customer Names'!$A:$B,2,FALSE)</f>
        <v>McLean, Ms.  Laura</v>
      </c>
      <c r="C1091" s="5">
        <f>VLOOKUP(Healthcare!A1091,'Medical Examinations table'!$A:$K,2,FALSE)</f>
        <v>26.6</v>
      </c>
      <c r="D1091" s="5">
        <f>VLOOKUP(A1091,'Medical Examinations table'!$A:$C,3,FALSE)</f>
        <v>5.27</v>
      </c>
      <c r="E1091" s="5" t="str">
        <f>VLOOKUP(A1091,'Medical Examinations table'!$A:$D,4,FALSE)</f>
        <v>YES</v>
      </c>
      <c r="F1091" s="5" t="str">
        <f>VLOOKUP(A1091,'Medical Examinations table'!$A:$E,5,FALSE)</f>
        <v>NO</v>
      </c>
      <c r="G1091" s="5" t="str">
        <f>VLOOKUP(A1091,'Medical Examinations table'!$A:$F,6,FALSE)</f>
        <v>YES</v>
      </c>
      <c r="H1091" s="5">
        <f>VLOOKUP(A1091,'Medical Examinations table'!$A:$H,8,FALSE)</f>
        <v>1</v>
      </c>
      <c r="I1091" s="5" t="str">
        <f>VLOOKUP(A1091,'Medical Examinations table'!$A:$G,7,FALSE)</f>
        <v>NO</v>
      </c>
      <c r="J1091" s="5" t="str">
        <f>VLOOKUP(A1091,'Medical Examinations table'!$A:$I,9,FALSE)</f>
        <v>Overweight</v>
      </c>
      <c r="K1091" s="5" t="str">
        <f>VLOOKUP(A1091,'Medical Examinations table'!$A:$J,10,FALSE)</f>
        <v>Normal</v>
      </c>
      <c r="L1091" s="8">
        <f>VLOOKUP(A1091,'Hospitalisation Table'!$A:$J,10,FALSE)</f>
        <v>35042</v>
      </c>
      <c r="M1091" s="10">
        <f>VLOOKUP(A1091,'Hospitalisation Table'!$A:$F,6,FALSE)</f>
        <v>563.84</v>
      </c>
      <c r="N1091" s="5" t="str">
        <f>VLOOKUP(A1091,'Hospitalisation Table'!$A:$G,7,FALSE)</f>
        <v>tier - 3</v>
      </c>
      <c r="O1091" s="5" t="str">
        <f>VLOOKUP(A1091,'Hospitalisation Table'!$A:$H,8,FALSE)</f>
        <v>tier - 1</v>
      </c>
      <c r="P1091" s="5" t="str">
        <f>VLOOKUP(A1091,'Hospitalisation Table'!$A:$I,9,FALSE)</f>
        <v>R1012</v>
      </c>
      <c r="Q1091" s="5">
        <f>VLOOKUP(A1091,'Hospitalisation Table'!$A:$K,11,FALSE)</f>
        <v>53</v>
      </c>
    </row>
    <row r="1092" spans="1:17" ht="15.6" x14ac:dyDescent="0.3">
      <c r="A1092" s="9" t="s">
        <v>1280</v>
      </c>
      <c r="B1092" s="5" t="str">
        <f>VLOOKUP($A1092,'Customer Names'!$A:$B,2,FALSE)</f>
        <v>Gardner, Ms.  Tess A.</v>
      </c>
      <c r="C1092" s="5">
        <f>VLOOKUP(Healthcare!A1092,'Medical Examinations table'!$A:$K,2,FALSE)</f>
        <v>30.41</v>
      </c>
      <c r="D1092" s="5">
        <f>VLOOKUP(A1092,'Medical Examinations table'!$A:$C,3,FALSE)</f>
        <v>7.72</v>
      </c>
      <c r="E1092" s="5" t="str">
        <f>VLOOKUP(A1092,'Medical Examinations table'!$A:$D,4,FALSE)</f>
        <v>NO</v>
      </c>
      <c r="F1092" s="5" t="str">
        <f>VLOOKUP(A1092,'Medical Examinations table'!$A:$E,5,FALSE)</f>
        <v>NO</v>
      </c>
      <c r="G1092" s="5" t="str">
        <f>VLOOKUP(A1092,'Medical Examinations table'!$A:$F,6,FALSE)</f>
        <v>NO</v>
      </c>
      <c r="H1092" s="5">
        <f>VLOOKUP(A1092,'Medical Examinations table'!$A:$H,8,FALSE)</f>
        <v>0</v>
      </c>
      <c r="I1092" s="5" t="str">
        <f>VLOOKUP(A1092,'Medical Examinations table'!$A:$G,7,FALSE)</f>
        <v>NO</v>
      </c>
      <c r="J1092" s="5" t="str">
        <f>VLOOKUP(A1092,'Medical Examinations table'!$A:$I,9,FALSE)</f>
        <v>Obesity</v>
      </c>
      <c r="K1092" s="5" t="str">
        <f>VLOOKUP(A1092,'Medical Examinations table'!$A:$J,10,FALSE)</f>
        <v>Diabetes</v>
      </c>
      <c r="L1092" s="8">
        <f>VLOOKUP(A1092,'Hospitalisation Table'!$A:$J,10,FALSE)</f>
        <v>35041</v>
      </c>
      <c r="M1092" s="10">
        <f>VLOOKUP(A1092,'Hospitalisation Table'!$A:$F,6,FALSE)</f>
        <v>563.84</v>
      </c>
      <c r="N1092" s="5" t="str">
        <f>VLOOKUP(A1092,'Hospitalisation Table'!$A:$G,7,FALSE)</f>
        <v>tier - 3</v>
      </c>
      <c r="O1092" s="5" t="str">
        <f>VLOOKUP(A1092,'Hospitalisation Table'!$A:$H,8,FALSE)</f>
        <v>tier - 1</v>
      </c>
      <c r="P1092" s="5" t="str">
        <f>VLOOKUP(A1092,'Hospitalisation Table'!$A:$I,9,FALSE)</f>
        <v>R1012</v>
      </c>
      <c r="Q1092" s="5">
        <f>VLOOKUP(A1092,'Hospitalisation Table'!$A:$K,11,FALSE)</f>
        <v>48</v>
      </c>
    </row>
    <row r="1093" spans="1:17" ht="15.6" x14ac:dyDescent="0.3">
      <c r="A1093" s="9" t="s">
        <v>1279</v>
      </c>
      <c r="B1093" s="5" t="str">
        <f>VLOOKUP($A1093,'Customer Names'!$A:$B,2,FALSE)</f>
        <v>Lane, Mr.  William G.</v>
      </c>
      <c r="C1093" s="5">
        <f>VLOOKUP(Healthcare!A1093,'Medical Examinations table'!$A:$K,2,FALSE)</f>
        <v>28.98</v>
      </c>
      <c r="D1093" s="5">
        <f>VLOOKUP(A1093,'Medical Examinations table'!$A:$C,3,FALSE)</f>
        <v>8.68</v>
      </c>
      <c r="E1093" s="5" t="str">
        <f>VLOOKUP(A1093,'Medical Examinations table'!$A:$D,4,FALSE)</f>
        <v>NO</v>
      </c>
      <c r="F1093" s="5" t="str">
        <f>VLOOKUP(A1093,'Medical Examinations table'!$A:$E,5,FALSE)</f>
        <v>NO</v>
      </c>
      <c r="G1093" s="5" t="str">
        <f>VLOOKUP(A1093,'Medical Examinations table'!$A:$F,6,FALSE)</f>
        <v>NO</v>
      </c>
      <c r="H1093" s="5">
        <f>VLOOKUP(A1093,'Medical Examinations table'!$A:$H,8,FALSE)</f>
        <v>2</v>
      </c>
      <c r="I1093" s="5" t="str">
        <f>VLOOKUP(A1093,'Medical Examinations table'!$A:$G,7,FALSE)</f>
        <v>NO</v>
      </c>
      <c r="J1093" s="5" t="str">
        <f>VLOOKUP(A1093,'Medical Examinations table'!$A:$I,9,FALSE)</f>
        <v>Overweight</v>
      </c>
      <c r="K1093" s="5" t="str">
        <f>VLOOKUP(A1093,'Medical Examinations table'!$A:$J,10,FALSE)</f>
        <v>Diabetes</v>
      </c>
      <c r="L1093" s="8">
        <f>VLOOKUP(A1093,'Hospitalisation Table'!$A:$J,10,FALSE)</f>
        <v>35040</v>
      </c>
      <c r="M1093" s="10">
        <f>VLOOKUP(A1093,'Hospitalisation Table'!$A:$F,6,FALSE)</f>
        <v>563.84</v>
      </c>
      <c r="N1093" s="5" t="str">
        <f>VLOOKUP(A1093,'Hospitalisation Table'!$A:$G,7,FALSE)</f>
        <v>tier - 3</v>
      </c>
      <c r="O1093" s="5" t="str">
        <f>VLOOKUP(A1093,'Hospitalisation Table'!$A:$H,8,FALSE)</f>
        <v>tier - 2</v>
      </c>
      <c r="P1093" s="5" t="str">
        <f>VLOOKUP(A1093,'Hospitalisation Table'!$A:$I,9,FALSE)</f>
        <v>R1021</v>
      </c>
      <c r="Q1093" s="5">
        <f>VLOOKUP(A1093,'Hospitalisation Table'!$A:$K,11,FALSE)</f>
        <v>49</v>
      </c>
    </row>
    <row r="1094" spans="1:17" ht="15.6" x14ac:dyDescent="0.3">
      <c r="A1094" s="9" t="s">
        <v>1278</v>
      </c>
      <c r="B1094" s="5" t="str">
        <f>VLOOKUP($A1094,'Customer Names'!$A:$B,2,FALSE)</f>
        <v>Vonachen, Ms.  Paige</v>
      </c>
      <c r="C1094" s="5">
        <f>VLOOKUP(Healthcare!A1094,'Medical Examinations table'!$A:$K,2,FALSE)</f>
        <v>31.24</v>
      </c>
      <c r="D1094" s="5">
        <f>VLOOKUP(A1094,'Medical Examinations table'!$A:$C,3,FALSE)</f>
        <v>9.8000000000000007</v>
      </c>
      <c r="E1094" s="5" t="str">
        <f>VLOOKUP(A1094,'Medical Examinations table'!$A:$D,4,FALSE)</f>
        <v>NO</v>
      </c>
      <c r="F1094" s="5" t="str">
        <f>VLOOKUP(A1094,'Medical Examinations table'!$A:$E,5,FALSE)</f>
        <v>NO</v>
      </c>
      <c r="G1094" s="5" t="str">
        <f>VLOOKUP(A1094,'Medical Examinations table'!$A:$F,6,FALSE)</f>
        <v>NO</v>
      </c>
      <c r="H1094" s="5">
        <f>VLOOKUP(A1094,'Medical Examinations table'!$A:$H,8,FALSE)</f>
        <v>0</v>
      </c>
      <c r="I1094" s="5" t="str">
        <f>VLOOKUP(A1094,'Medical Examinations table'!$A:$G,7,FALSE)</f>
        <v>NO</v>
      </c>
      <c r="J1094" s="5" t="str">
        <f>VLOOKUP(A1094,'Medical Examinations table'!$A:$I,9,FALSE)</f>
        <v>Obesity</v>
      </c>
      <c r="K1094" s="5" t="str">
        <f>VLOOKUP(A1094,'Medical Examinations table'!$A:$J,10,FALSE)</f>
        <v>Diabetes</v>
      </c>
      <c r="L1094" s="8">
        <f>VLOOKUP(A1094,'Hospitalisation Table'!$A:$J,10,FALSE)</f>
        <v>35039</v>
      </c>
      <c r="M1094" s="10">
        <f>VLOOKUP(A1094,'Hospitalisation Table'!$A:$F,6,FALSE)</f>
        <v>563.84</v>
      </c>
      <c r="N1094" s="5" t="str">
        <f>VLOOKUP(A1094,'Hospitalisation Table'!$A:$G,7,FALSE)</f>
        <v>tier - 3</v>
      </c>
      <c r="O1094" s="5" t="str">
        <f>VLOOKUP(A1094,'Hospitalisation Table'!$A:$H,8,FALSE)</f>
        <v>tier - 1</v>
      </c>
      <c r="P1094" s="5" t="str">
        <f>VLOOKUP(A1094,'Hospitalisation Table'!$A:$I,9,FALSE)</f>
        <v>R1013</v>
      </c>
      <c r="Q1094" s="5">
        <f>VLOOKUP(A1094,'Hospitalisation Table'!$A:$K,11,FALSE)</f>
        <v>54</v>
      </c>
    </row>
    <row r="1095" spans="1:17" ht="15.6" x14ac:dyDescent="0.3">
      <c r="A1095" s="9" t="s">
        <v>1277</v>
      </c>
      <c r="B1095" s="5" t="str">
        <f>VLOOKUP($A1095,'Customer Names'!$A:$B,2,FALSE)</f>
        <v>Smith, Mr.  Matthew J</v>
      </c>
      <c r="C1095" s="5">
        <f>VLOOKUP(Healthcare!A1095,'Medical Examinations table'!$A:$K,2,FALSE)</f>
        <v>31.54</v>
      </c>
      <c r="D1095" s="5">
        <f>VLOOKUP(A1095,'Medical Examinations table'!$A:$C,3,FALSE)</f>
        <v>4.4400000000000004</v>
      </c>
      <c r="E1095" s="5" t="str">
        <f>VLOOKUP(A1095,'Medical Examinations table'!$A:$D,4,FALSE)</f>
        <v>NO</v>
      </c>
      <c r="F1095" s="5" t="str">
        <f>VLOOKUP(A1095,'Medical Examinations table'!$A:$E,5,FALSE)</f>
        <v>NO</v>
      </c>
      <c r="G1095" s="5" t="str">
        <f>VLOOKUP(A1095,'Medical Examinations table'!$A:$F,6,FALSE)</f>
        <v>NO</v>
      </c>
      <c r="H1095" s="5">
        <f>VLOOKUP(A1095,'Medical Examinations table'!$A:$H,8,FALSE)</f>
        <v>0</v>
      </c>
      <c r="I1095" s="5" t="str">
        <f>VLOOKUP(A1095,'Medical Examinations table'!$A:$G,7,FALSE)</f>
        <v>NO</v>
      </c>
      <c r="J1095" s="5" t="str">
        <f>VLOOKUP(A1095,'Medical Examinations table'!$A:$I,9,FALSE)</f>
        <v>Obesity</v>
      </c>
      <c r="K1095" s="5" t="str">
        <f>VLOOKUP(A1095,'Medical Examinations table'!$A:$J,10,FALSE)</f>
        <v>Normal</v>
      </c>
      <c r="L1095" s="8">
        <f>VLOOKUP(A1095,'Hospitalisation Table'!$A:$J,10,FALSE)</f>
        <v>35038</v>
      </c>
      <c r="M1095" s="10">
        <f>VLOOKUP(A1095,'Hospitalisation Table'!$A:$F,6,FALSE)</f>
        <v>563.84</v>
      </c>
      <c r="N1095" s="5" t="str">
        <f>VLOOKUP(A1095,'Hospitalisation Table'!$A:$G,7,FALSE)</f>
        <v>tier - 3</v>
      </c>
      <c r="O1095" s="5" t="str">
        <f>VLOOKUP(A1095,'Hospitalisation Table'!$A:$H,8,FALSE)</f>
        <v>tier - 1</v>
      </c>
      <c r="P1095" s="5" t="str">
        <f>VLOOKUP(A1095,'Hospitalisation Table'!$A:$I,9,FALSE)</f>
        <v>R1021</v>
      </c>
      <c r="Q1095" s="5">
        <f>VLOOKUP(A1095,'Hospitalisation Table'!$A:$K,11,FALSE)</f>
        <v>40</v>
      </c>
    </row>
    <row r="1096" spans="1:17" ht="15.6" x14ac:dyDescent="0.3">
      <c r="A1096" s="9" t="s">
        <v>1276</v>
      </c>
      <c r="B1096" s="5" t="str">
        <f>VLOOKUP($A1096,'Customer Names'!$A:$B,2,FALSE)</f>
        <v>Kidwell, Mr.  Matthew</v>
      </c>
      <c r="C1096" s="5">
        <f>VLOOKUP(Healthcare!A1096,'Medical Examinations table'!$A:$K,2,FALSE)</f>
        <v>38.6</v>
      </c>
      <c r="D1096" s="5">
        <f>VLOOKUP(A1096,'Medical Examinations table'!$A:$C,3,FALSE)</f>
        <v>7.19</v>
      </c>
      <c r="E1096" s="5" t="str">
        <f>VLOOKUP(A1096,'Medical Examinations table'!$A:$D,4,FALSE)</f>
        <v>YES</v>
      </c>
      <c r="F1096" s="5" t="str">
        <f>VLOOKUP(A1096,'Medical Examinations table'!$A:$E,5,FALSE)</f>
        <v>NO</v>
      </c>
      <c r="G1096" s="5" t="str">
        <f>VLOOKUP(A1096,'Medical Examinations table'!$A:$F,6,FALSE)</f>
        <v>NO</v>
      </c>
      <c r="H1096" s="5">
        <f>VLOOKUP(A1096,'Medical Examinations table'!$A:$H,8,FALSE)</f>
        <v>2</v>
      </c>
      <c r="I1096" s="5" t="str">
        <f>VLOOKUP(A1096,'Medical Examinations table'!$A:$G,7,FALSE)</f>
        <v>NO</v>
      </c>
      <c r="J1096" s="5" t="str">
        <f>VLOOKUP(A1096,'Medical Examinations table'!$A:$I,9,FALSE)</f>
        <v>Obesity</v>
      </c>
      <c r="K1096" s="5" t="str">
        <f>VLOOKUP(A1096,'Medical Examinations table'!$A:$J,10,FALSE)</f>
        <v>Diabetes</v>
      </c>
      <c r="L1096" s="8">
        <f>VLOOKUP(A1096,'Hospitalisation Table'!$A:$J,10,FALSE)</f>
        <v>35037</v>
      </c>
      <c r="M1096" s="10">
        <f>VLOOKUP(A1096,'Hospitalisation Table'!$A:$F,6,FALSE)</f>
        <v>563.84</v>
      </c>
      <c r="N1096" s="5" t="str">
        <f>VLOOKUP(A1096,'Hospitalisation Table'!$A:$G,7,FALSE)</f>
        <v>tier - 3</v>
      </c>
      <c r="O1096" s="5" t="str">
        <f>VLOOKUP(A1096,'Hospitalisation Table'!$A:$H,8,FALSE)</f>
        <v>tier - 3</v>
      </c>
      <c r="P1096" s="5" t="str">
        <f>VLOOKUP(A1096,'Hospitalisation Table'!$A:$I,9,FALSE)</f>
        <v>R1011</v>
      </c>
      <c r="Q1096" s="5">
        <f>VLOOKUP(A1096,'Hospitalisation Table'!$A:$K,11,FALSE)</f>
        <v>52</v>
      </c>
    </row>
    <row r="1097" spans="1:17" ht="15.6" x14ac:dyDescent="0.3">
      <c r="A1097" s="9" t="s">
        <v>1275</v>
      </c>
      <c r="B1097" s="5" t="str">
        <f>VLOOKUP($A1097,'Customer Names'!$A:$B,2,FALSE)</f>
        <v>Betancourth, Mrs.  Maria</v>
      </c>
      <c r="C1097" s="5">
        <f>VLOOKUP(Healthcare!A1097,'Medical Examinations table'!$A:$K,2,FALSE)</f>
        <v>37.950000000000003</v>
      </c>
      <c r="D1097" s="5">
        <f>VLOOKUP(A1097,'Medical Examinations table'!$A:$C,3,FALSE)</f>
        <v>6.06</v>
      </c>
      <c r="E1097" s="5" t="str">
        <f>VLOOKUP(A1097,'Medical Examinations table'!$A:$D,4,FALSE)</f>
        <v>NO</v>
      </c>
      <c r="F1097" s="5" t="str">
        <f>VLOOKUP(A1097,'Medical Examinations table'!$A:$E,5,FALSE)</f>
        <v>NO</v>
      </c>
      <c r="G1097" s="5" t="str">
        <f>VLOOKUP(A1097,'Medical Examinations table'!$A:$F,6,FALSE)</f>
        <v>NO</v>
      </c>
      <c r="H1097" s="5">
        <f>VLOOKUP(A1097,'Medical Examinations table'!$A:$H,8,FALSE)</f>
        <v>0</v>
      </c>
      <c r="I1097" s="5" t="str">
        <f>VLOOKUP(A1097,'Medical Examinations table'!$A:$G,7,FALSE)</f>
        <v>NO</v>
      </c>
      <c r="J1097" s="5" t="str">
        <f>VLOOKUP(A1097,'Medical Examinations table'!$A:$I,9,FALSE)</f>
        <v>Obesity</v>
      </c>
      <c r="K1097" s="5" t="str">
        <f>VLOOKUP(A1097,'Medical Examinations table'!$A:$J,10,FALSE)</f>
        <v>Prediabetes</v>
      </c>
      <c r="L1097" s="8">
        <f>VLOOKUP(A1097,'Hospitalisation Table'!$A:$J,10,FALSE)</f>
        <v>35036</v>
      </c>
      <c r="M1097" s="10">
        <f>VLOOKUP(A1097,'Hospitalisation Table'!$A:$F,6,FALSE)</f>
        <v>563.84</v>
      </c>
      <c r="N1097" s="5" t="str">
        <f>VLOOKUP(A1097,'Hospitalisation Table'!$A:$G,7,FALSE)</f>
        <v>tier - 3</v>
      </c>
      <c r="O1097" s="5" t="str">
        <f>VLOOKUP(A1097,'Hospitalisation Table'!$A:$H,8,FALSE)</f>
        <v>tier - 1</v>
      </c>
      <c r="P1097" s="5" t="str">
        <f>VLOOKUP(A1097,'Hospitalisation Table'!$A:$I,9,FALSE)</f>
        <v>R1026</v>
      </c>
      <c r="Q1097" s="5">
        <f>VLOOKUP(A1097,'Hospitalisation Table'!$A:$K,11,FALSE)</f>
        <v>31</v>
      </c>
    </row>
    <row r="1098" spans="1:17" ht="15.6" x14ac:dyDescent="0.3">
      <c r="A1098" s="9" t="s">
        <v>1274</v>
      </c>
      <c r="B1098" s="5" t="str">
        <f>VLOOKUP($A1098,'Customer Names'!$A:$B,2,FALSE)</f>
        <v>Henstrom, Ms.  Stephanie D</v>
      </c>
      <c r="C1098" s="5">
        <f>VLOOKUP(Healthcare!A1098,'Medical Examinations table'!$A:$K,2,FALSE)</f>
        <v>38.97</v>
      </c>
      <c r="D1098" s="5">
        <f>VLOOKUP(A1098,'Medical Examinations table'!$A:$C,3,FALSE)</f>
        <v>5.12</v>
      </c>
      <c r="E1098" s="5" t="str">
        <f>VLOOKUP(A1098,'Medical Examinations table'!$A:$D,4,FALSE)</f>
        <v>NO</v>
      </c>
      <c r="F1098" s="5" t="str">
        <f>VLOOKUP(A1098,'Medical Examinations table'!$A:$E,5,FALSE)</f>
        <v>NO</v>
      </c>
      <c r="G1098" s="5" t="str">
        <f>VLOOKUP(A1098,'Medical Examinations table'!$A:$F,6,FALSE)</f>
        <v>NO</v>
      </c>
      <c r="H1098" s="5">
        <f>VLOOKUP(A1098,'Medical Examinations table'!$A:$H,8,FALSE)</f>
        <v>0</v>
      </c>
      <c r="I1098" s="5" t="str">
        <f>VLOOKUP(A1098,'Medical Examinations table'!$A:$G,7,FALSE)</f>
        <v>NO</v>
      </c>
      <c r="J1098" s="5" t="str">
        <f>VLOOKUP(A1098,'Medical Examinations table'!$A:$I,9,FALSE)</f>
        <v>Obesity</v>
      </c>
      <c r="K1098" s="5" t="str">
        <f>VLOOKUP(A1098,'Medical Examinations table'!$A:$J,10,FALSE)</f>
        <v>Normal</v>
      </c>
      <c r="L1098" s="8">
        <f>VLOOKUP(A1098,'Hospitalisation Table'!$A:$J,10,FALSE)</f>
        <v>35035</v>
      </c>
      <c r="M1098" s="10">
        <f>VLOOKUP(A1098,'Hospitalisation Table'!$A:$F,6,FALSE)</f>
        <v>563.84</v>
      </c>
      <c r="N1098" s="5" t="str">
        <f>VLOOKUP(A1098,'Hospitalisation Table'!$A:$G,7,FALSE)</f>
        <v>tier - 3</v>
      </c>
      <c r="O1098" s="5" t="str">
        <f>VLOOKUP(A1098,'Hospitalisation Table'!$A:$H,8,FALSE)</f>
        <v>tier - 2</v>
      </c>
      <c r="P1098" s="5" t="str">
        <f>VLOOKUP(A1098,'Hospitalisation Table'!$A:$I,9,FALSE)</f>
        <v>R1012</v>
      </c>
      <c r="Q1098" s="5">
        <f>VLOOKUP(A1098,'Hospitalisation Table'!$A:$K,11,FALSE)</f>
        <v>31</v>
      </c>
    </row>
    <row r="1099" spans="1:17" ht="15.6" x14ac:dyDescent="0.3">
      <c r="A1099" s="9" t="s">
        <v>1273</v>
      </c>
      <c r="B1099" s="5" t="str">
        <f>VLOOKUP($A1099,'Customer Names'!$A:$B,2,FALSE)</f>
        <v>Pereira, Ms.  Tiffany</v>
      </c>
      <c r="C1099" s="5">
        <f>VLOOKUP(Healthcare!A1099,'Medical Examinations table'!$A:$K,2,FALSE)</f>
        <v>21.2</v>
      </c>
      <c r="D1099" s="5">
        <f>VLOOKUP(A1099,'Medical Examinations table'!$A:$C,3,FALSE)</f>
        <v>10.72</v>
      </c>
      <c r="E1099" s="5" t="str">
        <f>VLOOKUP(A1099,'Medical Examinations table'!$A:$D,4,FALSE)</f>
        <v>NO</v>
      </c>
      <c r="F1099" s="5" t="str">
        <f>VLOOKUP(A1099,'Medical Examinations table'!$A:$E,5,FALSE)</f>
        <v>NO</v>
      </c>
      <c r="G1099" s="5" t="str">
        <f>VLOOKUP(A1099,'Medical Examinations table'!$A:$F,6,FALSE)</f>
        <v>NO</v>
      </c>
      <c r="H1099" s="5">
        <f>VLOOKUP(A1099,'Medical Examinations table'!$A:$H,8,FALSE)</f>
        <v>0</v>
      </c>
      <c r="I1099" s="5" t="str">
        <f>VLOOKUP(A1099,'Medical Examinations table'!$A:$G,7,FALSE)</f>
        <v>NO</v>
      </c>
      <c r="J1099" s="5" t="str">
        <f>VLOOKUP(A1099,'Medical Examinations table'!$A:$I,9,FALSE)</f>
        <v>Normal Weight</v>
      </c>
      <c r="K1099" s="5" t="str">
        <f>VLOOKUP(A1099,'Medical Examinations table'!$A:$J,10,FALSE)</f>
        <v>Diabetes</v>
      </c>
      <c r="L1099" s="8">
        <f>VLOOKUP(A1099,'Hospitalisation Table'!$A:$J,10,FALSE)</f>
        <v>35034</v>
      </c>
      <c r="M1099" s="10">
        <f>VLOOKUP(A1099,'Hospitalisation Table'!$A:$F,6,FALSE)</f>
        <v>563.84</v>
      </c>
      <c r="N1099" s="5" t="str">
        <f>VLOOKUP(A1099,'Hospitalisation Table'!$A:$G,7,FALSE)</f>
        <v>tier - 3</v>
      </c>
      <c r="O1099" s="5" t="str">
        <f>VLOOKUP(A1099,'Hospitalisation Table'!$A:$H,8,FALSE)</f>
        <v>tier - 3</v>
      </c>
      <c r="P1099" s="5" t="str">
        <f>VLOOKUP(A1099,'Hospitalisation Table'!$A:$I,9,FALSE)</f>
        <v>R1012</v>
      </c>
      <c r="Q1099" s="5">
        <f>VLOOKUP(A1099,'Hospitalisation Table'!$A:$K,11,FALSE)</f>
        <v>60</v>
      </c>
    </row>
    <row r="1100" spans="1:17" ht="15.6" x14ac:dyDescent="0.3">
      <c r="A1100" s="9" t="s">
        <v>1272</v>
      </c>
      <c r="B1100" s="5" t="str">
        <f>VLOOKUP($A1100,'Customer Names'!$A:$B,2,FALSE)</f>
        <v>Black, Ms.  Sara M.</v>
      </c>
      <c r="C1100" s="5">
        <f>VLOOKUP(Healthcare!A1100,'Medical Examinations table'!$A:$K,2,FALSE)</f>
        <v>23.96</v>
      </c>
      <c r="D1100" s="5">
        <f>VLOOKUP(A1100,'Medical Examinations table'!$A:$C,3,FALSE)</f>
        <v>9.58</v>
      </c>
      <c r="E1100" s="5" t="str">
        <f>VLOOKUP(A1100,'Medical Examinations table'!$A:$D,4,FALSE)</f>
        <v>YES</v>
      </c>
      <c r="F1100" s="5" t="str">
        <f>VLOOKUP(A1100,'Medical Examinations table'!$A:$E,5,FALSE)</f>
        <v>NO</v>
      </c>
      <c r="G1100" s="5" t="str">
        <f>VLOOKUP(A1100,'Medical Examinations table'!$A:$F,6,FALSE)</f>
        <v>YES</v>
      </c>
      <c r="H1100" s="5">
        <f>VLOOKUP(A1100,'Medical Examinations table'!$A:$H,8,FALSE)</f>
        <v>1</v>
      </c>
      <c r="I1100" s="5" t="str">
        <f>VLOOKUP(A1100,'Medical Examinations table'!$A:$G,7,FALSE)</f>
        <v>NO</v>
      </c>
      <c r="J1100" s="5" t="str">
        <f>VLOOKUP(A1100,'Medical Examinations table'!$A:$I,9,FALSE)</f>
        <v>Normal Weight</v>
      </c>
      <c r="K1100" s="5" t="str">
        <f>VLOOKUP(A1100,'Medical Examinations table'!$A:$J,10,FALSE)</f>
        <v>Diabetes</v>
      </c>
      <c r="L1100" s="8">
        <f>VLOOKUP(A1100,'Hospitalisation Table'!$A:$J,10,FALSE)</f>
        <v>35033</v>
      </c>
      <c r="M1100" s="10">
        <f>VLOOKUP(A1100,'Hospitalisation Table'!$A:$F,6,FALSE)</f>
        <v>563.84</v>
      </c>
      <c r="N1100" s="5" t="str">
        <f>VLOOKUP(A1100,'Hospitalisation Table'!$A:$G,7,FALSE)</f>
        <v>tier - 3</v>
      </c>
      <c r="O1100" s="5" t="str">
        <f>VLOOKUP(A1100,'Hospitalisation Table'!$A:$H,8,FALSE)</f>
        <v>tier - 1</v>
      </c>
      <c r="P1100" s="5" t="str">
        <f>VLOOKUP(A1100,'Hospitalisation Table'!$A:$I,9,FALSE)</f>
        <v>R1013</v>
      </c>
      <c r="Q1100" s="5">
        <f>VLOOKUP(A1100,'Hospitalisation Table'!$A:$K,11,FALSE)</f>
        <v>59</v>
      </c>
    </row>
    <row r="1101" spans="1:17" ht="15.6" x14ac:dyDescent="0.3">
      <c r="A1101" s="9" t="s">
        <v>1271</v>
      </c>
      <c r="B1101" s="5" t="str">
        <f>VLOOKUP($A1101,'Customer Names'!$A:$B,2,FALSE)</f>
        <v>Brown, Mr.  Scott A.</v>
      </c>
      <c r="C1101" s="5">
        <f>VLOOKUP(Healthcare!A1101,'Medical Examinations table'!$A:$K,2,FALSE)</f>
        <v>35.93</v>
      </c>
      <c r="D1101" s="5">
        <f>VLOOKUP(A1101,'Medical Examinations table'!$A:$C,3,FALSE)</f>
        <v>6.4</v>
      </c>
      <c r="E1101" s="5" t="str">
        <f>VLOOKUP(A1101,'Medical Examinations table'!$A:$D,4,FALSE)</f>
        <v>YES</v>
      </c>
      <c r="F1101" s="5" t="str">
        <f>VLOOKUP(A1101,'Medical Examinations table'!$A:$E,5,FALSE)</f>
        <v>NO</v>
      </c>
      <c r="G1101" s="5" t="str">
        <f>VLOOKUP(A1101,'Medical Examinations table'!$A:$F,6,FALSE)</f>
        <v>NO</v>
      </c>
      <c r="H1101" s="5">
        <f>VLOOKUP(A1101,'Medical Examinations table'!$A:$H,8,FALSE)</f>
        <v>1</v>
      </c>
      <c r="I1101" s="5" t="str">
        <f>VLOOKUP(A1101,'Medical Examinations table'!$A:$G,7,FALSE)</f>
        <v>NO</v>
      </c>
      <c r="J1101" s="5" t="str">
        <f>VLOOKUP(A1101,'Medical Examinations table'!$A:$I,9,FALSE)</f>
        <v>Obesity</v>
      </c>
      <c r="K1101" s="5" t="str">
        <f>VLOOKUP(A1101,'Medical Examinations table'!$A:$J,10,FALSE)</f>
        <v>Prediabetes</v>
      </c>
      <c r="L1101" s="8">
        <f>VLOOKUP(A1101,'Hospitalisation Table'!$A:$J,10,FALSE)</f>
        <v>35032</v>
      </c>
      <c r="M1101" s="10">
        <f>VLOOKUP(A1101,'Hospitalisation Table'!$A:$F,6,FALSE)</f>
        <v>563.84</v>
      </c>
      <c r="N1101" s="5" t="str">
        <f>VLOOKUP(A1101,'Hospitalisation Table'!$A:$G,7,FALSE)</f>
        <v>tier - 3</v>
      </c>
      <c r="O1101" s="5" t="str">
        <f>VLOOKUP(A1101,'Hospitalisation Table'!$A:$H,8,FALSE)</f>
        <v>tier - 1</v>
      </c>
      <c r="P1101" s="5" t="str">
        <f>VLOOKUP(A1101,'Hospitalisation Table'!$A:$I,9,FALSE)</f>
        <v>R1021</v>
      </c>
      <c r="Q1101" s="5">
        <f>VLOOKUP(A1101,'Hospitalisation Table'!$A:$K,11,FALSE)</f>
        <v>34</v>
      </c>
    </row>
    <row r="1102" spans="1:17" ht="15.6" x14ac:dyDescent="0.3">
      <c r="A1102" s="9" t="s">
        <v>1270</v>
      </c>
      <c r="B1102" s="5" t="str">
        <f>VLOOKUP($A1102,'Customer Names'!$A:$B,2,FALSE)</f>
        <v>Reasoner, Mrs.  Lauren</v>
      </c>
      <c r="C1102" s="5">
        <f>VLOOKUP(Healthcare!A1102,'Medical Examinations table'!$A:$K,2,FALSE)</f>
        <v>26.11</v>
      </c>
      <c r="D1102" s="5">
        <f>VLOOKUP(A1102,'Medical Examinations table'!$A:$C,3,FALSE)</f>
        <v>6.8</v>
      </c>
      <c r="E1102" s="5" t="str">
        <f>VLOOKUP(A1102,'Medical Examinations table'!$A:$D,4,FALSE)</f>
        <v>YES</v>
      </c>
      <c r="F1102" s="5" t="str">
        <f>VLOOKUP(A1102,'Medical Examinations table'!$A:$E,5,FALSE)</f>
        <v>NO</v>
      </c>
      <c r="G1102" s="5" t="str">
        <f>VLOOKUP(A1102,'Medical Examinations table'!$A:$F,6,FALSE)</f>
        <v>NO</v>
      </c>
      <c r="H1102" s="5">
        <f>VLOOKUP(A1102,'Medical Examinations table'!$A:$H,8,FALSE)</f>
        <v>2</v>
      </c>
      <c r="I1102" s="5" t="str">
        <f>VLOOKUP(A1102,'Medical Examinations table'!$A:$G,7,FALSE)</f>
        <v>NO</v>
      </c>
      <c r="J1102" s="5" t="str">
        <f>VLOOKUP(A1102,'Medical Examinations table'!$A:$I,9,FALSE)</f>
        <v>Overweight</v>
      </c>
      <c r="K1102" s="5" t="str">
        <f>VLOOKUP(A1102,'Medical Examinations table'!$A:$J,10,FALSE)</f>
        <v>Diabetes</v>
      </c>
      <c r="L1102" s="8">
        <f>VLOOKUP(A1102,'Hospitalisation Table'!$A:$J,10,FALSE)</f>
        <v>35031</v>
      </c>
      <c r="M1102" s="10">
        <f>VLOOKUP(A1102,'Hospitalisation Table'!$A:$F,6,FALSE)</f>
        <v>563.84</v>
      </c>
      <c r="N1102" s="5" t="str">
        <f>VLOOKUP(A1102,'Hospitalisation Table'!$A:$G,7,FALSE)</f>
        <v>tier - 3</v>
      </c>
      <c r="O1102" s="5" t="str">
        <f>VLOOKUP(A1102,'Hospitalisation Table'!$A:$H,8,FALSE)</f>
        <v>tier - 1</v>
      </c>
      <c r="P1102" s="5" t="str">
        <f>VLOOKUP(A1102,'Hospitalisation Table'!$A:$I,9,FALSE)</f>
        <v>R1024</v>
      </c>
      <c r="Q1102" s="5">
        <f>VLOOKUP(A1102,'Hospitalisation Table'!$A:$K,11,FALSE)</f>
        <v>52</v>
      </c>
    </row>
    <row r="1103" spans="1:17" ht="15.6" x14ac:dyDescent="0.3">
      <c r="A1103" s="9" t="s">
        <v>1269</v>
      </c>
      <c r="B1103" s="5" t="str">
        <f>VLOOKUP($A1103,'Customer Names'!$A:$B,2,FALSE)</f>
        <v>Wandzilak, Mr.  Scott</v>
      </c>
      <c r="C1103" s="5">
        <f>VLOOKUP(Healthcare!A1103,'Medical Examinations table'!$A:$K,2,FALSE)</f>
        <v>32.299999999999997</v>
      </c>
      <c r="D1103" s="5">
        <f>VLOOKUP(A1103,'Medical Examinations table'!$A:$C,3,FALSE)</f>
        <v>9.48</v>
      </c>
      <c r="E1103" s="5" t="str">
        <f>VLOOKUP(A1103,'Medical Examinations table'!$A:$D,4,FALSE)</f>
        <v>NO</v>
      </c>
      <c r="F1103" s="5" t="str">
        <f>VLOOKUP(A1103,'Medical Examinations table'!$A:$E,5,FALSE)</f>
        <v>NO</v>
      </c>
      <c r="G1103" s="5" t="str">
        <f>VLOOKUP(A1103,'Medical Examinations table'!$A:$F,6,FALSE)</f>
        <v>NO</v>
      </c>
      <c r="H1103" s="5">
        <f>VLOOKUP(A1103,'Medical Examinations table'!$A:$H,8,FALSE)</f>
        <v>2</v>
      </c>
      <c r="I1103" s="5" t="str">
        <f>VLOOKUP(A1103,'Medical Examinations table'!$A:$G,7,FALSE)</f>
        <v>NO</v>
      </c>
      <c r="J1103" s="5" t="str">
        <f>VLOOKUP(A1103,'Medical Examinations table'!$A:$I,9,FALSE)</f>
        <v>Obesity</v>
      </c>
      <c r="K1103" s="5" t="str">
        <f>VLOOKUP(A1103,'Medical Examinations table'!$A:$J,10,FALSE)</f>
        <v>Diabetes</v>
      </c>
      <c r="L1103" s="8">
        <f>VLOOKUP(A1103,'Hospitalisation Table'!$A:$J,10,FALSE)</f>
        <v>35030</v>
      </c>
      <c r="M1103" s="10">
        <f>VLOOKUP(A1103,'Hospitalisation Table'!$A:$F,6,FALSE)</f>
        <v>563.84</v>
      </c>
      <c r="N1103" s="5" t="str">
        <f>VLOOKUP(A1103,'Hospitalisation Table'!$A:$G,7,FALSE)</f>
        <v>tier - 3</v>
      </c>
      <c r="O1103" s="5" t="str">
        <f>VLOOKUP(A1103,'Hospitalisation Table'!$A:$H,8,FALSE)</f>
        <v>tier - 3</v>
      </c>
      <c r="P1103" s="5" t="str">
        <f>VLOOKUP(A1103,'Hospitalisation Table'!$A:$I,9,FALSE)</f>
        <v>R1012</v>
      </c>
      <c r="Q1103" s="5">
        <f>VLOOKUP(A1103,'Hospitalisation Table'!$A:$K,11,FALSE)</f>
        <v>49</v>
      </c>
    </row>
    <row r="1104" spans="1:17" ht="15.6" x14ac:dyDescent="0.3">
      <c r="A1104" s="9" t="s">
        <v>1268</v>
      </c>
      <c r="B1104" s="5" t="str">
        <f>VLOOKUP($A1104,'Customer Names'!$A:$B,2,FALSE)</f>
        <v>Carver, Mr.  Brian A.</v>
      </c>
      <c r="C1104" s="5">
        <f>VLOOKUP(Healthcare!A1104,'Medical Examinations table'!$A:$K,2,FALSE)</f>
        <v>28.69</v>
      </c>
      <c r="D1104" s="5">
        <f>VLOOKUP(A1104,'Medical Examinations table'!$A:$C,3,FALSE)</f>
        <v>7.45</v>
      </c>
      <c r="E1104" s="5" t="str">
        <f>VLOOKUP(A1104,'Medical Examinations table'!$A:$D,4,FALSE)</f>
        <v>NO</v>
      </c>
      <c r="F1104" s="5" t="str">
        <f>VLOOKUP(A1104,'Medical Examinations table'!$A:$E,5,FALSE)</f>
        <v>NO</v>
      </c>
      <c r="G1104" s="5" t="str">
        <f>VLOOKUP(A1104,'Medical Examinations table'!$A:$F,6,FALSE)</f>
        <v>NO</v>
      </c>
      <c r="H1104" s="5">
        <f>VLOOKUP(A1104,'Medical Examinations table'!$A:$H,8,FALSE)</f>
        <v>2</v>
      </c>
      <c r="I1104" s="5" t="str">
        <f>VLOOKUP(A1104,'Medical Examinations table'!$A:$G,7,FALSE)</f>
        <v>NO</v>
      </c>
      <c r="J1104" s="5" t="str">
        <f>VLOOKUP(A1104,'Medical Examinations table'!$A:$I,9,FALSE)</f>
        <v>Overweight</v>
      </c>
      <c r="K1104" s="5" t="str">
        <f>VLOOKUP(A1104,'Medical Examinations table'!$A:$J,10,FALSE)</f>
        <v>Diabetes</v>
      </c>
      <c r="L1104" s="8">
        <f>VLOOKUP(A1104,'Hospitalisation Table'!$A:$J,10,FALSE)</f>
        <v>35029</v>
      </c>
      <c r="M1104" s="10">
        <f>VLOOKUP(A1104,'Hospitalisation Table'!$A:$F,6,FALSE)</f>
        <v>563.84</v>
      </c>
      <c r="N1104" s="5" t="str">
        <f>VLOOKUP(A1104,'Hospitalisation Table'!$A:$G,7,FALSE)</f>
        <v>tier - 3</v>
      </c>
      <c r="O1104" s="5" t="str">
        <f>VLOOKUP(A1104,'Hospitalisation Table'!$A:$H,8,FALSE)</f>
        <v>tier - 2</v>
      </c>
      <c r="P1104" s="5" t="str">
        <f>VLOOKUP(A1104,'Hospitalisation Table'!$A:$I,9,FALSE)</f>
        <v>R1012</v>
      </c>
      <c r="Q1104" s="5">
        <f>VLOOKUP(A1104,'Hospitalisation Table'!$A:$K,11,FALSE)</f>
        <v>49</v>
      </c>
    </row>
    <row r="1105" spans="1:17" ht="15.6" x14ac:dyDescent="0.3">
      <c r="A1105" s="9" t="s">
        <v>1267</v>
      </c>
      <c r="B1105" s="5" t="str">
        <f>VLOOKUP($A1105,'Customer Names'!$A:$B,2,FALSE)</f>
        <v>Borror, Ms.  Kaitlin R.</v>
      </c>
      <c r="C1105" s="5">
        <f>VLOOKUP(Healthcare!A1105,'Medical Examinations table'!$A:$K,2,FALSE)</f>
        <v>31.28</v>
      </c>
      <c r="D1105" s="5">
        <f>VLOOKUP(A1105,'Medical Examinations table'!$A:$C,3,FALSE)</f>
        <v>6.94</v>
      </c>
      <c r="E1105" s="5" t="str">
        <f>VLOOKUP(A1105,'Medical Examinations table'!$A:$D,4,FALSE)</f>
        <v>YES</v>
      </c>
      <c r="F1105" s="5" t="str">
        <f>VLOOKUP(A1105,'Medical Examinations table'!$A:$E,5,FALSE)</f>
        <v>NO</v>
      </c>
      <c r="G1105" s="5" t="str">
        <f>VLOOKUP(A1105,'Medical Examinations table'!$A:$F,6,FALSE)</f>
        <v>NO</v>
      </c>
      <c r="H1105" s="5">
        <f>VLOOKUP(A1105,'Medical Examinations table'!$A:$H,8,FALSE)</f>
        <v>1</v>
      </c>
      <c r="I1105" s="5" t="str">
        <f>VLOOKUP(A1105,'Medical Examinations table'!$A:$G,7,FALSE)</f>
        <v>NO</v>
      </c>
      <c r="J1105" s="5" t="str">
        <f>VLOOKUP(A1105,'Medical Examinations table'!$A:$I,9,FALSE)</f>
        <v>Obesity</v>
      </c>
      <c r="K1105" s="5" t="str">
        <f>VLOOKUP(A1105,'Medical Examinations table'!$A:$J,10,FALSE)</f>
        <v>Diabetes</v>
      </c>
      <c r="L1105" s="8">
        <f>VLOOKUP(A1105,'Hospitalisation Table'!$A:$J,10,FALSE)</f>
        <v>35028</v>
      </c>
      <c r="M1105" s="10">
        <f>VLOOKUP(A1105,'Hospitalisation Table'!$A:$F,6,FALSE)</f>
        <v>563.84</v>
      </c>
      <c r="N1105" s="5" t="str">
        <f>VLOOKUP(A1105,'Hospitalisation Table'!$A:$G,7,FALSE)</f>
        <v>tier - 3</v>
      </c>
      <c r="O1105" s="5" t="str">
        <f>VLOOKUP(A1105,'Hospitalisation Table'!$A:$H,8,FALSE)</f>
        <v>tier - 2</v>
      </c>
      <c r="P1105" s="5" t="str">
        <f>VLOOKUP(A1105,'Hospitalisation Table'!$A:$I,9,FALSE)</f>
        <v>R1011</v>
      </c>
      <c r="Q1105" s="5">
        <f>VLOOKUP(A1105,'Hospitalisation Table'!$A:$K,11,FALSE)</f>
        <v>47</v>
      </c>
    </row>
    <row r="1106" spans="1:17" ht="15.6" x14ac:dyDescent="0.3">
      <c r="A1106" s="9" t="s">
        <v>1266</v>
      </c>
      <c r="B1106" s="5" t="str">
        <f>VLOOKUP($A1106,'Customer Names'!$A:$B,2,FALSE)</f>
        <v>Saad, Mr.  Mohammad</v>
      </c>
      <c r="C1106" s="5">
        <f>VLOOKUP(Healthcare!A1106,'Medical Examinations table'!$A:$K,2,FALSE)</f>
        <v>30.21</v>
      </c>
      <c r="D1106" s="5">
        <f>VLOOKUP(A1106,'Medical Examinations table'!$A:$C,3,FALSE)</f>
        <v>7.83</v>
      </c>
      <c r="E1106" s="5" t="str">
        <f>VLOOKUP(A1106,'Medical Examinations table'!$A:$D,4,FALSE)</f>
        <v>NO</v>
      </c>
      <c r="F1106" s="5" t="str">
        <f>VLOOKUP(A1106,'Medical Examinations table'!$A:$E,5,FALSE)</f>
        <v>NO</v>
      </c>
      <c r="G1106" s="5" t="str">
        <f>VLOOKUP(A1106,'Medical Examinations table'!$A:$F,6,FALSE)</f>
        <v>NO</v>
      </c>
      <c r="H1106" s="5">
        <f>VLOOKUP(A1106,'Medical Examinations table'!$A:$H,8,FALSE)</f>
        <v>0</v>
      </c>
      <c r="I1106" s="5" t="str">
        <f>VLOOKUP(A1106,'Medical Examinations table'!$A:$G,7,FALSE)</f>
        <v>NO</v>
      </c>
      <c r="J1106" s="5" t="str">
        <f>VLOOKUP(A1106,'Medical Examinations table'!$A:$I,9,FALSE)</f>
        <v>Obesity</v>
      </c>
      <c r="K1106" s="5" t="str">
        <f>VLOOKUP(A1106,'Medical Examinations table'!$A:$J,10,FALSE)</f>
        <v>Diabetes</v>
      </c>
      <c r="L1106" s="8">
        <f>VLOOKUP(A1106,'Hospitalisation Table'!$A:$J,10,FALSE)</f>
        <v>35027</v>
      </c>
      <c r="M1106" s="10">
        <f>VLOOKUP(A1106,'Hospitalisation Table'!$A:$F,6,FALSE)</f>
        <v>563.84</v>
      </c>
      <c r="N1106" s="5" t="str">
        <f>VLOOKUP(A1106,'Hospitalisation Table'!$A:$G,7,FALSE)</f>
        <v>tier - 3</v>
      </c>
      <c r="O1106" s="5" t="str">
        <f>VLOOKUP(A1106,'Hospitalisation Table'!$A:$H,8,FALSE)</f>
        <v>tier - 1</v>
      </c>
      <c r="P1106" s="5" t="str">
        <f>VLOOKUP(A1106,'Hospitalisation Table'!$A:$I,9,FALSE)</f>
        <v>R1012</v>
      </c>
      <c r="Q1106" s="5">
        <f>VLOOKUP(A1106,'Hospitalisation Table'!$A:$K,11,FALSE)</f>
        <v>54</v>
      </c>
    </row>
    <row r="1107" spans="1:17" ht="15.6" x14ac:dyDescent="0.3">
      <c r="A1107" s="9" t="s">
        <v>1265</v>
      </c>
      <c r="B1107" s="5" t="str">
        <f>VLOOKUP($A1107,'Customer Names'!$A:$B,2,FALSE)</f>
        <v>Paul, Mr.  Charlie</v>
      </c>
      <c r="C1107" s="5">
        <f>VLOOKUP(Healthcare!A1107,'Medical Examinations table'!$A:$K,2,FALSE)</f>
        <v>38.28</v>
      </c>
      <c r="D1107" s="5">
        <f>VLOOKUP(A1107,'Medical Examinations table'!$A:$C,3,FALSE)</f>
        <v>10.17</v>
      </c>
      <c r="E1107" s="5" t="str">
        <f>VLOOKUP(A1107,'Medical Examinations table'!$A:$D,4,FALSE)</f>
        <v>YES</v>
      </c>
      <c r="F1107" s="5" t="str">
        <f>VLOOKUP(A1107,'Medical Examinations table'!$A:$E,5,FALSE)</f>
        <v>NO</v>
      </c>
      <c r="G1107" s="5" t="str">
        <f>VLOOKUP(A1107,'Medical Examinations table'!$A:$F,6,FALSE)</f>
        <v>NO</v>
      </c>
      <c r="H1107" s="5">
        <f>VLOOKUP(A1107,'Medical Examinations table'!$A:$H,8,FALSE)</f>
        <v>0</v>
      </c>
      <c r="I1107" s="5" t="str">
        <f>VLOOKUP(A1107,'Medical Examinations table'!$A:$G,7,FALSE)</f>
        <v>NO</v>
      </c>
      <c r="J1107" s="5" t="str">
        <f>VLOOKUP(A1107,'Medical Examinations table'!$A:$I,9,FALSE)</f>
        <v>Obesity</v>
      </c>
      <c r="K1107" s="5" t="str">
        <f>VLOOKUP(A1107,'Medical Examinations table'!$A:$J,10,FALSE)</f>
        <v>Diabetes</v>
      </c>
      <c r="L1107" s="8">
        <f>VLOOKUP(A1107,'Hospitalisation Table'!$A:$J,10,FALSE)</f>
        <v>35026</v>
      </c>
      <c r="M1107" s="10">
        <f>VLOOKUP(A1107,'Hospitalisation Table'!$A:$F,6,FALSE)</f>
        <v>563.84</v>
      </c>
      <c r="N1107" s="5" t="str">
        <f>VLOOKUP(A1107,'Hospitalisation Table'!$A:$G,7,FALSE)</f>
        <v>tier - 3</v>
      </c>
      <c r="O1107" s="5" t="str">
        <f>VLOOKUP(A1107,'Hospitalisation Table'!$A:$H,8,FALSE)</f>
        <v>tier - 3</v>
      </c>
      <c r="P1107" s="5" t="str">
        <f>VLOOKUP(A1107,'Hospitalisation Table'!$A:$I,9,FALSE)</f>
        <v>R1013</v>
      </c>
      <c r="Q1107" s="5">
        <f>VLOOKUP(A1107,'Hospitalisation Table'!$A:$K,11,FALSE)</f>
        <v>55</v>
      </c>
    </row>
    <row r="1108" spans="1:17" ht="15.6" x14ac:dyDescent="0.3">
      <c r="A1108" s="9" t="s">
        <v>1264</v>
      </c>
      <c r="B1108" s="5" t="str">
        <f>VLOOKUP($A1108,'Customer Names'!$A:$B,2,FALSE)</f>
        <v>Trail, Mr.  Brent</v>
      </c>
      <c r="C1108" s="5">
        <f>VLOOKUP(Healthcare!A1108,'Medical Examinations table'!$A:$K,2,FALSE)</f>
        <v>29.9</v>
      </c>
      <c r="D1108" s="5">
        <f>VLOOKUP(A1108,'Medical Examinations table'!$A:$C,3,FALSE)</f>
        <v>8.9600000000000009</v>
      </c>
      <c r="E1108" s="5" t="str">
        <f>VLOOKUP(A1108,'Medical Examinations table'!$A:$D,4,FALSE)</f>
        <v>YES</v>
      </c>
      <c r="F1108" s="5" t="str">
        <f>VLOOKUP(A1108,'Medical Examinations table'!$A:$E,5,FALSE)</f>
        <v>NO</v>
      </c>
      <c r="G1108" s="5" t="str">
        <f>VLOOKUP(A1108,'Medical Examinations table'!$A:$F,6,FALSE)</f>
        <v>NO</v>
      </c>
      <c r="H1108" s="5">
        <f>VLOOKUP(A1108,'Medical Examinations table'!$A:$H,8,FALSE)</f>
        <v>0</v>
      </c>
      <c r="I1108" s="5" t="str">
        <f>VLOOKUP(A1108,'Medical Examinations table'!$A:$G,7,FALSE)</f>
        <v>NO</v>
      </c>
      <c r="J1108" s="5" t="str">
        <f>VLOOKUP(A1108,'Medical Examinations table'!$A:$I,9,FALSE)</f>
        <v>Overweight</v>
      </c>
      <c r="K1108" s="5" t="str">
        <f>VLOOKUP(A1108,'Medical Examinations table'!$A:$J,10,FALSE)</f>
        <v>Diabetes</v>
      </c>
      <c r="L1108" s="8">
        <f>VLOOKUP(A1108,'Hospitalisation Table'!$A:$J,10,FALSE)</f>
        <v>35025</v>
      </c>
      <c r="M1108" s="10">
        <f>VLOOKUP(A1108,'Hospitalisation Table'!$A:$F,6,FALSE)</f>
        <v>563.84</v>
      </c>
      <c r="N1108" s="5" t="str">
        <f>VLOOKUP(A1108,'Hospitalisation Table'!$A:$G,7,FALSE)</f>
        <v>tier - 3</v>
      </c>
      <c r="O1108" s="5" t="str">
        <f>VLOOKUP(A1108,'Hospitalisation Table'!$A:$H,8,FALSE)</f>
        <v>tier - 2</v>
      </c>
      <c r="P1108" s="5" t="str">
        <f>VLOOKUP(A1108,'Hospitalisation Table'!$A:$I,9,FALSE)</f>
        <v>R1011</v>
      </c>
      <c r="Q1108" s="5">
        <f>VLOOKUP(A1108,'Hospitalisation Table'!$A:$K,11,FALSE)</f>
        <v>55</v>
      </c>
    </row>
    <row r="1109" spans="1:17" ht="15.6" x14ac:dyDescent="0.3">
      <c r="A1109" s="9" t="s">
        <v>1263</v>
      </c>
      <c r="B1109" s="5" t="str">
        <f>VLOOKUP($A1109,'Customer Names'!$A:$B,2,FALSE)</f>
        <v>Benton, Ms.  Kelli M</v>
      </c>
      <c r="C1109" s="5">
        <f>VLOOKUP(Healthcare!A1109,'Medical Examinations table'!$A:$K,2,FALSE)</f>
        <v>23.18</v>
      </c>
      <c r="D1109" s="5">
        <f>VLOOKUP(A1109,'Medical Examinations table'!$A:$C,3,FALSE)</f>
        <v>6.96</v>
      </c>
      <c r="E1109" s="5" t="str">
        <f>VLOOKUP(A1109,'Medical Examinations table'!$A:$D,4,FALSE)</f>
        <v>YES</v>
      </c>
      <c r="F1109" s="5" t="str">
        <f>VLOOKUP(A1109,'Medical Examinations table'!$A:$E,5,FALSE)</f>
        <v>NO</v>
      </c>
      <c r="G1109" s="5" t="str">
        <f>VLOOKUP(A1109,'Medical Examinations table'!$A:$F,6,FALSE)</f>
        <v>NO</v>
      </c>
      <c r="H1109" s="5">
        <f>VLOOKUP(A1109,'Medical Examinations table'!$A:$H,8,FALSE)</f>
        <v>2</v>
      </c>
      <c r="I1109" s="5" t="str">
        <f>VLOOKUP(A1109,'Medical Examinations table'!$A:$G,7,FALSE)</f>
        <v>NO</v>
      </c>
      <c r="J1109" s="5" t="str">
        <f>VLOOKUP(A1109,'Medical Examinations table'!$A:$I,9,FALSE)</f>
        <v>Normal Weight</v>
      </c>
      <c r="K1109" s="5" t="str">
        <f>VLOOKUP(A1109,'Medical Examinations table'!$A:$J,10,FALSE)</f>
        <v>Diabetes</v>
      </c>
      <c r="L1109" s="8">
        <f>VLOOKUP(A1109,'Hospitalisation Table'!$A:$J,10,FALSE)</f>
        <v>35024</v>
      </c>
      <c r="M1109" s="10">
        <f>VLOOKUP(A1109,'Hospitalisation Table'!$A:$F,6,FALSE)</f>
        <v>563.84</v>
      </c>
      <c r="N1109" s="5" t="str">
        <f>VLOOKUP(A1109,'Hospitalisation Table'!$A:$G,7,FALSE)</f>
        <v>tier - 3</v>
      </c>
      <c r="O1109" s="5" t="str">
        <f>VLOOKUP(A1109,'Hospitalisation Table'!$A:$H,8,FALSE)</f>
        <v>tier - 1</v>
      </c>
      <c r="P1109" s="5" t="str">
        <f>VLOOKUP(A1109,'Hospitalisation Table'!$A:$I,9,FALSE)</f>
        <v>R1024</v>
      </c>
      <c r="Q1109" s="5">
        <f>VLOOKUP(A1109,'Hospitalisation Table'!$A:$K,11,FALSE)</f>
        <v>52</v>
      </c>
    </row>
    <row r="1110" spans="1:17" ht="15.6" x14ac:dyDescent="0.3">
      <c r="A1110" s="9" t="s">
        <v>1262</v>
      </c>
      <c r="B1110" s="5" t="str">
        <f>VLOOKUP($A1110,'Customer Names'!$A:$B,2,FALSE)</f>
        <v>Bauman, Mrs.  Sheridan H</v>
      </c>
      <c r="C1110" s="5">
        <f>VLOOKUP(Healthcare!A1110,'Medical Examinations table'!$A:$K,2,FALSE)</f>
        <v>33.020000000000003</v>
      </c>
      <c r="D1110" s="5">
        <f>VLOOKUP(A1110,'Medical Examinations table'!$A:$C,3,FALSE)</f>
        <v>5.07</v>
      </c>
      <c r="E1110" s="5" t="str">
        <f>VLOOKUP(A1110,'Medical Examinations table'!$A:$D,4,FALSE)</f>
        <v>YES</v>
      </c>
      <c r="F1110" s="5" t="str">
        <f>VLOOKUP(A1110,'Medical Examinations table'!$A:$E,5,FALSE)</f>
        <v>NO</v>
      </c>
      <c r="G1110" s="5" t="str">
        <f>VLOOKUP(A1110,'Medical Examinations table'!$A:$F,6,FALSE)</f>
        <v>NO</v>
      </c>
      <c r="H1110" s="5">
        <f>VLOOKUP(A1110,'Medical Examinations table'!$A:$H,8,FALSE)</f>
        <v>0</v>
      </c>
      <c r="I1110" s="5" t="str">
        <f>VLOOKUP(A1110,'Medical Examinations table'!$A:$G,7,FALSE)</f>
        <v>NO</v>
      </c>
      <c r="J1110" s="5" t="str">
        <f>VLOOKUP(A1110,'Medical Examinations table'!$A:$I,9,FALSE)</f>
        <v>Obesity</v>
      </c>
      <c r="K1110" s="5" t="str">
        <f>VLOOKUP(A1110,'Medical Examinations table'!$A:$J,10,FALSE)</f>
        <v>Normal</v>
      </c>
      <c r="L1110" s="8">
        <f>VLOOKUP(A1110,'Hospitalisation Table'!$A:$J,10,FALSE)</f>
        <v>35023</v>
      </c>
      <c r="M1110" s="10">
        <f>VLOOKUP(A1110,'Hospitalisation Table'!$A:$F,6,FALSE)</f>
        <v>563.84</v>
      </c>
      <c r="N1110" s="5" t="str">
        <f>VLOOKUP(A1110,'Hospitalisation Table'!$A:$G,7,FALSE)</f>
        <v>tier - 3</v>
      </c>
      <c r="O1110" s="5" t="str">
        <f>VLOOKUP(A1110,'Hospitalisation Table'!$A:$H,8,FALSE)</f>
        <v>tier - 2</v>
      </c>
      <c r="P1110" s="5" t="str">
        <f>VLOOKUP(A1110,'Hospitalisation Table'!$A:$I,9,FALSE)</f>
        <v>R1026</v>
      </c>
      <c r="Q1110" s="5">
        <f>VLOOKUP(A1110,'Hospitalisation Table'!$A:$K,11,FALSE)</f>
        <v>37</v>
      </c>
    </row>
    <row r="1111" spans="1:17" ht="15.6" x14ac:dyDescent="0.3">
      <c r="A1111" s="9" t="s">
        <v>1261</v>
      </c>
      <c r="B1111" s="5" t="str">
        <f>VLOOKUP($A1111,'Customer Names'!$A:$B,2,FALSE)</f>
        <v>Bakula, Mrs.  Sarah M.</v>
      </c>
      <c r="C1111" s="5">
        <f>VLOOKUP(Healthcare!A1111,'Medical Examinations table'!$A:$K,2,FALSE)</f>
        <v>27.29</v>
      </c>
      <c r="D1111" s="5">
        <f>VLOOKUP(A1111,'Medical Examinations table'!$A:$C,3,FALSE)</f>
        <v>5.85</v>
      </c>
      <c r="E1111" s="5" t="str">
        <f>VLOOKUP(A1111,'Medical Examinations table'!$A:$D,4,FALSE)</f>
        <v>NO</v>
      </c>
      <c r="F1111" s="5" t="str">
        <f>VLOOKUP(A1111,'Medical Examinations table'!$A:$E,5,FALSE)</f>
        <v>NO</v>
      </c>
      <c r="G1111" s="5" t="str">
        <f>VLOOKUP(A1111,'Medical Examinations table'!$A:$F,6,FALSE)</f>
        <v>NO</v>
      </c>
      <c r="H1111" s="5">
        <f>VLOOKUP(A1111,'Medical Examinations table'!$A:$H,8,FALSE)</f>
        <v>2</v>
      </c>
      <c r="I1111" s="5" t="str">
        <f>VLOOKUP(A1111,'Medical Examinations table'!$A:$G,7,FALSE)</f>
        <v>NO</v>
      </c>
      <c r="J1111" s="5" t="str">
        <f>VLOOKUP(A1111,'Medical Examinations table'!$A:$I,9,FALSE)</f>
        <v>Overweight</v>
      </c>
      <c r="K1111" s="5" t="str">
        <f>VLOOKUP(A1111,'Medical Examinations table'!$A:$J,10,FALSE)</f>
        <v>Prediabetes</v>
      </c>
      <c r="L1111" s="8">
        <f>VLOOKUP(A1111,'Hospitalisation Table'!$A:$J,10,FALSE)</f>
        <v>35022</v>
      </c>
      <c r="M1111" s="10">
        <f>VLOOKUP(A1111,'Hospitalisation Table'!$A:$F,6,FALSE)</f>
        <v>563.84</v>
      </c>
      <c r="N1111" s="5" t="str">
        <f>VLOOKUP(A1111,'Hospitalisation Table'!$A:$G,7,FALSE)</f>
        <v>tier - 3</v>
      </c>
      <c r="O1111" s="5" t="str">
        <f>VLOOKUP(A1111,'Hospitalisation Table'!$A:$H,8,FALSE)</f>
        <v>tier - 3</v>
      </c>
      <c r="P1111" s="5" t="str">
        <f>VLOOKUP(A1111,'Hospitalisation Table'!$A:$I,9,FALSE)</f>
        <v>R1025</v>
      </c>
      <c r="Q1111" s="5">
        <f>VLOOKUP(A1111,'Hospitalisation Table'!$A:$K,11,FALSE)</f>
        <v>50</v>
      </c>
    </row>
    <row r="1112" spans="1:17" ht="15.6" x14ac:dyDescent="0.3">
      <c r="A1112" s="9" t="s">
        <v>1260</v>
      </c>
      <c r="B1112" s="5" t="str">
        <f>VLOOKUP($A1112,'Customer Names'!$A:$B,2,FALSE)</f>
        <v>Edwards, Ms.  Jennifer</v>
      </c>
      <c r="C1112" s="5">
        <f>VLOOKUP(Healthcare!A1112,'Medical Examinations table'!$A:$K,2,FALSE)</f>
        <v>23.18</v>
      </c>
      <c r="D1112" s="5">
        <f>VLOOKUP(A1112,'Medical Examinations table'!$A:$C,3,FALSE)</f>
        <v>10.56</v>
      </c>
      <c r="E1112" s="5" t="str">
        <f>VLOOKUP(A1112,'Medical Examinations table'!$A:$D,4,FALSE)</f>
        <v>NO</v>
      </c>
      <c r="F1112" s="5" t="str">
        <f>VLOOKUP(A1112,'Medical Examinations table'!$A:$E,5,FALSE)</f>
        <v>NO</v>
      </c>
      <c r="G1112" s="5" t="str">
        <f>VLOOKUP(A1112,'Medical Examinations table'!$A:$F,6,FALSE)</f>
        <v>NO</v>
      </c>
      <c r="H1112" s="5">
        <f>VLOOKUP(A1112,'Medical Examinations table'!$A:$H,8,FALSE)</f>
        <v>2</v>
      </c>
      <c r="I1112" s="5" t="str">
        <f>VLOOKUP(A1112,'Medical Examinations table'!$A:$G,7,FALSE)</f>
        <v>NO</v>
      </c>
      <c r="J1112" s="5" t="str">
        <f>VLOOKUP(A1112,'Medical Examinations table'!$A:$I,9,FALSE)</f>
        <v>Normal Weight</v>
      </c>
      <c r="K1112" s="5" t="str">
        <f>VLOOKUP(A1112,'Medical Examinations table'!$A:$J,10,FALSE)</f>
        <v>Diabetes</v>
      </c>
      <c r="L1112" s="8">
        <f>VLOOKUP(A1112,'Hospitalisation Table'!$A:$J,10,FALSE)</f>
        <v>35021</v>
      </c>
      <c r="M1112" s="10">
        <f>VLOOKUP(A1112,'Hospitalisation Table'!$A:$F,6,FALSE)</f>
        <v>563.84</v>
      </c>
      <c r="N1112" s="5" t="str">
        <f>VLOOKUP(A1112,'Hospitalisation Table'!$A:$G,7,FALSE)</f>
        <v>tier - 3</v>
      </c>
      <c r="O1112" s="5" t="str">
        <f>VLOOKUP(A1112,'Hospitalisation Table'!$A:$H,8,FALSE)</f>
        <v>tier - 2</v>
      </c>
      <c r="P1112" s="5" t="str">
        <f>VLOOKUP(A1112,'Hospitalisation Table'!$A:$I,9,FALSE)</f>
        <v>R1012</v>
      </c>
      <c r="Q1112" s="5">
        <f>VLOOKUP(A1112,'Hospitalisation Table'!$A:$K,11,FALSE)</f>
        <v>49</v>
      </c>
    </row>
    <row r="1113" spans="1:17" ht="15.6" x14ac:dyDescent="0.3">
      <c r="A1113" s="9" t="s">
        <v>1259</v>
      </c>
      <c r="B1113" s="5" t="str">
        <f>VLOOKUP($A1113,'Customer Names'!$A:$B,2,FALSE)</f>
        <v>Davis, Mrs.  Laura J</v>
      </c>
      <c r="C1113" s="5">
        <f>VLOOKUP(Healthcare!A1113,'Medical Examinations table'!$A:$K,2,FALSE)</f>
        <v>32.659999999999997</v>
      </c>
      <c r="D1113" s="5">
        <f>VLOOKUP(A1113,'Medical Examinations table'!$A:$C,3,FALSE)</f>
        <v>8.92</v>
      </c>
      <c r="E1113" s="5" t="str">
        <f>VLOOKUP(A1113,'Medical Examinations table'!$A:$D,4,FALSE)</f>
        <v>YES</v>
      </c>
      <c r="F1113" s="5" t="str">
        <f>VLOOKUP(A1113,'Medical Examinations table'!$A:$E,5,FALSE)</f>
        <v>NO</v>
      </c>
      <c r="G1113" s="5" t="str">
        <f>VLOOKUP(A1113,'Medical Examinations table'!$A:$F,6,FALSE)</f>
        <v>NO</v>
      </c>
      <c r="H1113" s="5">
        <f>VLOOKUP(A1113,'Medical Examinations table'!$A:$H,8,FALSE)</f>
        <v>0</v>
      </c>
      <c r="I1113" s="5" t="str">
        <f>VLOOKUP(A1113,'Medical Examinations table'!$A:$G,7,FALSE)</f>
        <v>NO</v>
      </c>
      <c r="J1113" s="5" t="str">
        <f>VLOOKUP(A1113,'Medical Examinations table'!$A:$I,9,FALSE)</f>
        <v>Obesity</v>
      </c>
      <c r="K1113" s="5" t="str">
        <f>VLOOKUP(A1113,'Medical Examinations table'!$A:$J,10,FALSE)</f>
        <v>Diabetes</v>
      </c>
      <c r="L1113" s="8">
        <f>VLOOKUP(A1113,'Hospitalisation Table'!$A:$J,10,FALSE)</f>
        <v>35020</v>
      </c>
      <c r="M1113" s="10">
        <f>VLOOKUP(A1113,'Hospitalisation Table'!$A:$F,6,FALSE)</f>
        <v>563.84</v>
      </c>
      <c r="N1113" s="5" t="str">
        <f>VLOOKUP(A1113,'Hospitalisation Table'!$A:$G,7,FALSE)</f>
        <v>tier - 3</v>
      </c>
      <c r="O1113" s="5" t="str">
        <f>VLOOKUP(A1113,'Hospitalisation Table'!$A:$H,8,FALSE)</f>
        <v>tier - 1</v>
      </c>
      <c r="P1113" s="5" t="str">
        <f>VLOOKUP(A1113,'Hospitalisation Table'!$A:$I,9,FALSE)</f>
        <v>R1025</v>
      </c>
      <c r="Q1113" s="5">
        <f>VLOOKUP(A1113,'Hospitalisation Table'!$A:$K,11,FALSE)</f>
        <v>41</v>
      </c>
    </row>
    <row r="1114" spans="1:17" ht="15.6" x14ac:dyDescent="0.3">
      <c r="A1114" s="9" t="s">
        <v>1258</v>
      </c>
      <c r="B1114" s="5" t="str">
        <f>VLOOKUP($A1114,'Customer Names'!$A:$B,2,FALSE)</f>
        <v>Weiler, Mr.  Thomas</v>
      </c>
      <c r="C1114" s="5">
        <f>VLOOKUP(Healthcare!A1114,'Medical Examinations table'!$A:$K,2,FALSE)</f>
        <v>30.78</v>
      </c>
      <c r="D1114" s="5">
        <f>VLOOKUP(A1114,'Medical Examinations table'!$A:$C,3,FALSE)</f>
        <v>8.6300000000000008</v>
      </c>
      <c r="E1114" s="5" t="str">
        <f>VLOOKUP(A1114,'Medical Examinations table'!$A:$D,4,FALSE)</f>
        <v>NO</v>
      </c>
      <c r="F1114" s="5" t="str">
        <f>VLOOKUP(A1114,'Medical Examinations table'!$A:$E,5,FALSE)</f>
        <v>NO</v>
      </c>
      <c r="G1114" s="5" t="str">
        <f>VLOOKUP(A1114,'Medical Examinations table'!$A:$F,6,FALSE)</f>
        <v>NO</v>
      </c>
      <c r="H1114" s="5">
        <f>VLOOKUP(A1114,'Medical Examinations table'!$A:$H,8,FALSE)</f>
        <v>0</v>
      </c>
      <c r="I1114" s="5" t="str">
        <f>VLOOKUP(A1114,'Medical Examinations table'!$A:$G,7,FALSE)</f>
        <v>NO</v>
      </c>
      <c r="J1114" s="5" t="str">
        <f>VLOOKUP(A1114,'Medical Examinations table'!$A:$I,9,FALSE)</f>
        <v>Obesity</v>
      </c>
      <c r="K1114" s="5" t="str">
        <f>VLOOKUP(A1114,'Medical Examinations table'!$A:$J,10,FALSE)</f>
        <v>Diabetes</v>
      </c>
      <c r="L1114" s="8">
        <f>VLOOKUP(A1114,'Hospitalisation Table'!$A:$J,10,FALSE)</f>
        <v>35019</v>
      </c>
      <c r="M1114" s="10">
        <f>VLOOKUP(A1114,'Hospitalisation Table'!$A:$F,6,FALSE)</f>
        <v>563.84</v>
      </c>
      <c r="N1114" s="5" t="str">
        <f>VLOOKUP(A1114,'Hospitalisation Table'!$A:$G,7,FALSE)</f>
        <v>tier - 3</v>
      </c>
      <c r="O1114" s="5" t="str">
        <f>VLOOKUP(A1114,'Hospitalisation Table'!$A:$H,8,FALSE)</f>
        <v>tier - 1</v>
      </c>
      <c r="P1114" s="5" t="str">
        <f>VLOOKUP(A1114,'Hospitalisation Table'!$A:$I,9,FALSE)</f>
        <v>R1016</v>
      </c>
      <c r="Q1114" s="5">
        <f>VLOOKUP(A1114,'Hospitalisation Table'!$A:$K,11,FALSE)</f>
        <v>48</v>
      </c>
    </row>
    <row r="1115" spans="1:17" ht="15.6" x14ac:dyDescent="0.3">
      <c r="A1115" s="9" t="s">
        <v>1257</v>
      </c>
      <c r="B1115" s="5" t="str">
        <f>VLOOKUP($A1115,'Customer Names'!$A:$B,2,FALSE)</f>
        <v>Schaaf, Ms.  Gisele</v>
      </c>
      <c r="C1115" s="5">
        <f>VLOOKUP(Healthcare!A1115,'Medical Examinations table'!$A:$K,2,FALSE)</f>
        <v>47.2</v>
      </c>
      <c r="D1115" s="5">
        <f>VLOOKUP(A1115,'Medical Examinations table'!$A:$C,3,FALSE)</f>
        <v>6.29</v>
      </c>
      <c r="E1115" s="5" t="str">
        <f>VLOOKUP(A1115,'Medical Examinations table'!$A:$D,4,FALSE)</f>
        <v>YES</v>
      </c>
      <c r="F1115" s="5" t="str">
        <f>VLOOKUP(A1115,'Medical Examinations table'!$A:$E,5,FALSE)</f>
        <v>NO</v>
      </c>
      <c r="G1115" s="5" t="str">
        <f>VLOOKUP(A1115,'Medical Examinations table'!$A:$F,6,FALSE)</f>
        <v>YES</v>
      </c>
      <c r="H1115" s="5">
        <f>VLOOKUP(A1115,'Medical Examinations table'!$A:$H,8,FALSE)</f>
        <v>1</v>
      </c>
      <c r="I1115" s="5" t="str">
        <f>VLOOKUP(A1115,'Medical Examinations table'!$A:$G,7,FALSE)</f>
        <v>NO</v>
      </c>
      <c r="J1115" s="5" t="str">
        <f>VLOOKUP(A1115,'Medical Examinations table'!$A:$I,9,FALSE)</f>
        <v>Obesity</v>
      </c>
      <c r="K1115" s="5" t="str">
        <f>VLOOKUP(A1115,'Medical Examinations table'!$A:$J,10,FALSE)</f>
        <v>Prediabetes</v>
      </c>
      <c r="L1115" s="8">
        <f>VLOOKUP(A1115,'Hospitalisation Table'!$A:$J,10,FALSE)</f>
        <v>35018</v>
      </c>
      <c r="M1115" s="10">
        <f>VLOOKUP(A1115,'Hospitalisation Table'!$A:$F,6,FALSE)</f>
        <v>563.84</v>
      </c>
      <c r="N1115" s="5" t="str">
        <f>VLOOKUP(A1115,'Hospitalisation Table'!$A:$G,7,FALSE)</f>
        <v>tier - 3</v>
      </c>
      <c r="O1115" s="5" t="str">
        <f>VLOOKUP(A1115,'Hospitalisation Table'!$A:$H,8,FALSE)</f>
        <v>tier - 2</v>
      </c>
      <c r="P1115" s="5" t="str">
        <f>VLOOKUP(A1115,'Hospitalisation Table'!$A:$I,9,FALSE)</f>
        <v>R1012</v>
      </c>
      <c r="Q1115" s="5">
        <f>VLOOKUP(A1115,'Hospitalisation Table'!$A:$K,11,FALSE)</f>
        <v>25</v>
      </c>
    </row>
    <row r="1116" spans="1:17" ht="15.6" x14ac:dyDescent="0.3">
      <c r="A1116" s="9" t="s">
        <v>1256</v>
      </c>
      <c r="B1116" s="5" t="str">
        <f>VLOOKUP($A1116,'Customer Names'!$A:$B,2,FALSE)</f>
        <v>Sack, Ms.  Myra L</v>
      </c>
      <c r="C1116" s="5">
        <f>VLOOKUP(Healthcare!A1116,'Medical Examinations table'!$A:$K,2,FALSE)</f>
        <v>31.6</v>
      </c>
      <c r="D1116" s="5">
        <f>VLOOKUP(A1116,'Medical Examinations table'!$A:$C,3,FALSE)</f>
        <v>5.75</v>
      </c>
      <c r="E1116" s="5" t="str">
        <f>VLOOKUP(A1116,'Medical Examinations table'!$A:$D,4,FALSE)</f>
        <v>NO</v>
      </c>
      <c r="F1116" s="5" t="str">
        <f>VLOOKUP(A1116,'Medical Examinations table'!$A:$E,5,FALSE)</f>
        <v>NO</v>
      </c>
      <c r="G1116" s="5" t="str">
        <f>VLOOKUP(A1116,'Medical Examinations table'!$A:$F,6,FALSE)</f>
        <v>NO</v>
      </c>
      <c r="H1116" s="5">
        <f>VLOOKUP(A1116,'Medical Examinations table'!$A:$H,8,FALSE)</f>
        <v>2</v>
      </c>
      <c r="I1116" s="5" t="str">
        <f>VLOOKUP(A1116,'Medical Examinations table'!$A:$G,7,FALSE)</f>
        <v>NO</v>
      </c>
      <c r="J1116" s="5" t="str">
        <f>VLOOKUP(A1116,'Medical Examinations table'!$A:$I,9,FALSE)</f>
        <v>Obesity</v>
      </c>
      <c r="K1116" s="5" t="str">
        <f>VLOOKUP(A1116,'Medical Examinations table'!$A:$J,10,FALSE)</f>
        <v>Prediabetes</v>
      </c>
      <c r="L1116" s="8">
        <f>VLOOKUP(A1116,'Hospitalisation Table'!$A:$J,10,FALSE)</f>
        <v>35017</v>
      </c>
      <c r="M1116" s="10">
        <f>VLOOKUP(A1116,'Hospitalisation Table'!$A:$F,6,FALSE)</f>
        <v>563.84</v>
      </c>
      <c r="N1116" s="5" t="str">
        <f>VLOOKUP(A1116,'Hospitalisation Table'!$A:$G,7,FALSE)</f>
        <v>tier - 3</v>
      </c>
      <c r="O1116" s="5" t="str">
        <f>VLOOKUP(A1116,'Hospitalisation Table'!$A:$H,8,FALSE)</f>
        <v>tier - 3</v>
      </c>
      <c r="P1116" s="5" t="str">
        <f>VLOOKUP(A1116,'Hospitalisation Table'!$A:$I,9,FALSE)</f>
        <v>R1011</v>
      </c>
      <c r="Q1116" s="5">
        <f>VLOOKUP(A1116,'Hospitalisation Table'!$A:$K,11,FALSE)</f>
        <v>50</v>
      </c>
    </row>
    <row r="1117" spans="1:17" ht="15.6" x14ac:dyDescent="0.3">
      <c r="A1117" s="9" t="s">
        <v>1255</v>
      </c>
      <c r="B1117" s="5" t="str">
        <f>VLOOKUP($A1117,'Customer Names'!$A:$B,2,FALSE)</f>
        <v>Chenard, Ms.  Melissa M.</v>
      </c>
      <c r="C1117" s="5">
        <f>VLOOKUP(Healthcare!A1117,'Medical Examinations table'!$A:$K,2,FALSE)</f>
        <v>33.914999999999999</v>
      </c>
      <c r="D1117" s="5">
        <f>VLOOKUP(A1117,'Medical Examinations table'!$A:$C,3,FALSE)</f>
        <v>6.66</v>
      </c>
      <c r="E1117" s="5" t="str">
        <f>VLOOKUP(A1117,'Medical Examinations table'!$A:$D,4,FALSE)</f>
        <v>YES</v>
      </c>
      <c r="F1117" s="5" t="str">
        <f>VLOOKUP(A1117,'Medical Examinations table'!$A:$E,5,FALSE)</f>
        <v>NO</v>
      </c>
      <c r="G1117" s="5" t="str">
        <f>VLOOKUP(A1117,'Medical Examinations table'!$A:$F,6,FALSE)</f>
        <v>NO</v>
      </c>
      <c r="H1117" s="5">
        <f>VLOOKUP(A1117,'Medical Examinations table'!$A:$H,8,FALSE)</f>
        <v>1</v>
      </c>
      <c r="I1117" s="5" t="str">
        <f>VLOOKUP(A1117,'Medical Examinations table'!$A:$G,7,FALSE)</f>
        <v>NO</v>
      </c>
      <c r="J1117" s="5" t="str">
        <f>VLOOKUP(A1117,'Medical Examinations table'!$A:$I,9,FALSE)</f>
        <v>Obesity</v>
      </c>
      <c r="K1117" s="5" t="str">
        <f>VLOOKUP(A1117,'Medical Examinations table'!$A:$J,10,FALSE)</f>
        <v>Diabetes</v>
      </c>
      <c r="L1117" s="8">
        <f>VLOOKUP(A1117,'Hospitalisation Table'!$A:$J,10,FALSE)</f>
        <v>35016</v>
      </c>
      <c r="M1117" s="10">
        <f>VLOOKUP(A1117,'Hospitalisation Table'!$A:$F,6,FALSE)</f>
        <v>563.84</v>
      </c>
      <c r="N1117" s="5" t="str">
        <f>VLOOKUP(A1117,'Hospitalisation Table'!$A:$G,7,FALSE)</f>
        <v>tier - 3</v>
      </c>
      <c r="O1117" s="5" t="str">
        <f>VLOOKUP(A1117,'Hospitalisation Table'!$A:$H,8,FALSE)</f>
        <v>tier - 3</v>
      </c>
      <c r="P1117" s="5" t="str">
        <f>VLOOKUP(A1117,'Hospitalisation Table'!$A:$I,9,FALSE)</f>
        <v>R1012</v>
      </c>
      <c r="Q1117" s="5">
        <f>VLOOKUP(A1117,'Hospitalisation Table'!$A:$K,11,FALSE)</f>
        <v>47</v>
      </c>
    </row>
    <row r="1118" spans="1:17" ht="15.6" x14ac:dyDescent="0.3">
      <c r="A1118" s="9" t="s">
        <v>1254</v>
      </c>
      <c r="B1118" s="5" t="str">
        <f>VLOOKUP($A1118,'Customer Names'!$A:$B,2,FALSE)</f>
        <v>Williamson, Ms.  Eleanor F.</v>
      </c>
      <c r="C1118" s="5">
        <f>VLOOKUP(Healthcare!A1118,'Medical Examinations table'!$A:$K,2,FALSE)</f>
        <v>23.54</v>
      </c>
      <c r="D1118" s="5">
        <f>VLOOKUP(A1118,'Medical Examinations table'!$A:$C,3,FALSE)</f>
        <v>5.0999999999999996</v>
      </c>
      <c r="E1118" s="5" t="str">
        <f>VLOOKUP(A1118,'Medical Examinations table'!$A:$D,4,FALSE)</f>
        <v>NO</v>
      </c>
      <c r="F1118" s="5" t="str">
        <f>VLOOKUP(A1118,'Medical Examinations table'!$A:$E,5,FALSE)</f>
        <v>NO</v>
      </c>
      <c r="G1118" s="5" t="str">
        <f>VLOOKUP(A1118,'Medical Examinations table'!$A:$F,6,FALSE)</f>
        <v>NO</v>
      </c>
      <c r="H1118" s="5">
        <f>VLOOKUP(A1118,'Medical Examinations table'!$A:$H,8,FALSE)</f>
        <v>2</v>
      </c>
      <c r="I1118" s="5" t="str">
        <f>VLOOKUP(A1118,'Medical Examinations table'!$A:$G,7,FALSE)</f>
        <v>NO</v>
      </c>
      <c r="J1118" s="5" t="str">
        <f>VLOOKUP(A1118,'Medical Examinations table'!$A:$I,9,FALSE)</f>
        <v>Normal Weight</v>
      </c>
      <c r="K1118" s="5" t="str">
        <f>VLOOKUP(A1118,'Medical Examinations table'!$A:$J,10,FALSE)</f>
        <v>Normal</v>
      </c>
      <c r="L1118" s="8">
        <f>VLOOKUP(A1118,'Hospitalisation Table'!$A:$J,10,FALSE)</f>
        <v>35015</v>
      </c>
      <c r="M1118" s="10">
        <f>VLOOKUP(A1118,'Hospitalisation Table'!$A:$F,6,FALSE)</f>
        <v>563.84</v>
      </c>
      <c r="N1118" s="5" t="str">
        <f>VLOOKUP(A1118,'Hospitalisation Table'!$A:$G,7,FALSE)</f>
        <v>tier - 3</v>
      </c>
      <c r="O1118" s="5" t="str">
        <f>VLOOKUP(A1118,'Hospitalisation Table'!$A:$H,8,FALSE)</f>
        <v>tier - 1</v>
      </c>
      <c r="P1118" s="5" t="str">
        <f>VLOOKUP(A1118,'Hospitalisation Table'!$A:$I,9,FALSE)</f>
        <v>R1013</v>
      </c>
      <c r="Q1118" s="5">
        <f>VLOOKUP(A1118,'Hospitalisation Table'!$A:$K,11,FALSE)</f>
        <v>50</v>
      </c>
    </row>
    <row r="1119" spans="1:17" ht="15.6" x14ac:dyDescent="0.3">
      <c r="A1119" s="9" t="s">
        <v>1253</v>
      </c>
      <c r="B1119" s="5" t="str">
        <f>VLOOKUP($A1119,'Customer Names'!$A:$B,2,FALSE)</f>
        <v>Dollas, Ms.  Elizabeth</v>
      </c>
      <c r="C1119" s="5">
        <f>VLOOKUP(Healthcare!A1119,'Medical Examinations table'!$A:$K,2,FALSE)</f>
        <v>27.074999999999999</v>
      </c>
      <c r="D1119" s="5">
        <f>VLOOKUP(A1119,'Medical Examinations table'!$A:$C,3,FALSE)</f>
        <v>4.41</v>
      </c>
      <c r="E1119" s="5" t="str">
        <f>VLOOKUP(A1119,'Medical Examinations table'!$A:$D,4,FALSE)</f>
        <v>NO</v>
      </c>
      <c r="F1119" s="5" t="str">
        <f>VLOOKUP(A1119,'Medical Examinations table'!$A:$E,5,FALSE)</f>
        <v>NO</v>
      </c>
      <c r="G1119" s="5" t="str">
        <f>VLOOKUP(A1119,'Medical Examinations table'!$A:$F,6,FALSE)</f>
        <v>NO</v>
      </c>
      <c r="H1119" s="5">
        <f>VLOOKUP(A1119,'Medical Examinations table'!$A:$H,8,FALSE)</f>
        <v>2</v>
      </c>
      <c r="I1119" s="5" t="str">
        <f>VLOOKUP(A1119,'Medical Examinations table'!$A:$G,7,FALSE)</f>
        <v>NO</v>
      </c>
      <c r="J1119" s="5" t="str">
        <f>VLOOKUP(A1119,'Medical Examinations table'!$A:$I,9,FALSE)</f>
        <v>Overweight</v>
      </c>
      <c r="K1119" s="5" t="str">
        <f>VLOOKUP(A1119,'Medical Examinations table'!$A:$J,10,FALSE)</f>
        <v>Normal</v>
      </c>
      <c r="L1119" s="8">
        <f>VLOOKUP(A1119,'Hospitalisation Table'!$A:$J,10,FALSE)</f>
        <v>35014</v>
      </c>
      <c r="M1119" s="10">
        <f>VLOOKUP(A1119,'Hospitalisation Table'!$A:$F,6,FALSE)</f>
        <v>563.84</v>
      </c>
      <c r="N1119" s="5" t="str">
        <f>VLOOKUP(A1119,'Hospitalisation Table'!$A:$G,7,FALSE)</f>
        <v>tier - 3</v>
      </c>
      <c r="O1119" s="5" t="str">
        <f>VLOOKUP(A1119,'Hospitalisation Table'!$A:$H,8,FALSE)</f>
        <v>tier - 1</v>
      </c>
      <c r="P1119" s="5" t="str">
        <f>VLOOKUP(A1119,'Hospitalisation Table'!$A:$I,9,FALSE)</f>
        <v>R1024</v>
      </c>
      <c r="Q1119" s="5">
        <f>VLOOKUP(A1119,'Hospitalisation Table'!$A:$K,11,FALSE)</f>
        <v>50</v>
      </c>
    </row>
    <row r="1120" spans="1:17" ht="15.6" x14ac:dyDescent="0.3">
      <c r="A1120" s="9" t="s">
        <v>1252</v>
      </c>
      <c r="B1120" s="5" t="str">
        <f>VLOOKUP($A1120,'Customer Names'!$A:$B,2,FALSE)</f>
        <v>Sprague, Mr.  Kenneth</v>
      </c>
      <c r="C1120" s="5">
        <f>VLOOKUP(Healthcare!A1120,'Medical Examinations table'!$A:$K,2,FALSE)</f>
        <v>25.8</v>
      </c>
      <c r="D1120" s="5">
        <f>VLOOKUP(A1120,'Medical Examinations table'!$A:$C,3,FALSE)</f>
        <v>5.52</v>
      </c>
      <c r="E1120" s="5" t="str">
        <f>VLOOKUP(A1120,'Medical Examinations table'!$A:$D,4,FALSE)</f>
        <v>YES</v>
      </c>
      <c r="F1120" s="5" t="str">
        <f>VLOOKUP(A1120,'Medical Examinations table'!$A:$E,5,FALSE)</f>
        <v>NO</v>
      </c>
      <c r="G1120" s="5" t="str">
        <f>VLOOKUP(A1120,'Medical Examinations table'!$A:$F,6,FALSE)</f>
        <v>NO</v>
      </c>
      <c r="H1120" s="5">
        <f>VLOOKUP(A1120,'Medical Examinations table'!$A:$H,8,FALSE)</f>
        <v>0</v>
      </c>
      <c r="I1120" s="5" t="str">
        <f>VLOOKUP(A1120,'Medical Examinations table'!$A:$G,7,FALSE)</f>
        <v>NO</v>
      </c>
      <c r="J1120" s="5" t="str">
        <f>VLOOKUP(A1120,'Medical Examinations table'!$A:$I,9,FALSE)</f>
        <v>Overweight</v>
      </c>
      <c r="K1120" s="5" t="str">
        <f>VLOOKUP(A1120,'Medical Examinations table'!$A:$J,10,FALSE)</f>
        <v>Normal</v>
      </c>
      <c r="L1120" s="8">
        <f>VLOOKUP(A1120,'Hospitalisation Table'!$A:$J,10,FALSE)</f>
        <v>35013</v>
      </c>
      <c r="M1120" s="10">
        <f>VLOOKUP(A1120,'Hospitalisation Table'!$A:$F,6,FALSE)</f>
        <v>563.84</v>
      </c>
      <c r="N1120" s="5" t="str">
        <f>VLOOKUP(A1120,'Hospitalisation Table'!$A:$G,7,FALSE)</f>
        <v>tier - 3</v>
      </c>
      <c r="O1120" s="5" t="str">
        <f>VLOOKUP(A1120,'Hospitalisation Table'!$A:$H,8,FALSE)</f>
        <v>tier - 2</v>
      </c>
      <c r="P1120" s="5" t="str">
        <f>VLOOKUP(A1120,'Hospitalisation Table'!$A:$I,9,FALSE)</f>
        <v>R1011</v>
      </c>
      <c r="Q1120" s="5">
        <f>VLOOKUP(A1120,'Hospitalisation Table'!$A:$K,11,FALSE)</f>
        <v>46</v>
      </c>
    </row>
    <row r="1121" spans="1:17" ht="15.6" x14ac:dyDescent="0.3">
      <c r="A1121" s="9" t="s">
        <v>1251</v>
      </c>
      <c r="B1121" s="5" t="str">
        <f>VLOOKUP($A1121,'Customer Names'!$A:$B,2,FALSE)</f>
        <v>Michell, Mr.  Robert G.</v>
      </c>
      <c r="C1121" s="5">
        <f>VLOOKUP(Healthcare!A1121,'Medical Examinations table'!$A:$K,2,FALSE)</f>
        <v>36.1</v>
      </c>
      <c r="D1121" s="5">
        <f>VLOOKUP(A1121,'Medical Examinations table'!$A:$C,3,FALSE)</f>
        <v>4.62</v>
      </c>
      <c r="E1121" s="5" t="str">
        <f>VLOOKUP(A1121,'Medical Examinations table'!$A:$D,4,FALSE)</f>
        <v>YES</v>
      </c>
      <c r="F1121" s="5" t="str">
        <f>VLOOKUP(A1121,'Medical Examinations table'!$A:$E,5,FALSE)</f>
        <v>NO</v>
      </c>
      <c r="G1121" s="5" t="str">
        <f>VLOOKUP(A1121,'Medical Examinations table'!$A:$F,6,FALSE)</f>
        <v>YES</v>
      </c>
      <c r="H1121" s="5">
        <f>VLOOKUP(A1121,'Medical Examinations table'!$A:$H,8,FALSE)</f>
        <v>1</v>
      </c>
      <c r="I1121" s="5" t="str">
        <f>VLOOKUP(A1121,'Medical Examinations table'!$A:$G,7,FALSE)</f>
        <v>NO</v>
      </c>
      <c r="J1121" s="5" t="str">
        <f>VLOOKUP(A1121,'Medical Examinations table'!$A:$I,9,FALSE)</f>
        <v>Obesity</v>
      </c>
      <c r="K1121" s="5" t="str">
        <f>VLOOKUP(A1121,'Medical Examinations table'!$A:$J,10,FALSE)</f>
        <v>Normal</v>
      </c>
      <c r="L1121" s="8">
        <f>VLOOKUP(A1121,'Hospitalisation Table'!$A:$J,10,FALSE)</f>
        <v>35012</v>
      </c>
      <c r="M1121" s="10">
        <f>VLOOKUP(A1121,'Hospitalisation Table'!$A:$F,6,FALSE)</f>
        <v>563.84</v>
      </c>
      <c r="N1121" s="5" t="str">
        <f>VLOOKUP(A1121,'Hospitalisation Table'!$A:$G,7,FALSE)</f>
        <v>tier - 3</v>
      </c>
      <c r="O1121" s="5" t="str">
        <f>VLOOKUP(A1121,'Hospitalisation Table'!$A:$H,8,FALSE)</f>
        <v>tier - 3</v>
      </c>
      <c r="P1121" s="5" t="str">
        <f>VLOOKUP(A1121,'Hospitalisation Table'!$A:$I,9,FALSE)</f>
        <v>R1011</v>
      </c>
      <c r="Q1121" s="5">
        <f>VLOOKUP(A1121,'Hospitalisation Table'!$A:$K,11,FALSE)</f>
        <v>53</v>
      </c>
    </row>
    <row r="1122" spans="1:17" ht="15.6" x14ac:dyDescent="0.3">
      <c r="A1122" s="9" t="s">
        <v>1250</v>
      </c>
      <c r="B1122" s="5" t="str">
        <f>VLOOKUP($A1122,'Customer Names'!$A:$B,2,FALSE)</f>
        <v>Datwyler, Mr.  Thomas C.</v>
      </c>
      <c r="C1122" s="5">
        <f>VLOOKUP(Healthcare!A1122,'Medical Examinations table'!$A:$K,2,FALSE)</f>
        <v>30.495000000000001</v>
      </c>
      <c r="D1122" s="5">
        <f>VLOOKUP(A1122,'Medical Examinations table'!$A:$C,3,FALSE)</f>
        <v>5.74</v>
      </c>
      <c r="E1122" s="5" t="str">
        <f>VLOOKUP(A1122,'Medical Examinations table'!$A:$D,4,FALSE)</f>
        <v>YES</v>
      </c>
      <c r="F1122" s="5" t="str">
        <f>VLOOKUP(A1122,'Medical Examinations table'!$A:$E,5,FALSE)</f>
        <v>NO</v>
      </c>
      <c r="G1122" s="5" t="str">
        <f>VLOOKUP(A1122,'Medical Examinations table'!$A:$F,6,FALSE)</f>
        <v>YES</v>
      </c>
      <c r="H1122" s="5">
        <f>VLOOKUP(A1122,'Medical Examinations table'!$A:$H,8,FALSE)</f>
        <v>1</v>
      </c>
      <c r="I1122" s="5" t="str">
        <f>VLOOKUP(A1122,'Medical Examinations table'!$A:$G,7,FALSE)</f>
        <v>NO</v>
      </c>
      <c r="J1122" s="5" t="str">
        <f>VLOOKUP(A1122,'Medical Examinations table'!$A:$I,9,FALSE)</f>
        <v>Obesity</v>
      </c>
      <c r="K1122" s="5" t="str">
        <f>VLOOKUP(A1122,'Medical Examinations table'!$A:$J,10,FALSE)</f>
        <v>Prediabetes</v>
      </c>
      <c r="L1122" s="8">
        <f>VLOOKUP(A1122,'Hospitalisation Table'!$A:$J,10,FALSE)</f>
        <v>35011</v>
      </c>
      <c r="M1122" s="10">
        <f>VLOOKUP(A1122,'Hospitalisation Table'!$A:$F,6,FALSE)</f>
        <v>563.84</v>
      </c>
      <c r="N1122" s="5" t="str">
        <f>VLOOKUP(A1122,'Hospitalisation Table'!$A:$G,7,FALSE)</f>
        <v>tier - 3</v>
      </c>
      <c r="O1122" s="5" t="str">
        <f>VLOOKUP(A1122,'Hospitalisation Table'!$A:$H,8,FALSE)</f>
        <v>tier - 1</v>
      </c>
      <c r="P1122" s="5" t="str">
        <f>VLOOKUP(A1122,'Hospitalisation Table'!$A:$I,9,FALSE)</f>
        <v>R1017</v>
      </c>
      <c r="Q1122" s="5">
        <f>VLOOKUP(A1122,'Hospitalisation Table'!$A:$K,11,FALSE)</f>
        <v>53</v>
      </c>
    </row>
    <row r="1123" spans="1:17" ht="15.6" x14ac:dyDescent="0.3">
      <c r="A1123" s="9" t="s">
        <v>1249</v>
      </c>
      <c r="B1123" s="5" t="str">
        <f>VLOOKUP($A1123,'Customer Names'!$A:$B,2,FALSE)</f>
        <v>Mead, Mr.  Matthew J.</v>
      </c>
      <c r="C1123" s="5">
        <f>VLOOKUP(Healthcare!A1123,'Medical Examinations table'!$A:$K,2,FALSE)</f>
        <v>21.4</v>
      </c>
      <c r="D1123" s="5">
        <f>VLOOKUP(A1123,'Medical Examinations table'!$A:$C,3,FALSE)</f>
        <v>6.3</v>
      </c>
      <c r="E1123" s="5" t="str">
        <f>VLOOKUP(A1123,'Medical Examinations table'!$A:$D,4,FALSE)</f>
        <v>YES</v>
      </c>
      <c r="F1123" s="5" t="str">
        <f>VLOOKUP(A1123,'Medical Examinations table'!$A:$E,5,FALSE)</f>
        <v>NO</v>
      </c>
      <c r="G1123" s="5" t="str">
        <f>VLOOKUP(A1123,'Medical Examinations table'!$A:$F,6,FALSE)</f>
        <v>YES</v>
      </c>
      <c r="H1123" s="5">
        <f>VLOOKUP(A1123,'Medical Examinations table'!$A:$H,8,FALSE)</f>
        <v>1</v>
      </c>
      <c r="I1123" s="5" t="str">
        <f>VLOOKUP(A1123,'Medical Examinations table'!$A:$G,7,FALSE)</f>
        <v>NO</v>
      </c>
      <c r="J1123" s="5" t="str">
        <f>VLOOKUP(A1123,'Medical Examinations table'!$A:$I,9,FALSE)</f>
        <v>Normal Weight</v>
      </c>
      <c r="K1123" s="5" t="str">
        <f>VLOOKUP(A1123,'Medical Examinations table'!$A:$J,10,FALSE)</f>
        <v>Prediabetes</v>
      </c>
      <c r="L1123" s="8">
        <f>VLOOKUP(A1123,'Hospitalisation Table'!$A:$J,10,FALSE)</f>
        <v>35010</v>
      </c>
      <c r="M1123" s="10">
        <f>VLOOKUP(A1123,'Hospitalisation Table'!$A:$F,6,FALSE)</f>
        <v>563.84</v>
      </c>
      <c r="N1123" s="5" t="str">
        <f>VLOOKUP(A1123,'Hospitalisation Table'!$A:$G,7,FALSE)</f>
        <v>tier - 3</v>
      </c>
      <c r="O1123" s="5" t="str">
        <f>VLOOKUP(A1123,'Hospitalisation Table'!$A:$H,8,FALSE)</f>
        <v>tier - 2</v>
      </c>
      <c r="P1123" s="5" t="str">
        <f>VLOOKUP(A1123,'Hospitalisation Table'!$A:$I,9,FALSE)</f>
        <v>R1011</v>
      </c>
      <c r="Q1123" s="5">
        <f>VLOOKUP(A1123,'Hospitalisation Table'!$A:$K,11,FALSE)</f>
        <v>53</v>
      </c>
    </row>
    <row r="1124" spans="1:17" ht="15.6" x14ac:dyDescent="0.3">
      <c r="A1124" s="9" t="s">
        <v>1248</v>
      </c>
      <c r="B1124" s="5" t="str">
        <f>VLOOKUP($A1124,'Customer Names'!$A:$B,2,FALSE)</f>
        <v>Kennedy, Ms.  Mallory D.</v>
      </c>
      <c r="C1124" s="5">
        <f>VLOOKUP(Healthcare!A1124,'Medical Examinations table'!$A:$K,2,FALSE)</f>
        <v>32.299999999999997</v>
      </c>
      <c r="D1124" s="5">
        <f>VLOOKUP(A1124,'Medical Examinations table'!$A:$C,3,FALSE)</f>
        <v>10.27</v>
      </c>
      <c r="E1124" s="5" t="str">
        <f>VLOOKUP(A1124,'Medical Examinations table'!$A:$D,4,FALSE)</f>
        <v>NO</v>
      </c>
      <c r="F1124" s="5" t="str">
        <f>VLOOKUP(A1124,'Medical Examinations table'!$A:$E,5,FALSE)</f>
        <v>NO</v>
      </c>
      <c r="G1124" s="5" t="str">
        <f>VLOOKUP(A1124,'Medical Examinations table'!$A:$F,6,FALSE)</f>
        <v>NO</v>
      </c>
      <c r="H1124" s="5">
        <f>VLOOKUP(A1124,'Medical Examinations table'!$A:$H,8,FALSE)</f>
        <v>0</v>
      </c>
      <c r="I1124" s="5" t="str">
        <f>VLOOKUP(A1124,'Medical Examinations table'!$A:$G,7,FALSE)</f>
        <v>NO</v>
      </c>
      <c r="J1124" s="5" t="str">
        <f>VLOOKUP(A1124,'Medical Examinations table'!$A:$I,9,FALSE)</f>
        <v>Obesity</v>
      </c>
      <c r="K1124" s="5" t="str">
        <f>VLOOKUP(A1124,'Medical Examinations table'!$A:$J,10,FALSE)</f>
        <v>Diabetes</v>
      </c>
      <c r="L1124" s="8">
        <f>VLOOKUP(A1124,'Hospitalisation Table'!$A:$J,10,FALSE)</f>
        <v>35009</v>
      </c>
      <c r="M1124" s="10">
        <f>VLOOKUP(A1124,'Hospitalisation Table'!$A:$F,6,FALSE)</f>
        <v>563.84</v>
      </c>
      <c r="N1124" s="5" t="str">
        <f>VLOOKUP(A1124,'Hospitalisation Table'!$A:$G,7,FALSE)</f>
        <v>tier - 3</v>
      </c>
      <c r="O1124" s="5" t="str">
        <f>VLOOKUP(A1124,'Hospitalisation Table'!$A:$H,8,FALSE)</f>
        <v>tier - 2</v>
      </c>
      <c r="P1124" s="5" t="str">
        <f>VLOOKUP(A1124,'Hospitalisation Table'!$A:$I,9,FALSE)</f>
        <v>R1024</v>
      </c>
      <c r="Q1124" s="5">
        <f>VLOOKUP(A1124,'Hospitalisation Table'!$A:$K,11,FALSE)</f>
        <v>48</v>
      </c>
    </row>
    <row r="1125" spans="1:17" ht="15.6" x14ac:dyDescent="0.3">
      <c r="A1125" s="9" t="s">
        <v>1247</v>
      </c>
      <c r="B1125" s="5" t="str">
        <f>VLOOKUP($A1125,'Customer Names'!$A:$B,2,FALSE)</f>
        <v>Czech, Mr.  Christopher D.</v>
      </c>
      <c r="C1125" s="5">
        <f>VLOOKUP(Healthcare!A1125,'Medical Examinations table'!$A:$K,2,FALSE)</f>
        <v>29.78</v>
      </c>
      <c r="D1125" s="5">
        <f>VLOOKUP(A1125,'Medical Examinations table'!$A:$C,3,FALSE)</f>
        <v>5.85</v>
      </c>
      <c r="E1125" s="5" t="str">
        <f>VLOOKUP(A1125,'Medical Examinations table'!$A:$D,4,FALSE)</f>
        <v>NO</v>
      </c>
      <c r="F1125" s="5" t="str">
        <f>VLOOKUP(A1125,'Medical Examinations table'!$A:$E,5,FALSE)</f>
        <v>NO</v>
      </c>
      <c r="G1125" s="5" t="str">
        <f>VLOOKUP(A1125,'Medical Examinations table'!$A:$F,6,FALSE)</f>
        <v>YES</v>
      </c>
      <c r="H1125" s="5">
        <f>VLOOKUP(A1125,'Medical Examinations table'!$A:$H,8,FALSE)</f>
        <v>1</v>
      </c>
      <c r="I1125" s="5" t="str">
        <f>VLOOKUP(A1125,'Medical Examinations table'!$A:$G,7,FALSE)</f>
        <v>NO</v>
      </c>
      <c r="J1125" s="5" t="str">
        <f>VLOOKUP(A1125,'Medical Examinations table'!$A:$I,9,FALSE)</f>
        <v>Overweight</v>
      </c>
      <c r="K1125" s="5" t="str">
        <f>VLOOKUP(A1125,'Medical Examinations table'!$A:$J,10,FALSE)</f>
        <v>Prediabetes</v>
      </c>
      <c r="L1125" s="8">
        <f>VLOOKUP(A1125,'Hospitalisation Table'!$A:$J,10,FALSE)</f>
        <v>35008</v>
      </c>
      <c r="M1125" s="10">
        <f>VLOOKUP(A1125,'Hospitalisation Table'!$A:$F,6,FALSE)</f>
        <v>563.84</v>
      </c>
      <c r="N1125" s="5" t="str">
        <f>VLOOKUP(A1125,'Hospitalisation Table'!$A:$G,7,FALSE)</f>
        <v>tier - 3</v>
      </c>
      <c r="O1125" s="5" t="str">
        <f>VLOOKUP(A1125,'Hospitalisation Table'!$A:$H,8,FALSE)</f>
        <v>tier - 1</v>
      </c>
      <c r="P1125" s="5" t="str">
        <f>VLOOKUP(A1125,'Hospitalisation Table'!$A:$I,9,FALSE)</f>
        <v>R1021</v>
      </c>
      <c r="Q1125" s="5">
        <f>VLOOKUP(A1125,'Hospitalisation Table'!$A:$K,11,FALSE)</f>
        <v>43</v>
      </c>
    </row>
    <row r="1126" spans="1:17" ht="15.6" x14ac:dyDescent="0.3">
      <c r="A1126" s="9" t="s">
        <v>1246</v>
      </c>
      <c r="B1126" s="5" t="str">
        <f>VLOOKUP($A1126,'Customer Names'!$A:$B,2,FALSE)</f>
        <v>O'Brien, Mrs.  Jamie</v>
      </c>
      <c r="C1126" s="5">
        <f>VLOOKUP(Healthcare!A1126,'Medical Examinations table'!$A:$K,2,FALSE)</f>
        <v>34.76</v>
      </c>
      <c r="D1126" s="5">
        <f>VLOOKUP(A1126,'Medical Examinations table'!$A:$C,3,FALSE)</f>
        <v>5.92</v>
      </c>
      <c r="E1126" s="5" t="str">
        <f>VLOOKUP(A1126,'Medical Examinations table'!$A:$D,4,FALSE)</f>
        <v>YES</v>
      </c>
      <c r="F1126" s="5" t="str">
        <f>VLOOKUP(A1126,'Medical Examinations table'!$A:$E,5,FALSE)</f>
        <v>NO</v>
      </c>
      <c r="G1126" s="5" t="str">
        <f>VLOOKUP(A1126,'Medical Examinations table'!$A:$F,6,FALSE)</f>
        <v>NO</v>
      </c>
      <c r="H1126" s="5">
        <f>VLOOKUP(A1126,'Medical Examinations table'!$A:$H,8,FALSE)</f>
        <v>1</v>
      </c>
      <c r="I1126" s="5" t="str">
        <f>VLOOKUP(A1126,'Medical Examinations table'!$A:$G,7,FALSE)</f>
        <v>NO</v>
      </c>
      <c r="J1126" s="5" t="str">
        <f>VLOOKUP(A1126,'Medical Examinations table'!$A:$I,9,FALSE)</f>
        <v>Obesity</v>
      </c>
      <c r="K1126" s="5" t="str">
        <f>VLOOKUP(A1126,'Medical Examinations table'!$A:$J,10,FALSE)</f>
        <v>Prediabetes</v>
      </c>
      <c r="L1126" s="8">
        <f>VLOOKUP(A1126,'Hospitalisation Table'!$A:$J,10,FALSE)</f>
        <v>35007</v>
      </c>
      <c r="M1126" s="10">
        <f>VLOOKUP(A1126,'Hospitalisation Table'!$A:$F,6,FALSE)</f>
        <v>563.84</v>
      </c>
      <c r="N1126" s="5" t="str">
        <f>VLOOKUP(A1126,'Hospitalisation Table'!$A:$G,7,FALSE)</f>
        <v>tier - 3</v>
      </c>
      <c r="O1126" s="5" t="str">
        <f>VLOOKUP(A1126,'Hospitalisation Table'!$A:$H,8,FALSE)</f>
        <v>tier - 3</v>
      </c>
      <c r="P1126" s="5" t="str">
        <f>VLOOKUP(A1126,'Hospitalisation Table'!$A:$I,9,FALSE)</f>
        <v>R1026</v>
      </c>
      <c r="Q1126" s="5">
        <f>VLOOKUP(A1126,'Hospitalisation Table'!$A:$K,11,FALSE)</f>
        <v>34</v>
      </c>
    </row>
    <row r="1127" spans="1:17" ht="15.6" x14ac:dyDescent="0.3">
      <c r="A1127" s="9" t="s">
        <v>1245</v>
      </c>
      <c r="B1127" s="5" t="str">
        <f>VLOOKUP($A1127,'Customer Names'!$A:$B,2,FALSE)</f>
        <v>Bachman, Ms.  Ariell</v>
      </c>
      <c r="C1127" s="5">
        <f>VLOOKUP(Healthcare!A1127,'Medical Examinations table'!$A:$K,2,FALSE)</f>
        <v>18.335000000000001</v>
      </c>
      <c r="D1127" s="5">
        <f>VLOOKUP(A1127,'Medical Examinations table'!$A:$C,3,FALSE)</f>
        <v>10.01</v>
      </c>
      <c r="E1127" s="5" t="str">
        <f>VLOOKUP(A1127,'Medical Examinations table'!$A:$D,4,FALSE)</f>
        <v>YES</v>
      </c>
      <c r="F1127" s="5" t="str">
        <f>VLOOKUP(A1127,'Medical Examinations table'!$A:$E,5,FALSE)</f>
        <v>NO</v>
      </c>
      <c r="G1127" s="5" t="str">
        <f>VLOOKUP(A1127,'Medical Examinations table'!$A:$F,6,FALSE)</f>
        <v>NO</v>
      </c>
      <c r="H1127" s="5">
        <f>VLOOKUP(A1127,'Medical Examinations table'!$A:$H,8,FALSE)</f>
        <v>2</v>
      </c>
      <c r="I1127" s="5" t="str">
        <f>VLOOKUP(A1127,'Medical Examinations table'!$A:$G,7,FALSE)</f>
        <v>NO</v>
      </c>
      <c r="J1127" s="5" t="str">
        <f>VLOOKUP(A1127,'Medical Examinations table'!$A:$I,9,FALSE)</f>
        <v>Underweight</v>
      </c>
      <c r="K1127" s="5" t="str">
        <f>VLOOKUP(A1127,'Medical Examinations table'!$A:$J,10,FALSE)</f>
        <v>Diabetes</v>
      </c>
      <c r="L1127" s="8">
        <f>VLOOKUP(A1127,'Hospitalisation Table'!$A:$J,10,FALSE)</f>
        <v>35006</v>
      </c>
      <c r="M1127" s="10">
        <f>VLOOKUP(A1127,'Hospitalisation Table'!$A:$F,6,FALSE)</f>
        <v>563.84</v>
      </c>
      <c r="N1127" s="5" t="str">
        <f>VLOOKUP(A1127,'Hospitalisation Table'!$A:$G,7,FALSE)</f>
        <v>tier - 2</v>
      </c>
      <c r="O1127" s="5" t="str">
        <f>VLOOKUP(A1127,'Hospitalisation Table'!$A:$H,8,FALSE)</f>
        <v>tier - 3</v>
      </c>
      <c r="P1127" s="5" t="str">
        <f>VLOOKUP(A1127,'Hospitalisation Table'!$A:$I,9,FALSE)</f>
        <v>R1012</v>
      </c>
      <c r="Q1127" s="5">
        <f>VLOOKUP(A1127,'Hospitalisation Table'!$A:$K,11,FALSE)</f>
        <v>52</v>
      </c>
    </row>
    <row r="1128" spans="1:17" ht="15.6" x14ac:dyDescent="0.3">
      <c r="A1128" s="9" t="s">
        <v>1244</v>
      </c>
      <c r="B1128" s="5" t="str">
        <f>VLOOKUP($A1128,'Customer Names'!$A:$B,2,FALSE)</f>
        <v>Bednar, Mr.  Christopher</v>
      </c>
      <c r="C1128" s="5">
        <f>VLOOKUP(Healthcare!A1128,'Medical Examinations table'!$A:$K,2,FALSE)</f>
        <v>32.299999999999997</v>
      </c>
      <c r="D1128" s="5">
        <f>VLOOKUP(A1128,'Medical Examinations table'!$A:$C,3,FALSE)</f>
        <v>9.59</v>
      </c>
      <c r="E1128" s="5" t="str">
        <f>VLOOKUP(A1128,'Medical Examinations table'!$A:$D,4,FALSE)</f>
        <v>NO</v>
      </c>
      <c r="F1128" s="5" t="str">
        <f>VLOOKUP(A1128,'Medical Examinations table'!$A:$E,5,FALSE)</f>
        <v>NO</v>
      </c>
      <c r="G1128" s="5" t="str">
        <f>VLOOKUP(A1128,'Medical Examinations table'!$A:$F,6,FALSE)</f>
        <v>NO</v>
      </c>
      <c r="H1128" s="5">
        <f>VLOOKUP(A1128,'Medical Examinations table'!$A:$H,8,FALSE)</f>
        <v>0</v>
      </c>
      <c r="I1128" s="5" t="str">
        <f>VLOOKUP(A1128,'Medical Examinations table'!$A:$G,7,FALSE)</f>
        <v>NO</v>
      </c>
      <c r="J1128" s="5" t="str">
        <f>VLOOKUP(A1128,'Medical Examinations table'!$A:$I,9,FALSE)</f>
        <v>Obesity</v>
      </c>
      <c r="K1128" s="5" t="str">
        <f>VLOOKUP(A1128,'Medical Examinations table'!$A:$J,10,FALSE)</f>
        <v>Diabetes</v>
      </c>
      <c r="L1128" s="8">
        <f>VLOOKUP(A1128,'Hospitalisation Table'!$A:$J,10,FALSE)</f>
        <v>35005</v>
      </c>
      <c r="M1128" s="10">
        <f>VLOOKUP(A1128,'Hospitalisation Table'!$A:$F,6,FALSE)</f>
        <v>563.84</v>
      </c>
      <c r="N1128" s="5" t="str">
        <f>VLOOKUP(A1128,'Hospitalisation Table'!$A:$G,7,FALSE)</f>
        <v>tier - 2</v>
      </c>
      <c r="O1128" s="5" t="str">
        <f>VLOOKUP(A1128,'Hospitalisation Table'!$A:$H,8,FALSE)</f>
        <v>tier - 2</v>
      </c>
      <c r="P1128" s="5" t="str">
        <f>VLOOKUP(A1128,'Hospitalisation Table'!$A:$I,9,FALSE)</f>
        <v>R1019</v>
      </c>
      <c r="Q1128" s="5">
        <f>VLOOKUP(A1128,'Hospitalisation Table'!$A:$K,11,FALSE)</f>
        <v>51</v>
      </c>
    </row>
    <row r="1129" spans="1:17" ht="15.6" x14ac:dyDescent="0.3">
      <c r="A1129" s="9" t="s">
        <v>1243</v>
      </c>
      <c r="B1129" s="5" t="str">
        <f>VLOOKUP($A1129,'Customer Names'!$A:$B,2,FALSE)</f>
        <v>Daye, Mr.  Ryan</v>
      </c>
      <c r="C1129" s="5">
        <f>VLOOKUP(Healthcare!A1129,'Medical Examinations table'!$A:$K,2,FALSE)</f>
        <v>27.74</v>
      </c>
      <c r="D1129" s="5">
        <f>VLOOKUP(A1129,'Medical Examinations table'!$A:$C,3,FALSE)</f>
        <v>10.37</v>
      </c>
      <c r="E1129" s="5" t="str">
        <f>VLOOKUP(A1129,'Medical Examinations table'!$A:$D,4,FALSE)</f>
        <v>NO</v>
      </c>
      <c r="F1129" s="5" t="str">
        <f>VLOOKUP(A1129,'Medical Examinations table'!$A:$E,5,FALSE)</f>
        <v>NO</v>
      </c>
      <c r="G1129" s="5" t="str">
        <f>VLOOKUP(A1129,'Medical Examinations table'!$A:$F,6,FALSE)</f>
        <v>NO</v>
      </c>
      <c r="H1129" s="5">
        <f>VLOOKUP(A1129,'Medical Examinations table'!$A:$H,8,FALSE)</f>
        <v>0</v>
      </c>
      <c r="I1129" s="5" t="str">
        <f>VLOOKUP(A1129,'Medical Examinations table'!$A:$G,7,FALSE)</f>
        <v>NO</v>
      </c>
      <c r="J1129" s="5" t="str">
        <f>VLOOKUP(A1129,'Medical Examinations table'!$A:$I,9,FALSE)</f>
        <v>Overweight</v>
      </c>
      <c r="K1129" s="5" t="str">
        <f>VLOOKUP(A1129,'Medical Examinations table'!$A:$J,10,FALSE)</f>
        <v>Diabetes</v>
      </c>
      <c r="L1129" s="8">
        <f>VLOOKUP(A1129,'Hospitalisation Table'!$A:$J,10,FALSE)</f>
        <v>35004</v>
      </c>
      <c r="M1129" s="10">
        <f>VLOOKUP(A1129,'Hospitalisation Table'!$A:$F,6,FALSE)</f>
        <v>563.84</v>
      </c>
      <c r="N1129" s="5" t="str">
        <f>VLOOKUP(A1129,'Hospitalisation Table'!$A:$G,7,FALSE)</f>
        <v>tier - 2</v>
      </c>
      <c r="O1129" s="5" t="str">
        <f>VLOOKUP(A1129,'Hospitalisation Table'!$A:$H,8,FALSE)</f>
        <v>tier - 3</v>
      </c>
      <c r="P1129" s="5" t="str">
        <f>VLOOKUP(A1129,'Hospitalisation Table'!$A:$I,9,FALSE)</f>
        <v>R1018</v>
      </c>
      <c r="Q1129" s="5">
        <f>VLOOKUP(A1129,'Hospitalisation Table'!$A:$K,11,FALSE)</f>
        <v>51</v>
      </c>
    </row>
    <row r="1130" spans="1:17" ht="15.6" x14ac:dyDescent="0.3">
      <c r="A1130" s="9" t="s">
        <v>1242</v>
      </c>
      <c r="B1130" s="5" t="str">
        <f>VLOOKUP($A1130,'Customer Names'!$A:$B,2,FALSE)</f>
        <v>Clarke, Mr.  Thomas B.</v>
      </c>
      <c r="C1130" s="5">
        <f>VLOOKUP(Healthcare!A1130,'Medical Examinations table'!$A:$K,2,FALSE)</f>
        <v>24</v>
      </c>
      <c r="D1130" s="5">
        <f>VLOOKUP(A1130,'Medical Examinations table'!$A:$C,3,FALSE)</f>
        <v>4.01</v>
      </c>
      <c r="E1130" s="5" t="str">
        <f>VLOOKUP(A1130,'Medical Examinations table'!$A:$D,4,FALSE)</f>
        <v>YES</v>
      </c>
      <c r="F1130" s="5" t="str">
        <f>VLOOKUP(A1130,'Medical Examinations table'!$A:$E,5,FALSE)</f>
        <v>NO</v>
      </c>
      <c r="G1130" s="5" t="str">
        <f>VLOOKUP(A1130,'Medical Examinations table'!$A:$F,6,FALSE)</f>
        <v>NO</v>
      </c>
      <c r="H1130" s="5">
        <f>VLOOKUP(A1130,'Medical Examinations table'!$A:$H,8,FALSE)</f>
        <v>1</v>
      </c>
      <c r="I1130" s="5" t="str">
        <f>VLOOKUP(A1130,'Medical Examinations table'!$A:$G,7,FALSE)</f>
        <v>NO</v>
      </c>
      <c r="J1130" s="5" t="str">
        <f>VLOOKUP(A1130,'Medical Examinations table'!$A:$I,9,FALSE)</f>
        <v>Normal Weight</v>
      </c>
      <c r="K1130" s="5" t="str">
        <f>VLOOKUP(A1130,'Medical Examinations table'!$A:$J,10,FALSE)</f>
        <v>Normal</v>
      </c>
      <c r="L1130" s="8">
        <f>VLOOKUP(A1130,'Hospitalisation Table'!$A:$J,10,FALSE)</f>
        <v>35003</v>
      </c>
      <c r="M1130" s="10">
        <f>VLOOKUP(A1130,'Hospitalisation Table'!$A:$F,6,FALSE)</f>
        <v>563.84</v>
      </c>
      <c r="N1130" s="5" t="str">
        <f>VLOOKUP(A1130,'Hospitalisation Table'!$A:$G,7,FALSE)</f>
        <v>tier - 3</v>
      </c>
      <c r="O1130" s="5" t="str">
        <f>VLOOKUP(A1130,'Hospitalisation Table'!$A:$H,8,FALSE)</f>
        <v>tier - 3</v>
      </c>
      <c r="P1130" s="5" t="str">
        <f>VLOOKUP(A1130,'Hospitalisation Table'!$A:$I,9,FALSE)</f>
        <v>R1013</v>
      </c>
      <c r="Q1130" s="5">
        <f>VLOOKUP(A1130,'Hospitalisation Table'!$A:$K,11,FALSE)</f>
        <v>58</v>
      </c>
    </row>
    <row r="1131" spans="1:17" ht="15.6" x14ac:dyDescent="0.3">
      <c r="A1131" s="9" t="s">
        <v>1241</v>
      </c>
      <c r="B1131" s="5" t="str">
        <f>VLOOKUP($A1131,'Customer Names'!$A:$B,2,FALSE)</f>
        <v>Koren, Ms.  Katie</v>
      </c>
      <c r="C1131" s="5">
        <f>VLOOKUP(Healthcare!A1131,'Medical Examinations table'!$A:$K,2,FALSE)</f>
        <v>31.78</v>
      </c>
      <c r="D1131" s="5">
        <f>VLOOKUP(A1131,'Medical Examinations table'!$A:$C,3,FALSE)</f>
        <v>4.24</v>
      </c>
      <c r="E1131" s="5" t="str">
        <f>VLOOKUP(A1131,'Medical Examinations table'!$A:$D,4,FALSE)</f>
        <v>YES</v>
      </c>
      <c r="F1131" s="5" t="str">
        <f>VLOOKUP(A1131,'Medical Examinations table'!$A:$E,5,FALSE)</f>
        <v>NO</v>
      </c>
      <c r="G1131" s="5" t="str">
        <f>VLOOKUP(A1131,'Medical Examinations table'!$A:$F,6,FALSE)</f>
        <v>YES</v>
      </c>
      <c r="H1131" s="5">
        <f>VLOOKUP(A1131,'Medical Examinations table'!$A:$H,8,FALSE)</f>
        <v>1</v>
      </c>
      <c r="I1131" s="5" t="str">
        <f>VLOOKUP(A1131,'Medical Examinations table'!$A:$G,7,FALSE)</f>
        <v>NO</v>
      </c>
      <c r="J1131" s="5" t="str">
        <f>VLOOKUP(A1131,'Medical Examinations table'!$A:$I,9,FALSE)</f>
        <v>Obesity</v>
      </c>
      <c r="K1131" s="5" t="str">
        <f>VLOOKUP(A1131,'Medical Examinations table'!$A:$J,10,FALSE)</f>
        <v>Normal</v>
      </c>
      <c r="L1131" s="8">
        <f>VLOOKUP(A1131,'Hospitalisation Table'!$A:$J,10,FALSE)</f>
        <v>35002</v>
      </c>
      <c r="M1131" s="10">
        <f>VLOOKUP(A1131,'Hospitalisation Table'!$A:$F,6,FALSE)</f>
        <v>563.84</v>
      </c>
      <c r="N1131" s="5" t="str">
        <f>VLOOKUP(A1131,'Hospitalisation Table'!$A:$G,7,FALSE)</f>
        <v>tier - 2</v>
      </c>
      <c r="O1131" s="5" t="str">
        <f>VLOOKUP(A1131,'Hospitalisation Table'!$A:$H,8,FALSE)</f>
        <v>tier - 2</v>
      </c>
      <c r="P1131" s="5" t="str">
        <f>VLOOKUP(A1131,'Hospitalisation Table'!$A:$I,9,FALSE)</f>
        <v>R1012</v>
      </c>
      <c r="Q1131" s="5">
        <f>VLOOKUP(A1131,'Hospitalisation Table'!$A:$K,11,FALSE)</f>
        <v>39</v>
      </c>
    </row>
    <row r="1132" spans="1:17" ht="15.6" x14ac:dyDescent="0.3">
      <c r="A1132" s="9" t="s">
        <v>1240</v>
      </c>
      <c r="B1132" s="5" t="str">
        <f>VLOOKUP($A1132,'Customer Names'!$A:$B,2,FALSE)</f>
        <v>Kuramoto, Mrs.  Rachelle L</v>
      </c>
      <c r="C1132" s="5">
        <f>VLOOKUP(Healthcare!A1132,'Medical Examinations table'!$A:$K,2,FALSE)</f>
        <v>32.25</v>
      </c>
      <c r="D1132" s="5">
        <f>VLOOKUP(A1132,'Medical Examinations table'!$A:$C,3,FALSE)</f>
        <v>5.36</v>
      </c>
      <c r="E1132" s="5" t="str">
        <f>VLOOKUP(A1132,'Medical Examinations table'!$A:$D,4,FALSE)</f>
        <v>YES</v>
      </c>
      <c r="F1132" s="5" t="str">
        <f>VLOOKUP(A1132,'Medical Examinations table'!$A:$E,5,FALSE)</f>
        <v>NO</v>
      </c>
      <c r="G1132" s="5" t="str">
        <f>VLOOKUP(A1132,'Medical Examinations table'!$A:$F,6,FALSE)</f>
        <v>NO</v>
      </c>
      <c r="H1132" s="5">
        <f>VLOOKUP(A1132,'Medical Examinations table'!$A:$H,8,FALSE)</f>
        <v>0</v>
      </c>
      <c r="I1132" s="5" t="str">
        <f>VLOOKUP(A1132,'Medical Examinations table'!$A:$G,7,FALSE)</f>
        <v>NO</v>
      </c>
      <c r="J1132" s="5" t="str">
        <f>VLOOKUP(A1132,'Medical Examinations table'!$A:$I,9,FALSE)</f>
        <v>Obesity</v>
      </c>
      <c r="K1132" s="5" t="str">
        <f>VLOOKUP(A1132,'Medical Examinations table'!$A:$J,10,FALSE)</f>
        <v>Normal</v>
      </c>
      <c r="L1132" s="8">
        <f>VLOOKUP(A1132,'Hospitalisation Table'!$A:$J,10,FALSE)</f>
        <v>35001</v>
      </c>
      <c r="M1132" s="10">
        <f>VLOOKUP(A1132,'Hospitalisation Table'!$A:$F,6,FALSE)</f>
        <v>563.84</v>
      </c>
      <c r="N1132" s="5" t="str">
        <f>VLOOKUP(A1132,'Hospitalisation Table'!$A:$G,7,FALSE)</f>
        <v>tier - 2</v>
      </c>
      <c r="O1132" s="5" t="str">
        <f>VLOOKUP(A1132,'Hospitalisation Table'!$A:$H,8,FALSE)</f>
        <v>tier - 3</v>
      </c>
      <c r="P1132" s="5" t="str">
        <f>VLOOKUP(A1132,'Hospitalisation Table'!$A:$I,9,FALSE)</f>
        <v>R1025</v>
      </c>
      <c r="Q1132" s="5">
        <f>VLOOKUP(A1132,'Hospitalisation Table'!$A:$K,11,FALSE)</f>
        <v>37</v>
      </c>
    </row>
    <row r="1133" spans="1:17" ht="15.6" x14ac:dyDescent="0.3">
      <c r="A1133" s="9" t="s">
        <v>1239</v>
      </c>
      <c r="B1133" s="5" t="str">
        <f>VLOOKUP($A1133,'Customer Names'!$A:$B,2,FALSE)</f>
        <v>Lynn, Ms.  Colleen</v>
      </c>
      <c r="C1133" s="5">
        <f>VLOOKUP(Healthcare!A1133,'Medical Examinations table'!$A:$K,2,FALSE)</f>
        <v>30.114999999999998</v>
      </c>
      <c r="D1133" s="5">
        <f>VLOOKUP(A1133,'Medical Examinations table'!$A:$C,3,FALSE)</f>
        <v>4.99</v>
      </c>
      <c r="E1133" s="5" t="str">
        <f>VLOOKUP(A1133,'Medical Examinations table'!$A:$D,4,FALSE)</f>
        <v>NO</v>
      </c>
      <c r="F1133" s="5" t="str">
        <f>VLOOKUP(A1133,'Medical Examinations table'!$A:$E,5,FALSE)</f>
        <v>NO</v>
      </c>
      <c r="G1133" s="5" t="str">
        <f>VLOOKUP(A1133,'Medical Examinations table'!$A:$F,6,FALSE)</f>
        <v>NO</v>
      </c>
      <c r="H1133" s="5">
        <f>VLOOKUP(A1133,'Medical Examinations table'!$A:$H,8,FALSE)</f>
        <v>2</v>
      </c>
      <c r="I1133" s="5" t="str">
        <f>VLOOKUP(A1133,'Medical Examinations table'!$A:$G,7,FALSE)</f>
        <v>NO</v>
      </c>
      <c r="J1133" s="5" t="str">
        <f>VLOOKUP(A1133,'Medical Examinations table'!$A:$I,9,FALSE)</f>
        <v>Obesity</v>
      </c>
      <c r="K1133" s="5" t="str">
        <f>VLOOKUP(A1133,'Medical Examinations table'!$A:$J,10,FALSE)</f>
        <v>Normal</v>
      </c>
      <c r="L1133" s="8">
        <f>VLOOKUP(A1133,'Hospitalisation Table'!$A:$J,10,FALSE)</f>
        <v>35000</v>
      </c>
      <c r="M1133" s="10">
        <f>VLOOKUP(A1133,'Hospitalisation Table'!$A:$F,6,FALSE)</f>
        <v>563.84</v>
      </c>
      <c r="N1133" s="5" t="str">
        <f>VLOOKUP(A1133,'Hospitalisation Table'!$A:$G,7,FALSE)</f>
        <v>tier - 2</v>
      </c>
      <c r="O1133" s="5" t="str">
        <f>VLOOKUP(A1133,'Hospitalisation Table'!$A:$H,8,FALSE)</f>
        <v>tier - 3</v>
      </c>
      <c r="P1133" s="5" t="str">
        <f>VLOOKUP(A1133,'Hospitalisation Table'!$A:$I,9,FALSE)</f>
        <v>R1012</v>
      </c>
      <c r="Q1133" s="5">
        <f>VLOOKUP(A1133,'Hospitalisation Table'!$A:$K,11,FALSE)</f>
        <v>50</v>
      </c>
    </row>
    <row r="1134" spans="1:17" ht="15.6" x14ac:dyDescent="0.3">
      <c r="A1134" s="9" t="s">
        <v>1238</v>
      </c>
      <c r="B1134" s="5" t="str">
        <f>VLOOKUP($A1134,'Customer Names'!$A:$B,2,FALSE)</f>
        <v>Dierksen, Mr.  Gregory A</v>
      </c>
      <c r="C1134" s="5">
        <f>VLOOKUP(Healthcare!A1134,'Medical Examinations table'!$A:$K,2,FALSE)</f>
        <v>22.41</v>
      </c>
      <c r="D1134" s="5">
        <f>VLOOKUP(A1134,'Medical Examinations table'!$A:$C,3,FALSE)</f>
        <v>8.68</v>
      </c>
      <c r="E1134" s="5" t="str">
        <f>VLOOKUP(A1134,'Medical Examinations table'!$A:$D,4,FALSE)</f>
        <v>NO</v>
      </c>
      <c r="F1134" s="5" t="str">
        <f>VLOOKUP(A1134,'Medical Examinations table'!$A:$E,5,FALSE)</f>
        <v>NO</v>
      </c>
      <c r="G1134" s="5" t="str">
        <f>VLOOKUP(A1134,'Medical Examinations table'!$A:$F,6,FALSE)</f>
        <v>NO</v>
      </c>
      <c r="H1134" s="5">
        <f>VLOOKUP(A1134,'Medical Examinations table'!$A:$H,8,FALSE)</f>
        <v>0</v>
      </c>
      <c r="I1134" s="5" t="str">
        <f>VLOOKUP(A1134,'Medical Examinations table'!$A:$G,7,FALSE)</f>
        <v>NO</v>
      </c>
      <c r="J1134" s="5" t="str">
        <f>VLOOKUP(A1134,'Medical Examinations table'!$A:$I,9,FALSE)</f>
        <v>Normal Weight</v>
      </c>
      <c r="K1134" s="5" t="str">
        <f>VLOOKUP(A1134,'Medical Examinations table'!$A:$J,10,FALSE)</f>
        <v>Diabetes</v>
      </c>
      <c r="L1134" s="8">
        <f>VLOOKUP(A1134,'Hospitalisation Table'!$A:$J,10,FALSE)</f>
        <v>34999</v>
      </c>
      <c r="M1134" s="10">
        <f>VLOOKUP(A1134,'Hospitalisation Table'!$A:$F,6,FALSE)</f>
        <v>563.84</v>
      </c>
      <c r="N1134" s="5" t="str">
        <f>VLOOKUP(A1134,'Hospitalisation Table'!$A:$G,7,FALSE)</f>
        <v>tier - 3</v>
      </c>
      <c r="O1134" s="5" t="str">
        <f>VLOOKUP(A1134,'Hospitalisation Table'!$A:$H,8,FALSE)</f>
        <v>tier - 2</v>
      </c>
      <c r="P1134" s="5" t="str">
        <f>VLOOKUP(A1134,'Hospitalisation Table'!$A:$I,9,FALSE)</f>
        <v>R1013</v>
      </c>
      <c r="Q1134" s="5">
        <f>VLOOKUP(A1134,'Hospitalisation Table'!$A:$K,11,FALSE)</f>
        <v>60</v>
      </c>
    </row>
    <row r="1135" spans="1:17" ht="15.6" x14ac:dyDescent="0.3">
      <c r="A1135" s="9" t="s">
        <v>1237</v>
      </c>
      <c r="B1135" s="5" t="str">
        <f>VLOOKUP($A1135,'Customer Names'!$A:$B,2,FALSE)</f>
        <v>Zoeller, Ms.  Lara</v>
      </c>
      <c r="C1135" s="5">
        <f>VLOOKUP(Healthcare!A1135,'Medical Examinations table'!$A:$K,2,FALSE)</f>
        <v>45.72</v>
      </c>
      <c r="D1135" s="5">
        <f>VLOOKUP(A1135,'Medical Examinations table'!$A:$C,3,FALSE)</f>
        <v>4.2300000000000004</v>
      </c>
      <c r="E1135" s="5" t="str">
        <f>VLOOKUP(A1135,'Medical Examinations table'!$A:$D,4,FALSE)</f>
        <v>YES</v>
      </c>
      <c r="F1135" s="5" t="str">
        <f>VLOOKUP(A1135,'Medical Examinations table'!$A:$E,5,FALSE)</f>
        <v>NO</v>
      </c>
      <c r="G1135" s="5" t="str">
        <f>VLOOKUP(A1135,'Medical Examinations table'!$A:$F,6,FALSE)</f>
        <v>NO</v>
      </c>
      <c r="H1135" s="5">
        <f>VLOOKUP(A1135,'Medical Examinations table'!$A:$H,8,FALSE)</f>
        <v>0</v>
      </c>
      <c r="I1135" s="5" t="str">
        <f>VLOOKUP(A1135,'Medical Examinations table'!$A:$G,7,FALSE)</f>
        <v>NO</v>
      </c>
      <c r="J1135" s="5" t="str">
        <f>VLOOKUP(A1135,'Medical Examinations table'!$A:$I,9,FALSE)</f>
        <v>Obesity</v>
      </c>
      <c r="K1135" s="5" t="str">
        <f>VLOOKUP(A1135,'Medical Examinations table'!$A:$J,10,FALSE)</f>
        <v>Normal</v>
      </c>
      <c r="L1135" s="8">
        <f>VLOOKUP(A1135,'Hospitalisation Table'!$A:$J,10,FALSE)</f>
        <v>34998</v>
      </c>
      <c r="M1135" s="10">
        <f>VLOOKUP(A1135,'Hospitalisation Table'!$A:$F,6,FALSE)</f>
        <v>563.84</v>
      </c>
      <c r="N1135" s="5" t="str">
        <f>VLOOKUP(A1135,'Hospitalisation Table'!$A:$G,7,FALSE)</f>
        <v>tier - 2</v>
      </c>
      <c r="O1135" s="5" t="str">
        <f>VLOOKUP(A1135,'Hospitalisation Table'!$A:$H,8,FALSE)</f>
        <v>tier - 3</v>
      </c>
      <c r="P1135" s="5" t="str">
        <f>VLOOKUP(A1135,'Hospitalisation Table'!$A:$I,9,FALSE)</f>
        <v>R1012</v>
      </c>
      <c r="Q1135" s="5">
        <f>VLOOKUP(A1135,'Hospitalisation Table'!$A:$K,11,FALSE)</f>
        <v>26</v>
      </c>
    </row>
    <row r="1136" spans="1:17" ht="15.6" x14ac:dyDescent="0.3">
      <c r="A1136" s="9" t="s">
        <v>1236</v>
      </c>
      <c r="B1136" s="5" t="str">
        <f>VLOOKUP($A1136,'Customer Names'!$A:$B,2,FALSE)</f>
        <v>Flesch, Ms.  Megan</v>
      </c>
      <c r="C1136" s="5">
        <f>VLOOKUP(Healthcare!A1136,'Medical Examinations table'!$A:$K,2,FALSE)</f>
        <v>25</v>
      </c>
      <c r="D1136" s="5">
        <f>VLOOKUP(A1136,'Medical Examinations table'!$A:$C,3,FALSE)</f>
        <v>5.32</v>
      </c>
      <c r="E1136" s="5" t="str">
        <f>VLOOKUP(A1136,'Medical Examinations table'!$A:$D,4,FALSE)</f>
        <v>YES</v>
      </c>
      <c r="F1136" s="5" t="str">
        <f>VLOOKUP(A1136,'Medical Examinations table'!$A:$E,5,FALSE)</f>
        <v>NO</v>
      </c>
      <c r="G1136" s="5" t="str">
        <f>VLOOKUP(A1136,'Medical Examinations table'!$A:$F,6,FALSE)</f>
        <v>NO</v>
      </c>
      <c r="H1136" s="5">
        <f>VLOOKUP(A1136,'Medical Examinations table'!$A:$H,8,FALSE)</f>
        <v>2</v>
      </c>
      <c r="I1136" s="5" t="str">
        <f>VLOOKUP(A1136,'Medical Examinations table'!$A:$G,7,FALSE)</f>
        <v>NO</v>
      </c>
      <c r="J1136" s="5" t="str">
        <f>VLOOKUP(A1136,'Medical Examinations table'!$A:$I,9,FALSE)</f>
        <v>Overweight</v>
      </c>
      <c r="K1136" s="5" t="str">
        <f>VLOOKUP(A1136,'Medical Examinations table'!$A:$J,10,FALSE)</f>
        <v>Normal</v>
      </c>
      <c r="L1136" s="8">
        <f>VLOOKUP(A1136,'Hospitalisation Table'!$A:$J,10,FALSE)</f>
        <v>34997</v>
      </c>
      <c r="M1136" s="10">
        <f>VLOOKUP(A1136,'Hospitalisation Table'!$A:$F,6,FALSE)</f>
        <v>563.84</v>
      </c>
      <c r="N1136" s="5" t="str">
        <f>VLOOKUP(A1136,'Hospitalisation Table'!$A:$G,7,FALSE)</f>
        <v>tier - 3</v>
      </c>
      <c r="O1136" s="5" t="str">
        <f>VLOOKUP(A1136,'Hospitalisation Table'!$A:$H,8,FALSE)</f>
        <v>tier - 3</v>
      </c>
      <c r="P1136" s="5" t="str">
        <f>VLOOKUP(A1136,'Hospitalisation Table'!$A:$I,9,FALSE)</f>
        <v>R1013</v>
      </c>
      <c r="Q1136" s="5">
        <f>VLOOKUP(A1136,'Hospitalisation Table'!$A:$K,11,FALSE)</f>
        <v>56</v>
      </c>
    </row>
    <row r="1137" spans="1:17" ht="15.6" x14ac:dyDescent="0.3">
      <c r="A1137" s="9" t="s">
        <v>1235</v>
      </c>
      <c r="B1137" s="5" t="str">
        <f>VLOOKUP($A1137,'Customer Names'!$A:$B,2,FALSE)</f>
        <v>Maltby, Ms.  Sara</v>
      </c>
      <c r="C1137" s="5">
        <f>VLOOKUP(Healthcare!A1137,'Medical Examinations table'!$A:$K,2,FALSE)</f>
        <v>39.5</v>
      </c>
      <c r="D1137" s="5">
        <f>VLOOKUP(A1137,'Medical Examinations table'!$A:$C,3,FALSE)</f>
        <v>6.66</v>
      </c>
      <c r="E1137" s="5" t="str">
        <f>VLOOKUP(A1137,'Medical Examinations table'!$A:$D,4,FALSE)</f>
        <v>NO</v>
      </c>
      <c r="F1137" s="5" t="str">
        <f>VLOOKUP(A1137,'Medical Examinations table'!$A:$E,5,FALSE)</f>
        <v>NO</v>
      </c>
      <c r="G1137" s="5" t="str">
        <f>VLOOKUP(A1137,'Medical Examinations table'!$A:$F,6,FALSE)</f>
        <v>NO</v>
      </c>
      <c r="H1137" s="5">
        <f>VLOOKUP(A1137,'Medical Examinations table'!$A:$H,8,FALSE)</f>
        <v>0</v>
      </c>
      <c r="I1137" s="5" t="str">
        <f>VLOOKUP(A1137,'Medical Examinations table'!$A:$G,7,FALSE)</f>
        <v>NO</v>
      </c>
      <c r="J1137" s="5" t="str">
        <f>VLOOKUP(A1137,'Medical Examinations table'!$A:$I,9,FALSE)</f>
        <v>Obesity</v>
      </c>
      <c r="K1137" s="5" t="str">
        <f>VLOOKUP(A1137,'Medical Examinations table'!$A:$J,10,FALSE)</f>
        <v>Diabetes</v>
      </c>
      <c r="L1137" s="8">
        <f>VLOOKUP(A1137,'Hospitalisation Table'!$A:$J,10,FALSE)</f>
        <v>34996</v>
      </c>
      <c r="M1137" s="10">
        <f>VLOOKUP(A1137,'Hospitalisation Table'!$A:$F,6,FALSE)</f>
        <v>563.84</v>
      </c>
      <c r="N1137" s="5" t="str">
        <f>VLOOKUP(A1137,'Hospitalisation Table'!$A:$G,7,FALSE)</f>
        <v>tier - 2</v>
      </c>
      <c r="O1137" s="5" t="str">
        <f>VLOOKUP(A1137,'Hospitalisation Table'!$A:$H,8,FALSE)</f>
        <v>tier - 3</v>
      </c>
      <c r="P1137" s="5" t="str">
        <f>VLOOKUP(A1137,'Hospitalisation Table'!$A:$I,9,FALSE)</f>
        <v>R1011</v>
      </c>
      <c r="Q1137" s="5">
        <f>VLOOKUP(A1137,'Hospitalisation Table'!$A:$K,11,FALSE)</f>
        <v>51</v>
      </c>
    </row>
    <row r="1138" spans="1:17" ht="15.6" x14ac:dyDescent="0.3">
      <c r="A1138" s="9" t="s">
        <v>1234</v>
      </c>
      <c r="B1138" s="5" t="str">
        <f>VLOOKUP($A1138,'Customer Names'!$A:$B,2,FALSE)</f>
        <v>Custance, Ms.  Lucie J.</v>
      </c>
      <c r="C1138" s="5">
        <f>VLOOKUP(Healthcare!A1138,'Medical Examinations table'!$A:$K,2,FALSE)</f>
        <v>37.729999999999997</v>
      </c>
      <c r="D1138" s="5">
        <f>VLOOKUP(A1138,'Medical Examinations table'!$A:$C,3,FALSE)</f>
        <v>7.4</v>
      </c>
      <c r="E1138" s="5" t="str">
        <f>VLOOKUP(A1138,'Medical Examinations table'!$A:$D,4,FALSE)</f>
        <v>NO</v>
      </c>
      <c r="F1138" s="5" t="str">
        <f>VLOOKUP(A1138,'Medical Examinations table'!$A:$E,5,FALSE)</f>
        <v>NO</v>
      </c>
      <c r="G1138" s="5" t="str">
        <f>VLOOKUP(A1138,'Medical Examinations table'!$A:$F,6,FALSE)</f>
        <v>NO</v>
      </c>
      <c r="H1138" s="5">
        <f>VLOOKUP(A1138,'Medical Examinations table'!$A:$H,8,FALSE)</f>
        <v>0</v>
      </c>
      <c r="I1138" s="5" t="str">
        <f>VLOOKUP(A1138,'Medical Examinations table'!$A:$G,7,FALSE)</f>
        <v>NO</v>
      </c>
      <c r="J1138" s="5" t="str">
        <f>VLOOKUP(A1138,'Medical Examinations table'!$A:$I,9,FALSE)</f>
        <v>Obesity</v>
      </c>
      <c r="K1138" s="5" t="str">
        <f>VLOOKUP(A1138,'Medical Examinations table'!$A:$J,10,FALSE)</f>
        <v>Diabetes</v>
      </c>
      <c r="L1138" s="8">
        <f>VLOOKUP(A1138,'Hospitalisation Table'!$A:$J,10,FALSE)</f>
        <v>34995</v>
      </c>
      <c r="M1138" s="10">
        <f>VLOOKUP(A1138,'Hospitalisation Table'!$A:$F,6,FALSE)</f>
        <v>563.84</v>
      </c>
      <c r="N1138" s="5" t="str">
        <f>VLOOKUP(A1138,'Hospitalisation Table'!$A:$G,7,FALSE)</f>
        <v>tier - 2</v>
      </c>
      <c r="O1138" s="5" t="str">
        <f>VLOOKUP(A1138,'Hospitalisation Table'!$A:$H,8,FALSE)</f>
        <v>tier - 1</v>
      </c>
      <c r="P1138" s="5" t="str">
        <f>VLOOKUP(A1138,'Hospitalisation Table'!$A:$I,9,FALSE)</f>
        <v>R1013</v>
      </c>
      <c r="Q1138" s="5">
        <f>VLOOKUP(A1138,'Hospitalisation Table'!$A:$K,11,FALSE)</f>
        <v>51</v>
      </c>
    </row>
    <row r="1139" spans="1:17" ht="15.6" x14ac:dyDescent="0.3">
      <c r="A1139" s="9" t="s">
        <v>1233</v>
      </c>
      <c r="B1139" s="5" t="str">
        <f>VLOOKUP($A1139,'Customer Names'!$A:$B,2,FALSE)</f>
        <v>Choi, Ms.  Elizabeth S.</v>
      </c>
      <c r="C1139" s="5">
        <f>VLOOKUP(Healthcare!A1139,'Medical Examinations table'!$A:$K,2,FALSE)</f>
        <v>40.659999999999997</v>
      </c>
      <c r="D1139" s="5">
        <f>VLOOKUP(A1139,'Medical Examinations table'!$A:$C,3,FALSE)</f>
        <v>10.08</v>
      </c>
      <c r="E1139" s="5" t="str">
        <f>VLOOKUP(A1139,'Medical Examinations table'!$A:$D,4,FALSE)</f>
        <v>NO</v>
      </c>
      <c r="F1139" s="5" t="str">
        <f>VLOOKUP(A1139,'Medical Examinations table'!$A:$E,5,FALSE)</f>
        <v>NO</v>
      </c>
      <c r="G1139" s="5" t="str">
        <f>VLOOKUP(A1139,'Medical Examinations table'!$A:$F,6,FALSE)</f>
        <v>NO</v>
      </c>
      <c r="H1139" s="5">
        <f>VLOOKUP(A1139,'Medical Examinations table'!$A:$H,8,FALSE)</f>
        <v>0</v>
      </c>
      <c r="I1139" s="5" t="str">
        <f>VLOOKUP(A1139,'Medical Examinations table'!$A:$G,7,FALSE)</f>
        <v>NO</v>
      </c>
      <c r="J1139" s="5" t="str">
        <f>VLOOKUP(A1139,'Medical Examinations table'!$A:$I,9,FALSE)</f>
        <v>Obesity</v>
      </c>
      <c r="K1139" s="5" t="str">
        <f>VLOOKUP(A1139,'Medical Examinations table'!$A:$J,10,FALSE)</f>
        <v>Diabetes</v>
      </c>
      <c r="L1139" s="8">
        <f>VLOOKUP(A1139,'Hospitalisation Table'!$A:$J,10,FALSE)</f>
        <v>34994</v>
      </c>
      <c r="M1139" s="10">
        <f>VLOOKUP(A1139,'Hospitalisation Table'!$A:$F,6,FALSE)</f>
        <v>563.84</v>
      </c>
      <c r="N1139" s="5" t="str">
        <f>VLOOKUP(A1139,'Hospitalisation Table'!$A:$G,7,FALSE)</f>
        <v>tier - 2</v>
      </c>
      <c r="O1139" s="5" t="str">
        <f>VLOOKUP(A1139,'Hospitalisation Table'!$A:$H,8,FALSE)</f>
        <v>tier - 3</v>
      </c>
      <c r="P1139" s="5" t="str">
        <f>VLOOKUP(A1139,'Hospitalisation Table'!$A:$I,9,FALSE)</f>
        <v>R1024</v>
      </c>
      <c r="Q1139" s="5">
        <f>VLOOKUP(A1139,'Hospitalisation Table'!$A:$K,11,FALSE)</f>
        <v>51</v>
      </c>
    </row>
    <row r="1140" spans="1:17" ht="15.6" x14ac:dyDescent="0.3">
      <c r="A1140" s="9" t="s">
        <v>1232</v>
      </c>
      <c r="B1140" s="5" t="str">
        <f>VLOOKUP($A1140,'Customer Names'!$A:$B,2,FALSE)</f>
        <v>Barnett, Ms.  Carma S</v>
      </c>
      <c r="C1140" s="5">
        <f>VLOOKUP(Healthcare!A1140,'Medical Examinations table'!$A:$K,2,FALSE)</f>
        <v>34.200000000000003</v>
      </c>
      <c r="D1140" s="5">
        <f>VLOOKUP(A1140,'Medical Examinations table'!$A:$C,3,FALSE)</f>
        <v>8.58</v>
      </c>
      <c r="E1140" s="5" t="str">
        <f>VLOOKUP(A1140,'Medical Examinations table'!$A:$D,4,FALSE)</f>
        <v>NO</v>
      </c>
      <c r="F1140" s="5" t="str">
        <f>VLOOKUP(A1140,'Medical Examinations table'!$A:$E,5,FALSE)</f>
        <v>NO</v>
      </c>
      <c r="G1140" s="5" t="str">
        <f>VLOOKUP(A1140,'Medical Examinations table'!$A:$F,6,FALSE)</f>
        <v>NO</v>
      </c>
      <c r="H1140" s="5">
        <f>VLOOKUP(A1140,'Medical Examinations table'!$A:$H,8,FALSE)</f>
        <v>0</v>
      </c>
      <c r="I1140" s="5" t="str">
        <f>VLOOKUP(A1140,'Medical Examinations table'!$A:$G,7,FALSE)</f>
        <v>NO</v>
      </c>
      <c r="J1140" s="5" t="str">
        <f>VLOOKUP(A1140,'Medical Examinations table'!$A:$I,9,FALSE)</f>
        <v>Obesity</v>
      </c>
      <c r="K1140" s="5" t="str">
        <f>VLOOKUP(A1140,'Medical Examinations table'!$A:$J,10,FALSE)</f>
        <v>Diabetes</v>
      </c>
      <c r="L1140" s="8">
        <f>VLOOKUP(A1140,'Hospitalisation Table'!$A:$J,10,FALSE)</f>
        <v>34993</v>
      </c>
      <c r="M1140" s="10">
        <f>VLOOKUP(A1140,'Hospitalisation Table'!$A:$F,6,FALSE)</f>
        <v>563.84</v>
      </c>
      <c r="N1140" s="5" t="str">
        <f>VLOOKUP(A1140,'Hospitalisation Table'!$A:$G,7,FALSE)</f>
        <v>tier - 2</v>
      </c>
      <c r="O1140" s="5" t="str">
        <f>VLOOKUP(A1140,'Hospitalisation Table'!$A:$H,8,FALSE)</f>
        <v>tier - 2</v>
      </c>
      <c r="P1140" s="5" t="str">
        <f>VLOOKUP(A1140,'Hospitalisation Table'!$A:$I,9,FALSE)</f>
        <v>R1011</v>
      </c>
      <c r="Q1140" s="5">
        <f>VLOOKUP(A1140,'Hospitalisation Table'!$A:$K,11,FALSE)</f>
        <v>51</v>
      </c>
    </row>
    <row r="1141" spans="1:17" ht="15.6" x14ac:dyDescent="0.3">
      <c r="A1141" s="9" t="s">
        <v>1231</v>
      </c>
      <c r="B1141" s="5" t="str">
        <f>VLOOKUP($A1141,'Customer Names'!$A:$B,2,FALSE)</f>
        <v>Proulx, Mr.  Ryan</v>
      </c>
      <c r="C1141" s="5">
        <f>VLOOKUP(Healthcare!A1141,'Medical Examinations table'!$A:$K,2,FALSE)</f>
        <v>46.51</v>
      </c>
      <c r="D1141" s="5">
        <f>VLOOKUP(A1141,'Medical Examinations table'!$A:$C,3,FALSE)</f>
        <v>5.84</v>
      </c>
      <c r="E1141" s="5" t="str">
        <f>VLOOKUP(A1141,'Medical Examinations table'!$A:$D,4,FALSE)</f>
        <v>NO</v>
      </c>
      <c r="F1141" s="5" t="str">
        <f>VLOOKUP(A1141,'Medical Examinations table'!$A:$E,5,FALSE)</f>
        <v>NO</v>
      </c>
      <c r="G1141" s="5" t="str">
        <f>VLOOKUP(A1141,'Medical Examinations table'!$A:$F,6,FALSE)</f>
        <v>NO</v>
      </c>
      <c r="H1141" s="5">
        <f>VLOOKUP(A1141,'Medical Examinations table'!$A:$H,8,FALSE)</f>
        <v>1</v>
      </c>
      <c r="I1141" s="5" t="str">
        <f>VLOOKUP(A1141,'Medical Examinations table'!$A:$G,7,FALSE)</f>
        <v>NO</v>
      </c>
      <c r="J1141" s="5" t="str">
        <f>VLOOKUP(A1141,'Medical Examinations table'!$A:$I,9,FALSE)</f>
        <v>Obesity</v>
      </c>
      <c r="K1141" s="5" t="str">
        <f>VLOOKUP(A1141,'Medical Examinations table'!$A:$J,10,FALSE)</f>
        <v>Prediabetes</v>
      </c>
      <c r="L1141" s="8">
        <f>VLOOKUP(A1141,'Hospitalisation Table'!$A:$J,10,FALSE)</f>
        <v>34992</v>
      </c>
      <c r="M1141" s="10">
        <f>VLOOKUP(A1141,'Hospitalisation Table'!$A:$F,6,FALSE)</f>
        <v>563.84</v>
      </c>
      <c r="N1141" s="5" t="str">
        <f>VLOOKUP(A1141,'Hospitalisation Table'!$A:$G,7,FALSE)</f>
        <v>tier - 2</v>
      </c>
      <c r="O1141" s="5" t="str">
        <f>VLOOKUP(A1141,'Hospitalisation Table'!$A:$H,8,FALSE)</f>
        <v>tier - 2</v>
      </c>
      <c r="P1141" s="5" t="str">
        <f>VLOOKUP(A1141,'Hospitalisation Table'!$A:$I,9,FALSE)</f>
        <v>R1023</v>
      </c>
      <c r="Q1141" s="5">
        <f>VLOOKUP(A1141,'Hospitalisation Table'!$A:$K,11,FALSE)</f>
        <v>24</v>
      </c>
    </row>
    <row r="1142" spans="1:17" ht="15.6" x14ac:dyDescent="0.3">
      <c r="A1142" s="9" t="s">
        <v>1230</v>
      </c>
      <c r="B1142" s="5" t="str">
        <f>VLOOKUP($A1142,'Customer Names'!$A:$B,2,FALSE)</f>
        <v>Hamilton, Mr.  Daniel</v>
      </c>
      <c r="C1142" s="5">
        <f>VLOOKUP(Healthcare!A1142,'Medical Examinations table'!$A:$K,2,FALSE)</f>
        <v>28.88</v>
      </c>
      <c r="D1142" s="5">
        <f>VLOOKUP(A1142,'Medical Examinations table'!$A:$C,3,FALSE)</f>
        <v>4.8600000000000003</v>
      </c>
      <c r="E1142" s="5" t="str">
        <f>VLOOKUP(A1142,'Medical Examinations table'!$A:$D,4,FALSE)</f>
        <v>YES</v>
      </c>
      <c r="F1142" s="5" t="str">
        <f>VLOOKUP(A1142,'Medical Examinations table'!$A:$E,5,FALSE)</f>
        <v>NO</v>
      </c>
      <c r="G1142" s="5" t="str">
        <f>VLOOKUP(A1142,'Medical Examinations table'!$A:$F,6,FALSE)</f>
        <v>YES</v>
      </c>
      <c r="H1142" s="5">
        <f>VLOOKUP(A1142,'Medical Examinations table'!$A:$H,8,FALSE)</f>
        <v>1</v>
      </c>
      <c r="I1142" s="5" t="str">
        <f>VLOOKUP(A1142,'Medical Examinations table'!$A:$G,7,FALSE)</f>
        <v>NO</v>
      </c>
      <c r="J1142" s="5" t="str">
        <f>VLOOKUP(A1142,'Medical Examinations table'!$A:$I,9,FALSE)</f>
        <v>Overweight</v>
      </c>
      <c r="K1142" s="5" t="str">
        <f>VLOOKUP(A1142,'Medical Examinations table'!$A:$J,10,FALSE)</f>
        <v>Normal</v>
      </c>
      <c r="L1142" s="8">
        <f>VLOOKUP(A1142,'Hospitalisation Table'!$A:$J,10,FALSE)</f>
        <v>34991</v>
      </c>
      <c r="M1142" s="10">
        <f>VLOOKUP(A1142,'Hospitalisation Table'!$A:$F,6,FALSE)</f>
        <v>563.84</v>
      </c>
      <c r="N1142" s="5" t="str">
        <f>VLOOKUP(A1142,'Hospitalisation Table'!$A:$G,7,FALSE)</f>
        <v>tier - 3</v>
      </c>
      <c r="O1142" s="5" t="str">
        <f>VLOOKUP(A1142,'Hospitalisation Table'!$A:$H,8,FALSE)</f>
        <v>tier - 3</v>
      </c>
      <c r="P1142" s="5" t="str">
        <f>VLOOKUP(A1142,'Hospitalisation Table'!$A:$I,9,FALSE)</f>
        <v>R1012</v>
      </c>
      <c r="Q1142" s="5">
        <f>VLOOKUP(A1142,'Hospitalisation Table'!$A:$K,11,FALSE)</f>
        <v>53</v>
      </c>
    </row>
    <row r="1143" spans="1:17" ht="15.6" x14ac:dyDescent="0.3">
      <c r="A1143" s="9" t="s">
        <v>1229</v>
      </c>
      <c r="B1143" s="5" t="str">
        <f>VLOOKUP($A1143,'Customer Names'!$A:$B,2,FALSE)</f>
        <v>Lundine, Ms.  Sarah</v>
      </c>
      <c r="C1143" s="5">
        <f>VLOOKUP(Healthcare!A1143,'Medical Examinations table'!$A:$K,2,FALSE)</f>
        <v>33.914999999999999</v>
      </c>
      <c r="D1143" s="5">
        <f>VLOOKUP(A1143,'Medical Examinations table'!$A:$C,3,FALSE)</f>
        <v>11.52</v>
      </c>
      <c r="E1143" s="5" t="str">
        <f>VLOOKUP(A1143,'Medical Examinations table'!$A:$D,4,FALSE)</f>
        <v>NO</v>
      </c>
      <c r="F1143" s="5" t="str">
        <f>VLOOKUP(A1143,'Medical Examinations table'!$A:$E,5,FALSE)</f>
        <v>NO</v>
      </c>
      <c r="G1143" s="5" t="str">
        <f>VLOOKUP(A1143,'Medical Examinations table'!$A:$F,6,FALSE)</f>
        <v>NO</v>
      </c>
      <c r="H1143" s="5">
        <f>VLOOKUP(A1143,'Medical Examinations table'!$A:$H,8,FALSE)</f>
        <v>0</v>
      </c>
      <c r="I1143" s="5" t="str">
        <f>VLOOKUP(A1143,'Medical Examinations table'!$A:$G,7,FALSE)</f>
        <v>NO</v>
      </c>
      <c r="J1143" s="5" t="str">
        <f>VLOOKUP(A1143,'Medical Examinations table'!$A:$I,9,FALSE)</f>
        <v>Obesity</v>
      </c>
      <c r="K1143" s="5" t="str">
        <f>VLOOKUP(A1143,'Medical Examinations table'!$A:$J,10,FALSE)</f>
        <v>Diabetes</v>
      </c>
      <c r="L1143" s="8">
        <f>VLOOKUP(A1143,'Hospitalisation Table'!$A:$J,10,FALSE)</f>
        <v>34990</v>
      </c>
      <c r="M1143" s="10">
        <f>VLOOKUP(A1143,'Hospitalisation Table'!$A:$F,6,FALSE)</f>
        <v>563.84</v>
      </c>
      <c r="N1143" s="5" t="str">
        <f>VLOOKUP(A1143,'Hospitalisation Table'!$A:$G,7,FALSE)</f>
        <v>tier - 2</v>
      </c>
      <c r="O1143" s="5" t="str">
        <f>VLOOKUP(A1143,'Hospitalisation Table'!$A:$H,8,FALSE)</f>
        <v>tier - 3</v>
      </c>
      <c r="P1143" s="5" t="str">
        <f>VLOOKUP(A1143,'Hospitalisation Table'!$A:$I,9,FALSE)</f>
        <v>R1024</v>
      </c>
      <c r="Q1143" s="5">
        <f>VLOOKUP(A1143,'Hospitalisation Table'!$A:$K,11,FALSE)</f>
        <v>51</v>
      </c>
    </row>
    <row r="1144" spans="1:17" ht="15.6" x14ac:dyDescent="0.3">
      <c r="A1144" s="9" t="s">
        <v>1228</v>
      </c>
      <c r="B1144" s="5" t="str">
        <f>VLOOKUP($A1144,'Customer Names'!$A:$B,2,FALSE)</f>
        <v>Paullin, Mr.  Matthew J</v>
      </c>
      <c r="C1144" s="5">
        <f>VLOOKUP(Healthcare!A1144,'Medical Examinations table'!$A:$K,2,FALSE)</f>
        <v>24.32</v>
      </c>
      <c r="D1144" s="5">
        <f>VLOOKUP(A1144,'Medical Examinations table'!$A:$C,3,FALSE)</f>
        <v>6.15</v>
      </c>
      <c r="E1144" s="5" t="str">
        <f>VLOOKUP(A1144,'Medical Examinations table'!$A:$D,4,FALSE)</f>
        <v>YES</v>
      </c>
      <c r="F1144" s="5" t="str">
        <f>VLOOKUP(A1144,'Medical Examinations table'!$A:$E,5,FALSE)</f>
        <v>NO</v>
      </c>
      <c r="G1144" s="5" t="str">
        <f>VLOOKUP(A1144,'Medical Examinations table'!$A:$F,6,FALSE)</f>
        <v>YES</v>
      </c>
      <c r="H1144" s="5">
        <f>VLOOKUP(A1144,'Medical Examinations table'!$A:$H,8,FALSE)</f>
        <v>1</v>
      </c>
      <c r="I1144" s="5" t="str">
        <f>VLOOKUP(A1144,'Medical Examinations table'!$A:$G,7,FALSE)</f>
        <v>NO</v>
      </c>
      <c r="J1144" s="5" t="str">
        <f>VLOOKUP(A1144,'Medical Examinations table'!$A:$I,9,FALSE)</f>
        <v>Normal Weight</v>
      </c>
      <c r="K1144" s="5" t="str">
        <f>VLOOKUP(A1144,'Medical Examinations table'!$A:$J,10,FALSE)</f>
        <v>Prediabetes</v>
      </c>
      <c r="L1144" s="8">
        <f>VLOOKUP(A1144,'Hospitalisation Table'!$A:$J,10,FALSE)</f>
        <v>34989</v>
      </c>
      <c r="M1144" s="10">
        <f>VLOOKUP(A1144,'Hospitalisation Table'!$A:$F,6,FALSE)</f>
        <v>563.84</v>
      </c>
      <c r="N1144" s="5" t="str">
        <f>VLOOKUP(A1144,'Hospitalisation Table'!$A:$G,7,FALSE)</f>
        <v>tier - 3</v>
      </c>
      <c r="O1144" s="5" t="str">
        <f>VLOOKUP(A1144,'Hospitalisation Table'!$A:$H,8,FALSE)</f>
        <v>tier - 3</v>
      </c>
      <c r="P1144" s="5" t="str">
        <f>VLOOKUP(A1144,'Hospitalisation Table'!$A:$I,9,FALSE)</f>
        <v>R1012</v>
      </c>
      <c r="Q1144" s="5">
        <f>VLOOKUP(A1144,'Hospitalisation Table'!$A:$K,11,FALSE)</f>
        <v>53</v>
      </c>
    </row>
    <row r="1145" spans="1:17" ht="15.6" x14ac:dyDescent="0.3">
      <c r="A1145" s="9" t="s">
        <v>1227</v>
      </c>
      <c r="B1145" s="5" t="str">
        <f>VLOOKUP($A1145,'Customer Names'!$A:$B,2,FALSE)</f>
        <v>Delucia, Ms.  Francesca</v>
      </c>
      <c r="C1145" s="5">
        <f>VLOOKUP(Healthcare!A1145,'Medical Examinations table'!$A:$K,2,FALSE)</f>
        <v>25.8</v>
      </c>
      <c r="D1145" s="5">
        <f>VLOOKUP(A1145,'Medical Examinations table'!$A:$C,3,FALSE)</f>
        <v>9.94</v>
      </c>
      <c r="E1145" s="5" t="str">
        <f>VLOOKUP(A1145,'Medical Examinations table'!$A:$D,4,FALSE)</f>
        <v>NO</v>
      </c>
      <c r="F1145" s="5" t="str">
        <f>VLOOKUP(A1145,'Medical Examinations table'!$A:$E,5,FALSE)</f>
        <v>NO</v>
      </c>
      <c r="G1145" s="5" t="str">
        <f>VLOOKUP(A1145,'Medical Examinations table'!$A:$F,6,FALSE)</f>
        <v>NO</v>
      </c>
      <c r="H1145" s="5">
        <f>VLOOKUP(A1145,'Medical Examinations table'!$A:$H,8,FALSE)</f>
        <v>0</v>
      </c>
      <c r="I1145" s="5" t="str">
        <f>VLOOKUP(A1145,'Medical Examinations table'!$A:$G,7,FALSE)</f>
        <v>NO</v>
      </c>
      <c r="J1145" s="5" t="str">
        <f>VLOOKUP(A1145,'Medical Examinations table'!$A:$I,9,FALSE)</f>
        <v>Overweight</v>
      </c>
      <c r="K1145" s="5" t="str">
        <f>VLOOKUP(A1145,'Medical Examinations table'!$A:$J,10,FALSE)</f>
        <v>Diabetes</v>
      </c>
      <c r="L1145" s="8">
        <f>VLOOKUP(A1145,'Hospitalisation Table'!$A:$J,10,FALSE)</f>
        <v>34988</v>
      </c>
      <c r="M1145" s="10">
        <f>VLOOKUP(A1145,'Hospitalisation Table'!$A:$F,6,FALSE)</f>
        <v>563.84</v>
      </c>
      <c r="N1145" s="5" t="str">
        <f>VLOOKUP(A1145,'Hospitalisation Table'!$A:$G,7,FALSE)</f>
        <v>tier - 2</v>
      </c>
      <c r="O1145" s="5" t="str">
        <f>VLOOKUP(A1145,'Hospitalisation Table'!$A:$H,8,FALSE)</f>
        <v>tier - 2</v>
      </c>
      <c r="P1145" s="5" t="str">
        <f>VLOOKUP(A1145,'Hospitalisation Table'!$A:$I,9,FALSE)</f>
        <v>R1011</v>
      </c>
      <c r="Q1145" s="5">
        <f>VLOOKUP(A1145,'Hospitalisation Table'!$A:$K,11,FALSE)</f>
        <v>51</v>
      </c>
    </row>
    <row r="1146" spans="1:17" ht="15.6" x14ac:dyDescent="0.3">
      <c r="A1146" s="9" t="s">
        <v>1226</v>
      </c>
      <c r="B1146" s="5" t="str">
        <f>VLOOKUP($A1146,'Customer Names'!$A:$B,2,FALSE)</f>
        <v>Valentine, Ms.  Nicole</v>
      </c>
      <c r="C1146" s="5">
        <f>VLOOKUP(Healthcare!A1146,'Medical Examinations table'!$A:$K,2,FALSE)</f>
        <v>21.56</v>
      </c>
      <c r="D1146" s="5">
        <f>VLOOKUP(A1146,'Medical Examinations table'!$A:$C,3,FALSE)</f>
        <v>10.56</v>
      </c>
      <c r="E1146" s="5" t="str">
        <f>VLOOKUP(A1146,'Medical Examinations table'!$A:$D,4,FALSE)</f>
        <v>NO</v>
      </c>
      <c r="F1146" s="5" t="str">
        <f>VLOOKUP(A1146,'Medical Examinations table'!$A:$E,5,FALSE)</f>
        <v>NO</v>
      </c>
      <c r="G1146" s="5" t="str">
        <f>VLOOKUP(A1146,'Medical Examinations table'!$A:$F,6,FALSE)</f>
        <v>NO</v>
      </c>
      <c r="H1146" s="5">
        <f>VLOOKUP(A1146,'Medical Examinations table'!$A:$H,8,FALSE)</f>
        <v>0</v>
      </c>
      <c r="I1146" s="5" t="str">
        <f>VLOOKUP(A1146,'Medical Examinations table'!$A:$G,7,FALSE)</f>
        <v>NO</v>
      </c>
      <c r="J1146" s="5" t="str">
        <f>VLOOKUP(A1146,'Medical Examinations table'!$A:$I,9,FALSE)</f>
        <v>Normal Weight</v>
      </c>
      <c r="K1146" s="5" t="str">
        <f>VLOOKUP(A1146,'Medical Examinations table'!$A:$J,10,FALSE)</f>
        <v>Diabetes</v>
      </c>
      <c r="L1146" s="8">
        <f>VLOOKUP(A1146,'Hospitalisation Table'!$A:$J,10,FALSE)</f>
        <v>34987</v>
      </c>
      <c r="M1146" s="10">
        <f>VLOOKUP(A1146,'Hospitalisation Table'!$A:$F,6,FALSE)</f>
        <v>563.84</v>
      </c>
      <c r="N1146" s="5" t="str">
        <f>VLOOKUP(A1146,'Hospitalisation Table'!$A:$G,7,FALSE)</f>
        <v>tier - 2</v>
      </c>
      <c r="O1146" s="5" t="str">
        <f>VLOOKUP(A1146,'Hospitalisation Table'!$A:$H,8,FALSE)</f>
        <v>tier - 3</v>
      </c>
      <c r="P1146" s="5" t="str">
        <f>VLOOKUP(A1146,'Hospitalisation Table'!$A:$I,9,FALSE)</f>
        <v>R1013</v>
      </c>
      <c r="Q1146" s="5">
        <f>VLOOKUP(A1146,'Hospitalisation Table'!$A:$K,11,FALSE)</f>
        <v>51</v>
      </c>
    </row>
    <row r="1147" spans="1:17" ht="15.6" x14ac:dyDescent="0.3">
      <c r="A1147" s="9" t="s">
        <v>1225</v>
      </c>
      <c r="B1147" s="5" t="str">
        <f>VLOOKUP($A1147,'Customer Names'!$A:$B,2,FALSE)</f>
        <v>Mohara, Mr.  Toshiyuki</v>
      </c>
      <c r="C1147" s="5">
        <f>VLOOKUP(Healthcare!A1147,'Medical Examinations table'!$A:$K,2,FALSE)</f>
        <v>31.6</v>
      </c>
      <c r="D1147" s="5">
        <f>VLOOKUP(A1147,'Medical Examinations table'!$A:$C,3,FALSE)</f>
        <v>6.79</v>
      </c>
      <c r="E1147" s="5" t="str">
        <f>VLOOKUP(A1147,'Medical Examinations table'!$A:$D,4,FALSE)</f>
        <v>NO</v>
      </c>
      <c r="F1147" s="5" t="str">
        <f>VLOOKUP(A1147,'Medical Examinations table'!$A:$E,5,FALSE)</f>
        <v>NO</v>
      </c>
      <c r="G1147" s="5" t="str">
        <f>VLOOKUP(A1147,'Medical Examinations table'!$A:$F,6,FALSE)</f>
        <v>NO</v>
      </c>
      <c r="H1147" s="5">
        <f>VLOOKUP(A1147,'Medical Examinations table'!$A:$H,8,FALSE)</f>
        <v>0</v>
      </c>
      <c r="I1147" s="5" t="str">
        <f>VLOOKUP(A1147,'Medical Examinations table'!$A:$G,7,FALSE)</f>
        <v>NO</v>
      </c>
      <c r="J1147" s="5" t="str">
        <f>VLOOKUP(A1147,'Medical Examinations table'!$A:$I,9,FALSE)</f>
        <v>Obesity</v>
      </c>
      <c r="K1147" s="5" t="str">
        <f>VLOOKUP(A1147,'Medical Examinations table'!$A:$J,10,FALSE)</f>
        <v>Diabetes</v>
      </c>
      <c r="L1147" s="8">
        <f>VLOOKUP(A1147,'Hospitalisation Table'!$A:$J,10,FALSE)</f>
        <v>34986</v>
      </c>
      <c r="M1147" s="10">
        <f>VLOOKUP(A1147,'Hospitalisation Table'!$A:$F,6,FALSE)</f>
        <v>563.84</v>
      </c>
      <c r="N1147" s="5" t="str">
        <f>VLOOKUP(A1147,'Hospitalisation Table'!$A:$G,7,FALSE)</f>
        <v>tier - 3</v>
      </c>
      <c r="O1147" s="5" t="str">
        <f>VLOOKUP(A1147,'Hospitalisation Table'!$A:$H,8,FALSE)</f>
        <v>tier - 3</v>
      </c>
      <c r="P1147" s="5" t="str">
        <f>VLOOKUP(A1147,'Hospitalisation Table'!$A:$I,9,FALSE)</f>
        <v>R1011</v>
      </c>
      <c r="Q1147" s="5">
        <f>VLOOKUP(A1147,'Hospitalisation Table'!$A:$K,11,FALSE)</f>
        <v>54</v>
      </c>
    </row>
    <row r="1148" spans="1:17" ht="15.6" x14ac:dyDescent="0.3">
      <c r="A1148" s="9" t="s">
        <v>1224</v>
      </c>
      <c r="B1148" s="5" t="str">
        <f>VLOOKUP($A1148,'Customer Names'!$A:$B,2,FALSE)</f>
        <v>Fairbrother, Mr.  Tom L.</v>
      </c>
      <c r="C1148" s="5">
        <f>VLOOKUP(Healthcare!A1148,'Medical Examinations table'!$A:$K,2,FALSE)</f>
        <v>42.93</v>
      </c>
      <c r="D1148" s="5">
        <f>VLOOKUP(A1148,'Medical Examinations table'!$A:$C,3,FALSE)</f>
        <v>4.8</v>
      </c>
      <c r="E1148" s="5" t="str">
        <f>VLOOKUP(A1148,'Medical Examinations table'!$A:$D,4,FALSE)</f>
        <v>NO</v>
      </c>
      <c r="F1148" s="5" t="str">
        <f>VLOOKUP(A1148,'Medical Examinations table'!$A:$E,5,FALSE)</f>
        <v>NO</v>
      </c>
      <c r="G1148" s="5" t="str">
        <f>VLOOKUP(A1148,'Medical Examinations table'!$A:$F,6,FALSE)</f>
        <v>NO</v>
      </c>
      <c r="H1148" s="5">
        <f>VLOOKUP(A1148,'Medical Examinations table'!$A:$H,8,FALSE)</f>
        <v>1</v>
      </c>
      <c r="I1148" s="5" t="str">
        <f>VLOOKUP(A1148,'Medical Examinations table'!$A:$G,7,FALSE)</f>
        <v>NO</v>
      </c>
      <c r="J1148" s="5" t="str">
        <f>VLOOKUP(A1148,'Medical Examinations table'!$A:$I,9,FALSE)</f>
        <v>Obesity</v>
      </c>
      <c r="K1148" s="5" t="str">
        <f>VLOOKUP(A1148,'Medical Examinations table'!$A:$J,10,FALSE)</f>
        <v>Normal</v>
      </c>
      <c r="L1148" s="8">
        <f>VLOOKUP(A1148,'Hospitalisation Table'!$A:$J,10,FALSE)</f>
        <v>34985</v>
      </c>
      <c r="M1148" s="10">
        <f>VLOOKUP(A1148,'Hospitalisation Table'!$A:$F,6,FALSE)</f>
        <v>563.84</v>
      </c>
      <c r="N1148" s="5" t="str">
        <f>VLOOKUP(A1148,'Hospitalisation Table'!$A:$G,7,FALSE)</f>
        <v>tier - 2</v>
      </c>
      <c r="O1148" s="5" t="str">
        <f>VLOOKUP(A1148,'Hospitalisation Table'!$A:$H,8,FALSE)</f>
        <v>tier - 1</v>
      </c>
      <c r="P1148" s="5" t="str">
        <f>VLOOKUP(A1148,'Hospitalisation Table'!$A:$I,9,FALSE)</f>
        <v>R1012</v>
      </c>
      <c r="Q1148" s="5">
        <f>VLOOKUP(A1148,'Hospitalisation Table'!$A:$K,11,FALSE)</f>
        <v>30</v>
      </c>
    </row>
    <row r="1149" spans="1:17" ht="15.6" x14ac:dyDescent="0.3">
      <c r="A1149" s="9" t="s">
        <v>1223</v>
      </c>
      <c r="B1149" s="5" t="str">
        <f>VLOOKUP($A1149,'Customer Names'!$A:$B,2,FALSE)</f>
        <v>Fagan, Mr.  Brian</v>
      </c>
      <c r="C1149" s="5">
        <f>VLOOKUP(Healthcare!A1149,'Medical Examinations table'!$A:$K,2,FALSE)</f>
        <v>26.72</v>
      </c>
      <c r="D1149" s="5">
        <f>VLOOKUP(A1149,'Medical Examinations table'!$A:$C,3,FALSE)</f>
        <v>5.75</v>
      </c>
      <c r="E1149" s="5" t="str">
        <f>VLOOKUP(A1149,'Medical Examinations table'!$A:$D,4,FALSE)</f>
        <v>NO</v>
      </c>
      <c r="F1149" s="5" t="str">
        <f>VLOOKUP(A1149,'Medical Examinations table'!$A:$E,5,FALSE)</f>
        <v>NO</v>
      </c>
      <c r="G1149" s="5" t="str">
        <f>VLOOKUP(A1149,'Medical Examinations table'!$A:$F,6,FALSE)</f>
        <v>NO</v>
      </c>
      <c r="H1149" s="5">
        <f>VLOOKUP(A1149,'Medical Examinations table'!$A:$H,8,FALSE)</f>
        <v>2</v>
      </c>
      <c r="I1149" s="5" t="str">
        <f>VLOOKUP(A1149,'Medical Examinations table'!$A:$G,7,FALSE)</f>
        <v>NO</v>
      </c>
      <c r="J1149" s="5" t="str">
        <f>VLOOKUP(A1149,'Medical Examinations table'!$A:$I,9,FALSE)</f>
        <v>Overweight</v>
      </c>
      <c r="K1149" s="5" t="str">
        <f>VLOOKUP(A1149,'Medical Examinations table'!$A:$J,10,FALSE)</f>
        <v>Prediabetes</v>
      </c>
      <c r="L1149" s="8">
        <f>VLOOKUP(A1149,'Hospitalisation Table'!$A:$J,10,FALSE)</f>
        <v>34984</v>
      </c>
      <c r="M1149" s="10">
        <f>VLOOKUP(A1149,'Hospitalisation Table'!$A:$F,6,FALSE)</f>
        <v>563.84</v>
      </c>
      <c r="N1149" s="5" t="str">
        <f>VLOOKUP(A1149,'Hospitalisation Table'!$A:$G,7,FALSE)</f>
        <v>tier - 2</v>
      </c>
      <c r="O1149" s="5" t="str">
        <f>VLOOKUP(A1149,'Hospitalisation Table'!$A:$H,8,FALSE)</f>
        <v>tier - 3</v>
      </c>
      <c r="P1149" s="5" t="str">
        <f>VLOOKUP(A1149,'Hospitalisation Table'!$A:$I,9,FALSE)</f>
        <v>R1021</v>
      </c>
      <c r="Q1149" s="5">
        <f>VLOOKUP(A1149,'Hospitalisation Table'!$A:$K,11,FALSE)</f>
        <v>50</v>
      </c>
    </row>
    <row r="1150" spans="1:17" ht="15.6" x14ac:dyDescent="0.3">
      <c r="A1150" s="9" t="s">
        <v>1222</v>
      </c>
      <c r="B1150" s="5" t="str">
        <f>VLOOKUP($A1150,'Customer Names'!$A:$B,2,FALSE)</f>
        <v>Toth, Mr.  Matthew</v>
      </c>
      <c r="C1150" s="5">
        <f>VLOOKUP(Healthcare!A1150,'Medical Examinations table'!$A:$K,2,FALSE)</f>
        <v>26.67</v>
      </c>
      <c r="D1150" s="5">
        <f>VLOOKUP(A1150,'Medical Examinations table'!$A:$C,3,FALSE)</f>
        <v>5.81</v>
      </c>
      <c r="E1150" s="5" t="str">
        <f>VLOOKUP(A1150,'Medical Examinations table'!$A:$D,4,FALSE)</f>
        <v>NO</v>
      </c>
      <c r="F1150" s="5" t="str">
        <f>VLOOKUP(A1150,'Medical Examinations table'!$A:$E,5,FALSE)</f>
        <v>NO</v>
      </c>
      <c r="G1150" s="5" t="str">
        <f>VLOOKUP(A1150,'Medical Examinations table'!$A:$F,6,FALSE)</f>
        <v>NO</v>
      </c>
      <c r="H1150" s="5">
        <f>VLOOKUP(A1150,'Medical Examinations table'!$A:$H,8,FALSE)</f>
        <v>2</v>
      </c>
      <c r="I1150" s="5" t="str">
        <f>VLOOKUP(A1150,'Medical Examinations table'!$A:$G,7,FALSE)</f>
        <v>NO</v>
      </c>
      <c r="J1150" s="5" t="str">
        <f>VLOOKUP(A1150,'Medical Examinations table'!$A:$I,9,FALSE)</f>
        <v>Overweight</v>
      </c>
      <c r="K1150" s="5" t="str">
        <f>VLOOKUP(A1150,'Medical Examinations table'!$A:$J,10,FALSE)</f>
        <v>Prediabetes</v>
      </c>
      <c r="L1150" s="8">
        <f>VLOOKUP(A1150,'Hospitalisation Table'!$A:$J,10,FALSE)</f>
        <v>34983</v>
      </c>
      <c r="M1150" s="10">
        <f>VLOOKUP(A1150,'Hospitalisation Table'!$A:$F,6,FALSE)</f>
        <v>563.84</v>
      </c>
      <c r="N1150" s="5" t="str">
        <f>VLOOKUP(A1150,'Hospitalisation Table'!$A:$G,7,FALSE)</f>
        <v>tier - 2</v>
      </c>
      <c r="O1150" s="5" t="str">
        <f>VLOOKUP(A1150,'Hospitalisation Table'!$A:$H,8,FALSE)</f>
        <v>tier - 2</v>
      </c>
      <c r="P1150" s="5" t="str">
        <f>VLOOKUP(A1150,'Hospitalisation Table'!$A:$I,9,FALSE)</f>
        <v>R1021</v>
      </c>
      <c r="Q1150" s="5">
        <f>VLOOKUP(A1150,'Hospitalisation Table'!$A:$K,11,FALSE)</f>
        <v>50</v>
      </c>
    </row>
    <row r="1151" spans="1:17" ht="15.6" x14ac:dyDescent="0.3">
      <c r="A1151" s="9" t="s">
        <v>1221</v>
      </c>
      <c r="B1151" s="5" t="str">
        <f>VLOOKUP($A1151,'Customer Names'!$A:$B,2,FALSE)</f>
        <v>Guinn, Ms.  Julee</v>
      </c>
      <c r="C1151" s="5">
        <f>VLOOKUP(Healthcare!A1151,'Medical Examinations table'!$A:$K,2,FALSE)</f>
        <v>42.68</v>
      </c>
      <c r="D1151" s="5">
        <f>VLOOKUP(A1151,'Medical Examinations table'!$A:$C,3,FALSE)</f>
        <v>9.2799999999999994</v>
      </c>
      <c r="E1151" s="5" t="str">
        <f>VLOOKUP(A1151,'Medical Examinations table'!$A:$D,4,FALSE)</f>
        <v>NO</v>
      </c>
      <c r="F1151" s="5" t="str">
        <f>VLOOKUP(A1151,'Medical Examinations table'!$A:$E,5,FALSE)</f>
        <v>NO</v>
      </c>
      <c r="G1151" s="5" t="str">
        <f>VLOOKUP(A1151,'Medical Examinations table'!$A:$F,6,FALSE)</f>
        <v>NO</v>
      </c>
      <c r="H1151" s="5">
        <f>VLOOKUP(A1151,'Medical Examinations table'!$A:$H,8,FALSE)</f>
        <v>2</v>
      </c>
      <c r="I1151" s="5" t="str">
        <f>VLOOKUP(A1151,'Medical Examinations table'!$A:$G,7,FALSE)</f>
        <v>NO</v>
      </c>
      <c r="J1151" s="5" t="str">
        <f>VLOOKUP(A1151,'Medical Examinations table'!$A:$I,9,FALSE)</f>
        <v>Obesity</v>
      </c>
      <c r="K1151" s="5" t="str">
        <f>VLOOKUP(A1151,'Medical Examinations table'!$A:$J,10,FALSE)</f>
        <v>Diabetes</v>
      </c>
      <c r="L1151" s="8">
        <f>VLOOKUP(A1151,'Hospitalisation Table'!$A:$J,10,FALSE)</f>
        <v>34982</v>
      </c>
      <c r="M1151" s="10">
        <f>VLOOKUP(A1151,'Hospitalisation Table'!$A:$F,6,FALSE)</f>
        <v>563.84</v>
      </c>
      <c r="N1151" s="5" t="str">
        <f>VLOOKUP(A1151,'Hospitalisation Table'!$A:$G,7,FALSE)</f>
        <v>tier - 2</v>
      </c>
      <c r="O1151" s="5" t="str">
        <f>VLOOKUP(A1151,'Hospitalisation Table'!$A:$H,8,FALSE)</f>
        <v>tier - 1</v>
      </c>
      <c r="P1151" s="5" t="str">
        <f>VLOOKUP(A1151,'Hospitalisation Table'!$A:$I,9,FALSE)</f>
        <v>R1013</v>
      </c>
      <c r="Q1151" s="5">
        <f>VLOOKUP(A1151,'Hospitalisation Table'!$A:$K,11,FALSE)</f>
        <v>49</v>
      </c>
    </row>
    <row r="1152" spans="1:17" ht="15.6" x14ac:dyDescent="0.3">
      <c r="A1152" s="9" t="s">
        <v>1220</v>
      </c>
      <c r="B1152" s="5" t="str">
        <f>VLOOKUP($A1152,'Customer Names'!$A:$B,2,FALSE)</f>
        <v>Rogers, Mr.  Christopher M.</v>
      </c>
      <c r="C1152" s="5">
        <f>VLOOKUP(Healthcare!A1152,'Medical Examinations table'!$A:$K,2,FALSE)</f>
        <v>24.31</v>
      </c>
      <c r="D1152" s="5">
        <f>VLOOKUP(A1152,'Medical Examinations table'!$A:$C,3,FALSE)</f>
        <v>6.37</v>
      </c>
      <c r="E1152" s="5" t="str">
        <f>VLOOKUP(A1152,'Medical Examinations table'!$A:$D,4,FALSE)</f>
        <v>NO</v>
      </c>
      <c r="F1152" s="5" t="str">
        <f>VLOOKUP(A1152,'Medical Examinations table'!$A:$E,5,FALSE)</f>
        <v>NO</v>
      </c>
      <c r="G1152" s="5" t="str">
        <f>VLOOKUP(A1152,'Medical Examinations table'!$A:$F,6,FALSE)</f>
        <v>NO</v>
      </c>
      <c r="H1152" s="5">
        <f>VLOOKUP(A1152,'Medical Examinations table'!$A:$H,8,FALSE)</f>
        <v>0</v>
      </c>
      <c r="I1152" s="5" t="str">
        <f>VLOOKUP(A1152,'Medical Examinations table'!$A:$G,7,FALSE)</f>
        <v>NO</v>
      </c>
      <c r="J1152" s="5" t="str">
        <f>VLOOKUP(A1152,'Medical Examinations table'!$A:$I,9,FALSE)</f>
        <v>Normal Weight</v>
      </c>
      <c r="K1152" s="5" t="str">
        <f>VLOOKUP(A1152,'Medical Examinations table'!$A:$J,10,FALSE)</f>
        <v>Prediabetes</v>
      </c>
      <c r="L1152" s="8">
        <f>VLOOKUP(A1152,'Hospitalisation Table'!$A:$J,10,FALSE)</f>
        <v>34981</v>
      </c>
      <c r="M1152" s="10">
        <f>VLOOKUP(A1152,'Hospitalisation Table'!$A:$F,6,FALSE)</f>
        <v>563.84</v>
      </c>
      <c r="N1152" s="5" t="str">
        <f>VLOOKUP(A1152,'Hospitalisation Table'!$A:$G,7,FALSE)</f>
        <v>tier - 3</v>
      </c>
      <c r="O1152" s="5" t="str">
        <f>VLOOKUP(A1152,'Hospitalisation Table'!$A:$H,8,FALSE)</f>
        <v>tier - 2</v>
      </c>
      <c r="P1152" s="5" t="str">
        <f>VLOOKUP(A1152,'Hospitalisation Table'!$A:$I,9,FALSE)</f>
        <v>R1013</v>
      </c>
      <c r="Q1152" s="5">
        <f>VLOOKUP(A1152,'Hospitalisation Table'!$A:$K,11,FALSE)</f>
        <v>46</v>
      </c>
    </row>
    <row r="1153" spans="1:17" ht="15.6" x14ac:dyDescent="0.3">
      <c r="A1153" s="9" t="s">
        <v>1219</v>
      </c>
      <c r="B1153" s="5" t="str">
        <f>VLOOKUP($A1153,'Customer Names'!$A:$B,2,FALSE)</f>
        <v>Diviney, Mr.  Ciaran</v>
      </c>
      <c r="C1153" s="5">
        <f>VLOOKUP(Healthcare!A1153,'Medical Examinations table'!$A:$K,2,FALSE)</f>
        <v>44.75</v>
      </c>
      <c r="D1153" s="5">
        <f>VLOOKUP(A1153,'Medical Examinations table'!$A:$C,3,FALSE)</f>
        <v>5.09</v>
      </c>
      <c r="E1153" s="5" t="str">
        <f>VLOOKUP(A1153,'Medical Examinations table'!$A:$D,4,FALSE)</f>
        <v>YES</v>
      </c>
      <c r="F1153" s="5" t="str">
        <f>VLOOKUP(A1153,'Medical Examinations table'!$A:$E,5,FALSE)</f>
        <v>NO</v>
      </c>
      <c r="G1153" s="5" t="str">
        <f>VLOOKUP(A1153,'Medical Examinations table'!$A:$F,6,FALSE)</f>
        <v>NO</v>
      </c>
      <c r="H1153" s="5">
        <f>VLOOKUP(A1153,'Medical Examinations table'!$A:$H,8,FALSE)</f>
        <v>0</v>
      </c>
      <c r="I1153" s="5" t="str">
        <f>VLOOKUP(A1153,'Medical Examinations table'!$A:$G,7,FALSE)</f>
        <v>NO</v>
      </c>
      <c r="J1153" s="5" t="str">
        <f>VLOOKUP(A1153,'Medical Examinations table'!$A:$I,9,FALSE)</f>
        <v>Obesity</v>
      </c>
      <c r="K1153" s="5" t="str">
        <f>VLOOKUP(A1153,'Medical Examinations table'!$A:$J,10,FALSE)</f>
        <v>Normal</v>
      </c>
      <c r="L1153" s="8">
        <f>VLOOKUP(A1153,'Hospitalisation Table'!$A:$J,10,FALSE)</f>
        <v>34980</v>
      </c>
      <c r="M1153" s="10">
        <f>VLOOKUP(A1153,'Hospitalisation Table'!$A:$F,6,FALSE)</f>
        <v>563.84</v>
      </c>
      <c r="N1153" s="5" t="str">
        <f>VLOOKUP(A1153,'Hospitalisation Table'!$A:$G,7,FALSE)</f>
        <v>tier - 2</v>
      </c>
      <c r="O1153" s="5" t="str">
        <f>VLOOKUP(A1153,'Hospitalisation Table'!$A:$H,8,FALSE)</f>
        <v>tier - 3</v>
      </c>
      <c r="P1153" s="5" t="str">
        <f>VLOOKUP(A1153,'Hospitalisation Table'!$A:$I,9,FALSE)</f>
        <v>R1023</v>
      </c>
      <c r="Q1153" s="5">
        <f>VLOOKUP(A1153,'Hospitalisation Table'!$A:$K,11,FALSE)</f>
        <v>26</v>
      </c>
    </row>
    <row r="1154" spans="1:17" ht="15.6" x14ac:dyDescent="0.3">
      <c r="A1154" s="9" t="s">
        <v>1218</v>
      </c>
      <c r="B1154" s="5" t="str">
        <f>VLOOKUP($A1154,'Customer Names'!$A:$B,2,FALSE)</f>
        <v>Marlatt, Ms.  Kara</v>
      </c>
      <c r="C1154" s="5">
        <f>VLOOKUP(Healthcare!A1154,'Medical Examinations table'!$A:$K,2,FALSE)</f>
        <v>30.78</v>
      </c>
      <c r="D1154" s="5">
        <f>VLOOKUP(A1154,'Medical Examinations table'!$A:$C,3,FALSE)</f>
        <v>7.94</v>
      </c>
      <c r="E1154" s="5" t="str">
        <f>VLOOKUP(A1154,'Medical Examinations table'!$A:$D,4,FALSE)</f>
        <v>NO</v>
      </c>
      <c r="F1154" s="5" t="str">
        <f>VLOOKUP(A1154,'Medical Examinations table'!$A:$E,5,FALSE)</f>
        <v>NO</v>
      </c>
      <c r="G1154" s="5" t="str">
        <f>VLOOKUP(A1154,'Medical Examinations table'!$A:$F,6,FALSE)</f>
        <v>NO</v>
      </c>
      <c r="H1154" s="5">
        <f>VLOOKUP(A1154,'Medical Examinations table'!$A:$H,8,FALSE)</f>
        <v>2</v>
      </c>
      <c r="I1154" s="5" t="str">
        <f>VLOOKUP(A1154,'Medical Examinations table'!$A:$G,7,FALSE)</f>
        <v>NO</v>
      </c>
      <c r="J1154" s="5" t="str">
        <f>VLOOKUP(A1154,'Medical Examinations table'!$A:$I,9,FALSE)</f>
        <v>Obesity</v>
      </c>
      <c r="K1154" s="5" t="str">
        <f>VLOOKUP(A1154,'Medical Examinations table'!$A:$J,10,FALSE)</f>
        <v>Diabetes</v>
      </c>
      <c r="L1154" s="8">
        <f>VLOOKUP(A1154,'Hospitalisation Table'!$A:$J,10,FALSE)</f>
        <v>34979</v>
      </c>
      <c r="M1154" s="10">
        <f>VLOOKUP(A1154,'Hospitalisation Table'!$A:$F,6,FALSE)</f>
        <v>563.84</v>
      </c>
      <c r="N1154" s="5" t="str">
        <f>VLOOKUP(A1154,'Hospitalisation Table'!$A:$G,7,FALSE)</f>
        <v>tier - 2</v>
      </c>
      <c r="O1154" s="5" t="str">
        <f>VLOOKUP(A1154,'Hospitalisation Table'!$A:$H,8,FALSE)</f>
        <v>tier - 2</v>
      </c>
      <c r="P1154" s="5" t="str">
        <f>VLOOKUP(A1154,'Hospitalisation Table'!$A:$I,9,FALSE)</f>
        <v>R1024</v>
      </c>
      <c r="Q1154" s="5">
        <f>VLOOKUP(A1154,'Hospitalisation Table'!$A:$K,11,FALSE)</f>
        <v>49</v>
      </c>
    </row>
    <row r="1155" spans="1:17" ht="15.6" x14ac:dyDescent="0.3">
      <c r="A1155" s="9" t="s">
        <v>1217</v>
      </c>
      <c r="B1155" s="5" t="str">
        <f>VLOOKUP($A1155,'Customer Names'!$A:$B,2,FALSE)</f>
        <v>Ohler, Ms.  Makie</v>
      </c>
      <c r="C1155" s="5">
        <f>VLOOKUP(Healthcare!A1155,'Medical Examinations table'!$A:$K,2,FALSE)</f>
        <v>21.86</v>
      </c>
      <c r="D1155" s="5">
        <f>VLOOKUP(A1155,'Medical Examinations table'!$A:$C,3,FALSE)</f>
        <v>10.95</v>
      </c>
      <c r="E1155" s="5" t="str">
        <f>VLOOKUP(A1155,'Medical Examinations table'!$A:$D,4,FALSE)</f>
        <v>NO</v>
      </c>
      <c r="F1155" s="5" t="str">
        <f>VLOOKUP(A1155,'Medical Examinations table'!$A:$E,5,FALSE)</f>
        <v>NO</v>
      </c>
      <c r="G1155" s="5" t="str">
        <f>VLOOKUP(A1155,'Medical Examinations table'!$A:$F,6,FALSE)</f>
        <v>NO</v>
      </c>
      <c r="H1155" s="5">
        <f>VLOOKUP(A1155,'Medical Examinations table'!$A:$H,8,FALSE)</f>
        <v>0</v>
      </c>
      <c r="I1155" s="5" t="str">
        <f>VLOOKUP(A1155,'Medical Examinations table'!$A:$G,7,FALSE)</f>
        <v>NO</v>
      </c>
      <c r="J1155" s="5" t="str">
        <f>VLOOKUP(A1155,'Medical Examinations table'!$A:$I,9,FALSE)</f>
        <v>Normal Weight</v>
      </c>
      <c r="K1155" s="5" t="str">
        <f>VLOOKUP(A1155,'Medical Examinations table'!$A:$J,10,FALSE)</f>
        <v>Diabetes</v>
      </c>
      <c r="L1155" s="8">
        <f>VLOOKUP(A1155,'Hospitalisation Table'!$A:$J,10,FALSE)</f>
        <v>34978</v>
      </c>
      <c r="M1155" s="10">
        <f>VLOOKUP(A1155,'Hospitalisation Table'!$A:$F,6,FALSE)</f>
        <v>563.84</v>
      </c>
      <c r="N1155" s="5" t="str">
        <f>VLOOKUP(A1155,'Hospitalisation Table'!$A:$G,7,FALSE)</f>
        <v>tier - 3</v>
      </c>
      <c r="O1155" s="5" t="str">
        <f>VLOOKUP(A1155,'Hospitalisation Table'!$A:$H,8,FALSE)</f>
        <v>tier - 1</v>
      </c>
      <c r="P1155" s="5" t="str">
        <f>VLOOKUP(A1155,'Hospitalisation Table'!$A:$I,9,FALSE)</f>
        <v>R1012</v>
      </c>
      <c r="Q1155" s="5">
        <f>VLOOKUP(A1155,'Hospitalisation Table'!$A:$K,11,FALSE)</f>
        <v>57</v>
      </c>
    </row>
    <row r="1156" spans="1:17" ht="15.6" x14ac:dyDescent="0.3">
      <c r="A1156" s="9" t="s">
        <v>1216</v>
      </c>
      <c r="B1156" s="5" t="str">
        <f>VLOOKUP($A1156,'Customer Names'!$A:$B,2,FALSE)</f>
        <v>Mossler, Ms.  Emily E</v>
      </c>
      <c r="C1156" s="5">
        <f>VLOOKUP(Healthcare!A1156,'Medical Examinations table'!$A:$K,2,FALSE)</f>
        <v>49.09</v>
      </c>
      <c r="D1156" s="5">
        <f>VLOOKUP(A1156,'Medical Examinations table'!$A:$C,3,FALSE)</f>
        <v>6.3</v>
      </c>
      <c r="E1156" s="5" t="str">
        <f>VLOOKUP(A1156,'Medical Examinations table'!$A:$D,4,FALSE)</f>
        <v>YES</v>
      </c>
      <c r="F1156" s="5" t="str">
        <f>VLOOKUP(A1156,'Medical Examinations table'!$A:$E,5,FALSE)</f>
        <v>NO</v>
      </c>
      <c r="G1156" s="5" t="str">
        <f>VLOOKUP(A1156,'Medical Examinations table'!$A:$F,6,FALSE)</f>
        <v>NO</v>
      </c>
      <c r="H1156" s="5">
        <f>VLOOKUP(A1156,'Medical Examinations table'!$A:$H,8,FALSE)</f>
        <v>0</v>
      </c>
      <c r="I1156" s="5" t="str">
        <f>VLOOKUP(A1156,'Medical Examinations table'!$A:$G,7,FALSE)</f>
        <v>NO</v>
      </c>
      <c r="J1156" s="5" t="str">
        <f>VLOOKUP(A1156,'Medical Examinations table'!$A:$I,9,FALSE)</f>
        <v>Obesity</v>
      </c>
      <c r="K1156" s="5" t="str">
        <f>VLOOKUP(A1156,'Medical Examinations table'!$A:$J,10,FALSE)</f>
        <v>Prediabetes</v>
      </c>
      <c r="L1156" s="8">
        <f>VLOOKUP(A1156,'Hospitalisation Table'!$A:$J,10,FALSE)</f>
        <v>34977</v>
      </c>
      <c r="M1156" s="10">
        <f>VLOOKUP(A1156,'Hospitalisation Table'!$A:$F,6,FALSE)</f>
        <v>563.84</v>
      </c>
      <c r="N1156" s="5" t="str">
        <f>VLOOKUP(A1156,'Hospitalisation Table'!$A:$G,7,FALSE)</f>
        <v>tier - 2</v>
      </c>
      <c r="O1156" s="5" t="str">
        <f>VLOOKUP(A1156,'Hospitalisation Table'!$A:$H,8,FALSE)</f>
        <v>tier - 2</v>
      </c>
      <c r="P1156" s="5" t="str">
        <f>VLOOKUP(A1156,'Hospitalisation Table'!$A:$I,9,FALSE)</f>
        <v>R1012</v>
      </c>
      <c r="Q1156" s="5">
        <f>VLOOKUP(A1156,'Hospitalisation Table'!$A:$K,11,FALSE)</f>
        <v>21</v>
      </c>
    </row>
    <row r="1157" spans="1:17" ht="15.6" x14ac:dyDescent="0.3">
      <c r="A1157" s="9" t="s">
        <v>1215</v>
      </c>
      <c r="B1157" s="5" t="str">
        <f>VLOOKUP($A1157,'Customer Names'!$A:$B,2,FALSE)</f>
        <v>Segall, Mr.  Cary</v>
      </c>
      <c r="C1157" s="5">
        <f>VLOOKUP(Healthcare!A1157,'Medical Examinations table'!$A:$K,2,FALSE)</f>
        <v>47.74</v>
      </c>
      <c r="D1157" s="5">
        <f>VLOOKUP(A1157,'Medical Examinations table'!$A:$C,3,FALSE)</f>
        <v>8.0500000000000007</v>
      </c>
      <c r="E1157" s="5" t="str">
        <f>VLOOKUP(A1157,'Medical Examinations table'!$A:$D,4,FALSE)</f>
        <v>YES</v>
      </c>
      <c r="F1157" s="5" t="str">
        <f>VLOOKUP(A1157,'Medical Examinations table'!$A:$E,5,FALSE)</f>
        <v>NO</v>
      </c>
      <c r="G1157" s="5" t="str">
        <f>VLOOKUP(A1157,'Medical Examinations table'!$A:$F,6,FALSE)</f>
        <v>NO</v>
      </c>
      <c r="H1157" s="5">
        <f>VLOOKUP(A1157,'Medical Examinations table'!$A:$H,8,FALSE)</f>
        <v>2</v>
      </c>
      <c r="I1157" s="5" t="str">
        <f>VLOOKUP(A1157,'Medical Examinations table'!$A:$G,7,FALSE)</f>
        <v>NO</v>
      </c>
      <c r="J1157" s="5" t="str">
        <f>VLOOKUP(A1157,'Medical Examinations table'!$A:$I,9,FALSE)</f>
        <v>Obesity</v>
      </c>
      <c r="K1157" s="5" t="str">
        <f>VLOOKUP(A1157,'Medical Examinations table'!$A:$J,10,FALSE)</f>
        <v>Diabetes</v>
      </c>
      <c r="L1157" s="8">
        <f>VLOOKUP(A1157,'Hospitalisation Table'!$A:$J,10,FALSE)</f>
        <v>34976</v>
      </c>
      <c r="M1157" s="10">
        <f>VLOOKUP(A1157,'Hospitalisation Table'!$A:$F,6,FALSE)</f>
        <v>563.84</v>
      </c>
      <c r="N1157" s="5" t="str">
        <f>VLOOKUP(A1157,'Hospitalisation Table'!$A:$G,7,FALSE)</f>
        <v>tier - 2</v>
      </c>
      <c r="O1157" s="5" t="str">
        <f>VLOOKUP(A1157,'Hospitalisation Table'!$A:$H,8,FALSE)</f>
        <v>tier - 1</v>
      </c>
      <c r="P1157" s="5" t="str">
        <f>VLOOKUP(A1157,'Hospitalisation Table'!$A:$I,9,FALSE)</f>
        <v>R1013</v>
      </c>
      <c r="Q1157" s="5">
        <f>VLOOKUP(A1157,'Hospitalisation Table'!$A:$K,11,FALSE)</f>
        <v>52</v>
      </c>
    </row>
    <row r="1158" spans="1:17" ht="15.6" x14ac:dyDescent="0.3">
      <c r="A1158" s="9" t="s">
        <v>1214</v>
      </c>
      <c r="B1158" s="5" t="str">
        <f>VLOOKUP($A1158,'Customer Names'!$A:$B,2,FALSE)</f>
        <v>Sprieser, Mr.  Steven</v>
      </c>
      <c r="C1158" s="5">
        <f>VLOOKUP(Healthcare!A1158,'Medical Examinations table'!$A:$K,2,FALSE)</f>
        <v>30.2</v>
      </c>
      <c r="D1158" s="5">
        <f>VLOOKUP(A1158,'Medical Examinations table'!$A:$C,3,FALSE)</f>
        <v>9.8800000000000008</v>
      </c>
      <c r="E1158" s="5" t="str">
        <f>VLOOKUP(A1158,'Medical Examinations table'!$A:$D,4,FALSE)</f>
        <v>YES</v>
      </c>
      <c r="F1158" s="5" t="str">
        <f>VLOOKUP(A1158,'Medical Examinations table'!$A:$E,5,FALSE)</f>
        <v>NO</v>
      </c>
      <c r="G1158" s="5" t="str">
        <f>VLOOKUP(A1158,'Medical Examinations table'!$A:$F,6,FALSE)</f>
        <v>NO</v>
      </c>
      <c r="H1158" s="5">
        <f>VLOOKUP(A1158,'Medical Examinations table'!$A:$H,8,FALSE)</f>
        <v>2</v>
      </c>
      <c r="I1158" s="5" t="str">
        <f>VLOOKUP(A1158,'Medical Examinations table'!$A:$G,7,FALSE)</f>
        <v>NO</v>
      </c>
      <c r="J1158" s="5" t="str">
        <f>VLOOKUP(A1158,'Medical Examinations table'!$A:$I,9,FALSE)</f>
        <v>Obesity</v>
      </c>
      <c r="K1158" s="5" t="str">
        <f>VLOOKUP(A1158,'Medical Examinations table'!$A:$J,10,FALSE)</f>
        <v>Diabetes</v>
      </c>
      <c r="L1158" s="8">
        <f>VLOOKUP(A1158,'Hospitalisation Table'!$A:$J,10,FALSE)</f>
        <v>34975</v>
      </c>
      <c r="M1158" s="10">
        <f>VLOOKUP(A1158,'Hospitalisation Table'!$A:$F,6,FALSE)</f>
        <v>563.84</v>
      </c>
      <c r="N1158" s="5" t="str">
        <f>VLOOKUP(A1158,'Hospitalisation Table'!$A:$G,7,FALSE)</f>
        <v>tier - 3</v>
      </c>
      <c r="O1158" s="5" t="str">
        <f>VLOOKUP(A1158,'Hospitalisation Table'!$A:$H,8,FALSE)</f>
        <v>tier - 1</v>
      </c>
      <c r="P1158" s="5" t="str">
        <f>VLOOKUP(A1158,'Hospitalisation Table'!$A:$I,9,FALSE)</f>
        <v>R1011</v>
      </c>
      <c r="Q1158" s="5">
        <f>VLOOKUP(A1158,'Hospitalisation Table'!$A:$K,11,FALSE)</f>
        <v>52</v>
      </c>
    </row>
    <row r="1159" spans="1:17" ht="15.6" x14ac:dyDescent="0.3">
      <c r="A1159" s="9" t="s">
        <v>1213</v>
      </c>
      <c r="B1159" s="5" t="str">
        <f>VLOOKUP($A1159,'Customer Names'!$A:$B,2,FALSE)</f>
        <v>Blanco, Mr.  Jose Antonio Sr.</v>
      </c>
      <c r="C1159" s="5">
        <f>VLOOKUP(Healthcare!A1159,'Medical Examinations table'!$A:$K,2,FALSE)</f>
        <v>33.25</v>
      </c>
      <c r="D1159" s="5">
        <f>VLOOKUP(A1159,'Medical Examinations table'!$A:$C,3,FALSE)</f>
        <v>7.42</v>
      </c>
      <c r="E1159" s="5" t="str">
        <f>VLOOKUP(A1159,'Medical Examinations table'!$A:$D,4,FALSE)</f>
        <v>YES</v>
      </c>
      <c r="F1159" s="5" t="str">
        <f>VLOOKUP(A1159,'Medical Examinations table'!$A:$E,5,FALSE)</f>
        <v>NO</v>
      </c>
      <c r="G1159" s="5" t="str">
        <f>VLOOKUP(A1159,'Medical Examinations table'!$A:$F,6,FALSE)</f>
        <v>NO</v>
      </c>
      <c r="H1159" s="5">
        <f>VLOOKUP(A1159,'Medical Examinations table'!$A:$H,8,FALSE)</f>
        <v>2</v>
      </c>
      <c r="I1159" s="5" t="str">
        <f>VLOOKUP(A1159,'Medical Examinations table'!$A:$G,7,FALSE)</f>
        <v>NO</v>
      </c>
      <c r="J1159" s="5" t="str">
        <f>VLOOKUP(A1159,'Medical Examinations table'!$A:$I,9,FALSE)</f>
        <v>Obesity</v>
      </c>
      <c r="K1159" s="5" t="str">
        <f>VLOOKUP(A1159,'Medical Examinations table'!$A:$J,10,FALSE)</f>
        <v>Diabetes</v>
      </c>
      <c r="L1159" s="8">
        <f>VLOOKUP(A1159,'Hospitalisation Table'!$A:$J,10,FALSE)</f>
        <v>34974</v>
      </c>
      <c r="M1159" s="10">
        <f>VLOOKUP(A1159,'Hospitalisation Table'!$A:$F,6,FALSE)</f>
        <v>563.84</v>
      </c>
      <c r="N1159" s="5" t="str">
        <f>VLOOKUP(A1159,'Hospitalisation Table'!$A:$G,7,FALSE)</f>
        <v>tier - 3</v>
      </c>
      <c r="O1159" s="5" t="str">
        <f>VLOOKUP(A1159,'Hospitalisation Table'!$A:$H,8,FALSE)</f>
        <v>tier - 1</v>
      </c>
      <c r="P1159" s="5" t="str">
        <f>VLOOKUP(A1159,'Hospitalisation Table'!$A:$I,9,FALSE)</f>
        <v>R1016</v>
      </c>
      <c r="Q1159" s="5">
        <f>VLOOKUP(A1159,'Hospitalisation Table'!$A:$K,11,FALSE)</f>
        <v>52</v>
      </c>
    </row>
    <row r="1160" spans="1:17" ht="15.6" x14ac:dyDescent="0.3">
      <c r="A1160" s="9" t="s">
        <v>1212</v>
      </c>
      <c r="B1160" s="5" t="str">
        <f>VLOOKUP($A1160,'Customer Names'!$A:$B,2,FALSE)</f>
        <v>Sheptock, Ms.  Tatiana</v>
      </c>
      <c r="C1160" s="5">
        <f>VLOOKUP(Healthcare!A1160,'Medical Examinations table'!$A:$K,2,FALSE)</f>
        <v>26.6</v>
      </c>
      <c r="D1160" s="5">
        <f>VLOOKUP(A1160,'Medical Examinations table'!$A:$C,3,FALSE)</f>
        <v>8.4499999999999993</v>
      </c>
      <c r="E1160" s="5" t="str">
        <f>VLOOKUP(A1160,'Medical Examinations table'!$A:$D,4,FALSE)</f>
        <v>YES</v>
      </c>
      <c r="F1160" s="5" t="str">
        <f>VLOOKUP(A1160,'Medical Examinations table'!$A:$E,5,FALSE)</f>
        <v>NO</v>
      </c>
      <c r="G1160" s="5" t="str">
        <f>VLOOKUP(A1160,'Medical Examinations table'!$A:$F,6,FALSE)</f>
        <v>NO</v>
      </c>
      <c r="H1160" s="5">
        <f>VLOOKUP(A1160,'Medical Examinations table'!$A:$H,8,FALSE)</f>
        <v>1</v>
      </c>
      <c r="I1160" s="5" t="str">
        <f>VLOOKUP(A1160,'Medical Examinations table'!$A:$G,7,FALSE)</f>
        <v>NO</v>
      </c>
      <c r="J1160" s="5" t="str">
        <f>VLOOKUP(A1160,'Medical Examinations table'!$A:$I,9,FALSE)</f>
        <v>Overweight</v>
      </c>
      <c r="K1160" s="5" t="str">
        <f>VLOOKUP(A1160,'Medical Examinations table'!$A:$J,10,FALSE)</f>
        <v>Diabetes</v>
      </c>
      <c r="L1160" s="8">
        <f>VLOOKUP(A1160,'Hospitalisation Table'!$A:$J,10,FALSE)</f>
        <v>34973</v>
      </c>
      <c r="M1160" s="10">
        <f>VLOOKUP(A1160,'Hospitalisation Table'!$A:$F,6,FALSE)</f>
        <v>563.84</v>
      </c>
      <c r="N1160" s="5" t="str">
        <f>VLOOKUP(A1160,'Hospitalisation Table'!$A:$G,7,FALSE)</f>
        <v>tier - 2</v>
      </c>
      <c r="O1160" s="5" t="str">
        <f>VLOOKUP(A1160,'Hospitalisation Table'!$A:$H,8,FALSE)</f>
        <v>tier - 1</v>
      </c>
      <c r="P1160" s="5" t="str">
        <f>VLOOKUP(A1160,'Hospitalisation Table'!$A:$I,9,FALSE)</f>
        <v>R1024</v>
      </c>
      <c r="Q1160" s="5">
        <f>VLOOKUP(A1160,'Hospitalisation Table'!$A:$K,11,FALSE)</f>
        <v>47</v>
      </c>
    </row>
    <row r="1161" spans="1:17" ht="15.6" x14ac:dyDescent="0.3">
      <c r="A1161" s="9" t="s">
        <v>1211</v>
      </c>
      <c r="B1161" s="5" t="str">
        <f>VLOOKUP($A1161,'Customer Names'!$A:$B,2,FALSE)</f>
        <v>Chruniak, Mr.  Dan T.</v>
      </c>
      <c r="C1161" s="5">
        <f>VLOOKUP(Healthcare!A1161,'Medical Examinations table'!$A:$K,2,FALSE)</f>
        <v>26.35</v>
      </c>
      <c r="D1161" s="5">
        <f>VLOOKUP(A1161,'Medical Examinations table'!$A:$C,3,FALSE)</f>
        <v>6.21</v>
      </c>
      <c r="E1161" s="5" t="str">
        <f>VLOOKUP(A1161,'Medical Examinations table'!$A:$D,4,FALSE)</f>
        <v>NO</v>
      </c>
      <c r="F1161" s="5" t="str">
        <f>VLOOKUP(A1161,'Medical Examinations table'!$A:$E,5,FALSE)</f>
        <v>NO</v>
      </c>
      <c r="G1161" s="5" t="str">
        <f>VLOOKUP(A1161,'Medical Examinations table'!$A:$F,6,FALSE)</f>
        <v>NO</v>
      </c>
      <c r="H1161" s="5">
        <f>VLOOKUP(A1161,'Medical Examinations table'!$A:$H,8,FALSE)</f>
        <v>2</v>
      </c>
      <c r="I1161" s="5" t="str">
        <f>VLOOKUP(A1161,'Medical Examinations table'!$A:$G,7,FALSE)</f>
        <v>NO</v>
      </c>
      <c r="J1161" s="5" t="str">
        <f>VLOOKUP(A1161,'Medical Examinations table'!$A:$I,9,FALSE)</f>
        <v>Overweight</v>
      </c>
      <c r="K1161" s="5" t="str">
        <f>VLOOKUP(A1161,'Medical Examinations table'!$A:$J,10,FALSE)</f>
        <v>Prediabetes</v>
      </c>
      <c r="L1161" s="8">
        <f>VLOOKUP(A1161,'Hospitalisation Table'!$A:$J,10,FALSE)</f>
        <v>34972</v>
      </c>
      <c r="M1161" s="10">
        <f>VLOOKUP(A1161,'Hospitalisation Table'!$A:$F,6,FALSE)</f>
        <v>563.84</v>
      </c>
      <c r="N1161" s="5" t="str">
        <f>VLOOKUP(A1161,'Hospitalisation Table'!$A:$G,7,FALSE)</f>
        <v>tier - 2</v>
      </c>
      <c r="O1161" s="5" t="str">
        <f>VLOOKUP(A1161,'Hospitalisation Table'!$A:$H,8,FALSE)</f>
        <v>tier - 1</v>
      </c>
      <c r="P1161" s="5" t="str">
        <f>VLOOKUP(A1161,'Hospitalisation Table'!$A:$I,9,FALSE)</f>
        <v>R1021</v>
      </c>
      <c r="Q1161" s="5">
        <f>VLOOKUP(A1161,'Hospitalisation Table'!$A:$K,11,FALSE)</f>
        <v>50</v>
      </c>
    </row>
    <row r="1162" spans="1:17" ht="15.6" x14ac:dyDescent="0.3">
      <c r="A1162" s="9" t="s">
        <v>1210</v>
      </c>
      <c r="B1162" s="5" t="str">
        <f>VLOOKUP($A1162,'Customer Names'!$A:$B,2,FALSE)</f>
        <v>Miller, Ms.  Liisa A.</v>
      </c>
      <c r="C1162" s="5">
        <f>VLOOKUP(Healthcare!A1162,'Medical Examinations table'!$A:$K,2,FALSE)</f>
        <v>39.994999999999997</v>
      </c>
      <c r="D1162" s="5">
        <f>VLOOKUP(A1162,'Medical Examinations table'!$A:$C,3,FALSE)</f>
        <v>4.6500000000000004</v>
      </c>
      <c r="E1162" s="5" t="str">
        <f>VLOOKUP(A1162,'Medical Examinations table'!$A:$D,4,FALSE)</f>
        <v>NO</v>
      </c>
      <c r="F1162" s="5" t="str">
        <f>VLOOKUP(A1162,'Medical Examinations table'!$A:$E,5,FALSE)</f>
        <v>NO</v>
      </c>
      <c r="G1162" s="5" t="str">
        <f>VLOOKUP(A1162,'Medical Examinations table'!$A:$F,6,FALSE)</f>
        <v>NO</v>
      </c>
      <c r="H1162" s="5">
        <f>VLOOKUP(A1162,'Medical Examinations table'!$A:$H,8,FALSE)</f>
        <v>0</v>
      </c>
      <c r="I1162" s="5" t="str">
        <f>VLOOKUP(A1162,'Medical Examinations table'!$A:$G,7,FALSE)</f>
        <v>NO</v>
      </c>
      <c r="J1162" s="5" t="str">
        <f>VLOOKUP(A1162,'Medical Examinations table'!$A:$I,9,FALSE)</f>
        <v>Obesity</v>
      </c>
      <c r="K1162" s="5" t="str">
        <f>VLOOKUP(A1162,'Medical Examinations table'!$A:$J,10,FALSE)</f>
        <v>Normal</v>
      </c>
      <c r="L1162" s="8">
        <f>VLOOKUP(A1162,'Hospitalisation Table'!$A:$J,10,FALSE)</f>
        <v>34971</v>
      </c>
      <c r="M1162" s="10">
        <f>VLOOKUP(A1162,'Hospitalisation Table'!$A:$F,6,FALSE)</f>
        <v>563.84</v>
      </c>
      <c r="N1162" s="5" t="str">
        <f>VLOOKUP(A1162,'Hospitalisation Table'!$A:$G,7,FALSE)</f>
        <v>tier - 2</v>
      </c>
      <c r="O1162" s="5" t="str">
        <f>VLOOKUP(A1162,'Hospitalisation Table'!$A:$H,8,FALSE)</f>
        <v>tier - 3</v>
      </c>
      <c r="P1162" s="5" t="str">
        <f>VLOOKUP(A1162,'Hospitalisation Table'!$A:$I,9,FALSE)</f>
        <v>R1024</v>
      </c>
      <c r="Q1162" s="5">
        <f>VLOOKUP(A1162,'Hospitalisation Table'!$A:$K,11,FALSE)</f>
        <v>45</v>
      </c>
    </row>
    <row r="1163" spans="1:17" ht="15.6" x14ac:dyDescent="0.3">
      <c r="A1163" s="9" t="s">
        <v>1209</v>
      </c>
      <c r="B1163" s="5" t="str">
        <f>VLOOKUP($A1163,'Customer Names'!$A:$B,2,FALSE)</f>
        <v>Theis, Ms.  Kathryn E.</v>
      </c>
      <c r="C1163" s="5">
        <f>VLOOKUP(Healthcare!A1163,'Medical Examinations table'!$A:$K,2,FALSE)</f>
        <v>22.92</v>
      </c>
      <c r="D1163" s="5">
        <f>VLOOKUP(A1163,'Medical Examinations table'!$A:$C,3,FALSE)</f>
        <v>5.87</v>
      </c>
      <c r="E1163" s="5" t="str">
        <f>VLOOKUP(A1163,'Medical Examinations table'!$A:$D,4,FALSE)</f>
        <v>YES</v>
      </c>
      <c r="F1163" s="5" t="str">
        <f>VLOOKUP(A1163,'Medical Examinations table'!$A:$E,5,FALSE)</f>
        <v>NO</v>
      </c>
      <c r="G1163" s="5" t="str">
        <f>VLOOKUP(A1163,'Medical Examinations table'!$A:$F,6,FALSE)</f>
        <v>NO</v>
      </c>
      <c r="H1163" s="5">
        <f>VLOOKUP(A1163,'Medical Examinations table'!$A:$H,8,FALSE)</f>
        <v>1</v>
      </c>
      <c r="I1163" s="5" t="str">
        <f>VLOOKUP(A1163,'Medical Examinations table'!$A:$G,7,FALSE)</f>
        <v>NO</v>
      </c>
      <c r="J1163" s="5" t="str">
        <f>VLOOKUP(A1163,'Medical Examinations table'!$A:$I,9,FALSE)</f>
        <v>Normal Weight</v>
      </c>
      <c r="K1163" s="5" t="str">
        <f>VLOOKUP(A1163,'Medical Examinations table'!$A:$J,10,FALSE)</f>
        <v>Prediabetes</v>
      </c>
      <c r="L1163" s="8">
        <f>VLOOKUP(A1163,'Hospitalisation Table'!$A:$J,10,FALSE)</f>
        <v>34970</v>
      </c>
      <c r="M1163" s="10">
        <f>VLOOKUP(A1163,'Hospitalisation Table'!$A:$F,6,FALSE)</f>
        <v>563.84</v>
      </c>
      <c r="N1163" s="5" t="str">
        <f>VLOOKUP(A1163,'Hospitalisation Table'!$A:$G,7,FALSE)</f>
        <v>tier - 3</v>
      </c>
      <c r="O1163" s="5" t="str">
        <f>VLOOKUP(A1163,'Hospitalisation Table'!$A:$H,8,FALSE)</f>
        <v>tier - 3</v>
      </c>
      <c r="P1163" s="5" t="str">
        <f>VLOOKUP(A1163,'Hospitalisation Table'!$A:$I,9,FALSE)</f>
        <v>R1013</v>
      </c>
      <c r="Q1163" s="5">
        <f>VLOOKUP(A1163,'Hospitalisation Table'!$A:$K,11,FALSE)</f>
        <v>58</v>
      </c>
    </row>
    <row r="1164" spans="1:17" ht="15.6" x14ac:dyDescent="0.3">
      <c r="A1164" s="9" t="s">
        <v>1208</v>
      </c>
      <c r="B1164" s="5" t="str">
        <f>VLOOKUP($A1164,'Customer Names'!$A:$B,2,FALSE)</f>
        <v>Sadler, Mr.  Maxwell</v>
      </c>
      <c r="C1164" s="5">
        <f>VLOOKUP(Healthcare!A1164,'Medical Examinations table'!$A:$K,2,FALSE)</f>
        <v>24.78</v>
      </c>
      <c r="D1164" s="5">
        <f>VLOOKUP(A1164,'Medical Examinations table'!$A:$C,3,FALSE)</f>
        <v>4.24</v>
      </c>
      <c r="E1164" s="5" t="str">
        <f>VLOOKUP(A1164,'Medical Examinations table'!$A:$D,4,FALSE)</f>
        <v>YES</v>
      </c>
      <c r="F1164" s="5" t="str">
        <f>VLOOKUP(A1164,'Medical Examinations table'!$A:$E,5,FALSE)</f>
        <v>NO</v>
      </c>
      <c r="G1164" s="5" t="str">
        <f>VLOOKUP(A1164,'Medical Examinations table'!$A:$F,6,FALSE)</f>
        <v>NO</v>
      </c>
      <c r="H1164" s="5">
        <f>VLOOKUP(A1164,'Medical Examinations table'!$A:$H,8,FALSE)</f>
        <v>2</v>
      </c>
      <c r="I1164" s="5" t="str">
        <f>VLOOKUP(A1164,'Medical Examinations table'!$A:$G,7,FALSE)</f>
        <v>NO</v>
      </c>
      <c r="J1164" s="5" t="str">
        <f>VLOOKUP(A1164,'Medical Examinations table'!$A:$I,9,FALSE)</f>
        <v>Normal Weight</v>
      </c>
      <c r="K1164" s="5" t="str">
        <f>VLOOKUP(A1164,'Medical Examinations table'!$A:$J,10,FALSE)</f>
        <v>Normal</v>
      </c>
      <c r="L1164" s="8">
        <f>VLOOKUP(A1164,'Hospitalisation Table'!$A:$J,10,FALSE)</f>
        <v>34969</v>
      </c>
      <c r="M1164" s="10">
        <f>VLOOKUP(A1164,'Hospitalisation Table'!$A:$F,6,FALSE)</f>
        <v>563.84</v>
      </c>
      <c r="N1164" s="5" t="str">
        <f>VLOOKUP(A1164,'Hospitalisation Table'!$A:$G,7,FALSE)</f>
        <v>tier - 3</v>
      </c>
      <c r="O1164" s="5" t="str">
        <f>VLOOKUP(A1164,'Hospitalisation Table'!$A:$H,8,FALSE)</f>
        <v>tier - 2</v>
      </c>
      <c r="P1164" s="5" t="str">
        <f>VLOOKUP(A1164,'Hospitalisation Table'!$A:$I,9,FALSE)</f>
        <v>R1013</v>
      </c>
      <c r="Q1164" s="5">
        <f>VLOOKUP(A1164,'Hospitalisation Table'!$A:$K,11,FALSE)</f>
        <v>56</v>
      </c>
    </row>
    <row r="1165" spans="1:17" ht="15.6" x14ac:dyDescent="0.3">
      <c r="A1165" s="9" t="s">
        <v>1207</v>
      </c>
      <c r="B1165" s="5" t="str">
        <f>VLOOKUP($A1165,'Customer Names'!$A:$B,2,FALSE)</f>
        <v>Auger, Ms.  Pascale</v>
      </c>
      <c r="C1165" s="5">
        <f>VLOOKUP(Healthcare!A1165,'Medical Examinations table'!$A:$K,2,FALSE)</f>
        <v>34.07</v>
      </c>
      <c r="D1165" s="5">
        <f>VLOOKUP(A1165,'Medical Examinations table'!$A:$C,3,FALSE)</f>
        <v>7.81</v>
      </c>
      <c r="E1165" s="5" t="str">
        <f>VLOOKUP(A1165,'Medical Examinations table'!$A:$D,4,FALSE)</f>
        <v>YES</v>
      </c>
      <c r="F1165" s="5" t="str">
        <f>VLOOKUP(A1165,'Medical Examinations table'!$A:$E,5,FALSE)</f>
        <v>NO</v>
      </c>
      <c r="G1165" s="5" t="str">
        <f>VLOOKUP(A1165,'Medical Examinations table'!$A:$F,6,FALSE)</f>
        <v>NO</v>
      </c>
      <c r="H1165" s="5">
        <f>VLOOKUP(A1165,'Medical Examinations table'!$A:$H,8,FALSE)</f>
        <v>0</v>
      </c>
      <c r="I1165" s="5" t="str">
        <f>VLOOKUP(A1165,'Medical Examinations table'!$A:$G,7,FALSE)</f>
        <v>NO</v>
      </c>
      <c r="J1165" s="5" t="str">
        <f>VLOOKUP(A1165,'Medical Examinations table'!$A:$I,9,FALSE)</f>
        <v>Obesity</v>
      </c>
      <c r="K1165" s="5" t="str">
        <f>VLOOKUP(A1165,'Medical Examinations table'!$A:$J,10,FALSE)</f>
        <v>Diabetes</v>
      </c>
      <c r="L1165" s="8">
        <f>VLOOKUP(A1165,'Hospitalisation Table'!$A:$J,10,FALSE)</f>
        <v>34968</v>
      </c>
      <c r="M1165" s="10">
        <f>VLOOKUP(A1165,'Hospitalisation Table'!$A:$F,6,FALSE)</f>
        <v>563.84</v>
      </c>
      <c r="N1165" s="5" t="str">
        <f>VLOOKUP(A1165,'Hospitalisation Table'!$A:$G,7,FALSE)</f>
        <v>tier - 2</v>
      </c>
      <c r="O1165" s="5" t="str">
        <f>VLOOKUP(A1165,'Hospitalisation Table'!$A:$H,8,FALSE)</f>
        <v>tier - 3</v>
      </c>
      <c r="P1165" s="5" t="str">
        <f>VLOOKUP(A1165,'Hospitalisation Table'!$A:$I,9,FALSE)</f>
        <v>R1011</v>
      </c>
      <c r="Q1165" s="5">
        <f>VLOOKUP(A1165,'Hospitalisation Table'!$A:$K,11,FALSE)</f>
        <v>41</v>
      </c>
    </row>
    <row r="1166" spans="1:17" ht="15.6" x14ac:dyDescent="0.3">
      <c r="A1166" s="9" t="s">
        <v>1206</v>
      </c>
      <c r="B1166" s="5" t="str">
        <f>VLOOKUP($A1166,'Customer Names'!$A:$B,2,FALSE)</f>
        <v>Steadman, Ms.  Becca</v>
      </c>
      <c r="C1166" s="5">
        <f>VLOOKUP(Healthcare!A1166,'Medical Examinations table'!$A:$K,2,FALSE)</f>
        <v>30.14</v>
      </c>
      <c r="D1166" s="5">
        <f>VLOOKUP(A1166,'Medical Examinations table'!$A:$C,3,FALSE)</f>
        <v>9.85</v>
      </c>
      <c r="E1166" s="5" t="str">
        <f>VLOOKUP(A1166,'Medical Examinations table'!$A:$D,4,FALSE)</f>
        <v>NO</v>
      </c>
      <c r="F1166" s="5" t="str">
        <f>VLOOKUP(A1166,'Medical Examinations table'!$A:$E,5,FALSE)</f>
        <v>NO</v>
      </c>
      <c r="G1166" s="5" t="str">
        <f>VLOOKUP(A1166,'Medical Examinations table'!$A:$F,6,FALSE)</f>
        <v>NO</v>
      </c>
      <c r="H1166" s="5">
        <f>VLOOKUP(A1166,'Medical Examinations table'!$A:$H,8,FALSE)</f>
        <v>0</v>
      </c>
      <c r="I1166" s="5" t="str">
        <f>VLOOKUP(A1166,'Medical Examinations table'!$A:$G,7,FALSE)</f>
        <v>NO</v>
      </c>
      <c r="J1166" s="5" t="str">
        <f>VLOOKUP(A1166,'Medical Examinations table'!$A:$I,9,FALSE)</f>
        <v>Obesity</v>
      </c>
      <c r="K1166" s="5" t="str">
        <f>VLOOKUP(A1166,'Medical Examinations table'!$A:$J,10,FALSE)</f>
        <v>Diabetes</v>
      </c>
      <c r="L1166" s="8">
        <f>VLOOKUP(A1166,'Hospitalisation Table'!$A:$J,10,FALSE)</f>
        <v>34967</v>
      </c>
      <c r="M1166" s="10">
        <f>VLOOKUP(A1166,'Hospitalisation Table'!$A:$F,6,FALSE)</f>
        <v>563.84</v>
      </c>
      <c r="N1166" s="5" t="str">
        <f>VLOOKUP(A1166,'Hospitalisation Table'!$A:$G,7,FALSE)</f>
        <v>tier - 2</v>
      </c>
      <c r="O1166" s="5" t="str">
        <f>VLOOKUP(A1166,'Hospitalisation Table'!$A:$H,8,FALSE)</f>
        <v>tier - 2</v>
      </c>
      <c r="P1166" s="5" t="str">
        <f>VLOOKUP(A1166,'Hospitalisation Table'!$A:$I,9,FALSE)</f>
        <v>R1011</v>
      </c>
      <c r="Q1166" s="5">
        <f>VLOOKUP(A1166,'Hospitalisation Table'!$A:$K,11,FALSE)</f>
        <v>48</v>
      </c>
    </row>
    <row r="1167" spans="1:17" ht="15.6" x14ac:dyDescent="0.3">
      <c r="A1167" s="9" t="s">
        <v>1205</v>
      </c>
      <c r="B1167" s="5" t="str">
        <f>VLOOKUP($A1167,'Customer Names'!$A:$B,2,FALSE)</f>
        <v>McCarron, Ms.  Grace</v>
      </c>
      <c r="C1167" s="5">
        <f>VLOOKUP(Healthcare!A1167,'Medical Examinations table'!$A:$K,2,FALSE)</f>
        <v>18.05</v>
      </c>
      <c r="D1167" s="5">
        <f>VLOOKUP(A1167,'Medical Examinations table'!$A:$C,3,FALSE)</f>
        <v>6.94</v>
      </c>
      <c r="E1167" s="5" t="str">
        <f>VLOOKUP(A1167,'Medical Examinations table'!$A:$D,4,FALSE)</f>
        <v>NO</v>
      </c>
      <c r="F1167" s="5" t="str">
        <f>VLOOKUP(A1167,'Medical Examinations table'!$A:$E,5,FALSE)</f>
        <v>NO</v>
      </c>
      <c r="G1167" s="5" t="str">
        <f>VLOOKUP(A1167,'Medical Examinations table'!$A:$F,6,FALSE)</f>
        <v>NO</v>
      </c>
      <c r="H1167" s="5">
        <f>VLOOKUP(A1167,'Medical Examinations table'!$A:$H,8,FALSE)</f>
        <v>0</v>
      </c>
      <c r="I1167" s="5" t="str">
        <f>VLOOKUP(A1167,'Medical Examinations table'!$A:$G,7,FALSE)</f>
        <v>NO</v>
      </c>
      <c r="J1167" s="5" t="str">
        <f>VLOOKUP(A1167,'Medical Examinations table'!$A:$I,9,FALSE)</f>
        <v>Underweight</v>
      </c>
      <c r="K1167" s="5" t="str">
        <f>VLOOKUP(A1167,'Medical Examinations table'!$A:$J,10,FALSE)</f>
        <v>Diabetes</v>
      </c>
      <c r="L1167" s="8">
        <f>VLOOKUP(A1167,'Hospitalisation Table'!$A:$J,10,FALSE)</f>
        <v>34966</v>
      </c>
      <c r="M1167" s="10">
        <f>VLOOKUP(A1167,'Hospitalisation Table'!$A:$F,6,FALSE)</f>
        <v>563.84</v>
      </c>
      <c r="N1167" s="5" t="str">
        <f>VLOOKUP(A1167,'Hospitalisation Table'!$A:$G,7,FALSE)</f>
        <v>tier - 2</v>
      </c>
      <c r="O1167" s="5" t="str">
        <f>VLOOKUP(A1167,'Hospitalisation Table'!$A:$H,8,FALSE)</f>
        <v>tier - 1</v>
      </c>
      <c r="P1167" s="5" t="str">
        <f>VLOOKUP(A1167,'Hospitalisation Table'!$A:$I,9,FALSE)</f>
        <v>R1012</v>
      </c>
      <c r="Q1167" s="5">
        <f>VLOOKUP(A1167,'Hospitalisation Table'!$A:$K,11,FALSE)</f>
        <v>51</v>
      </c>
    </row>
    <row r="1168" spans="1:17" ht="15.6" x14ac:dyDescent="0.3">
      <c r="A1168" s="9" t="s">
        <v>1204</v>
      </c>
      <c r="B1168" s="5" t="str">
        <f>VLOOKUP($A1168,'Customer Names'!$A:$B,2,FALSE)</f>
        <v>Roecker, Ms.  Samantha</v>
      </c>
      <c r="C1168" s="5">
        <f>VLOOKUP(Healthcare!A1168,'Medical Examinations table'!$A:$K,2,FALSE)</f>
        <v>37.4</v>
      </c>
      <c r="D1168" s="5">
        <f>VLOOKUP(A1168,'Medical Examinations table'!$A:$C,3,FALSE)</f>
        <v>11.3</v>
      </c>
      <c r="E1168" s="5" t="str">
        <f>VLOOKUP(A1168,'Medical Examinations table'!$A:$D,4,FALSE)</f>
        <v>YES</v>
      </c>
      <c r="F1168" s="5" t="str">
        <f>VLOOKUP(A1168,'Medical Examinations table'!$A:$E,5,FALSE)</f>
        <v>NO</v>
      </c>
      <c r="G1168" s="5" t="str">
        <f>VLOOKUP(A1168,'Medical Examinations table'!$A:$F,6,FALSE)</f>
        <v>NO</v>
      </c>
      <c r="H1168" s="5">
        <f>VLOOKUP(A1168,'Medical Examinations table'!$A:$H,8,FALSE)</f>
        <v>2</v>
      </c>
      <c r="I1168" s="5" t="str">
        <f>VLOOKUP(A1168,'Medical Examinations table'!$A:$G,7,FALSE)</f>
        <v>NO</v>
      </c>
      <c r="J1168" s="5" t="str">
        <f>VLOOKUP(A1168,'Medical Examinations table'!$A:$I,9,FALSE)</f>
        <v>Obesity</v>
      </c>
      <c r="K1168" s="5" t="str">
        <f>VLOOKUP(A1168,'Medical Examinations table'!$A:$J,10,FALSE)</f>
        <v>Diabetes</v>
      </c>
      <c r="L1168" s="8">
        <f>VLOOKUP(A1168,'Hospitalisation Table'!$A:$J,10,FALSE)</f>
        <v>34965</v>
      </c>
      <c r="M1168" s="10">
        <f>VLOOKUP(A1168,'Hospitalisation Table'!$A:$F,6,FALSE)</f>
        <v>563.84</v>
      </c>
      <c r="N1168" s="5" t="str">
        <f>VLOOKUP(A1168,'Hospitalisation Table'!$A:$G,7,FALSE)</f>
        <v>tier - 2</v>
      </c>
      <c r="O1168" s="5" t="str">
        <f>VLOOKUP(A1168,'Hospitalisation Table'!$A:$H,8,FALSE)</f>
        <v>tier - 2</v>
      </c>
      <c r="P1168" s="5" t="str">
        <f>VLOOKUP(A1168,'Hospitalisation Table'!$A:$I,9,FALSE)</f>
        <v>R1011</v>
      </c>
      <c r="Q1168" s="5">
        <f>VLOOKUP(A1168,'Hospitalisation Table'!$A:$K,11,FALSE)</f>
        <v>52</v>
      </c>
    </row>
    <row r="1169" spans="1:17" ht="15.6" x14ac:dyDescent="0.3">
      <c r="A1169" s="9" t="s">
        <v>1203</v>
      </c>
      <c r="B1169" s="5" t="str">
        <f>VLOOKUP($A1169,'Customer Names'!$A:$B,2,FALSE)</f>
        <v>Giumarra, Mrs.  Nicole R.</v>
      </c>
      <c r="C1169" s="5">
        <f>VLOOKUP(Healthcare!A1169,'Medical Examinations table'!$A:$K,2,FALSE)</f>
        <v>25.75</v>
      </c>
      <c r="D1169" s="5">
        <f>VLOOKUP(A1169,'Medical Examinations table'!$A:$C,3,FALSE)</f>
        <v>9.23</v>
      </c>
      <c r="E1169" s="5" t="str">
        <f>VLOOKUP(A1169,'Medical Examinations table'!$A:$D,4,FALSE)</f>
        <v>NO</v>
      </c>
      <c r="F1169" s="5" t="str">
        <f>VLOOKUP(A1169,'Medical Examinations table'!$A:$E,5,FALSE)</f>
        <v>NO</v>
      </c>
      <c r="G1169" s="5" t="str">
        <f>VLOOKUP(A1169,'Medical Examinations table'!$A:$F,6,FALSE)</f>
        <v>NO</v>
      </c>
      <c r="H1169" s="5">
        <f>VLOOKUP(A1169,'Medical Examinations table'!$A:$H,8,FALSE)</f>
        <v>0</v>
      </c>
      <c r="I1169" s="5" t="str">
        <f>VLOOKUP(A1169,'Medical Examinations table'!$A:$G,7,FALSE)</f>
        <v>NO</v>
      </c>
      <c r="J1169" s="5" t="str">
        <f>VLOOKUP(A1169,'Medical Examinations table'!$A:$I,9,FALSE)</f>
        <v>Overweight</v>
      </c>
      <c r="K1169" s="5" t="str">
        <f>VLOOKUP(A1169,'Medical Examinations table'!$A:$J,10,FALSE)</f>
        <v>Diabetes</v>
      </c>
      <c r="L1169" s="8">
        <f>VLOOKUP(A1169,'Hospitalisation Table'!$A:$J,10,FALSE)</f>
        <v>34964</v>
      </c>
      <c r="M1169" s="10">
        <f>VLOOKUP(A1169,'Hospitalisation Table'!$A:$F,6,FALSE)</f>
        <v>563.84</v>
      </c>
      <c r="N1169" s="5" t="str">
        <f>VLOOKUP(A1169,'Hospitalisation Table'!$A:$G,7,FALSE)</f>
        <v>tier - 3</v>
      </c>
      <c r="O1169" s="5" t="str">
        <f>VLOOKUP(A1169,'Hospitalisation Table'!$A:$H,8,FALSE)</f>
        <v>tier - 2</v>
      </c>
      <c r="P1169" s="5" t="str">
        <f>VLOOKUP(A1169,'Hospitalisation Table'!$A:$I,9,FALSE)</f>
        <v>R1013</v>
      </c>
      <c r="Q1169" s="5">
        <f>VLOOKUP(A1169,'Hospitalisation Table'!$A:$K,11,FALSE)</f>
        <v>54</v>
      </c>
    </row>
    <row r="1170" spans="1:17" ht="15.6" x14ac:dyDescent="0.3">
      <c r="A1170" s="9" t="s">
        <v>1202</v>
      </c>
      <c r="B1170" s="5" t="str">
        <f>VLOOKUP($A1170,'Customer Names'!$A:$B,2,FALSE)</f>
        <v>Peters, Mr.  David W</v>
      </c>
      <c r="C1170" s="5">
        <f>VLOOKUP(Healthcare!A1170,'Medical Examinations table'!$A:$K,2,FALSE)</f>
        <v>32.299999999999997</v>
      </c>
      <c r="D1170" s="5">
        <f>VLOOKUP(A1170,'Medical Examinations table'!$A:$C,3,FALSE)</f>
        <v>4.37</v>
      </c>
      <c r="E1170" s="5" t="str">
        <f>VLOOKUP(A1170,'Medical Examinations table'!$A:$D,4,FALSE)</f>
        <v>NO</v>
      </c>
      <c r="F1170" s="5" t="str">
        <f>VLOOKUP(A1170,'Medical Examinations table'!$A:$E,5,FALSE)</f>
        <v>NO</v>
      </c>
      <c r="G1170" s="5" t="str">
        <f>VLOOKUP(A1170,'Medical Examinations table'!$A:$F,6,FALSE)</f>
        <v>NO</v>
      </c>
      <c r="H1170" s="5">
        <f>VLOOKUP(A1170,'Medical Examinations table'!$A:$H,8,FALSE)</f>
        <v>2</v>
      </c>
      <c r="I1170" s="5" t="str">
        <f>VLOOKUP(A1170,'Medical Examinations table'!$A:$G,7,FALSE)</f>
        <v>NO</v>
      </c>
      <c r="J1170" s="5" t="str">
        <f>VLOOKUP(A1170,'Medical Examinations table'!$A:$I,9,FALSE)</f>
        <v>Obesity</v>
      </c>
      <c r="K1170" s="5" t="str">
        <f>VLOOKUP(A1170,'Medical Examinations table'!$A:$J,10,FALSE)</f>
        <v>Normal</v>
      </c>
      <c r="L1170" s="8">
        <f>VLOOKUP(A1170,'Hospitalisation Table'!$A:$J,10,FALSE)</f>
        <v>34963</v>
      </c>
      <c r="M1170" s="10">
        <f>VLOOKUP(A1170,'Hospitalisation Table'!$A:$F,6,FALSE)</f>
        <v>563.84</v>
      </c>
      <c r="N1170" s="5" t="str">
        <f>VLOOKUP(A1170,'Hospitalisation Table'!$A:$G,7,FALSE)</f>
        <v>tier - 2</v>
      </c>
      <c r="O1170" s="5" t="str">
        <f>VLOOKUP(A1170,'Hospitalisation Table'!$A:$H,8,FALSE)</f>
        <v>tier - 2</v>
      </c>
      <c r="P1170" s="5" t="str">
        <f>VLOOKUP(A1170,'Hospitalisation Table'!$A:$I,9,FALSE)</f>
        <v>R1011</v>
      </c>
      <c r="Q1170" s="5">
        <f>VLOOKUP(A1170,'Hospitalisation Table'!$A:$K,11,FALSE)</f>
        <v>50</v>
      </c>
    </row>
    <row r="1171" spans="1:17" ht="15.6" x14ac:dyDescent="0.3">
      <c r="A1171" s="9" t="s">
        <v>1201</v>
      </c>
      <c r="B1171" s="5" t="str">
        <f>VLOOKUP($A1171,'Customer Names'!$A:$B,2,FALSE)</f>
        <v>Bower, Mr.  Grant</v>
      </c>
      <c r="C1171" s="5">
        <f>VLOOKUP(Healthcare!A1171,'Medical Examinations table'!$A:$K,2,FALSE)</f>
        <v>28.61</v>
      </c>
      <c r="D1171" s="5">
        <f>VLOOKUP(A1171,'Medical Examinations table'!$A:$C,3,FALSE)</f>
        <v>5.76</v>
      </c>
      <c r="E1171" s="5" t="str">
        <f>VLOOKUP(A1171,'Medical Examinations table'!$A:$D,4,FALSE)</f>
        <v>NO</v>
      </c>
      <c r="F1171" s="5" t="str">
        <f>VLOOKUP(A1171,'Medical Examinations table'!$A:$E,5,FALSE)</f>
        <v>NO</v>
      </c>
      <c r="G1171" s="5" t="str">
        <f>VLOOKUP(A1171,'Medical Examinations table'!$A:$F,6,FALSE)</f>
        <v>YES</v>
      </c>
      <c r="H1171" s="5">
        <f>VLOOKUP(A1171,'Medical Examinations table'!$A:$H,8,FALSE)</f>
        <v>1</v>
      </c>
      <c r="I1171" s="5" t="str">
        <f>VLOOKUP(A1171,'Medical Examinations table'!$A:$G,7,FALSE)</f>
        <v>NO</v>
      </c>
      <c r="J1171" s="5" t="str">
        <f>VLOOKUP(A1171,'Medical Examinations table'!$A:$I,9,FALSE)</f>
        <v>Overweight</v>
      </c>
      <c r="K1171" s="5" t="str">
        <f>VLOOKUP(A1171,'Medical Examinations table'!$A:$J,10,FALSE)</f>
        <v>Prediabetes</v>
      </c>
      <c r="L1171" s="8">
        <f>VLOOKUP(A1171,'Hospitalisation Table'!$A:$J,10,FALSE)</f>
        <v>34962</v>
      </c>
      <c r="M1171" s="10">
        <f>VLOOKUP(A1171,'Hospitalisation Table'!$A:$F,6,FALSE)</f>
        <v>563.84</v>
      </c>
      <c r="N1171" s="5" t="str">
        <f>VLOOKUP(A1171,'Hospitalisation Table'!$A:$G,7,FALSE)</f>
        <v>tier - 2</v>
      </c>
      <c r="O1171" s="5" t="str">
        <f>VLOOKUP(A1171,'Hospitalisation Table'!$A:$H,8,FALSE)</f>
        <v>tier - 2</v>
      </c>
      <c r="P1171" s="5" t="str">
        <f>VLOOKUP(A1171,'Hospitalisation Table'!$A:$I,9,FALSE)</f>
        <v>R1021</v>
      </c>
      <c r="Q1171" s="5">
        <f>VLOOKUP(A1171,'Hospitalisation Table'!$A:$K,11,FALSE)</f>
        <v>43</v>
      </c>
    </row>
    <row r="1172" spans="1:17" ht="15.6" x14ac:dyDescent="0.3">
      <c r="A1172" s="9" t="s">
        <v>1200</v>
      </c>
      <c r="B1172" s="5" t="str">
        <f>VLOOKUP($A1172,'Customer Names'!$A:$B,2,FALSE)</f>
        <v>Chen, Mrs.  Sophia</v>
      </c>
      <c r="C1172" s="5">
        <f>VLOOKUP(Healthcare!A1172,'Medical Examinations table'!$A:$K,2,FALSE)</f>
        <v>45.41</v>
      </c>
      <c r="D1172" s="5">
        <f>VLOOKUP(A1172,'Medical Examinations table'!$A:$C,3,FALSE)</f>
        <v>4.96</v>
      </c>
      <c r="E1172" s="5" t="str">
        <f>VLOOKUP(A1172,'Medical Examinations table'!$A:$D,4,FALSE)</f>
        <v>NO</v>
      </c>
      <c r="F1172" s="5" t="str">
        <f>VLOOKUP(A1172,'Medical Examinations table'!$A:$E,5,FALSE)</f>
        <v>NO</v>
      </c>
      <c r="G1172" s="5" t="str">
        <f>VLOOKUP(A1172,'Medical Examinations table'!$A:$F,6,FALSE)</f>
        <v>NO</v>
      </c>
      <c r="H1172" s="5">
        <f>VLOOKUP(A1172,'Medical Examinations table'!$A:$H,8,FALSE)</f>
        <v>1</v>
      </c>
      <c r="I1172" s="5" t="str">
        <f>VLOOKUP(A1172,'Medical Examinations table'!$A:$G,7,FALSE)</f>
        <v>NO</v>
      </c>
      <c r="J1172" s="5" t="str">
        <f>VLOOKUP(A1172,'Medical Examinations table'!$A:$I,9,FALSE)</f>
        <v>Obesity</v>
      </c>
      <c r="K1172" s="5" t="str">
        <f>VLOOKUP(A1172,'Medical Examinations table'!$A:$J,10,FALSE)</f>
        <v>Normal</v>
      </c>
      <c r="L1172" s="8">
        <f>VLOOKUP(A1172,'Hospitalisation Table'!$A:$J,10,FALSE)</f>
        <v>34961</v>
      </c>
      <c r="M1172" s="10">
        <f>VLOOKUP(A1172,'Hospitalisation Table'!$A:$F,6,FALSE)</f>
        <v>563.84</v>
      </c>
      <c r="N1172" s="5" t="str">
        <f>VLOOKUP(A1172,'Hospitalisation Table'!$A:$G,7,FALSE)</f>
        <v>tier - 2</v>
      </c>
      <c r="O1172" s="5" t="str">
        <f>VLOOKUP(A1172,'Hospitalisation Table'!$A:$H,8,FALSE)</f>
        <v>tier - 2</v>
      </c>
      <c r="P1172" s="5" t="str">
        <f>VLOOKUP(A1172,'Hospitalisation Table'!$A:$I,9,FALSE)</f>
        <v>R1026</v>
      </c>
      <c r="Q1172" s="5">
        <f>VLOOKUP(A1172,'Hospitalisation Table'!$A:$K,11,FALSE)</f>
        <v>24</v>
      </c>
    </row>
    <row r="1173" spans="1:17" ht="15.6" x14ac:dyDescent="0.3">
      <c r="A1173" s="9" t="s">
        <v>1199</v>
      </c>
      <c r="B1173" s="5" t="str">
        <f>VLOOKUP($A1173,'Customer Names'!$A:$B,2,FALSE)</f>
        <v>Capriccioso, Ms.  Christina</v>
      </c>
      <c r="C1173" s="5">
        <f>VLOOKUP(Healthcare!A1173,'Medical Examinations table'!$A:$K,2,FALSE)</f>
        <v>31.2</v>
      </c>
      <c r="D1173" s="5">
        <f>VLOOKUP(A1173,'Medical Examinations table'!$A:$C,3,FALSE)</f>
        <v>11.04</v>
      </c>
      <c r="E1173" s="5" t="str">
        <f>VLOOKUP(A1173,'Medical Examinations table'!$A:$D,4,FALSE)</f>
        <v>YES</v>
      </c>
      <c r="F1173" s="5" t="str">
        <f>VLOOKUP(A1173,'Medical Examinations table'!$A:$E,5,FALSE)</f>
        <v>NO</v>
      </c>
      <c r="G1173" s="5" t="str">
        <f>VLOOKUP(A1173,'Medical Examinations table'!$A:$F,6,FALSE)</f>
        <v>NO</v>
      </c>
      <c r="H1173" s="5">
        <f>VLOOKUP(A1173,'Medical Examinations table'!$A:$H,8,FALSE)</f>
        <v>2</v>
      </c>
      <c r="I1173" s="5" t="str">
        <f>VLOOKUP(A1173,'Medical Examinations table'!$A:$G,7,FALSE)</f>
        <v>NO</v>
      </c>
      <c r="J1173" s="5" t="str">
        <f>VLOOKUP(A1173,'Medical Examinations table'!$A:$I,9,FALSE)</f>
        <v>Obesity</v>
      </c>
      <c r="K1173" s="5" t="str">
        <f>VLOOKUP(A1173,'Medical Examinations table'!$A:$J,10,FALSE)</f>
        <v>Diabetes</v>
      </c>
      <c r="L1173" s="8">
        <f>VLOOKUP(A1173,'Hospitalisation Table'!$A:$J,10,FALSE)</f>
        <v>34960</v>
      </c>
      <c r="M1173" s="10">
        <f>VLOOKUP(A1173,'Hospitalisation Table'!$A:$F,6,FALSE)</f>
        <v>563.84</v>
      </c>
      <c r="N1173" s="5" t="str">
        <f>VLOOKUP(A1173,'Hospitalisation Table'!$A:$G,7,FALSE)</f>
        <v>tier - 2</v>
      </c>
      <c r="O1173" s="5" t="str">
        <f>VLOOKUP(A1173,'Hospitalisation Table'!$A:$H,8,FALSE)</f>
        <v>tier - 3</v>
      </c>
      <c r="P1173" s="5" t="str">
        <f>VLOOKUP(A1173,'Hospitalisation Table'!$A:$I,9,FALSE)</f>
        <v>R1011</v>
      </c>
      <c r="Q1173" s="5">
        <f>VLOOKUP(A1173,'Hospitalisation Table'!$A:$K,11,FALSE)</f>
        <v>52</v>
      </c>
    </row>
    <row r="1174" spans="1:17" ht="15.6" x14ac:dyDescent="0.3">
      <c r="A1174" s="9" t="s">
        <v>1198</v>
      </c>
      <c r="B1174" s="5" t="str">
        <f>VLOOKUP($A1174,'Customer Names'!$A:$B,2,FALSE)</f>
        <v>Starbuck, Mr.  Sam L.</v>
      </c>
      <c r="C1174" s="5">
        <f>VLOOKUP(Healthcare!A1174,'Medical Examinations table'!$A:$K,2,FALSE)</f>
        <v>29.83</v>
      </c>
      <c r="D1174" s="5">
        <f>VLOOKUP(A1174,'Medical Examinations table'!$A:$C,3,FALSE)</f>
        <v>7.81</v>
      </c>
      <c r="E1174" s="5" t="str">
        <f>VLOOKUP(A1174,'Medical Examinations table'!$A:$D,4,FALSE)</f>
        <v>YES</v>
      </c>
      <c r="F1174" s="5" t="str">
        <f>VLOOKUP(A1174,'Medical Examinations table'!$A:$E,5,FALSE)</f>
        <v>NO</v>
      </c>
      <c r="G1174" s="5" t="str">
        <f>VLOOKUP(A1174,'Medical Examinations table'!$A:$F,6,FALSE)</f>
        <v>NO</v>
      </c>
      <c r="H1174" s="5">
        <f>VLOOKUP(A1174,'Medical Examinations table'!$A:$H,8,FALSE)</f>
        <v>1</v>
      </c>
      <c r="I1174" s="5" t="str">
        <f>VLOOKUP(A1174,'Medical Examinations table'!$A:$G,7,FALSE)</f>
        <v>NO</v>
      </c>
      <c r="J1174" s="5" t="str">
        <f>VLOOKUP(A1174,'Medical Examinations table'!$A:$I,9,FALSE)</f>
        <v>Overweight</v>
      </c>
      <c r="K1174" s="5" t="str">
        <f>VLOOKUP(A1174,'Medical Examinations table'!$A:$J,10,FALSE)</f>
        <v>Diabetes</v>
      </c>
      <c r="L1174" s="8">
        <f>VLOOKUP(A1174,'Hospitalisation Table'!$A:$J,10,FALSE)</f>
        <v>34959</v>
      </c>
      <c r="M1174" s="10">
        <f>VLOOKUP(A1174,'Hospitalisation Table'!$A:$F,6,FALSE)</f>
        <v>563.84</v>
      </c>
      <c r="N1174" s="5" t="str">
        <f>VLOOKUP(A1174,'Hospitalisation Table'!$A:$G,7,FALSE)</f>
        <v>tier - 3</v>
      </c>
      <c r="O1174" s="5" t="str">
        <f>VLOOKUP(A1174,'Hospitalisation Table'!$A:$H,8,FALSE)</f>
        <v>tier - 3</v>
      </c>
      <c r="P1174" s="5" t="str">
        <f>VLOOKUP(A1174,'Hospitalisation Table'!$A:$I,9,FALSE)</f>
        <v>R1012</v>
      </c>
      <c r="Q1174" s="5">
        <f>VLOOKUP(A1174,'Hospitalisation Table'!$A:$K,11,FALSE)</f>
        <v>47</v>
      </c>
    </row>
    <row r="1175" spans="1:17" ht="15.6" x14ac:dyDescent="0.3">
      <c r="A1175" s="9" t="s">
        <v>1197</v>
      </c>
      <c r="B1175" s="5" t="str">
        <f>VLOOKUP($A1175,'Customer Names'!$A:$B,2,FALSE)</f>
        <v>McMahon, Mrs.  Haley R.</v>
      </c>
      <c r="C1175" s="5">
        <f>VLOOKUP(Healthcare!A1175,'Medical Examinations table'!$A:$K,2,FALSE)</f>
        <v>29.06</v>
      </c>
      <c r="D1175" s="5">
        <f>VLOOKUP(A1175,'Medical Examinations table'!$A:$C,3,FALSE)</f>
        <v>4.55</v>
      </c>
      <c r="E1175" s="5" t="str">
        <f>VLOOKUP(A1175,'Medical Examinations table'!$A:$D,4,FALSE)</f>
        <v>NO</v>
      </c>
      <c r="F1175" s="5" t="str">
        <f>VLOOKUP(A1175,'Medical Examinations table'!$A:$E,5,FALSE)</f>
        <v>NO</v>
      </c>
      <c r="G1175" s="5" t="str">
        <f>VLOOKUP(A1175,'Medical Examinations table'!$A:$F,6,FALSE)</f>
        <v>NO</v>
      </c>
      <c r="H1175" s="5">
        <f>VLOOKUP(A1175,'Medical Examinations table'!$A:$H,8,FALSE)</f>
        <v>0</v>
      </c>
      <c r="I1175" s="5" t="str">
        <f>VLOOKUP(A1175,'Medical Examinations table'!$A:$G,7,FALSE)</f>
        <v>NO</v>
      </c>
      <c r="J1175" s="5" t="str">
        <f>VLOOKUP(A1175,'Medical Examinations table'!$A:$I,9,FALSE)</f>
        <v>Overweight</v>
      </c>
      <c r="K1175" s="5" t="str">
        <f>VLOOKUP(A1175,'Medical Examinations table'!$A:$J,10,FALSE)</f>
        <v>Normal</v>
      </c>
      <c r="L1175" s="8">
        <f>VLOOKUP(A1175,'Hospitalisation Table'!$A:$J,10,FALSE)</f>
        <v>34958</v>
      </c>
      <c r="M1175" s="10">
        <f>VLOOKUP(A1175,'Hospitalisation Table'!$A:$F,6,FALSE)</f>
        <v>563.84</v>
      </c>
      <c r="N1175" s="5" t="str">
        <f>VLOOKUP(A1175,'Hospitalisation Table'!$A:$G,7,FALSE)</f>
        <v>tier - 2</v>
      </c>
      <c r="O1175" s="5" t="str">
        <f>VLOOKUP(A1175,'Hospitalisation Table'!$A:$H,8,FALSE)</f>
        <v>tier - 1</v>
      </c>
      <c r="P1175" s="5" t="str">
        <f>VLOOKUP(A1175,'Hospitalisation Table'!$A:$I,9,FALSE)</f>
        <v>R1025</v>
      </c>
      <c r="Q1175" s="5">
        <f>VLOOKUP(A1175,'Hospitalisation Table'!$A:$K,11,FALSE)</f>
        <v>40</v>
      </c>
    </row>
    <row r="1176" spans="1:17" ht="15.6" x14ac:dyDescent="0.3">
      <c r="A1176" s="9" t="s">
        <v>1196</v>
      </c>
      <c r="B1176" s="5" t="str">
        <f>VLOOKUP($A1176,'Customer Names'!$A:$B,2,FALSE)</f>
        <v>Rissell, Mr.  Ethan</v>
      </c>
      <c r="C1176" s="5">
        <f>VLOOKUP(Healthcare!A1176,'Medical Examinations table'!$A:$K,2,FALSE)</f>
        <v>27.454999999999998</v>
      </c>
      <c r="D1176" s="5">
        <f>VLOOKUP(A1176,'Medical Examinations table'!$A:$C,3,FALSE)</f>
        <v>6.13</v>
      </c>
      <c r="E1176" s="5" t="str">
        <f>VLOOKUP(A1176,'Medical Examinations table'!$A:$D,4,FALSE)</f>
        <v>NO</v>
      </c>
      <c r="F1176" s="5" t="str">
        <f>VLOOKUP(A1176,'Medical Examinations table'!$A:$E,5,FALSE)</f>
        <v>NO</v>
      </c>
      <c r="G1176" s="5" t="str">
        <f>VLOOKUP(A1176,'Medical Examinations table'!$A:$F,6,FALSE)</f>
        <v>NO</v>
      </c>
      <c r="H1176" s="5">
        <f>VLOOKUP(A1176,'Medical Examinations table'!$A:$H,8,FALSE)</f>
        <v>2</v>
      </c>
      <c r="I1176" s="5" t="str">
        <f>VLOOKUP(A1176,'Medical Examinations table'!$A:$G,7,FALSE)</f>
        <v>NO</v>
      </c>
      <c r="J1176" s="5" t="str">
        <f>VLOOKUP(A1176,'Medical Examinations table'!$A:$I,9,FALSE)</f>
        <v>Overweight</v>
      </c>
      <c r="K1176" s="5" t="str">
        <f>VLOOKUP(A1176,'Medical Examinations table'!$A:$J,10,FALSE)</f>
        <v>Prediabetes</v>
      </c>
      <c r="L1176" s="8">
        <f>VLOOKUP(A1176,'Hospitalisation Table'!$A:$J,10,FALSE)</f>
        <v>34957</v>
      </c>
      <c r="M1176" s="10">
        <f>VLOOKUP(A1176,'Hospitalisation Table'!$A:$F,6,FALSE)</f>
        <v>563.84</v>
      </c>
      <c r="N1176" s="5" t="str">
        <f>VLOOKUP(A1176,'Hospitalisation Table'!$A:$G,7,FALSE)</f>
        <v>tier - 3</v>
      </c>
      <c r="O1176" s="5" t="str">
        <f>VLOOKUP(A1176,'Hospitalisation Table'!$A:$H,8,FALSE)</f>
        <v>tier - 3</v>
      </c>
      <c r="P1176" s="5" t="str">
        <f>VLOOKUP(A1176,'Hospitalisation Table'!$A:$I,9,FALSE)</f>
        <v>R1016</v>
      </c>
      <c r="Q1176" s="5">
        <f>VLOOKUP(A1176,'Hospitalisation Table'!$A:$K,11,FALSE)</f>
        <v>50</v>
      </c>
    </row>
    <row r="1177" spans="1:17" ht="15.6" x14ac:dyDescent="0.3">
      <c r="A1177" s="9" t="s">
        <v>1195</v>
      </c>
      <c r="B1177" s="5" t="str">
        <f>VLOOKUP($A1177,'Customer Names'!$A:$B,2,FALSE)</f>
        <v>Kromroy, Mr.  Andrew W</v>
      </c>
      <c r="C1177" s="5">
        <f>VLOOKUP(Healthcare!A1177,'Medical Examinations table'!$A:$K,2,FALSE)</f>
        <v>23.01</v>
      </c>
      <c r="D1177" s="5">
        <f>VLOOKUP(A1177,'Medical Examinations table'!$A:$C,3,FALSE)</f>
        <v>6.04</v>
      </c>
      <c r="E1177" s="5" t="str">
        <f>VLOOKUP(A1177,'Medical Examinations table'!$A:$D,4,FALSE)</f>
        <v>YES</v>
      </c>
      <c r="F1177" s="5" t="str">
        <f>VLOOKUP(A1177,'Medical Examinations table'!$A:$E,5,FALSE)</f>
        <v>NO</v>
      </c>
      <c r="G1177" s="5" t="str">
        <f>VLOOKUP(A1177,'Medical Examinations table'!$A:$F,6,FALSE)</f>
        <v>NO</v>
      </c>
      <c r="H1177" s="5">
        <f>VLOOKUP(A1177,'Medical Examinations table'!$A:$H,8,FALSE)</f>
        <v>1</v>
      </c>
      <c r="I1177" s="5" t="str">
        <f>VLOOKUP(A1177,'Medical Examinations table'!$A:$G,7,FALSE)</f>
        <v>NO</v>
      </c>
      <c r="J1177" s="5" t="str">
        <f>VLOOKUP(A1177,'Medical Examinations table'!$A:$I,9,FALSE)</f>
        <v>Normal Weight</v>
      </c>
      <c r="K1177" s="5" t="str">
        <f>VLOOKUP(A1177,'Medical Examinations table'!$A:$J,10,FALSE)</f>
        <v>Prediabetes</v>
      </c>
      <c r="L1177" s="8">
        <f>VLOOKUP(A1177,'Hospitalisation Table'!$A:$J,10,FALSE)</f>
        <v>34956</v>
      </c>
      <c r="M1177" s="10">
        <f>VLOOKUP(A1177,'Hospitalisation Table'!$A:$F,6,FALSE)</f>
        <v>563.84</v>
      </c>
      <c r="N1177" s="5" t="str">
        <f>VLOOKUP(A1177,'Hospitalisation Table'!$A:$G,7,FALSE)</f>
        <v>tier - 3</v>
      </c>
      <c r="O1177" s="5" t="str">
        <f>VLOOKUP(A1177,'Hospitalisation Table'!$A:$H,8,FALSE)</f>
        <v>tier - 3</v>
      </c>
      <c r="P1177" s="5" t="str">
        <f>VLOOKUP(A1177,'Hospitalisation Table'!$A:$I,9,FALSE)</f>
        <v>R1013</v>
      </c>
      <c r="Q1177" s="5">
        <f>VLOOKUP(A1177,'Hospitalisation Table'!$A:$K,11,FALSE)</f>
        <v>58</v>
      </c>
    </row>
    <row r="1178" spans="1:17" ht="15.6" x14ac:dyDescent="0.3">
      <c r="A1178" s="9" t="s">
        <v>1194</v>
      </c>
      <c r="B1178" s="5" t="str">
        <f>VLOOKUP($A1178,'Customer Names'!$A:$B,2,FALSE)</f>
        <v>Manfredi, Mr.  Mark G</v>
      </c>
      <c r="C1178" s="5">
        <f>VLOOKUP(Healthcare!A1178,'Medical Examinations table'!$A:$K,2,FALSE)</f>
        <v>31.39</v>
      </c>
      <c r="D1178" s="5">
        <f>VLOOKUP(A1178,'Medical Examinations table'!$A:$C,3,FALSE)</f>
        <v>8.85</v>
      </c>
      <c r="E1178" s="5" t="str">
        <f>VLOOKUP(A1178,'Medical Examinations table'!$A:$D,4,FALSE)</f>
        <v>YES</v>
      </c>
      <c r="F1178" s="5" t="str">
        <f>VLOOKUP(A1178,'Medical Examinations table'!$A:$E,5,FALSE)</f>
        <v>NO</v>
      </c>
      <c r="G1178" s="5" t="str">
        <f>VLOOKUP(A1178,'Medical Examinations table'!$A:$F,6,FALSE)</f>
        <v>NO</v>
      </c>
      <c r="H1178" s="5">
        <f>VLOOKUP(A1178,'Medical Examinations table'!$A:$H,8,FALSE)</f>
        <v>0</v>
      </c>
      <c r="I1178" s="5" t="str">
        <f>VLOOKUP(A1178,'Medical Examinations table'!$A:$G,7,FALSE)</f>
        <v>NO</v>
      </c>
      <c r="J1178" s="5" t="str">
        <f>VLOOKUP(A1178,'Medical Examinations table'!$A:$I,9,FALSE)</f>
        <v>Obesity</v>
      </c>
      <c r="K1178" s="5" t="str">
        <f>VLOOKUP(A1178,'Medical Examinations table'!$A:$J,10,FALSE)</f>
        <v>Diabetes</v>
      </c>
      <c r="L1178" s="8">
        <f>VLOOKUP(A1178,'Hospitalisation Table'!$A:$J,10,FALSE)</f>
        <v>34955</v>
      </c>
      <c r="M1178" s="10">
        <f>VLOOKUP(A1178,'Hospitalisation Table'!$A:$F,6,FALSE)</f>
        <v>563.84</v>
      </c>
      <c r="N1178" s="5" t="str">
        <f>VLOOKUP(A1178,'Hospitalisation Table'!$A:$G,7,FALSE)</f>
        <v>tier - 2</v>
      </c>
      <c r="O1178" s="5" t="str">
        <f>VLOOKUP(A1178,'Hospitalisation Table'!$A:$H,8,FALSE)</f>
        <v>tier - 1</v>
      </c>
      <c r="P1178" s="5" t="str">
        <f>VLOOKUP(A1178,'Hospitalisation Table'!$A:$I,9,FALSE)</f>
        <v>R1021</v>
      </c>
      <c r="Q1178" s="5">
        <f>VLOOKUP(A1178,'Hospitalisation Table'!$A:$K,11,FALSE)</f>
        <v>41</v>
      </c>
    </row>
    <row r="1179" spans="1:17" ht="15.6" x14ac:dyDescent="0.3">
      <c r="A1179" s="9" t="s">
        <v>1193</v>
      </c>
      <c r="B1179" s="5" t="str">
        <f>VLOOKUP($A1179,'Customer Names'!$A:$B,2,FALSE)</f>
        <v>Manwaring, Ms.  Kasey E.</v>
      </c>
      <c r="C1179" s="5">
        <f>VLOOKUP(Healthcare!A1179,'Medical Examinations table'!$A:$K,2,FALSE)</f>
        <v>34.770000000000003</v>
      </c>
      <c r="D1179" s="5">
        <f>VLOOKUP(A1179,'Medical Examinations table'!$A:$C,3,FALSE)</f>
        <v>10.54</v>
      </c>
      <c r="E1179" s="5" t="str">
        <f>VLOOKUP(A1179,'Medical Examinations table'!$A:$D,4,FALSE)</f>
        <v>NO</v>
      </c>
      <c r="F1179" s="5" t="str">
        <f>VLOOKUP(A1179,'Medical Examinations table'!$A:$E,5,FALSE)</f>
        <v>NO</v>
      </c>
      <c r="G1179" s="5" t="str">
        <f>VLOOKUP(A1179,'Medical Examinations table'!$A:$F,6,FALSE)</f>
        <v>NO</v>
      </c>
      <c r="H1179" s="5">
        <f>VLOOKUP(A1179,'Medical Examinations table'!$A:$H,8,FALSE)</f>
        <v>2</v>
      </c>
      <c r="I1179" s="5" t="str">
        <f>VLOOKUP(A1179,'Medical Examinations table'!$A:$G,7,FALSE)</f>
        <v>NO</v>
      </c>
      <c r="J1179" s="5" t="str">
        <f>VLOOKUP(A1179,'Medical Examinations table'!$A:$I,9,FALSE)</f>
        <v>Obesity</v>
      </c>
      <c r="K1179" s="5" t="str">
        <f>VLOOKUP(A1179,'Medical Examinations table'!$A:$J,10,FALSE)</f>
        <v>Diabetes</v>
      </c>
      <c r="L1179" s="8">
        <f>VLOOKUP(A1179,'Hospitalisation Table'!$A:$J,10,FALSE)</f>
        <v>34954</v>
      </c>
      <c r="M1179" s="10">
        <f>VLOOKUP(A1179,'Hospitalisation Table'!$A:$F,6,FALSE)</f>
        <v>563.84</v>
      </c>
      <c r="N1179" s="5" t="str">
        <f>VLOOKUP(A1179,'Hospitalisation Table'!$A:$G,7,FALSE)</f>
        <v>tier - 2</v>
      </c>
      <c r="O1179" s="5" t="str">
        <f>VLOOKUP(A1179,'Hospitalisation Table'!$A:$H,8,FALSE)</f>
        <v>tier - 3</v>
      </c>
      <c r="P1179" s="5" t="str">
        <f>VLOOKUP(A1179,'Hospitalisation Table'!$A:$I,9,FALSE)</f>
        <v>R1012</v>
      </c>
      <c r="Q1179" s="5">
        <f>VLOOKUP(A1179,'Hospitalisation Table'!$A:$K,11,FALSE)</f>
        <v>49</v>
      </c>
    </row>
    <row r="1180" spans="1:17" ht="15.6" x14ac:dyDescent="0.3">
      <c r="A1180" s="9" t="s">
        <v>1192</v>
      </c>
      <c r="B1180" s="5" t="str">
        <f>VLOOKUP($A1180,'Customer Names'!$A:$B,2,FALSE)</f>
        <v>Tomaszewski, Mr.  Jeff</v>
      </c>
      <c r="C1180" s="5">
        <f>VLOOKUP(Healthcare!A1180,'Medical Examinations table'!$A:$K,2,FALSE)</f>
        <v>24.48</v>
      </c>
      <c r="D1180" s="5">
        <f>VLOOKUP(A1180,'Medical Examinations table'!$A:$C,3,FALSE)</f>
        <v>4.37</v>
      </c>
      <c r="E1180" s="5" t="str">
        <f>VLOOKUP(A1180,'Medical Examinations table'!$A:$D,4,FALSE)</f>
        <v>YES</v>
      </c>
      <c r="F1180" s="5" t="str">
        <f>VLOOKUP(A1180,'Medical Examinations table'!$A:$E,5,FALSE)</f>
        <v>NO</v>
      </c>
      <c r="G1180" s="5" t="str">
        <f>VLOOKUP(A1180,'Medical Examinations table'!$A:$F,6,FALSE)</f>
        <v>NO</v>
      </c>
      <c r="H1180" s="5">
        <f>VLOOKUP(A1180,'Medical Examinations table'!$A:$H,8,FALSE)</f>
        <v>2</v>
      </c>
      <c r="I1180" s="5" t="str">
        <f>VLOOKUP(A1180,'Medical Examinations table'!$A:$G,7,FALSE)</f>
        <v>NO</v>
      </c>
      <c r="J1180" s="5" t="str">
        <f>VLOOKUP(A1180,'Medical Examinations table'!$A:$I,9,FALSE)</f>
        <v>Normal Weight</v>
      </c>
      <c r="K1180" s="5" t="str">
        <f>VLOOKUP(A1180,'Medical Examinations table'!$A:$J,10,FALSE)</f>
        <v>Normal</v>
      </c>
      <c r="L1180" s="8">
        <f>VLOOKUP(A1180,'Hospitalisation Table'!$A:$J,10,FALSE)</f>
        <v>34953</v>
      </c>
      <c r="M1180" s="10">
        <f>VLOOKUP(A1180,'Hospitalisation Table'!$A:$F,6,FALSE)</f>
        <v>563.84</v>
      </c>
      <c r="N1180" s="5" t="str">
        <f>VLOOKUP(A1180,'Hospitalisation Table'!$A:$G,7,FALSE)</f>
        <v>tier - 3</v>
      </c>
      <c r="O1180" s="5" t="str">
        <f>VLOOKUP(A1180,'Hospitalisation Table'!$A:$H,8,FALSE)</f>
        <v>tier - 2</v>
      </c>
      <c r="P1180" s="5" t="str">
        <f>VLOOKUP(A1180,'Hospitalisation Table'!$A:$I,9,FALSE)</f>
        <v>R1013</v>
      </c>
      <c r="Q1180" s="5">
        <f>VLOOKUP(A1180,'Hospitalisation Table'!$A:$K,11,FALSE)</f>
        <v>56</v>
      </c>
    </row>
    <row r="1181" spans="1:17" ht="15.6" x14ac:dyDescent="0.3">
      <c r="A1181" s="9" t="s">
        <v>1191</v>
      </c>
      <c r="B1181" s="5" t="str">
        <f>VLOOKUP($A1181,'Customer Names'!$A:$B,2,FALSE)</f>
        <v>Gannon, Ms.  Amy</v>
      </c>
      <c r="C1181" s="5">
        <f>VLOOKUP(Healthcare!A1181,'Medical Examinations table'!$A:$K,2,FALSE)</f>
        <v>22.61</v>
      </c>
      <c r="D1181" s="5">
        <f>VLOOKUP(A1181,'Medical Examinations table'!$A:$C,3,FALSE)</f>
        <v>9.6300000000000008</v>
      </c>
      <c r="E1181" s="5" t="str">
        <f>VLOOKUP(A1181,'Medical Examinations table'!$A:$D,4,FALSE)</f>
        <v>NO</v>
      </c>
      <c r="F1181" s="5" t="str">
        <f>VLOOKUP(A1181,'Medical Examinations table'!$A:$E,5,FALSE)</f>
        <v>NO</v>
      </c>
      <c r="G1181" s="5" t="str">
        <f>VLOOKUP(A1181,'Medical Examinations table'!$A:$F,6,FALSE)</f>
        <v>NO</v>
      </c>
      <c r="H1181" s="5">
        <f>VLOOKUP(A1181,'Medical Examinations table'!$A:$H,8,FALSE)</f>
        <v>2</v>
      </c>
      <c r="I1181" s="5" t="str">
        <f>VLOOKUP(A1181,'Medical Examinations table'!$A:$G,7,FALSE)</f>
        <v>NO</v>
      </c>
      <c r="J1181" s="5" t="str">
        <f>VLOOKUP(A1181,'Medical Examinations table'!$A:$I,9,FALSE)</f>
        <v>Normal Weight</v>
      </c>
      <c r="K1181" s="5" t="str">
        <f>VLOOKUP(A1181,'Medical Examinations table'!$A:$J,10,FALSE)</f>
        <v>Diabetes</v>
      </c>
      <c r="L1181" s="8">
        <f>VLOOKUP(A1181,'Hospitalisation Table'!$A:$J,10,FALSE)</f>
        <v>34952</v>
      </c>
      <c r="M1181" s="10">
        <f>VLOOKUP(A1181,'Hospitalisation Table'!$A:$F,6,FALSE)</f>
        <v>563.84</v>
      </c>
      <c r="N1181" s="5" t="str">
        <f>VLOOKUP(A1181,'Hospitalisation Table'!$A:$G,7,FALSE)</f>
        <v>tier - 2</v>
      </c>
      <c r="O1181" s="5" t="str">
        <f>VLOOKUP(A1181,'Hospitalisation Table'!$A:$H,8,FALSE)</f>
        <v>tier - 1</v>
      </c>
      <c r="P1181" s="5" t="str">
        <f>VLOOKUP(A1181,'Hospitalisation Table'!$A:$I,9,FALSE)</f>
        <v>R1012</v>
      </c>
      <c r="Q1181" s="5">
        <f>VLOOKUP(A1181,'Hospitalisation Table'!$A:$K,11,FALSE)</f>
        <v>49</v>
      </c>
    </row>
    <row r="1182" spans="1:17" ht="15.6" x14ac:dyDescent="0.3">
      <c r="A1182" s="9" t="s">
        <v>1190</v>
      </c>
      <c r="B1182" s="5" t="str">
        <f>VLOOKUP($A1182,'Customer Names'!$A:$B,2,FALSE)</f>
        <v>Frye, Mr.  Adam</v>
      </c>
      <c r="C1182" s="5">
        <f>VLOOKUP(Healthcare!A1182,'Medical Examinations table'!$A:$K,2,FALSE)</f>
        <v>34.299999999999997</v>
      </c>
      <c r="D1182" s="5">
        <f>VLOOKUP(A1182,'Medical Examinations table'!$A:$C,3,FALSE)</f>
        <v>10.37</v>
      </c>
      <c r="E1182" s="5" t="str">
        <f>VLOOKUP(A1182,'Medical Examinations table'!$A:$D,4,FALSE)</f>
        <v>NO</v>
      </c>
      <c r="F1182" s="5" t="str">
        <f>VLOOKUP(A1182,'Medical Examinations table'!$A:$E,5,FALSE)</f>
        <v>NO</v>
      </c>
      <c r="G1182" s="5" t="str">
        <f>VLOOKUP(A1182,'Medical Examinations table'!$A:$F,6,FALSE)</f>
        <v>NO</v>
      </c>
      <c r="H1182" s="5">
        <f>VLOOKUP(A1182,'Medical Examinations table'!$A:$H,8,FALSE)</f>
        <v>0</v>
      </c>
      <c r="I1182" s="5" t="str">
        <f>VLOOKUP(A1182,'Medical Examinations table'!$A:$G,7,FALSE)</f>
        <v>NO</v>
      </c>
      <c r="J1182" s="5" t="str">
        <f>VLOOKUP(A1182,'Medical Examinations table'!$A:$I,9,FALSE)</f>
        <v>Obesity</v>
      </c>
      <c r="K1182" s="5" t="str">
        <f>VLOOKUP(A1182,'Medical Examinations table'!$A:$J,10,FALSE)</f>
        <v>Diabetes</v>
      </c>
      <c r="L1182" s="8">
        <f>VLOOKUP(A1182,'Hospitalisation Table'!$A:$J,10,FALSE)</f>
        <v>34951</v>
      </c>
      <c r="M1182" s="10">
        <f>VLOOKUP(A1182,'Hospitalisation Table'!$A:$F,6,FALSE)</f>
        <v>563.84</v>
      </c>
      <c r="N1182" s="5" t="str">
        <f>VLOOKUP(A1182,'Hospitalisation Table'!$A:$G,7,FALSE)</f>
        <v>tier - 3</v>
      </c>
      <c r="O1182" s="5" t="str">
        <f>VLOOKUP(A1182,'Hospitalisation Table'!$A:$H,8,FALSE)</f>
        <v>tier - 1</v>
      </c>
      <c r="P1182" s="5" t="str">
        <f>VLOOKUP(A1182,'Hospitalisation Table'!$A:$I,9,FALSE)</f>
        <v>R1011</v>
      </c>
      <c r="Q1182" s="5">
        <f>VLOOKUP(A1182,'Hospitalisation Table'!$A:$K,11,FALSE)</f>
        <v>48</v>
      </c>
    </row>
    <row r="1183" spans="1:17" ht="15.6" x14ac:dyDescent="0.3">
      <c r="A1183" s="9" t="s">
        <v>1189</v>
      </c>
      <c r="B1183" s="5" t="str">
        <f>VLOOKUP($A1183,'Customer Names'!$A:$B,2,FALSE)</f>
        <v>Jenkins, Ms.  Kristin M</v>
      </c>
      <c r="C1183" s="5">
        <f>VLOOKUP(Healthcare!A1183,'Medical Examinations table'!$A:$K,2,FALSE)</f>
        <v>46.09</v>
      </c>
      <c r="D1183" s="5">
        <f>VLOOKUP(A1183,'Medical Examinations table'!$A:$C,3,FALSE)</f>
        <v>5.44</v>
      </c>
      <c r="E1183" s="5" t="str">
        <f>VLOOKUP(A1183,'Medical Examinations table'!$A:$D,4,FALSE)</f>
        <v>NO</v>
      </c>
      <c r="F1183" s="5" t="str">
        <f>VLOOKUP(A1183,'Medical Examinations table'!$A:$E,5,FALSE)</f>
        <v>NO</v>
      </c>
      <c r="G1183" s="5" t="str">
        <f>VLOOKUP(A1183,'Medical Examinations table'!$A:$F,6,FALSE)</f>
        <v>NO</v>
      </c>
      <c r="H1183" s="5">
        <f>VLOOKUP(A1183,'Medical Examinations table'!$A:$H,8,FALSE)</f>
        <v>2</v>
      </c>
      <c r="I1183" s="5" t="str">
        <f>VLOOKUP(A1183,'Medical Examinations table'!$A:$G,7,FALSE)</f>
        <v>NO</v>
      </c>
      <c r="J1183" s="5" t="str">
        <f>VLOOKUP(A1183,'Medical Examinations table'!$A:$I,9,FALSE)</f>
        <v>Obesity</v>
      </c>
      <c r="K1183" s="5" t="str">
        <f>VLOOKUP(A1183,'Medical Examinations table'!$A:$J,10,FALSE)</f>
        <v>Normal</v>
      </c>
      <c r="L1183" s="8">
        <f>VLOOKUP(A1183,'Hospitalisation Table'!$A:$J,10,FALSE)</f>
        <v>34950</v>
      </c>
      <c r="M1183" s="10">
        <f>VLOOKUP(A1183,'Hospitalisation Table'!$A:$F,6,FALSE)</f>
        <v>563.84</v>
      </c>
      <c r="N1183" s="5" t="str">
        <f>VLOOKUP(A1183,'Hospitalisation Table'!$A:$G,7,FALSE)</f>
        <v>tier - 2</v>
      </c>
      <c r="O1183" s="5" t="str">
        <f>VLOOKUP(A1183,'Hospitalisation Table'!$A:$H,8,FALSE)</f>
        <v>tier - 1</v>
      </c>
      <c r="P1183" s="5" t="str">
        <f>VLOOKUP(A1183,'Hospitalisation Table'!$A:$I,9,FALSE)</f>
        <v>R1013</v>
      </c>
      <c r="Q1183" s="5">
        <f>VLOOKUP(A1183,'Hospitalisation Table'!$A:$K,11,FALSE)</f>
        <v>50</v>
      </c>
    </row>
    <row r="1184" spans="1:17" ht="15.6" x14ac:dyDescent="0.3">
      <c r="A1184" s="9" t="s">
        <v>1188</v>
      </c>
      <c r="B1184" s="5" t="str">
        <f>VLOOKUP($A1184,'Customer Names'!$A:$B,2,FALSE)</f>
        <v>Currier, Ms.  Mary-Lynn B.</v>
      </c>
      <c r="C1184" s="5">
        <f>VLOOKUP(Healthcare!A1184,'Medical Examinations table'!$A:$K,2,FALSE)</f>
        <v>44.744999999999997</v>
      </c>
      <c r="D1184" s="5">
        <f>VLOOKUP(A1184,'Medical Examinations table'!$A:$C,3,FALSE)</f>
        <v>5.19</v>
      </c>
      <c r="E1184" s="5" t="str">
        <f>VLOOKUP(A1184,'Medical Examinations table'!$A:$D,4,FALSE)</f>
        <v>NO</v>
      </c>
      <c r="F1184" s="5" t="str">
        <f>VLOOKUP(A1184,'Medical Examinations table'!$A:$E,5,FALSE)</f>
        <v>NO</v>
      </c>
      <c r="G1184" s="5" t="str">
        <f>VLOOKUP(A1184,'Medical Examinations table'!$A:$F,6,FALSE)</f>
        <v>NO</v>
      </c>
      <c r="H1184" s="5">
        <f>VLOOKUP(A1184,'Medical Examinations table'!$A:$H,8,FALSE)</f>
        <v>2</v>
      </c>
      <c r="I1184" s="5" t="str">
        <f>VLOOKUP(A1184,'Medical Examinations table'!$A:$G,7,FALSE)</f>
        <v>NO</v>
      </c>
      <c r="J1184" s="5" t="str">
        <f>VLOOKUP(A1184,'Medical Examinations table'!$A:$I,9,FALSE)</f>
        <v>Obesity</v>
      </c>
      <c r="K1184" s="5" t="str">
        <f>VLOOKUP(A1184,'Medical Examinations table'!$A:$J,10,FALSE)</f>
        <v>Normal</v>
      </c>
      <c r="L1184" s="8">
        <f>VLOOKUP(A1184,'Hospitalisation Table'!$A:$J,10,FALSE)</f>
        <v>34949</v>
      </c>
      <c r="M1184" s="10">
        <f>VLOOKUP(A1184,'Hospitalisation Table'!$A:$F,6,FALSE)</f>
        <v>563.84</v>
      </c>
      <c r="N1184" s="5" t="str">
        <f>VLOOKUP(A1184,'Hospitalisation Table'!$A:$G,7,FALSE)</f>
        <v>tier - 2</v>
      </c>
      <c r="O1184" s="5" t="str">
        <f>VLOOKUP(A1184,'Hospitalisation Table'!$A:$H,8,FALSE)</f>
        <v>tier - 1</v>
      </c>
      <c r="P1184" s="5" t="str">
        <f>VLOOKUP(A1184,'Hospitalisation Table'!$A:$I,9,FALSE)</f>
        <v>R1024</v>
      </c>
      <c r="Q1184" s="5">
        <f>VLOOKUP(A1184,'Hospitalisation Table'!$A:$K,11,FALSE)</f>
        <v>50</v>
      </c>
    </row>
    <row r="1185" spans="1:17" ht="15.6" x14ac:dyDescent="0.3">
      <c r="A1185" s="9" t="s">
        <v>1187</v>
      </c>
      <c r="B1185" s="5" t="str">
        <f>VLOOKUP($A1185,'Customer Names'!$A:$B,2,FALSE)</f>
        <v>Whittendale, Mrs.  Jamie A</v>
      </c>
      <c r="C1185" s="5">
        <f>VLOOKUP(Healthcare!A1185,'Medical Examinations table'!$A:$K,2,FALSE)</f>
        <v>26.33</v>
      </c>
      <c r="D1185" s="5">
        <f>VLOOKUP(A1185,'Medical Examinations table'!$A:$C,3,FALSE)</f>
        <v>11.8</v>
      </c>
      <c r="E1185" s="5" t="str">
        <f>VLOOKUP(A1185,'Medical Examinations table'!$A:$D,4,FALSE)</f>
        <v>YES</v>
      </c>
      <c r="F1185" s="5" t="str">
        <f>VLOOKUP(A1185,'Medical Examinations table'!$A:$E,5,FALSE)</f>
        <v>NO</v>
      </c>
      <c r="G1185" s="5" t="str">
        <f>VLOOKUP(A1185,'Medical Examinations table'!$A:$F,6,FALSE)</f>
        <v>NO</v>
      </c>
      <c r="H1185" s="5">
        <f>VLOOKUP(A1185,'Medical Examinations table'!$A:$H,8,FALSE)</f>
        <v>1</v>
      </c>
      <c r="I1185" s="5" t="str">
        <f>VLOOKUP(A1185,'Medical Examinations table'!$A:$G,7,FALSE)</f>
        <v>NO</v>
      </c>
      <c r="J1185" s="5" t="str">
        <f>VLOOKUP(A1185,'Medical Examinations table'!$A:$I,9,FALSE)</f>
        <v>Overweight</v>
      </c>
      <c r="K1185" s="5" t="str">
        <f>VLOOKUP(A1185,'Medical Examinations table'!$A:$J,10,FALSE)</f>
        <v>Diabetes</v>
      </c>
      <c r="L1185" s="8">
        <f>VLOOKUP(A1185,'Hospitalisation Table'!$A:$J,10,FALSE)</f>
        <v>34948</v>
      </c>
      <c r="M1185" s="10">
        <f>VLOOKUP(A1185,'Hospitalisation Table'!$A:$F,6,FALSE)</f>
        <v>563.84</v>
      </c>
      <c r="N1185" s="5" t="str">
        <f>VLOOKUP(A1185,'Hospitalisation Table'!$A:$G,7,FALSE)</f>
        <v>tier - 2</v>
      </c>
      <c r="O1185" s="5" t="str">
        <f>VLOOKUP(A1185,'Hospitalisation Table'!$A:$H,8,FALSE)</f>
        <v>tier - 2</v>
      </c>
      <c r="P1185" s="5" t="str">
        <f>VLOOKUP(A1185,'Hospitalisation Table'!$A:$I,9,FALSE)</f>
        <v>R1024</v>
      </c>
      <c r="Q1185" s="5">
        <f>VLOOKUP(A1185,'Hospitalisation Table'!$A:$K,11,FALSE)</f>
        <v>47</v>
      </c>
    </row>
    <row r="1186" spans="1:17" ht="15.6" x14ac:dyDescent="0.3">
      <c r="A1186" s="9" t="s">
        <v>1186</v>
      </c>
      <c r="B1186" s="5" t="str">
        <f>VLOOKUP($A1186,'Customer Names'!$A:$B,2,FALSE)</f>
        <v>Rixe, Mr.  Jeffrey A.</v>
      </c>
      <c r="C1186" s="5">
        <f>VLOOKUP(Healthcare!A1186,'Medical Examinations table'!$A:$K,2,FALSE)</f>
        <v>26.6</v>
      </c>
      <c r="D1186" s="5">
        <f>VLOOKUP(A1186,'Medical Examinations table'!$A:$C,3,FALSE)</f>
        <v>8.3800000000000008</v>
      </c>
      <c r="E1186" s="5" t="str">
        <f>VLOOKUP(A1186,'Medical Examinations table'!$A:$D,4,FALSE)</f>
        <v>NO</v>
      </c>
      <c r="F1186" s="5" t="str">
        <f>VLOOKUP(A1186,'Medical Examinations table'!$A:$E,5,FALSE)</f>
        <v>NO</v>
      </c>
      <c r="G1186" s="5" t="str">
        <f>VLOOKUP(A1186,'Medical Examinations table'!$A:$F,6,FALSE)</f>
        <v>NO</v>
      </c>
      <c r="H1186" s="5">
        <f>VLOOKUP(A1186,'Medical Examinations table'!$A:$H,8,FALSE)</f>
        <v>2</v>
      </c>
      <c r="I1186" s="5" t="str">
        <f>VLOOKUP(A1186,'Medical Examinations table'!$A:$G,7,FALSE)</f>
        <v>NO</v>
      </c>
      <c r="J1186" s="5" t="str">
        <f>VLOOKUP(A1186,'Medical Examinations table'!$A:$I,9,FALSE)</f>
        <v>Overweight</v>
      </c>
      <c r="K1186" s="5" t="str">
        <f>VLOOKUP(A1186,'Medical Examinations table'!$A:$J,10,FALSE)</f>
        <v>Diabetes</v>
      </c>
      <c r="L1186" s="8">
        <f>VLOOKUP(A1186,'Hospitalisation Table'!$A:$J,10,FALSE)</f>
        <v>34947</v>
      </c>
      <c r="M1186" s="10">
        <f>VLOOKUP(A1186,'Hospitalisation Table'!$A:$F,6,FALSE)</f>
        <v>563.84</v>
      </c>
      <c r="N1186" s="5" t="str">
        <f>VLOOKUP(A1186,'Hospitalisation Table'!$A:$G,7,FALSE)</f>
        <v>tier - 2</v>
      </c>
      <c r="O1186" s="5" t="str">
        <f>VLOOKUP(A1186,'Hospitalisation Table'!$A:$H,8,FALSE)</f>
        <v>tier - 3</v>
      </c>
      <c r="P1186" s="5" t="str">
        <f>VLOOKUP(A1186,'Hospitalisation Table'!$A:$I,9,FALSE)</f>
        <v>R1021</v>
      </c>
      <c r="Q1186" s="5">
        <f>VLOOKUP(A1186,'Hospitalisation Table'!$A:$K,11,FALSE)</f>
        <v>49</v>
      </c>
    </row>
    <row r="1187" spans="1:17" ht="15.6" x14ac:dyDescent="0.3">
      <c r="A1187" s="9" t="s">
        <v>1185</v>
      </c>
      <c r="B1187" s="5" t="str">
        <f>VLOOKUP($A1187,'Customer Names'!$A:$B,2,FALSE)</f>
        <v>Ballon-Landa, Ms.  Nicole</v>
      </c>
      <c r="C1187" s="5">
        <f>VLOOKUP(Healthcare!A1187,'Medical Examinations table'!$A:$K,2,FALSE)</f>
        <v>27.5</v>
      </c>
      <c r="D1187" s="5">
        <f>VLOOKUP(A1187,'Medical Examinations table'!$A:$C,3,FALSE)</f>
        <v>7.58</v>
      </c>
      <c r="E1187" s="5" t="str">
        <f>VLOOKUP(A1187,'Medical Examinations table'!$A:$D,4,FALSE)</f>
        <v>NO</v>
      </c>
      <c r="F1187" s="5" t="str">
        <f>VLOOKUP(A1187,'Medical Examinations table'!$A:$E,5,FALSE)</f>
        <v>NO</v>
      </c>
      <c r="G1187" s="5" t="str">
        <f>VLOOKUP(A1187,'Medical Examinations table'!$A:$F,6,FALSE)</f>
        <v>NO</v>
      </c>
      <c r="H1187" s="5">
        <f>VLOOKUP(A1187,'Medical Examinations table'!$A:$H,8,FALSE)</f>
        <v>0</v>
      </c>
      <c r="I1187" s="5" t="str">
        <f>VLOOKUP(A1187,'Medical Examinations table'!$A:$G,7,FALSE)</f>
        <v>NO</v>
      </c>
      <c r="J1187" s="5" t="str">
        <f>VLOOKUP(A1187,'Medical Examinations table'!$A:$I,9,FALSE)</f>
        <v>Overweight</v>
      </c>
      <c r="K1187" s="5" t="str">
        <f>VLOOKUP(A1187,'Medical Examinations table'!$A:$J,10,FALSE)</f>
        <v>Diabetes</v>
      </c>
      <c r="L1187" s="8">
        <f>VLOOKUP(A1187,'Hospitalisation Table'!$A:$J,10,FALSE)</f>
        <v>34946</v>
      </c>
      <c r="M1187" s="10">
        <f>VLOOKUP(A1187,'Hospitalisation Table'!$A:$F,6,FALSE)</f>
        <v>563.84</v>
      </c>
      <c r="N1187" s="5" t="str">
        <f>VLOOKUP(A1187,'Hospitalisation Table'!$A:$G,7,FALSE)</f>
        <v>tier - 2</v>
      </c>
      <c r="O1187" s="5" t="str">
        <f>VLOOKUP(A1187,'Hospitalisation Table'!$A:$H,8,FALSE)</f>
        <v>tier - 2</v>
      </c>
      <c r="P1187" s="5" t="str">
        <f>VLOOKUP(A1187,'Hospitalisation Table'!$A:$I,9,FALSE)</f>
        <v>R1011</v>
      </c>
      <c r="Q1187" s="5">
        <f>VLOOKUP(A1187,'Hospitalisation Table'!$A:$K,11,FALSE)</f>
        <v>51</v>
      </c>
    </row>
    <row r="1188" spans="1:17" ht="15.6" x14ac:dyDescent="0.3">
      <c r="A1188" s="9" t="s">
        <v>1184</v>
      </c>
      <c r="B1188" s="5" t="str">
        <f>VLOOKUP($A1188,'Customer Names'!$A:$B,2,FALSE)</f>
        <v>Zaferos, Ms.  Audrey</v>
      </c>
      <c r="C1188" s="5">
        <f>VLOOKUP(Healthcare!A1188,'Medical Examinations table'!$A:$K,2,FALSE)</f>
        <v>41.55</v>
      </c>
      <c r="D1188" s="5">
        <f>VLOOKUP(A1188,'Medical Examinations table'!$A:$C,3,FALSE)</f>
        <v>4.6100000000000003</v>
      </c>
      <c r="E1188" s="5" t="str">
        <f>VLOOKUP(A1188,'Medical Examinations table'!$A:$D,4,FALSE)</f>
        <v>NO</v>
      </c>
      <c r="F1188" s="5" t="str">
        <f>VLOOKUP(A1188,'Medical Examinations table'!$A:$E,5,FALSE)</f>
        <v>NO</v>
      </c>
      <c r="G1188" s="5" t="str">
        <f>VLOOKUP(A1188,'Medical Examinations table'!$A:$F,6,FALSE)</f>
        <v>NO</v>
      </c>
      <c r="H1188" s="5">
        <f>VLOOKUP(A1188,'Medical Examinations table'!$A:$H,8,FALSE)</f>
        <v>1</v>
      </c>
      <c r="I1188" s="5" t="str">
        <f>VLOOKUP(A1188,'Medical Examinations table'!$A:$G,7,FALSE)</f>
        <v>NO</v>
      </c>
      <c r="J1188" s="5" t="str">
        <f>VLOOKUP(A1188,'Medical Examinations table'!$A:$I,9,FALSE)</f>
        <v>Obesity</v>
      </c>
      <c r="K1188" s="5" t="str">
        <f>VLOOKUP(A1188,'Medical Examinations table'!$A:$J,10,FALSE)</f>
        <v>Normal</v>
      </c>
      <c r="L1188" s="8">
        <f>VLOOKUP(A1188,'Hospitalisation Table'!$A:$J,10,FALSE)</f>
        <v>34945</v>
      </c>
      <c r="M1188" s="10">
        <f>VLOOKUP(A1188,'Hospitalisation Table'!$A:$F,6,FALSE)</f>
        <v>563.84</v>
      </c>
      <c r="N1188" s="5" t="str">
        <f>VLOOKUP(A1188,'Hospitalisation Table'!$A:$G,7,FALSE)</f>
        <v>tier - 2</v>
      </c>
      <c r="O1188" s="5" t="str">
        <f>VLOOKUP(A1188,'Hospitalisation Table'!$A:$H,8,FALSE)</f>
        <v>tier - 1</v>
      </c>
      <c r="P1188" s="5" t="str">
        <f>VLOOKUP(A1188,'Hospitalisation Table'!$A:$I,9,FALSE)</f>
        <v>R1012</v>
      </c>
      <c r="Q1188" s="5">
        <f>VLOOKUP(A1188,'Hospitalisation Table'!$A:$K,11,FALSE)</f>
        <v>30</v>
      </c>
    </row>
    <row r="1189" spans="1:17" ht="15.6" x14ac:dyDescent="0.3">
      <c r="A1189" s="9" t="s">
        <v>1183</v>
      </c>
      <c r="B1189" s="5" t="str">
        <f>VLOOKUP($A1189,'Customer Names'!$A:$B,2,FALSE)</f>
        <v>Jackson, Mr.  Jacob</v>
      </c>
      <c r="C1189" s="5">
        <f>VLOOKUP(Healthcare!A1189,'Medical Examinations table'!$A:$K,2,FALSE)</f>
        <v>41.47</v>
      </c>
      <c r="D1189" s="5">
        <f>VLOOKUP(A1189,'Medical Examinations table'!$A:$C,3,FALSE)</f>
        <v>4.7</v>
      </c>
      <c r="E1189" s="5" t="str">
        <f>VLOOKUP(A1189,'Medical Examinations table'!$A:$D,4,FALSE)</f>
        <v>YES</v>
      </c>
      <c r="F1189" s="5" t="str">
        <f>VLOOKUP(A1189,'Medical Examinations table'!$A:$E,5,FALSE)</f>
        <v>NO</v>
      </c>
      <c r="G1189" s="5" t="str">
        <f>VLOOKUP(A1189,'Medical Examinations table'!$A:$F,6,FALSE)</f>
        <v>YES</v>
      </c>
      <c r="H1189" s="5">
        <f>VLOOKUP(A1189,'Medical Examinations table'!$A:$H,8,FALSE)</f>
        <v>1</v>
      </c>
      <c r="I1189" s="5" t="str">
        <f>VLOOKUP(A1189,'Medical Examinations table'!$A:$G,7,FALSE)</f>
        <v>NO</v>
      </c>
      <c r="J1189" s="5" t="str">
        <f>VLOOKUP(A1189,'Medical Examinations table'!$A:$I,9,FALSE)</f>
        <v>Obesity</v>
      </c>
      <c r="K1189" s="5" t="str">
        <f>VLOOKUP(A1189,'Medical Examinations table'!$A:$J,10,FALSE)</f>
        <v>Normal</v>
      </c>
      <c r="L1189" s="8">
        <f>VLOOKUP(A1189,'Hospitalisation Table'!$A:$J,10,FALSE)</f>
        <v>34944</v>
      </c>
      <c r="M1189" s="10">
        <f>VLOOKUP(A1189,'Hospitalisation Table'!$A:$F,6,FALSE)</f>
        <v>563.84</v>
      </c>
      <c r="N1189" s="5" t="str">
        <f>VLOOKUP(A1189,'Hospitalisation Table'!$A:$G,7,FALSE)</f>
        <v>tier - 3</v>
      </c>
      <c r="O1189" s="5" t="str">
        <f>VLOOKUP(A1189,'Hospitalisation Table'!$A:$H,8,FALSE)</f>
        <v>tier - 2</v>
      </c>
      <c r="P1189" s="5" t="str">
        <f>VLOOKUP(A1189,'Hospitalisation Table'!$A:$I,9,FALSE)</f>
        <v>R1013</v>
      </c>
      <c r="Q1189" s="5">
        <f>VLOOKUP(A1189,'Hospitalisation Table'!$A:$K,11,FALSE)</f>
        <v>53</v>
      </c>
    </row>
    <row r="1190" spans="1:17" ht="15.6" x14ac:dyDescent="0.3">
      <c r="A1190" s="9" t="s">
        <v>1182</v>
      </c>
      <c r="B1190" s="5" t="str">
        <f>VLOOKUP($A1190,'Customer Names'!$A:$B,2,FALSE)</f>
        <v>Evans Marke, Mr.  Daniel S</v>
      </c>
      <c r="C1190" s="5">
        <f>VLOOKUP(Healthcare!A1190,'Medical Examinations table'!$A:$K,2,FALSE)</f>
        <v>24.795000000000002</v>
      </c>
      <c r="D1190" s="5">
        <f>VLOOKUP(A1190,'Medical Examinations table'!$A:$C,3,FALSE)</f>
        <v>6.05</v>
      </c>
      <c r="E1190" s="5" t="str">
        <f>VLOOKUP(A1190,'Medical Examinations table'!$A:$D,4,FALSE)</f>
        <v>YES</v>
      </c>
      <c r="F1190" s="5" t="str">
        <f>VLOOKUP(A1190,'Medical Examinations table'!$A:$E,5,FALSE)</f>
        <v>NO</v>
      </c>
      <c r="G1190" s="5" t="str">
        <f>VLOOKUP(A1190,'Medical Examinations table'!$A:$F,6,FALSE)</f>
        <v>NO</v>
      </c>
      <c r="H1190" s="5">
        <f>VLOOKUP(A1190,'Medical Examinations table'!$A:$H,8,FALSE)</f>
        <v>0</v>
      </c>
      <c r="I1190" s="5" t="str">
        <f>VLOOKUP(A1190,'Medical Examinations table'!$A:$G,7,FALSE)</f>
        <v>NO</v>
      </c>
      <c r="J1190" s="5" t="str">
        <f>VLOOKUP(A1190,'Medical Examinations table'!$A:$I,9,FALSE)</f>
        <v>Normal Weight</v>
      </c>
      <c r="K1190" s="5" t="str">
        <f>VLOOKUP(A1190,'Medical Examinations table'!$A:$J,10,FALSE)</f>
        <v>Prediabetes</v>
      </c>
      <c r="L1190" s="8">
        <f>VLOOKUP(A1190,'Hospitalisation Table'!$A:$J,10,FALSE)</f>
        <v>34943</v>
      </c>
      <c r="M1190" s="10">
        <f>VLOOKUP(A1190,'Hospitalisation Table'!$A:$F,6,FALSE)</f>
        <v>563.84</v>
      </c>
      <c r="N1190" s="5" t="str">
        <f>VLOOKUP(A1190,'Hospitalisation Table'!$A:$G,7,FALSE)</f>
        <v>tier - 2</v>
      </c>
      <c r="O1190" s="5" t="str">
        <f>VLOOKUP(A1190,'Hospitalisation Table'!$A:$H,8,FALSE)</f>
        <v>tier - 3</v>
      </c>
      <c r="P1190" s="5" t="str">
        <f>VLOOKUP(A1190,'Hospitalisation Table'!$A:$I,9,FALSE)</f>
        <v>R1017</v>
      </c>
      <c r="Q1190" s="5">
        <f>VLOOKUP(A1190,'Hospitalisation Table'!$A:$K,11,FALSE)</f>
        <v>46</v>
      </c>
    </row>
    <row r="1191" spans="1:17" ht="15.6" x14ac:dyDescent="0.3">
      <c r="A1191" s="9" t="s">
        <v>1181</v>
      </c>
      <c r="B1191" s="5" t="str">
        <f>VLOOKUP($A1191,'Customer Names'!$A:$B,2,FALSE)</f>
        <v>Samland, Mr.  Marc C.</v>
      </c>
      <c r="C1191" s="5">
        <f>VLOOKUP(Healthcare!A1191,'Medical Examinations table'!$A:$K,2,FALSE)</f>
        <v>29.48</v>
      </c>
      <c r="D1191" s="5">
        <f>VLOOKUP(A1191,'Medical Examinations table'!$A:$C,3,FALSE)</f>
        <v>5.63</v>
      </c>
      <c r="E1191" s="5" t="str">
        <f>VLOOKUP(A1191,'Medical Examinations table'!$A:$D,4,FALSE)</f>
        <v>YES</v>
      </c>
      <c r="F1191" s="5" t="str">
        <f>VLOOKUP(A1191,'Medical Examinations table'!$A:$E,5,FALSE)</f>
        <v>NO</v>
      </c>
      <c r="G1191" s="5" t="str">
        <f>VLOOKUP(A1191,'Medical Examinations table'!$A:$F,6,FALSE)</f>
        <v>YES</v>
      </c>
      <c r="H1191" s="5">
        <f>VLOOKUP(A1191,'Medical Examinations table'!$A:$H,8,FALSE)</f>
        <v>1</v>
      </c>
      <c r="I1191" s="5" t="str">
        <f>VLOOKUP(A1191,'Medical Examinations table'!$A:$G,7,FALSE)</f>
        <v>NO</v>
      </c>
      <c r="J1191" s="5" t="str">
        <f>VLOOKUP(A1191,'Medical Examinations table'!$A:$I,9,FALSE)</f>
        <v>Overweight</v>
      </c>
      <c r="K1191" s="5" t="str">
        <f>VLOOKUP(A1191,'Medical Examinations table'!$A:$J,10,FALSE)</f>
        <v>Normal</v>
      </c>
      <c r="L1191" s="8">
        <f>VLOOKUP(A1191,'Hospitalisation Table'!$A:$J,10,FALSE)</f>
        <v>34942</v>
      </c>
      <c r="M1191" s="10">
        <f>VLOOKUP(A1191,'Hospitalisation Table'!$A:$F,6,FALSE)</f>
        <v>563.84</v>
      </c>
      <c r="N1191" s="5" t="str">
        <f>VLOOKUP(A1191,'Hospitalisation Table'!$A:$G,7,FALSE)</f>
        <v>tier - 2</v>
      </c>
      <c r="O1191" s="5" t="str">
        <f>VLOOKUP(A1191,'Hospitalisation Table'!$A:$H,8,FALSE)</f>
        <v>tier - 2</v>
      </c>
      <c r="P1191" s="5" t="str">
        <f>VLOOKUP(A1191,'Hospitalisation Table'!$A:$I,9,FALSE)</f>
        <v>R1013</v>
      </c>
      <c r="Q1191" s="5">
        <f>VLOOKUP(A1191,'Hospitalisation Table'!$A:$K,11,FALSE)</f>
        <v>54</v>
      </c>
    </row>
    <row r="1192" spans="1:17" ht="15.6" x14ac:dyDescent="0.3">
      <c r="A1192" s="9" t="s">
        <v>1180</v>
      </c>
      <c r="B1192" s="5" t="str">
        <f>VLOOKUP($A1192,'Customer Names'!$A:$B,2,FALSE)</f>
        <v>Shapiro, Mr.  Mark S</v>
      </c>
      <c r="C1192" s="5">
        <f>VLOOKUP(Healthcare!A1192,'Medical Examinations table'!$A:$K,2,FALSE)</f>
        <v>28.09</v>
      </c>
      <c r="D1192" s="5">
        <f>VLOOKUP(A1192,'Medical Examinations table'!$A:$C,3,FALSE)</f>
        <v>6.06</v>
      </c>
      <c r="E1192" s="5" t="str">
        <f>VLOOKUP(A1192,'Medical Examinations table'!$A:$D,4,FALSE)</f>
        <v>NO</v>
      </c>
      <c r="F1192" s="5" t="str">
        <f>VLOOKUP(A1192,'Medical Examinations table'!$A:$E,5,FALSE)</f>
        <v>NO</v>
      </c>
      <c r="G1192" s="5" t="str">
        <f>VLOOKUP(A1192,'Medical Examinations table'!$A:$F,6,FALSE)</f>
        <v>YES</v>
      </c>
      <c r="H1192" s="5">
        <f>VLOOKUP(A1192,'Medical Examinations table'!$A:$H,8,FALSE)</f>
        <v>1</v>
      </c>
      <c r="I1192" s="5" t="str">
        <f>VLOOKUP(A1192,'Medical Examinations table'!$A:$G,7,FALSE)</f>
        <v>NO</v>
      </c>
      <c r="J1192" s="5" t="str">
        <f>VLOOKUP(A1192,'Medical Examinations table'!$A:$I,9,FALSE)</f>
        <v>Overweight</v>
      </c>
      <c r="K1192" s="5" t="str">
        <f>VLOOKUP(A1192,'Medical Examinations table'!$A:$J,10,FALSE)</f>
        <v>Prediabetes</v>
      </c>
      <c r="L1192" s="8">
        <f>VLOOKUP(A1192,'Hospitalisation Table'!$A:$J,10,FALSE)</f>
        <v>34941</v>
      </c>
      <c r="M1192" s="10">
        <f>VLOOKUP(A1192,'Hospitalisation Table'!$A:$F,6,FALSE)</f>
        <v>563.84</v>
      </c>
      <c r="N1192" s="5" t="str">
        <f>VLOOKUP(A1192,'Hospitalisation Table'!$A:$G,7,FALSE)</f>
        <v>tier - 2</v>
      </c>
      <c r="O1192" s="5" t="str">
        <f>VLOOKUP(A1192,'Hospitalisation Table'!$A:$H,8,FALSE)</f>
        <v>tier - 2</v>
      </c>
      <c r="P1192" s="5" t="str">
        <f>VLOOKUP(A1192,'Hospitalisation Table'!$A:$I,9,FALSE)</f>
        <v>R1021</v>
      </c>
      <c r="Q1192" s="5">
        <f>VLOOKUP(A1192,'Hospitalisation Table'!$A:$K,11,FALSE)</f>
        <v>43</v>
      </c>
    </row>
    <row r="1193" spans="1:17" ht="15.6" x14ac:dyDescent="0.3">
      <c r="A1193" s="9" t="s">
        <v>1179</v>
      </c>
      <c r="B1193" s="5" t="str">
        <f>VLOOKUP($A1193,'Customer Names'!$A:$B,2,FALSE)</f>
        <v>Snitzer, Mr.  Dan</v>
      </c>
      <c r="C1193" s="5">
        <f>VLOOKUP(Healthcare!A1193,'Medical Examinations table'!$A:$K,2,FALSE)</f>
        <v>32.729999999999997</v>
      </c>
      <c r="D1193" s="5">
        <f>VLOOKUP(A1193,'Medical Examinations table'!$A:$C,3,FALSE)</f>
        <v>5.19</v>
      </c>
      <c r="E1193" s="5" t="str">
        <f>VLOOKUP(A1193,'Medical Examinations table'!$A:$D,4,FALSE)</f>
        <v>NO</v>
      </c>
      <c r="F1193" s="5" t="str">
        <f>VLOOKUP(A1193,'Medical Examinations table'!$A:$E,5,FALSE)</f>
        <v>NO</v>
      </c>
      <c r="G1193" s="5" t="str">
        <f>VLOOKUP(A1193,'Medical Examinations table'!$A:$F,6,FALSE)</f>
        <v>NO</v>
      </c>
      <c r="H1193" s="5">
        <f>VLOOKUP(A1193,'Medical Examinations table'!$A:$H,8,FALSE)</f>
        <v>1</v>
      </c>
      <c r="I1193" s="5" t="str">
        <f>VLOOKUP(A1193,'Medical Examinations table'!$A:$G,7,FALSE)</f>
        <v>NO</v>
      </c>
      <c r="J1193" s="5" t="str">
        <f>VLOOKUP(A1193,'Medical Examinations table'!$A:$I,9,FALSE)</f>
        <v>Obesity</v>
      </c>
      <c r="K1193" s="5" t="str">
        <f>VLOOKUP(A1193,'Medical Examinations table'!$A:$J,10,FALSE)</f>
        <v>Normal</v>
      </c>
      <c r="L1193" s="8">
        <f>VLOOKUP(A1193,'Hospitalisation Table'!$A:$J,10,FALSE)</f>
        <v>34940</v>
      </c>
      <c r="M1193" s="10">
        <f>VLOOKUP(A1193,'Hospitalisation Table'!$A:$F,6,FALSE)</f>
        <v>563.84</v>
      </c>
      <c r="N1193" s="5" t="str">
        <f>VLOOKUP(A1193,'Hospitalisation Table'!$A:$G,7,FALSE)</f>
        <v>tier - 2</v>
      </c>
      <c r="O1193" s="5" t="str">
        <f>VLOOKUP(A1193,'Hospitalisation Table'!$A:$H,8,FALSE)</f>
        <v>tier - 3</v>
      </c>
      <c r="P1193" s="5" t="str">
        <f>VLOOKUP(A1193,'Hospitalisation Table'!$A:$I,9,FALSE)</f>
        <v>R1021</v>
      </c>
      <c r="Q1193" s="5">
        <f>VLOOKUP(A1193,'Hospitalisation Table'!$A:$K,11,FALSE)</f>
        <v>35</v>
      </c>
    </row>
    <row r="1194" spans="1:17" ht="15.6" x14ac:dyDescent="0.3">
      <c r="A1194" s="9" t="s">
        <v>1178</v>
      </c>
      <c r="B1194" s="5" t="str">
        <f>VLOOKUP($A1194,'Customer Names'!$A:$B,2,FALSE)</f>
        <v>Herra Arroyo, Ms.  Gabriela</v>
      </c>
      <c r="C1194" s="5">
        <f>VLOOKUP(Healthcare!A1194,'Medical Examinations table'!$A:$K,2,FALSE)</f>
        <v>27.36</v>
      </c>
      <c r="D1194" s="5">
        <f>VLOOKUP(A1194,'Medical Examinations table'!$A:$C,3,FALSE)</f>
        <v>8.9600000000000009</v>
      </c>
      <c r="E1194" s="5" t="str">
        <f>VLOOKUP(A1194,'Medical Examinations table'!$A:$D,4,FALSE)</f>
        <v>NO</v>
      </c>
      <c r="F1194" s="5" t="str">
        <f>VLOOKUP(A1194,'Medical Examinations table'!$A:$E,5,FALSE)</f>
        <v>NO</v>
      </c>
      <c r="G1194" s="5" t="str">
        <f>VLOOKUP(A1194,'Medical Examinations table'!$A:$F,6,FALSE)</f>
        <v>NO</v>
      </c>
      <c r="H1194" s="5">
        <f>VLOOKUP(A1194,'Medical Examinations table'!$A:$H,8,FALSE)</f>
        <v>0</v>
      </c>
      <c r="I1194" s="5" t="str">
        <f>VLOOKUP(A1194,'Medical Examinations table'!$A:$G,7,FALSE)</f>
        <v>NO</v>
      </c>
      <c r="J1194" s="5" t="str">
        <f>VLOOKUP(A1194,'Medical Examinations table'!$A:$I,9,FALSE)</f>
        <v>Overweight</v>
      </c>
      <c r="K1194" s="5" t="str">
        <f>VLOOKUP(A1194,'Medical Examinations table'!$A:$J,10,FALSE)</f>
        <v>Diabetes</v>
      </c>
      <c r="L1194" s="8">
        <f>VLOOKUP(A1194,'Hospitalisation Table'!$A:$J,10,FALSE)</f>
        <v>34939</v>
      </c>
      <c r="M1194" s="10">
        <f>VLOOKUP(A1194,'Hospitalisation Table'!$A:$F,6,FALSE)</f>
        <v>563.84</v>
      </c>
      <c r="N1194" s="5" t="str">
        <f>VLOOKUP(A1194,'Hospitalisation Table'!$A:$G,7,FALSE)</f>
        <v>tier - 2</v>
      </c>
      <c r="O1194" s="5" t="str">
        <f>VLOOKUP(A1194,'Hospitalisation Table'!$A:$H,8,FALSE)</f>
        <v>tier - 3</v>
      </c>
      <c r="P1194" s="5" t="str">
        <f>VLOOKUP(A1194,'Hospitalisation Table'!$A:$I,9,FALSE)</f>
        <v>R1024</v>
      </c>
      <c r="Q1194" s="5">
        <f>VLOOKUP(A1194,'Hospitalisation Table'!$A:$K,11,FALSE)</f>
        <v>49</v>
      </c>
    </row>
    <row r="1195" spans="1:17" ht="15.6" x14ac:dyDescent="0.3">
      <c r="A1195" s="9" t="s">
        <v>1177</v>
      </c>
      <c r="B1195" s="5" t="str">
        <f>VLOOKUP($A1195,'Customer Names'!$A:$B,2,FALSE)</f>
        <v>Watters, Ms.  Amanda</v>
      </c>
      <c r="C1195" s="5">
        <f>VLOOKUP(Healthcare!A1195,'Medical Examinations table'!$A:$K,2,FALSE)</f>
        <v>27.265000000000001</v>
      </c>
      <c r="D1195" s="5">
        <f>VLOOKUP(A1195,'Medical Examinations table'!$A:$C,3,FALSE)</f>
        <v>11.39</v>
      </c>
      <c r="E1195" s="5" t="str">
        <f>VLOOKUP(A1195,'Medical Examinations table'!$A:$D,4,FALSE)</f>
        <v>NO</v>
      </c>
      <c r="F1195" s="5" t="str">
        <f>VLOOKUP(A1195,'Medical Examinations table'!$A:$E,5,FALSE)</f>
        <v>NO</v>
      </c>
      <c r="G1195" s="5" t="str">
        <f>VLOOKUP(A1195,'Medical Examinations table'!$A:$F,6,FALSE)</f>
        <v>NO</v>
      </c>
      <c r="H1195" s="5">
        <f>VLOOKUP(A1195,'Medical Examinations table'!$A:$H,8,FALSE)</f>
        <v>0</v>
      </c>
      <c r="I1195" s="5" t="str">
        <f>VLOOKUP(A1195,'Medical Examinations table'!$A:$G,7,FALSE)</f>
        <v>NO</v>
      </c>
      <c r="J1195" s="5" t="str">
        <f>VLOOKUP(A1195,'Medical Examinations table'!$A:$I,9,FALSE)</f>
        <v>Overweight</v>
      </c>
      <c r="K1195" s="5" t="str">
        <f>VLOOKUP(A1195,'Medical Examinations table'!$A:$J,10,FALSE)</f>
        <v>Diabetes</v>
      </c>
      <c r="L1195" s="8">
        <f>VLOOKUP(A1195,'Hospitalisation Table'!$A:$J,10,FALSE)</f>
        <v>34938</v>
      </c>
      <c r="M1195" s="10">
        <f>VLOOKUP(A1195,'Hospitalisation Table'!$A:$F,6,FALSE)</f>
        <v>563.84</v>
      </c>
      <c r="N1195" s="5" t="str">
        <f>VLOOKUP(A1195,'Hospitalisation Table'!$A:$G,7,FALSE)</f>
        <v>tier - 2</v>
      </c>
      <c r="O1195" s="5" t="str">
        <f>VLOOKUP(A1195,'Hospitalisation Table'!$A:$H,8,FALSE)</f>
        <v>tier - 1</v>
      </c>
      <c r="P1195" s="5" t="str">
        <f>VLOOKUP(A1195,'Hospitalisation Table'!$A:$I,9,FALSE)</f>
        <v>R1024</v>
      </c>
      <c r="Q1195" s="5">
        <f>VLOOKUP(A1195,'Hospitalisation Table'!$A:$K,11,FALSE)</f>
        <v>48</v>
      </c>
    </row>
    <row r="1196" spans="1:17" ht="15.6" x14ac:dyDescent="0.3">
      <c r="A1196" s="9" t="s">
        <v>1176</v>
      </c>
      <c r="B1196" s="5" t="str">
        <f>VLOOKUP($A1196,'Customer Names'!$A:$B,2,FALSE)</f>
        <v>Steele-Belkin, Ms.  Dara</v>
      </c>
      <c r="C1196" s="5">
        <f>VLOOKUP(Healthcare!A1196,'Medical Examinations table'!$A:$K,2,FALSE)</f>
        <v>48.07</v>
      </c>
      <c r="D1196" s="5">
        <f>VLOOKUP(A1196,'Medical Examinations table'!$A:$C,3,FALSE)</f>
        <v>4.0599999999999996</v>
      </c>
      <c r="E1196" s="5" t="str">
        <f>VLOOKUP(A1196,'Medical Examinations table'!$A:$D,4,FALSE)</f>
        <v>YES</v>
      </c>
      <c r="F1196" s="5" t="str">
        <f>VLOOKUP(A1196,'Medical Examinations table'!$A:$E,5,FALSE)</f>
        <v>NO</v>
      </c>
      <c r="G1196" s="5" t="str">
        <f>VLOOKUP(A1196,'Medical Examinations table'!$A:$F,6,FALSE)</f>
        <v>NO</v>
      </c>
      <c r="H1196" s="5">
        <f>VLOOKUP(A1196,'Medical Examinations table'!$A:$H,8,FALSE)</f>
        <v>0</v>
      </c>
      <c r="I1196" s="5" t="str">
        <f>VLOOKUP(A1196,'Medical Examinations table'!$A:$G,7,FALSE)</f>
        <v>NO</v>
      </c>
      <c r="J1196" s="5" t="str">
        <f>VLOOKUP(A1196,'Medical Examinations table'!$A:$I,9,FALSE)</f>
        <v>Obesity</v>
      </c>
      <c r="K1196" s="5" t="str">
        <f>VLOOKUP(A1196,'Medical Examinations table'!$A:$J,10,FALSE)</f>
        <v>Normal</v>
      </c>
      <c r="L1196" s="8">
        <f>VLOOKUP(A1196,'Hospitalisation Table'!$A:$J,10,FALSE)</f>
        <v>34937</v>
      </c>
      <c r="M1196" s="10">
        <f>VLOOKUP(A1196,'Hospitalisation Table'!$A:$F,6,FALSE)</f>
        <v>563.84</v>
      </c>
      <c r="N1196" s="5" t="str">
        <f>VLOOKUP(A1196,'Hospitalisation Table'!$A:$G,7,FALSE)</f>
        <v>tier - 2</v>
      </c>
      <c r="O1196" s="5" t="str">
        <f>VLOOKUP(A1196,'Hospitalisation Table'!$A:$H,8,FALSE)</f>
        <v>tier - 1</v>
      </c>
      <c r="P1196" s="5" t="str">
        <f>VLOOKUP(A1196,'Hospitalisation Table'!$A:$I,9,FALSE)</f>
        <v>R1024</v>
      </c>
      <c r="Q1196" s="5">
        <f>VLOOKUP(A1196,'Hospitalisation Table'!$A:$K,11,FALSE)</f>
        <v>46</v>
      </c>
    </row>
    <row r="1197" spans="1:17" ht="15.6" x14ac:dyDescent="0.3">
      <c r="A1197" s="9" t="s">
        <v>1175</v>
      </c>
      <c r="B1197" s="5" t="str">
        <f>VLOOKUP($A1197,'Customer Names'!$A:$B,2,FALSE)</f>
        <v>Christensen, Ms.  Rachelle R</v>
      </c>
      <c r="C1197" s="5">
        <f>VLOOKUP(Healthcare!A1197,'Medical Examinations table'!$A:$K,2,FALSE)</f>
        <v>30.8</v>
      </c>
      <c r="D1197" s="5">
        <f>VLOOKUP(A1197,'Medical Examinations table'!$A:$C,3,FALSE)</f>
        <v>5.23</v>
      </c>
      <c r="E1197" s="5" t="str">
        <f>VLOOKUP(A1197,'Medical Examinations table'!$A:$D,4,FALSE)</f>
        <v>YES</v>
      </c>
      <c r="F1197" s="5" t="str">
        <f>VLOOKUP(A1197,'Medical Examinations table'!$A:$E,5,FALSE)</f>
        <v>NO</v>
      </c>
      <c r="G1197" s="5" t="str">
        <f>VLOOKUP(A1197,'Medical Examinations table'!$A:$F,6,FALSE)</f>
        <v>NO</v>
      </c>
      <c r="H1197" s="5">
        <f>VLOOKUP(A1197,'Medical Examinations table'!$A:$H,8,FALSE)</f>
        <v>0</v>
      </c>
      <c r="I1197" s="5" t="str">
        <f>VLOOKUP(A1197,'Medical Examinations table'!$A:$G,7,FALSE)</f>
        <v>NO</v>
      </c>
      <c r="J1197" s="5" t="str">
        <f>VLOOKUP(A1197,'Medical Examinations table'!$A:$I,9,FALSE)</f>
        <v>Obesity</v>
      </c>
      <c r="K1197" s="5" t="str">
        <f>VLOOKUP(A1197,'Medical Examinations table'!$A:$J,10,FALSE)</f>
        <v>Normal</v>
      </c>
      <c r="L1197" s="8">
        <f>VLOOKUP(A1197,'Hospitalisation Table'!$A:$J,10,FALSE)</f>
        <v>34936</v>
      </c>
      <c r="M1197" s="10">
        <f>VLOOKUP(A1197,'Hospitalisation Table'!$A:$F,6,FALSE)</f>
        <v>563.84</v>
      </c>
      <c r="N1197" s="5" t="str">
        <f>VLOOKUP(A1197,'Hospitalisation Table'!$A:$G,7,FALSE)</f>
        <v>tier - 2</v>
      </c>
      <c r="O1197" s="5" t="str">
        <f>VLOOKUP(A1197,'Hospitalisation Table'!$A:$H,8,FALSE)</f>
        <v>tier - 2</v>
      </c>
      <c r="P1197" s="5" t="str">
        <f>VLOOKUP(A1197,'Hospitalisation Table'!$A:$I,9,FALSE)</f>
        <v>R1011</v>
      </c>
      <c r="Q1197" s="5">
        <f>VLOOKUP(A1197,'Hospitalisation Table'!$A:$K,11,FALSE)</f>
        <v>46</v>
      </c>
    </row>
    <row r="1198" spans="1:17" ht="15.6" x14ac:dyDescent="0.3">
      <c r="A1198" s="9" t="s">
        <v>1174</v>
      </c>
      <c r="B1198" s="5" t="str">
        <f>VLOOKUP($A1198,'Customer Names'!$A:$B,2,FALSE)</f>
        <v>Hodge, Ms.  Brenda J</v>
      </c>
      <c r="C1198" s="5">
        <f>VLOOKUP(Healthcare!A1198,'Medical Examinations table'!$A:$K,2,FALSE)</f>
        <v>32.299999999999997</v>
      </c>
      <c r="D1198" s="5">
        <f>VLOOKUP(A1198,'Medical Examinations table'!$A:$C,3,FALSE)</f>
        <v>5.05</v>
      </c>
      <c r="E1198" s="5" t="str">
        <f>VLOOKUP(A1198,'Medical Examinations table'!$A:$D,4,FALSE)</f>
        <v>YES</v>
      </c>
      <c r="F1198" s="5" t="str">
        <f>VLOOKUP(A1198,'Medical Examinations table'!$A:$E,5,FALSE)</f>
        <v>NO</v>
      </c>
      <c r="G1198" s="5" t="str">
        <f>VLOOKUP(A1198,'Medical Examinations table'!$A:$F,6,FALSE)</f>
        <v>NO</v>
      </c>
      <c r="H1198" s="5">
        <f>VLOOKUP(A1198,'Medical Examinations table'!$A:$H,8,FALSE)</f>
        <v>0</v>
      </c>
      <c r="I1198" s="5" t="str">
        <f>VLOOKUP(A1198,'Medical Examinations table'!$A:$G,7,FALSE)</f>
        <v>NO</v>
      </c>
      <c r="J1198" s="5" t="str">
        <f>VLOOKUP(A1198,'Medical Examinations table'!$A:$I,9,FALSE)</f>
        <v>Obesity</v>
      </c>
      <c r="K1198" s="5" t="str">
        <f>VLOOKUP(A1198,'Medical Examinations table'!$A:$J,10,FALSE)</f>
        <v>Normal</v>
      </c>
      <c r="L1198" s="8">
        <f>VLOOKUP(A1198,'Hospitalisation Table'!$A:$J,10,FALSE)</f>
        <v>34935</v>
      </c>
      <c r="M1198" s="10">
        <f>VLOOKUP(A1198,'Hospitalisation Table'!$A:$F,6,FALSE)</f>
        <v>563.84</v>
      </c>
      <c r="N1198" s="5" t="str">
        <f>VLOOKUP(A1198,'Hospitalisation Table'!$A:$G,7,FALSE)</f>
        <v>tier - 2</v>
      </c>
      <c r="O1198" s="5" t="str">
        <f>VLOOKUP(A1198,'Hospitalisation Table'!$A:$H,8,FALSE)</f>
        <v>tier - 3</v>
      </c>
      <c r="P1198" s="5" t="str">
        <f>VLOOKUP(A1198,'Hospitalisation Table'!$A:$I,9,FALSE)</f>
        <v>R1024</v>
      </c>
      <c r="Q1198" s="5">
        <f>VLOOKUP(A1198,'Hospitalisation Table'!$A:$K,11,FALSE)</f>
        <v>46</v>
      </c>
    </row>
    <row r="1199" spans="1:17" ht="15.6" x14ac:dyDescent="0.3">
      <c r="A1199" s="9" t="s">
        <v>1173</v>
      </c>
      <c r="B1199" s="5" t="str">
        <f>VLOOKUP($A1199,'Customer Names'!$A:$B,2,FALSE)</f>
        <v>Rusterholz, Mr.  Tim</v>
      </c>
      <c r="C1199" s="5">
        <f>VLOOKUP(Healthcare!A1199,'Medical Examinations table'!$A:$K,2,FALSE)</f>
        <v>39.700000000000003</v>
      </c>
      <c r="D1199" s="5">
        <f>VLOOKUP(A1199,'Medical Examinations table'!$A:$C,3,FALSE)</f>
        <v>7.34</v>
      </c>
      <c r="E1199" s="5" t="str">
        <f>VLOOKUP(A1199,'Medical Examinations table'!$A:$D,4,FALSE)</f>
        <v>NO</v>
      </c>
      <c r="F1199" s="5" t="str">
        <f>VLOOKUP(A1199,'Medical Examinations table'!$A:$E,5,FALSE)</f>
        <v>NO</v>
      </c>
      <c r="G1199" s="5" t="str">
        <f>VLOOKUP(A1199,'Medical Examinations table'!$A:$F,6,FALSE)</f>
        <v>NO</v>
      </c>
      <c r="H1199" s="5">
        <f>VLOOKUP(A1199,'Medical Examinations table'!$A:$H,8,FALSE)</f>
        <v>0</v>
      </c>
      <c r="I1199" s="5" t="str">
        <f>VLOOKUP(A1199,'Medical Examinations table'!$A:$G,7,FALSE)</f>
        <v>NO</v>
      </c>
      <c r="J1199" s="5" t="str">
        <f>VLOOKUP(A1199,'Medical Examinations table'!$A:$I,9,FALSE)</f>
        <v>Obesity</v>
      </c>
      <c r="K1199" s="5" t="str">
        <f>VLOOKUP(A1199,'Medical Examinations table'!$A:$J,10,FALSE)</f>
        <v>Diabetes</v>
      </c>
      <c r="L1199" s="8">
        <f>VLOOKUP(A1199,'Hospitalisation Table'!$A:$J,10,FALSE)</f>
        <v>34934</v>
      </c>
      <c r="M1199" s="10">
        <f>VLOOKUP(A1199,'Hospitalisation Table'!$A:$F,6,FALSE)</f>
        <v>563.84</v>
      </c>
      <c r="N1199" s="5" t="str">
        <f>VLOOKUP(A1199,'Hospitalisation Table'!$A:$G,7,FALSE)</f>
        <v>tier - 3</v>
      </c>
      <c r="O1199" s="5" t="str">
        <f>VLOOKUP(A1199,'Hospitalisation Table'!$A:$H,8,FALSE)</f>
        <v>tier - 3</v>
      </c>
      <c r="P1199" s="5" t="str">
        <f>VLOOKUP(A1199,'Hospitalisation Table'!$A:$I,9,FALSE)</f>
        <v>R1011</v>
      </c>
      <c r="Q1199" s="5">
        <f>VLOOKUP(A1199,'Hospitalisation Table'!$A:$K,11,FALSE)</f>
        <v>51</v>
      </c>
    </row>
    <row r="1200" spans="1:17" ht="15.6" x14ac:dyDescent="0.3">
      <c r="A1200" s="9" t="s">
        <v>1172</v>
      </c>
      <c r="B1200" s="5" t="str">
        <f>VLOOKUP($A1200,'Customer Names'!$A:$B,2,FALSE)</f>
        <v>Lafrance, Mr.  Sylvain</v>
      </c>
      <c r="C1200" s="5">
        <f>VLOOKUP(Healthcare!A1200,'Medical Examinations table'!$A:$K,2,FALSE)</f>
        <v>35.97</v>
      </c>
      <c r="D1200" s="5">
        <f>VLOOKUP(A1200,'Medical Examinations table'!$A:$C,3,FALSE)</f>
        <v>8.1300000000000008</v>
      </c>
      <c r="E1200" s="5" t="str">
        <f>VLOOKUP(A1200,'Medical Examinations table'!$A:$D,4,FALSE)</f>
        <v>NO</v>
      </c>
      <c r="F1200" s="5" t="str">
        <f>VLOOKUP(A1200,'Medical Examinations table'!$A:$E,5,FALSE)</f>
        <v>NO</v>
      </c>
      <c r="G1200" s="5" t="str">
        <f>VLOOKUP(A1200,'Medical Examinations table'!$A:$F,6,FALSE)</f>
        <v>NO</v>
      </c>
      <c r="H1200" s="5">
        <f>VLOOKUP(A1200,'Medical Examinations table'!$A:$H,8,FALSE)</f>
        <v>0</v>
      </c>
      <c r="I1200" s="5" t="str">
        <f>VLOOKUP(A1200,'Medical Examinations table'!$A:$G,7,FALSE)</f>
        <v>NO</v>
      </c>
      <c r="J1200" s="5" t="str">
        <f>VLOOKUP(A1200,'Medical Examinations table'!$A:$I,9,FALSE)</f>
        <v>Obesity</v>
      </c>
      <c r="K1200" s="5" t="str">
        <f>VLOOKUP(A1200,'Medical Examinations table'!$A:$J,10,FALSE)</f>
        <v>Diabetes</v>
      </c>
      <c r="L1200" s="8">
        <f>VLOOKUP(A1200,'Hospitalisation Table'!$A:$J,10,FALSE)</f>
        <v>34933</v>
      </c>
      <c r="M1200" s="10">
        <f>VLOOKUP(A1200,'Hospitalisation Table'!$A:$F,6,FALSE)</f>
        <v>563.84</v>
      </c>
      <c r="N1200" s="5" t="str">
        <f>VLOOKUP(A1200,'Hospitalisation Table'!$A:$G,7,FALSE)</f>
        <v>tier - 3</v>
      </c>
      <c r="O1200" s="5" t="str">
        <f>VLOOKUP(A1200,'Hospitalisation Table'!$A:$H,8,FALSE)</f>
        <v>tier - 2</v>
      </c>
      <c r="P1200" s="5" t="str">
        <f>VLOOKUP(A1200,'Hospitalisation Table'!$A:$I,9,FALSE)</f>
        <v>R1013</v>
      </c>
      <c r="Q1200" s="5">
        <f>VLOOKUP(A1200,'Hospitalisation Table'!$A:$K,11,FALSE)</f>
        <v>51</v>
      </c>
    </row>
    <row r="1201" spans="1:17" ht="15.6" x14ac:dyDescent="0.3">
      <c r="A1201" s="9" t="s">
        <v>1171</v>
      </c>
      <c r="B1201" s="5" t="str">
        <f>VLOOKUP($A1201,'Customer Names'!$A:$B,2,FALSE)</f>
        <v>Hallis, Mrs.  Lisa M</v>
      </c>
      <c r="C1201" s="5">
        <f>VLOOKUP(Healthcare!A1201,'Medical Examinations table'!$A:$K,2,FALSE)</f>
        <v>25.86</v>
      </c>
      <c r="D1201" s="5">
        <f>VLOOKUP(A1201,'Medical Examinations table'!$A:$C,3,FALSE)</f>
        <v>6.68</v>
      </c>
      <c r="E1201" s="5" t="str">
        <f>VLOOKUP(A1201,'Medical Examinations table'!$A:$D,4,FALSE)</f>
        <v>YES</v>
      </c>
      <c r="F1201" s="5" t="str">
        <f>VLOOKUP(A1201,'Medical Examinations table'!$A:$E,5,FALSE)</f>
        <v>NO</v>
      </c>
      <c r="G1201" s="5" t="str">
        <f>VLOOKUP(A1201,'Medical Examinations table'!$A:$F,6,FALSE)</f>
        <v>NO</v>
      </c>
      <c r="H1201" s="5">
        <f>VLOOKUP(A1201,'Medical Examinations table'!$A:$H,8,FALSE)</f>
        <v>1</v>
      </c>
      <c r="I1201" s="5" t="str">
        <f>VLOOKUP(A1201,'Medical Examinations table'!$A:$G,7,FALSE)</f>
        <v>NO</v>
      </c>
      <c r="J1201" s="5" t="str">
        <f>VLOOKUP(A1201,'Medical Examinations table'!$A:$I,9,FALSE)</f>
        <v>Overweight</v>
      </c>
      <c r="K1201" s="5" t="str">
        <f>VLOOKUP(A1201,'Medical Examinations table'!$A:$J,10,FALSE)</f>
        <v>Diabetes</v>
      </c>
      <c r="L1201" s="8">
        <f>VLOOKUP(A1201,'Hospitalisation Table'!$A:$J,10,FALSE)</f>
        <v>34932</v>
      </c>
      <c r="M1201" s="10">
        <f>VLOOKUP(A1201,'Hospitalisation Table'!$A:$F,6,FALSE)</f>
        <v>563.84</v>
      </c>
      <c r="N1201" s="5" t="str">
        <f>VLOOKUP(A1201,'Hospitalisation Table'!$A:$G,7,FALSE)</f>
        <v>tier - 2</v>
      </c>
      <c r="O1201" s="5" t="str">
        <f>VLOOKUP(A1201,'Hospitalisation Table'!$A:$H,8,FALSE)</f>
        <v>tier - 2</v>
      </c>
      <c r="P1201" s="5" t="str">
        <f>VLOOKUP(A1201,'Hospitalisation Table'!$A:$I,9,FALSE)</f>
        <v>R1024</v>
      </c>
      <c r="Q1201" s="5">
        <f>VLOOKUP(A1201,'Hospitalisation Table'!$A:$K,11,FALSE)</f>
        <v>47</v>
      </c>
    </row>
    <row r="1202" spans="1:17" ht="15.6" x14ac:dyDescent="0.3">
      <c r="A1202" s="9" t="s">
        <v>1170</v>
      </c>
      <c r="B1202" s="5" t="str">
        <f>VLOOKUP($A1202,'Customer Names'!$A:$B,2,FALSE)</f>
        <v>Marshall, Mr.  Ryan</v>
      </c>
      <c r="C1202" s="5">
        <f>VLOOKUP(Healthcare!A1202,'Medical Examinations table'!$A:$K,2,FALSE)</f>
        <v>30.03</v>
      </c>
      <c r="D1202" s="5">
        <f>VLOOKUP(A1202,'Medical Examinations table'!$A:$C,3,FALSE)</f>
        <v>11.51</v>
      </c>
      <c r="E1202" s="5" t="str">
        <f>VLOOKUP(A1202,'Medical Examinations table'!$A:$D,4,FALSE)</f>
        <v>NO</v>
      </c>
      <c r="F1202" s="5" t="str">
        <f>VLOOKUP(A1202,'Medical Examinations table'!$A:$E,5,FALSE)</f>
        <v>NO</v>
      </c>
      <c r="G1202" s="5" t="str">
        <f>VLOOKUP(A1202,'Medical Examinations table'!$A:$F,6,FALSE)</f>
        <v>NO</v>
      </c>
      <c r="H1202" s="5">
        <f>VLOOKUP(A1202,'Medical Examinations table'!$A:$H,8,FALSE)</f>
        <v>0</v>
      </c>
      <c r="I1202" s="5" t="str">
        <f>VLOOKUP(A1202,'Medical Examinations table'!$A:$G,7,FALSE)</f>
        <v>NO</v>
      </c>
      <c r="J1202" s="5" t="str">
        <f>VLOOKUP(A1202,'Medical Examinations table'!$A:$I,9,FALSE)</f>
        <v>Obesity</v>
      </c>
      <c r="K1202" s="5" t="str">
        <f>VLOOKUP(A1202,'Medical Examinations table'!$A:$J,10,FALSE)</f>
        <v>Diabetes</v>
      </c>
      <c r="L1202" s="8">
        <f>VLOOKUP(A1202,'Hospitalisation Table'!$A:$J,10,FALSE)</f>
        <v>34931</v>
      </c>
      <c r="M1202" s="10">
        <f>VLOOKUP(A1202,'Hospitalisation Table'!$A:$F,6,FALSE)</f>
        <v>563.84</v>
      </c>
      <c r="N1202" s="5" t="str">
        <f>VLOOKUP(A1202,'Hospitalisation Table'!$A:$G,7,FALSE)</f>
        <v>tier - 2</v>
      </c>
      <c r="O1202" s="5" t="str">
        <f>VLOOKUP(A1202,'Hospitalisation Table'!$A:$H,8,FALSE)</f>
        <v>tier - 1</v>
      </c>
      <c r="P1202" s="5" t="str">
        <f>VLOOKUP(A1202,'Hospitalisation Table'!$A:$I,9,FALSE)</f>
        <v>R1013</v>
      </c>
      <c r="Q1202" s="5">
        <f>VLOOKUP(A1202,'Hospitalisation Table'!$A:$K,11,FALSE)</f>
        <v>51</v>
      </c>
    </row>
    <row r="1203" spans="1:17" ht="15.6" x14ac:dyDescent="0.3">
      <c r="A1203" s="9" t="s">
        <v>1169</v>
      </c>
      <c r="B1203" s="5" t="str">
        <f>VLOOKUP($A1203,'Customer Names'!$A:$B,2,FALSE)</f>
        <v>Salowitz, Mrs.  Kaitlin M</v>
      </c>
      <c r="C1203" s="5">
        <f>VLOOKUP(Healthcare!A1203,'Medical Examinations table'!$A:$K,2,FALSE)</f>
        <v>25.76</v>
      </c>
      <c r="D1203" s="5">
        <f>VLOOKUP(A1203,'Medical Examinations table'!$A:$C,3,FALSE)</f>
        <v>6.02</v>
      </c>
      <c r="E1203" s="5" t="str">
        <f>VLOOKUP(A1203,'Medical Examinations table'!$A:$D,4,FALSE)</f>
        <v>YES</v>
      </c>
      <c r="F1203" s="5" t="str">
        <f>VLOOKUP(A1203,'Medical Examinations table'!$A:$E,5,FALSE)</f>
        <v>NO</v>
      </c>
      <c r="G1203" s="5" t="str">
        <f>VLOOKUP(A1203,'Medical Examinations table'!$A:$F,6,FALSE)</f>
        <v>YES</v>
      </c>
      <c r="H1203" s="5">
        <f>VLOOKUP(A1203,'Medical Examinations table'!$A:$H,8,FALSE)</f>
        <v>1</v>
      </c>
      <c r="I1203" s="5" t="str">
        <f>VLOOKUP(A1203,'Medical Examinations table'!$A:$G,7,FALSE)</f>
        <v>NO</v>
      </c>
      <c r="J1203" s="5" t="str">
        <f>VLOOKUP(A1203,'Medical Examinations table'!$A:$I,9,FALSE)</f>
        <v>Overweight</v>
      </c>
      <c r="K1203" s="5" t="str">
        <f>VLOOKUP(A1203,'Medical Examinations table'!$A:$J,10,FALSE)</f>
        <v>Prediabetes</v>
      </c>
      <c r="L1203" s="8">
        <f>VLOOKUP(A1203,'Hospitalisation Table'!$A:$J,10,FALSE)</f>
        <v>34930</v>
      </c>
      <c r="M1203" s="10">
        <f>VLOOKUP(A1203,'Hospitalisation Table'!$A:$F,6,FALSE)</f>
        <v>563.84</v>
      </c>
      <c r="N1203" s="5" t="str">
        <f>VLOOKUP(A1203,'Hospitalisation Table'!$A:$G,7,FALSE)</f>
        <v>tier - 2</v>
      </c>
      <c r="O1203" s="5" t="str">
        <f>VLOOKUP(A1203,'Hospitalisation Table'!$A:$H,8,FALSE)</f>
        <v>tier - 3</v>
      </c>
      <c r="P1203" s="5" t="str">
        <f>VLOOKUP(A1203,'Hospitalisation Table'!$A:$I,9,FALSE)</f>
        <v>R1013</v>
      </c>
      <c r="Q1203" s="5">
        <f>VLOOKUP(A1203,'Hospitalisation Table'!$A:$K,11,FALSE)</f>
        <v>53</v>
      </c>
    </row>
    <row r="1204" spans="1:17" ht="15.6" x14ac:dyDescent="0.3">
      <c r="A1204" s="9" t="s">
        <v>1168</v>
      </c>
      <c r="B1204" s="5" t="str">
        <f>VLOOKUP($A1204,'Customer Names'!$A:$B,2,FALSE)</f>
        <v>Blake, Mr.  William R.</v>
      </c>
      <c r="C1204" s="5">
        <f>VLOOKUP(Healthcare!A1204,'Medical Examinations table'!$A:$K,2,FALSE)</f>
        <v>22.42</v>
      </c>
      <c r="D1204" s="5">
        <f>VLOOKUP(A1204,'Medical Examinations table'!$A:$C,3,FALSE)</f>
        <v>7.96</v>
      </c>
      <c r="E1204" s="5" t="str">
        <f>VLOOKUP(A1204,'Medical Examinations table'!$A:$D,4,FALSE)</f>
        <v>NO</v>
      </c>
      <c r="F1204" s="5" t="str">
        <f>VLOOKUP(A1204,'Medical Examinations table'!$A:$E,5,FALSE)</f>
        <v>NO</v>
      </c>
      <c r="G1204" s="5" t="str">
        <f>VLOOKUP(A1204,'Medical Examinations table'!$A:$F,6,FALSE)</f>
        <v>NO</v>
      </c>
      <c r="H1204" s="5">
        <f>VLOOKUP(A1204,'Medical Examinations table'!$A:$H,8,FALSE)</f>
        <v>0</v>
      </c>
      <c r="I1204" s="5" t="str">
        <f>VLOOKUP(A1204,'Medical Examinations table'!$A:$G,7,FALSE)</f>
        <v>NO</v>
      </c>
      <c r="J1204" s="5" t="str">
        <f>VLOOKUP(A1204,'Medical Examinations table'!$A:$I,9,FALSE)</f>
        <v>Normal Weight</v>
      </c>
      <c r="K1204" s="5" t="str">
        <f>VLOOKUP(A1204,'Medical Examinations table'!$A:$J,10,FALSE)</f>
        <v>Diabetes</v>
      </c>
      <c r="L1204" s="8">
        <f>VLOOKUP(A1204,'Hospitalisation Table'!$A:$J,10,FALSE)</f>
        <v>34929</v>
      </c>
      <c r="M1204" s="10">
        <f>VLOOKUP(A1204,'Hospitalisation Table'!$A:$F,6,FALSE)</f>
        <v>563.84</v>
      </c>
      <c r="N1204" s="5" t="str">
        <f>VLOOKUP(A1204,'Hospitalisation Table'!$A:$G,7,FALSE)</f>
        <v>tier - 3</v>
      </c>
      <c r="O1204" s="5" t="str">
        <f>VLOOKUP(A1204,'Hospitalisation Table'!$A:$H,8,FALSE)</f>
        <v>tier - 1</v>
      </c>
      <c r="P1204" s="5" t="str">
        <f>VLOOKUP(A1204,'Hospitalisation Table'!$A:$I,9,FALSE)</f>
        <v>R1016</v>
      </c>
      <c r="Q1204" s="5">
        <f>VLOOKUP(A1204,'Hospitalisation Table'!$A:$K,11,FALSE)</f>
        <v>51</v>
      </c>
    </row>
    <row r="1205" spans="1:17" ht="15.6" x14ac:dyDescent="0.3">
      <c r="A1205" s="9" t="s">
        <v>1167</v>
      </c>
      <c r="B1205" s="5" t="str">
        <f>VLOOKUP($A1205,'Customer Names'!$A:$B,2,FALSE)</f>
        <v>Langerak, Mr.  Bruce</v>
      </c>
      <c r="C1205" s="5">
        <f>VLOOKUP(Healthcare!A1205,'Medical Examinations table'!$A:$K,2,FALSE)</f>
        <v>33.18</v>
      </c>
      <c r="D1205" s="5">
        <f>VLOOKUP(A1205,'Medical Examinations table'!$A:$C,3,FALSE)</f>
        <v>6.01</v>
      </c>
      <c r="E1205" s="5" t="str">
        <f>VLOOKUP(A1205,'Medical Examinations table'!$A:$D,4,FALSE)</f>
        <v>YES</v>
      </c>
      <c r="F1205" s="5" t="str">
        <f>VLOOKUP(A1205,'Medical Examinations table'!$A:$E,5,FALSE)</f>
        <v>NO</v>
      </c>
      <c r="G1205" s="5" t="str">
        <f>VLOOKUP(A1205,'Medical Examinations table'!$A:$F,6,FALSE)</f>
        <v>NO</v>
      </c>
      <c r="H1205" s="5">
        <f>VLOOKUP(A1205,'Medical Examinations table'!$A:$H,8,FALSE)</f>
        <v>1</v>
      </c>
      <c r="I1205" s="5" t="str">
        <f>VLOOKUP(A1205,'Medical Examinations table'!$A:$G,7,FALSE)</f>
        <v>NO</v>
      </c>
      <c r="J1205" s="5" t="str">
        <f>VLOOKUP(A1205,'Medical Examinations table'!$A:$I,9,FALSE)</f>
        <v>Obesity</v>
      </c>
      <c r="K1205" s="5" t="str">
        <f>VLOOKUP(A1205,'Medical Examinations table'!$A:$J,10,FALSE)</f>
        <v>Prediabetes</v>
      </c>
      <c r="L1205" s="8">
        <f>VLOOKUP(A1205,'Hospitalisation Table'!$A:$J,10,FALSE)</f>
        <v>34928</v>
      </c>
      <c r="M1205" s="10">
        <f>VLOOKUP(A1205,'Hospitalisation Table'!$A:$F,6,FALSE)</f>
        <v>563.84</v>
      </c>
      <c r="N1205" s="5" t="str">
        <f>VLOOKUP(A1205,'Hospitalisation Table'!$A:$G,7,FALSE)</f>
        <v>tier - 2</v>
      </c>
      <c r="O1205" s="5" t="str">
        <f>VLOOKUP(A1205,'Hospitalisation Table'!$A:$H,8,FALSE)</f>
        <v>tier - 1</v>
      </c>
      <c r="P1205" s="5" t="str">
        <f>VLOOKUP(A1205,'Hospitalisation Table'!$A:$I,9,FALSE)</f>
        <v>R1021</v>
      </c>
      <c r="Q1205" s="5">
        <f>VLOOKUP(A1205,'Hospitalisation Table'!$A:$K,11,FALSE)</f>
        <v>34</v>
      </c>
    </row>
    <row r="1206" spans="1:17" ht="15.6" x14ac:dyDescent="0.3">
      <c r="A1206" s="9" t="s">
        <v>1166</v>
      </c>
      <c r="B1206" s="5" t="str">
        <f>VLOOKUP($A1206,'Customer Names'!$A:$B,2,FALSE)</f>
        <v>Bonilla, Mrs.  Veronica</v>
      </c>
      <c r="C1206" s="5">
        <f>VLOOKUP(Healthcare!A1206,'Medical Examinations table'!$A:$K,2,FALSE)</f>
        <v>43.04</v>
      </c>
      <c r="D1206" s="5">
        <f>VLOOKUP(A1206,'Medical Examinations table'!$A:$C,3,FALSE)</f>
        <v>5.9</v>
      </c>
      <c r="E1206" s="5" t="str">
        <f>VLOOKUP(A1206,'Medical Examinations table'!$A:$D,4,FALSE)</f>
        <v>YES</v>
      </c>
      <c r="F1206" s="5" t="str">
        <f>VLOOKUP(A1206,'Medical Examinations table'!$A:$E,5,FALSE)</f>
        <v>NO</v>
      </c>
      <c r="G1206" s="5" t="str">
        <f>VLOOKUP(A1206,'Medical Examinations table'!$A:$F,6,FALSE)</f>
        <v>NO</v>
      </c>
      <c r="H1206" s="5">
        <f>VLOOKUP(A1206,'Medical Examinations table'!$A:$H,8,FALSE)</f>
        <v>0</v>
      </c>
      <c r="I1206" s="5" t="str">
        <f>VLOOKUP(A1206,'Medical Examinations table'!$A:$G,7,FALSE)</f>
        <v>NO</v>
      </c>
      <c r="J1206" s="5" t="str">
        <f>VLOOKUP(A1206,'Medical Examinations table'!$A:$I,9,FALSE)</f>
        <v>Obesity</v>
      </c>
      <c r="K1206" s="5" t="str">
        <f>VLOOKUP(A1206,'Medical Examinations table'!$A:$J,10,FALSE)</f>
        <v>Prediabetes</v>
      </c>
      <c r="L1206" s="8">
        <f>VLOOKUP(A1206,'Hospitalisation Table'!$A:$J,10,FALSE)</f>
        <v>34927</v>
      </c>
      <c r="M1206" s="10">
        <f>VLOOKUP(A1206,'Hospitalisation Table'!$A:$F,6,FALSE)</f>
        <v>563.84</v>
      </c>
      <c r="N1206" s="5" t="str">
        <f>VLOOKUP(A1206,'Hospitalisation Table'!$A:$G,7,FALSE)</f>
        <v>tier - 2</v>
      </c>
      <c r="O1206" s="5" t="str">
        <f>VLOOKUP(A1206,'Hospitalisation Table'!$A:$H,8,FALSE)</f>
        <v>tier - 1</v>
      </c>
      <c r="P1206" s="5" t="str">
        <f>VLOOKUP(A1206,'Hospitalisation Table'!$A:$I,9,FALSE)</f>
        <v>R1026</v>
      </c>
      <c r="Q1206" s="5">
        <f>VLOOKUP(A1206,'Hospitalisation Table'!$A:$K,11,FALSE)</f>
        <v>26</v>
      </c>
    </row>
    <row r="1207" spans="1:17" ht="15.6" x14ac:dyDescent="0.3">
      <c r="A1207" s="9" t="s">
        <v>1165</v>
      </c>
      <c r="B1207" s="5" t="str">
        <f>VLOOKUP($A1207,'Customer Names'!$A:$B,2,FALSE)</f>
        <v>Ciabattoni, Mr.  Warren</v>
      </c>
      <c r="C1207" s="5">
        <f>VLOOKUP(Healthcare!A1207,'Medical Examinations table'!$A:$K,2,FALSE)</f>
        <v>34.15</v>
      </c>
      <c r="D1207" s="5">
        <f>VLOOKUP(A1207,'Medical Examinations table'!$A:$C,3,FALSE)</f>
        <v>4.49</v>
      </c>
      <c r="E1207" s="5" t="str">
        <f>VLOOKUP(A1207,'Medical Examinations table'!$A:$D,4,FALSE)</f>
        <v>YES</v>
      </c>
      <c r="F1207" s="5" t="str">
        <f>VLOOKUP(A1207,'Medical Examinations table'!$A:$E,5,FALSE)</f>
        <v>NO</v>
      </c>
      <c r="G1207" s="5" t="str">
        <f>VLOOKUP(A1207,'Medical Examinations table'!$A:$F,6,FALSE)</f>
        <v>NO</v>
      </c>
      <c r="H1207" s="5">
        <f>VLOOKUP(A1207,'Medical Examinations table'!$A:$H,8,FALSE)</f>
        <v>1</v>
      </c>
      <c r="I1207" s="5" t="str">
        <f>VLOOKUP(A1207,'Medical Examinations table'!$A:$G,7,FALSE)</f>
        <v>NO</v>
      </c>
      <c r="J1207" s="5" t="str">
        <f>VLOOKUP(A1207,'Medical Examinations table'!$A:$I,9,FALSE)</f>
        <v>Obesity</v>
      </c>
      <c r="K1207" s="5" t="str">
        <f>VLOOKUP(A1207,'Medical Examinations table'!$A:$J,10,FALSE)</f>
        <v>Normal</v>
      </c>
      <c r="L1207" s="8">
        <f>VLOOKUP(A1207,'Hospitalisation Table'!$A:$J,10,FALSE)</f>
        <v>34926</v>
      </c>
      <c r="M1207" s="10">
        <f>VLOOKUP(A1207,'Hospitalisation Table'!$A:$F,6,FALSE)</f>
        <v>563.84</v>
      </c>
      <c r="N1207" s="5" t="str">
        <f>VLOOKUP(A1207,'Hospitalisation Table'!$A:$G,7,FALSE)</f>
        <v>tier - 2</v>
      </c>
      <c r="O1207" s="5" t="str">
        <f>VLOOKUP(A1207,'Hospitalisation Table'!$A:$H,8,FALSE)</f>
        <v>tier - 1</v>
      </c>
      <c r="P1207" s="5" t="str">
        <f>VLOOKUP(A1207,'Hospitalisation Table'!$A:$I,9,FALSE)</f>
        <v>R1012</v>
      </c>
      <c r="Q1207" s="5">
        <f>VLOOKUP(A1207,'Hospitalisation Table'!$A:$K,11,FALSE)</f>
        <v>34</v>
      </c>
    </row>
    <row r="1208" spans="1:17" ht="15.6" x14ac:dyDescent="0.3">
      <c r="A1208" s="9" t="s">
        <v>1164</v>
      </c>
      <c r="B1208" s="5" t="str">
        <f>VLOOKUP($A1208,'Customer Names'!$A:$B,2,FALSE)</f>
        <v>Escanero Palmer, Mrs.  Daniela</v>
      </c>
      <c r="C1208" s="5">
        <f>VLOOKUP(Healthcare!A1208,'Medical Examinations table'!$A:$K,2,FALSE)</f>
        <v>25.78</v>
      </c>
      <c r="D1208" s="5">
        <f>VLOOKUP(A1208,'Medical Examinations table'!$A:$C,3,FALSE)</f>
        <v>6.25</v>
      </c>
      <c r="E1208" s="5" t="str">
        <f>VLOOKUP(A1208,'Medical Examinations table'!$A:$D,4,FALSE)</f>
        <v>NO</v>
      </c>
      <c r="F1208" s="5" t="str">
        <f>VLOOKUP(A1208,'Medical Examinations table'!$A:$E,5,FALSE)</f>
        <v>NO</v>
      </c>
      <c r="G1208" s="5" t="str">
        <f>VLOOKUP(A1208,'Medical Examinations table'!$A:$F,6,FALSE)</f>
        <v>NO</v>
      </c>
      <c r="H1208" s="5">
        <f>VLOOKUP(A1208,'Medical Examinations table'!$A:$H,8,FALSE)</f>
        <v>0</v>
      </c>
      <c r="I1208" s="5" t="str">
        <f>VLOOKUP(A1208,'Medical Examinations table'!$A:$G,7,FALSE)</f>
        <v>NO</v>
      </c>
      <c r="J1208" s="5" t="str">
        <f>VLOOKUP(A1208,'Medical Examinations table'!$A:$I,9,FALSE)</f>
        <v>Overweight</v>
      </c>
      <c r="K1208" s="5" t="str">
        <f>VLOOKUP(A1208,'Medical Examinations table'!$A:$J,10,FALSE)</f>
        <v>Prediabetes</v>
      </c>
      <c r="L1208" s="8">
        <f>VLOOKUP(A1208,'Hospitalisation Table'!$A:$J,10,FALSE)</f>
        <v>34925</v>
      </c>
      <c r="M1208" s="10">
        <f>VLOOKUP(A1208,'Hospitalisation Table'!$A:$F,6,FALSE)</f>
        <v>563.84</v>
      </c>
      <c r="N1208" s="5" t="str">
        <f>VLOOKUP(A1208,'Hospitalisation Table'!$A:$G,7,FALSE)</f>
        <v>tier - 2</v>
      </c>
      <c r="O1208" s="5" t="str">
        <f>VLOOKUP(A1208,'Hospitalisation Table'!$A:$H,8,FALSE)</f>
        <v>tier - 1</v>
      </c>
      <c r="P1208" s="5" t="str">
        <f>VLOOKUP(A1208,'Hospitalisation Table'!$A:$I,9,FALSE)</f>
        <v>R1024</v>
      </c>
      <c r="Q1208" s="5">
        <f>VLOOKUP(A1208,'Hospitalisation Table'!$A:$K,11,FALSE)</f>
        <v>45</v>
      </c>
    </row>
    <row r="1209" spans="1:17" ht="15.6" x14ac:dyDescent="0.3">
      <c r="A1209" s="9" t="s">
        <v>1163</v>
      </c>
      <c r="B1209" s="5" t="str">
        <f>VLOOKUP($A1209,'Customer Names'!$A:$B,2,FALSE)</f>
        <v>Lowe, Ms.  Deirdre A</v>
      </c>
      <c r="C1209" s="5">
        <f>VLOOKUP(Healthcare!A1209,'Medical Examinations table'!$A:$K,2,FALSE)</f>
        <v>21.02</v>
      </c>
      <c r="D1209" s="5">
        <f>VLOOKUP(A1209,'Medical Examinations table'!$A:$C,3,FALSE)</f>
        <v>9.6199999999999992</v>
      </c>
      <c r="E1209" s="5" t="str">
        <f>VLOOKUP(A1209,'Medical Examinations table'!$A:$D,4,FALSE)</f>
        <v>YES</v>
      </c>
      <c r="F1209" s="5" t="str">
        <f>VLOOKUP(A1209,'Medical Examinations table'!$A:$E,5,FALSE)</f>
        <v>NO</v>
      </c>
      <c r="G1209" s="5" t="str">
        <f>VLOOKUP(A1209,'Medical Examinations table'!$A:$F,6,FALSE)</f>
        <v>YES</v>
      </c>
      <c r="H1209" s="5">
        <f>VLOOKUP(A1209,'Medical Examinations table'!$A:$H,8,FALSE)</f>
        <v>1</v>
      </c>
      <c r="I1209" s="5" t="str">
        <f>VLOOKUP(A1209,'Medical Examinations table'!$A:$G,7,FALSE)</f>
        <v>NO</v>
      </c>
      <c r="J1209" s="5" t="str">
        <f>VLOOKUP(A1209,'Medical Examinations table'!$A:$I,9,FALSE)</f>
        <v>Normal Weight</v>
      </c>
      <c r="K1209" s="5" t="str">
        <f>VLOOKUP(A1209,'Medical Examinations table'!$A:$J,10,FALSE)</f>
        <v>Diabetes</v>
      </c>
      <c r="L1209" s="8">
        <f>VLOOKUP(A1209,'Hospitalisation Table'!$A:$J,10,FALSE)</f>
        <v>34924</v>
      </c>
      <c r="M1209" s="10">
        <f>VLOOKUP(A1209,'Hospitalisation Table'!$A:$F,6,FALSE)</f>
        <v>563.84</v>
      </c>
      <c r="N1209" s="5" t="str">
        <f>VLOOKUP(A1209,'Hospitalisation Table'!$A:$G,7,FALSE)</f>
        <v>tier - 3</v>
      </c>
      <c r="O1209" s="5" t="str">
        <f>VLOOKUP(A1209,'Hospitalisation Table'!$A:$H,8,FALSE)</f>
        <v>tier - 1</v>
      </c>
      <c r="P1209" s="5" t="str">
        <f>VLOOKUP(A1209,'Hospitalisation Table'!$A:$I,9,FALSE)</f>
        <v>R1013</v>
      </c>
      <c r="Q1209" s="5">
        <f>VLOOKUP(A1209,'Hospitalisation Table'!$A:$K,11,FALSE)</f>
        <v>60</v>
      </c>
    </row>
    <row r="1210" spans="1:17" ht="15.6" x14ac:dyDescent="0.3">
      <c r="A1210" s="9" t="s">
        <v>1162</v>
      </c>
      <c r="B1210" s="5" t="str">
        <f>VLOOKUP($A1210,'Customer Names'!$A:$B,2,FALSE)</f>
        <v>Osmark, Mr.  Mathias</v>
      </c>
      <c r="C1210" s="5">
        <f>VLOOKUP(Healthcare!A1210,'Medical Examinations table'!$A:$K,2,FALSE)</f>
        <v>37.51</v>
      </c>
      <c r="D1210" s="5">
        <f>VLOOKUP(A1210,'Medical Examinations table'!$A:$C,3,FALSE)</f>
        <v>11.06</v>
      </c>
      <c r="E1210" s="5" t="str">
        <f>VLOOKUP(A1210,'Medical Examinations table'!$A:$D,4,FALSE)</f>
        <v>NO</v>
      </c>
      <c r="F1210" s="5" t="str">
        <f>VLOOKUP(A1210,'Medical Examinations table'!$A:$E,5,FALSE)</f>
        <v>NO</v>
      </c>
      <c r="G1210" s="5" t="str">
        <f>VLOOKUP(A1210,'Medical Examinations table'!$A:$F,6,FALSE)</f>
        <v>NO</v>
      </c>
      <c r="H1210" s="5">
        <f>VLOOKUP(A1210,'Medical Examinations table'!$A:$H,8,FALSE)</f>
        <v>2</v>
      </c>
      <c r="I1210" s="5" t="str">
        <f>VLOOKUP(A1210,'Medical Examinations table'!$A:$G,7,FALSE)</f>
        <v>NO</v>
      </c>
      <c r="J1210" s="5" t="str">
        <f>VLOOKUP(A1210,'Medical Examinations table'!$A:$I,9,FALSE)</f>
        <v>Obesity</v>
      </c>
      <c r="K1210" s="5" t="str">
        <f>VLOOKUP(A1210,'Medical Examinations table'!$A:$J,10,FALSE)</f>
        <v>Diabetes</v>
      </c>
      <c r="L1210" s="8">
        <f>VLOOKUP(A1210,'Hospitalisation Table'!$A:$J,10,FALSE)</f>
        <v>34923</v>
      </c>
      <c r="M1210" s="10">
        <f>VLOOKUP(A1210,'Hospitalisation Table'!$A:$F,6,FALSE)</f>
        <v>563.84</v>
      </c>
      <c r="N1210" s="5" t="str">
        <f>VLOOKUP(A1210,'Hospitalisation Table'!$A:$G,7,FALSE)</f>
        <v>tier - 3</v>
      </c>
      <c r="O1210" s="5" t="str">
        <f>VLOOKUP(A1210,'Hospitalisation Table'!$A:$H,8,FALSE)</f>
        <v>tier - 3</v>
      </c>
      <c r="P1210" s="5" t="str">
        <f>VLOOKUP(A1210,'Hospitalisation Table'!$A:$I,9,FALSE)</f>
        <v>R1013</v>
      </c>
      <c r="Q1210" s="5">
        <f>VLOOKUP(A1210,'Hospitalisation Table'!$A:$K,11,FALSE)</f>
        <v>49</v>
      </c>
    </row>
    <row r="1211" spans="1:17" ht="15.6" x14ac:dyDescent="0.3">
      <c r="A1211" s="9" t="s">
        <v>1161</v>
      </c>
      <c r="B1211" s="5" t="str">
        <f>VLOOKUP($A1211,'Customer Names'!$A:$B,2,FALSE)</f>
        <v>Lawson, Mr.  Matthew</v>
      </c>
      <c r="C1211" s="5">
        <f>VLOOKUP(Healthcare!A1211,'Medical Examinations table'!$A:$K,2,FALSE)</f>
        <v>25.745000000000001</v>
      </c>
      <c r="D1211" s="5">
        <f>VLOOKUP(A1211,'Medical Examinations table'!$A:$C,3,FALSE)</f>
        <v>6.11</v>
      </c>
      <c r="E1211" s="5" t="str">
        <f>VLOOKUP(A1211,'Medical Examinations table'!$A:$D,4,FALSE)</f>
        <v>YES</v>
      </c>
      <c r="F1211" s="5" t="str">
        <f>VLOOKUP(A1211,'Medical Examinations table'!$A:$E,5,FALSE)</f>
        <v>NO</v>
      </c>
      <c r="G1211" s="5" t="str">
        <f>VLOOKUP(A1211,'Medical Examinations table'!$A:$F,6,FALSE)</f>
        <v>NO</v>
      </c>
      <c r="H1211" s="5">
        <f>VLOOKUP(A1211,'Medical Examinations table'!$A:$H,8,FALSE)</f>
        <v>0</v>
      </c>
      <c r="I1211" s="5" t="str">
        <f>VLOOKUP(A1211,'Medical Examinations table'!$A:$G,7,FALSE)</f>
        <v>NO</v>
      </c>
      <c r="J1211" s="5" t="str">
        <f>VLOOKUP(A1211,'Medical Examinations table'!$A:$I,9,FALSE)</f>
        <v>Overweight</v>
      </c>
      <c r="K1211" s="5" t="str">
        <f>VLOOKUP(A1211,'Medical Examinations table'!$A:$J,10,FALSE)</f>
        <v>Prediabetes</v>
      </c>
      <c r="L1211" s="8">
        <f>VLOOKUP(A1211,'Hospitalisation Table'!$A:$J,10,FALSE)</f>
        <v>34922</v>
      </c>
      <c r="M1211" s="10">
        <f>VLOOKUP(A1211,'Hospitalisation Table'!$A:$F,6,FALSE)</f>
        <v>563.84</v>
      </c>
      <c r="N1211" s="5" t="str">
        <f>VLOOKUP(A1211,'Hospitalisation Table'!$A:$G,7,FALSE)</f>
        <v>tier - 2</v>
      </c>
      <c r="O1211" s="5" t="str">
        <f>VLOOKUP(A1211,'Hospitalisation Table'!$A:$H,8,FALSE)</f>
        <v>tier - 1</v>
      </c>
      <c r="P1211" s="5" t="str">
        <f>VLOOKUP(A1211,'Hospitalisation Table'!$A:$I,9,FALSE)</f>
        <v>R1012</v>
      </c>
      <c r="Q1211" s="5">
        <f>VLOOKUP(A1211,'Hospitalisation Table'!$A:$K,11,FALSE)</f>
        <v>46</v>
      </c>
    </row>
    <row r="1212" spans="1:17" ht="15.6" x14ac:dyDescent="0.3">
      <c r="A1212" s="9" t="s">
        <v>1160</v>
      </c>
      <c r="B1212" s="5" t="str">
        <f>VLOOKUP($A1212,'Customer Names'!$A:$B,2,FALSE)</f>
        <v>Warwick, Mr.  Kurt</v>
      </c>
      <c r="C1212" s="5">
        <f>VLOOKUP(Healthcare!A1212,'Medical Examinations table'!$A:$K,2,FALSE)</f>
        <v>31.35</v>
      </c>
      <c r="D1212" s="5">
        <f>VLOOKUP(A1212,'Medical Examinations table'!$A:$C,3,FALSE)</f>
        <v>11.49</v>
      </c>
      <c r="E1212" s="5" t="str">
        <f>VLOOKUP(A1212,'Medical Examinations table'!$A:$D,4,FALSE)</f>
        <v>NO</v>
      </c>
      <c r="F1212" s="5" t="str">
        <f>VLOOKUP(A1212,'Medical Examinations table'!$A:$E,5,FALSE)</f>
        <v>NO</v>
      </c>
      <c r="G1212" s="5" t="str">
        <f>VLOOKUP(A1212,'Medical Examinations table'!$A:$F,6,FALSE)</f>
        <v>NO</v>
      </c>
      <c r="H1212" s="5">
        <f>VLOOKUP(A1212,'Medical Examinations table'!$A:$H,8,FALSE)</f>
        <v>2</v>
      </c>
      <c r="I1212" s="5" t="str">
        <f>VLOOKUP(A1212,'Medical Examinations table'!$A:$G,7,FALSE)</f>
        <v>NO</v>
      </c>
      <c r="J1212" s="5" t="str">
        <f>VLOOKUP(A1212,'Medical Examinations table'!$A:$I,9,FALSE)</f>
        <v>Obesity</v>
      </c>
      <c r="K1212" s="5" t="str">
        <f>VLOOKUP(A1212,'Medical Examinations table'!$A:$J,10,FALSE)</f>
        <v>Diabetes</v>
      </c>
      <c r="L1212" s="8">
        <f>VLOOKUP(A1212,'Hospitalisation Table'!$A:$J,10,FALSE)</f>
        <v>34921</v>
      </c>
      <c r="M1212" s="10">
        <f>VLOOKUP(A1212,'Hospitalisation Table'!$A:$F,6,FALSE)</f>
        <v>563.84</v>
      </c>
      <c r="N1212" s="5" t="str">
        <f>VLOOKUP(A1212,'Hospitalisation Table'!$A:$G,7,FALSE)</f>
        <v>tier - 3</v>
      </c>
      <c r="O1212" s="5" t="str">
        <f>VLOOKUP(A1212,'Hospitalisation Table'!$A:$H,8,FALSE)</f>
        <v>tier - 3</v>
      </c>
      <c r="P1212" s="5" t="str">
        <f>VLOOKUP(A1212,'Hospitalisation Table'!$A:$I,9,FALSE)</f>
        <v>R1016</v>
      </c>
      <c r="Q1212" s="5">
        <f>VLOOKUP(A1212,'Hospitalisation Table'!$A:$K,11,FALSE)</f>
        <v>49</v>
      </c>
    </row>
    <row r="1213" spans="1:17" ht="15.6" x14ac:dyDescent="0.3">
      <c r="A1213" s="9" t="s">
        <v>1159</v>
      </c>
      <c r="B1213" s="5" t="str">
        <f>VLOOKUP($A1213,'Customer Names'!$A:$B,2,FALSE)</f>
        <v>Magnuson, Mr.  Samuel</v>
      </c>
      <c r="C1213" s="5">
        <f>VLOOKUP(Healthcare!A1213,'Medical Examinations table'!$A:$K,2,FALSE)</f>
        <v>29.83</v>
      </c>
      <c r="D1213" s="5">
        <f>VLOOKUP(A1213,'Medical Examinations table'!$A:$C,3,FALSE)</f>
        <v>8.68</v>
      </c>
      <c r="E1213" s="5" t="str">
        <f>VLOOKUP(A1213,'Medical Examinations table'!$A:$D,4,FALSE)</f>
        <v>NO</v>
      </c>
      <c r="F1213" s="5" t="str">
        <f>VLOOKUP(A1213,'Medical Examinations table'!$A:$E,5,FALSE)</f>
        <v>NO</v>
      </c>
      <c r="G1213" s="5" t="str">
        <f>VLOOKUP(A1213,'Medical Examinations table'!$A:$F,6,FALSE)</f>
        <v>NO</v>
      </c>
      <c r="H1213" s="5">
        <f>VLOOKUP(A1213,'Medical Examinations table'!$A:$H,8,FALSE)</f>
        <v>2</v>
      </c>
      <c r="I1213" s="5" t="str">
        <f>VLOOKUP(A1213,'Medical Examinations table'!$A:$G,7,FALSE)</f>
        <v>NO</v>
      </c>
      <c r="J1213" s="5" t="str">
        <f>VLOOKUP(A1213,'Medical Examinations table'!$A:$I,9,FALSE)</f>
        <v>Overweight</v>
      </c>
      <c r="K1213" s="5" t="str">
        <f>VLOOKUP(A1213,'Medical Examinations table'!$A:$J,10,FALSE)</f>
        <v>Diabetes</v>
      </c>
      <c r="L1213" s="8">
        <f>VLOOKUP(A1213,'Hospitalisation Table'!$A:$J,10,FALSE)</f>
        <v>34920</v>
      </c>
      <c r="M1213" s="10">
        <f>VLOOKUP(A1213,'Hospitalisation Table'!$A:$F,6,FALSE)</f>
        <v>563.84</v>
      </c>
      <c r="N1213" s="5" t="str">
        <f>VLOOKUP(A1213,'Hospitalisation Table'!$A:$G,7,FALSE)</f>
        <v>tier - 2</v>
      </c>
      <c r="O1213" s="5" t="str">
        <f>VLOOKUP(A1213,'Hospitalisation Table'!$A:$H,8,FALSE)</f>
        <v>tier - 3</v>
      </c>
      <c r="P1213" s="5" t="str">
        <f>VLOOKUP(A1213,'Hospitalisation Table'!$A:$I,9,FALSE)</f>
        <v>R1018</v>
      </c>
      <c r="Q1213" s="5">
        <f>VLOOKUP(A1213,'Hospitalisation Table'!$A:$K,11,FALSE)</f>
        <v>49</v>
      </c>
    </row>
    <row r="1214" spans="1:17" ht="15.6" x14ac:dyDescent="0.3">
      <c r="A1214" s="9" t="s">
        <v>1158</v>
      </c>
      <c r="B1214" s="5" t="str">
        <f>VLOOKUP($A1214,'Customer Names'!$A:$B,2,FALSE)</f>
        <v>Marsh, Mrs.  Emily</v>
      </c>
      <c r="C1214" s="5">
        <f>VLOOKUP(Healthcare!A1214,'Medical Examinations table'!$A:$K,2,FALSE)</f>
        <v>25.49</v>
      </c>
      <c r="D1214" s="5">
        <f>VLOOKUP(A1214,'Medical Examinations table'!$A:$C,3,FALSE)</f>
        <v>5.68</v>
      </c>
      <c r="E1214" s="5" t="str">
        <f>VLOOKUP(A1214,'Medical Examinations table'!$A:$D,4,FALSE)</f>
        <v>YES</v>
      </c>
      <c r="F1214" s="5" t="str">
        <f>VLOOKUP(A1214,'Medical Examinations table'!$A:$E,5,FALSE)</f>
        <v>NO</v>
      </c>
      <c r="G1214" s="5" t="str">
        <f>VLOOKUP(A1214,'Medical Examinations table'!$A:$F,6,FALSE)</f>
        <v>YES</v>
      </c>
      <c r="H1214" s="5">
        <f>VLOOKUP(A1214,'Medical Examinations table'!$A:$H,8,FALSE)</f>
        <v>1</v>
      </c>
      <c r="I1214" s="5" t="str">
        <f>VLOOKUP(A1214,'Medical Examinations table'!$A:$G,7,FALSE)</f>
        <v>NO</v>
      </c>
      <c r="J1214" s="5" t="str">
        <f>VLOOKUP(A1214,'Medical Examinations table'!$A:$I,9,FALSE)</f>
        <v>Overweight</v>
      </c>
      <c r="K1214" s="5" t="str">
        <f>VLOOKUP(A1214,'Medical Examinations table'!$A:$J,10,FALSE)</f>
        <v>Normal</v>
      </c>
      <c r="L1214" s="8">
        <f>VLOOKUP(A1214,'Hospitalisation Table'!$A:$J,10,FALSE)</f>
        <v>34919</v>
      </c>
      <c r="M1214" s="10">
        <f>VLOOKUP(A1214,'Hospitalisation Table'!$A:$F,6,FALSE)</f>
        <v>563.84</v>
      </c>
      <c r="N1214" s="5" t="str">
        <f>VLOOKUP(A1214,'Hospitalisation Table'!$A:$G,7,FALSE)</f>
        <v>tier - 2</v>
      </c>
      <c r="O1214" s="5" t="str">
        <f>VLOOKUP(A1214,'Hospitalisation Table'!$A:$H,8,FALSE)</f>
        <v>tier - 3</v>
      </c>
      <c r="P1214" s="5" t="str">
        <f>VLOOKUP(A1214,'Hospitalisation Table'!$A:$I,9,FALSE)</f>
        <v>R1013</v>
      </c>
      <c r="Q1214" s="5">
        <f>VLOOKUP(A1214,'Hospitalisation Table'!$A:$K,11,FALSE)</f>
        <v>53</v>
      </c>
    </row>
    <row r="1215" spans="1:17" ht="15.6" x14ac:dyDescent="0.3">
      <c r="A1215" s="9" t="s">
        <v>1157</v>
      </c>
      <c r="B1215" s="5" t="str">
        <f>VLOOKUP($A1215,'Customer Names'!$A:$B,2,FALSE)</f>
        <v>Kari, Ms.  Tiffany</v>
      </c>
      <c r="C1215" s="5">
        <f>VLOOKUP(Healthcare!A1215,'Medical Examinations table'!$A:$K,2,FALSE)</f>
        <v>34.1</v>
      </c>
      <c r="D1215" s="5">
        <f>VLOOKUP(A1215,'Medical Examinations table'!$A:$C,3,FALSE)</f>
        <v>8.4499999999999993</v>
      </c>
      <c r="E1215" s="5" t="str">
        <f>VLOOKUP(A1215,'Medical Examinations table'!$A:$D,4,FALSE)</f>
        <v>NO</v>
      </c>
      <c r="F1215" s="5" t="str">
        <f>VLOOKUP(A1215,'Medical Examinations table'!$A:$E,5,FALSE)</f>
        <v>NO</v>
      </c>
      <c r="G1215" s="5" t="str">
        <f>VLOOKUP(A1215,'Medical Examinations table'!$A:$F,6,FALSE)</f>
        <v>NO</v>
      </c>
      <c r="H1215" s="5">
        <f>VLOOKUP(A1215,'Medical Examinations table'!$A:$H,8,FALSE)</f>
        <v>0</v>
      </c>
      <c r="I1215" s="5" t="str">
        <f>VLOOKUP(A1215,'Medical Examinations table'!$A:$G,7,FALSE)</f>
        <v>NO</v>
      </c>
      <c r="J1215" s="5" t="str">
        <f>VLOOKUP(A1215,'Medical Examinations table'!$A:$I,9,FALSE)</f>
        <v>Obesity</v>
      </c>
      <c r="K1215" s="5" t="str">
        <f>VLOOKUP(A1215,'Medical Examinations table'!$A:$J,10,FALSE)</f>
        <v>Diabetes</v>
      </c>
      <c r="L1215" s="8">
        <f>VLOOKUP(A1215,'Hospitalisation Table'!$A:$J,10,FALSE)</f>
        <v>34918</v>
      </c>
      <c r="M1215" s="10">
        <f>VLOOKUP(A1215,'Hospitalisation Table'!$A:$F,6,FALSE)</f>
        <v>563.84</v>
      </c>
      <c r="N1215" s="5" t="str">
        <f>VLOOKUP(A1215,'Hospitalisation Table'!$A:$G,7,FALSE)</f>
        <v>tier - 2</v>
      </c>
      <c r="O1215" s="5" t="str">
        <f>VLOOKUP(A1215,'Hospitalisation Table'!$A:$H,8,FALSE)</f>
        <v>tier - 3</v>
      </c>
      <c r="P1215" s="5" t="str">
        <f>VLOOKUP(A1215,'Hospitalisation Table'!$A:$I,9,FALSE)</f>
        <v>R1013</v>
      </c>
      <c r="Q1215" s="5">
        <f>VLOOKUP(A1215,'Hospitalisation Table'!$A:$K,11,FALSE)</f>
        <v>51</v>
      </c>
    </row>
    <row r="1216" spans="1:17" ht="15.6" x14ac:dyDescent="0.3">
      <c r="A1216" s="9" t="s">
        <v>1156</v>
      </c>
      <c r="B1216" s="5" t="str">
        <f>VLOOKUP($A1216,'Customer Names'!$A:$B,2,FALSE)</f>
        <v>Standiford, Mr.  Alex F</v>
      </c>
      <c r="C1216" s="5">
        <f>VLOOKUP(Healthcare!A1216,'Medical Examinations table'!$A:$K,2,FALSE)</f>
        <v>25.84</v>
      </c>
      <c r="D1216" s="5">
        <f>VLOOKUP(A1216,'Medical Examinations table'!$A:$C,3,FALSE)</f>
        <v>8.51</v>
      </c>
      <c r="E1216" s="5" t="str">
        <f>VLOOKUP(A1216,'Medical Examinations table'!$A:$D,4,FALSE)</f>
        <v>NO</v>
      </c>
      <c r="F1216" s="5" t="str">
        <f>VLOOKUP(A1216,'Medical Examinations table'!$A:$E,5,FALSE)</f>
        <v>NO</v>
      </c>
      <c r="G1216" s="5" t="str">
        <f>VLOOKUP(A1216,'Medical Examinations table'!$A:$F,6,FALSE)</f>
        <v>NO</v>
      </c>
      <c r="H1216" s="5">
        <f>VLOOKUP(A1216,'Medical Examinations table'!$A:$H,8,FALSE)</f>
        <v>2</v>
      </c>
      <c r="I1216" s="5" t="str">
        <f>VLOOKUP(A1216,'Medical Examinations table'!$A:$G,7,FALSE)</f>
        <v>NO</v>
      </c>
      <c r="J1216" s="5" t="str">
        <f>VLOOKUP(A1216,'Medical Examinations table'!$A:$I,9,FALSE)</f>
        <v>Overweight</v>
      </c>
      <c r="K1216" s="5" t="str">
        <f>VLOOKUP(A1216,'Medical Examinations table'!$A:$J,10,FALSE)</f>
        <v>Diabetes</v>
      </c>
      <c r="L1216" s="8">
        <f>VLOOKUP(A1216,'Hospitalisation Table'!$A:$J,10,FALSE)</f>
        <v>34917</v>
      </c>
      <c r="M1216" s="10">
        <f>VLOOKUP(A1216,'Hospitalisation Table'!$A:$F,6,FALSE)</f>
        <v>563.84</v>
      </c>
      <c r="N1216" s="5" t="str">
        <f>VLOOKUP(A1216,'Hospitalisation Table'!$A:$G,7,FALSE)</f>
        <v>tier - 3</v>
      </c>
      <c r="O1216" s="5" t="str">
        <f>VLOOKUP(A1216,'Hospitalisation Table'!$A:$H,8,FALSE)</f>
        <v>tier - 2</v>
      </c>
      <c r="P1216" s="5" t="str">
        <f>VLOOKUP(A1216,'Hospitalisation Table'!$A:$I,9,FALSE)</f>
        <v>R1016</v>
      </c>
      <c r="Q1216" s="5">
        <f>VLOOKUP(A1216,'Hospitalisation Table'!$A:$K,11,FALSE)</f>
        <v>49</v>
      </c>
    </row>
    <row r="1217" spans="1:17" ht="15.6" x14ac:dyDescent="0.3">
      <c r="A1217" s="9" t="s">
        <v>1155</v>
      </c>
      <c r="B1217" s="5" t="str">
        <f>VLOOKUP($A1217,'Customer Names'!$A:$B,2,FALSE)</f>
        <v>Sherwin, Ms.  Alice</v>
      </c>
      <c r="C1217" s="5">
        <f>VLOOKUP(Healthcare!A1217,'Medical Examinations table'!$A:$K,2,FALSE)</f>
        <v>20.6</v>
      </c>
      <c r="D1217" s="5">
        <f>VLOOKUP(A1217,'Medical Examinations table'!$A:$C,3,FALSE)</f>
        <v>7.62</v>
      </c>
      <c r="E1217" s="5" t="str">
        <f>VLOOKUP(A1217,'Medical Examinations table'!$A:$D,4,FALSE)</f>
        <v>NO</v>
      </c>
      <c r="F1217" s="5" t="str">
        <f>VLOOKUP(A1217,'Medical Examinations table'!$A:$E,5,FALSE)</f>
        <v>NO</v>
      </c>
      <c r="G1217" s="5" t="str">
        <f>VLOOKUP(A1217,'Medical Examinations table'!$A:$F,6,FALSE)</f>
        <v>NO</v>
      </c>
      <c r="H1217" s="5">
        <f>VLOOKUP(A1217,'Medical Examinations table'!$A:$H,8,FALSE)</f>
        <v>0</v>
      </c>
      <c r="I1217" s="5" t="str">
        <f>VLOOKUP(A1217,'Medical Examinations table'!$A:$G,7,FALSE)</f>
        <v>NO</v>
      </c>
      <c r="J1217" s="5" t="str">
        <f>VLOOKUP(A1217,'Medical Examinations table'!$A:$I,9,FALSE)</f>
        <v>Normal Weight</v>
      </c>
      <c r="K1217" s="5" t="str">
        <f>VLOOKUP(A1217,'Medical Examinations table'!$A:$J,10,FALSE)</f>
        <v>Diabetes</v>
      </c>
      <c r="L1217" s="8">
        <f>VLOOKUP(A1217,'Hospitalisation Table'!$A:$J,10,FALSE)</f>
        <v>34916</v>
      </c>
      <c r="M1217" s="10">
        <f>VLOOKUP(A1217,'Hospitalisation Table'!$A:$F,6,FALSE)</f>
        <v>563.84</v>
      </c>
      <c r="N1217" s="5" t="str">
        <f>VLOOKUP(A1217,'Hospitalisation Table'!$A:$G,7,FALSE)</f>
        <v>tier - 2</v>
      </c>
      <c r="O1217" s="5" t="str">
        <f>VLOOKUP(A1217,'Hospitalisation Table'!$A:$H,8,FALSE)</f>
        <v>tier - 1</v>
      </c>
      <c r="P1217" s="5" t="str">
        <f>VLOOKUP(A1217,'Hospitalisation Table'!$A:$I,9,FALSE)</f>
        <v>R1011</v>
      </c>
      <c r="Q1217" s="5">
        <f>VLOOKUP(A1217,'Hospitalisation Table'!$A:$K,11,FALSE)</f>
        <v>51</v>
      </c>
    </row>
    <row r="1218" spans="1:17" ht="15.6" x14ac:dyDescent="0.3">
      <c r="A1218" s="9" t="s">
        <v>1154</v>
      </c>
      <c r="B1218" s="5" t="str">
        <f>VLOOKUP($A1218,'Customer Names'!$A:$B,2,FALSE)</f>
        <v>Parker, Ms.  Allison M.</v>
      </c>
      <c r="C1218" s="5">
        <f>VLOOKUP(Healthcare!A1218,'Medical Examinations table'!$A:$K,2,FALSE)</f>
        <v>28.88</v>
      </c>
      <c r="D1218" s="5">
        <f>VLOOKUP(A1218,'Medical Examinations table'!$A:$C,3,FALSE)</f>
        <v>10.18</v>
      </c>
      <c r="E1218" s="5" t="str">
        <f>VLOOKUP(A1218,'Medical Examinations table'!$A:$D,4,FALSE)</f>
        <v>NO</v>
      </c>
      <c r="F1218" s="5" t="str">
        <f>VLOOKUP(A1218,'Medical Examinations table'!$A:$E,5,FALSE)</f>
        <v>NO</v>
      </c>
      <c r="G1218" s="5" t="str">
        <f>VLOOKUP(A1218,'Medical Examinations table'!$A:$F,6,FALSE)</f>
        <v>NO</v>
      </c>
      <c r="H1218" s="5">
        <f>VLOOKUP(A1218,'Medical Examinations table'!$A:$H,8,FALSE)</f>
        <v>0</v>
      </c>
      <c r="I1218" s="5" t="str">
        <f>VLOOKUP(A1218,'Medical Examinations table'!$A:$G,7,FALSE)</f>
        <v>NO</v>
      </c>
      <c r="J1218" s="5" t="str">
        <f>VLOOKUP(A1218,'Medical Examinations table'!$A:$I,9,FALSE)</f>
        <v>Overweight</v>
      </c>
      <c r="K1218" s="5" t="str">
        <f>VLOOKUP(A1218,'Medical Examinations table'!$A:$J,10,FALSE)</f>
        <v>Diabetes</v>
      </c>
      <c r="L1218" s="8">
        <f>VLOOKUP(A1218,'Hospitalisation Table'!$A:$J,10,FALSE)</f>
        <v>34915</v>
      </c>
      <c r="M1218" s="10">
        <f>VLOOKUP(A1218,'Hospitalisation Table'!$A:$F,6,FALSE)</f>
        <v>563.84</v>
      </c>
      <c r="N1218" s="5" t="str">
        <f>VLOOKUP(A1218,'Hospitalisation Table'!$A:$G,7,FALSE)</f>
        <v>tier - 2</v>
      </c>
      <c r="O1218" s="5" t="str">
        <f>VLOOKUP(A1218,'Hospitalisation Table'!$A:$H,8,FALSE)</f>
        <v>tier - 1</v>
      </c>
      <c r="P1218" s="5" t="str">
        <f>VLOOKUP(A1218,'Hospitalisation Table'!$A:$I,9,FALSE)</f>
        <v>R1012</v>
      </c>
      <c r="Q1218" s="5">
        <f>VLOOKUP(A1218,'Hospitalisation Table'!$A:$K,11,FALSE)</f>
        <v>48</v>
      </c>
    </row>
    <row r="1219" spans="1:17" ht="15.6" x14ac:dyDescent="0.3">
      <c r="A1219" s="9" t="s">
        <v>1153</v>
      </c>
      <c r="B1219" s="5" t="str">
        <f>VLOOKUP($A1219,'Customer Names'!$A:$B,2,FALSE)</f>
        <v>Blekeli, Mr.  Johannes Fiskerstand</v>
      </c>
      <c r="C1219" s="5">
        <f>VLOOKUP(Healthcare!A1219,'Medical Examinations table'!$A:$K,2,FALSE)</f>
        <v>28.24</v>
      </c>
      <c r="D1219" s="5">
        <f>VLOOKUP(A1219,'Medical Examinations table'!$A:$C,3,FALSE)</f>
        <v>5.36</v>
      </c>
      <c r="E1219" s="5" t="str">
        <f>VLOOKUP(A1219,'Medical Examinations table'!$A:$D,4,FALSE)</f>
        <v>NO</v>
      </c>
      <c r="F1219" s="5" t="str">
        <f>VLOOKUP(A1219,'Medical Examinations table'!$A:$E,5,FALSE)</f>
        <v>NO</v>
      </c>
      <c r="G1219" s="5" t="str">
        <f>VLOOKUP(A1219,'Medical Examinations table'!$A:$F,6,FALSE)</f>
        <v>NO</v>
      </c>
      <c r="H1219" s="5">
        <f>VLOOKUP(A1219,'Medical Examinations table'!$A:$H,8,FALSE)</f>
        <v>0</v>
      </c>
      <c r="I1219" s="5" t="str">
        <f>VLOOKUP(A1219,'Medical Examinations table'!$A:$G,7,FALSE)</f>
        <v>NO</v>
      </c>
      <c r="J1219" s="5" t="str">
        <f>VLOOKUP(A1219,'Medical Examinations table'!$A:$I,9,FALSE)</f>
        <v>Overweight</v>
      </c>
      <c r="K1219" s="5" t="str">
        <f>VLOOKUP(A1219,'Medical Examinations table'!$A:$J,10,FALSE)</f>
        <v>Normal</v>
      </c>
      <c r="L1219" s="8">
        <f>VLOOKUP(A1219,'Hospitalisation Table'!$A:$J,10,FALSE)</f>
        <v>34914</v>
      </c>
      <c r="M1219" s="10">
        <f>VLOOKUP(A1219,'Hospitalisation Table'!$A:$F,6,FALSE)</f>
        <v>563.84</v>
      </c>
      <c r="N1219" s="5" t="str">
        <f>VLOOKUP(A1219,'Hospitalisation Table'!$A:$G,7,FALSE)</f>
        <v>tier - 2</v>
      </c>
      <c r="O1219" s="5" t="str">
        <f>VLOOKUP(A1219,'Hospitalisation Table'!$A:$H,8,FALSE)</f>
        <v>tier - 1</v>
      </c>
      <c r="P1219" s="5" t="str">
        <f>VLOOKUP(A1219,'Hospitalisation Table'!$A:$I,9,FALSE)</f>
        <v>R1021</v>
      </c>
      <c r="Q1219" s="5">
        <f>VLOOKUP(A1219,'Hospitalisation Table'!$A:$K,11,FALSE)</f>
        <v>42</v>
      </c>
    </row>
    <row r="1220" spans="1:17" ht="15.6" x14ac:dyDescent="0.3">
      <c r="A1220" s="9" t="s">
        <v>1152</v>
      </c>
      <c r="B1220" s="5" t="str">
        <f>VLOOKUP($A1220,'Customer Names'!$A:$B,2,FALSE)</f>
        <v>Vangampleare, Mr.  Stephen</v>
      </c>
      <c r="C1220" s="5">
        <f>VLOOKUP(Healthcare!A1220,'Medical Examinations table'!$A:$K,2,FALSE)</f>
        <v>25.46</v>
      </c>
      <c r="D1220" s="5">
        <f>VLOOKUP(A1220,'Medical Examinations table'!$A:$C,3,FALSE)</f>
        <v>11.78</v>
      </c>
      <c r="E1220" s="5" t="str">
        <f>VLOOKUP(A1220,'Medical Examinations table'!$A:$D,4,FALSE)</f>
        <v>YES</v>
      </c>
      <c r="F1220" s="5" t="str">
        <f>VLOOKUP(A1220,'Medical Examinations table'!$A:$E,5,FALSE)</f>
        <v>NO</v>
      </c>
      <c r="G1220" s="5" t="str">
        <f>VLOOKUP(A1220,'Medical Examinations table'!$A:$F,6,FALSE)</f>
        <v>NO</v>
      </c>
      <c r="H1220" s="5">
        <f>VLOOKUP(A1220,'Medical Examinations table'!$A:$H,8,FALSE)</f>
        <v>1</v>
      </c>
      <c r="I1220" s="5" t="str">
        <f>VLOOKUP(A1220,'Medical Examinations table'!$A:$G,7,FALSE)</f>
        <v>NO</v>
      </c>
      <c r="J1220" s="5" t="str">
        <f>VLOOKUP(A1220,'Medical Examinations table'!$A:$I,9,FALSE)</f>
        <v>Overweight</v>
      </c>
      <c r="K1220" s="5" t="str">
        <f>VLOOKUP(A1220,'Medical Examinations table'!$A:$J,10,FALSE)</f>
        <v>Diabetes</v>
      </c>
      <c r="L1220" s="8">
        <f>VLOOKUP(A1220,'Hospitalisation Table'!$A:$J,10,FALSE)</f>
        <v>34913</v>
      </c>
      <c r="M1220" s="10">
        <f>VLOOKUP(A1220,'Hospitalisation Table'!$A:$F,6,FALSE)</f>
        <v>563.84</v>
      </c>
      <c r="N1220" s="5" t="str">
        <f>VLOOKUP(A1220,'Hospitalisation Table'!$A:$G,7,FALSE)</f>
        <v>tier - 3</v>
      </c>
      <c r="O1220" s="5" t="str">
        <f>VLOOKUP(A1220,'Hospitalisation Table'!$A:$H,8,FALSE)</f>
        <v>tier - 3</v>
      </c>
      <c r="P1220" s="5" t="str">
        <f>VLOOKUP(A1220,'Hospitalisation Table'!$A:$I,9,FALSE)</f>
        <v>R1015</v>
      </c>
      <c r="Q1220" s="5">
        <f>VLOOKUP(A1220,'Hospitalisation Table'!$A:$K,11,FALSE)</f>
        <v>47</v>
      </c>
    </row>
    <row r="1221" spans="1:17" ht="15.6" x14ac:dyDescent="0.3">
      <c r="A1221" s="9" t="s">
        <v>1151</v>
      </c>
      <c r="B1221" s="5" t="str">
        <f>VLOOKUP($A1221,'Customer Names'!$A:$B,2,FALSE)</f>
        <v>Hiatt, Mr.  Jon M</v>
      </c>
      <c r="C1221" s="5">
        <f>VLOOKUP(Healthcare!A1221,'Medical Examinations table'!$A:$K,2,FALSE)</f>
        <v>29.64</v>
      </c>
      <c r="D1221" s="5">
        <f>VLOOKUP(A1221,'Medical Examinations table'!$A:$C,3,FALSE)</f>
        <v>10.82</v>
      </c>
      <c r="E1221" s="5" t="str">
        <f>VLOOKUP(A1221,'Medical Examinations table'!$A:$D,4,FALSE)</f>
        <v>YES</v>
      </c>
      <c r="F1221" s="5" t="str">
        <f>VLOOKUP(A1221,'Medical Examinations table'!$A:$E,5,FALSE)</f>
        <v>NO</v>
      </c>
      <c r="G1221" s="5" t="str">
        <f>VLOOKUP(A1221,'Medical Examinations table'!$A:$F,6,FALSE)</f>
        <v>NO</v>
      </c>
      <c r="H1221" s="5">
        <f>VLOOKUP(A1221,'Medical Examinations table'!$A:$H,8,FALSE)</f>
        <v>0</v>
      </c>
      <c r="I1221" s="5" t="str">
        <f>VLOOKUP(A1221,'Medical Examinations table'!$A:$G,7,FALSE)</f>
        <v>NO</v>
      </c>
      <c r="J1221" s="5" t="str">
        <f>VLOOKUP(A1221,'Medical Examinations table'!$A:$I,9,FALSE)</f>
        <v>Overweight</v>
      </c>
      <c r="K1221" s="5" t="str">
        <f>VLOOKUP(A1221,'Medical Examinations table'!$A:$J,10,FALSE)</f>
        <v>Diabetes</v>
      </c>
      <c r="L1221" s="8">
        <f>VLOOKUP(A1221,'Hospitalisation Table'!$A:$J,10,FALSE)</f>
        <v>34912</v>
      </c>
      <c r="M1221" s="10">
        <f>VLOOKUP(A1221,'Hospitalisation Table'!$A:$F,6,FALSE)</f>
        <v>563.84</v>
      </c>
      <c r="N1221" s="5" t="str">
        <f>VLOOKUP(A1221,'Hospitalisation Table'!$A:$G,7,FALSE)</f>
        <v>tier - 2</v>
      </c>
      <c r="O1221" s="5" t="str">
        <f>VLOOKUP(A1221,'Hospitalisation Table'!$A:$H,8,FALSE)</f>
        <v>tier - 3</v>
      </c>
      <c r="P1221" s="5" t="str">
        <f>VLOOKUP(A1221,'Hospitalisation Table'!$A:$I,9,FALSE)</f>
        <v>R1019</v>
      </c>
      <c r="Q1221" s="5">
        <f>VLOOKUP(A1221,'Hospitalisation Table'!$A:$K,11,FALSE)</f>
        <v>41</v>
      </c>
    </row>
    <row r="1222" spans="1:17" ht="15.6" x14ac:dyDescent="0.3">
      <c r="A1222" s="9" t="s">
        <v>1150</v>
      </c>
      <c r="B1222" s="5" t="str">
        <f>VLOOKUP($A1222,'Customer Names'!$A:$B,2,FALSE)</f>
        <v>Tadesse, Mr.  Fasil</v>
      </c>
      <c r="C1222" s="5">
        <f>VLOOKUP(Healthcare!A1222,'Medical Examinations table'!$A:$K,2,FALSE)</f>
        <v>31.27</v>
      </c>
      <c r="D1222" s="5">
        <f>VLOOKUP(A1222,'Medical Examinations table'!$A:$C,3,FALSE)</f>
        <v>7.73</v>
      </c>
      <c r="E1222" s="5" t="str">
        <f>VLOOKUP(A1222,'Medical Examinations table'!$A:$D,4,FALSE)</f>
        <v>YES</v>
      </c>
      <c r="F1222" s="5" t="str">
        <f>VLOOKUP(A1222,'Medical Examinations table'!$A:$E,5,FALSE)</f>
        <v>NO</v>
      </c>
      <c r="G1222" s="5" t="str">
        <f>VLOOKUP(A1222,'Medical Examinations table'!$A:$F,6,FALSE)</f>
        <v>NO</v>
      </c>
      <c r="H1222" s="5">
        <f>VLOOKUP(A1222,'Medical Examinations table'!$A:$H,8,FALSE)</f>
        <v>1</v>
      </c>
      <c r="I1222" s="5" t="str">
        <f>VLOOKUP(A1222,'Medical Examinations table'!$A:$G,7,FALSE)</f>
        <v>NO</v>
      </c>
      <c r="J1222" s="5" t="str">
        <f>VLOOKUP(A1222,'Medical Examinations table'!$A:$I,9,FALSE)</f>
        <v>Obesity</v>
      </c>
      <c r="K1222" s="5" t="str">
        <f>VLOOKUP(A1222,'Medical Examinations table'!$A:$J,10,FALSE)</f>
        <v>Diabetes</v>
      </c>
      <c r="L1222" s="8">
        <f>VLOOKUP(A1222,'Hospitalisation Table'!$A:$J,10,FALSE)</f>
        <v>34911</v>
      </c>
      <c r="M1222" s="10">
        <f>VLOOKUP(A1222,'Hospitalisation Table'!$A:$F,6,FALSE)</f>
        <v>563.84</v>
      </c>
      <c r="N1222" s="5" t="str">
        <f>VLOOKUP(A1222,'Hospitalisation Table'!$A:$G,7,FALSE)</f>
        <v>tier - 2</v>
      </c>
      <c r="O1222" s="5" t="str">
        <f>VLOOKUP(A1222,'Hospitalisation Table'!$A:$H,8,FALSE)</f>
        <v>tier - 3</v>
      </c>
      <c r="P1222" s="5" t="str">
        <f>VLOOKUP(A1222,'Hospitalisation Table'!$A:$I,9,FALSE)</f>
        <v>R1021</v>
      </c>
      <c r="Q1222" s="5">
        <f>VLOOKUP(A1222,'Hospitalisation Table'!$A:$K,11,FALSE)</f>
        <v>36</v>
      </c>
    </row>
    <row r="1223" spans="1:17" ht="15.6" x14ac:dyDescent="0.3">
      <c r="A1223" s="9" t="s">
        <v>1149</v>
      </c>
      <c r="B1223" s="5" t="str">
        <f>VLOOKUP($A1223,'Customer Names'!$A:$B,2,FALSE)</f>
        <v>Jaswell, Ms.  Megan C.</v>
      </c>
      <c r="C1223" s="5">
        <f>VLOOKUP(Healthcare!A1223,'Medical Examinations table'!$A:$K,2,FALSE)</f>
        <v>19.95</v>
      </c>
      <c r="D1223" s="5">
        <f>VLOOKUP(A1223,'Medical Examinations table'!$A:$C,3,FALSE)</f>
        <v>6.24</v>
      </c>
      <c r="E1223" s="5" t="str">
        <f>VLOOKUP(A1223,'Medical Examinations table'!$A:$D,4,FALSE)</f>
        <v>YES</v>
      </c>
      <c r="F1223" s="5" t="str">
        <f>VLOOKUP(A1223,'Medical Examinations table'!$A:$E,5,FALSE)</f>
        <v>NO</v>
      </c>
      <c r="G1223" s="5" t="str">
        <f>VLOOKUP(A1223,'Medical Examinations table'!$A:$F,6,FALSE)</f>
        <v>NO</v>
      </c>
      <c r="H1223" s="5">
        <f>VLOOKUP(A1223,'Medical Examinations table'!$A:$H,8,FALSE)</f>
        <v>0</v>
      </c>
      <c r="I1223" s="5" t="str">
        <f>VLOOKUP(A1223,'Medical Examinations table'!$A:$G,7,FALSE)</f>
        <v>NO</v>
      </c>
      <c r="J1223" s="5" t="str">
        <f>VLOOKUP(A1223,'Medical Examinations table'!$A:$I,9,FALSE)</f>
        <v>Normal Weight</v>
      </c>
      <c r="K1223" s="5" t="str">
        <f>VLOOKUP(A1223,'Medical Examinations table'!$A:$J,10,FALSE)</f>
        <v>Prediabetes</v>
      </c>
      <c r="L1223" s="8">
        <f>VLOOKUP(A1223,'Hospitalisation Table'!$A:$J,10,FALSE)</f>
        <v>34910</v>
      </c>
      <c r="M1223" s="10">
        <f>VLOOKUP(A1223,'Hospitalisation Table'!$A:$F,6,FALSE)</f>
        <v>563.84</v>
      </c>
      <c r="N1223" s="5" t="str">
        <f>VLOOKUP(A1223,'Hospitalisation Table'!$A:$G,7,FALSE)</f>
        <v>tier - 2</v>
      </c>
      <c r="O1223" s="5" t="str">
        <f>VLOOKUP(A1223,'Hospitalisation Table'!$A:$H,8,FALSE)</f>
        <v>tier - 1</v>
      </c>
      <c r="P1223" s="5" t="str">
        <f>VLOOKUP(A1223,'Hospitalisation Table'!$A:$I,9,FALSE)</f>
        <v>R1012</v>
      </c>
      <c r="Q1223" s="5">
        <f>VLOOKUP(A1223,'Hospitalisation Table'!$A:$K,11,FALSE)</f>
        <v>46</v>
      </c>
    </row>
    <row r="1224" spans="1:17" ht="15.6" x14ac:dyDescent="0.3">
      <c r="A1224" s="9" t="s">
        <v>1148</v>
      </c>
      <c r="B1224" s="5" t="str">
        <f>VLOOKUP($A1224,'Customer Names'!$A:$B,2,FALSE)</f>
        <v>Phillips-Cook, Ms.  Lisa J.</v>
      </c>
      <c r="C1224" s="5">
        <f>VLOOKUP(Healthcare!A1224,'Medical Examinations table'!$A:$K,2,FALSE)</f>
        <v>21.3</v>
      </c>
      <c r="D1224" s="5">
        <f>VLOOKUP(A1224,'Medical Examinations table'!$A:$C,3,FALSE)</f>
        <v>10.42</v>
      </c>
      <c r="E1224" s="5" t="str">
        <f>VLOOKUP(A1224,'Medical Examinations table'!$A:$D,4,FALSE)</f>
        <v>NO</v>
      </c>
      <c r="F1224" s="5" t="str">
        <f>VLOOKUP(A1224,'Medical Examinations table'!$A:$E,5,FALSE)</f>
        <v>NO</v>
      </c>
      <c r="G1224" s="5" t="str">
        <f>VLOOKUP(A1224,'Medical Examinations table'!$A:$F,6,FALSE)</f>
        <v>NO</v>
      </c>
      <c r="H1224" s="5">
        <f>VLOOKUP(A1224,'Medical Examinations table'!$A:$H,8,FALSE)</f>
        <v>2</v>
      </c>
      <c r="I1224" s="5" t="str">
        <f>VLOOKUP(A1224,'Medical Examinations table'!$A:$G,7,FALSE)</f>
        <v>NO</v>
      </c>
      <c r="J1224" s="5" t="str">
        <f>VLOOKUP(A1224,'Medical Examinations table'!$A:$I,9,FALSE)</f>
        <v>Normal Weight</v>
      </c>
      <c r="K1224" s="5" t="str">
        <f>VLOOKUP(A1224,'Medical Examinations table'!$A:$J,10,FALSE)</f>
        <v>Diabetes</v>
      </c>
      <c r="L1224" s="8">
        <f>VLOOKUP(A1224,'Hospitalisation Table'!$A:$J,10,FALSE)</f>
        <v>34909</v>
      </c>
      <c r="M1224" s="10">
        <f>VLOOKUP(A1224,'Hospitalisation Table'!$A:$F,6,FALSE)</f>
        <v>563.84</v>
      </c>
      <c r="N1224" s="5" t="str">
        <f>VLOOKUP(A1224,'Hospitalisation Table'!$A:$G,7,FALSE)</f>
        <v>tier - 2</v>
      </c>
      <c r="O1224" s="5" t="str">
        <f>VLOOKUP(A1224,'Hospitalisation Table'!$A:$H,8,FALSE)</f>
        <v>tier - 3</v>
      </c>
      <c r="P1224" s="5" t="str">
        <f>VLOOKUP(A1224,'Hospitalisation Table'!$A:$I,9,FALSE)</f>
        <v>R1011</v>
      </c>
      <c r="Q1224" s="5">
        <f>VLOOKUP(A1224,'Hospitalisation Table'!$A:$K,11,FALSE)</f>
        <v>49</v>
      </c>
    </row>
    <row r="1225" spans="1:17" ht="15.6" x14ac:dyDescent="0.3">
      <c r="A1225" s="9" t="s">
        <v>1147</v>
      </c>
      <c r="B1225" s="5" t="str">
        <f>VLOOKUP($A1225,'Customer Names'!$A:$B,2,FALSE)</f>
        <v>Clark, Mr.  Doron P</v>
      </c>
      <c r="C1225" s="5">
        <f>VLOOKUP(Healthcare!A1225,'Medical Examinations table'!$A:$K,2,FALSE)</f>
        <v>31.635000000000002</v>
      </c>
      <c r="D1225" s="5">
        <f>VLOOKUP(A1225,'Medical Examinations table'!$A:$C,3,FALSE)</f>
        <v>11.11</v>
      </c>
      <c r="E1225" s="5" t="str">
        <f>VLOOKUP(A1225,'Medical Examinations table'!$A:$D,4,FALSE)</f>
        <v>NO</v>
      </c>
      <c r="F1225" s="5" t="str">
        <f>VLOOKUP(A1225,'Medical Examinations table'!$A:$E,5,FALSE)</f>
        <v>NO</v>
      </c>
      <c r="G1225" s="5" t="str">
        <f>VLOOKUP(A1225,'Medical Examinations table'!$A:$F,6,FALSE)</f>
        <v>NO</v>
      </c>
      <c r="H1225" s="5">
        <f>VLOOKUP(A1225,'Medical Examinations table'!$A:$H,8,FALSE)</f>
        <v>0</v>
      </c>
      <c r="I1225" s="5" t="str">
        <f>VLOOKUP(A1225,'Medical Examinations table'!$A:$G,7,FALSE)</f>
        <v>NO</v>
      </c>
      <c r="J1225" s="5" t="str">
        <f>VLOOKUP(A1225,'Medical Examinations table'!$A:$I,9,FALSE)</f>
        <v>Obesity</v>
      </c>
      <c r="K1225" s="5" t="str">
        <f>VLOOKUP(A1225,'Medical Examinations table'!$A:$J,10,FALSE)</f>
        <v>Diabetes</v>
      </c>
      <c r="L1225" s="8">
        <f>VLOOKUP(A1225,'Hospitalisation Table'!$A:$J,10,FALSE)</f>
        <v>34908</v>
      </c>
      <c r="M1225" s="10">
        <f>VLOOKUP(A1225,'Hospitalisation Table'!$A:$F,6,FALSE)</f>
        <v>563.84</v>
      </c>
      <c r="N1225" s="5" t="str">
        <f>VLOOKUP(A1225,'Hospitalisation Table'!$A:$G,7,FALSE)</f>
        <v>tier - 3</v>
      </c>
      <c r="O1225" s="5" t="str">
        <f>VLOOKUP(A1225,'Hospitalisation Table'!$A:$H,8,FALSE)</f>
        <v>tier - 1</v>
      </c>
      <c r="P1225" s="5" t="str">
        <f>VLOOKUP(A1225,'Hospitalisation Table'!$A:$I,9,FALSE)</f>
        <v>R1012</v>
      </c>
      <c r="Q1225" s="5">
        <f>VLOOKUP(A1225,'Hospitalisation Table'!$A:$K,11,FALSE)</f>
        <v>51</v>
      </c>
    </row>
    <row r="1226" spans="1:17" ht="15.6" x14ac:dyDescent="0.3">
      <c r="A1226" s="9" t="s">
        <v>1146</v>
      </c>
      <c r="B1226" s="5" t="str">
        <f>VLOOKUP($A1226,'Customer Names'!$A:$B,2,FALSE)</f>
        <v>Wang, Ms.  Katharina</v>
      </c>
      <c r="C1226" s="5">
        <f>VLOOKUP(Healthcare!A1226,'Medical Examinations table'!$A:$K,2,FALSE)</f>
        <v>23.9</v>
      </c>
      <c r="D1226" s="5">
        <f>VLOOKUP(A1226,'Medical Examinations table'!$A:$C,3,FALSE)</f>
        <v>7.67</v>
      </c>
      <c r="E1226" s="5" t="str">
        <f>VLOOKUP(A1226,'Medical Examinations table'!$A:$D,4,FALSE)</f>
        <v>YES</v>
      </c>
      <c r="F1226" s="5" t="str">
        <f>VLOOKUP(A1226,'Medical Examinations table'!$A:$E,5,FALSE)</f>
        <v>NO</v>
      </c>
      <c r="G1226" s="5" t="str">
        <f>VLOOKUP(A1226,'Medical Examinations table'!$A:$F,6,FALSE)</f>
        <v>NO</v>
      </c>
      <c r="H1226" s="5">
        <f>VLOOKUP(A1226,'Medical Examinations table'!$A:$H,8,FALSE)</f>
        <v>2</v>
      </c>
      <c r="I1226" s="5" t="str">
        <f>VLOOKUP(A1226,'Medical Examinations table'!$A:$G,7,FALSE)</f>
        <v>NO</v>
      </c>
      <c r="J1226" s="5" t="str">
        <f>VLOOKUP(A1226,'Medical Examinations table'!$A:$I,9,FALSE)</f>
        <v>Normal Weight</v>
      </c>
      <c r="K1226" s="5" t="str">
        <f>VLOOKUP(A1226,'Medical Examinations table'!$A:$J,10,FALSE)</f>
        <v>Diabetes</v>
      </c>
      <c r="L1226" s="8">
        <f>VLOOKUP(A1226,'Hospitalisation Table'!$A:$J,10,FALSE)</f>
        <v>34907</v>
      </c>
      <c r="M1226" s="10">
        <f>VLOOKUP(A1226,'Hospitalisation Table'!$A:$F,6,FALSE)</f>
        <v>563.84</v>
      </c>
      <c r="N1226" s="5" t="str">
        <f>VLOOKUP(A1226,'Hospitalisation Table'!$A:$G,7,FALSE)</f>
        <v>tier - 2</v>
      </c>
      <c r="O1226" s="5" t="str">
        <f>VLOOKUP(A1226,'Hospitalisation Table'!$A:$H,8,FALSE)</f>
        <v>tier - 2</v>
      </c>
      <c r="P1226" s="5" t="str">
        <f>VLOOKUP(A1226,'Hospitalisation Table'!$A:$I,9,FALSE)</f>
        <v>R1012</v>
      </c>
      <c r="Q1226" s="5">
        <f>VLOOKUP(A1226,'Hospitalisation Table'!$A:$K,11,FALSE)</f>
        <v>52</v>
      </c>
    </row>
    <row r="1227" spans="1:17" ht="15.6" x14ac:dyDescent="0.3">
      <c r="A1227" s="9" t="s">
        <v>1145</v>
      </c>
      <c r="B1227" s="5" t="str">
        <f>VLOOKUP($A1227,'Customer Names'!$A:$B,2,FALSE)</f>
        <v>Desruisseaux, Mr.  Carl</v>
      </c>
      <c r="C1227" s="5">
        <f>VLOOKUP(Healthcare!A1227,'Medical Examinations table'!$A:$K,2,FALSE)</f>
        <v>34.15</v>
      </c>
      <c r="D1227" s="5">
        <f>VLOOKUP(A1227,'Medical Examinations table'!$A:$C,3,FALSE)</f>
        <v>6.15</v>
      </c>
      <c r="E1227" s="5" t="str">
        <f>VLOOKUP(A1227,'Medical Examinations table'!$A:$D,4,FALSE)</f>
        <v>NO</v>
      </c>
      <c r="F1227" s="5" t="str">
        <f>VLOOKUP(A1227,'Medical Examinations table'!$A:$E,5,FALSE)</f>
        <v>NO</v>
      </c>
      <c r="G1227" s="5" t="str">
        <f>VLOOKUP(A1227,'Medical Examinations table'!$A:$F,6,FALSE)</f>
        <v>NO</v>
      </c>
      <c r="H1227" s="5">
        <f>VLOOKUP(A1227,'Medical Examinations table'!$A:$H,8,FALSE)</f>
        <v>0</v>
      </c>
      <c r="I1227" s="5" t="str">
        <f>VLOOKUP(A1227,'Medical Examinations table'!$A:$G,7,FALSE)</f>
        <v>NO</v>
      </c>
      <c r="J1227" s="5" t="str">
        <f>VLOOKUP(A1227,'Medical Examinations table'!$A:$I,9,FALSE)</f>
        <v>Obesity</v>
      </c>
      <c r="K1227" s="5" t="str">
        <f>VLOOKUP(A1227,'Medical Examinations table'!$A:$J,10,FALSE)</f>
        <v>Prediabetes</v>
      </c>
      <c r="L1227" s="8">
        <f>VLOOKUP(A1227,'Hospitalisation Table'!$A:$J,10,FALSE)</f>
        <v>34906</v>
      </c>
      <c r="M1227" s="10">
        <f>VLOOKUP(A1227,'Hospitalisation Table'!$A:$F,6,FALSE)</f>
        <v>563.84</v>
      </c>
      <c r="N1227" s="5" t="str">
        <f>VLOOKUP(A1227,'Hospitalisation Table'!$A:$G,7,FALSE)</f>
        <v>tier - 2</v>
      </c>
      <c r="O1227" s="5" t="str">
        <f>VLOOKUP(A1227,'Hospitalisation Table'!$A:$H,8,FALSE)</f>
        <v>tier - 2</v>
      </c>
      <c r="P1227" s="5" t="str">
        <f>VLOOKUP(A1227,'Hospitalisation Table'!$A:$I,9,FALSE)</f>
        <v>R1021</v>
      </c>
      <c r="Q1227" s="5">
        <f>VLOOKUP(A1227,'Hospitalisation Table'!$A:$K,11,FALSE)</f>
        <v>32</v>
      </c>
    </row>
    <row r="1228" spans="1:17" ht="15.6" x14ac:dyDescent="0.3">
      <c r="A1228" s="9" t="s">
        <v>1144</v>
      </c>
      <c r="B1228" s="5" t="str">
        <f>VLOOKUP($A1228,'Customer Names'!$A:$B,2,FALSE)</f>
        <v>Ripp, Ms.  Kelsey J.</v>
      </c>
      <c r="C1228" s="5">
        <f>VLOOKUP(Healthcare!A1228,'Medical Examinations table'!$A:$K,2,FALSE)</f>
        <v>28.71</v>
      </c>
      <c r="D1228" s="5">
        <f>VLOOKUP(A1228,'Medical Examinations table'!$A:$C,3,FALSE)</f>
        <v>5.71</v>
      </c>
      <c r="E1228" s="5" t="str">
        <f>VLOOKUP(A1228,'Medical Examinations table'!$A:$D,4,FALSE)</f>
        <v>NO</v>
      </c>
      <c r="F1228" s="5" t="str">
        <f>VLOOKUP(A1228,'Medical Examinations table'!$A:$E,5,FALSE)</f>
        <v>NO</v>
      </c>
      <c r="G1228" s="5" t="str">
        <f>VLOOKUP(A1228,'Medical Examinations table'!$A:$F,6,FALSE)</f>
        <v>NO</v>
      </c>
      <c r="H1228" s="5">
        <f>VLOOKUP(A1228,'Medical Examinations table'!$A:$H,8,FALSE)</f>
        <v>0</v>
      </c>
      <c r="I1228" s="5" t="str">
        <f>VLOOKUP(A1228,'Medical Examinations table'!$A:$G,7,FALSE)</f>
        <v>NO</v>
      </c>
      <c r="J1228" s="5" t="str">
        <f>VLOOKUP(A1228,'Medical Examinations table'!$A:$I,9,FALSE)</f>
        <v>Overweight</v>
      </c>
      <c r="K1228" s="5" t="str">
        <f>VLOOKUP(A1228,'Medical Examinations table'!$A:$J,10,FALSE)</f>
        <v>Prediabetes</v>
      </c>
      <c r="L1228" s="8">
        <f>VLOOKUP(A1228,'Hospitalisation Table'!$A:$J,10,FALSE)</f>
        <v>34905</v>
      </c>
      <c r="M1228" s="10">
        <f>VLOOKUP(A1228,'Hospitalisation Table'!$A:$F,6,FALSE)</f>
        <v>563.84</v>
      </c>
      <c r="N1228" s="5" t="str">
        <f>VLOOKUP(A1228,'Hospitalisation Table'!$A:$G,7,FALSE)</f>
        <v>tier - 2</v>
      </c>
      <c r="O1228" s="5" t="str">
        <f>VLOOKUP(A1228,'Hospitalisation Table'!$A:$H,8,FALSE)</f>
        <v>tier - 1</v>
      </c>
      <c r="P1228" s="5" t="str">
        <f>VLOOKUP(A1228,'Hospitalisation Table'!$A:$I,9,FALSE)</f>
        <v>R1012</v>
      </c>
      <c r="Q1228" s="5">
        <f>VLOOKUP(A1228,'Hospitalisation Table'!$A:$K,11,FALSE)</f>
        <v>40</v>
      </c>
    </row>
    <row r="1229" spans="1:17" ht="15.6" x14ac:dyDescent="0.3">
      <c r="A1229" s="9" t="s">
        <v>1143</v>
      </c>
      <c r="B1229" s="5" t="str">
        <f>VLOOKUP($A1229,'Customer Names'!$A:$B,2,FALSE)</f>
        <v>Harris, Mr.  Stephen A.</v>
      </c>
      <c r="C1229" s="5">
        <f>VLOOKUP(Healthcare!A1229,'Medical Examinations table'!$A:$K,2,FALSE)</f>
        <v>36.700000000000003</v>
      </c>
      <c r="D1229" s="5">
        <f>VLOOKUP(A1229,'Medical Examinations table'!$A:$C,3,FALSE)</f>
        <v>8.6999999999999993</v>
      </c>
      <c r="E1229" s="5" t="str">
        <f>VLOOKUP(A1229,'Medical Examinations table'!$A:$D,4,FALSE)</f>
        <v>YES</v>
      </c>
      <c r="F1229" s="5" t="str">
        <f>VLOOKUP(A1229,'Medical Examinations table'!$A:$E,5,FALSE)</f>
        <v>NO</v>
      </c>
      <c r="G1229" s="5" t="str">
        <f>VLOOKUP(A1229,'Medical Examinations table'!$A:$F,6,FALSE)</f>
        <v>NO</v>
      </c>
      <c r="H1229" s="5">
        <f>VLOOKUP(A1229,'Medical Examinations table'!$A:$H,8,FALSE)</f>
        <v>2</v>
      </c>
      <c r="I1229" s="5" t="str">
        <f>VLOOKUP(A1229,'Medical Examinations table'!$A:$G,7,FALSE)</f>
        <v>NO</v>
      </c>
      <c r="J1229" s="5" t="str">
        <f>VLOOKUP(A1229,'Medical Examinations table'!$A:$I,9,FALSE)</f>
        <v>Obesity</v>
      </c>
      <c r="K1229" s="5" t="str">
        <f>VLOOKUP(A1229,'Medical Examinations table'!$A:$J,10,FALSE)</f>
        <v>Diabetes</v>
      </c>
      <c r="L1229" s="8">
        <f>VLOOKUP(A1229,'Hospitalisation Table'!$A:$J,10,FALSE)</f>
        <v>34904</v>
      </c>
      <c r="M1229" s="10">
        <f>VLOOKUP(A1229,'Hospitalisation Table'!$A:$F,6,FALSE)</f>
        <v>563.84</v>
      </c>
      <c r="N1229" s="5" t="str">
        <f>VLOOKUP(A1229,'Hospitalisation Table'!$A:$G,7,FALSE)</f>
        <v>tier - 3</v>
      </c>
      <c r="O1229" s="5" t="str">
        <f>VLOOKUP(A1229,'Hospitalisation Table'!$A:$H,8,FALSE)</f>
        <v>tier - 2</v>
      </c>
      <c r="P1229" s="5" t="str">
        <f>VLOOKUP(A1229,'Hospitalisation Table'!$A:$I,9,FALSE)</f>
        <v>R1011</v>
      </c>
      <c r="Q1229" s="5">
        <f>VLOOKUP(A1229,'Hospitalisation Table'!$A:$K,11,FALSE)</f>
        <v>52</v>
      </c>
    </row>
    <row r="1230" spans="1:17" ht="15.6" x14ac:dyDescent="0.3">
      <c r="A1230" s="9" t="s">
        <v>1142</v>
      </c>
      <c r="B1230" s="5" t="str">
        <f>VLOOKUP($A1230,'Customer Names'!$A:$B,2,FALSE)</f>
        <v>Shafer, Mr.  Dan</v>
      </c>
      <c r="C1230" s="5">
        <f>VLOOKUP(Healthcare!A1230,'Medical Examinations table'!$A:$K,2,FALSE)</f>
        <v>34.1</v>
      </c>
      <c r="D1230" s="5">
        <f>VLOOKUP(A1230,'Medical Examinations table'!$A:$C,3,FALSE)</f>
        <v>9.0399999999999991</v>
      </c>
      <c r="E1230" s="5" t="str">
        <f>VLOOKUP(A1230,'Medical Examinations table'!$A:$D,4,FALSE)</f>
        <v>YES</v>
      </c>
      <c r="F1230" s="5" t="str">
        <f>VLOOKUP(A1230,'Medical Examinations table'!$A:$E,5,FALSE)</f>
        <v>NO</v>
      </c>
      <c r="G1230" s="5" t="str">
        <f>VLOOKUP(A1230,'Medical Examinations table'!$A:$F,6,FALSE)</f>
        <v>NO</v>
      </c>
      <c r="H1230" s="5">
        <f>VLOOKUP(A1230,'Medical Examinations table'!$A:$H,8,FALSE)</f>
        <v>2</v>
      </c>
      <c r="I1230" s="5" t="str">
        <f>VLOOKUP(A1230,'Medical Examinations table'!$A:$G,7,FALSE)</f>
        <v>NO</v>
      </c>
      <c r="J1230" s="5" t="str">
        <f>VLOOKUP(A1230,'Medical Examinations table'!$A:$I,9,FALSE)</f>
        <v>Obesity</v>
      </c>
      <c r="K1230" s="5" t="str">
        <f>VLOOKUP(A1230,'Medical Examinations table'!$A:$J,10,FALSE)</f>
        <v>Diabetes</v>
      </c>
      <c r="L1230" s="8">
        <f>VLOOKUP(A1230,'Hospitalisation Table'!$A:$J,10,FALSE)</f>
        <v>34903</v>
      </c>
      <c r="M1230" s="10">
        <f>VLOOKUP(A1230,'Hospitalisation Table'!$A:$F,6,FALSE)</f>
        <v>563.84</v>
      </c>
      <c r="N1230" s="5" t="str">
        <f>VLOOKUP(A1230,'Hospitalisation Table'!$A:$G,7,FALSE)</f>
        <v>tier - 3</v>
      </c>
      <c r="O1230" s="5" t="str">
        <f>VLOOKUP(A1230,'Hospitalisation Table'!$A:$H,8,FALSE)</f>
        <v>tier - 3</v>
      </c>
      <c r="P1230" s="5" t="str">
        <f>VLOOKUP(A1230,'Hospitalisation Table'!$A:$I,9,FALSE)</f>
        <v>R1013</v>
      </c>
      <c r="Q1230" s="5">
        <f>VLOOKUP(A1230,'Hospitalisation Table'!$A:$K,11,FALSE)</f>
        <v>52</v>
      </c>
    </row>
    <row r="1231" spans="1:17" ht="15.6" x14ac:dyDescent="0.3">
      <c r="A1231" s="9" t="s">
        <v>1141</v>
      </c>
      <c r="B1231" s="5" t="str">
        <f>VLOOKUP($A1231,'Customer Names'!$A:$B,2,FALSE)</f>
        <v>Hemesath, Ms.  Katie C</v>
      </c>
      <c r="C1231" s="5">
        <f>VLOOKUP(Healthcare!A1231,'Medical Examinations table'!$A:$K,2,FALSE)</f>
        <v>25.7</v>
      </c>
      <c r="D1231" s="5">
        <f>VLOOKUP(A1231,'Medical Examinations table'!$A:$C,3,FALSE)</f>
        <v>5.61</v>
      </c>
      <c r="E1231" s="5" t="str">
        <f>VLOOKUP(A1231,'Medical Examinations table'!$A:$D,4,FALSE)</f>
        <v>NO</v>
      </c>
      <c r="F1231" s="5" t="str">
        <f>VLOOKUP(A1231,'Medical Examinations table'!$A:$E,5,FALSE)</f>
        <v>NO</v>
      </c>
      <c r="G1231" s="5" t="str">
        <f>VLOOKUP(A1231,'Medical Examinations table'!$A:$F,6,FALSE)</f>
        <v>NO</v>
      </c>
      <c r="H1231" s="5">
        <f>VLOOKUP(A1231,'Medical Examinations table'!$A:$H,8,FALSE)</f>
        <v>0</v>
      </c>
      <c r="I1231" s="5" t="str">
        <f>VLOOKUP(A1231,'Medical Examinations table'!$A:$G,7,FALSE)</f>
        <v>NO</v>
      </c>
      <c r="J1231" s="5" t="str">
        <f>VLOOKUP(A1231,'Medical Examinations table'!$A:$I,9,FALSE)</f>
        <v>Overweight</v>
      </c>
      <c r="K1231" s="5" t="str">
        <f>VLOOKUP(A1231,'Medical Examinations table'!$A:$J,10,FALSE)</f>
        <v>Normal</v>
      </c>
      <c r="L1231" s="8">
        <f>VLOOKUP(A1231,'Hospitalisation Table'!$A:$J,10,FALSE)</f>
        <v>34902</v>
      </c>
      <c r="M1231" s="10">
        <f>VLOOKUP(A1231,'Hospitalisation Table'!$A:$F,6,FALSE)</f>
        <v>563.84</v>
      </c>
      <c r="N1231" s="5" t="str">
        <f>VLOOKUP(A1231,'Hospitalisation Table'!$A:$G,7,FALSE)</f>
        <v>tier - 2</v>
      </c>
      <c r="O1231" s="5" t="str">
        <f>VLOOKUP(A1231,'Hospitalisation Table'!$A:$H,8,FALSE)</f>
        <v>tier - 1</v>
      </c>
      <c r="P1231" s="5" t="str">
        <f>VLOOKUP(A1231,'Hospitalisation Table'!$A:$I,9,FALSE)</f>
        <v>R1011</v>
      </c>
      <c r="Q1231" s="5">
        <f>VLOOKUP(A1231,'Hospitalisation Table'!$A:$K,11,FALSE)</f>
        <v>45</v>
      </c>
    </row>
    <row r="1232" spans="1:17" ht="15.6" x14ac:dyDescent="0.3">
      <c r="A1232" s="9" t="s">
        <v>1140</v>
      </c>
      <c r="B1232" s="5" t="str">
        <f>VLOOKUP($A1232,'Customer Names'!$A:$B,2,FALSE)</f>
        <v>Vinci, Ms.  Melissa K</v>
      </c>
      <c r="C1232" s="5">
        <f>VLOOKUP(Healthcare!A1232,'Medical Examinations table'!$A:$K,2,FALSE)</f>
        <v>21.68</v>
      </c>
      <c r="D1232" s="5">
        <f>VLOOKUP(A1232,'Medical Examinations table'!$A:$C,3,FALSE)</f>
        <v>8.1199999999999992</v>
      </c>
      <c r="E1232" s="5" t="str">
        <f>VLOOKUP(A1232,'Medical Examinations table'!$A:$D,4,FALSE)</f>
        <v>NO</v>
      </c>
      <c r="F1232" s="5" t="str">
        <f>VLOOKUP(A1232,'Medical Examinations table'!$A:$E,5,FALSE)</f>
        <v>NO</v>
      </c>
      <c r="G1232" s="5" t="str">
        <f>VLOOKUP(A1232,'Medical Examinations table'!$A:$F,6,FALSE)</f>
        <v>NO</v>
      </c>
      <c r="H1232" s="5">
        <f>VLOOKUP(A1232,'Medical Examinations table'!$A:$H,8,FALSE)</f>
        <v>0</v>
      </c>
      <c r="I1232" s="5" t="str">
        <f>VLOOKUP(A1232,'Medical Examinations table'!$A:$G,7,FALSE)</f>
        <v>NO</v>
      </c>
      <c r="J1232" s="5" t="str">
        <f>VLOOKUP(A1232,'Medical Examinations table'!$A:$I,9,FALSE)</f>
        <v>Normal Weight</v>
      </c>
      <c r="K1232" s="5" t="str">
        <f>VLOOKUP(A1232,'Medical Examinations table'!$A:$J,10,FALSE)</f>
        <v>Diabetes</v>
      </c>
      <c r="L1232" s="8">
        <f>VLOOKUP(A1232,'Hospitalisation Table'!$A:$J,10,FALSE)</f>
        <v>34901</v>
      </c>
      <c r="M1232" s="10">
        <f>VLOOKUP(A1232,'Hospitalisation Table'!$A:$F,6,FALSE)</f>
        <v>563.84</v>
      </c>
      <c r="N1232" s="5" t="str">
        <f>VLOOKUP(A1232,'Hospitalisation Table'!$A:$G,7,FALSE)</f>
        <v>tier - 3</v>
      </c>
      <c r="O1232" s="5" t="str">
        <f>VLOOKUP(A1232,'Hospitalisation Table'!$A:$H,8,FALSE)</f>
        <v>tier - 1</v>
      </c>
      <c r="P1232" s="5" t="str">
        <f>VLOOKUP(A1232,'Hospitalisation Table'!$A:$I,9,FALSE)</f>
        <v>R1011</v>
      </c>
      <c r="Q1232" s="5">
        <f>VLOOKUP(A1232,'Hospitalisation Table'!$A:$K,11,FALSE)</f>
        <v>57</v>
      </c>
    </row>
    <row r="1233" spans="1:17" ht="15.6" x14ac:dyDescent="0.3">
      <c r="A1233" s="9" t="s">
        <v>1139</v>
      </c>
      <c r="B1233" s="5" t="str">
        <f>VLOOKUP($A1233,'Customer Names'!$A:$B,2,FALSE)</f>
        <v>Diamond-Husmann, Ms.  Kara H</v>
      </c>
      <c r="C1233" s="5">
        <f>VLOOKUP(Healthcare!A1233,'Medical Examinations table'!$A:$K,2,FALSE)</f>
        <v>25.175000000000001</v>
      </c>
      <c r="D1233" s="5">
        <f>VLOOKUP(A1233,'Medical Examinations table'!$A:$C,3,FALSE)</f>
        <v>4.74</v>
      </c>
      <c r="E1233" s="5" t="str">
        <f>VLOOKUP(A1233,'Medical Examinations table'!$A:$D,4,FALSE)</f>
        <v>NO</v>
      </c>
      <c r="F1233" s="5" t="str">
        <f>VLOOKUP(A1233,'Medical Examinations table'!$A:$E,5,FALSE)</f>
        <v>NO</v>
      </c>
      <c r="G1233" s="5" t="str">
        <f>VLOOKUP(A1233,'Medical Examinations table'!$A:$F,6,FALSE)</f>
        <v>NO</v>
      </c>
      <c r="H1233" s="5">
        <f>VLOOKUP(A1233,'Medical Examinations table'!$A:$H,8,FALSE)</f>
        <v>0</v>
      </c>
      <c r="I1233" s="5" t="str">
        <f>VLOOKUP(A1233,'Medical Examinations table'!$A:$G,7,FALSE)</f>
        <v>NO</v>
      </c>
      <c r="J1233" s="5" t="str">
        <f>VLOOKUP(A1233,'Medical Examinations table'!$A:$I,9,FALSE)</f>
        <v>Overweight</v>
      </c>
      <c r="K1233" s="5" t="str">
        <f>VLOOKUP(A1233,'Medical Examinations table'!$A:$J,10,FALSE)</f>
        <v>Normal</v>
      </c>
      <c r="L1233" s="8">
        <f>VLOOKUP(A1233,'Hospitalisation Table'!$A:$J,10,FALSE)</f>
        <v>34900</v>
      </c>
      <c r="M1233" s="10">
        <f>VLOOKUP(A1233,'Hospitalisation Table'!$A:$F,6,FALSE)</f>
        <v>563.84</v>
      </c>
      <c r="N1233" s="5" t="str">
        <f>VLOOKUP(A1233,'Hospitalisation Table'!$A:$G,7,FALSE)</f>
        <v>tier - 2</v>
      </c>
      <c r="O1233" s="5" t="str">
        <f>VLOOKUP(A1233,'Hospitalisation Table'!$A:$H,8,FALSE)</f>
        <v>tier - 2</v>
      </c>
      <c r="P1233" s="5" t="str">
        <f>VLOOKUP(A1233,'Hospitalisation Table'!$A:$I,9,FALSE)</f>
        <v>R1024</v>
      </c>
      <c r="Q1233" s="5">
        <f>VLOOKUP(A1233,'Hospitalisation Table'!$A:$K,11,FALSE)</f>
        <v>45</v>
      </c>
    </row>
    <row r="1234" spans="1:17" ht="15.6" x14ac:dyDescent="0.3">
      <c r="A1234" s="9" t="s">
        <v>1138</v>
      </c>
      <c r="B1234" s="5" t="str">
        <f>VLOOKUP($A1234,'Customer Names'!$A:$B,2,FALSE)</f>
        <v>Soto, Mr.  Juan Carlos</v>
      </c>
      <c r="C1234" s="5">
        <f>VLOOKUP(Healthcare!A1234,'Medical Examinations table'!$A:$K,2,FALSE)</f>
        <v>44.77</v>
      </c>
      <c r="D1234" s="5">
        <f>VLOOKUP(A1234,'Medical Examinations table'!$A:$C,3,FALSE)</f>
        <v>4.0599999999999996</v>
      </c>
      <c r="E1234" s="5" t="str">
        <f>VLOOKUP(A1234,'Medical Examinations table'!$A:$D,4,FALSE)</f>
        <v>NO</v>
      </c>
      <c r="F1234" s="5" t="str">
        <f>VLOOKUP(A1234,'Medical Examinations table'!$A:$E,5,FALSE)</f>
        <v>NO</v>
      </c>
      <c r="G1234" s="5" t="str">
        <f>VLOOKUP(A1234,'Medical Examinations table'!$A:$F,6,FALSE)</f>
        <v>NO</v>
      </c>
      <c r="H1234" s="5">
        <f>VLOOKUP(A1234,'Medical Examinations table'!$A:$H,8,FALSE)</f>
        <v>2</v>
      </c>
      <c r="I1234" s="5" t="str">
        <f>VLOOKUP(A1234,'Medical Examinations table'!$A:$G,7,FALSE)</f>
        <v>NO</v>
      </c>
      <c r="J1234" s="5" t="str">
        <f>VLOOKUP(A1234,'Medical Examinations table'!$A:$I,9,FALSE)</f>
        <v>Obesity</v>
      </c>
      <c r="K1234" s="5" t="str">
        <f>VLOOKUP(A1234,'Medical Examinations table'!$A:$J,10,FALSE)</f>
        <v>Normal</v>
      </c>
      <c r="L1234" s="8">
        <f>VLOOKUP(A1234,'Hospitalisation Table'!$A:$J,10,FALSE)</f>
        <v>34899</v>
      </c>
      <c r="M1234" s="10">
        <f>VLOOKUP(A1234,'Hospitalisation Table'!$A:$F,6,FALSE)</f>
        <v>563.84</v>
      </c>
      <c r="N1234" s="5" t="str">
        <f>VLOOKUP(A1234,'Hospitalisation Table'!$A:$G,7,FALSE)</f>
        <v>tier - 3</v>
      </c>
      <c r="O1234" s="5" t="str">
        <f>VLOOKUP(A1234,'Hospitalisation Table'!$A:$H,8,FALSE)</f>
        <v>tier - 2</v>
      </c>
      <c r="P1234" s="5" t="str">
        <f>VLOOKUP(A1234,'Hospitalisation Table'!$A:$I,9,FALSE)</f>
        <v>R1013</v>
      </c>
      <c r="Q1234" s="5">
        <f>VLOOKUP(A1234,'Hospitalisation Table'!$A:$K,11,FALSE)</f>
        <v>50</v>
      </c>
    </row>
    <row r="1235" spans="1:17" ht="15.6" x14ac:dyDescent="0.3">
      <c r="A1235" s="9" t="s">
        <v>1137</v>
      </c>
      <c r="B1235" s="5" t="str">
        <f>VLOOKUP($A1235,'Customer Names'!$A:$B,2,FALSE)</f>
        <v>Howard, Mr.  John III</v>
      </c>
      <c r="C1235" s="5">
        <f>VLOOKUP(Healthcare!A1235,'Medical Examinations table'!$A:$K,2,FALSE)</f>
        <v>37.07</v>
      </c>
      <c r="D1235" s="5">
        <f>VLOOKUP(A1235,'Medical Examinations table'!$A:$C,3,FALSE)</f>
        <v>5.69</v>
      </c>
      <c r="E1235" s="5" t="str">
        <f>VLOOKUP(A1235,'Medical Examinations table'!$A:$D,4,FALSE)</f>
        <v>NO</v>
      </c>
      <c r="F1235" s="5" t="str">
        <f>VLOOKUP(A1235,'Medical Examinations table'!$A:$E,5,FALSE)</f>
        <v>NO</v>
      </c>
      <c r="G1235" s="5" t="str">
        <f>VLOOKUP(A1235,'Medical Examinations table'!$A:$F,6,FALSE)</f>
        <v>NO</v>
      </c>
      <c r="H1235" s="5">
        <f>VLOOKUP(A1235,'Medical Examinations table'!$A:$H,8,FALSE)</f>
        <v>2</v>
      </c>
      <c r="I1235" s="5" t="str">
        <f>VLOOKUP(A1235,'Medical Examinations table'!$A:$G,7,FALSE)</f>
        <v>NO</v>
      </c>
      <c r="J1235" s="5" t="str">
        <f>VLOOKUP(A1235,'Medical Examinations table'!$A:$I,9,FALSE)</f>
        <v>Obesity</v>
      </c>
      <c r="K1235" s="5" t="str">
        <f>VLOOKUP(A1235,'Medical Examinations table'!$A:$J,10,FALSE)</f>
        <v>Normal</v>
      </c>
      <c r="L1235" s="8">
        <f>VLOOKUP(A1235,'Hospitalisation Table'!$A:$J,10,FALSE)</f>
        <v>34898</v>
      </c>
      <c r="M1235" s="10">
        <f>VLOOKUP(A1235,'Hospitalisation Table'!$A:$F,6,FALSE)</f>
        <v>563.84</v>
      </c>
      <c r="N1235" s="5" t="str">
        <f>VLOOKUP(A1235,'Hospitalisation Table'!$A:$G,7,FALSE)</f>
        <v>tier - 2</v>
      </c>
      <c r="O1235" s="5" t="str">
        <f>VLOOKUP(A1235,'Hospitalisation Table'!$A:$H,8,FALSE)</f>
        <v>tier - 2</v>
      </c>
      <c r="P1235" s="5" t="str">
        <f>VLOOKUP(A1235,'Hospitalisation Table'!$A:$I,9,FALSE)</f>
        <v>R1013</v>
      </c>
      <c r="Q1235" s="5">
        <f>VLOOKUP(A1235,'Hospitalisation Table'!$A:$K,11,FALSE)</f>
        <v>50</v>
      </c>
    </row>
    <row r="1236" spans="1:17" ht="15.6" x14ac:dyDescent="0.3">
      <c r="A1236" s="9" t="s">
        <v>1136</v>
      </c>
      <c r="B1236" s="5" t="str">
        <f>VLOOKUP($A1236,'Customer Names'!$A:$B,2,FALSE)</f>
        <v>Patrick, Mrs.  Sarah M</v>
      </c>
      <c r="C1236" s="5">
        <f>VLOOKUP(Healthcare!A1236,'Medical Examinations table'!$A:$K,2,FALSE)</f>
        <v>39.799999999999997</v>
      </c>
      <c r="D1236" s="5">
        <f>VLOOKUP(A1236,'Medical Examinations table'!$A:$C,3,FALSE)</f>
        <v>5.66</v>
      </c>
      <c r="E1236" s="5" t="str">
        <f>VLOOKUP(A1236,'Medical Examinations table'!$A:$D,4,FALSE)</f>
        <v>NO</v>
      </c>
      <c r="F1236" s="5" t="str">
        <f>VLOOKUP(A1236,'Medical Examinations table'!$A:$E,5,FALSE)</f>
        <v>NO</v>
      </c>
      <c r="G1236" s="5" t="str">
        <f>VLOOKUP(A1236,'Medical Examinations table'!$A:$F,6,FALSE)</f>
        <v>YES</v>
      </c>
      <c r="H1236" s="5">
        <f>VLOOKUP(A1236,'Medical Examinations table'!$A:$H,8,FALSE)</f>
        <v>1</v>
      </c>
      <c r="I1236" s="5" t="str">
        <f>VLOOKUP(A1236,'Medical Examinations table'!$A:$G,7,FALSE)</f>
        <v>NO</v>
      </c>
      <c r="J1236" s="5" t="str">
        <f>VLOOKUP(A1236,'Medical Examinations table'!$A:$I,9,FALSE)</f>
        <v>Obesity</v>
      </c>
      <c r="K1236" s="5" t="str">
        <f>VLOOKUP(A1236,'Medical Examinations table'!$A:$J,10,FALSE)</f>
        <v>Normal</v>
      </c>
      <c r="L1236" s="8">
        <f>VLOOKUP(A1236,'Hospitalisation Table'!$A:$J,10,FALSE)</f>
        <v>34897</v>
      </c>
      <c r="M1236" s="10">
        <f>VLOOKUP(A1236,'Hospitalisation Table'!$A:$F,6,FALSE)</f>
        <v>563.84</v>
      </c>
      <c r="N1236" s="5" t="str">
        <f>VLOOKUP(A1236,'Hospitalisation Table'!$A:$G,7,FALSE)</f>
        <v>tier - 2</v>
      </c>
      <c r="O1236" s="5" t="str">
        <f>VLOOKUP(A1236,'Hospitalisation Table'!$A:$H,8,FALSE)</f>
        <v>tier - 3</v>
      </c>
      <c r="P1236" s="5" t="str">
        <f>VLOOKUP(A1236,'Hospitalisation Table'!$A:$I,9,FALSE)</f>
        <v>R1026</v>
      </c>
      <c r="Q1236" s="5">
        <f>VLOOKUP(A1236,'Hospitalisation Table'!$A:$K,11,FALSE)</f>
        <v>29</v>
      </c>
    </row>
    <row r="1237" spans="1:17" ht="15.6" x14ac:dyDescent="0.3">
      <c r="A1237" s="9" t="s">
        <v>1135</v>
      </c>
      <c r="B1237" s="5" t="str">
        <f>VLOOKUP($A1237,'Customer Names'!$A:$B,2,FALSE)</f>
        <v>Dacko, Mrs.  Kristin C</v>
      </c>
      <c r="C1237" s="5">
        <f>VLOOKUP(Healthcare!A1237,'Medical Examinations table'!$A:$K,2,FALSE)</f>
        <v>26.36</v>
      </c>
      <c r="D1237" s="5">
        <f>VLOOKUP(A1237,'Medical Examinations table'!$A:$C,3,FALSE)</f>
        <v>4.32</v>
      </c>
      <c r="E1237" s="5" t="str">
        <f>VLOOKUP(A1237,'Medical Examinations table'!$A:$D,4,FALSE)</f>
        <v>NO</v>
      </c>
      <c r="F1237" s="5" t="str">
        <f>VLOOKUP(A1237,'Medical Examinations table'!$A:$E,5,FALSE)</f>
        <v>NO</v>
      </c>
      <c r="G1237" s="5" t="str">
        <f>VLOOKUP(A1237,'Medical Examinations table'!$A:$F,6,FALSE)</f>
        <v>YES</v>
      </c>
      <c r="H1237" s="5">
        <f>VLOOKUP(A1237,'Medical Examinations table'!$A:$H,8,FALSE)</f>
        <v>1</v>
      </c>
      <c r="I1237" s="5" t="str">
        <f>VLOOKUP(A1237,'Medical Examinations table'!$A:$G,7,FALSE)</f>
        <v>NO</v>
      </c>
      <c r="J1237" s="5" t="str">
        <f>VLOOKUP(A1237,'Medical Examinations table'!$A:$I,9,FALSE)</f>
        <v>Overweight</v>
      </c>
      <c r="K1237" s="5" t="str">
        <f>VLOOKUP(A1237,'Medical Examinations table'!$A:$J,10,FALSE)</f>
        <v>Normal</v>
      </c>
      <c r="L1237" s="8">
        <f>VLOOKUP(A1237,'Hospitalisation Table'!$A:$J,10,FALSE)</f>
        <v>34896</v>
      </c>
      <c r="M1237" s="10">
        <f>VLOOKUP(A1237,'Hospitalisation Table'!$A:$F,6,FALSE)</f>
        <v>563.84</v>
      </c>
      <c r="N1237" s="5" t="str">
        <f>VLOOKUP(A1237,'Hospitalisation Table'!$A:$G,7,FALSE)</f>
        <v>tier - 2</v>
      </c>
      <c r="O1237" s="5" t="str">
        <f>VLOOKUP(A1237,'Hospitalisation Table'!$A:$H,8,FALSE)</f>
        <v>tier - 1</v>
      </c>
      <c r="P1237" s="5" t="str">
        <f>VLOOKUP(A1237,'Hospitalisation Table'!$A:$I,9,FALSE)</f>
        <v>R1025</v>
      </c>
      <c r="Q1237" s="5">
        <f>VLOOKUP(A1237,'Hospitalisation Table'!$A:$K,11,FALSE)</f>
        <v>43</v>
      </c>
    </row>
    <row r="1238" spans="1:17" ht="15.6" x14ac:dyDescent="0.3">
      <c r="A1238" s="9" t="s">
        <v>1134</v>
      </c>
      <c r="B1238" s="5" t="str">
        <f>VLOOKUP($A1238,'Customer Names'!$A:$B,2,FALSE)</f>
        <v>Glassey, Ms.  Casey M.</v>
      </c>
      <c r="C1238" s="5">
        <f>VLOOKUP(Healthcare!A1238,'Medical Examinations table'!$A:$K,2,FALSE)</f>
        <v>29.925000000000001</v>
      </c>
      <c r="D1238" s="5">
        <f>VLOOKUP(A1238,'Medical Examinations table'!$A:$C,3,FALSE)</f>
        <v>8.2899999999999991</v>
      </c>
      <c r="E1238" s="5" t="str">
        <f>VLOOKUP(A1238,'Medical Examinations table'!$A:$D,4,FALSE)</f>
        <v>NO</v>
      </c>
      <c r="F1238" s="5" t="str">
        <f>VLOOKUP(A1238,'Medical Examinations table'!$A:$E,5,FALSE)</f>
        <v>NO</v>
      </c>
      <c r="G1238" s="5" t="str">
        <f>VLOOKUP(A1238,'Medical Examinations table'!$A:$F,6,FALSE)</f>
        <v>NO</v>
      </c>
      <c r="H1238" s="5">
        <f>VLOOKUP(A1238,'Medical Examinations table'!$A:$H,8,FALSE)</f>
        <v>2</v>
      </c>
      <c r="I1238" s="5" t="str">
        <f>VLOOKUP(A1238,'Medical Examinations table'!$A:$G,7,FALSE)</f>
        <v>NO</v>
      </c>
      <c r="J1238" s="5" t="str">
        <f>VLOOKUP(A1238,'Medical Examinations table'!$A:$I,9,FALSE)</f>
        <v>Obesity</v>
      </c>
      <c r="K1238" s="5" t="str">
        <f>VLOOKUP(A1238,'Medical Examinations table'!$A:$J,10,FALSE)</f>
        <v>Diabetes</v>
      </c>
      <c r="L1238" s="8">
        <f>VLOOKUP(A1238,'Hospitalisation Table'!$A:$J,10,FALSE)</f>
        <v>34895</v>
      </c>
      <c r="M1238" s="10">
        <f>VLOOKUP(A1238,'Hospitalisation Table'!$A:$F,6,FALSE)</f>
        <v>563.84</v>
      </c>
      <c r="N1238" s="5" t="str">
        <f>VLOOKUP(A1238,'Hospitalisation Table'!$A:$G,7,FALSE)</f>
        <v>tier - 2</v>
      </c>
      <c r="O1238" s="5" t="str">
        <f>VLOOKUP(A1238,'Hospitalisation Table'!$A:$H,8,FALSE)</f>
        <v>tier - 1</v>
      </c>
      <c r="P1238" s="5" t="str">
        <f>VLOOKUP(A1238,'Hospitalisation Table'!$A:$I,9,FALSE)</f>
        <v>R1012</v>
      </c>
      <c r="Q1238" s="5">
        <f>VLOOKUP(A1238,'Hospitalisation Table'!$A:$K,11,FALSE)</f>
        <v>49</v>
      </c>
    </row>
    <row r="1239" spans="1:17" ht="15.6" x14ac:dyDescent="0.3">
      <c r="A1239" s="9" t="s">
        <v>1133</v>
      </c>
      <c r="B1239" s="5" t="str">
        <f>VLOOKUP($A1239,'Customer Names'!$A:$B,2,FALSE)</f>
        <v>Frechette, Mr.  Samuel</v>
      </c>
      <c r="C1239" s="5">
        <f>VLOOKUP(Healthcare!A1239,'Medical Examinations table'!$A:$K,2,FALSE)</f>
        <v>37.29</v>
      </c>
      <c r="D1239" s="5">
        <f>VLOOKUP(A1239,'Medical Examinations table'!$A:$C,3,FALSE)</f>
        <v>10.46</v>
      </c>
      <c r="E1239" s="5" t="str">
        <f>VLOOKUP(A1239,'Medical Examinations table'!$A:$D,4,FALSE)</f>
        <v>NO</v>
      </c>
      <c r="F1239" s="5" t="str">
        <f>VLOOKUP(A1239,'Medical Examinations table'!$A:$E,5,FALSE)</f>
        <v>NO</v>
      </c>
      <c r="G1239" s="5" t="str">
        <f>VLOOKUP(A1239,'Medical Examinations table'!$A:$F,6,FALSE)</f>
        <v>NO</v>
      </c>
      <c r="H1239" s="5">
        <f>VLOOKUP(A1239,'Medical Examinations table'!$A:$H,8,FALSE)</f>
        <v>0</v>
      </c>
      <c r="I1239" s="5" t="str">
        <f>VLOOKUP(A1239,'Medical Examinations table'!$A:$G,7,FALSE)</f>
        <v>NO</v>
      </c>
      <c r="J1239" s="5" t="str">
        <f>VLOOKUP(A1239,'Medical Examinations table'!$A:$I,9,FALSE)</f>
        <v>Obesity</v>
      </c>
      <c r="K1239" s="5" t="str">
        <f>VLOOKUP(A1239,'Medical Examinations table'!$A:$J,10,FALSE)</f>
        <v>Diabetes</v>
      </c>
      <c r="L1239" s="8">
        <f>VLOOKUP(A1239,'Hospitalisation Table'!$A:$J,10,FALSE)</f>
        <v>34894</v>
      </c>
      <c r="M1239" s="10">
        <f>VLOOKUP(A1239,'Hospitalisation Table'!$A:$F,6,FALSE)</f>
        <v>563.84</v>
      </c>
      <c r="N1239" s="5" t="str">
        <f>VLOOKUP(A1239,'Hospitalisation Table'!$A:$G,7,FALSE)</f>
        <v>tier - 2</v>
      </c>
      <c r="O1239" s="5" t="str">
        <f>VLOOKUP(A1239,'Hospitalisation Table'!$A:$H,8,FALSE)</f>
        <v>tier - 2</v>
      </c>
      <c r="P1239" s="5" t="str">
        <f>VLOOKUP(A1239,'Hospitalisation Table'!$A:$I,9,FALSE)</f>
        <v>R1013</v>
      </c>
      <c r="Q1239" s="5">
        <f>VLOOKUP(A1239,'Hospitalisation Table'!$A:$K,11,FALSE)</f>
        <v>48</v>
      </c>
    </row>
    <row r="1240" spans="1:17" ht="15.6" x14ac:dyDescent="0.3">
      <c r="A1240" s="9" t="s">
        <v>1132</v>
      </c>
      <c r="B1240" s="5" t="str">
        <f>VLOOKUP($A1240,'Customer Names'!$A:$B,2,FALSE)</f>
        <v>Benitez, Mr.  Braulio</v>
      </c>
      <c r="C1240" s="5">
        <f>VLOOKUP(Healthcare!A1240,'Medical Examinations table'!$A:$K,2,FALSE)</f>
        <v>30.2</v>
      </c>
      <c r="D1240" s="5">
        <f>VLOOKUP(A1240,'Medical Examinations table'!$A:$C,3,FALSE)</f>
        <v>11.96</v>
      </c>
      <c r="E1240" s="5" t="str">
        <f>VLOOKUP(A1240,'Medical Examinations table'!$A:$D,4,FALSE)</f>
        <v>NO</v>
      </c>
      <c r="F1240" s="5" t="str">
        <f>VLOOKUP(A1240,'Medical Examinations table'!$A:$E,5,FALSE)</f>
        <v>NO</v>
      </c>
      <c r="G1240" s="5" t="str">
        <f>VLOOKUP(A1240,'Medical Examinations table'!$A:$F,6,FALSE)</f>
        <v>NO</v>
      </c>
      <c r="H1240" s="5">
        <f>VLOOKUP(A1240,'Medical Examinations table'!$A:$H,8,FALSE)</f>
        <v>0</v>
      </c>
      <c r="I1240" s="5" t="str">
        <f>VLOOKUP(A1240,'Medical Examinations table'!$A:$G,7,FALSE)</f>
        <v>NO</v>
      </c>
      <c r="J1240" s="5" t="str">
        <f>VLOOKUP(A1240,'Medical Examinations table'!$A:$I,9,FALSE)</f>
        <v>Obesity</v>
      </c>
      <c r="K1240" s="5" t="str">
        <f>VLOOKUP(A1240,'Medical Examinations table'!$A:$J,10,FALSE)</f>
        <v>Diabetes</v>
      </c>
      <c r="L1240" s="8">
        <f>VLOOKUP(A1240,'Hospitalisation Table'!$A:$J,10,FALSE)</f>
        <v>34893</v>
      </c>
      <c r="M1240" s="10">
        <f>VLOOKUP(A1240,'Hospitalisation Table'!$A:$F,6,FALSE)</f>
        <v>563.84</v>
      </c>
      <c r="N1240" s="5" t="str">
        <f>VLOOKUP(A1240,'Hospitalisation Table'!$A:$G,7,FALSE)</f>
        <v>tier - 3</v>
      </c>
      <c r="O1240" s="5" t="str">
        <f>VLOOKUP(A1240,'Hospitalisation Table'!$A:$H,8,FALSE)</f>
        <v>tier - 2</v>
      </c>
      <c r="P1240" s="5" t="str">
        <f>VLOOKUP(A1240,'Hospitalisation Table'!$A:$I,9,FALSE)</f>
        <v>R1011</v>
      </c>
      <c r="Q1240" s="5">
        <f>VLOOKUP(A1240,'Hospitalisation Table'!$A:$K,11,FALSE)</f>
        <v>48</v>
      </c>
    </row>
    <row r="1241" spans="1:17" ht="15.6" x14ac:dyDescent="0.3">
      <c r="A1241" s="9" t="s">
        <v>1131</v>
      </c>
      <c r="B1241" s="5" t="str">
        <f>VLOOKUP($A1241,'Customer Names'!$A:$B,2,FALSE)</f>
        <v>Gauthier, Ms.  Anne-Marie</v>
      </c>
      <c r="C1241" s="5">
        <f>VLOOKUP(Healthcare!A1241,'Medical Examinations table'!$A:$K,2,FALSE)</f>
        <v>24.225000000000001</v>
      </c>
      <c r="D1241" s="5">
        <f>VLOOKUP(A1241,'Medical Examinations table'!$A:$C,3,FALSE)</f>
        <v>4.25</v>
      </c>
      <c r="E1241" s="5" t="str">
        <f>VLOOKUP(A1241,'Medical Examinations table'!$A:$D,4,FALSE)</f>
        <v>YES</v>
      </c>
      <c r="F1241" s="5" t="str">
        <f>VLOOKUP(A1241,'Medical Examinations table'!$A:$E,5,FALSE)</f>
        <v>NO</v>
      </c>
      <c r="G1241" s="5" t="str">
        <f>VLOOKUP(A1241,'Medical Examinations table'!$A:$F,6,FALSE)</f>
        <v>YES</v>
      </c>
      <c r="H1241" s="5">
        <f>VLOOKUP(A1241,'Medical Examinations table'!$A:$H,8,FALSE)</f>
        <v>1</v>
      </c>
      <c r="I1241" s="5" t="str">
        <f>VLOOKUP(A1241,'Medical Examinations table'!$A:$G,7,FALSE)</f>
        <v>NO</v>
      </c>
      <c r="J1241" s="5" t="str">
        <f>VLOOKUP(A1241,'Medical Examinations table'!$A:$I,9,FALSE)</f>
        <v>Normal Weight</v>
      </c>
      <c r="K1241" s="5" t="str">
        <f>VLOOKUP(A1241,'Medical Examinations table'!$A:$J,10,FALSE)</f>
        <v>Normal</v>
      </c>
      <c r="L1241" s="8">
        <f>VLOOKUP(A1241,'Hospitalisation Table'!$A:$J,10,FALSE)</f>
        <v>34892</v>
      </c>
      <c r="M1241" s="10">
        <f>VLOOKUP(A1241,'Hospitalisation Table'!$A:$F,6,FALSE)</f>
        <v>563.84</v>
      </c>
      <c r="N1241" s="5" t="str">
        <f>VLOOKUP(A1241,'Hospitalisation Table'!$A:$G,7,FALSE)</f>
        <v>tier - 2</v>
      </c>
      <c r="O1241" s="5" t="str">
        <f>VLOOKUP(A1241,'Hospitalisation Table'!$A:$H,8,FALSE)</f>
        <v>tier - 3</v>
      </c>
      <c r="P1241" s="5" t="str">
        <f>VLOOKUP(A1241,'Hospitalisation Table'!$A:$I,9,FALSE)</f>
        <v>R1012</v>
      </c>
      <c r="Q1241" s="5">
        <f>VLOOKUP(A1241,'Hospitalisation Table'!$A:$K,11,FALSE)</f>
        <v>39</v>
      </c>
    </row>
    <row r="1242" spans="1:17" ht="15.6" x14ac:dyDescent="0.3">
      <c r="A1242" s="9" t="s">
        <v>1130</v>
      </c>
      <c r="B1242" s="5" t="str">
        <f>VLOOKUP($A1242,'Customer Names'!$A:$B,2,FALSE)</f>
        <v>Fazioli, Mr.  Samuel K.</v>
      </c>
      <c r="C1242" s="5">
        <f>VLOOKUP(Healthcare!A1242,'Medical Examinations table'!$A:$K,2,FALSE)</f>
        <v>31.445</v>
      </c>
      <c r="D1242" s="5">
        <f>VLOOKUP(A1242,'Medical Examinations table'!$A:$C,3,FALSE)</f>
        <v>8.33</v>
      </c>
      <c r="E1242" s="5" t="str">
        <f>VLOOKUP(A1242,'Medical Examinations table'!$A:$D,4,FALSE)</f>
        <v>NO</v>
      </c>
      <c r="F1242" s="5" t="str">
        <f>VLOOKUP(A1242,'Medical Examinations table'!$A:$E,5,FALSE)</f>
        <v>NO</v>
      </c>
      <c r="G1242" s="5" t="str">
        <f>VLOOKUP(A1242,'Medical Examinations table'!$A:$F,6,FALSE)</f>
        <v>NO</v>
      </c>
      <c r="H1242" s="5">
        <f>VLOOKUP(A1242,'Medical Examinations table'!$A:$H,8,FALSE)</f>
        <v>0</v>
      </c>
      <c r="I1242" s="5" t="str">
        <f>VLOOKUP(A1242,'Medical Examinations table'!$A:$G,7,FALSE)</f>
        <v>NO</v>
      </c>
      <c r="J1242" s="5" t="str">
        <f>VLOOKUP(A1242,'Medical Examinations table'!$A:$I,9,FALSE)</f>
        <v>Obesity</v>
      </c>
      <c r="K1242" s="5" t="str">
        <f>VLOOKUP(A1242,'Medical Examinations table'!$A:$J,10,FALSE)</f>
        <v>Diabetes</v>
      </c>
      <c r="L1242" s="8">
        <f>VLOOKUP(A1242,'Hospitalisation Table'!$A:$J,10,FALSE)</f>
        <v>34891</v>
      </c>
      <c r="M1242" s="10">
        <f>VLOOKUP(A1242,'Hospitalisation Table'!$A:$F,6,FALSE)</f>
        <v>563.84</v>
      </c>
      <c r="N1242" s="5" t="str">
        <f>VLOOKUP(A1242,'Hospitalisation Table'!$A:$G,7,FALSE)</f>
        <v>tier - 3</v>
      </c>
      <c r="O1242" s="5" t="str">
        <f>VLOOKUP(A1242,'Hospitalisation Table'!$A:$H,8,FALSE)</f>
        <v>tier - 2</v>
      </c>
      <c r="P1242" s="5" t="str">
        <f>VLOOKUP(A1242,'Hospitalisation Table'!$A:$I,9,FALSE)</f>
        <v>R1016</v>
      </c>
      <c r="Q1242" s="5">
        <f>VLOOKUP(A1242,'Hospitalisation Table'!$A:$K,11,FALSE)</f>
        <v>48</v>
      </c>
    </row>
    <row r="1243" spans="1:17" ht="15.6" x14ac:dyDescent="0.3">
      <c r="A1243" s="9" t="s">
        <v>1129</v>
      </c>
      <c r="B1243" s="5" t="str">
        <f>VLOOKUP($A1243,'Customer Names'!$A:$B,2,FALSE)</f>
        <v>Chorney, Mrs.  Yuki</v>
      </c>
      <c r="C1243" s="5">
        <f>VLOOKUP(Healthcare!A1243,'Medical Examinations table'!$A:$K,2,FALSE)</f>
        <v>38.880000000000003</v>
      </c>
      <c r="D1243" s="5">
        <f>VLOOKUP(A1243,'Medical Examinations table'!$A:$C,3,FALSE)</f>
        <v>4.29</v>
      </c>
      <c r="E1243" s="5" t="str">
        <f>VLOOKUP(A1243,'Medical Examinations table'!$A:$D,4,FALSE)</f>
        <v>NO</v>
      </c>
      <c r="F1243" s="5" t="str">
        <f>VLOOKUP(A1243,'Medical Examinations table'!$A:$E,5,FALSE)</f>
        <v>NO</v>
      </c>
      <c r="G1243" s="5" t="str">
        <f>VLOOKUP(A1243,'Medical Examinations table'!$A:$F,6,FALSE)</f>
        <v>NO</v>
      </c>
      <c r="H1243" s="5">
        <f>VLOOKUP(A1243,'Medical Examinations table'!$A:$H,8,FALSE)</f>
        <v>1</v>
      </c>
      <c r="I1243" s="5" t="str">
        <f>VLOOKUP(A1243,'Medical Examinations table'!$A:$G,7,FALSE)</f>
        <v>NO</v>
      </c>
      <c r="J1243" s="5" t="str">
        <f>VLOOKUP(A1243,'Medical Examinations table'!$A:$I,9,FALSE)</f>
        <v>Obesity</v>
      </c>
      <c r="K1243" s="5" t="str">
        <f>VLOOKUP(A1243,'Medical Examinations table'!$A:$J,10,FALSE)</f>
        <v>Normal</v>
      </c>
      <c r="L1243" s="8">
        <f>VLOOKUP(A1243,'Hospitalisation Table'!$A:$J,10,FALSE)</f>
        <v>34890</v>
      </c>
      <c r="M1243" s="10">
        <f>VLOOKUP(A1243,'Hospitalisation Table'!$A:$F,6,FALSE)</f>
        <v>563.84</v>
      </c>
      <c r="N1243" s="5" t="str">
        <f>VLOOKUP(A1243,'Hospitalisation Table'!$A:$G,7,FALSE)</f>
        <v>tier - 2</v>
      </c>
      <c r="O1243" s="5" t="str">
        <f>VLOOKUP(A1243,'Hospitalisation Table'!$A:$H,8,FALSE)</f>
        <v>tier - 3</v>
      </c>
      <c r="P1243" s="5" t="str">
        <f>VLOOKUP(A1243,'Hospitalisation Table'!$A:$I,9,FALSE)</f>
        <v>R1026</v>
      </c>
      <c r="Q1243" s="5">
        <f>VLOOKUP(A1243,'Hospitalisation Table'!$A:$K,11,FALSE)</f>
        <v>30</v>
      </c>
    </row>
    <row r="1244" spans="1:17" ht="15.6" x14ac:dyDescent="0.3">
      <c r="A1244" s="9" t="s">
        <v>1128</v>
      </c>
      <c r="B1244" s="5" t="str">
        <f>VLOOKUP($A1244,'Customer Names'!$A:$B,2,FALSE)</f>
        <v>Dannenhauer, Mr.  Rafer</v>
      </c>
      <c r="C1244" s="5">
        <f>VLOOKUP(Healthcare!A1244,'Medical Examinations table'!$A:$K,2,FALSE)</f>
        <v>43.89</v>
      </c>
      <c r="D1244" s="5">
        <f>VLOOKUP(A1244,'Medical Examinations table'!$A:$C,3,FALSE)</f>
        <v>6.32</v>
      </c>
      <c r="E1244" s="5" t="str">
        <f>VLOOKUP(A1244,'Medical Examinations table'!$A:$D,4,FALSE)</f>
        <v>YES</v>
      </c>
      <c r="F1244" s="5" t="str">
        <f>VLOOKUP(A1244,'Medical Examinations table'!$A:$E,5,FALSE)</f>
        <v>NO</v>
      </c>
      <c r="G1244" s="5" t="str">
        <f>VLOOKUP(A1244,'Medical Examinations table'!$A:$F,6,FALSE)</f>
        <v>NO</v>
      </c>
      <c r="H1244" s="5">
        <f>VLOOKUP(A1244,'Medical Examinations table'!$A:$H,8,FALSE)</f>
        <v>0</v>
      </c>
      <c r="I1244" s="5" t="str">
        <f>VLOOKUP(A1244,'Medical Examinations table'!$A:$G,7,FALSE)</f>
        <v>NO</v>
      </c>
      <c r="J1244" s="5" t="str">
        <f>VLOOKUP(A1244,'Medical Examinations table'!$A:$I,9,FALSE)</f>
        <v>Obesity</v>
      </c>
      <c r="K1244" s="5" t="str">
        <f>VLOOKUP(A1244,'Medical Examinations table'!$A:$J,10,FALSE)</f>
        <v>Prediabetes</v>
      </c>
      <c r="L1244" s="8">
        <f>VLOOKUP(A1244,'Hospitalisation Table'!$A:$J,10,FALSE)</f>
        <v>34889</v>
      </c>
      <c r="M1244" s="10">
        <f>VLOOKUP(A1244,'Hospitalisation Table'!$A:$F,6,FALSE)</f>
        <v>563.84</v>
      </c>
      <c r="N1244" s="5" t="str">
        <f>VLOOKUP(A1244,'Hospitalisation Table'!$A:$G,7,FALSE)</f>
        <v>tier - 3</v>
      </c>
      <c r="O1244" s="5" t="str">
        <f>VLOOKUP(A1244,'Hospitalisation Table'!$A:$H,8,FALSE)</f>
        <v>tier - 2</v>
      </c>
      <c r="P1244" s="5" t="str">
        <f>VLOOKUP(A1244,'Hospitalisation Table'!$A:$I,9,FALSE)</f>
        <v>R1013</v>
      </c>
      <c r="Q1244" s="5">
        <f>VLOOKUP(A1244,'Hospitalisation Table'!$A:$K,11,FALSE)</f>
        <v>46</v>
      </c>
    </row>
    <row r="1245" spans="1:17" ht="15.6" x14ac:dyDescent="0.3">
      <c r="A1245" s="9" t="s">
        <v>1127</v>
      </c>
      <c r="B1245" s="5" t="str">
        <f>VLOOKUP($A1245,'Customer Names'!$A:$B,2,FALSE)</f>
        <v>McComb, Ms.  Claire</v>
      </c>
      <c r="C1245" s="5">
        <f>VLOOKUP(Healthcare!A1245,'Medical Examinations table'!$A:$K,2,FALSE)</f>
        <v>25.6</v>
      </c>
      <c r="D1245" s="5">
        <f>VLOOKUP(A1245,'Medical Examinations table'!$A:$C,3,FALSE)</f>
        <v>5.65</v>
      </c>
      <c r="E1245" s="5" t="str">
        <f>VLOOKUP(A1245,'Medical Examinations table'!$A:$D,4,FALSE)</f>
        <v>NO</v>
      </c>
      <c r="F1245" s="5" t="str">
        <f>VLOOKUP(A1245,'Medical Examinations table'!$A:$E,5,FALSE)</f>
        <v>NO</v>
      </c>
      <c r="G1245" s="5" t="str">
        <f>VLOOKUP(A1245,'Medical Examinations table'!$A:$F,6,FALSE)</f>
        <v>NO</v>
      </c>
      <c r="H1245" s="5">
        <f>VLOOKUP(A1245,'Medical Examinations table'!$A:$H,8,FALSE)</f>
        <v>2</v>
      </c>
      <c r="I1245" s="5" t="str">
        <f>VLOOKUP(A1245,'Medical Examinations table'!$A:$G,7,FALSE)</f>
        <v>NO</v>
      </c>
      <c r="J1245" s="5" t="str">
        <f>VLOOKUP(A1245,'Medical Examinations table'!$A:$I,9,FALSE)</f>
        <v>Overweight</v>
      </c>
      <c r="K1245" s="5" t="str">
        <f>VLOOKUP(A1245,'Medical Examinations table'!$A:$J,10,FALSE)</f>
        <v>Normal</v>
      </c>
      <c r="L1245" s="8">
        <f>VLOOKUP(A1245,'Hospitalisation Table'!$A:$J,10,FALSE)</f>
        <v>34888</v>
      </c>
      <c r="M1245" s="10">
        <f>VLOOKUP(A1245,'Hospitalisation Table'!$A:$F,6,FALSE)</f>
        <v>563.84</v>
      </c>
      <c r="N1245" s="5" t="str">
        <f>VLOOKUP(A1245,'Hospitalisation Table'!$A:$G,7,FALSE)</f>
        <v>tier - 2</v>
      </c>
      <c r="O1245" s="5" t="str">
        <f>VLOOKUP(A1245,'Hospitalisation Table'!$A:$H,8,FALSE)</f>
        <v>tier - 1</v>
      </c>
      <c r="P1245" s="5" t="str">
        <f>VLOOKUP(A1245,'Hospitalisation Table'!$A:$I,9,FALSE)</f>
        <v>R1011</v>
      </c>
      <c r="Q1245" s="5">
        <f>VLOOKUP(A1245,'Hospitalisation Table'!$A:$K,11,FALSE)</f>
        <v>51</v>
      </c>
    </row>
    <row r="1246" spans="1:17" ht="15.6" x14ac:dyDescent="0.3">
      <c r="A1246" s="9" t="s">
        <v>1126</v>
      </c>
      <c r="B1246" s="5" t="str">
        <f>VLOOKUP($A1246,'Customer Names'!$A:$B,2,FALSE)</f>
        <v>Blake, Ms.  Erynn J.</v>
      </c>
      <c r="C1246" s="5">
        <f>VLOOKUP(Healthcare!A1246,'Medical Examinations table'!$A:$K,2,FALSE)</f>
        <v>29.545000000000002</v>
      </c>
      <c r="D1246" s="5">
        <f>VLOOKUP(A1246,'Medical Examinations table'!$A:$C,3,FALSE)</f>
        <v>8.41</v>
      </c>
      <c r="E1246" s="5" t="str">
        <f>VLOOKUP(A1246,'Medical Examinations table'!$A:$D,4,FALSE)</f>
        <v>YES</v>
      </c>
      <c r="F1246" s="5" t="str">
        <f>VLOOKUP(A1246,'Medical Examinations table'!$A:$E,5,FALSE)</f>
        <v>NO</v>
      </c>
      <c r="G1246" s="5" t="str">
        <f>VLOOKUP(A1246,'Medical Examinations table'!$A:$F,6,FALSE)</f>
        <v>NO</v>
      </c>
      <c r="H1246" s="5">
        <f>VLOOKUP(A1246,'Medical Examinations table'!$A:$H,8,FALSE)</f>
        <v>1</v>
      </c>
      <c r="I1246" s="5" t="str">
        <f>VLOOKUP(A1246,'Medical Examinations table'!$A:$G,7,FALSE)</f>
        <v>NO</v>
      </c>
      <c r="J1246" s="5" t="str">
        <f>VLOOKUP(A1246,'Medical Examinations table'!$A:$I,9,FALSE)</f>
        <v>Overweight</v>
      </c>
      <c r="K1246" s="5" t="str">
        <f>VLOOKUP(A1246,'Medical Examinations table'!$A:$J,10,FALSE)</f>
        <v>Diabetes</v>
      </c>
      <c r="L1246" s="8">
        <f>VLOOKUP(A1246,'Hospitalisation Table'!$A:$J,10,FALSE)</f>
        <v>34887</v>
      </c>
      <c r="M1246" s="10">
        <f>VLOOKUP(A1246,'Hospitalisation Table'!$A:$F,6,FALSE)</f>
        <v>563.84</v>
      </c>
      <c r="N1246" s="5" t="str">
        <f>VLOOKUP(A1246,'Hospitalisation Table'!$A:$G,7,FALSE)</f>
        <v>tier - 2</v>
      </c>
      <c r="O1246" s="5" t="str">
        <f>VLOOKUP(A1246,'Hospitalisation Table'!$A:$H,8,FALSE)</f>
        <v>tier - 2</v>
      </c>
      <c r="P1246" s="5" t="str">
        <f>VLOOKUP(A1246,'Hospitalisation Table'!$A:$I,9,FALSE)</f>
        <v>R1012</v>
      </c>
      <c r="Q1246" s="5">
        <f>VLOOKUP(A1246,'Hospitalisation Table'!$A:$K,11,FALSE)</f>
        <v>47</v>
      </c>
    </row>
    <row r="1247" spans="1:17" ht="15.6" x14ac:dyDescent="0.3">
      <c r="A1247" s="9" t="s">
        <v>1125</v>
      </c>
      <c r="B1247" s="5" t="str">
        <f>VLOOKUP($A1247,'Customer Names'!$A:$B,2,FALSE)</f>
        <v>Sambasivam, Mr.  Mahesh</v>
      </c>
      <c r="C1247" s="5">
        <f>VLOOKUP(Healthcare!A1247,'Medical Examinations table'!$A:$K,2,FALSE)</f>
        <v>23.25</v>
      </c>
      <c r="D1247" s="5">
        <f>VLOOKUP(A1247,'Medical Examinations table'!$A:$C,3,FALSE)</f>
        <v>11.96</v>
      </c>
      <c r="E1247" s="5" t="str">
        <f>VLOOKUP(A1247,'Medical Examinations table'!$A:$D,4,FALSE)</f>
        <v>YES</v>
      </c>
      <c r="F1247" s="5" t="str">
        <f>VLOOKUP(A1247,'Medical Examinations table'!$A:$E,5,FALSE)</f>
        <v>NO</v>
      </c>
      <c r="G1247" s="5" t="str">
        <f>VLOOKUP(A1247,'Medical Examinations table'!$A:$F,6,FALSE)</f>
        <v>NO</v>
      </c>
      <c r="H1247" s="5">
        <f>VLOOKUP(A1247,'Medical Examinations table'!$A:$H,8,FALSE)</f>
        <v>0</v>
      </c>
      <c r="I1247" s="5" t="str">
        <f>VLOOKUP(A1247,'Medical Examinations table'!$A:$G,7,FALSE)</f>
        <v>NO</v>
      </c>
      <c r="J1247" s="5" t="str">
        <f>VLOOKUP(A1247,'Medical Examinations table'!$A:$I,9,FALSE)</f>
        <v>Normal Weight</v>
      </c>
      <c r="K1247" s="5" t="str">
        <f>VLOOKUP(A1247,'Medical Examinations table'!$A:$J,10,FALSE)</f>
        <v>Diabetes</v>
      </c>
      <c r="L1247" s="8">
        <f>VLOOKUP(A1247,'Hospitalisation Table'!$A:$J,10,FALSE)</f>
        <v>34886</v>
      </c>
      <c r="M1247" s="10">
        <f>VLOOKUP(A1247,'Hospitalisation Table'!$A:$F,6,FALSE)</f>
        <v>563.84</v>
      </c>
      <c r="N1247" s="5" t="str">
        <f>VLOOKUP(A1247,'Hospitalisation Table'!$A:$G,7,FALSE)</f>
        <v>tier - 3</v>
      </c>
      <c r="O1247" s="5" t="str">
        <f>VLOOKUP(A1247,'Hospitalisation Table'!$A:$H,8,FALSE)</f>
        <v>tier - 2</v>
      </c>
      <c r="P1247" s="5" t="str">
        <f>VLOOKUP(A1247,'Hospitalisation Table'!$A:$I,9,FALSE)</f>
        <v>R1013</v>
      </c>
      <c r="Q1247" s="5">
        <f>VLOOKUP(A1247,'Hospitalisation Table'!$A:$K,11,FALSE)</f>
        <v>55</v>
      </c>
    </row>
    <row r="1248" spans="1:17" ht="15.6" x14ac:dyDescent="0.3">
      <c r="A1248" s="9" t="s">
        <v>1124</v>
      </c>
      <c r="B1248" s="5" t="str">
        <f>VLOOKUP($A1248,'Customer Names'!$A:$B,2,FALSE)</f>
        <v>Maina, Mr.  Stanley</v>
      </c>
      <c r="C1248" s="5">
        <f>VLOOKUP(Healthcare!A1248,'Medical Examinations table'!$A:$K,2,FALSE)</f>
        <v>43.95</v>
      </c>
      <c r="D1248" s="5">
        <f>VLOOKUP(A1248,'Medical Examinations table'!$A:$C,3,FALSE)</f>
        <v>5.17</v>
      </c>
      <c r="E1248" s="5" t="str">
        <f>VLOOKUP(A1248,'Medical Examinations table'!$A:$D,4,FALSE)</f>
        <v>YES</v>
      </c>
      <c r="F1248" s="5" t="str">
        <f>VLOOKUP(A1248,'Medical Examinations table'!$A:$E,5,FALSE)</f>
        <v>NO</v>
      </c>
      <c r="G1248" s="5" t="str">
        <f>VLOOKUP(A1248,'Medical Examinations table'!$A:$F,6,FALSE)</f>
        <v>YES</v>
      </c>
      <c r="H1248" s="5">
        <f>VLOOKUP(A1248,'Medical Examinations table'!$A:$H,8,FALSE)</f>
        <v>1</v>
      </c>
      <c r="I1248" s="5" t="str">
        <f>VLOOKUP(A1248,'Medical Examinations table'!$A:$G,7,FALSE)</f>
        <v>NO</v>
      </c>
      <c r="J1248" s="5" t="str">
        <f>VLOOKUP(A1248,'Medical Examinations table'!$A:$I,9,FALSE)</f>
        <v>Obesity</v>
      </c>
      <c r="K1248" s="5" t="str">
        <f>VLOOKUP(A1248,'Medical Examinations table'!$A:$J,10,FALSE)</f>
        <v>Normal</v>
      </c>
      <c r="L1248" s="8">
        <f>VLOOKUP(A1248,'Hospitalisation Table'!$A:$J,10,FALSE)</f>
        <v>34885</v>
      </c>
      <c r="M1248" s="10">
        <f>VLOOKUP(A1248,'Hospitalisation Table'!$A:$F,6,FALSE)</f>
        <v>563.84</v>
      </c>
      <c r="N1248" s="5" t="str">
        <f>VLOOKUP(A1248,'Hospitalisation Table'!$A:$G,7,FALSE)</f>
        <v>tier - 2</v>
      </c>
      <c r="O1248" s="5" t="str">
        <f>VLOOKUP(A1248,'Hospitalisation Table'!$A:$H,8,FALSE)</f>
        <v>tier - 2</v>
      </c>
      <c r="P1248" s="5" t="str">
        <f>VLOOKUP(A1248,'Hospitalisation Table'!$A:$I,9,FALSE)</f>
        <v>R1012</v>
      </c>
      <c r="Q1248" s="5">
        <f>VLOOKUP(A1248,'Hospitalisation Table'!$A:$K,11,FALSE)</f>
        <v>25</v>
      </c>
    </row>
    <row r="1249" spans="1:17" ht="15.6" x14ac:dyDescent="0.3">
      <c r="A1249" s="9" t="s">
        <v>1123</v>
      </c>
      <c r="B1249" s="5" t="str">
        <f>VLOOKUP($A1249,'Customer Names'!$A:$B,2,FALSE)</f>
        <v>Keshian, Mr.  Gregory</v>
      </c>
      <c r="C1249" s="5">
        <f>VLOOKUP(Healthcare!A1249,'Medical Examinations table'!$A:$K,2,FALSE)</f>
        <v>21.85</v>
      </c>
      <c r="D1249" s="5">
        <f>VLOOKUP(A1249,'Medical Examinations table'!$A:$C,3,FALSE)</f>
        <v>8.76</v>
      </c>
      <c r="E1249" s="5" t="str">
        <f>VLOOKUP(A1249,'Medical Examinations table'!$A:$D,4,FALSE)</f>
        <v>NO</v>
      </c>
      <c r="F1249" s="5" t="str">
        <f>VLOOKUP(A1249,'Medical Examinations table'!$A:$E,5,FALSE)</f>
        <v>NO</v>
      </c>
      <c r="G1249" s="5" t="str">
        <f>VLOOKUP(A1249,'Medical Examinations table'!$A:$F,6,FALSE)</f>
        <v>NO</v>
      </c>
      <c r="H1249" s="5">
        <f>VLOOKUP(A1249,'Medical Examinations table'!$A:$H,8,FALSE)</f>
        <v>0</v>
      </c>
      <c r="I1249" s="5" t="str">
        <f>VLOOKUP(A1249,'Medical Examinations table'!$A:$G,7,FALSE)</f>
        <v>NO</v>
      </c>
      <c r="J1249" s="5" t="str">
        <f>VLOOKUP(A1249,'Medical Examinations table'!$A:$I,9,FALSE)</f>
        <v>Normal Weight</v>
      </c>
      <c r="K1249" s="5" t="str">
        <f>VLOOKUP(A1249,'Medical Examinations table'!$A:$J,10,FALSE)</f>
        <v>Diabetes</v>
      </c>
      <c r="L1249" s="8">
        <f>VLOOKUP(A1249,'Hospitalisation Table'!$A:$J,10,FALSE)</f>
        <v>34884</v>
      </c>
      <c r="M1249" s="10">
        <f>VLOOKUP(A1249,'Hospitalisation Table'!$A:$F,6,FALSE)</f>
        <v>563.84</v>
      </c>
      <c r="N1249" s="5" t="str">
        <f>VLOOKUP(A1249,'Hospitalisation Table'!$A:$G,7,FALSE)</f>
        <v>tier - 2</v>
      </c>
      <c r="O1249" s="5" t="str">
        <f>VLOOKUP(A1249,'Hospitalisation Table'!$A:$H,8,FALSE)</f>
        <v>tier - 3</v>
      </c>
      <c r="P1249" s="5" t="str">
        <f>VLOOKUP(A1249,'Hospitalisation Table'!$A:$I,9,FALSE)</f>
        <v>R1017</v>
      </c>
      <c r="Q1249" s="5">
        <f>VLOOKUP(A1249,'Hospitalisation Table'!$A:$K,11,FALSE)</f>
        <v>44</v>
      </c>
    </row>
    <row r="1250" spans="1:17" ht="15.6" x14ac:dyDescent="0.3">
      <c r="A1250" s="9" t="s">
        <v>1122</v>
      </c>
      <c r="B1250" s="5" t="str">
        <f>VLOOKUP($A1250,'Customer Names'!$A:$B,2,FALSE)</f>
        <v>Maas, Mr.  Eric</v>
      </c>
      <c r="C1250" s="5">
        <f>VLOOKUP(Healthcare!A1250,'Medical Examinations table'!$A:$K,2,FALSE)</f>
        <v>25.73</v>
      </c>
      <c r="D1250" s="5">
        <f>VLOOKUP(A1250,'Medical Examinations table'!$A:$C,3,FALSE)</f>
        <v>7.99</v>
      </c>
      <c r="E1250" s="5" t="str">
        <f>VLOOKUP(A1250,'Medical Examinations table'!$A:$D,4,FALSE)</f>
        <v>NO</v>
      </c>
      <c r="F1250" s="5" t="str">
        <f>VLOOKUP(A1250,'Medical Examinations table'!$A:$E,5,FALSE)</f>
        <v>NO</v>
      </c>
      <c r="G1250" s="5" t="str">
        <f>VLOOKUP(A1250,'Medical Examinations table'!$A:$F,6,FALSE)</f>
        <v>NO</v>
      </c>
      <c r="H1250" s="5">
        <f>VLOOKUP(A1250,'Medical Examinations table'!$A:$H,8,FALSE)</f>
        <v>2</v>
      </c>
      <c r="I1250" s="5" t="str">
        <f>VLOOKUP(A1250,'Medical Examinations table'!$A:$G,7,FALSE)</f>
        <v>NO</v>
      </c>
      <c r="J1250" s="5" t="str">
        <f>VLOOKUP(A1250,'Medical Examinations table'!$A:$I,9,FALSE)</f>
        <v>Overweight</v>
      </c>
      <c r="K1250" s="5" t="str">
        <f>VLOOKUP(A1250,'Medical Examinations table'!$A:$J,10,FALSE)</f>
        <v>Diabetes</v>
      </c>
      <c r="L1250" s="8">
        <f>VLOOKUP(A1250,'Hospitalisation Table'!$A:$J,10,FALSE)</f>
        <v>34883</v>
      </c>
      <c r="M1250" s="10">
        <f>VLOOKUP(A1250,'Hospitalisation Table'!$A:$F,6,FALSE)</f>
        <v>563.84</v>
      </c>
      <c r="N1250" s="5" t="str">
        <f>VLOOKUP(A1250,'Hospitalisation Table'!$A:$G,7,FALSE)</f>
        <v>tier - 2</v>
      </c>
      <c r="O1250" s="5" t="str">
        <f>VLOOKUP(A1250,'Hospitalisation Table'!$A:$H,8,FALSE)</f>
        <v>tier - 3</v>
      </c>
      <c r="P1250" s="5" t="str">
        <f>VLOOKUP(A1250,'Hospitalisation Table'!$A:$I,9,FALSE)</f>
        <v>R1012</v>
      </c>
      <c r="Q1250" s="5">
        <f>VLOOKUP(A1250,'Hospitalisation Table'!$A:$K,11,FALSE)</f>
        <v>49</v>
      </c>
    </row>
    <row r="1251" spans="1:17" ht="15.6" x14ac:dyDescent="0.3">
      <c r="A1251" s="9" t="s">
        <v>1121</v>
      </c>
      <c r="B1251" s="5" t="str">
        <f>VLOOKUP($A1251,'Customer Names'!$A:$B,2,FALSE)</f>
        <v>Sinasac, Ms.  Rachel M</v>
      </c>
      <c r="C1251" s="5">
        <f>VLOOKUP(Healthcare!A1251,'Medical Examinations table'!$A:$K,2,FALSE)</f>
        <v>32.229999999999997</v>
      </c>
      <c r="D1251" s="5">
        <f>VLOOKUP(A1251,'Medical Examinations table'!$A:$C,3,FALSE)</f>
        <v>8.59</v>
      </c>
      <c r="E1251" s="5" t="str">
        <f>VLOOKUP(A1251,'Medical Examinations table'!$A:$D,4,FALSE)</f>
        <v>NO</v>
      </c>
      <c r="F1251" s="5" t="str">
        <f>VLOOKUP(A1251,'Medical Examinations table'!$A:$E,5,FALSE)</f>
        <v>NO</v>
      </c>
      <c r="G1251" s="5" t="str">
        <f>VLOOKUP(A1251,'Medical Examinations table'!$A:$F,6,FALSE)</f>
        <v>NO</v>
      </c>
      <c r="H1251" s="5">
        <f>VLOOKUP(A1251,'Medical Examinations table'!$A:$H,8,FALSE)</f>
        <v>0</v>
      </c>
      <c r="I1251" s="5" t="str">
        <f>VLOOKUP(A1251,'Medical Examinations table'!$A:$G,7,FALSE)</f>
        <v>NO</v>
      </c>
      <c r="J1251" s="5" t="str">
        <f>VLOOKUP(A1251,'Medical Examinations table'!$A:$I,9,FALSE)</f>
        <v>Obesity</v>
      </c>
      <c r="K1251" s="5" t="str">
        <f>VLOOKUP(A1251,'Medical Examinations table'!$A:$J,10,FALSE)</f>
        <v>Diabetes</v>
      </c>
      <c r="L1251" s="8">
        <f>VLOOKUP(A1251,'Hospitalisation Table'!$A:$J,10,FALSE)</f>
        <v>34882</v>
      </c>
      <c r="M1251" s="10">
        <f>VLOOKUP(A1251,'Hospitalisation Table'!$A:$F,6,FALSE)</f>
        <v>563.84</v>
      </c>
      <c r="N1251" s="5" t="str">
        <f>VLOOKUP(A1251,'Hospitalisation Table'!$A:$G,7,FALSE)</f>
        <v>tier - 2</v>
      </c>
      <c r="O1251" s="5" t="str">
        <f>VLOOKUP(A1251,'Hospitalisation Table'!$A:$H,8,FALSE)</f>
        <v>tier - 3</v>
      </c>
      <c r="P1251" s="5" t="str">
        <f>VLOOKUP(A1251,'Hospitalisation Table'!$A:$I,9,FALSE)</f>
        <v>R1013</v>
      </c>
      <c r="Q1251" s="5">
        <f>VLOOKUP(A1251,'Hospitalisation Table'!$A:$K,11,FALSE)</f>
        <v>48</v>
      </c>
    </row>
    <row r="1252" spans="1:17" ht="15.6" x14ac:dyDescent="0.3">
      <c r="A1252" s="9" t="s">
        <v>1120</v>
      </c>
      <c r="B1252" s="5" t="str">
        <f>VLOOKUP($A1252,'Customer Names'!$A:$B,2,FALSE)</f>
        <v>Van De Kamp, Mr.  Fritz</v>
      </c>
      <c r="C1252" s="5">
        <f>VLOOKUP(Healthcare!A1252,'Medical Examinations table'!$A:$K,2,FALSE)</f>
        <v>32.204999999999998</v>
      </c>
      <c r="D1252" s="5">
        <f>VLOOKUP(A1252,'Medical Examinations table'!$A:$C,3,FALSE)</f>
        <v>6.14</v>
      </c>
      <c r="E1252" s="5" t="str">
        <f>VLOOKUP(A1252,'Medical Examinations table'!$A:$D,4,FALSE)</f>
        <v>NO</v>
      </c>
      <c r="F1252" s="5" t="str">
        <f>VLOOKUP(A1252,'Medical Examinations table'!$A:$E,5,FALSE)</f>
        <v>NO</v>
      </c>
      <c r="G1252" s="5" t="str">
        <f>VLOOKUP(A1252,'Medical Examinations table'!$A:$F,6,FALSE)</f>
        <v>NO</v>
      </c>
      <c r="H1252" s="5">
        <f>VLOOKUP(A1252,'Medical Examinations table'!$A:$H,8,FALSE)</f>
        <v>2</v>
      </c>
      <c r="I1252" s="5" t="str">
        <f>VLOOKUP(A1252,'Medical Examinations table'!$A:$G,7,FALSE)</f>
        <v>NO</v>
      </c>
      <c r="J1252" s="5" t="str">
        <f>VLOOKUP(A1252,'Medical Examinations table'!$A:$I,9,FALSE)</f>
        <v>Obesity</v>
      </c>
      <c r="K1252" s="5" t="str">
        <f>VLOOKUP(A1252,'Medical Examinations table'!$A:$J,10,FALSE)</f>
        <v>Prediabetes</v>
      </c>
      <c r="L1252" s="8">
        <f>VLOOKUP(A1252,'Hospitalisation Table'!$A:$J,10,FALSE)</f>
        <v>34881</v>
      </c>
      <c r="M1252" s="10">
        <f>VLOOKUP(A1252,'Hospitalisation Table'!$A:$F,6,FALSE)</f>
        <v>563.84</v>
      </c>
      <c r="N1252" s="5" t="str">
        <f>VLOOKUP(A1252,'Hospitalisation Table'!$A:$G,7,FALSE)</f>
        <v>tier - 3</v>
      </c>
      <c r="O1252" s="5" t="str">
        <f>VLOOKUP(A1252,'Hospitalisation Table'!$A:$H,8,FALSE)</f>
        <v>tier - 2</v>
      </c>
      <c r="P1252" s="5" t="str">
        <f>VLOOKUP(A1252,'Hospitalisation Table'!$A:$I,9,FALSE)</f>
        <v>R1012</v>
      </c>
      <c r="Q1252" s="5">
        <f>VLOOKUP(A1252,'Hospitalisation Table'!$A:$K,11,FALSE)</f>
        <v>50</v>
      </c>
    </row>
    <row r="1253" spans="1:17" ht="15.6" x14ac:dyDescent="0.3">
      <c r="A1253" s="9" t="s">
        <v>1119</v>
      </c>
      <c r="B1253" s="5" t="str">
        <f>VLOOKUP($A1253,'Customer Names'!$A:$B,2,FALSE)</f>
        <v>Ruffo, Mr.  Brad</v>
      </c>
      <c r="C1253" s="5">
        <f>VLOOKUP(Healthcare!A1253,'Medical Examinations table'!$A:$K,2,FALSE)</f>
        <v>26.41</v>
      </c>
      <c r="D1253" s="5">
        <f>VLOOKUP(A1253,'Medical Examinations table'!$A:$C,3,FALSE)</f>
        <v>4.08</v>
      </c>
      <c r="E1253" s="5" t="str">
        <f>VLOOKUP(A1253,'Medical Examinations table'!$A:$D,4,FALSE)</f>
        <v>NO</v>
      </c>
      <c r="F1253" s="5" t="str">
        <f>VLOOKUP(A1253,'Medical Examinations table'!$A:$E,5,FALSE)</f>
        <v>NO</v>
      </c>
      <c r="G1253" s="5" t="str">
        <f>VLOOKUP(A1253,'Medical Examinations table'!$A:$F,6,FALSE)</f>
        <v>NO</v>
      </c>
      <c r="H1253" s="5">
        <f>VLOOKUP(A1253,'Medical Examinations table'!$A:$H,8,FALSE)</f>
        <v>2</v>
      </c>
      <c r="I1253" s="5" t="str">
        <f>VLOOKUP(A1253,'Medical Examinations table'!$A:$G,7,FALSE)</f>
        <v>NO</v>
      </c>
      <c r="J1253" s="5" t="str">
        <f>VLOOKUP(A1253,'Medical Examinations table'!$A:$I,9,FALSE)</f>
        <v>Overweight</v>
      </c>
      <c r="K1253" s="5" t="str">
        <f>VLOOKUP(A1253,'Medical Examinations table'!$A:$J,10,FALSE)</f>
        <v>Normal</v>
      </c>
      <c r="L1253" s="8">
        <f>VLOOKUP(A1253,'Hospitalisation Table'!$A:$J,10,FALSE)</f>
        <v>34880</v>
      </c>
      <c r="M1253" s="10">
        <f>VLOOKUP(A1253,'Hospitalisation Table'!$A:$F,6,FALSE)</f>
        <v>563.84</v>
      </c>
      <c r="N1253" s="5" t="str">
        <f>VLOOKUP(A1253,'Hospitalisation Table'!$A:$G,7,FALSE)</f>
        <v>tier - 3</v>
      </c>
      <c r="O1253" s="5" t="str">
        <f>VLOOKUP(A1253,'Hospitalisation Table'!$A:$H,8,FALSE)</f>
        <v>tier - 1</v>
      </c>
      <c r="P1253" s="5" t="str">
        <f>VLOOKUP(A1253,'Hospitalisation Table'!$A:$I,9,FALSE)</f>
        <v>R1012</v>
      </c>
      <c r="Q1253" s="5">
        <f>VLOOKUP(A1253,'Hospitalisation Table'!$A:$K,11,FALSE)</f>
        <v>50</v>
      </c>
    </row>
    <row r="1254" spans="1:17" ht="15.6" x14ac:dyDescent="0.3">
      <c r="A1254" s="9" t="s">
        <v>1118</v>
      </c>
      <c r="B1254" s="5" t="str">
        <f>VLOOKUP($A1254,'Customer Names'!$A:$B,2,FALSE)</f>
        <v>Long, Ms.  Claire M</v>
      </c>
      <c r="C1254" s="5">
        <f>VLOOKUP(Healthcare!A1254,'Medical Examinations table'!$A:$K,2,FALSE)</f>
        <v>30.2</v>
      </c>
      <c r="D1254" s="5">
        <f>VLOOKUP(A1254,'Medical Examinations table'!$A:$C,3,FALSE)</f>
        <v>6.25</v>
      </c>
      <c r="E1254" s="5" t="str">
        <f>VLOOKUP(A1254,'Medical Examinations table'!$A:$D,4,FALSE)</f>
        <v>YES</v>
      </c>
      <c r="F1254" s="5" t="str">
        <f>VLOOKUP(A1254,'Medical Examinations table'!$A:$E,5,FALSE)</f>
        <v>NO</v>
      </c>
      <c r="G1254" s="5" t="str">
        <f>VLOOKUP(A1254,'Medical Examinations table'!$A:$F,6,FALSE)</f>
        <v>NO</v>
      </c>
      <c r="H1254" s="5">
        <f>VLOOKUP(A1254,'Medical Examinations table'!$A:$H,8,FALSE)</f>
        <v>0</v>
      </c>
      <c r="I1254" s="5" t="str">
        <f>VLOOKUP(A1254,'Medical Examinations table'!$A:$G,7,FALSE)</f>
        <v>NO</v>
      </c>
      <c r="J1254" s="5" t="str">
        <f>VLOOKUP(A1254,'Medical Examinations table'!$A:$I,9,FALSE)</f>
        <v>Obesity</v>
      </c>
      <c r="K1254" s="5" t="str">
        <f>VLOOKUP(A1254,'Medical Examinations table'!$A:$J,10,FALSE)</f>
        <v>Prediabetes</v>
      </c>
      <c r="L1254" s="8">
        <f>VLOOKUP(A1254,'Hospitalisation Table'!$A:$J,10,FALSE)</f>
        <v>34879</v>
      </c>
      <c r="M1254" s="10">
        <f>VLOOKUP(A1254,'Hospitalisation Table'!$A:$F,6,FALSE)</f>
        <v>563.84</v>
      </c>
      <c r="N1254" s="5" t="str">
        <f>VLOOKUP(A1254,'Hospitalisation Table'!$A:$G,7,FALSE)</f>
        <v>tier - 2</v>
      </c>
      <c r="O1254" s="5" t="str">
        <f>VLOOKUP(A1254,'Hospitalisation Table'!$A:$H,8,FALSE)</f>
        <v>tier - 3</v>
      </c>
      <c r="P1254" s="5" t="str">
        <f>VLOOKUP(A1254,'Hospitalisation Table'!$A:$I,9,FALSE)</f>
        <v>R1011</v>
      </c>
      <c r="Q1254" s="5">
        <f>VLOOKUP(A1254,'Hospitalisation Table'!$A:$K,11,FALSE)</f>
        <v>46</v>
      </c>
    </row>
    <row r="1255" spans="1:17" ht="15.6" x14ac:dyDescent="0.3">
      <c r="A1255" s="9" t="s">
        <v>1117</v>
      </c>
      <c r="B1255" s="5" t="str">
        <f>VLOOKUP($A1255,'Customer Names'!$A:$B,2,FALSE)</f>
        <v>Rohde, Mrs.  Jennifer</v>
      </c>
      <c r="C1255" s="5">
        <f>VLOOKUP(Healthcare!A1255,'Medical Examinations table'!$A:$K,2,FALSE)</f>
        <v>31.26</v>
      </c>
      <c r="D1255" s="5">
        <f>VLOOKUP(A1255,'Medical Examinations table'!$A:$C,3,FALSE)</f>
        <v>5.94</v>
      </c>
      <c r="E1255" s="5" t="str">
        <f>VLOOKUP(A1255,'Medical Examinations table'!$A:$D,4,FALSE)</f>
        <v>YES</v>
      </c>
      <c r="F1255" s="5" t="str">
        <f>VLOOKUP(A1255,'Medical Examinations table'!$A:$E,5,FALSE)</f>
        <v>NO</v>
      </c>
      <c r="G1255" s="5" t="str">
        <f>VLOOKUP(A1255,'Medical Examinations table'!$A:$F,6,FALSE)</f>
        <v>NO</v>
      </c>
      <c r="H1255" s="5">
        <f>VLOOKUP(A1255,'Medical Examinations table'!$A:$H,8,FALSE)</f>
        <v>1</v>
      </c>
      <c r="I1255" s="5" t="str">
        <f>VLOOKUP(A1255,'Medical Examinations table'!$A:$G,7,FALSE)</f>
        <v>NO</v>
      </c>
      <c r="J1255" s="5" t="str">
        <f>VLOOKUP(A1255,'Medical Examinations table'!$A:$I,9,FALSE)</f>
        <v>Obesity</v>
      </c>
      <c r="K1255" s="5" t="str">
        <f>VLOOKUP(A1255,'Medical Examinations table'!$A:$J,10,FALSE)</f>
        <v>Prediabetes</v>
      </c>
      <c r="L1255" s="8">
        <f>VLOOKUP(A1255,'Hospitalisation Table'!$A:$J,10,FALSE)</f>
        <v>34878</v>
      </c>
      <c r="M1255" s="10">
        <f>VLOOKUP(A1255,'Hospitalisation Table'!$A:$F,6,FALSE)</f>
        <v>563.84</v>
      </c>
      <c r="N1255" s="5" t="str">
        <f>VLOOKUP(A1255,'Hospitalisation Table'!$A:$G,7,FALSE)</f>
        <v>tier - 2</v>
      </c>
      <c r="O1255" s="5" t="str">
        <f>VLOOKUP(A1255,'Hospitalisation Table'!$A:$H,8,FALSE)</f>
        <v>tier - 1</v>
      </c>
      <c r="P1255" s="5" t="str">
        <f>VLOOKUP(A1255,'Hospitalisation Table'!$A:$I,9,FALSE)</f>
        <v>R1025</v>
      </c>
      <c r="Q1255" s="5">
        <f>VLOOKUP(A1255,'Hospitalisation Table'!$A:$K,11,FALSE)</f>
        <v>34</v>
      </c>
    </row>
    <row r="1256" spans="1:17" ht="15.6" x14ac:dyDescent="0.3">
      <c r="A1256" s="9" t="s">
        <v>1116</v>
      </c>
      <c r="B1256" s="5" t="str">
        <f>VLOOKUP($A1256,'Customer Names'!$A:$B,2,FALSE)</f>
        <v>Bonzi, Ms.  Maria S.</v>
      </c>
      <c r="C1256" s="5">
        <f>VLOOKUP(Healthcare!A1256,'Medical Examinations table'!$A:$K,2,FALSE)</f>
        <v>33.725000000000001</v>
      </c>
      <c r="D1256" s="5">
        <f>VLOOKUP(A1256,'Medical Examinations table'!$A:$C,3,FALSE)</f>
        <v>6.45</v>
      </c>
      <c r="E1256" s="5" t="str">
        <f>VLOOKUP(A1256,'Medical Examinations table'!$A:$D,4,FALSE)</f>
        <v>YES</v>
      </c>
      <c r="F1256" s="5" t="str">
        <f>VLOOKUP(A1256,'Medical Examinations table'!$A:$E,5,FALSE)</f>
        <v>NO</v>
      </c>
      <c r="G1256" s="5" t="str">
        <f>VLOOKUP(A1256,'Medical Examinations table'!$A:$F,6,FALSE)</f>
        <v>NO</v>
      </c>
      <c r="H1256" s="5">
        <f>VLOOKUP(A1256,'Medical Examinations table'!$A:$H,8,FALSE)</f>
        <v>0</v>
      </c>
      <c r="I1256" s="5" t="str">
        <f>VLOOKUP(A1256,'Medical Examinations table'!$A:$G,7,FALSE)</f>
        <v>NO</v>
      </c>
      <c r="J1256" s="5" t="str">
        <f>VLOOKUP(A1256,'Medical Examinations table'!$A:$I,9,FALSE)</f>
        <v>Obesity</v>
      </c>
      <c r="K1256" s="5" t="str">
        <f>VLOOKUP(A1256,'Medical Examinations table'!$A:$J,10,FALSE)</f>
        <v>Diabetes</v>
      </c>
      <c r="L1256" s="8">
        <f>VLOOKUP(A1256,'Hospitalisation Table'!$A:$J,10,FALSE)</f>
        <v>34877</v>
      </c>
      <c r="M1256" s="10">
        <f>VLOOKUP(A1256,'Hospitalisation Table'!$A:$F,6,FALSE)</f>
        <v>563.84</v>
      </c>
      <c r="N1256" s="5" t="str">
        <f>VLOOKUP(A1256,'Hospitalisation Table'!$A:$G,7,FALSE)</f>
        <v>tier - 2</v>
      </c>
      <c r="O1256" s="5" t="str">
        <f>VLOOKUP(A1256,'Hospitalisation Table'!$A:$H,8,FALSE)</f>
        <v>tier - 3</v>
      </c>
      <c r="P1256" s="5" t="str">
        <f>VLOOKUP(A1256,'Hospitalisation Table'!$A:$I,9,FALSE)</f>
        <v>R1024</v>
      </c>
      <c r="Q1256" s="5">
        <f>VLOOKUP(A1256,'Hospitalisation Table'!$A:$K,11,FALSE)</f>
        <v>46</v>
      </c>
    </row>
    <row r="1257" spans="1:17" ht="15.6" x14ac:dyDescent="0.3">
      <c r="A1257" s="9" t="s">
        <v>1115</v>
      </c>
      <c r="B1257" s="5" t="str">
        <f>VLOOKUP($A1257,'Customer Names'!$A:$B,2,FALSE)</f>
        <v>Moore, Ms.  Katherine E</v>
      </c>
      <c r="C1257" s="5">
        <f>VLOOKUP(Healthcare!A1257,'Medical Examinations table'!$A:$K,2,FALSE)</f>
        <v>28.9</v>
      </c>
      <c r="D1257" s="5">
        <f>VLOOKUP(A1257,'Medical Examinations table'!$A:$C,3,FALSE)</f>
        <v>5.74</v>
      </c>
      <c r="E1257" s="5" t="str">
        <f>VLOOKUP(A1257,'Medical Examinations table'!$A:$D,4,FALSE)</f>
        <v>YES</v>
      </c>
      <c r="F1257" s="5" t="str">
        <f>VLOOKUP(A1257,'Medical Examinations table'!$A:$E,5,FALSE)</f>
        <v>NO</v>
      </c>
      <c r="G1257" s="5" t="str">
        <f>VLOOKUP(A1257,'Medical Examinations table'!$A:$F,6,FALSE)</f>
        <v>NO</v>
      </c>
      <c r="H1257" s="5">
        <f>VLOOKUP(A1257,'Medical Examinations table'!$A:$H,8,FALSE)</f>
        <v>0</v>
      </c>
      <c r="I1257" s="5" t="str">
        <f>VLOOKUP(A1257,'Medical Examinations table'!$A:$G,7,FALSE)</f>
        <v>NO</v>
      </c>
      <c r="J1257" s="5" t="str">
        <f>VLOOKUP(A1257,'Medical Examinations table'!$A:$I,9,FALSE)</f>
        <v>Overweight</v>
      </c>
      <c r="K1257" s="5" t="str">
        <f>VLOOKUP(A1257,'Medical Examinations table'!$A:$J,10,FALSE)</f>
        <v>Prediabetes</v>
      </c>
      <c r="L1257" s="8">
        <f>VLOOKUP(A1257,'Hospitalisation Table'!$A:$J,10,FALSE)</f>
        <v>34876</v>
      </c>
      <c r="M1257" s="10">
        <f>VLOOKUP(A1257,'Hospitalisation Table'!$A:$F,6,FALSE)</f>
        <v>563.84</v>
      </c>
      <c r="N1257" s="5" t="str">
        <f>VLOOKUP(A1257,'Hospitalisation Table'!$A:$G,7,FALSE)</f>
        <v>tier - 2</v>
      </c>
      <c r="O1257" s="5" t="str">
        <f>VLOOKUP(A1257,'Hospitalisation Table'!$A:$H,8,FALSE)</f>
        <v>tier - 1</v>
      </c>
      <c r="P1257" s="5" t="str">
        <f>VLOOKUP(A1257,'Hospitalisation Table'!$A:$I,9,FALSE)</f>
        <v>R1011</v>
      </c>
      <c r="Q1257" s="5">
        <f>VLOOKUP(A1257,'Hospitalisation Table'!$A:$K,11,FALSE)</f>
        <v>46</v>
      </c>
    </row>
    <row r="1258" spans="1:17" ht="15.6" x14ac:dyDescent="0.3">
      <c r="A1258" s="9" t="s">
        <v>1114</v>
      </c>
      <c r="B1258" s="5" t="str">
        <f>VLOOKUP($A1258,'Customer Names'!$A:$B,2,FALSE)</f>
        <v>McGrane, Mr.  Michael</v>
      </c>
      <c r="C1258" s="5">
        <f>VLOOKUP(Healthcare!A1258,'Medical Examinations table'!$A:$K,2,FALSE)</f>
        <v>45.69</v>
      </c>
      <c r="D1258" s="5">
        <f>VLOOKUP(A1258,'Medical Examinations table'!$A:$C,3,FALSE)</f>
        <v>4.43</v>
      </c>
      <c r="E1258" s="5" t="str">
        <f>VLOOKUP(A1258,'Medical Examinations table'!$A:$D,4,FALSE)</f>
        <v>YES</v>
      </c>
      <c r="F1258" s="5" t="str">
        <f>VLOOKUP(A1258,'Medical Examinations table'!$A:$E,5,FALSE)</f>
        <v>NO</v>
      </c>
      <c r="G1258" s="5" t="str">
        <f>VLOOKUP(A1258,'Medical Examinations table'!$A:$F,6,FALSE)</f>
        <v>NO</v>
      </c>
      <c r="H1258" s="5">
        <f>VLOOKUP(A1258,'Medical Examinations table'!$A:$H,8,FALSE)</f>
        <v>0</v>
      </c>
      <c r="I1258" s="5" t="str">
        <f>VLOOKUP(A1258,'Medical Examinations table'!$A:$G,7,FALSE)</f>
        <v>NO</v>
      </c>
      <c r="J1258" s="5" t="str">
        <f>VLOOKUP(A1258,'Medical Examinations table'!$A:$I,9,FALSE)</f>
        <v>Obesity</v>
      </c>
      <c r="K1258" s="5" t="str">
        <f>VLOOKUP(A1258,'Medical Examinations table'!$A:$J,10,FALSE)</f>
        <v>Normal</v>
      </c>
      <c r="L1258" s="8">
        <f>VLOOKUP(A1258,'Hospitalisation Table'!$A:$J,10,FALSE)</f>
        <v>34875</v>
      </c>
      <c r="M1258" s="10">
        <f>VLOOKUP(A1258,'Hospitalisation Table'!$A:$F,6,FALSE)</f>
        <v>563.84</v>
      </c>
      <c r="N1258" s="5" t="str">
        <f>VLOOKUP(A1258,'Hospitalisation Table'!$A:$G,7,FALSE)</f>
        <v>tier - 2</v>
      </c>
      <c r="O1258" s="5" t="str">
        <f>VLOOKUP(A1258,'Hospitalisation Table'!$A:$H,8,FALSE)</f>
        <v>tier - 3</v>
      </c>
      <c r="P1258" s="5" t="str">
        <f>VLOOKUP(A1258,'Hospitalisation Table'!$A:$I,9,FALSE)</f>
        <v>R1023</v>
      </c>
      <c r="Q1258" s="5">
        <f>VLOOKUP(A1258,'Hospitalisation Table'!$A:$K,11,FALSE)</f>
        <v>21</v>
      </c>
    </row>
    <row r="1259" spans="1:17" ht="15.6" x14ac:dyDescent="0.3">
      <c r="A1259" s="9" t="s">
        <v>1113</v>
      </c>
      <c r="B1259" s="5" t="str">
        <f>VLOOKUP($A1259,'Customer Names'!$A:$B,2,FALSE)</f>
        <v>Stepnowski, Ms.  Roxanne</v>
      </c>
      <c r="C1259" s="5">
        <f>VLOOKUP(Healthcare!A1259,'Medical Examinations table'!$A:$K,2,FALSE)</f>
        <v>21.03</v>
      </c>
      <c r="D1259" s="5">
        <f>VLOOKUP(A1259,'Medical Examinations table'!$A:$C,3,FALSE)</f>
        <v>6.5</v>
      </c>
      <c r="E1259" s="5" t="str">
        <f>VLOOKUP(A1259,'Medical Examinations table'!$A:$D,4,FALSE)</f>
        <v>NO</v>
      </c>
      <c r="F1259" s="5" t="str">
        <f>VLOOKUP(A1259,'Medical Examinations table'!$A:$E,5,FALSE)</f>
        <v>NO</v>
      </c>
      <c r="G1259" s="5" t="str">
        <f>VLOOKUP(A1259,'Medical Examinations table'!$A:$F,6,FALSE)</f>
        <v>NO</v>
      </c>
      <c r="H1259" s="5">
        <f>VLOOKUP(A1259,'Medical Examinations table'!$A:$H,8,FALSE)</f>
        <v>0</v>
      </c>
      <c r="I1259" s="5" t="str">
        <f>VLOOKUP(A1259,'Medical Examinations table'!$A:$G,7,FALSE)</f>
        <v>NO</v>
      </c>
      <c r="J1259" s="5" t="str">
        <f>VLOOKUP(A1259,'Medical Examinations table'!$A:$I,9,FALSE)</f>
        <v>Normal Weight</v>
      </c>
      <c r="K1259" s="5" t="str">
        <f>VLOOKUP(A1259,'Medical Examinations table'!$A:$J,10,FALSE)</f>
        <v>Diabetes</v>
      </c>
      <c r="L1259" s="8">
        <f>VLOOKUP(A1259,'Hospitalisation Table'!$A:$J,10,FALSE)</f>
        <v>34874</v>
      </c>
      <c r="M1259" s="10">
        <f>VLOOKUP(A1259,'Hospitalisation Table'!$A:$F,6,FALSE)</f>
        <v>563.84</v>
      </c>
      <c r="N1259" s="5" t="str">
        <f>VLOOKUP(A1259,'Hospitalisation Table'!$A:$G,7,FALSE)</f>
        <v>tier - 3</v>
      </c>
      <c r="O1259" s="5" t="str">
        <f>VLOOKUP(A1259,'Hospitalisation Table'!$A:$H,8,FALSE)</f>
        <v>tier - 2</v>
      </c>
      <c r="P1259" s="5" t="str">
        <f>VLOOKUP(A1259,'Hospitalisation Table'!$A:$I,9,FALSE)</f>
        <v>R1013</v>
      </c>
      <c r="Q1259" s="5">
        <f>VLOOKUP(A1259,'Hospitalisation Table'!$A:$K,11,FALSE)</f>
        <v>57</v>
      </c>
    </row>
    <row r="1260" spans="1:17" ht="15.6" x14ac:dyDescent="0.3">
      <c r="A1260" s="9" t="s">
        <v>1112</v>
      </c>
      <c r="B1260" s="5" t="str">
        <f>VLOOKUP($A1260,'Customer Names'!$A:$B,2,FALSE)</f>
        <v>Merkle, Mr.  Israel</v>
      </c>
      <c r="C1260" s="5">
        <f>VLOOKUP(Healthcare!A1260,'Medical Examinations table'!$A:$K,2,FALSE)</f>
        <v>37</v>
      </c>
      <c r="D1260" s="5">
        <f>VLOOKUP(A1260,'Medical Examinations table'!$A:$C,3,FALSE)</f>
        <v>8.75</v>
      </c>
      <c r="E1260" s="5" t="str">
        <f>VLOOKUP(A1260,'Medical Examinations table'!$A:$D,4,FALSE)</f>
        <v>NO</v>
      </c>
      <c r="F1260" s="5" t="str">
        <f>VLOOKUP(A1260,'Medical Examinations table'!$A:$E,5,FALSE)</f>
        <v>NO</v>
      </c>
      <c r="G1260" s="5" t="str">
        <f>VLOOKUP(A1260,'Medical Examinations table'!$A:$F,6,FALSE)</f>
        <v>NO</v>
      </c>
      <c r="H1260" s="5">
        <f>VLOOKUP(A1260,'Medical Examinations table'!$A:$H,8,FALSE)</f>
        <v>0</v>
      </c>
      <c r="I1260" s="5" t="str">
        <f>VLOOKUP(A1260,'Medical Examinations table'!$A:$G,7,FALSE)</f>
        <v>NO</v>
      </c>
      <c r="J1260" s="5" t="str">
        <f>VLOOKUP(A1260,'Medical Examinations table'!$A:$I,9,FALSE)</f>
        <v>Obesity</v>
      </c>
      <c r="K1260" s="5" t="str">
        <f>VLOOKUP(A1260,'Medical Examinations table'!$A:$J,10,FALSE)</f>
        <v>Diabetes</v>
      </c>
      <c r="L1260" s="8">
        <f>VLOOKUP(A1260,'Hospitalisation Table'!$A:$J,10,FALSE)</f>
        <v>34873</v>
      </c>
      <c r="M1260" s="10">
        <f>VLOOKUP(A1260,'Hospitalisation Table'!$A:$F,6,FALSE)</f>
        <v>563.84</v>
      </c>
      <c r="N1260" s="5" t="str">
        <f>VLOOKUP(A1260,'Hospitalisation Table'!$A:$G,7,FALSE)</f>
        <v>tier - 2</v>
      </c>
      <c r="O1260" s="5" t="str">
        <f>VLOOKUP(A1260,'Hospitalisation Table'!$A:$H,8,FALSE)</f>
        <v>tier - 1</v>
      </c>
      <c r="P1260" s="5" t="str">
        <f>VLOOKUP(A1260,'Hospitalisation Table'!$A:$I,9,FALSE)</f>
        <v>R1011</v>
      </c>
      <c r="Q1260" s="5">
        <f>VLOOKUP(A1260,'Hospitalisation Table'!$A:$K,11,FALSE)</f>
        <v>51</v>
      </c>
    </row>
    <row r="1261" spans="1:17" ht="15.6" x14ac:dyDescent="0.3">
      <c r="A1261" s="9" t="s">
        <v>1111</v>
      </c>
      <c r="B1261" s="5" t="str">
        <f>VLOOKUP($A1261,'Customer Names'!$A:$B,2,FALSE)</f>
        <v>Schaefer, Mr.  Samalya</v>
      </c>
      <c r="C1261" s="5">
        <f>VLOOKUP(Healthcare!A1261,'Medical Examinations table'!$A:$K,2,FALSE)</f>
        <v>25.4</v>
      </c>
      <c r="D1261" s="5">
        <f>VLOOKUP(A1261,'Medical Examinations table'!$A:$C,3,FALSE)</f>
        <v>11.96</v>
      </c>
      <c r="E1261" s="5" t="str">
        <f>VLOOKUP(A1261,'Medical Examinations table'!$A:$D,4,FALSE)</f>
        <v>NO</v>
      </c>
      <c r="F1261" s="5" t="str">
        <f>VLOOKUP(A1261,'Medical Examinations table'!$A:$E,5,FALSE)</f>
        <v>NO</v>
      </c>
      <c r="G1261" s="5" t="str">
        <f>VLOOKUP(A1261,'Medical Examinations table'!$A:$F,6,FALSE)</f>
        <v>NO</v>
      </c>
      <c r="H1261" s="5">
        <f>VLOOKUP(A1261,'Medical Examinations table'!$A:$H,8,FALSE)</f>
        <v>0</v>
      </c>
      <c r="I1261" s="5" t="str">
        <f>VLOOKUP(A1261,'Medical Examinations table'!$A:$G,7,FALSE)</f>
        <v>NO</v>
      </c>
      <c r="J1261" s="5" t="str">
        <f>VLOOKUP(A1261,'Medical Examinations table'!$A:$I,9,FALSE)</f>
        <v>Overweight</v>
      </c>
      <c r="K1261" s="5" t="str">
        <f>VLOOKUP(A1261,'Medical Examinations table'!$A:$J,10,FALSE)</f>
        <v>Diabetes</v>
      </c>
      <c r="L1261" s="8">
        <f>VLOOKUP(A1261,'Hospitalisation Table'!$A:$J,10,FALSE)</f>
        <v>34872</v>
      </c>
      <c r="M1261" s="10">
        <f>VLOOKUP(A1261,'Hospitalisation Table'!$A:$F,6,FALSE)</f>
        <v>563.84</v>
      </c>
      <c r="N1261" s="5" t="str">
        <f>VLOOKUP(A1261,'Hospitalisation Table'!$A:$G,7,FALSE)</f>
        <v>tier - 2</v>
      </c>
      <c r="O1261" s="5" t="str">
        <f>VLOOKUP(A1261,'Hospitalisation Table'!$A:$H,8,FALSE)</f>
        <v>tier - 3</v>
      </c>
      <c r="P1261" s="5" t="str">
        <f>VLOOKUP(A1261,'Hospitalisation Table'!$A:$I,9,FALSE)</f>
        <v>R1011</v>
      </c>
      <c r="Q1261" s="5">
        <f>VLOOKUP(A1261,'Hospitalisation Table'!$A:$K,11,FALSE)</f>
        <v>51</v>
      </c>
    </row>
    <row r="1262" spans="1:17" ht="15.6" x14ac:dyDescent="0.3">
      <c r="A1262" s="9" t="s">
        <v>1110</v>
      </c>
      <c r="B1262" s="5" t="str">
        <f>VLOOKUP($A1262,'Customer Names'!$A:$B,2,FALSE)</f>
        <v>Vigneron, Mr.  Peter</v>
      </c>
      <c r="C1262" s="5">
        <f>VLOOKUP(Healthcare!A1262,'Medical Examinations table'!$A:$K,2,FALSE)</f>
        <v>32.299999999999997</v>
      </c>
      <c r="D1262" s="5">
        <f>VLOOKUP(A1262,'Medical Examinations table'!$A:$C,3,FALSE)</f>
        <v>10.54</v>
      </c>
      <c r="E1262" s="5" t="str">
        <f>VLOOKUP(A1262,'Medical Examinations table'!$A:$D,4,FALSE)</f>
        <v>NO</v>
      </c>
      <c r="F1262" s="5" t="str">
        <f>VLOOKUP(A1262,'Medical Examinations table'!$A:$E,5,FALSE)</f>
        <v>NO</v>
      </c>
      <c r="G1262" s="5" t="str">
        <f>VLOOKUP(A1262,'Medical Examinations table'!$A:$F,6,FALSE)</f>
        <v>NO</v>
      </c>
      <c r="H1262" s="5">
        <f>VLOOKUP(A1262,'Medical Examinations table'!$A:$H,8,FALSE)</f>
        <v>0</v>
      </c>
      <c r="I1262" s="5" t="str">
        <f>VLOOKUP(A1262,'Medical Examinations table'!$A:$G,7,FALSE)</f>
        <v>NO</v>
      </c>
      <c r="J1262" s="5" t="str">
        <f>VLOOKUP(A1262,'Medical Examinations table'!$A:$I,9,FALSE)</f>
        <v>Obesity</v>
      </c>
      <c r="K1262" s="5" t="str">
        <f>VLOOKUP(A1262,'Medical Examinations table'!$A:$J,10,FALSE)</f>
        <v>Diabetes</v>
      </c>
      <c r="L1262" s="8">
        <f>VLOOKUP(A1262,'Hospitalisation Table'!$A:$J,10,FALSE)</f>
        <v>34871</v>
      </c>
      <c r="M1262" s="10">
        <f>VLOOKUP(A1262,'Hospitalisation Table'!$A:$F,6,FALSE)</f>
        <v>563.84</v>
      </c>
      <c r="N1262" s="5" t="str">
        <f>VLOOKUP(A1262,'Hospitalisation Table'!$A:$G,7,FALSE)</f>
        <v>tier - 2</v>
      </c>
      <c r="O1262" s="5" t="str">
        <f>VLOOKUP(A1262,'Hospitalisation Table'!$A:$H,8,FALSE)</f>
        <v>tier - 3</v>
      </c>
      <c r="P1262" s="5" t="str">
        <f>VLOOKUP(A1262,'Hospitalisation Table'!$A:$I,9,FALSE)</f>
        <v>R1012</v>
      </c>
      <c r="Q1262" s="5">
        <f>VLOOKUP(A1262,'Hospitalisation Table'!$A:$K,11,FALSE)</f>
        <v>48</v>
      </c>
    </row>
    <row r="1263" spans="1:17" ht="15.6" x14ac:dyDescent="0.3">
      <c r="A1263" s="9" t="s">
        <v>1109</v>
      </c>
      <c r="B1263" s="5" t="str">
        <f>VLOOKUP($A1263,'Customer Names'!$A:$B,2,FALSE)</f>
        <v>Mucci, Ms.  Alicia</v>
      </c>
      <c r="C1263" s="5">
        <f>VLOOKUP(Healthcare!A1263,'Medical Examinations table'!$A:$K,2,FALSE)</f>
        <v>23.94</v>
      </c>
      <c r="D1263" s="5">
        <f>VLOOKUP(A1263,'Medical Examinations table'!$A:$C,3,FALSE)</f>
        <v>4.54</v>
      </c>
      <c r="E1263" s="5" t="str">
        <f>VLOOKUP(A1263,'Medical Examinations table'!$A:$D,4,FALSE)</f>
        <v>YES</v>
      </c>
      <c r="F1263" s="5" t="str">
        <f>VLOOKUP(A1263,'Medical Examinations table'!$A:$E,5,FALSE)</f>
        <v>NO</v>
      </c>
      <c r="G1263" s="5" t="str">
        <f>VLOOKUP(A1263,'Medical Examinations table'!$A:$F,6,FALSE)</f>
        <v>YES</v>
      </c>
      <c r="H1263" s="5">
        <f>VLOOKUP(A1263,'Medical Examinations table'!$A:$H,8,FALSE)</f>
        <v>1</v>
      </c>
      <c r="I1263" s="5" t="str">
        <f>VLOOKUP(A1263,'Medical Examinations table'!$A:$G,7,FALSE)</f>
        <v>NO</v>
      </c>
      <c r="J1263" s="5" t="str">
        <f>VLOOKUP(A1263,'Medical Examinations table'!$A:$I,9,FALSE)</f>
        <v>Normal Weight</v>
      </c>
      <c r="K1263" s="5" t="str">
        <f>VLOOKUP(A1263,'Medical Examinations table'!$A:$J,10,FALSE)</f>
        <v>Normal</v>
      </c>
      <c r="L1263" s="8">
        <f>VLOOKUP(A1263,'Hospitalisation Table'!$A:$J,10,FALSE)</f>
        <v>34870</v>
      </c>
      <c r="M1263" s="10">
        <f>VLOOKUP(A1263,'Hospitalisation Table'!$A:$F,6,FALSE)</f>
        <v>563.84</v>
      </c>
      <c r="N1263" s="5" t="str">
        <f>VLOOKUP(A1263,'Hospitalisation Table'!$A:$G,7,FALSE)</f>
        <v>tier - 2</v>
      </c>
      <c r="O1263" s="5" t="str">
        <f>VLOOKUP(A1263,'Hospitalisation Table'!$A:$H,8,FALSE)</f>
        <v>tier - 1</v>
      </c>
      <c r="P1263" s="5" t="str">
        <f>VLOOKUP(A1263,'Hospitalisation Table'!$A:$I,9,FALSE)</f>
        <v>R1013</v>
      </c>
      <c r="Q1263" s="5">
        <f>VLOOKUP(A1263,'Hospitalisation Table'!$A:$K,11,FALSE)</f>
        <v>53</v>
      </c>
    </row>
    <row r="1264" spans="1:17" ht="15.6" x14ac:dyDescent="0.3">
      <c r="A1264" s="9" t="s">
        <v>1108</v>
      </c>
      <c r="B1264" s="5" t="str">
        <f>VLOOKUP($A1264,'Customer Names'!$A:$B,2,FALSE)</f>
        <v>MacDonald, Ms.  Sarah K.</v>
      </c>
      <c r="C1264" s="5">
        <f>VLOOKUP(Healthcare!A1264,'Medical Examinations table'!$A:$K,2,FALSE)</f>
        <v>46.4</v>
      </c>
      <c r="D1264" s="5">
        <f>VLOOKUP(A1264,'Medical Examinations table'!$A:$C,3,FALSE)</f>
        <v>5.71</v>
      </c>
      <c r="E1264" s="5" t="str">
        <f>VLOOKUP(A1264,'Medical Examinations table'!$A:$D,4,FALSE)</f>
        <v>NO</v>
      </c>
      <c r="F1264" s="5" t="str">
        <f>VLOOKUP(A1264,'Medical Examinations table'!$A:$E,5,FALSE)</f>
        <v>NO</v>
      </c>
      <c r="G1264" s="5" t="str">
        <f>VLOOKUP(A1264,'Medical Examinations table'!$A:$F,6,FALSE)</f>
        <v>NO</v>
      </c>
      <c r="H1264" s="5">
        <f>VLOOKUP(A1264,'Medical Examinations table'!$A:$H,8,FALSE)</f>
        <v>0</v>
      </c>
      <c r="I1264" s="5" t="str">
        <f>VLOOKUP(A1264,'Medical Examinations table'!$A:$G,7,FALSE)</f>
        <v>NO</v>
      </c>
      <c r="J1264" s="5" t="str">
        <f>VLOOKUP(A1264,'Medical Examinations table'!$A:$I,9,FALSE)</f>
        <v>Obesity</v>
      </c>
      <c r="K1264" s="5" t="str">
        <f>VLOOKUP(A1264,'Medical Examinations table'!$A:$J,10,FALSE)</f>
        <v>Prediabetes</v>
      </c>
      <c r="L1264" s="8">
        <f>VLOOKUP(A1264,'Hospitalisation Table'!$A:$J,10,FALSE)</f>
        <v>34869</v>
      </c>
      <c r="M1264" s="10">
        <f>VLOOKUP(A1264,'Hospitalisation Table'!$A:$F,6,FALSE)</f>
        <v>563.84</v>
      </c>
      <c r="N1264" s="5" t="str">
        <f>VLOOKUP(A1264,'Hospitalisation Table'!$A:$G,7,FALSE)</f>
        <v>tier - 2</v>
      </c>
      <c r="O1264" s="5" t="str">
        <f>VLOOKUP(A1264,'Hospitalisation Table'!$A:$H,8,FALSE)</f>
        <v>tier - 3</v>
      </c>
      <c r="P1264" s="5" t="str">
        <f>VLOOKUP(A1264,'Hospitalisation Table'!$A:$I,9,FALSE)</f>
        <v>R1011</v>
      </c>
      <c r="Q1264" s="5">
        <f>VLOOKUP(A1264,'Hospitalisation Table'!$A:$K,11,FALSE)</f>
        <v>23</v>
      </c>
    </row>
    <row r="1265" spans="1:17" ht="15.6" x14ac:dyDescent="0.3">
      <c r="A1265" s="9" t="s">
        <v>1107</v>
      </c>
      <c r="B1265" s="5" t="str">
        <f>VLOOKUP($A1265,'Customer Names'!$A:$B,2,FALSE)</f>
        <v>Deng, Mr.  Guomin</v>
      </c>
      <c r="C1265" s="5">
        <f>VLOOKUP(Healthcare!A1265,'Medical Examinations table'!$A:$K,2,FALSE)</f>
        <v>40.375</v>
      </c>
      <c r="D1265" s="5">
        <f>VLOOKUP(A1265,'Medical Examinations table'!$A:$C,3,FALSE)</f>
        <v>6.25</v>
      </c>
      <c r="E1265" s="5" t="str">
        <f>VLOOKUP(A1265,'Medical Examinations table'!$A:$D,4,FALSE)</f>
        <v>YES</v>
      </c>
      <c r="F1265" s="5" t="str">
        <f>VLOOKUP(A1265,'Medical Examinations table'!$A:$E,5,FALSE)</f>
        <v>NO</v>
      </c>
      <c r="G1265" s="5" t="str">
        <f>VLOOKUP(A1265,'Medical Examinations table'!$A:$F,6,FALSE)</f>
        <v>NO</v>
      </c>
      <c r="H1265" s="5">
        <f>VLOOKUP(A1265,'Medical Examinations table'!$A:$H,8,FALSE)</f>
        <v>0</v>
      </c>
      <c r="I1265" s="5" t="str">
        <f>VLOOKUP(A1265,'Medical Examinations table'!$A:$G,7,FALSE)</f>
        <v>NO</v>
      </c>
      <c r="J1265" s="5" t="str">
        <f>VLOOKUP(A1265,'Medical Examinations table'!$A:$I,9,FALSE)</f>
        <v>Obesity</v>
      </c>
      <c r="K1265" s="5" t="str">
        <f>VLOOKUP(A1265,'Medical Examinations table'!$A:$J,10,FALSE)</f>
        <v>Prediabetes</v>
      </c>
      <c r="L1265" s="8">
        <f>VLOOKUP(A1265,'Hospitalisation Table'!$A:$J,10,FALSE)</f>
        <v>34868</v>
      </c>
      <c r="M1265" s="10">
        <f>VLOOKUP(A1265,'Hospitalisation Table'!$A:$F,6,FALSE)</f>
        <v>563.84</v>
      </c>
      <c r="N1265" s="5" t="str">
        <f>VLOOKUP(A1265,'Hospitalisation Table'!$A:$G,7,FALSE)</f>
        <v>tier - 2</v>
      </c>
      <c r="O1265" s="5" t="str">
        <f>VLOOKUP(A1265,'Hospitalisation Table'!$A:$H,8,FALSE)</f>
        <v>tier - 3</v>
      </c>
      <c r="P1265" s="5" t="str">
        <f>VLOOKUP(A1265,'Hospitalisation Table'!$A:$I,9,FALSE)</f>
        <v>R1012</v>
      </c>
      <c r="Q1265" s="5">
        <f>VLOOKUP(A1265,'Hospitalisation Table'!$A:$K,11,FALSE)</f>
        <v>46</v>
      </c>
    </row>
    <row r="1266" spans="1:17" ht="15.6" x14ac:dyDescent="0.3">
      <c r="A1266" s="9" t="s">
        <v>1106</v>
      </c>
      <c r="B1266" s="5" t="str">
        <f>VLOOKUP($A1266,'Customer Names'!$A:$B,2,FALSE)</f>
        <v>De Mata, Mr.  Javier</v>
      </c>
      <c r="C1266" s="5">
        <f>VLOOKUP(Healthcare!A1266,'Medical Examinations table'!$A:$K,2,FALSE)</f>
        <v>28.7</v>
      </c>
      <c r="D1266" s="5">
        <f>VLOOKUP(A1266,'Medical Examinations table'!$A:$C,3,FALSE)</f>
        <v>9.4700000000000006</v>
      </c>
      <c r="E1266" s="5" t="str">
        <f>VLOOKUP(A1266,'Medical Examinations table'!$A:$D,4,FALSE)</f>
        <v>NO</v>
      </c>
      <c r="F1266" s="5" t="str">
        <f>VLOOKUP(A1266,'Medical Examinations table'!$A:$E,5,FALSE)</f>
        <v>NO</v>
      </c>
      <c r="G1266" s="5" t="str">
        <f>VLOOKUP(A1266,'Medical Examinations table'!$A:$F,6,FALSE)</f>
        <v>NO</v>
      </c>
      <c r="H1266" s="5">
        <f>VLOOKUP(A1266,'Medical Examinations table'!$A:$H,8,FALSE)</f>
        <v>2</v>
      </c>
      <c r="I1266" s="5" t="str">
        <f>VLOOKUP(A1266,'Medical Examinations table'!$A:$G,7,FALSE)</f>
        <v>NO</v>
      </c>
      <c r="J1266" s="5" t="str">
        <f>VLOOKUP(A1266,'Medical Examinations table'!$A:$I,9,FALSE)</f>
        <v>Overweight</v>
      </c>
      <c r="K1266" s="5" t="str">
        <f>VLOOKUP(A1266,'Medical Examinations table'!$A:$J,10,FALSE)</f>
        <v>Diabetes</v>
      </c>
      <c r="L1266" s="8">
        <f>VLOOKUP(A1266,'Hospitalisation Table'!$A:$J,10,FALSE)</f>
        <v>34867</v>
      </c>
      <c r="M1266" s="10">
        <f>VLOOKUP(A1266,'Hospitalisation Table'!$A:$F,6,FALSE)</f>
        <v>563.84</v>
      </c>
      <c r="N1266" s="5" t="str">
        <f>VLOOKUP(A1266,'Hospitalisation Table'!$A:$G,7,FALSE)</f>
        <v>tier - 3</v>
      </c>
      <c r="O1266" s="5" t="str">
        <f>VLOOKUP(A1266,'Hospitalisation Table'!$A:$H,8,FALSE)</f>
        <v>tier - 3</v>
      </c>
      <c r="P1266" s="5" t="str">
        <f>VLOOKUP(A1266,'Hospitalisation Table'!$A:$I,9,FALSE)</f>
        <v>R1011</v>
      </c>
      <c r="Q1266" s="5">
        <f>VLOOKUP(A1266,'Hospitalisation Table'!$A:$K,11,FALSE)</f>
        <v>49</v>
      </c>
    </row>
    <row r="1267" spans="1:17" ht="15.6" x14ac:dyDescent="0.3">
      <c r="A1267" s="9" t="s">
        <v>1105</v>
      </c>
      <c r="B1267" s="5" t="str">
        <f>VLOOKUP($A1267,'Customer Names'!$A:$B,2,FALSE)</f>
        <v>Strickland, Mr.  Matt</v>
      </c>
      <c r="C1267" s="5">
        <f>VLOOKUP(Healthcare!A1267,'Medical Examinations table'!$A:$K,2,FALSE)</f>
        <v>26.63</v>
      </c>
      <c r="D1267" s="5">
        <f>VLOOKUP(A1267,'Medical Examinations table'!$A:$C,3,FALSE)</f>
        <v>5.7</v>
      </c>
      <c r="E1267" s="5" t="str">
        <f>VLOOKUP(A1267,'Medical Examinations table'!$A:$D,4,FALSE)</f>
        <v>NO</v>
      </c>
      <c r="F1267" s="5" t="str">
        <f>VLOOKUP(A1267,'Medical Examinations table'!$A:$E,5,FALSE)</f>
        <v>NO</v>
      </c>
      <c r="G1267" s="5" t="str">
        <f>VLOOKUP(A1267,'Medical Examinations table'!$A:$F,6,FALSE)</f>
        <v>NO</v>
      </c>
      <c r="H1267" s="5">
        <f>VLOOKUP(A1267,'Medical Examinations table'!$A:$H,8,FALSE)</f>
        <v>0</v>
      </c>
      <c r="I1267" s="5" t="str">
        <f>VLOOKUP(A1267,'Medical Examinations table'!$A:$G,7,FALSE)</f>
        <v>NO</v>
      </c>
      <c r="J1267" s="5" t="str">
        <f>VLOOKUP(A1267,'Medical Examinations table'!$A:$I,9,FALSE)</f>
        <v>Overweight</v>
      </c>
      <c r="K1267" s="5" t="str">
        <f>VLOOKUP(A1267,'Medical Examinations table'!$A:$J,10,FALSE)</f>
        <v>Prediabetes</v>
      </c>
      <c r="L1267" s="8">
        <f>VLOOKUP(A1267,'Hospitalisation Table'!$A:$J,10,FALSE)</f>
        <v>34866</v>
      </c>
      <c r="M1267" s="10">
        <f>VLOOKUP(A1267,'Hospitalisation Table'!$A:$F,6,FALSE)</f>
        <v>563.84</v>
      </c>
      <c r="N1267" s="5" t="str">
        <f>VLOOKUP(A1267,'Hospitalisation Table'!$A:$G,7,FALSE)</f>
        <v>tier - 2</v>
      </c>
      <c r="O1267" s="5" t="str">
        <f>VLOOKUP(A1267,'Hospitalisation Table'!$A:$H,8,FALSE)</f>
        <v>tier - 3</v>
      </c>
      <c r="P1267" s="5" t="str">
        <f>VLOOKUP(A1267,'Hospitalisation Table'!$A:$I,9,FALSE)</f>
        <v>R1021</v>
      </c>
      <c r="Q1267" s="5">
        <f>VLOOKUP(A1267,'Hospitalisation Table'!$A:$K,11,FALSE)</f>
        <v>42</v>
      </c>
    </row>
    <row r="1268" spans="1:17" ht="15.6" x14ac:dyDescent="0.3">
      <c r="A1268" s="9" t="s">
        <v>1104</v>
      </c>
      <c r="B1268" s="5" t="str">
        <f>VLOOKUP($A1268,'Customer Names'!$A:$B,2,FALSE)</f>
        <v>Cheney, Mr.  Thomas S</v>
      </c>
      <c r="C1268" s="5">
        <f>VLOOKUP(Healthcare!A1268,'Medical Examinations table'!$A:$K,2,FALSE)</f>
        <v>22.515000000000001</v>
      </c>
      <c r="D1268" s="5">
        <f>VLOOKUP(A1268,'Medical Examinations table'!$A:$C,3,FALSE)</f>
        <v>11.18</v>
      </c>
      <c r="E1268" s="5" t="str">
        <f>VLOOKUP(A1268,'Medical Examinations table'!$A:$D,4,FALSE)</f>
        <v>NO</v>
      </c>
      <c r="F1268" s="5" t="str">
        <f>VLOOKUP(A1268,'Medical Examinations table'!$A:$E,5,FALSE)</f>
        <v>NO</v>
      </c>
      <c r="G1268" s="5" t="str">
        <f>VLOOKUP(A1268,'Medical Examinations table'!$A:$F,6,FALSE)</f>
        <v>NO</v>
      </c>
      <c r="H1268" s="5">
        <f>VLOOKUP(A1268,'Medical Examinations table'!$A:$H,8,FALSE)</f>
        <v>2</v>
      </c>
      <c r="I1268" s="5" t="str">
        <f>VLOOKUP(A1268,'Medical Examinations table'!$A:$G,7,FALSE)</f>
        <v>NO</v>
      </c>
      <c r="J1268" s="5" t="str">
        <f>VLOOKUP(A1268,'Medical Examinations table'!$A:$I,9,FALSE)</f>
        <v>Normal Weight</v>
      </c>
      <c r="K1268" s="5" t="str">
        <f>VLOOKUP(A1268,'Medical Examinations table'!$A:$J,10,FALSE)</f>
        <v>Diabetes</v>
      </c>
      <c r="L1268" s="8">
        <f>VLOOKUP(A1268,'Hospitalisation Table'!$A:$J,10,FALSE)</f>
        <v>34865</v>
      </c>
      <c r="M1268" s="10">
        <f>VLOOKUP(A1268,'Hospitalisation Table'!$A:$F,6,FALSE)</f>
        <v>563.84</v>
      </c>
      <c r="N1268" s="5" t="str">
        <f>VLOOKUP(A1268,'Hospitalisation Table'!$A:$G,7,FALSE)</f>
        <v>tier - 2</v>
      </c>
      <c r="O1268" s="5" t="str">
        <f>VLOOKUP(A1268,'Hospitalisation Table'!$A:$H,8,FALSE)</f>
        <v>tier - 1</v>
      </c>
      <c r="P1268" s="5" t="str">
        <f>VLOOKUP(A1268,'Hospitalisation Table'!$A:$I,9,FALSE)</f>
        <v>R1017</v>
      </c>
      <c r="Q1268" s="5">
        <f>VLOOKUP(A1268,'Hospitalisation Table'!$A:$K,11,FALSE)</f>
        <v>49</v>
      </c>
    </row>
    <row r="1269" spans="1:17" ht="15.6" x14ac:dyDescent="0.3">
      <c r="A1269" s="9" t="s">
        <v>1103</v>
      </c>
      <c r="B1269" s="5" t="str">
        <f>VLOOKUP($A1269,'Customer Names'!$A:$B,2,FALSE)</f>
        <v>Godoy, Ms.  Martha Patricia</v>
      </c>
      <c r="C1269" s="5">
        <f>VLOOKUP(Healthcare!A1269,'Medical Examinations table'!$A:$K,2,FALSE)</f>
        <v>36.575000000000003</v>
      </c>
      <c r="D1269" s="5">
        <f>VLOOKUP(A1269,'Medical Examinations table'!$A:$C,3,FALSE)</f>
        <v>10.98</v>
      </c>
      <c r="E1269" s="5" t="str">
        <f>VLOOKUP(A1269,'Medical Examinations table'!$A:$D,4,FALSE)</f>
        <v>NO</v>
      </c>
      <c r="F1269" s="5" t="str">
        <f>VLOOKUP(A1269,'Medical Examinations table'!$A:$E,5,FALSE)</f>
        <v>NO</v>
      </c>
      <c r="G1269" s="5" t="str">
        <f>VLOOKUP(A1269,'Medical Examinations table'!$A:$F,6,FALSE)</f>
        <v>NO</v>
      </c>
      <c r="H1269" s="5">
        <f>VLOOKUP(A1269,'Medical Examinations table'!$A:$H,8,FALSE)</f>
        <v>0</v>
      </c>
      <c r="I1269" s="5" t="str">
        <f>VLOOKUP(A1269,'Medical Examinations table'!$A:$G,7,FALSE)</f>
        <v>NO</v>
      </c>
      <c r="J1269" s="5" t="str">
        <f>VLOOKUP(A1269,'Medical Examinations table'!$A:$I,9,FALSE)</f>
        <v>Obesity</v>
      </c>
      <c r="K1269" s="5" t="str">
        <f>VLOOKUP(A1269,'Medical Examinations table'!$A:$J,10,FALSE)</f>
        <v>Diabetes</v>
      </c>
      <c r="L1269" s="8">
        <f>VLOOKUP(A1269,'Hospitalisation Table'!$A:$J,10,FALSE)</f>
        <v>34864</v>
      </c>
      <c r="M1269" s="10">
        <f>VLOOKUP(A1269,'Hospitalisation Table'!$A:$F,6,FALSE)</f>
        <v>563.84</v>
      </c>
      <c r="N1269" s="5" t="str">
        <f>VLOOKUP(A1269,'Hospitalisation Table'!$A:$G,7,FALSE)</f>
        <v>tier - 2</v>
      </c>
      <c r="O1269" s="5" t="str">
        <f>VLOOKUP(A1269,'Hospitalisation Table'!$A:$H,8,FALSE)</f>
        <v>tier - 1</v>
      </c>
      <c r="P1269" s="5" t="str">
        <f>VLOOKUP(A1269,'Hospitalisation Table'!$A:$I,9,FALSE)</f>
        <v>R1012</v>
      </c>
      <c r="Q1269" s="5">
        <f>VLOOKUP(A1269,'Hospitalisation Table'!$A:$K,11,FALSE)</f>
        <v>48</v>
      </c>
    </row>
    <row r="1270" spans="1:17" ht="15.6" x14ac:dyDescent="0.3">
      <c r="A1270" s="9" t="s">
        <v>1102</v>
      </c>
      <c r="B1270" s="5" t="str">
        <f>VLOOKUP($A1270,'Customer Names'!$A:$B,2,FALSE)</f>
        <v>Rider, Ms.  Alicia</v>
      </c>
      <c r="C1270" s="5">
        <f>VLOOKUP(Healthcare!A1270,'Medical Examinations table'!$A:$K,2,FALSE)</f>
        <v>23.66</v>
      </c>
      <c r="D1270" s="5">
        <f>VLOOKUP(A1270,'Medical Examinations table'!$A:$C,3,FALSE)</f>
        <v>5.1100000000000003</v>
      </c>
      <c r="E1270" s="5" t="str">
        <f>VLOOKUP(A1270,'Medical Examinations table'!$A:$D,4,FALSE)</f>
        <v>YES</v>
      </c>
      <c r="F1270" s="5" t="str">
        <f>VLOOKUP(A1270,'Medical Examinations table'!$A:$E,5,FALSE)</f>
        <v>NO</v>
      </c>
      <c r="G1270" s="5" t="str">
        <f>VLOOKUP(A1270,'Medical Examinations table'!$A:$F,6,FALSE)</f>
        <v>YES</v>
      </c>
      <c r="H1270" s="5">
        <f>VLOOKUP(A1270,'Medical Examinations table'!$A:$H,8,FALSE)</f>
        <v>1</v>
      </c>
      <c r="I1270" s="5" t="str">
        <f>VLOOKUP(A1270,'Medical Examinations table'!$A:$G,7,FALSE)</f>
        <v>NO</v>
      </c>
      <c r="J1270" s="5" t="str">
        <f>VLOOKUP(A1270,'Medical Examinations table'!$A:$I,9,FALSE)</f>
        <v>Normal Weight</v>
      </c>
      <c r="K1270" s="5" t="str">
        <f>VLOOKUP(A1270,'Medical Examinations table'!$A:$J,10,FALSE)</f>
        <v>Normal</v>
      </c>
      <c r="L1270" s="8">
        <f>VLOOKUP(A1270,'Hospitalisation Table'!$A:$J,10,FALSE)</f>
        <v>34863</v>
      </c>
      <c r="M1270" s="10">
        <f>VLOOKUP(A1270,'Hospitalisation Table'!$A:$F,6,FALSE)</f>
        <v>563.84</v>
      </c>
      <c r="N1270" s="5" t="str">
        <f>VLOOKUP(A1270,'Hospitalisation Table'!$A:$G,7,FALSE)</f>
        <v>tier - 2</v>
      </c>
      <c r="O1270" s="5" t="str">
        <f>VLOOKUP(A1270,'Hospitalisation Table'!$A:$H,8,FALSE)</f>
        <v>tier - 3</v>
      </c>
      <c r="P1270" s="5" t="str">
        <f>VLOOKUP(A1270,'Hospitalisation Table'!$A:$I,9,FALSE)</f>
        <v>R1013</v>
      </c>
      <c r="Q1270" s="5">
        <f>VLOOKUP(A1270,'Hospitalisation Table'!$A:$K,11,FALSE)</f>
        <v>53</v>
      </c>
    </row>
    <row r="1271" spans="1:17" ht="15.6" x14ac:dyDescent="0.3">
      <c r="A1271" s="9" t="s">
        <v>1101</v>
      </c>
      <c r="B1271" s="5" t="str">
        <f>VLOOKUP($A1271,'Customer Names'!$A:$B,2,FALSE)</f>
        <v>Evans, Ms.  Jennifer V.</v>
      </c>
      <c r="C1271" s="5">
        <f>VLOOKUP(Healthcare!A1271,'Medical Examinations table'!$A:$K,2,FALSE)</f>
        <v>18.62</v>
      </c>
      <c r="D1271" s="5">
        <f>VLOOKUP(A1271,'Medical Examinations table'!$A:$C,3,FALSE)</f>
        <v>10.24</v>
      </c>
      <c r="E1271" s="5" t="str">
        <f>VLOOKUP(A1271,'Medical Examinations table'!$A:$D,4,FALSE)</f>
        <v>NO</v>
      </c>
      <c r="F1271" s="5" t="str">
        <f>VLOOKUP(A1271,'Medical Examinations table'!$A:$E,5,FALSE)</f>
        <v>NO</v>
      </c>
      <c r="G1271" s="5" t="str">
        <f>VLOOKUP(A1271,'Medical Examinations table'!$A:$F,6,FALSE)</f>
        <v>NO</v>
      </c>
      <c r="H1271" s="5">
        <f>VLOOKUP(A1271,'Medical Examinations table'!$A:$H,8,FALSE)</f>
        <v>0</v>
      </c>
      <c r="I1271" s="5" t="str">
        <f>VLOOKUP(A1271,'Medical Examinations table'!$A:$G,7,FALSE)</f>
        <v>NO</v>
      </c>
      <c r="J1271" s="5" t="str">
        <f>VLOOKUP(A1271,'Medical Examinations table'!$A:$I,9,FALSE)</f>
        <v>Normal Weight</v>
      </c>
      <c r="K1271" s="5" t="str">
        <f>VLOOKUP(A1271,'Medical Examinations table'!$A:$J,10,FALSE)</f>
        <v>Diabetes</v>
      </c>
      <c r="L1271" s="8">
        <f>VLOOKUP(A1271,'Hospitalisation Table'!$A:$J,10,FALSE)</f>
        <v>34862</v>
      </c>
      <c r="M1271" s="10">
        <f>VLOOKUP(A1271,'Hospitalisation Table'!$A:$F,6,FALSE)</f>
        <v>563.84</v>
      </c>
      <c r="N1271" s="5" t="str">
        <f>VLOOKUP(A1271,'Hospitalisation Table'!$A:$G,7,FALSE)</f>
        <v>tier - 3</v>
      </c>
      <c r="O1271" s="5" t="str">
        <f>VLOOKUP(A1271,'Hospitalisation Table'!$A:$H,8,FALSE)</f>
        <v>tier - 2</v>
      </c>
      <c r="P1271" s="5" t="str">
        <f>VLOOKUP(A1271,'Hospitalisation Table'!$A:$I,9,FALSE)</f>
        <v>R1012</v>
      </c>
      <c r="Q1271" s="5">
        <f>VLOOKUP(A1271,'Hospitalisation Table'!$A:$K,11,FALSE)</f>
        <v>57</v>
      </c>
    </row>
    <row r="1272" spans="1:17" ht="15.6" x14ac:dyDescent="0.3">
      <c r="A1272" s="9" t="s">
        <v>1100</v>
      </c>
      <c r="B1272" s="5" t="str">
        <f>VLOOKUP($A1272,'Customer Names'!$A:$B,2,FALSE)</f>
        <v>Anderson, Mr.  Michael W.</v>
      </c>
      <c r="C1272" s="5">
        <f>VLOOKUP(Healthcare!A1272,'Medical Examinations table'!$A:$K,2,FALSE)</f>
        <v>19.190000000000001</v>
      </c>
      <c r="D1272" s="5">
        <f>VLOOKUP(A1272,'Medical Examinations table'!$A:$C,3,FALSE)</f>
        <v>7.71</v>
      </c>
      <c r="E1272" s="5" t="str">
        <f>VLOOKUP(A1272,'Medical Examinations table'!$A:$D,4,FALSE)</f>
        <v>YES</v>
      </c>
      <c r="F1272" s="5" t="str">
        <f>VLOOKUP(A1272,'Medical Examinations table'!$A:$E,5,FALSE)</f>
        <v>NO</v>
      </c>
      <c r="G1272" s="5" t="str">
        <f>VLOOKUP(A1272,'Medical Examinations table'!$A:$F,6,FALSE)</f>
        <v>NO</v>
      </c>
      <c r="H1272" s="5">
        <f>VLOOKUP(A1272,'Medical Examinations table'!$A:$H,8,FALSE)</f>
        <v>1</v>
      </c>
      <c r="I1272" s="5" t="str">
        <f>VLOOKUP(A1272,'Medical Examinations table'!$A:$G,7,FALSE)</f>
        <v>NO</v>
      </c>
      <c r="J1272" s="5" t="str">
        <f>VLOOKUP(A1272,'Medical Examinations table'!$A:$I,9,FALSE)</f>
        <v>Normal Weight</v>
      </c>
      <c r="K1272" s="5" t="str">
        <f>VLOOKUP(A1272,'Medical Examinations table'!$A:$J,10,FALSE)</f>
        <v>Diabetes</v>
      </c>
      <c r="L1272" s="8">
        <f>VLOOKUP(A1272,'Hospitalisation Table'!$A:$J,10,FALSE)</f>
        <v>34861</v>
      </c>
      <c r="M1272" s="10">
        <f>VLOOKUP(A1272,'Hospitalisation Table'!$A:$F,6,FALSE)</f>
        <v>563.84</v>
      </c>
      <c r="N1272" s="5" t="str">
        <f>VLOOKUP(A1272,'Hospitalisation Table'!$A:$G,7,FALSE)</f>
        <v>tier - 2</v>
      </c>
      <c r="O1272" s="5" t="str">
        <f>VLOOKUP(A1272,'Hospitalisation Table'!$A:$H,8,FALSE)</f>
        <v>tier - 2</v>
      </c>
      <c r="P1272" s="5" t="str">
        <f>VLOOKUP(A1272,'Hospitalisation Table'!$A:$I,9,FALSE)</f>
        <v>R1017</v>
      </c>
      <c r="Q1272" s="5">
        <f>VLOOKUP(A1272,'Hospitalisation Table'!$A:$K,11,FALSE)</f>
        <v>47</v>
      </c>
    </row>
    <row r="1273" spans="1:17" ht="15.6" x14ac:dyDescent="0.3">
      <c r="A1273" s="9" t="s">
        <v>1099</v>
      </c>
      <c r="B1273" s="5" t="str">
        <f>VLOOKUP($A1273,'Customer Names'!$A:$B,2,FALSE)</f>
        <v>Walters, Mr.  Eddie C</v>
      </c>
      <c r="C1273" s="5">
        <f>VLOOKUP(Healthcare!A1273,'Medical Examinations table'!$A:$K,2,FALSE)</f>
        <v>27.5</v>
      </c>
      <c r="D1273" s="5">
        <f>VLOOKUP(A1273,'Medical Examinations table'!$A:$C,3,FALSE)</f>
        <v>6.03</v>
      </c>
      <c r="E1273" s="5" t="str">
        <f>VLOOKUP(A1273,'Medical Examinations table'!$A:$D,4,FALSE)</f>
        <v>NO</v>
      </c>
      <c r="F1273" s="5" t="str">
        <f>VLOOKUP(A1273,'Medical Examinations table'!$A:$E,5,FALSE)</f>
        <v>NO</v>
      </c>
      <c r="G1273" s="5" t="str">
        <f>VLOOKUP(A1273,'Medical Examinations table'!$A:$F,6,FALSE)</f>
        <v>NO</v>
      </c>
      <c r="H1273" s="5">
        <f>VLOOKUP(A1273,'Medical Examinations table'!$A:$H,8,FALSE)</f>
        <v>0</v>
      </c>
      <c r="I1273" s="5" t="str">
        <f>VLOOKUP(A1273,'Medical Examinations table'!$A:$G,7,FALSE)</f>
        <v>NO</v>
      </c>
      <c r="J1273" s="5" t="str">
        <f>VLOOKUP(A1273,'Medical Examinations table'!$A:$I,9,FALSE)</f>
        <v>Overweight</v>
      </c>
      <c r="K1273" s="5" t="str">
        <f>VLOOKUP(A1273,'Medical Examinations table'!$A:$J,10,FALSE)</f>
        <v>Prediabetes</v>
      </c>
      <c r="L1273" s="8">
        <f>VLOOKUP(A1273,'Hospitalisation Table'!$A:$J,10,FALSE)</f>
        <v>34860</v>
      </c>
      <c r="M1273" s="10">
        <f>VLOOKUP(A1273,'Hospitalisation Table'!$A:$F,6,FALSE)</f>
        <v>563.84</v>
      </c>
      <c r="N1273" s="5" t="str">
        <f>VLOOKUP(A1273,'Hospitalisation Table'!$A:$G,7,FALSE)</f>
        <v>tier - 2</v>
      </c>
      <c r="O1273" s="5" t="str">
        <f>VLOOKUP(A1273,'Hospitalisation Table'!$A:$H,8,FALSE)</f>
        <v>tier - 3</v>
      </c>
      <c r="P1273" s="5" t="str">
        <f>VLOOKUP(A1273,'Hospitalisation Table'!$A:$I,9,FALSE)</f>
        <v>R1011</v>
      </c>
      <c r="Q1273" s="5">
        <f>VLOOKUP(A1273,'Hospitalisation Table'!$A:$K,11,FALSE)</f>
        <v>45</v>
      </c>
    </row>
    <row r="1274" spans="1:17" ht="15.6" x14ac:dyDescent="0.3">
      <c r="A1274" s="9" t="s">
        <v>1098</v>
      </c>
      <c r="B1274" s="5" t="str">
        <f>VLOOKUP($A1274,'Customer Names'!$A:$B,2,FALSE)</f>
        <v>Leboeuf, Mr.  Maxime M</v>
      </c>
      <c r="C1274" s="5">
        <f>VLOOKUP(Healthcare!A1274,'Medical Examinations table'!$A:$K,2,FALSE)</f>
        <v>27.36</v>
      </c>
      <c r="D1274" s="5">
        <f>VLOOKUP(A1274,'Medical Examinations table'!$A:$C,3,FALSE)</f>
        <v>5.96</v>
      </c>
      <c r="E1274" s="5" t="str">
        <f>VLOOKUP(A1274,'Medical Examinations table'!$A:$D,4,FALSE)</f>
        <v>NO</v>
      </c>
      <c r="F1274" s="5" t="str">
        <f>VLOOKUP(A1274,'Medical Examinations table'!$A:$E,5,FALSE)</f>
        <v>NO</v>
      </c>
      <c r="G1274" s="5" t="str">
        <f>VLOOKUP(A1274,'Medical Examinations table'!$A:$F,6,FALSE)</f>
        <v>YES</v>
      </c>
      <c r="H1274" s="5">
        <f>VLOOKUP(A1274,'Medical Examinations table'!$A:$H,8,FALSE)</f>
        <v>1</v>
      </c>
      <c r="I1274" s="5" t="str">
        <f>VLOOKUP(A1274,'Medical Examinations table'!$A:$G,7,FALSE)</f>
        <v>NO</v>
      </c>
      <c r="J1274" s="5" t="str">
        <f>VLOOKUP(A1274,'Medical Examinations table'!$A:$I,9,FALSE)</f>
        <v>Overweight</v>
      </c>
      <c r="K1274" s="5" t="str">
        <f>VLOOKUP(A1274,'Medical Examinations table'!$A:$J,10,FALSE)</f>
        <v>Prediabetes</v>
      </c>
      <c r="L1274" s="8">
        <f>VLOOKUP(A1274,'Hospitalisation Table'!$A:$J,10,FALSE)</f>
        <v>34859</v>
      </c>
      <c r="M1274" s="10">
        <f>VLOOKUP(A1274,'Hospitalisation Table'!$A:$F,6,FALSE)</f>
        <v>563.84</v>
      </c>
      <c r="N1274" s="5" t="str">
        <f>VLOOKUP(A1274,'Hospitalisation Table'!$A:$G,7,FALSE)</f>
        <v>tier - 1</v>
      </c>
      <c r="O1274" s="5" t="str">
        <f>VLOOKUP(A1274,'Hospitalisation Table'!$A:$H,8,FALSE)</f>
        <v>tier - 2</v>
      </c>
      <c r="P1274" s="5" t="str">
        <f>VLOOKUP(A1274,'Hospitalisation Table'!$A:$I,9,FALSE)</f>
        <v>R1014</v>
      </c>
      <c r="Q1274" s="5">
        <f>VLOOKUP(A1274,'Hospitalisation Table'!$A:$K,11,FALSE)</f>
        <v>43</v>
      </c>
    </row>
    <row r="1275" spans="1:17" ht="15.6" x14ac:dyDescent="0.3">
      <c r="A1275" s="9" t="s">
        <v>1097</v>
      </c>
      <c r="B1275" s="5" t="str">
        <f>VLOOKUP($A1275,'Customer Names'!$A:$B,2,FALSE)</f>
        <v>Scheibel, Mr.  Mark D</v>
      </c>
      <c r="C1275" s="5">
        <f>VLOOKUP(Healthcare!A1275,'Medical Examinations table'!$A:$K,2,FALSE)</f>
        <v>20.350000000000001</v>
      </c>
      <c r="D1275" s="5">
        <f>VLOOKUP(A1275,'Medical Examinations table'!$A:$C,3,FALSE)</f>
        <v>4.16</v>
      </c>
      <c r="E1275" s="5" t="str">
        <f>VLOOKUP(A1275,'Medical Examinations table'!$A:$D,4,FALSE)</f>
        <v>NO</v>
      </c>
      <c r="F1275" s="5" t="str">
        <f>VLOOKUP(A1275,'Medical Examinations table'!$A:$E,5,FALSE)</f>
        <v>NO</v>
      </c>
      <c r="G1275" s="5" t="str">
        <f>VLOOKUP(A1275,'Medical Examinations table'!$A:$F,6,FALSE)</f>
        <v>NO</v>
      </c>
      <c r="H1275" s="5">
        <f>VLOOKUP(A1275,'Medical Examinations table'!$A:$H,8,FALSE)</f>
        <v>0</v>
      </c>
      <c r="I1275" s="5" t="str">
        <f>VLOOKUP(A1275,'Medical Examinations table'!$A:$G,7,FALSE)</f>
        <v>NO</v>
      </c>
      <c r="J1275" s="5" t="str">
        <f>VLOOKUP(A1275,'Medical Examinations table'!$A:$I,9,FALSE)</f>
        <v>Normal Weight</v>
      </c>
      <c r="K1275" s="5" t="str">
        <f>VLOOKUP(A1275,'Medical Examinations table'!$A:$J,10,FALSE)</f>
        <v>Normal</v>
      </c>
      <c r="L1275" s="8">
        <f>VLOOKUP(A1275,'Hospitalisation Table'!$A:$J,10,FALSE)</f>
        <v>34858</v>
      </c>
      <c r="M1275" s="10">
        <f>VLOOKUP(A1275,'Hospitalisation Table'!$A:$F,6,FALSE)</f>
        <v>563.84</v>
      </c>
      <c r="N1275" s="5" t="str">
        <f>VLOOKUP(A1275,'Hospitalisation Table'!$A:$G,7,FALSE)</f>
        <v>tier - 2</v>
      </c>
      <c r="O1275" s="5" t="str">
        <f>VLOOKUP(A1275,'Hospitalisation Table'!$A:$H,8,FALSE)</f>
        <v>tier - 2</v>
      </c>
      <c r="P1275" s="5" t="str">
        <f>VLOOKUP(A1275,'Hospitalisation Table'!$A:$I,9,FALSE)</f>
        <v>R1013</v>
      </c>
      <c r="Q1275" s="5">
        <f>VLOOKUP(A1275,'Hospitalisation Table'!$A:$K,11,FALSE)</f>
        <v>45</v>
      </c>
    </row>
    <row r="1276" spans="1:17" ht="15.6" x14ac:dyDescent="0.3">
      <c r="A1276" s="9" t="s">
        <v>1096</v>
      </c>
      <c r="B1276" s="5" t="str">
        <f>VLOOKUP($A1276,'Customer Names'!$A:$B,2,FALSE)</f>
        <v>Ritter, Mr.  Adam</v>
      </c>
      <c r="C1276" s="5">
        <f>VLOOKUP(Healthcare!A1276,'Medical Examinations table'!$A:$K,2,FALSE)</f>
        <v>24.035</v>
      </c>
      <c r="D1276" s="5">
        <f>VLOOKUP(A1276,'Medical Examinations table'!$A:$C,3,FALSE)</f>
        <v>6.11</v>
      </c>
      <c r="E1276" s="5" t="str">
        <f>VLOOKUP(A1276,'Medical Examinations table'!$A:$D,4,FALSE)</f>
        <v>NO</v>
      </c>
      <c r="F1276" s="5" t="str">
        <f>VLOOKUP(A1276,'Medical Examinations table'!$A:$E,5,FALSE)</f>
        <v>NO</v>
      </c>
      <c r="G1276" s="5" t="str">
        <f>VLOOKUP(A1276,'Medical Examinations table'!$A:$F,6,FALSE)</f>
        <v>NO</v>
      </c>
      <c r="H1276" s="5">
        <f>VLOOKUP(A1276,'Medical Examinations table'!$A:$H,8,FALSE)</f>
        <v>0</v>
      </c>
      <c r="I1276" s="5" t="str">
        <f>VLOOKUP(A1276,'Medical Examinations table'!$A:$G,7,FALSE)</f>
        <v>NO</v>
      </c>
      <c r="J1276" s="5" t="str">
        <f>VLOOKUP(A1276,'Medical Examinations table'!$A:$I,9,FALSE)</f>
        <v>Normal Weight</v>
      </c>
      <c r="K1276" s="5" t="str">
        <f>VLOOKUP(A1276,'Medical Examinations table'!$A:$J,10,FALSE)</f>
        <v>Prediabetes</v>
      </c>
      <c r="L1276" s="8">
        <f>VLOOKUP(A1276,'Hospitalisation Table'!$A:$J,10,FALSE)</f>
        <v>34857</v>
      </c>
      <c r="M1276" s="10">
        <f>VLOOKUP(A1276,'Hospitalisation Table'!$A:$F,6,FALSE)</f>
        <v>563.84</v>
      </c>
      <c r="N1276" s="5" t="str">
        <f>VLOOKUP(A1276,'Hospitalisation Table'!$A:$G,7,FALSE)</f>
        <v>tier - 3</v>
      </c>
      <c r="O1276" s="5" t="str">
        <f>VLOOKUP(A1276,'Hospitalisation Table'!$A:$H,8,FALSE)</f>
        <v>tier - 2</v>
      </c>
      <c r="P1276" s="5" t="str">
        <f>VLOOKUP(A1276,'Hospitalisation Table'!$A:$I,9,FALSE)</f>
        <v>R1016</v>
      </c>
      <c r="Q1276" s="5">
        <f>VLOOKUP(A1276,'Hospitalisation Table'!$A:$K,11,FALSE)</f>
        <v>45</v>
      </c>
    </row>
    <row r="1277" spans="1:17" ht="15.6" x14ac:dyDescent="0.3">
      <c r="A1277" s="9" t="s">
        <v>1095</v>
      </c>
      <c r="B1277" s="5" t="str">
        <f>VLOOKUP($A1277,'Customer Names'!$A:$B,2,FALSE)</f>
        <v>Deeg, Mr.  Justin M</v>
      </c>
      <c r="C1277" s="5">
        <f>VLOOKUP(Healthcare!A1277,'Medical Examinations table'!$A:$K,2,FALSE)</f>
        <v>23.56</v>
      </c>
      <c r="D1277" s="5">
        <f>VLOOKUP(A1277,'Medical Examinations table'!$A:$C,3,FALSE)</f>
        <v>5.97</v>
      </c>
      <c r="E1277" s="5" t="str">
        <f>VLOOKUP(A1277,'Medical Examinations table'!$A:$D,4,FALSE)</f>
        <v>NO</v>
      </c>
      <c r="F1277" s="5" t="str">
        <f>VLOOKUP(A1277,'Medical Examinations table'!$A:$E,5,FALSE)</f>
        <v>NO</v>
      </c>
      <c r="G1277" s="5" t="str">
        <f>VLOOKUP(A1277,'Medical Examinations table'!$A:$F,6,FALSE)</f>
        <v>NO</v>
      </c>
      <c r="H1277" s="5">
        <f>VLOOKUP(A1277,'Medical Examinations table'!$A:$H,8,FALSE)</f>
        <v>0</v>
      </c>
      <c r="I1277" s="5" t="str">
        <f>VLOOKUP(A1277,'Medical Examinations table'!$A:$G,7,FALSE)</f>
        <v>NO</v>
      </c>
      <c r="J1277" s="5" t="str">
        <f>VLOOKUP(A1277,'Medical Examinations table'!$A:$I,9,FALSE)</f>
        <v>Normal Weight</v>
      </c>
      <c r="K1277" s="5" t="str">
        <f>VLOOKUP(A1277,'Medical Examinations table'!$A:$J,10,FALSE)</f>
        <v>Prediabetes</v>
      </c>
      <c r="L1277" s="8">
        <f>VLOOKUP(A1277,'Hospitalisation Table'!$A:$J,10,FALSE)</f>
        <v>34856</v>
      </c>
      <c r="M1277" s="10">
        <f>VLOOKUP(A1277,'Hospitalisation Table'!$A:$F,6,FALSE)</f>
        <v>563.84</v>
      </c>
      <c r="N1277" s="5" t="str">
        <f>VLOOKUP(A1277,'Hospitalisation Table'!$A:$G,7,FALSE)</f>
        <v>tier - 2</v>
      </c>
      <c r="O1277" s="5" t="str">
        <f>VLOOKUP(A1277,'Hospitalisation Table'!$A:$H,8,FALSE)</f>
        <v>tier - 1</v>
      </c>
      <c r="P1277" s="5" t="str">
        <f>VLOOKUP(A1277,'Hospitalisation Table'!$A:$I,9,FALSE)</f>
        <v>R1019</v>
      </c>
      <c r="Q1277" s="5">
        <f>VLOOKUP(A1277,'Hospitalisation Table'!$A:$K,11,FALSE)</f>
        <v>45</v>
      </c>
    </row>
    <row r="1278" spans="1:17" ht="15.6" x14ac:dyDescent="0.3">
      <c r="A1278" s="9" t="s">
        <v>1094</v>
      </c>
      <c r="B1278" s="5" t="str">
        <f>VLOOKUP($A1278,'Customer Names'!$A:$B,2,FALSE)</f>
        <v>Pretot, Ms.  Svetlana V.</v>
      </c>
      <c r="C1278" s="5">
        <f>VLOOKUP(Healthcare!A1278,'Medical Examinations table'!$A:$K,2,FALSE)</f>
        <v>27.17</v>
      </c>
      <c r="D1278" s="5">
        <f>VLOOKUP(A1278,'Medical Examinations table'!$A:$C,3,FALSE)</f>
        <v>10.81</v>
      </c>
      <c r="E1278" s="5" t="str">
        <f>VLOOKUP(A1278,'Medical Examinations table'!$A:$D,4,FALSE)</f>
        <v>NO</v>
      </c>
      <c r="F1278" s="5" t="str">
        <f>VLOOKUP(A1278,'Medical Examinations table'!$A:$E,5,FALSE)</f>
        <v>NO</v>
      </c>
      <c r="G1278" s="5" t="str">
        <f>VLOOKUP(A1278,'Medical Examinations table'!$A:$F,6,FALSE)</f>
        <v>NO</v>
      </c>
      <c r="H1278" s="5">
        <f>VLOOKUP(A1278,'Medical Examinations table'!$A:$H,8,FALSE)</f>
        <v>2</v>
      </c>
      <c r="I1278" s="5" t="str">
        <f>VLOOKUP(A1278,'Medical Examinations table'!$A:$G,7,FALSE)</f>
        <v>NO</v>
      </c>
      <c r="J1278" s="5" t="str">
        <f>VLOOKUP(A1278,'Medical Examinations table'!$A:$I,9,FALSE)</f>
        <v>Overweight</v>
      </c>
      <c r="K1278" s="5" t="str">
        <f>VLOOKUP(A1278,'Medical Examinations table'!$A:$J,10,FALSE)</f>
        <v>Diabetes</v>
      </c>
      <c r="L1278" s="8">
        <f>VLOOKUP(A1278,'Hospitalisation Table'!$A:$J,10,FALSE)</f>
        <v>34855</v>
      </c>
      <c r="M1278" s="10">
        <f>VLOOKUP(A1278,'Hospitalisation Table'!$A:$F,6,FALSE)</f>
        <v>563.84</v>
      </c>
      <c r="N1278" s="5" t="str">
        <f>VLOOKUP(A1278,'Hospitalisation Table'!$A:$G,7,FALSE)</f>
        <v>tier - 2</v>
      </c>
      <c r="O1278" s="5" t="str">
        <f>VLOOKUP(A1278,'Hospitalisation Table'!$A:$H,8,FALSE)</f>
        <v>tier - 1</v>
      </c>
      <c r="P1278" s="5" t="str">
        <f>VLOOKUP(A1278,'Hospitalisation Table'!$A:$I,9,FALSE)</f>
        <v>R1013</v>
      </c>
      <c r="Q1278" s="5">
        <f>VLOOKUP(A1278,'Hospitalisation Table'!$A:$K,11,FALSE)</f>
        <v>49</v>
      </c>
    </row>
    <row r="1279" spans="1:17" ht="15.6" x14ac:dyDescent="0.3">
      <c r="A1279" s="9" t="s">
        <v>1093</v>
      </c>
      <c r="B1279" s="5" t="str">
        <f>VLOOKUP($A1279,'Customer Names'!$A:$B,2,FALSE)</f>
        <v>Willsey, Ms.  Jana L</v>
      </c>
      <c r="C1279" s="5">
        <f>VLOOKUP(Healthcare!A1279,'Medical Examinations table'!$A:$K,2,FALSE)</f>
        <v>34.32</v>
      </c>
      <c r="D1279" s="5">
        <f>VLOOKUP(A1279,'Medical Examinations table'!$A:$C,3,FALSE)</f>
        <v>5.7</v>
      </c>
      <c r="E1279" s="5" t="str">
        <f>VLOOKUP(A1279,'Medical Examinations table'!$A:$D,4,FALSE)</f>
        <v>YES</v>
      </c>
      <c r="F1279" s="5" t="str">
        <f>VLOOKUP(A1279,'Medical Examinations table'!$A:$E,5,FALSE)</f>
        <v>NO</v>
      </c>
      <c r="G1279" s="5" t="str">
        <f>VLOOKUP(A1279,'Medical Examinations table'!$A:$F,6,FALSE)</f>
        <v>YES</v>
      </c>
      <c r="H1279" s="5">
        <f>VLOOKUP(A1279,'Medical Examinations table'!$A:$H,8,FALSE)</f>
        <v>1</v>
      </c>
      <c r="I1279" s="5" t="str">
        <f>VLOOKUP(A1279,'Medical Examinations table'!$A:$G,7,FALSE)</f>
        <v>NO</v>
      </c>
      <c r="J1279" s="5" t="str">
        <f>VLOOKUP(A1279,'Medical Examinations table'!$A:$I,9,FALSE)</f>
        <v>Obesity</v>
      </c>
      <c r="K1279" s="5" t="str">
        <f>VLOOKUP(A1279,'Medical Examinations table'!$A:$J,10,FALSE)</f>
        <v>Prediabetes</v>
      </c>
      <c r="L1279" s="8">
        <f>VLOOKUP(A1279,'Hospitalisation Table'!$A:$J,10,FALSE)</f>
        <v>34854</v>
      </c>
      <c r="M1279" s="10">
        <f>VLOOKUP(A1279,'Hospitalisation Table'!$A:$F,6,FALSE)</f>
        <v>563.84</v>
      </c>
      <c r="N1279" s="5" t="str">
        <f>VLOOKUP(A1279,'Hospitalisation Table'!$A:$G,7,FALSE)</f>
        <v>tier - 2</v>
      </c>
      <c r="O1279" s="5" t="str">
        <f>VLOOKUP(A1279,'Hospitalisation Table'!$A:$H,8,FALSE)</f>
        <v>tier - 3</v>
      </c>
      <c r="P1279" s="5" t="str">
        <f>VLOOKUP(A1279,'Hospitalisation Table'!$A:$I,9,FALSE)</f>
        <v>R1013</v>
      </c>
      <c r="Q1279" s="5">
        <f>VLOOKUP(A1279,'Hospitalisation Table'!$A:$K,11,FALSE)</f>
        <v>39</v>
      </c>
    </row>
    <row r="1280" spans="1:17" ht="15.6" x14ac:dyDescent="0.3">
      <c r="A1280" s="9" t="s">
        <v>1092</v>
      </c>
      <c r="B1280" s="5" t="str">
        <f>VLOOKUP($A1280,'Customer Names'!$A:$B,2,FALSE)</f>
        <v>Roach, Ms.  Laura</v>
      </c>
      <c r="C1280" s="5">
        <f>VLOOKUP(Healthcare!A1280,'Medical Examinations table'!$A:$K,2,FALSE)</f>
        <v>23.87</v>
      </c>
      <c r="D1280" s="5">
        <f>VLOOKUP(A1280,'Medical Examinations table'!$A:$C,3,FALSE)</f>
        <v>4.7699999999999996</v>
      </c>
      <c r="E1280" s="5" t="str">
        <f>VLOOKUP(A1280,'Medical Examinations table'!$A:$D,4,FALSE)</f>
        <v>YES</v>
      </c>
      <c r="F1280" s="5" t="str">
        <f>VLOOKUP(A1280,'Medical Examinations table'!$A:$E,5,FALSE)</f>
        <v>NO</v>
      </c>
      <c r="G1280" s="5" t="str">
        <f>VLOOKUP(A1280,'Medical Examinations table'!$A:$F,6,FALSE)</f>
        <v>YES</v>
      </c>
      <c r="H1280" s="5">
        <f>VLOOKUP(A1280,'Medical Examinations table'!$A:$H,8,FALSE)</f>
        <v>1</v>
      </c>
      <c r="I1280" s="5" t="str">
        <f>VLOOKUP(A1280,'Medical Examinations table'!$A:$G,7,FALSE)</f>
        <v>NO</v>
      </c>
      <c r="J1280" s="5" t="str">
        <f>VLOOKUP(A1280,'Medical Examinations table'!$A:$I,9,FALSE)</f>
        <v>Normal Weight</v>
      </c>
      <c r="K1280" s="5" t="str">
        <f>VLOOKUP(A1280,'Medical Examinations table'!$A:$J,10,FALSE)</f>
        <v>Normal</v>
      </c>
      <c r="L1280" s="8">
        <f>VLOOKUP(A1280,'Hospitalisation Table'!$A:$J,10,FALSE)</f>
        <v>34853</v>
      </c>
      <c r="M1280" s="10">
        <f>VLOOKUP(A1280,'Hospitalisation Table'!$A:$F,6,FALSE)</f>
        <v>563.84</v>
      </c>
      <c r="N1280" s="5" t="str">
        <f>VLOOKUP(A1280,'Hospitalisation Table'!$A:$G,7,FALSE)</f>
        <v>tier - 2</v>
      </c>
      <c r="O1280" s="5" t="str">
        <f>VLOOKUP(A1280,'Hospitalisation Table'!$A:$H,8,FALSE)</f>
        <v>tier - 1</v>
      </c>
      <c r="P1280" s="5" t="str">
        <f>VLOOKUP(A1280,'Hospitalisation Table'!$A:$I,9,FALSE)</f>
        <v>R1013</v>
      </c>
      <c r="Q1280" s="5">
        <f>VLOOKUP(A1280,'Hospitalisation Table'!$A:$K,11,FALSE)</f>
        <v>39</v>
      </c>
    </row>
    <row r="1281" spans="1:17" ht="15.6" x14ac:dyDescent="0.3">
      <c r="A1281" s="9" t="s">
        <v>1091</v>
      </c>
      <c r="B1281" s="5" t="str">
        <f>VLOOKUP($A1281,'Customer Names'!$A:$B,2,FALSE)</f>
        <v>Jacobsen, Mr.  Torrey C III</v>
      </c>
      <c r="C1281" s="5">
        <f>VLOOKUP(Healthcare!A1281,'Medical Examinations table'!$A:$K,2,FALSE)</f>
        <v>30.15</v>
      </c>
      <c r="D1281" s="5">
        <f>VLOOKUP(A1281,'Medical Examinations table'!$A:$C,3,FALSE)</f>
        <v>4.25</v>
      </c>
      <c r="E1281" s="5" t="str">
        <f>VLOOKUP(A1281,'Medical Examinations table'!$A:$D,4,FALSE)</f>
        <v>NO</v>
      </c>
      <c r="F1281" s="5" t="str">
        <f>VLOOKUP(A1281,'Medical Examinations table'!$A:$E,5,FALSE)</f>
        <v>NO</v>
      </c>
      <c r="G1281" s="5" t="str">
        <f>VLOOKUP(A1281,'Medical Examinations table'!$A:$F,6,FALSE)</f>
        <v>NO</v>
      </c>
      <c r="H1281" s="5">
        <f>VLOOKUP(A1281,'Medical Examinations table'!$A:$H,8,FALSE)</f>
        <v>1</v>
      </c>
      <c r="I1281" s="5" t="str">
        <f>VLOOKUP(A1281,'Medical Examinations table'!$A:$G,7,FALSE)</f>
        <v>NO</v>
      </c>
      <c r="J1281" s="5" t="str">
        <f>VLOOKUP(A1281,'Medical Examinations table'!$A:$I,9,FALSE)</f>
        <v>Obesity</v>
      </c>
      <c r="K1281" s="5" t="str">
        <f>VLOOKUP(A1281,'Medical Examinations table'!$A:$J,10,FALSE)</f>
        <v>Normal</v>
      </c>
      <c r="L1281" s="8">
        <f>VLOOKUP(A1281,'Hospitalisation Table'!$A:$J,10,FALSE)</f>
        <v>34852</v>
      </c>
      <c r="M1281" s="10">
        <f>VLOOKUP(A1281,'Hospitalisation Table'!$A:$F,6,FALSE)</f>
        <v>563.84</v>
      </c>
      <c r="N1281" s="5" t="str">
        <f>VLOOKUP(A1281,'Hospitalisation Table'!$A:$G,7,FALSE)</f>
        <v>tier - 2</v>
      </c>
      <c r="O1281" s="5" t="str">
        <f>VLOOKUP(A1281,'Hospitalisation Table'!$A:$H,8,FALSE)</f>
        <v>tier - 2</v>
      </c>
      <c r="P1281" s="5" t="str">
        <f>VLOOKUP(A1281,'Hospitalisation Table'!$A:$I,9,FALSE)</f>
        <v>R1021</v>
      </c>
      <c r="Q1281" s="5">
        <f>VLOOKUP(A1281,'Hospitalisation Table'!$A:$K,11,FALSE)</f>
        <v>35</v>
      </c>
    </row>
    <row r="1282" spans="1:17" ht="15.6" x14ac:dyDescent="0.3">
      <c r="A1282" s="9" t="s">
        <v>1090</v>
      </c>
      <c r="B1282" s="5" t="str">
        <f>VLOOKUP($A1282,'Customer Names'!$A:$B,2,FALSE)</f>
        <v>O'Hora, Mr.  Paul</v>
      </c>
      <c r="C1282" s="5">
        <f>VLOOKUP(Healthcare!A1282,'Medical Examinations table'!$A:$K,2,FALSE)</f>
        <v>26.36</v>
      </c>
      <c r="D1282" s="5">
        <f>VLOOKUP(A1282,'Medical Examinations table'!$A:$C,3,FALSE)</f>
        <v>5.52</v>
      </c>
      <c r="E1282" s="5" t="str">
        <f>VLOOKUP(A1282,'Medical Examinations table'!$A:$D,4,FALSE)</f>
        <v>NO</v>
      </c>
      <c r="F1282" s="5" t="str">
        <f>VLOOKUP(A1282,'Medical Examinations table'!$A:$E,5,FALSE)</f>
        <v>NO</v>
      </c>
      <c r="G1282" s="5" t="str">
        <f>VLOOKUP(A1282,'Medical Examinations table'!$A:$F,6,FALSE)</f>
        <v>NO</v>
      </c>
      <c r="H1282" s="5">
        <f>VLOOKUP(A1282,'Medical Examinations table'!$A:$H,8,FALSE)</f>
        <v>0</v>
      </c>
      <c r="I1282" s="5" t="str">
        <f>VLOOKUP(A1282,'Medical Examinations table'!$A:$G,7,FALSE)</f>
        <v>NO</v>
      </c>
      <c r="J1282" s="5" t="str">
        <f>VLOOKUP(A1282,'Medical Examinations table'!$A:$I,9,FALSE)</f>
        <v>Overweight</v>
      </c>
      <c r="K1282" s="5" t="str">
        <f>VLOOKUP(A1282,'Medical Examinations table'!$A:$J,10,FALSE)</f>
        <v>Normal</v>
      </c>
      <c r="L1282" s="8">
        <f>VLOOKUP(A1282,'Hospitalisation Table'!$A:$J,10,FALSE)</f>
        <v>34851</v>
      </c>
      <c r="M1282" s="10">
        <f>VLOOKUP(A1282,'Hospitalisation Table'!$A:$F,6,FALSE)</f>
        <v>563.84</v>
      </c>
      <c r="N1282" s="5" t="str">
        <f>VLOOKUP(A1282,'Hospitalisation Table'!$A:$G,7,FALSE)</f>
        <v>tier - 2</v>
      </c>
      <c r="O1282" s="5" t="str">
        <f>VLOOKUP(A1282,'Hospitalisation Table'!$A:$H,8,FALSE)</f>
        <v>tier - 2</v>
      </c>
      <c r="P1282" s="5" t="str">
        <f>VLOOKUP(A1282,'Hospitalisation Table'!$A:$I,9,FALSE)</f>
        <v>R1021</v>
      </c>
      <c r="Q1282" s="5">
        <f>VLOOKUP(A1282,'Hospitalisation Table'!$A:$K,11,FALSE)</f>
        <v>40</v>
      </c>
    </row>
    <row r="1283" spans="1:17" ht="15.6" x14ac:dyDescent="0.3">
      <c r="A1283" s="9" t="s">
        <v>1089</v>
      </c>
      <c r="B1283" s="5" t="str">
        <f>VLOOKUP($A1283,'Customer Names'!$A:$B,2,FALSE)</f>
        <v>Amato, Ms.  Jennifer D.</v>
      </c>
      <c r="C1283" s="5">
        <f>VLOOKUP(Healthcare!A1283,'Medical Examinations table'!$A:$K,2,FALSE)</f>
        <v>45.32</v>
      </c>
      <c r="D1283" s="5">
        <f>VLOOKUP(A1283,'Medical Examinations table'!$A:$C,3,FALSE)</f>
        <v>6.53</v>
      </c>
      <c r="E1283" s="5" t="str">
        <f>VLOOKUP(A1283,'Medical Examinations table'!$A:$D,4,FALSE)</f>
        <v>YES</v>
      </c>
      <c r="F1283" s="5" t="str">
        <f>VLOOKUP(A1283,'Medical Examinations table'!$A:$E,5,FALSE)</f>
        <v>NO</v>
      </c>
      <c r="G1283" s="5" t="str">
        <f>VLOOKUP(A1283,'Medical Examinations table'!$A:$F,6,FALSE)</f>
        <v>NO</v>
      </c>
      <c r="H1283" s="5">
        <f>VLOOKUP(A1283,'Medical Examinations table'!$A:$H,8,FALSE)</f>
        <v>1</v>
      </c>
      <c r="I1283" s="5" t="str">
        <f>VLOOKUP(A1283,'Medical Examinations table'!$A:$G,7,FALSE)</f>
        <v>NO</v>
      </c>
      <c r="J1283" s="5" t="str">
        <f>VLOOKUP(A1283,'Medical Examinations table'!$A:$I,9,FALSE)</f>
        <v>Obesity</v>
      </c>
      <c r="K1283" s="5" t="str">
        <f>VLOOKUP(A1283,'Medical Examinations table'!$A:$J,10,FALSE)</f>
        <v>Diabetes</v>
      </c>
      <c r="L1283" s="8">
        <f>VLOOKUP(A1283,'Hospitalisation Table'!$A:$J,10,FALSE)</f>
        <v>34850</v>
      </c>
      <c r="M1283" s="10">
        <f>VLOOKUP(A1283,'Hospitalisation Table'!$A:$F,6,FALSE)</f>
        <v>563.84</v>
      </c>
      <c r="N1283" s="5" t="str">
        <f>VLOOKUP(A1283,'Hospitalisation Table'!$A:$G,7,FALSE)</f>
        <v>tier - 2</v>
      </c>
      <c r="O1283" s="5" t="str">
        <f>VLOOKUP(A1283,'Hospitalisation Table'!$A:$H,8,FALSE)</f>
        <v>tier - 3</v>
      </c>
      <c r="P1283" s="5" t="str">
        <f>VLOOKUP(A1283,'Hospitalisation Table'!$A:$I,9,FALSE)</f>
        <v>R1013</v>
      </c>
      <c r="Q1283" s="5">
        <f>VLOOKUP(A1283,'Hospitalisation Table'!$A:$K,11,FALSE)</f>
        <v>47</v>
      </c>
    </row>
    <row r="1284" spans="1:17" ht="15.6" x14ac:dyDescent="0.3">
      <c r="A1284" s="9" t="s">
        <v>1088</v>
      </c>
      <c r="B1284" s="5" t="str">
        <f>VLOOKUP($A1284,'Customer Names'!$A:$B,2,FALSE)</f>
        <v>Reed, Mr.  Erik</v>
      </c>
      <c r="C1284" s="5">
        <f>VLOOKUP(Healthcare!A1284,'Medical Examinations table'!$A:$K,2,FALSE)</f>
        <v>31.93</v>
      </c>
      <c r="D1284" s="5">
        <f>VLOOKUP(A1284,'Medical Examinations table'!$A:$C,3,FALSE)</f>
        <v>4.82</v>
      </c>
      <c r="E1284" s="5" t="str">
        <f>VLOOKUP(A1284,'Medical Examinations table'!$A:$D,4,FALSE)</f>
        <v>YES</v>
      </c>
      <c r="F1284" s="5" t="str">
        <f>VLOOKUP(A1284,'Medical Examinations table'!$A:$E,5,FALSE)</f>
        <v>NO</v>
      </c>
      <c r="G1284" s="5" t="str">
        <f>VLOOKUP(A1284,'Medical Examinations table'!$A:$F,6,FALSE)</f>
        <v>NO</v>
      </c>
      <c r="H1284" s="5">
        <f>VLOOKUP(A1284,'Medical Examinations table'!$A:$H,8,FALSE)</f>
        <v>1</v>
      </c>
      <c r="I1284" s="5" t="str">
        <f>VLOOKUP(A1284,'Medical Examinations table'!$A:$G,7,FALSE)</f>
        <v>NO</v>
      </c>
      <c r="J1284" s="5" t="str">
        <f>VLOOKUP(A1284,'Medical Examinations table'!$A:$I,9,FALSE)</f>
        <v>Obesity</v>
      </c>
      <c r="K1284" s="5" t="str">
        <f>VLOOKUP(A1284,'Medical Examinations table'!$A:$J,10,FALSE)</f>
        <v>Normal</v>
      </c>
      <c r="L1284" s="8">
        <f>VLOOKUP(A1284,'Hospitalisation Table'!$A:$J,10,FALSE)</f>
        <v>34849</v>
      </c>
      <c r="M1284" s="10">
        <f>VLOOKUP(A1284,'Hospitalisation Table'!$A:$F,6,FALSE)</f>
        <v>563.84</v>
      </c>
      <c r="N1284" s="5" t="str">
        <f>VLOOKUP(A1284,'Hospitalisation Table'!$A:$G,7,FALSE)</f>
        <v>tier - 2</v>
      </c>
      <c r="O1284" s="5" t="str">
        <f>VLOOKUP(A1284,'Hospitalisation Table'!$A:$H,8,FALSE)</f>
        <v>tier - 1</v>
      </c>
      <c r="P1284" s="5" t="str">
        <f>VLOOKUP(A1284,'Hospitalisation Table'!$A:$I,9,FALSE)</f>
        <v>R1012</v>
      </c>
      <c r="Q1284" s="5">
        <f>VLOOKUP(A1284,'Hospitalisation Table'!$A:$K,11,FALSE)</f>
        <v>34</v>
      </c>
    </row>
    <row r="1285" spans="1:17" ht="15.6" x14ac:dyDescent="0.3">
      <c r="A1285" s="9" t="s">
        <v>1087</v>
      </c>
      <c r="B1285" s="5" t="str">
        <f>VLOOKUP($A1285,'Customer Names'!$A:$B,2,FALSE)</f>
        <v>Wegner, Ms.  Lana J</v>
      </c>
      <c r="C1285" s="5">
        <f>VLOOKUP(Healthcare!A1285,'Medical Examinations table'!$A:$K,2,FALSE)</f>
        <v>36</v>
      </c>
      <c r="D1285" s="5">
        <f>VLOOKUP(A1285,'Medical Examinations table'!$A:$C,3,FALSE)</f>
        <v>11.94</v>
      </c>
      <c r="E1285" s="5" t="str">
        <f>VLOOKUP(A1285,'Medical Examinations table'!$A:$D,4,FALSE)</f>
        <v>YES</v>
      </c>
      <c r="F1285" s="5" t="str">
        <f>VLOOKUP(A1285,'Medical Examinations table'!$A:$E,5,FALSE)</f>
        <v>NO</v>
      </c>
      <c r="G1285" s="5" t="str">
        <f>VLOOKUP(A1285,'Medical Examinations table'!$A:$F,6,FALSE)</f>
        <v>NO</v>
      </c>
      <c r="H1285" s="5">
        <f>VLOOKUP(A1285,'Medical Examinations table'!$A:$H,8,FALSE)</f>
        <v>1</v>
      </c>
      <c r="I1285" s="5" t="str">
        <f>VLOOKUP(A1285,'Medical Examinations table'!$A:$G,7,FALSE)</f>
        <v>NO</v>
      </c>
      <c r="J1285" s="5" t="str">
        <f>VLOOKUP(A1285,'Medical Examinations table'!$A:$I,9,FALSE)</f>
        <v>Obesity</v>
      </c>
      <c r="K1285" s="5" t="str">
        <f>VLOOKUP(A1285,'Medical Examinations table'!$A:$J,10,FALSE)</f>
        <v>Diabetes</v>
      </c>
      <c r="L1285" s="8">
        <f>VLOOKUP(A1285,'Hospitalisation Table'!$A:$J,10,FALSE)</f>
        <v>34848</v>
      </c>
      <c r="M1285" s="10">
        <f>VLOOKUP(A1285,'Hospitalisation Table'!$A:$F,6,FALSE)</f>
        <v>563.84</v>
      </c>
      <c r="N1285" s="5" t="str">
        <f>VLOOKUP(A1285,'Hospitalisation Table'!$A:$G,7,FALSE)</f>
        <v>tier - 2</v>
      </c>
      <c r="O1285" s="5" t="str">
        <f>VLOOKUP(A1285,'Hospitalisation Table'!$A:$H,8,FALSE)</f>
        <v>tier - 1</v>
      </c>
      <c r="P1285" s="5" t="str">
        <f>VLOOKUP(A1285,'Hospitalisation Table'!$A:$I,9,FALSE)</f>
        <v>R1011</v>
      </c>
      <c r="Q1285" s="5">
        <f>VLOOKUP(A1285,'Hospitalisation Table'!$A:$K,11,FALSE)</f>
        <v>47</v>
      </c>
    </row>
    <row r="1286" spans="1:17" ht="15.6" x14ac:dyDescent="0.3">
      <c r="A1286" s="9" t="s">
        <v>1086</v>
      </c>
      <c r="B1286" s="5" t="str">
        <f>VLOOKUP($A1286,'Customer Names'!$A:$B,2,FALSE)</f>
        <v>Bokun, Ms.  Rebecca E</v>
      </c>
      <c r="C1286" s="5">
        <f>VLOOKUP(Healthcare!A1286,'Medical Examinations table'!$A:$K,2,FALSE)</f>
        <v>32</v>
      </c>
      <c r="D1286" s="5">
        <f>VLOOKUP(A1286,'Medical Examinations table'!$A:$C,3,FALSE)</f>
        <v>7.85</v>
      </c>
      <c r="E1286" s="5" t="str">
        <f>VLOOKUP(A1286,'Medical Examinations table'!$A:$D,4,FALSE)</f>
        <v>YES</v>
      </c>
      <c r="F1286" s="5" t="str">
        <f>VLOOKUP(A1286,'Medical Examinations table'!$A:$E,5,FALSE)</f>
        <v>NO</v>
      </c>
      <c r="G1286" s="5" t="str">
        <f>VLOOKUP(A1286,'Medical Examinations table'!$A:$F,6,FALSE)</f>
        <v>NO</v>
      </c>
      <c r="H1286" s="5">
        <f>VLOOKUP(A1286,'Medical Examinations table'!$A:$H,8,FALSE)</f>
        <v>1</v>
      </c>
      <c r="I1286" s="5" t="str">
        <f>VLOOKUP(A1286,'Medical Examinations table'!$A:$G,7,FALSE)</f>
        <v>NO</v>
      </c>
      <c r="J1286" s="5" t="str">
        <f>VLOOKUP(A1286,'Medical Examinations table'!$A:$I,9,FALSE)</f>
        <v>Obesity</v>
      </c>
      <c r="K1286" s="5" t="str">
        <f>VLOOKUP(A1286,'Medical Examinations table'!$A:$J,10,FALSE)</f>
        <v>Diabetes</v>
      </c>
      <c r="L1286" s="8">
        <f>VLOOKUP(A1286,'Hospitalisation Table'!$A:$J,10,FALSE)</f>
        <v>34847</v>
      </c>
      <c r="M1286" s="10">
        <f>VLOOKUP(A1286,'Hospitalisation Table'!$A:$F,6,FALSE)</f>
        <v>563.84</v>
      </c>
      <c r="N1286" s="5" t="str">
        <f>VLOOKUP(A1286,'Hospitalisation Table'!$A:$G,7,FALSE)</f>
        <v>tier - 2</v>
      </c>
      <c r="O1286" s="5" t="str">
        <f>VLOOKUP(A1286,'Hospitalisation Table'!$A:$H,8,FALSE)</f>
        <v>tier - 2</v>
      </c>
      <c r="P1286" s="5" t="str">
        <f>VLOOKUP(A1286,'Hospitalisation Table'!$A:$I,9,FALSE)</f>
        <v>R1011</v>
      </c>
      <c r="Q1286" s="5">
        <f>VLOOKUP(A1286,'Hospitalisation Table'!$A:$K,11,FALSE)</f>
        <v>47</v>
      </c>
    </row>
    <row r="1287" spans="1:17" ht="15.6" x14ac:dyDescent="0.3">
      <c r="A1287" s="9" t="s">
        <v>1085</v>
      </c>
      <c r="B1287" s="5" t="str">
        <f>VLOOKUP($A1287,'Customer Names'!$A:$B,2,FALSE)</f>
        <v>Ainsley, Ms.  Katie M.</v>
      </c>
      <c r="C1287" s="5">
        <f>VLOOKUP(Healthcare!A1287,'Medical Examinations table'!$A:$K,2,FALSE)</f>
        <v>29.37</v>
      </c>
      <c r="D1287" s="5">
        <f>VLOOKUP(A1287,'Medical Examinations table'!$A:$C,3,FALSE)</f>
        <v>8.01</v>
      </c>
      <c r="E1287" s="5" t="str">
        <f>VLOOKUP(A1287,'Medical Examinations table'!$A:$D,4,FALSE)</f>
        <v>YES</v>
      </c>
      <c r="F1287" s="5" t="str">
        <f>VLOOKUP(A1287,'Medical Examinations table'!$A:$E,5,FALSE)</f>
        <v>NO</v>
      </c>
      <c r="G1287" s="5" t="str">
        <f>VLOOKUP(A1287,'Medical Examinations table'!$A:$F,6,FALSE)</f>
        <v>NO</v>
      </c>
      <c r="H1287" s="5">
        <f>VLOOKUP(A1287,'Medical Examinations table'!$A:$H,8,FALSE)</f>
        <v>1</v>
      </c>
      <c r="I1287" s="5" t="str">
        <f>VLOOKUP(A1287,'Medical Examinations table'!$A:$G,7,FALSE)</f>
        <v>NO</v>
      </c>
      <c r="J1287" s="5" t="str">
        <f>VLOOKUP(A1287,'Medical Examinations table'!$A:$I,9,FALSE)</f>
        <v>Overweight</v>
      </c>
      <c r="K1287" s="5" t="str">
        <f>VLOOKUP(A1287,'Medical Examinations table'!$A:$J,10,FALSE)</f>
        <v>Diabetes</v>
      </c>
      <c r="L1287" s="8">
        <f>VLOOKUP(A1287,'Hospitalisation Table'!$A:$J,10,FALSE)</f>
        <v>34846</v>
      </c>
      <c r="M1287" s="10">
        <f>VLOOKUP(A1287,'Hospitalisation Table'!$A:$F,6,FALSE)</f>
        <v>563.84</v>
      </c>
      <c r="N1287" s="5" t="str">
        <f>VLOOKUP(A1287,'Hospitalisation Table'!$A:$G,7,FALSE)</f>
        <v>tier - 2</v>
      </c>
      <c r="O1287" s="5" t="str">
        <f>VLOOKUP(A1287,'Hospitalisation Table'!$A:$H,8,FALSE)</f>
        <v>tier - 1</v>
      </c>
      <c r="P1287" s="5" t="str">
        <f>VLOOKUP(A1287,'Hospitalisation Table'!$A:$I,9,FALSE)</f>
        <v>R1013</v>
      </c>
      <c r="Q1287" s="5">
        <f>VLOOKUP(A1287,'Hospitalisation Table'!$A:$K,11,FALSE)</f>
        <v>39</v>
      </c>
    </row>
    <row r="1288" spans="1:17" ht="15.6" x14ac:dyDescent="0.3">
      <c r="A1288" s="9" t="s">
        <v>1084</v>
      </c>
      <c r="B1288" s="5" t="str">
        <f>VLOOKUP($A1288,'Customer Names'!$A:$B,2,FALSE)</f>
        <v>Foster, Ms.  Elizabeth A.</v>
      </c>
      <c r="C1288" s="5">
        <f>VLOOKUP(Healthcare!A1288,'Medical Examinations table'!$A:$K,2,FALSE)</f>
        <v>23.6</v>
      </c>
      <c r="D1288" s="5">
        <f>VLOOKUP(A1288,'Medical Examinations table'!$A:$C,3,FALSE)</f>
        <v>7.4</v>
      </c>
      <c r="E1288" s="5" t="str">
        <f>VLOOKUP(A1288,'Medical Examinations table'!$A:$D,4,FALSE)</f>
        <v>YES</v>
      </c>
      <c r="F1288" s="5" t="str">
        <f>VLOOKUP(A1288,'Medical Examinations table'!$A:$E,5,FALSE)</f>
        <v>NO</v>
      </c>
      <c r="G1288" s="5" t="str">
        <f>VLOOKUP(A1288,'Medical Examinations table'!$A:$F,6,FALSE)</f>
        <v>NO</v>
      </c>
      <c r="H1288" s="5">
        <f>VLOOKUP(A1288,'Medical Examinations table'!$A:$H,8,FALSE)</f>
        <v>1</v>
      </c>
      <c r="I1288" s="5" t="str">
        <f>VLOOKUP(A1288,'Medical Examinations table'!$A:$G,7,FALSE)</f>
        <v>NO</v>
      </c>
      <c r="J1288" s="5" t="str">
        <f>VLOOKUP(A1288,'Medical Examinations table'!$A:$I,9,FALSE)</f>
        <v>Normal Weight</v>
      </c>
      <c r="K1288" s="5" t="str">
        <f>VLOOKUP(A1288,'Medical Examinations table'!$A:$J,10,FALSE)</f>
        <v>Diabetes</v>
      </c>
      <c r="L1288" s="8">
        <f>VLOOKUP(A1288,'Hospitalisation Table'!$A:$J,10,FALSE)</f>
        <v>34845</v>
      </c>
      <c r="M1288" s="10">
        <f>VLOOKUP(A1288,'Hospitalisation Table'!$A:$F,6,FALSE)</f>
        <v>563.84</v>
      </c>
      <c r="N1288" s="5" t="str">
        <f>VLOOKUP(A1288,'Hospitalisation Table'!$A:$G,7,FALSE)</f>
        <v>tier - 2</v>
      </c>
      <c r="O1288" s="5" t="str">
        <f>VLOOKUP(A1288,'Hospitalisation Table'!$A:$H,8,FALSE)</f>
        <v>tier - 3</v>
      </c>
      <c r="P1288" s="5" t="str">
        <f>VLOOKUP(A1288,'Hospitalisation Table'!$A:$I,9,FALSE)</f>
        <v>R1011</v>
      </c>
      <c r="Q1288" s="5">
        <f>VLOOKUP(A1288,'Hospitalisation Table'!$A:$K,11,FALSE)</f>
        <v>47</v>
      </c>
    </row>
    <row r="1289" spans="1:17" ht="15.6" x14ac:dyDescent="0.3">
      <c r="A1289" s="9" t="s">
        <v>1083</v>
      </c>
      <c r="B1289" s="5" t="str">
        <f>VLOOKUP($A1289,'Customer Names'!$A:$B,2,FALSE)</f>
        <v>Overpeck, Ms.  Sarah</v>
      </c>
      <c r="C1289" s="5">
        <f>VLOOKUP(Healthcare!A1289,'Medical Examinations table'!$A:$K,2,FALSE)</f>
        <v>33.155000000000001</v>
      </c>
      <c r="D1289" s="5">
        <f>VLOOKUP(A1289,'Medical Examinations table'!$A:$C,3,FALSE)</f>
        <v>8.3800000000000008</v>
      </c>
      <c r="E1289" s="5" t="str">
        <f>VLOOKUP(A1289,'Medical Examinations table'!$A:$D,4,FALSE)</f>
        <v>YES</v>
      </c>
      <c r="F1289" s="5" t="str">
        <f>VLOOKUP(A1289,'Medical Examinations table'!$A:$E,5,FALSE)</f>
        <v>NO</v>
      </c>
      <c r="G1289" s="5" t="str">
        <f>VLOOKUP(A1289,'Medical Examinations table'!$A:$F,6,FALSE)</f>
        <v>NO</v>
      </c>
      <c r="H1289" s="5">
        <f>VLOOKUP(A1289,'Medical Examinations table'!$A:$H,8,FALSE)</f>
        <v>0</v>
      </c>
      <c r="I1289" s="5" t="str">
        <f>VLOOKUP(A1289,'Medical Examinations table'!$A:$G,7,FALSE)</f>
        <v>NO</v>
      </c>
      <c r="J1289" s="5" t="str">
        <f>VLOOKUP(A1289,'Medical Examinations table'!$A:$I,9,FALSE)</f>
        <v>Obesity</v>
      </c>
      <c r="K1289" s="5" t="str">
        <f>VLOOKUP(A1289,'Medical Examinations table'!$A:$J,10,FALSE)</f>
        <v>Diabetes</v>
      </c>
      <c r="L1289" s="8">
        <f>VLOOKUP(A1289,'Hospitalisation Table'!$A:$J,10,FALSE)</f>
        <v>34844</v>
      </c>
      <c r="M1289" s="10">
        <f>VLOOKUP(A1289,'Hospitalisation Table'!$A:$F,6,FALSE)</f>
        <v>563.84</v>
      </c>
      <c r="N1289" s="5" t="str">
        <f>VLOOKUP(A1289,'Hospitalisation Table'!$A:$G,7,FALSE)</f>
        <v>tier - 2</v>
      </c>
      <c r="O1289" s="5" t="str">
        <f>VLOOKUP(A1289,'Hospitalisation Table'!$A:$H,8,FALSE)</f>
        <v>tier - 3</v>
      </c>
      <c r="P1289" s="5" t="str">
        <f>VLOOKUP(A1289,'Hospitalisation Table'!$A:$I,9,FALSE)</f>
        <v>R1024</v>
      </c>
      <c r="Q1289" s="5">
        <f>VLOOKUP(A1289,'Hospitalisation Table'!$A:$K,11,FALSE)</f>
        <v>41</v>
      </c>
    </row>
    <row r="1290" spans="1:17" ht="15.6" x14ac:dyDescent="0.3">
      <c r="A1290" s="9" t="s">
        <v>1082</v>
      </c>
      <c r="B1290" s="5" t="str">
        <f>VLOOKUP($A1290,'Customer Names'!$A:$B,2,FALSE)</f>
        <v>Levine, Ms.  Annie J.</v>
      </c>
      <c r="C1290" s="5">
        <f>VLOOKUP(Healthcare!A1290,'Medical Examinations table'!$A:$K,2,FALSE)</f>
        <v>24.32</v>
      </c>
      <c r="D1290" s="5">
        <f>VLOOKUP(A1290,'Medical Examinations table'!$A:$C,3,FALSE)</f>
        <v>11.56</v>
      </c>
      <c r="E1290" s="5" t="str">
        <f>VLOOKUP(A1290,'Medical Examinations table'!$A:$D,4,FALSE)</f>
        <v>YES</v>
      </c>
      <c r="F1290" s="5" t="str">
        <f>VLOOKUP(A1290,'Medical Examinations table'!$A:$E,5,FALSE)</f>
        <v>NO</v>
      </c>
      <c r="G1290" s="5" t="str">
        <f>VLOOKUP(A1290,'Medical Examinations table'!$A:$F,6,FALSE)</f>
        <v>NO</v>
      </c>
      <c r="H1290" s="5">
        <f>VLOOKUP(A1290,'Medical Examinations table'!$A:$H,8,FALSE)</f>
        <v>1</v>
      </c>
      <c r="I1290" s="5" t="str">
        <f>VLOOKUP(A1290,'Medical Examinations table'!$A:$G,7,FALSE)</f>
        <v>NO</v>
      </c>
      <c r="J1290" s="5" t="str">
        <f>VLOOKUP(A1290,'Medical Examinations table'!$A:$I,9,FALSE)</f>
        <v>Normal Weight</v>
      </c>
      <c r="K1290" s="5" t="str">
        <f>VLOOKUP(A1290,'Medical Examinations table'!$A:$J,10,FALSE)</f>
        <v>Diabetes</v>
      </c>
      <c r="L1290" s="8">
        <f>VLOOKUP(A1290,'Hospitalisation Table'!$A:$J,10,FALSE)</f>
        <v>34843</v>
      </c>
      <c r="M1290" s="10">
        <f>VLOOKUP(A1290,'Hospitalisation Table'!$A:$F,6,FALSE)</f>
        <v>563.84</v>
      </c>
      <c r="N1290" s="5" t="str">
        <f>VLOOKUP(A1290,'Hospitalisation Table'!$A:$G,7,FALSE)</f>
        <v>tier - 2</v>
      </c>
      <c r="O1290" s="5" t="str">
        <f>VLOOKUP(A1290,'Hospitalisation Table'!$A:$H,8,FALSE)</f>
        <v>tier - 3</v>
      </c>
      <c r="P1290" s="5" t="str">
        <f>VLOOKUP(A1290,'Hospitalisation Table'!$A:$I,9,FALSE)</f>
        <v>R1024</v>
      </c>
      <c r="Q1290" s="5">
        <f>VLOOKUP(A1290,'Hospitalisation Table'!$A:$K,11,FALSE)</f>
        <v>39</v>
      </c>
    </row>
    <row r="1291" spans="1:17" ht="15.6" x14ac:dyDescent="0.3">
      <c r="A1291" s="9" t="s">
        <v>1081</v>
      </c>
      <c r="B1291" s="5" t="str">
        <f>VLOOKUP($A1291,'Customer Names'!$A:$B,2,FALSE)</f>
        <v>Jean, Ms.  Annie</v>
      </c>
      <c r="C1291" s="5">
        <f>VLOOKUP(Healthcare!A1291,'Medical Examinations table'!$A:$K,2,FALSE)</f>
        <v>36.299999999999997</v>
      </c>
      <c r="D1291" s="5">
        <f>VLOOKUP(A1291,'Medical Examinations table'!$A:$C,3,FALSE)</f>
        <v>4.6100000000000003</v>
      </c>
      <c r="E1291" s="5" t="str">
        <f>VLOOKUP(A1291,'Medical Examinations table'!$A:$D,4,FALSE)</f>
        <v>NO</v>
      </c>
      <c r="F1291" s="5" t="str">
        <f>VLOOKUP(A1291,'Medical Examinations table'!$A:$E,5,FALSE)</f>
        <v>NO</v>
      </c>
      <c r="G1291" s="5" t="str">
        <f>VLOOKUP(A1291,'Medical Examinations table'!$A:$F,6,FALSE)</f>
        <v>NO</v>
      </c>
      <c r="H1291" s="5">
        <f>VLOOKUP(A1291,'Medical Examinations table'!$A:$H,8,FALSE)</f>
        <v>0</v>
      </c>
      <c r="I1291" s="5" t="str">
        <f>VLOOKUP(A1291,'Medical Examinations table'!$A:$G,7,FALSE)</f>
        <v>NO</v>
      </c>
      <c r="J1291" s="5" t="str">
        <f>VLOOKUP(A1291,'Medical Examinations table'!$A:$I,9,FALSE)</f>
        <v>Obesity</v>
      </c>
      <c r="K1291" s="5" t="str">
        <f>VLOOKUP(A1291,'Medical Examinations table'!$A:$J,10,FALSE)</f>
        <v>Normal</v>
      </c>
      <c r="L1291" s="8">
        <f>VLOOKUP(A1291,'Hospitalisation Table'!$A:$J,10,FALSE)</f>
        <v>34842</v>
      </c>
      <c r="M1291" s="10">
        <f>VLOOKUP(A1291,'Hospitalisation Table'!$A:$F,6,FALSE)</f>
        <v>563.84</v>
      </c>
      <c r="N1291" s="5" t="str">
        <f>VLOOKUP(A1291,'Hospitalisation Table'!$A:$G,7,FALSE)</f>
        <v>tier - 2</v>
      </c>
      <c r="O1291" s="5" t="str">
        <f>VLOOKUP(A1291,'Hospitalisation Table'!$A:$H,8,FALSE)</f>
        <v>tier - 2</v>
      </c>
      <c r="P1291" s="5" t="str">
        <f>VLOOKUP(A1291,'Hospitalisation Table'!$A:$I,9,FALSE)</f>
        <v>R1013</v>
      </c>
      <c r="Q1291" s="5">
        <f>VLOOKUP(A1291,'Hospitalisation Table'!$A:$K,11,FALSE)</f>
        <v>45</v>
      </c>
    </row>
    <row r="1292" spans="1:17" ht="15.6" x14ac:dyDescent="0.3">
      <c r="A1292" s="9" t="s">
        <v>1080</v>
      </c>
      <c r="B1292" s="5" t="str">
        <f>VLOOKUP($A1292,'Customer Names'!$A:$B,2,FALSE)</f>
        <v>Wild, Ms.  Lindsey</v>
      </c>
      <c r="C1292" s="5">
        <f>VLOOKUP(Healthcare!A1292,'Medical Examinations table'!$A:$K,2,FALSE)</f>
        <v>34.4</v>
      </c>
      <c r="D1292" s="5">
        <f>VLOOKUP(A1292,'Medical Examinations table'!$A:$C,3,FALSE)</f>
        <v>4.95</v>
      </c>
      <c r="E1292" s="5" t="str">
        <f>VLOOKUP(A1292,'Medical Examinations table'!$A:$D,4,FALSE)</f>
        <v>NO</v>
      </c>
      <c r="F1292" s="5" t="str">
        <f>VLOOKUP(A1292,'Medical Examinations table'!$A:$E,5,FALSE)</f>
        <v>NO</v>
      </c>
      <c r="G1292" s="5" t="str">
        <f>VLOOKUP(A1292,'Medical Examinations table'!$A:$F,6,FALSE)</f>
        <v>YES</v>
      </c>
      <c r="H1292" s="5">
        <f>VLOOKUP(A1292,'Medical Examinations table'!$A:$H,8,FALSE)</f>
        <v>1</v>
      </c>
      <c r="I1292" s="5" t="str">
        <f>VLOOKUP(A1292,'Medical Examinations table'!$A:$G,7,FALSE)</f>
        <v>NO</v>
      </c>
      <c r="J1292" s="5" t="str">
        <f>VLOOKUP(A1292,'Medical Examinations table'!$A:$I,9,FALSE)</f>
        <v>Obesity</v>
      </c>
      <c r="K1292" s="5" t="str">
        <f>VLOOKUP(A1292,'Medical Examinations table'!$A:$J,10,FALSE)</f>
        <v>Normal</v>
      </c>
      <c r="L1292" s="8">
        <f>VLOOKUP(A1292,'Hospitalisation Table'!$A:$J,10,FALSE)</f>
        <v>34841</v>
      </c>
      <c r="M1292" s="10">
        <f>VLOOKUP(A1292,'Hospitalisation Table'!$A:$F,6,FALSE)</f>
        <v>563.84</v>
      </c>
      <c r="N1292" s="5" t="str">
        <f>VLOOKUP(A1292,'Hospitalisation Table'!$A:$G,7,FALSE)</f>
        <v>tier - 2</v>
      </c>
      <c r="O1292" s="5" t="str">
        <f>VLOOKUP(A1292,'Hospitalisation Table'!$A:$H,8,FALSE)</f>
        <v>tier - 2</v>
      </c>
      <c r="P1292" s="5" t="str">
        <f>VLOOKUP(A1292,'Hospitalisation Table'!$A:$I,9,FALSE)</f>
        <v>R1011</v>
      </c>
      <c r="Q1292" s="5">
        <f>VLOOKUP(A1292,'Hospitalisation Table'!$A:$K,11,FALSE)</f>
        <v>43</v>
      </c>
    </row>
    <row r="1293" spans="1:17" ht="15.6" x14ac:dyDescent="0.3">
      <c r="A1293" s="9" t="s">
        <v>1079</v>
      </c>
      <c r="B1293" s="5" t="str">
        <f>VLOOKUP($A1293,'Customer Names'!$A:$B,2,FALSE)</f>
        <v>Tabor, Ms.  Laura</v>
      </c>
      <c r="C1293" s="5">
        <f>VLOOKUP(Healthcare!A1293,'Medical Examinations table'!$A:$K,2,FALSE)</f>
        <v>30.9</v>
      </c>
      <c r="D1293" s="5">
        <f>VLOOKUP(A1293,'Medical Examinations table'!$A:$C,3,FALSE)</f>
        <v>5.04</v>
      </c>
      <c r="E1293" s="5" t="str">
        <f>VLOOKUP(A1293,'Medical Examinations table'!$A:$D,4,FALSE)</f>
        <v>NO</v>
      </c>
      <c r="F1293" s="5" t="str">
        <f>VLOOKUP(A1293,'Medical Examinations table'!$A:$E,5,FALSE)</f>
        <v>NO</v>
      </c>
      <c r="G1293" s="5" t="str">
        <f>VLOOKUP(A1293,'Medical Examinations table'!$A:$F,6,FALSE)</f>
        <v>NO</v>
      </c>
      <c r="H1293" s="5">
        <f>VLOOKUP(A1293,'Medical Examinations table'!$A:$H,8,FALSE)</f>
        <v>0</v>
      </c>
      <c r="I1293" s="5" t="str">
        <f>VLOOKUP(A1293,'Medical Examinations table'!$A:$G,7,FALSE)</f>
        <v>NO</v>
      </c>
      <c r="J1293" s="5" t="str">
        <f>VLOOKUP(A1293,'Medical Examinations table'!$A:$I,9,FALSE)</f>
        <v>Obesity</v>
      </c>
      <c r="K1293" s="5" t="str">
        <f>VLOOKUP(A1293,'Medical Examinations table'!$A:$J,10,FALSE)</f>
        <v>Normal</v>
      </c>
      <c r="L1293" s="8">
        <f>VLOOKUP(A1293,'Hospitalisation Table'!$A:$J,10,FALSE)</f>
        <v>34840</v>
      </c>
      <c r="M1293" s="10">
        <f>VLOOKUP(A1293,'Hospitalisation Table'!$A:$F,6,FALSE)</f>
        <v>563.84</v>
      </c>
      <c r="N1293" s="5" t="str">
        <f>VLOOKUP(A1293,'Hospitalisation Table'!$A:$G,7,FALSE)</f>
        <v>tier - 2</v>
      </c>
      <c r="O1293" s="5" t="str">
        <f>VLOOKUP(A1293,'Hospitalisation Table'!$A:$H,8,FALSE)</f>
        <v>tier - 3</v>
      </c>
      <c r="P1293" s="5" t="str">
        <f>VLOOKUP(A1293,'Hospitalisation Table'!$A:$I,9,FALSE)</f>
        <v>R1011</v>
      </c>
      <c r="Q1293" s="5">
        <f>VLOOKUP(A1293,'Hospitalisation Table'!$A:$K,11,FALSE)</f>
        <v>45</v>
      </c>
    </row>
    <row r="1294" spans="1:17" ht="15.6" x14ac:dyDescent="0.3">
      <c r="A1294" s="9" t="s">
        <v>1078</v>
      </c>
      <c r="B1294" s="5" t="str">
        <f>VLOOKUP($A1294,'Customer Names'!$A:$B,2,FALSE)</f>
        <v>Steffen, Ms.  Amy T</v>
      </c>
      <c r="C1294" s="5">
        <f>VLOOKUP(Healthcare!A1294,'Medical Examinations table'!$A:$K,2,FALSE)</f>
        <v>28.6</v>
      </c>
      <c r="D1294" s="5">
        <f>VLOOKUP(A1294,'Medical Examinations table'!$A:$C,3,FALSE)</f>
        <v>5.42</v>
      </c>
      <c r="E1294" s="5" t="str">
        <f>VLOOKUP(A1294,'Medical Examinations table'!$A:$D,4,FALSE)</f>
        <v>NO</v>
      </c>
      <c r="F1294" s="5" t="str">
        <f>VLOOKUP(A1294,'Medical Examinations table'!$A:$E,5,FALSE)</f>
        <v>NO</v>
      </c>
      <c r="G1294" s="5" t="str">
        <f>VLOOKUP(A1294,'Medical Examinations table'!$A:$F,6,FALSE)</f>
        <v>NO</v>
      </c>
      <c r="H1294" s="5">
        <f>VLOOKUP(A1294,'Medical Examinations table'!$A:$H,8,FALSE)</f>
        <v>0</v>
      </c>
      <c r="I1294" s="5" t="str">
        <f>VLOOKUP(A1294,'Medical Examinations table'!$A:$G,7,FALSE)</f>
        <v>NO</v>
      </c>
      <c r="J1294" s="5" t="str">
        <f>VLOOKUP(A1294,'Medical Examinations table'!$A:$I,9,FALSE)</f>
        <v>Overweight</v>
      </c>
      <c r="K1294" s="5" t="str">
        <f>VLOOKUP(A1294,'Medical Examinations table'!$A:$J,10,FALSE)</f>
        <v>Normal</v>
      </c>
      <c r="L1294" s="8">
        <f>VLOOKUP(A1294,'Hospitalisation Table'!$A:$J,10,FALSE)</f>
        <v>34839</v>
      </c>
      <c r="M1294" s="10">
        <f>VLOOKUP(A1294,'Hospitalisation Table'!$A:$F,6,FALSE)</f>
        <v>563.84</v>
      </c>
      <c r="N1294" s="5" t="str">
        <f>VLOOKUP(A1294,'Hospitalisation Table'!$A:$G,7,FALSE)</f>
        <v>tier - 2</v>
      </c>
      <c r="O1294" s="5" t="str">
        <f>VLOOKUP(A1294,'Hospitalisation Table'!$A:$H,8,FALSE)</f>
        <v>tier - 1</v>
      </c>
      <c r="P1294" s="5" t="str">
        <f>VLOOKUP(A1294,'Hospitalisation Table'!$A:$I,9,FALSE)</f>
        <v>R1013</v>
      </c>
      <c r="Q1294" s="5">
        <f>VLOOKUP(A1294,'Hospitalisation Table'!$A:$K,11,FALSE)</f>
        <v>45</v>
      </c>
    </row>
    <row r="1295" spans="1:17" ht="15.6" x14ac:dyDescent="0.3">
      <c r="A1295" s="9" t="s">
        <v>1077</v>
      </c>
      <c r="B1295" s="5" t="str">
        <f>VLOOKUP($A1295,'Customer Names'!$A:$B,2,FALSE)</f>
        <v>Tadich, Ms.  Katarina D</v>
      </c>
      <c r="C1295" s="5">
        <f>VLOOKUP(Healthcare!A1295,'Medical Examinations table'!$A:$K,2,FALSE)</f>
        <v>27.83</v>
      </c>
      <c r="D1295" s="5">
        <f>VLOOKUP(A1295,'Medical Examinations table'!$A:$C,3,FALSE)</f>
        <v>5.39</v>
      </c>
      <c r="E1295" s="5" t="str">
        <f>VLOOKUP(A1295,'Medical Examinations table'!$A:$D,4,FALSE)</f>
        <v>NO</v>
      </c>
      <c r="F1295" s="5" t="str">
        <f>VLOOKUP(A1295,'Medical Examinations table'!$A:$E,5,FALSE)</f>
        <v>NO</v>
      </c>
      <c r="G1295" s="5" t="str">
        <f>VLOOKUP(A1295,'Medical Examinations table'!$A:$F,6,FALSE)</f>
        <v>NO</v>
      </c>
      <c r="H1295" s="5">
        <f>VLOOKUP(A1295,'Medical Examinations table'!$A:$H,8,FALSE)</f>
        <v>0</v>
      </c>
      <c r="I1295" s="5" t="str">
        <f>VLOOKUP(A1295,'Medical Examinations table'!$A:$G,7,FALSE)</f>
        <v>NO</v>
      </c>
      <c r="J1295" s="5" t="str">
        <f>VLOOKUP(A1295,'Medical Examinations table'!$A:$I,9,FALSE)</f>
        <v>Overweight</v>
      </c>
      <c r="K1295" s="5" t="str">
        <f>VLOOKUP(A1295,'Medical Examinations table'!$A:$J,10,FALSE)</f>
        <v>Normal</v>
      </c>
      <c r="L1295" s="8">
        <f>VLOOKUP(A1295,'Hospitalisation Table'!$A:$J,10,FALSE)</f>
        <v>34838</v>
      </c>
      <c r="M1295" s="10">
        <f>VLOOKUP(A1295,'Hospitalisation Table'!$A:$F,6,FALSE)</f>
        <v>563.84</v>
      </c>
      <c r="N1295" s="5" t="str">
        <f>VLOOKUP(A1295,'Hospitalisation Table'!$A:$G,7,FALSE)</f>
        <v>tier - 2</v>
      </c>
      <c r="O1295" s="5" t="str">
        <f>VLOOKUP(A1295,'Hospitalisation Table'!$A:$H,8,FALSE)</f>
        <v>tier - 2</v>
      </c>
      <c r="P1295" s="5" t="str">
        <f>VLOOKUP(A1295,'Hospitalisation Table'!$A:$I,9,FALSE)</f>
        <v>R1013</v>
      </c>
      <c r="Q1295" s="5">
        <f>VLOOKUP(A1295,'Hospitalisation Table'!$A:$K,11,FALSE)</f>
        <v>45</v>
      </c>
    </row>
    <row r="1296" spans="1:17" ht="15.6" x14ac:dyDescent="0.3">
      <c r="A1296" s="9" t="s">
        <v>1076</v>
      </c>
      <c r="B1296" s="5" t="str">
        <f>VLOOKUP($A1296,'Customer Names'!$A:$B,2,FALSE)</f>
        <v>Christenson, Mr.  B.j.</v>
      </c>
      <c r="C1296" s="5">
        <f>VLOOKUP(Healthcare!A1296,'Medical Examinations table'!$A:$K,2,FALSE)</f>
        <v>39.64</v>
      </c>
      <c r="D1296" s="5">
        <f>VLOOKUP(A1296,'Medical Examinations table'!$A:$C,3,FALSE)</f>
        <v>6</v>
      </c>
      <c r="E1296" s="5" t="str">
        <f>VLOOKUP(A1296,'Medical Examinations table'!$A:$D,4,FALSE)</f>
        <v>NO</v>
      </c>
      <c r="F1296" s="5" t="str">
        <f>VLOOKUP(A1296,'Medical Examinations table'!$A:$E,5,FALSE)</f>
        <v>NO</v>
      </c>
      <c r="G1296" s="5" t="str">
        <f>VLOOKUP(A1296,'Medical Examinations table'!$A:$F,6,FALSE)</f>
        <v>YES</v>
      </c>
      <c r="H1296" s="5">
        <f>VLOOKUP(A1296,'Medical Examinations table'!$A:$H,8,FALSE)</f>
        <v>1</v>
      </c>
      <c r="I1296" s="5" t="str">
        <f>VLOOKUP(A1296,'Medical Examinations table'!$A:$G,7,FALSE)</f>
        <v>NO</v>
      </c>
      <c r="J1296" s="5" t="str">
        <f>VLOOKUP(A1296,'Medical Examinations table'!$A:$I,9,FALSE)</f>
        <v>Obesity</v>
      </c>
      <c r="K1296" s="5" t="str">
        <f>VLOOKUP(A1296,'Medical Examinations table'!$A:$J,10,FALSE)</f>
        <v>Prediabetes</v>
      </c>
      <c r="L1296" s="8">
        <f>VLOOKUP(A1296,'Hospitalisation Table'!$A:$J,10,FALSE)</f>
        <v>34837</v>
      </c>
      <c r="M1296" s="10">
        <f>VLOOKUP(A1296,'Hospitalisation Table'!$A:$F,6,FALSE)</f>
        <v>563.84</v>
      </c>
      <c r="N1296" s="5" t="str">
        <f>VLOOKUP(A1296,'Hospitalisation Table'!$A:$G,7,FALSE)</f>
        <v>tier - 2</v>
      </c>
      <c r="O1296" s="5" t="str">
        <f>VLOOKUP(A1296,'Hospitalisation Table'!$A:$H,8,FALSE)</f>
        <v>tier - 1</v>
      </c>
      <c r="P1296" s="5" t="str">
        <f>VLOOKUP(A1296,'Hospitalisation Table'!$A:$I,9,FALSE)</f>
        <v>R1012</v>
      </c>
      <c r="Q1296" s="5">
        <f>VLOOKUP(A1296,'Hospitalisation Table'!$A:$K,11,FALSE)</f>
        <v>29</v>
      </c>
    </row>
    <row r="1297" spans="1:17" ht="15.6" x14ac:dyDescent="0.3">
      <c r="A1297" s="9" t="s">
        <v>1075</v>
      </c>
      <c r="B1297" s="5" t="str">
        <f>VLOOKUP($A1297,'Customer Names'!$A:$B,2,FALSE)</f>
        <v>Shell, Ms.  Alison</v>
      </c>
      <c r="C1297" s="5">
        <f>VLOOKUP(Healthcare!A1297,'Medical Examinations table'!$A:$K,2,FALSE)</f>
        <v>38.479999999999997</v>
      </c>
      <c r="D1297" s="5">
        <f>VLOOKUP(A1297,'Medical Examinations table'!$A:$C,3,FALSE)</f>
        <v>6.02</v>
      </c>
      <c r="E1297" s="5" t="str">
        <f>VLOOKUP(A1297,'Medical Examinations table'!$A:$D,4,FALSE)</f>
        <v>NO</v>
      </c>
      <c r="F1297" s="5" t="str">
        <f>VLOOKUP(A1297,'Medical Examinations table'!$A:$E,5,FALSE)</f>
        <v>NO</v>
      </c>
      <c r="G1297" s="5" t="str">
        <f>VLOOKUP(A1297,'Medical Examinations table'!$A:$F,6,FALSE)</f>
        <v>NO</v>
      </c>
      <c r="H1297" s="5">
        <f>VLOOKUP(A1297,'Medical Examinations table'!$A:$H,8,FALSE)</f>
        <v>1</v>
      </c>
      <c r="I1297" s="5" t="str">
        <f>VLOOKUP(A1297,'Medical Examinations table'!$A:$G,7,FALSE)</f>
        <v>NO</v>
      </c>
      <c r="J1297" s="5" t="str">
        <f>VLOOKUP(A1297,'Medical Examinations table'!$A:$I,9,FALSE)</f>
        <v>Obesity</v>
      </c>
      <c r="K1297" s="5" t="str">
        <f>VLOOKUP(A1297,'Medical Examinations table'!$A:$J,10,FALSE)</f>
        <v>Prediabetes</v>
      </c>
      <c r="L1297" s="8">
        <f>VLOOKUP(A1297,'Hospitalisation Table'!$A:$J,10,FALSE)</f>
        <v>34836</v>
      </c>
      <c r="M1297" s="10">
        <f>VLOOKUP(A1297,'Hospitalisation Table'!$A:$F,6,FALSE)</f>
        <v>563.84</v>
      </c>
      <c r="N1297" s="5" t="str">
        <f>VLOOKUP(A1297,'Hospitalisation Table'!$A:$G,7,FALSE)</f>
        <v>tier - 2</v>
      </c>
      <c r="O1297" s="5" t="str">
        <f>VLOOKUP(A1297,'Hospitalisation Table'!$A:$H,8,FALSE)</f>
        <v>tier - 2</v>
      </c>
      <c r="P1297" s="5" t="str">
        <f>VLOOKUP(A1297,'Hospitalisation Table'!$A:$I,9,FALSE)</f>
        <v>R1012</v>
      </c>
      <c r="Q1297" s="5">
        <f>VLOOKUP(A1297,'Hospitalisation Table'!$A:$K,11,FALSE)</f>
        <v>30</v>
      </c>
    </row>
    <row r="1298" spans="1:17" ht="15.6" x14ac:dyDescent="0.3">
      <c r="A1298" s="9" t="s">
        <v>1074</v>
      </c>
      <c r="B1298" s="5" t="str">
        <f>VLOOKUP($A1298,'Customer Names'!$A:$B,2,FALSE)</f>
        <v>Rao, Mr.  Neil K.</v>
      </c>
      <c r="C1298" s="5">
        <f>VLOOKUP(Healthcare!A1298,'Medical Examinations table'!$A:$K,2,FALSE)</f>
        <v>36.200000000000003</v>
      </c>
      <c r="D1298" s="5">
        <f>VLOOKUP(A1298,'Medical Examinations table'!$A:$C,3,FALSE)</f>
        <v>4.62</v>
      </c>
      <c r="E1298" s="5" t="str">
        <f>VLOOKUP(A1298,'Medical Examinations table'!$A:$D,4,FALSE)</f>
        <v>NO</v>
      </c>
      <c r="F1298" s="5" t="str">
        <f>VLOOKUP(A1298,'Medical Examinations table'!$A:$E,5,FALSE)</f>
        <v>NO</v>
      </c>
      <c r="G1298" s="5" t="str">
        <f>VLOOKUP(A1298,'Medical Examinations table'!$A:$F,6,FALSE)</f>
        <v>NO</v>
      </c>
      <c r="H1298" s="5">
        <f>VLOOKUP(A1298,'Medical Examinations table'!$A:$H,8,FALSE)</f>
        <v>2</v>
      </c>
      <c r="I1298" s="5" t="str">
        <f>VLOOKUP(A1298,'Medical Examinations table'!$A:$G,7,FALSE)</f>
        <v>NO</v>
      </c>
      <c r="J1298" s="5" t="str">
        <f>VLOOKUP(A1298,'Medical Examinations table'!$A:$I,9,FALSE)</f>
        <v>Obesity</v>
      </c>
      <c r="K1298" s="5" t="str">
        <f>VLOOKUP(A1298,'Medical Examinations table'!$A:$J,10,FALSE)</f>
        <v>Normal</v>
      </c>
      <c r="L1298" s="8">
        <f>VLOOKUP(A1298,'Hospitalisation Table'!$A:$J,10,FALSE)</f>
        <v>34835</v>
      </c>
      <c r="M1298" s="10">
        <f>VLOOKUP(A1298,'Hospitalisation Table'!$A:$F,6,FALSE)</f>
        <v>563.84</v>
      </c>
      <c r="N1298" s="5" t="str">
        <f>VLOOKUP(A1298,'Hospitalisation Table'!$A:$G,7,FALSE)</f>
        <v>tier - 2</v>
      </c>
      <c r="O1298" s="5" t="str">
        <f>VLOOKUP(A1298,'Hospitalisation Table'!$A:$H,8,FALSE)</f>
        <v>tier - 3</v>
      </c>
      <c r="P1298" s="5" t="str">
        <f>VLOOKUP(A1298,'Hospitalisation Table'!$A:$I,9,FALSE)</f>
        <v>R1011</v>
      </c>
      <c r="Q1298" s="5">
        <f>VLOOKUP(A1298,'Hospitalisation Table'!$A:$K,11,FALSE)</f>
        <v>50</v>
      </c>
    </row>
    <row r="1299" spans="1:17" ht="15.6" x14ac:dyDescent="0.3">
      <c r="A1299" s="9" t="s">
        <v>1073</v>
      </c>
      <c r="B1299" s="5" t="str">
        <f>VLOOKUP($A1299,'Customer Names'!$A:$B,2,FALSE)</f>
        <v>Myers, Mrs.  Anne Hunter</v>
      </c>
      <c r="C1299" s="5">
        <f>VLOOKUP(Healthcare!A1299,'Medical Examinations table'!$A:$K,2,FALSE)</f>
        <v>27.13</v>
      </c>
      <c r="D1299" s="5">
        <f>VLOOKUP(A1299,'Medical Examinations table'!$A:$C,3,FALSE)</f>
        <v>5.59</v>
      </c>
      <c r="E1299" s="5" t="str">
        <f>VLOOKUP(A1299,'Medical Examinations table'!$A:$D,4,FALSE)</f>
        <v>NO</v>
      </c>
      <c r="F1299" s="5" t="str">
        <f>VLOOKUP(A1299,'Medical Examinations table'!$A:$E,5,FALSE)</f>
        <v>NO</v>
      </c>
      <c r="G1299" s="5" t="str">
        <f>VLOOKUP(A1299,'Medical Examinations table'!$A:$F,6,FALSE)</f>
        <v>NO</v>
      </c>
      <c r="H1299" s="5">
        <f>VLOOKUP(A1299,'Medical Examinations table'!$A:$H,8,FALSE)</f>
        <v>1</v>
      </c>
      <c r="I1299" s="5" t="str">
        <f>VLOOKUP(A1299,'Medical Examinations table'!$A:$G,7,FALSE)</f>
        <v>NO</v>
      </c>
      <c r="J1299" s="5" t="str">
        <f>VLOOKUP(A1299,'Medical Examinations table'!$A:$I,9,FALSE)</f>
        <v>Overweight</v>
      </c>
      <c r="K1299" s="5" t="str">
        <f>VLOOKUP(A1299,'Medical Examinations table'!$A:$J,10,FALSE)</f>
        <v>Normal</v>
      </c>
      <c r="L1299" s="8">
        <f>VLOOKUP(A1299,'Hospitalisation Table'!$A:$J,10,FALSE)</f>
        <v>34834</v>
      </c>
      <c r="M1299" s="10">
        <f>VLOOKUP(A1299,'Hospitalisation Table'!$A:$F,6,FALSE)</f>
        <v>563.84</v>
      </c>
      <c r="N1299" s="5" t="str">
        <f>VLOOKUP(A1299,'Hospitalisation Table'!$A:$G,7,FALSE)</f>
        <v>tier - 2</v>
      </c>
      <c r="O1299" s="5" t="str">
        <f>VLOOKUP(A1299,'Hospitalisation Table'!$A:$H,8,FALSE)</f>
        <v>tier - 2</v>
      </c>
      <c r="P1299" s="5" t="str">
        <f>VLOOKUP(A1299,'Hospitalisation Table'!$A:$I,9,FALSE)</f>
        <v>R1025</v>
      </c>
      <c r="Q1299" s="5">
        <f>VLOOKUP(A1299,'Hospitalisation Table'!$A:$K,11,FALSE)</f>
        <v>38</v>
      </c>
    </row>
    <row r="1300" spans="1:17" ht="15.6" x14ac:dyDescent="0.3">
      <c r="A1300" s="9" t="s">
        <v>1072</v>
      </c>
      <c r="B1300" s="5" t="str">
        <f>VLOOKUP($A1300,'Customer Names'!$A:$B,2,FALSE)</f>
        <v>McLean, Ms.  Sandra</v>
      </c>
      <c r="C1300" s="5">
        <f>VLOOKUP(Healthcare!A1300,'Medical Examinations table'!$A:$K,2,FALSE)</f>
        <v>20.75</v>
      </c>
      <c r="D1300" s="5">
        <f>VLOOKUP(A1300,'Medical Examinations table'!$A:$C,3,FALSE)</f>
        <v>5.18</v>
      </c>
      <c r="E1300" s="5" t="str">
        <f>VLOOKUP(A1300,'Medical Examinations table'!$A:$D,4,FALSE)</f>
        <v>YES</v>
      </c>
      <c r="F1300" s="5" t="str">
        <f>VLOOKUP(A1300,'Medical Examinations table'!$A:$E,5,FALSE)</f>
        <v>NO</v>
      </c>
      <c r="G1300" s="5" t="str">
        <f>VLOOKUP(A1300,'Medical Examinations table'!$A:$F,6,FALSE)</f>
        <v>NO</v>
      </c>
      <c r="H1300" s="5">
        <f>VLOOKUP(A1300,'Medical Examinations table'!$A:$H,8,FALSE)</f>
        <v>2</v>
      </c>
      <c r="I1300" s="5" t="str">
        <f>VLOOKUP(A1300,'Medical Examinations table'!$A:$G,7,FALSE)</f>
        <v>NO</v>
      </c>
      <c r="J1300" s="5" t="str">
        <f>VLOOKUP(A1300,'Medical Examinations table'!$A:$I,9,FALSE)</f>
        <v>Normal Weight</v>
      </c>
      <c r="K1300" s="5" t="str">
        <f>VLOOKUP(A1300,'Medical Examinations table'!$A:$J,10,FALSE)</f>
        <v>Normal</v>
      </c>
      <c r="L1300" s="8">
        <f>VLOOKUP(A1300,'Hospitalisation Table'!$A:$J,10,FALSE)</f>
        <v>34833</v>
      </c>
      <c r="M1300" s="10">
        <f>VLOOKUP(A1300,'Hospitalisation Table'!$A:$F,6,FALSE)</f>
        <v>563.84</v>
      </c>
      <c r="N1300" s="5" t="str">
        <f>VLOOKUP(A1300,'Hospitalisation Table'!$A:$G,7,FALSE)</f>
        <v>tier - 3</v>
      </c>
      <c r="O1300" s="5" t="str">
        <f>VLOOKUP(A1300,'Hospitalisation Table'!$A:$H,8,FALSE)</f>
        <v>tier - 1</v>
      </c>
      <c r="P1300" s="5" t="str">
        <f>VLOOKUP(A1300,'Hospitalisation Table'!$A:$I,9,FALSE)</f>
        <v>R1013</v>
      </c>
      <c r="Q1300" s="5">
        <f>VLOOKUP(A1300,'Hospitalisation Table'!$A:$K,11,FALSE)</f>
        <v>56</v>
      </c>
    </row>
    <row r="1301" spans="1:17" ht="15.6" x14ac:dyDescent="0.3">
      <c r="A1301" s="9" t="s">
        <v>1071</v>
      </c>
      <c r="B1301" s="5" t="str">
        <f>VLOOKUP($A1301,'Customer Names'!$A:$B,2,FALSE)</f>
        <v>Gomez, Mr.  Robert</v>
      </c>
      <c r="C1301" s="5">
        <f>VLOOKUP(Healthcare!A1301,'Medical Examinations table'!$A:$K,2,FALSE)</f>
        <v>26.6</v>
      </c>
      <c r="D1301" s="5">
        <f>VLOOKUP(A1301,'Medical Examinations table'!$A:$C,3,FALSE)</f>
        <v>6.29</v>
      </c>
      <c r="E1301" s="5" t="str">
        <f>VLOOKUP(A1301,'Medical Examinations table'!$A:$D,4,FALSE)</f>
        <v>NO</v>
      </c>
      <c r="F1301" s="5" t="str">
        <f>VLOOKUP(A1301,'Medical Examinations table'!$A:$E,5,FALSE)</f>
        <v>NO</v>
      </c>
      <c r="G1301" s="5" t="str">
        <f>VLOOKUP(A1301,'Medical Examinations table'!$A:$F,6,FALSE)</f>
        <v>NO</v>
      </c>
      <c r="H1301" s="5">
        <f>VLOOKUP(A1301,'Medical Examinations table'!$A:$H,8,FALSE)</f>
        <v>2</v>
      </c>
      <c r="I1301" s="5" t="str">
        <f>VLOOKUP(A1301,'Medical Examinations table'!$A:$G,7,FALSE)</f>
        <v>NO</v>
      </c>
      <c r="J1301" s="5" t="str">
        <f>VLOOKUP(A1301,'Medical Examinations table'!$A:$I,9,FALSE)</f>
        <v>Overweight</v>
      </c>
      <c r="K1301" s="5" t="str">
        <f>VLOOKUP(A1301,'Medical Examinations table'!$A:$J,10,FALSE)</f>
        <v>Prediabetes</v>
      </c>
      <c r="L1301" s="8">
        <f>VLOOKUP(A1301,'Hospitalisation Table'!$A:$J,10,FALSE)</f>
        <v>34832</v>
      </c>
      <c r="M1301" s="10">
        <f>VLOOKUP(A1301,'Hospitalisation Table'!$A:$F,6,FALSE)</f>
        <v>563.84</v>
      </c>
      <c r="N1301" s="5" t="str">
        <f>VLOOKUP(A1301,'Hospitalisation Table'!$A:$G,7,FALSE)</f>
        <v>tier - 3</v>
      </c>
      <c r="O1301" s="5" t="str">
        <f>VLOOKUP(A1301,'Hospitalisation Table'!$A:$H,8,FALSE)</f>
        <v>tier - 1</v>
      </c>
      <c r="P1301" s="5" t="str">
        <f>VLOOKUP(A1301,'Hospitalisation Table'!$A:$I,9,FALSE)</f>
        <v>R1011</v>
      </c>
      <c r="Q1301" s="5">
        <f>VLOOKUP(A1301,'Hospitalisation Table'!$A:$K,11,FALSE)</f>
        <v>50</v>
      </c>
    </row>
    <row r="1302" spans="1:17" ht="15.6" x14ac:dyDescent="0.3">
      <c r="A1302" s="9" t="s">
        <v>1070</v>
      </c>
      <c r="B1302" s="5" t="str">
        <f>VLOOKUP($A1302,'Customer Names'!$A:$B,2,FALSE)</f>
        <v>Hemingway, Mr.  Rodney</v>
      </c>
      <c r="C1302" s="5">
        <f>VLOOKUP(Healthcare!A1302,'Medical Examinations table'!$A:$K,2,FALSE)</f>
        <v>25.3</v>
      </c>
      <c r="D1302" s="5">
        <f>VLOOKUP(A1302,'Medical Examinations table'!$A:$C,3,FALSE)</f>
        <v>4.49</v>
      </c>
      <c r="E1302" s="5" t="str">
        <f>VLOOKUP(A1302,'Medical Examinations table'!$A:$D,4,FALSE)</f>
        <v>NO</v>
      </c>
      <c r="F1302" s="5" t="str">
        <f>VLOOKUP(A1302,'Medical Examinations table'!$A:$E,5,FALSE)</f>
        <v>NO</v>
      </c>
      <c r="G1302" s="5" t="str">
        <f>VLOOKUP(A1302,'Medical Examinations table'!$A:$F,6,FALSE)</f>
        <v>NO</v>
      </c>
      <c r="H1302" s="5">
        <f>VLOOKUP(A1302,'Medical Examinations table'!$A:$H,8,FALSE)</f>
        <v>2</v>
      </c>
      <c r="I1302" s="5" t="str">
        <f>VLOOKUP(A1302,'Medical Examinations table'!$A:$G,7,FALSE)</f>
        <v>NO</v>
      </c>
      <c r="J1302" s="5" t="str">
        <f>VLOOKUP(A1302,'Medical Examinations table'!$A:$I,9,FALSE)</f>
        <v>Overweight</v>
      </c>
      <c r="K1302" s="5" t="str">
        <f>VLOOKUP(A1302,'Medical Examinations table'!$A:$J,10,FALSE)</f>
        <v>Normal</v>
      </c>
      <c r="L1302" s="8">
        <f>VLOOKUP(A1302,'Hospitalisation Table'!$A:$J,10,FALSE)</f>
        <v>34831</v>
      </c>
      <c r="M1302" s="10">
        <f>VLOOKUP(A1302,'Hospitalisation Table'!$A:$F,6,FALSE)</f>
        <v>563.84</v>
      </c>
      <c r="N1302" s="5" t="str">
        <f>VLOOKUP(A1302,'Hospitalisation Table'!$A:$G,7,FALSE)</f>
        <v>tier - 2</v>
      </c>
      <c r="O1302" s="5" t="str">
        <f>VLOOKUP(A1302,'Hospitalisation Table'!$A:$H,8,FALSE)</f>
        <v>tier - 3</v>
      </c>
      <c r="P1302" s="5" t="str">
        <f>VLOOKUP(A1302,'Hospitalisation Table'!$A:$I,9,FALSE)</f>
        <v>R1013</v>
      </c>
      <c r="Q1302" s="5">
        <f>VLOOKUP(A1302,'Hospitalisation Table'!$A:$K,11,FALSE)</f>
        <v>50</v>
      </c>
    </row>
    <row r="1303" spans="1:17" ht="15.6" x14ac:dyDescent="0.3">
      <c r="A1303" s="9" t="s">
        <v>1069</v>
      </c>
      <c r="B1303" s="5" t="str">
        <f>VLOOKUP($A1303,'Customer Names'!$A:$B,2,FALSE)</f>
        <v>Pett, Mr.  Carl R</v>
      </c>
      <c r="C1303" s="5">
        <f>VLOOKUP(Healthcare!A1303,'Medical Examinations table'!$A:$K,2,FALSE)</f>
        <v>18.84</v>
      </c>
      <c r="D1303" s="5">
        <f>VLOOKUP(A1303,'Medical Examinations table'!$A:$C,3,FALSE)</f>
        <v>11.82</v>
      </c>
      <c r="E1303" s="5" t="str">
        <f>VLOOKUP(A1303,'Medical Examinations table'!$A:$D,4,FALSE)</f>
        <v>YES</v>
      </c>
      <c r="F1303" s="5" t="str">
        <f>VLOOKUP(A1303,'Medical Examinations table'!$A:$E,5,FALSE)</f>
        <v>NO</v>
      </c>
      <c r="G1303" s="5" t="str">
        <f>VLOOKUP(A1303,'Medical Examinations table'!$A:$F,6,FALSE)</f>
        <v>YES</v>
      </c>
      <c r="H1303" s="5">
        <f>VLOOKUP(A1303,'Medical Examinations table'!$A:$H,8,FALSE)</f>
        <v>1</v>
      </c>
      <c r="I1303" s="5" t="str">
        <f>VLOOKUP(A1303,'Medical Examinations table'!$A:$G,7,FALSE)</f>
        <v>NO</v>
      </c>
      <c r="J1303" s="5" t="str">
        <f>VLOOKUP(A1303,'Medical Examinations table'!$A:$I,9,FALSE)</f>
        <v>Normal Weight</v>
      </c>
      <c r="K1303" s="5" t="str">
        <f>VLOOKUP(A1303,'Medical Examinations table'!$A:$J,10,FALSE)</f>
        <v>Diabetes</v>
      </c>
      <c r="L1303" s="8">
        <f>VLOOKUP(A1303,'Hospitalisation Table'!$A:$J,10,FALSE)</f>
        <v>34830</v>
      </c>
      <c r="M1303" s="10">
        <f>VLOOKUP(A1303,'Hospitalisation Table'!$A:$F,6,FALSE)</f>
        <v>563.84</v>
      </c>
      <c r="N1303" s="5" t="str">
        <f>VLOOKUP(A1303,'Hospitalisation Table'!$A:$G,7,FALSE)</f>
        <v>tier - 3</v>
      </c>
      <c r="O1303" s="5" t="str">
        <f>VLOOKUP(A1303,'Hospitalisation Table'!$A:$H,8,FALSE)</f>
        <v>tier - 2</v>
      </c>
      <c r="P1303" s="5" t="str">
        <f>VLOOKUP(A1303,'Hospitalisation Table'!$A:$I,9,FALSE)</f>
        <v>R1013</v>
      </c>
      <c r="Q1303" s="5">
        <f>VLOOKUP(A1303,'Hospitalisation Table'!$A:$K,11,FALSE)</f>
        <v>59</v>
      </c>
    </row>
    <row r="1304" spans="1:17" ht="15.6" x14ac:dyDescent="0.3">
      <c r="A1304" s="9" t="s">
        <v>1068</v>
      </c>
      <c r="B1304" s="5" t="str">
        <f>VLOOKUP($A1304,'Customer Names'!$A:$B,2,FALSE)</f>
        <v>Meingast, Mr.  Maximilian</v>
      </c>
      <c r="C1304" s="5">
        <f>VLOOKUP(Healthcare!A1304,'Medical Examinations table'!$A:$K,2,FALSE)</f>
        <v>19.57</v>
      </c>
      <c r="D1304" s="5">
        <f>VLOOKUP(A1304,'Medical Examinations table'!$A:$C,3,FALSE)</f>
        <v>7.41</v>
      </c>
      <c r="E1304" s="5" t="str">
        <f>VLOOKUP(A1304,'Medical Examinations table'!$A:$D,4,FALSE)</f>
        <v>YES</v>
      </c>
      <c r="F1304" s="5" t="str">
        <f>VLOOKUP(A1304,'Medical Examinations table'!$A:$E,5,FALSE)</f>
        <v>NO</v>
      </c>
      <c r="G1304" s="5" t="str">
        <f>VLOOKUP(A1304,'Medical Examinations table'!$A:$F,6,FALSE)</f>
        <v>NO</v>
      </c>
      <c r="H1304" s="5">
        <f>VLOOKUP(A1304,'Medical Examinations table'!$A:$H,8,FALSE)</f>
        <v>1</v>
      </c>
      <c r="I1304" s="5" t="str">
        <f>VLOOKUP(A1304,'Medical Examinations table'!$A:$G,7,FALSE)</f>
        <v>NO</v>
      </c>
      <c r="J1304" s="5" t="str">
        <f>VLOOKUP(A1304,'Medical Examinations table'!$A:$I,9,FALSE)</f>
        <v>Normal Weight</v>
      </c>
      <c r="K1304" s="5" t="str">
        <f>VLOOKUP(A1304,'Medical Examinations table'!$A:$J,10,FALSE)</f>
        <v>Diabetes</v>
      </c>
      <c r="L1304" s="8">
        <f>VLOOKUP(A1304,'Hospitalisation Table'!$A:$J,10,FALSE)</f>
        <v>34829</v>
      </c>
      <c r="M1304" s="10">
        <f>VLOOKUP(A1304,'Hospitalisation Table'!$A:$F,6,FALSE)</f>
        <v>563.84</v>
      </c>
      <c r="N1304" s="5" t="str">
        <f>VLOOKUP(A1304,'Hospitalisation Table'!$A:$G,7,FALSE)</f>
        <v>tier - 3</v>
      </c>
      <c r="O1304" s="5" t="str">
        <f>VLOOKUP(A1304,'Hospitalisation Table'!$A:$H,8,FALSE)</f>
        <v>tier - 2</v>
      </c>
      <c r="P1304" s="5" t="str">
        <f>VLOOKUP(A1304,'Hospitalisation Table'!$A:$I,9,FALSE)</f>
        <v>R1012</v>
      </c>
      <c r="Q1304" s="5">
        <f>VLOOKUP(A1304,'Hospitalisation Table'!$A:$K,11,FALSE)</f>
        <v>47</v>
      </c>
    </row>
    <row r="1305" spans="1:17" ht="15.6" x14ac:dyDescent="0.3">
      <c r="A1305" s="9" t="s">
        <v>1067</v>
      </c>
      <c r="B1305" s="5" t="str">
        <f>VLOOKUP($A1305,'Customer Names'!$A:$B,2,FALSE)</f>
        <v>McCarthy, Mr.  Erik</v>
      </c>
      <c r="C1305" s="5">
        <f>VLOOKUP(Healthcare!A1305,'Medical Examinations table'!$A:$K,2,FALSE)</f>
        <v>30.495000000000001</v>
      </c>
      <c r="D1305" s="5">
        <f>VLOOKUP(A1305,'Medical Examinations table'!$A:$C,3,FALSE)</f>
        <v>5.97</v>
      </c>
      <c r="E1305" s="5" t="str">
        <f>VLOOKUP(A1305,'Medical Examinations table'!$A:$D,4,FALSE)</f>
        <v>NO</v>
      </c>
      <c r="F1305" s="5" t="str">
        <f>VLOOKUP(A1305,'Medical Examinations table'!$A:$E,5,FALSE)</f>
        <v>NO</v>
      </c>
      <c r="G1305" s="5" t="str">
        <f>VLOOKUP(A1305,'Medical Examinations table'!$A:$F,6,FALSE)</f>
        <v>NO</v>
      </c>
      <c r="H1305" s="5">
        <f>VLOOKUP(A1305,'Medical Examinations table'!$A:$H,8,FALSE)</f>
        <v>0</v>
      </c>
      <c r="I1305" s="5" t="str">
        <f>VLOOKUP(A1305,'Medical Examinations table'!$A:$G,7,FALSE)</f>
        <v>NO</v>
      </c>
      <c r="J1305" s="5" t="str">
        <f>VLOOKUP(A1305,'Medical Examinations table'!$A:$I,9,FALSE)</f>
        <v>Obesity</v>
      </c>
      <c r="K1305" s="5" t="str">
        <f>VLOOKUP(A1305,'Medical Examinations table'!$A:$J,10,FALSE)</f>
        <v>Prediabetes</v>
      </c>
      <c r="L1305" s="8">
        <f>VLOOKUP(A1305,'Hospitalisation Table'!$A:$J,10,FALSE)</f>
        <v>34828</v>
      </c>
      <c r="M1305" s="10">
        <f>VLOOKUP(A1305,'Hospitalisation Table'!$A:$F,6,FALSE)</f>
        <v>563.84</v>
      </c>
      <c r="N1305" s="5" t="str">
        <f>VLOOKUP(A1305,'Hospitalisation Table'!$A:$G,7,FALSE)</f>
        <v>tier - 3</v>
      </c>
      <c r="O1305" s="5" t="str">
        <f>VLOOKUP(A1305,'Hospitalisation Table'!$A:$H,8,FALSE)</f>
        <v>tier - 1</v>
      </c>
      <c r="P1305" s="5" t="str">
        <f>VLOOKUP(A1305,'Hospitalisation Table'!$A:$I,9,FALSE)</f>
        <v>R1012</v>
      </c>
      <c r="Q1305" s="5">
        <f>VLOOKUP(A1305,'Hospitalisation Table'!$A:$K,11,FALSE)</f>
        <v>45</v>
      </c>
    </row>
    <row r="1306" spans="1:17" ht="15.6" x14ac:dyDescent="0.3">
      <c r="A1306" s="9" t="s">
        <v>1066</v>
      </c>
      <c r="B1306" s="5" t="str">
        <f>VLOOKUP($A1306,'Customer Names'!$A:$B,2,FALSE)</f>
        <v>Boyle, Mr.  Christopher</v>
      </c>
      <c r="C1306" s="5">
        <f>VLOOKUP(Healthcare!A1306,'Medical Examinations table'!$A:$K,2,FALSE)</f>
        <v>30.114999999999998</v>
      </c>
      <c r="D1306" s="5">
        <f>VLOOKUP(A1306,'Medical Examinations table'!$A:$C,3,FALSE)</f>
        <v>5.74</v>
      </c>
      <c r="E1306" s="5" t="str">
        <f>VLOOKUP(A1306,'Medical Examinations table'!$A:$D,4,FALSE)</f>
        <v>NO</v>
      </c>
      <c r="F1306" s="5" t="str">
        <f>VLOOKUP(A1306,'Medical Examinations table'!$A:$E,5,FALSE)</f>
        <v>NO</v>
      </c>
      <c r="G1306" s="5" t="str">
        <f>VLOOKUP(A1306,'Medical Examinations table'!$A:$F,6,FALSE)</f>
        <v>YES</v>
      </c>
      <c r="H1306" s="5">
        <f>VLOOKUP(A1306,'Medical Examinations table'!$A:$H,8,FALSE)</f>
        <v>1</v>
      </c>
      <c r="I1306" s="5" t="str">
        <f>VLOOKUP(A1306,'Medical Examinations table'!$A:$G,7,FALSE)</f>
        <v>NO</v>
      </c>
      <c r="J1306" s="5" t="str">
        <f>VLOOKUP(A1306,'Medical Examinations table'!$A:$I,9,FALSE)</f>
        <v>Obesity</v>
      </c>
      <c r="K1306" s="5" t="str">
        <f>VLOOKUP(A1306,'Medical Examinations table'!$A:$J,10,FALSE)</f>
        <v>Prediabetes</v>
      </c>
      <c r="L1306" s="8">
        <f>VLOOKUP(A1306,'Hospitalisation Table'!$A:$J,10,FALSE)</f>
        <v>34827</v>
      </c>
      <c r="M1306" s="10">
        <f>VLOOKUP(A1306,'Hospitalisation Table'!$A:$F,6,FALSE)</f>
        <v>563.84</v>
      </c>
      <c r="N1306" s="5" t="str">
        <f>VLOOKUP(A1306,'Hospitalisation Table'!$A:$G,7,FALSE)</f>
        <v>tier - 2</v>
      </c>
      <c r="O1306" s="5" t="str">
        <f>VLOOKUP(A1306,'Hospitalisation Table'!$A:$H,8,FALSE)</f>
        <v>tier - 2</v>
      </c>
      <c r="P1306" s="5" t="str">
        <f>VLOOKUP(A1306,'Hospitalisation Table'!$A:$I,9,FALSE)</f>
        <v>R1012</v>
      </c>
      <c r="Q1306" s="5">
        <f>VLOOKUP(A1306,'Hospitalisation Table'!$A:$K,11,FALSE)</f>
        <v>43</v>
      </c>
    </row>
    <row r="1307" spans="1:17" ht="15.6" x14ac:dyDescent="0.3">
      <c r="A1307" s="9" t="s">
        <v>1065</v>
      </c>
      <c r="B1307" s="5" t="str">
        <f>VLOOKUP($A1307,'Customer Names'!$A:$B,2,FALSE)</f>
        <v>Gundersen, Mr.  Eirik</v>
      </c>
      <c r="C1307" s="5">
        <f>VLOOKUP(Healthcare!A1307,'Medical Examinations table'!$A:$K,2,FALSE)</f>
        <v>24.78</v>
      </c>
      <c r="D1307" s="5">
        <f>VLOOKUP(A1307,'Medical Examinations table'!$A:$C,3,FALSE)</f>
        <v>9.85</v>
      </c>
      <c r="E1307" s="5" t="str">
        <f>VLOOKUP(A1307,'Medical Examinations table'!$A:$D,4,FALSE)</f>
        <v>NO</v>
      </c>
      <c r="F1307" s="5" t="str">
        <f>VLOOKUP(A1307,'Medical Examinations table'!$A:$E,5,FALSE)</f>
        <v>NO</v>
      </c>
      <c r="G1307" s="5" t="str">
        <f>VLOOKUP(A1307,'Medical Examinations table'!$A:$F,6,FALSE)</f>
        <v>NO</v>
      </c>
      <c r="H1307" s="5">
        <f>VLOOKUP(A1307,'Medical Examinations table'!$A:$H,8,FALSE)</f>
        <v>0</v>
      </c>
      <c r="I1307" s="5" t="str">
        <f>VLOOKUP(A1307,'Medical Examinations table'!$A:$G,7,FALSE)</f>
        <v>NO</v>
      </c>
      <c r="J1307" s="5" t="str">
        <f>VLOOKUP(A1307,'Medical Examinations table'!$A:$I,9,FALSE)</f>
        <v>Normal Weight</v>
      </c>
      <c r="K1307" s="5" t="str">
        <f>VLOOKUP(A1307,'Medical Examinations table'!$A:$J,10,FALSE)</f>
        <v>Diabetes</v>
      </c>
      <c r="L1307" s="8">
        <f>VLOOKUP(A1307,'Hospitalisation Table'!$A:$J,10,FALSE)</f>
        <v>34826</v>
      </c>
      <c r="M1307" s="10">
        <f>VLOOKUP(A1307,'Hospitalisation Table'!$A:$F,6,FALSE)</f>
        <v>563.84</v>
      </c>
      <c r="N1307" s="5" t="str">
        <f>VLOOKUP(A1307,'Hospitalisation Table'!$A:$G,7,FALSE)</f>
        <v>tier - 2</v>
      </c>
      <c r="O1307" s="5" t="str">
        <f>VLOOKUP(A1307,'Hospitalisation Table'!$A:$H,8,FALSE)</f>
        <v>tier - 3</v>
      </c>
      <c r="P1307" s="5" t="str">
        <f>VLOOKUP(A1307,'Hospitalisation Table'!$A:$I,9,FALSE)</f>
        <v>R1013</v>
      </c>
      <c r="Q1307" s="5">
        <f>VLOOKUP(A1307,'Hospitalisation Table'!$A:$K,11,FALSE)</f>
        <v>51</v>
      </c>
    </row>
    <row r="1308" spans="1:17" ht="15.6" x14ac:dyDescent="0.3">
      <c r="A1308" s="9" t="s">
        <v>1064</v>
      </c>
      <c r="B1308" s="5" t="str">
        <f>VLOOKUP($A1308,'Customer Names'!$A:$B,2,FALSE)</f>
        <v>Wolswinkel, Mr.  Rik</v>
      </c>
      <c r="C1308" s="5">
        <f>VLOOKUP(Healthcare!A1308,'Medical Examinations table'!$A:$K,2,FALSE)</f>
        <v>24.77</v>
      </c>
      <c r="D1308" s="5">
        <f>VLOOKUP(A1308,'Medical Examinations table'!$A:$C,3,FALSE)</f>
        <v>7.59</v>
      </c>
      <c r="E1308" s="5" t="str">
        <f>VLOOKUP(A1308,'Medical Examinations table'!$A:$D,4,FALSE)</f>
        <v>NO</v>
      </c>
      <c r="F1308" s="5" t="str">
        <f>VLOOKUP(A1308,'Medical Examinations table'!$A:$E,5,FALSE)</f>
        <v>NO</v>
      </c>
      <c r="G1308" s="5" t="str">
        <f>VLOOKUP(A1308,'Medical Examinations table'!$A:$F,6,FALSE)</f>
        <v>NO</v>
      </c>
      <c r="H1308" s="5">
        <f>VLOOKUP(A1308,'Medical Examinations table'!$A:$H,8,FALSE)</f>
        <v>0</v>
      </c>
      <c r="I1308" s="5" t="str">
        <f>VLOOKUP(A1308,'Medical Examinations table'!$A:$G,7,FALSE)</f>
        <v>NO</v>
      </c>
      <c r="J1308" s="5" t="str">
        <f>VLOOKUP(A1308,'Medical Examinations table'!$A:$I,9,FALSE)</f>
        <v>Normal Weight</v>
      </c>
      <c r="K1308" s="5" t="str">
        <f>VLOOKUP(A1308,'Medical Examinations table'!$A:$J,10,FALSE)</f>
        <v>Diabetes</v>
      </c>
      <c r="L1308" s="8">
        <f>VLOOKUP(A1308,'Hospitalisation Table'!$A:$J,10,FALSE)</f>
        <v>34825</v>
      </c>
      <c r="M1308" s="10">
        <f>VLOOKUP(A1308,'Hospitalisation Table'!$A:$F,6,FALSE)</f>
        <v>563.84</v>
      </c>
      <c r="N1308" s="5" t="str">
        <f>VLOOKUP(A1308,'Hospitalisation Table'!$A:$G,7,FALSE)</f>
        <v>tier - 2</v>
      </c>
      <c r="O1308" s="5" t="str">
        <f>VLOOKUP(A1308,'Hospitalisation Table'!$A:$H,8,FALSE)</f>
        <v>tier - 3</v>
      </c>
      <c r="P1308" s="5" t="str">
        <f>VLOOKUP(A1308,'Hospitalisation Table'!$A:$I,9,FALSE)</f>
        <v>R1013</v>
      </c>
      <c r="Q1308" s="5">
        <f>VLOOKUP(A1308,'Hospitalisation Table'!$A:$K,11,FALSE)</f>
        <v>51</v>
      </c>
    </row>
    <row r="1309" spans="1:17" ht="15.6" x14ac:dyDescent="0.3">
      <c r="A1309" s="9" t="s">
        <v>1063</v>
      </c>
      <c r="B1309" s="5" t="str">
        <f>VLOOKUP($A1309,'Customer Names'!$A:$B,2,FALSE)</f>
        <v>Bomberger, Mr.  Matthew R</v>
      </c>
      <c r="C1309" s="5">
        <f>VLOOKUP(Healthcare!A1309,'Medical Examinations table'!$A:$K,2,FALSE)</f>
        <v>16.579999999999998</v>
      </c>
      <c r="D1309" s="5">
        <f>VLOOKUP(A1309,'Medical Examinations table'!$A:$C,3,FALSE)</f>
        <v>6.98</v>
      </c>
      <c r="E1309" s="5" t="str">
        <f>VLOOKUP(A1309,'Medical Examinations table'!$A:$D,4,FALSE)</f>
        <v>YES</v>
      </c>
      <c r="F1309" s="5" t="str">
        <f>VLOOKUP(A1309,'Medical Examinations table'!$A:$E,5,FALSE)</f>
        <v>NO</v>
      </c>
      <c r="G1309" s="5" t="str">
        <f>VLOOKUP(A1309,'Medical Examinations table'!$A:$F,6,FALSE)</f>
        <v>YES</v>
      </c>
      <c r="H1309" s="5">
        <f>VLOOKUP(A1309,'Medical Examinations table'!$A:$H,8,FALSE)</f>
        <v>1</v>
      </c>
      <c r="I1309" s="5" t="str">
        <f>VLOOKUP(A1309,'Medical Examinations table'!$A:$G,7,FALSE)</f>
        <v>NO</v>
      </c>
      <c r="J1309" s="5" t="str">
        <f>VLOOKUP(A1309,'Medical Examinations table'!$A:$I,9,FALSE)</f>
        <v>Underweight</v>
      </c>
      <c r="K1309" s="5" t="str">
        <f>VLOOKUP(A1309,'Medical Examinations table'!$A:$J,10,FALSE)</f>
        <v>Diabetes</v>
      </c>
      <c r="L1309" s="8">
        <f>VLOOKUP(A1309,'Hospitalisation Table'!$A:$J,10,FALSE)</f>
        <v>34824</v>
      </c>
      <c r="M1309" s="10">
        <f>VLOOKUP(A1309,'Hospitalisation Table'!$A:$F,6,FALSE)</f>
        <v>563.84</v>
      </c>
      <c r="N1309" s="5" t="str">
        <f>VLOOKUP(A1309,'Hospitalisation Table'!$A:$G,7,FALSE)</f>
        <v>tier - 3</v>
      </c>
      <c r="O1309" s="5" t="str">
        <f>VLOOKUP(A1309,'Hospitalisation Table'!$A:$H,8,FALSE)</f>
        <v>tier - 3</v>
      </c>
      <c r="P1309" s="5" t="str">
        <f>VLOOKUP(A1309,'Hospitalisation Table'!$A:$I,9,FALSE)</f>
        <v>R1012</v>
      </c>
      <c r="Q1309" s="5">
        <f>VLOOKUP(A1309,'Hospitalisation Table'!$A:$K,11,FALSE)</f>
        <v>59</v>
      </c>
    </row>
    <row r="1310" spans="1:17" ht="15.6" x14ac:dyDescent="0.3">
      <c r="A1310" s="9" t="s">
        <v>1062</v>
      </c>
      <c r="B1310" s="5" t="str">
        <f>VLOOKUP($A1310,'Customer Names'!$A:$B,2,FALSE)</f>
        <v>Roy, Mr.  Daniel G</v>
      </c>
      <c r="C1310" s="5">
        <f>VLOOKUP(Healthcare!A1310,'Medical Examinations table'!$A:$K,2,FALSE)</f>
        <v>38.17</v>
      </c>
      <c r="D1310" s="5">
        <f>VLOOKUP(A1310,'Medical Examinations table'!$A:$C,3,FALSE)</f>
        <v>4.7300000000000004</v>
      </c>
      <c r="E1310" s="5" t="str">
        <f>VLOOKUP(A1310,'Medical Examinations table'!$A:$D,4,FALSE)</f>
        <v>YES</v>
      </c>
      <c r="F1310" s="5" t="str">
        <f>VLOOKUP(A1310,'Medical Examinations table'!$A:$E,5,FALSE)</f>
        <v>NO</v>
      </c>
      <c r="G1310" s="5" t="str">
        <f>VLOOKUP(A1310,'Medical Examinations table'!$A:$F,6,FALSE)</f>
        <v>NO</v>
      </c>
      <c r="H1310" s="5">
        <f>VLOOKUP(A1310,'Medical Examinations table'!$A:$H,8,FALSE)</f>
        <v>0</v>
      </c>
      <c r="I1310" s="5" t="str">
        <f>VLOOKUP(A1310,'Medical Examinations table'!$A:$G,7,FALSE)</f>
        <v>NO</v>
      </c>
      <c r="J1310" s="5" t="str">
        <f>VLOOKUP(A1310,'Medical Examinations table'!$A:$I,9,FALSE)</f>
        <v>Obesity</v>
      </c>
      <c r="K1310" s="5" t="str">
        <f>VLOOKUP(A1310,'Medical Examinations table'!$A:$J,10,FALSE)</f>
        <v>Normal</v>
      </c>
      <c r="L1310" s="8">
        <f>VLOOKUP(A1310,'Hospitalisation Table'!$A:$J,10,FALSE)</f>
        <v>34823</v>
      </c>
      <c r="M1310" s="10">
        <f>VLOOKUP(A1310,'Hospitalisation Table'!$A:$F,6,FALSE)</f>
        <v>563.84</v>
      </c>
      <c r="N1310" s="5" t="str">
        <f>VLOOKUP(A1310,'Hospitalisation Table'!$A:$G,7,FALSE)</f>
        <v>tier - 2</v>
      </c>
      <c r="O1310" s="5" t="str">
        <f>VLOOKUP(A1310,'Hospitalisation Table'!$A:$H,8,FALSE)</f>
        <v>tier - 1</v>
      </c>
      <c r="P1310" s="5" t="str">
        <f>VLOOKUP(A1310,'Hospitalisation Table'!$A:$I,9,FALSE)</f>
        <v>R1013</v>
      </c>
      <c r="Q1310" s="5">
        <f>VLOOKUP(A1310,'Hospitalisation Table'!$A:$K,11,FALSE)</f>
        <v>46</v>
      </c>
    </row>
    <row r="1311" spans="1:17" ht="15.6" x14ac:dyDescent="0.3">
      <c r="A1311" s="9" t="s">
        <v>1061</v>
      </c>
      <c r="B1311" s="5" t="str">
        <f>VLOOKUP($A1311,'Customer Names'!$A:$B,2,FALSE)</f>
        <v>Lapierre, Mr.  Yannick</v>
      </c>
      <c r="C1311" s="5">
        <f>VLOOKUP(Healthcare!A1311,'Medical Examinations table'!$A:$K,2,FALSE)</f>
        <v>39.424999999999997</v>
      </c>
      <c r="D1311" s="5">
        <f>VLOOKUP(A1311,'Medical Examinations table'!$A:$C,3,FALSE)</f>
        <v>4.76</v>
      </c>
      <c r="E1311" s="5" t="str">
        <f>VLOOKUP(A1311,'Medical Examinations table'!$A:$D,4,FALSE)</f>
        <v>YES</v>
      </c>
      <c r="F1311" s="5" t="str">
        <f>VLOOKUP(A1311,'Medical Examinations table'!$A:$E,5,FALSE)</f>
        <v>NO</v>
      </c>
      <c r="G1311" s="5" t="str">
        <f>VLOOKUP(A1311,'Medical Examinations table'!$A:$F,6,FALSE)</f>
        <v>NO</v>
      </c>
      <c r="H1311" s="5">
        <f>VLOOKUP(A1311,'Medical Examinations table'!$A:$H,8,FALSE)</f>
        <v>0</v>
      </c>
      <c r="I1311" s="5" t="str">
        <f>VLOOKUP(A1311,'Medical Examinations table'!$A:$G,7,FALSE)</f>
        <v>NO</v>
      </c>
      <c r="J1311" s="5" t="str">
        <f>VLOOKUP(A1311,'Medical Examinations table'!$A:$I,9,FALSE)</f>
        <v>Obesity</v>
      </c>
      <c r="K1311" s="5" t="str">
        <f>VLOOKUP(A1311,'Medical Examinations table'!$A:$J,10,FALSE)</f>
        <v>Normal</v>
      </c>
      <c r="L1311" s="8">
        <f>VLOOKUP(A1311,'Hospitalisation Table'!$A:$J,10,FALSE)</f>
        <v>34822</v>
      </c>
      <c r="M1311" s="10">
        <f>VLOOKUP(A1311,'Hospitalisation Table'!$A:$F,6,FALSE)</f>
        <v>563.84</v>
      </c>
      <c r="N1311" s="5" t="str">
        <f>VLOOKUP(A1311,'Hospitalisation Table'!$A:$G,7,FALSE)</f>
        <v>tier - 3</v>
      </c>
      <c r="O1311" s="5" t="str">
        <f>VLOOKUP(A1311,'Hospitalisation Table'!$A:$H,8,FALSE)</f>
        <v>tier - 1</v>
      </c>
      <c r="P1311" s="5" t="str">
        <f>VLOOKUP(A1311,'Hospitalisation Table'!$A:$I,9,FALSE)</f>
        <v>R1016</v>
      </c>
      <c r="Q1311" s="5">
        <f>VLOOKUP(A1311,'Hospitalisation Table'!$A:$K,11,FALSE)</f>
        <v>46</v>
      </c>
    </row>
    <row r="1312" spans="1:17" ht="15.6" x14ac:dyDescent="0.3">
      <c r="A1312" s="9" t="s">
        <v>1060</v>
      </c>
      <c r="B1312" s="5" t="str">
        <f>VLOOKUP($A1312,'Customer Names'!$A:$B,2,FALSE)</f>
        <v>Beaty, Mr.  Sean R</v>
      </c>
      <c r="C1312" s="5">
        <f>VLOOKUP(Healthcare!A1312,'Medical Examinations table'!$A:$K,2,FALSE)</f>
        <v>33.44</v>
      </c>
      <c r="D1312" s="5">
        <f>VLOOKUP(A1312,'Medical Examinations table'!$A:$C,3,FALSE)</f>
        <v>6.24</v>
      </c>
      <c r="E1312" s="5" t="str">
        <f>VLOOKUP(A1312,'Medical Examinations table'!$A:$D,4,FALSE)</f>
        <v>YES</v>
      </c>
      <c r="F1312" s="5" t="str">
        <f>VLOOKUP(A1312,'Medical Examinations table'!$A:$E,5,FALSE)</f>
        <v>NO</v>
      </c>
      <c r="G1312" s="5" t="str">
        <f>VLOOKUP(A1312,'Medical Examinations table'!$A:$F,6,FALSE)</f>
        <v>NO</v>
      </c>
      <c r="H1312" s="5">
        <f>VLOOKUP(A1312,'Medical Examinations table'!$A:$H,8,FALSE)</f>
        <v>0</v>
      </c>
      <c r="I1312" s="5" t="str">
        <f>VLOOKUP(A1312,'Medical Examinations table'!$A:$G,7,FALSE)</f>
        <v>NO</v>
      </c>
      <c r="J1312" s="5" t="str">
        <f>VLOOKUP(A1312,'Medical Examinations table'!$A:$I,9,FALSE)</f>
        <v>Obesity</v>
      </c>
      <c r="K1312" s="5" t="str">
        <f>VLOOKUP(A1312,'Medical Examinations table'!$A:$J,10,FALSE)</f>
        <v>Prediabetes</v>
      </c>
      <c r="L1312" s="8">
        <f>VLOOKUP(A1312,'Hospitalisation Table'!$A:$J,10,FALSE)</f>
        <v>34821</v>
      </c>
      <c r="M1312" s="10">
        <f>VLOOKUP(A1312,'Hospitalisation Table'!$A:$F,6,FALSE)</f>
        <v>563.84</v>
      </c>
      <c r="N1312" s="5" t="str">
        <f>VLOOKUP(A1312,'Hospitalisation Table'!$A:$G,7,FALSE)</f>
        <v>tier - 3</v>
      </c>
      <c r="O1312" s="5" t="str">
        <f>VLOOKUP(A1312,'Hospitalisation Table'!$A:$H,8,FALSE)</f>
        <v>tier - 2</v>
      </c>
      <c r="P1312" s="5" t="str">
        <f>VLOOKUP(A1312,'Hospitalisation Table'!$A:$I,9,FALSE)</f>
        <v>R1016</v>
      </c>
      <c r="Q1312" s="5">
        <f>VLOOKUP(A1312,'Hospitalisation Table'!$A:$K,11,FALSE)</f>
        <v>46</v>
      </c>
    </row>
    <row r="1313" spans="1:17" ht="15.6" x14ac:dyDescent="0.3">
      <c r="A1313" s="9" t="s">
        <v>1059</v>
      </c>
      <c r="B1313" s="5" t="str">
        <f>VLOOKUP($A1313,'Customer Names'!$A:$B,2,FALSE)</f>
        <v>Hammer, Mr.  Peter</v>
      </c>
      <c r="C1313" s="5">
        <f>VLOOKUP(Healthcare!A1313,'Medical Examinations table'!$A:$K,2,FALSE)</f>
        <v>33.344999999999999</v>
      </c>
      <c r="D1313" s="5">
        <f>VLOOKUP(A1313,'Medical Examinations table'!$A:$C,3,FALSE)</f>
        <v>5.44</v>
      </c>
      <c r="E1313" s="5" t="str">
        <f>VLOOKUP(A1313,'Medical Examinations table'!$A:$D,4,FALSE)</f>
        <v>YES</v>
      </c>
      <c r="F1313" s="5" t="str">
        <f>VLOOKUP(A1313,'Medical Examinations table'!$A:$E,5,FALSE)</f>
        <v>NO</v>
      </c>
      <c r="G1313" s="5" t="str">
        <f>VLOOKUP(A1313,'Medical Examinations table'!$A:$F,6,FALSE)</f>
        <v>NO</v>
      </c>
      <c r="H1313" s="5">
        <f>VLOOKUP(A1313,'Medical Examinations table'!$A:$H,8,FALSE)</f>
        <v>0</v>
      </c>
      <c r="I1313" s="5" t="str">
        <f>VLOOKUP(A1313,'Medical Examinations table'!$A:$G,7,FALSE)</f>
        <v>NO</v>
      </c>
      <c r="J1313" s="5" t="str">
        <f>VLOOKUP(A1313,'Medical Examinations table'!$A:$I,9,FALSE)</f>
        <v>Obesity</v>
      </c>
      <c r="K1313" s="5" t="str">
        <f>VLOOKUP(A1313,'Medical Examinations table'!$A:$J,10,FALSE)</f>
        <v>Normal</v>
      </c>
      <c r="L1313" s="8">
        <f>VLOOKUP(A1313,'Hospitalisation Table'!$A:$J,10,FALSE)</f>
        <v>34820</v>
      </c>
      <c r="M1313" s="10">
        <f>VLOOKUP(A1313,'Hospitalisation Table'!$A:$F,6,FALSE)</f>
        <v>563.84</v>
      </c>
      <c r="N1313" s="5" t="str">
        <f>VLOOKUP(A1313,'Hospitalisation Table'!$A:$G,7,FALSE)</f>
        <v>tier - 3</v>
      </c>
      <c r="O1313" s="5" t="str">
        <f>VLOOKUP(A1313,'Hospitalisation Table'!$A:$H,8,FALSE)</f>
        <v>tier - 2</v>
      </c>
      <c r="P1313" s="5" t="str">
        <f>VLOOKUP(A1313,'Hospitalisation Table'!$A:$I,9,FALSE)</f>
        <v>R1016</v>
      </c>
      <c r="Q1313" s="5">
        <f>VLOOKUP(A1313,'Hospitalisation Table'!$A:$K,11,FALSE)</f>
        <v>46</v>
      </c>
    </row>
    <row r="1314" spans="1:17" ht="15.6" x14ac:dyDescent="0.3">
      <c r="A1314" s="9" t="s">
        <v>1058</v>
      </c>
      <c r="B1314" s="5" t="str">
        <f>VLOOKUP($A1314,'Customer Names'!$A:$B,2,FALSE)</f>
        <v>Randolph, Ms.  Sara A.</v>
      </c>
      <c r="C1314" s="5">
        <f>VLOOKUP(Healthcare!A1314,'Medical Examinations table'!$A:$K,2,FALSE)</f>
        <v>38.79</v>
      </c>
      <c r="D1314" s="5">
        <f>VLOOKUP(A1314,'Medical Examinations table'!$A:$C,3,FALSE)</f>
        <v>5.08</v>
      </c>
      <c r="E1314" s="5" t="str">
        <f>VLOOKUP(A1314,'Medical Examinations table'!$A:$D,4,FALSE)</f>
        <v>NO</v>
      </c>
      <c r="F1314" s="5" t="str">
        <f>VLOOKUP(A1314,'Medical Examinations table'!$A:$E,5,FALSE)</f>
        <v>NO</v>
      </c>
      <c r="G1314" s="5" t="str">
        <f>VLOOKUP(A1314,'Medical Examinations table'!$A:$F,6,FALSE)</f>
        <v>YES</v>
      </c>
      <c r="H1314" s="5">
        <f>VLOOKUP(A1314,'Medical Examinations table'!$A:$H,8,FALSE)</f>
        <v>1</v>
      </c>
      <c r="I1314" s="5" t="str">
        <f>VLOOKUP(A1314,'Medical Examinations table'!$A:$G,7,FALSE)</f>
        <v>NO</v>
      </c>
      <c r="J1314" s="5" t="str">
        <f>VLOOKUP(A1314,'Medical Examinations table'!$A:$I,9,FALSE)</f>
        <v>Obesity</v>
      </c>
      <c r="K1314" s="5" t="str">
        <f>VLOOKUP(A1314,'Medical Examinations table'!$A:$J,10,FALSE)</f>
        <v>Normal</v>
      </c>
      <c r="L1314" s="8">
        <f>VLOOKUP(A1314,'Hospitalisation Table'!$A:$J,10,FALSE)</f>
        <v>34819</v>
      </c>
      <c r="M1314" s="10">
        <f>VLOOKUP(A1314,'Hospitalisation Table'!$A:$F,6,FALSE)</f>
        <v>563.84</v>
      </c>
      <c r="N1314" s="5" t="str">
        <f>VLOOKUP(A1314,'Hospitalisation Table'!$A:$G,7,FALSE)</f>
        <v>tier - 2</v>
      </c>
      <c r="O1314" s="5" t="str">
        <f>VLOOKUP(A1314,'Hospitalisation Table'!$A:$H,8,FALSE)</f>
        <v>tier - 1</v>
      </c>
      <c r="P1314" s="5" t="str">
        <f>VLOOKUP(A1314,'Hospitalisation Table'!$A:$I,9,FALSE)</f>
        <v>R1012</v>
      </c>
      <c r="Q1314" s="5">
        <f>VLOOKUP(A1314,'Hospitalisation Table'!$A:$K,11,FALSE)</f>
        <v>29</v>
      </c>
    </row>
    <row r="1315" spans="1:17" ht="15.6" x14ac:dyDescent="0.3">
      <c r="A1315" s="9" t="s">
        <v>1057</v>
      </c>
      <c r="B1315" s="5" t="str">
        <f>VLOOKUP($A1315,'Customer Names'!$A:$B,2,FALSE)</f>
        <v>Masterson, Ms.  Erin C.</v>
      </c>
      <c r="C1315" s="5">
        <f>VLOOKUP(Healthcare!A1315,'Medical Examinations table'!$A:$K,2,FALSE)</f>
        <v>30.684999999999999</v>
      </c>
      <c r="D1315" s="5">
        <f>VLOOKUP(A1315,'Medical Examinations table'!$A:$C,3,FALSE)</f>
        <v>4.87</v>
      </c>
      <c r="E1315" s="5" t="str">
        <f>VLOOKUP(A1315,'Medical Examinations table'!$A:$D,4,FALSE)</f>
        <v>NO</v>
      </c>
      <c r="F1315" s="5" t="str">
        <f>VLOOKUP(A1315,'Medical Examinations table'!$A:$E,5,FALSE)</f>
        <v>NO</v>
      </c>
      <c r="G1315" s="5" t="str">
        <f>VLOOKUP(A1315,'Medical Examinations table'!$A:$F,6,FALSE)</f>
        <v>YES</v>
      </c>
      <c r="H1315" s="5">
        <f>VLOOKUP(A1315,'Medical Examinations table'!$A:$H,8,FALSE)</f>
        <v>1</v>
      </c>
      <c r="I1315" s="5" t="str">
        <f>VLOOKUP(A1315,'Medical Examinations table'!$A:$G,7,FALSE)</f>
        <v>NO</v>
      </c>
      <c r="J1315" s="5" t="str">
        <f>VLOOKUP(A1315,'Medical Examinations table'!$A:$I,9,FALSE)</f>
        <v>Obesity</v>
      </c>
      <c r="K1315" s="5" t="str">
        <f>VLOOKUP(A1315,'Medical Examinations table'!$A:$J,10,FALSE)</f>
        <v>Normal</v>
      </c>
      <c r="L1315" s="8">
        <f>VLOOKUP(A1315,'Hospitalisation Table'!$A:$J,10,FALSE)</f>
        <v>34818</v>
      </c>
      <c r="M1315" s="10">
        <f>VLOOKUP(A1315,'Hospitalisation Table'!$A:$F,6,FALSE)</f>
        <v>563.84</v>
      </c>
      <c r="N1315" s="5" t="str">
        <f>VLOOKUP(A1315,'Hospitalisation Table'!$A:$G,7,FALSE)</f>
        <v>tier - 2</v>
      </c>
      <c r="O1315" s="5" t="str">
        <f>VLOOKUP(A1315,'Hospitalisation Table'!$A:$H,8,FALSE)</f>
        <v>tier - 2</v>
      </c>
      <c r="P1315" s="5" t="str">
        <f>VLOOKUP(A1315,'Hospitalisation Table'!$A:$I,9,FALSE)</f>
        <v>R1012</v>
      </c>
      <c r="Q1315" s="5">
        <f>VLOOKUP(A1315,'Hospitalisation Table'!$A:$K,11,FALSE)</f>
        <v>43</v>
      </c>
    </row>
    <row r="1316" spans="1:17" ht="15.6" x14ac:dyDescent="0.3">
      <c r="A1316" s="9" t="s">
        <v>1056</v>
      </c>
      <c r="B1316" s="5" t="str">
        <f>VLOOKUP($A1316,'Customer Names'!$A:$B,2,FALSE)</f>
        <v>Friess, Mr.  Thibaud</v>
      </c>
      <c r="C1316" s="5">
        <f>VLOOKUP(Healthcare!A1316,'Medical Examinations table'!$A:$K,2,FALSE)</f>
        <v>22.135000000000002</v>
      </c>
      <c r="D1316" s="5">
        <f>VLOOKUP(A1316,'Medical Examinations table'!$A:$C,3,FALSE)</f>
        <v>8.17</v>
      </c>
      <c r="E1316" s="5" t="str">
        <f>VLOOKUP(A1316,'Medical Examinations table'!$A:$D,4,FALSE)</f>
        <v>NO</v>
      </c>
      <c r="F1316" s="5" t="str">
        <f>VLOOKUP(A1316,'Medical Examinations table'!$A:$E,5,FALSE)</f>
        <v>NO</v>
      </c>
      <c r="G1316" s="5" t="str">
        <f>VLOOKUP(A1316,'Medical Examinations table'!$A:$F,6,FALSE)</f>
        <v>NO</v>
      </c>
      <c r="H1316" s="5">
        <f>VLOOKUP(A1316,'Medical Examinations table'!$A:$H,8,FALSE)</f>
        <v>0</v>
      </c>
      <c r="I1316" s="5" t="str">
        <f>VLOOKUP(A1316,'Medical Examinations table'!$A:$G,7,FALSE)</f>
        <v>NO</v>
      </c>
      <c r="J1316" s="5" t="str">
        <f>VLOOKUP(A1316,'Medical Examinations table'!$A:$I,9,FALSE)</f>
        <v>Normal Weight</v>
      </c>
      <c r="K1316" s="5" t="str">
        <f>VLOOKUP(A1316,'Medical Examinations table'!$A:$J,10,FALSE)</f>
        <v>Diabetes</v>
      </c>
      <c r="L1316" s="8">
        <f>VLOOKUP(A1316,'Hospitalisation Table'!$A:$J,10,FALSE)</f>
        <v>34817</v>
      </c>
      <c r="M1316" s="10">
        <f>VLOOKUP(A1316,'Hospitalisation Table'!$A:$F,6,FALSE)</f>
        <v>563.84</v>
      </c>
      <c r="N1316" s="5" t="str">
        <f>VLOOKUP(A1316,'Hospitalisation Table'!$A:$G,7,FALSE)</f>
        <v>tier - 3</v>
      </c>
      <c r="O1316" s="5" t="str">
        <f>VLOOKUP(A1316,'Hospitalisation Table'!$A:$H,8,FALSE)</f>
        <v>tier - 3</v>
      </c>
      <c r="P1316" s="5" t="str">
        <f>VLOOKUP(A1316,'Hospitalisation Table'!$A:$I,9,FALSE)</f>
        <v>R1016</v>
      </c>
      <c r="Q1316" s="5">
        <f>VLOOKUP(A1316,'Hospitalisation Table'!$A:$K,11,FALSE)</f>
        <v>44</v>
      </c>
    </row>
    <row r="1317" spans="1:17" ht="15.6" x14ac:dyDescent="0.3">
      <c r="A1317" s="9" t="s">
        <v>1055</v>
      </c>
      <c r="B1317" s="5" t="str">
        <f>VLOOKUP($A1317,'Customer Names'!$A:$B,2,FALSE)</f>
        <v>Mantoni, Ms.  Lisa</v>
      </c>
      <c r="C1317" s="5">
        <f>VLOOKUP(Healthcare!A1317,'Medical Examinations table'!$A:$K,2,FALSE)</f>
        <v>33.33</v>
      </c>
      <c r="D1317" s="5">
        <f>VLOOKUP(A1317,'Medical Examinations table'!$A:$C,3,FALSE)</f>
        <v>7.61</v>
      </c>
      <c r="E1317" s="5" t="str">
        <f>VLOOKUP(A1317,'Medical Examinations table'!$A:$D,4,FALSE)</f>
        <v>NO</v>
      </c>
      <c r="F1317" s="5" t="str">
        <f>VLOOKUP(A1317,'Medical Examinations table'!$A:$E,5,FALSE)</f>
        <v>NO</v>
      </c>
      <c r="G1317" s="5" t="str">
        <f>VLOOKUP(A1317,'Medical Examinations table'!$A:$F,6,FALSE)</f>
        <v>NO</v>
      </c>
      <c r="H1317" s="5">
        <f>VLOOKUP(A1317,'Medical Examinations table'!$A:$H,8,FALSE)</f>
        <v>0</v>
      </c>
      <c r="I1317" s="5" t="str">
        <f>VLOOKUP(A1317,'Medical Examinations table'!$A:$G,7,FALSE)</f>
        <v>NO</v>
      </c>
      <c r="J1317" s="5" t="str">
        <f>VLOOKUP(A1317,'Medical Examinations table'!$A:$I,9,FALSE)</f>
        <v>Obesity</v>
      </c>
      <c r="K1317" s="5" t="str">
        <f>VLOOKUP(A1317,'Medical Examinations table'!$A:$J,10,FALSE)</f>
        <v>Diabetes</v>
      </c>
      <c r="L1317" s="8">
        <f>VLOOKUP(A1317,'Hospitalisation Table'!$A:$J,10,FALSE)</f>
        <v>34816</v>
      </c>
      <c r="M1317" s="10">
        <f>VLOOKUP(A1317,'Hospitalisation Table'!$A:$F,6,FALSE)</f>
        <v>563.84</v>
      </c>
      <c r="N1317" s="5" t="str">
        <f>VLOOKUP(A1317,'Hospitalisation Table'!$A:$G,7,FALSE)</f>
        <v>tier - 2</v>
      </c>
      <c r="O1317" s="5" t="str">
        <f>VLOOKUP(A1317,'Hospitalisation Table'!$A:$H,8,FALSE)</f>
        <v>tier - 3</v>
      </c>
      <c r="P1317" s="5" t="str">
        <f>VLOOKUP(A1317,'Hospitalisation Table'!$A:$I,9,FALSE)</f>
        <v>R1013</v>
      </c>
      <c r="Q1317" s="5">
        <f>VLOOKUP(A1317,'Hospitalisation Table'!$A:$K,11,FALSE)</f>
        <v>49</v>
      </c>
    </row>
    <row r="1318" spans="1:17" ht="15.6" x14ac:dyDescent="0.3">
      <c r="A1318" s="9" t="s">
        <v>1054</v>
      </c>
      <c r="B1318" s="5" t="str">
        <f>VLOOKUP($A1318,'Customer Names'!$A:$B,2,FALSE)</f>
        <v>Bodeen, Ms.  Gretchen K.</v>
      </c>
      <c r="C1318" s="5">
        <f>VLOOKUP(Healthcare!A1318,'Medical Examinations table'!$A:$K,2,FALSE)</f>
        <v>31.13</v>
      </c>
      <c r="D1318" s="5">
        <f>VLOOKUP(A1318,'Medical Examinations table'!$A:$C,3,FALSE)</f>
        <v>10.1</v>
      </c>
      <c r="E1318" s="5" t="str">
        <f>VLOOKUP(A1318,'Medical Examinations table'!$A:$D,4,FALSE)</f>
        <v>NO</v>
      </c>
      <c r="F1318" s="5" t="str">
        <f>VLOOKUP(A1318,'Medical Examinations table'!$A:$E,5,FALSE)</f>
        <v>NO</v>
      </c>
      <c r="G1318" s="5" t="str">
        <f>VLOOKUP(A1318,'Medical Examinations table'!$A:$F,6,FALSE)</f>
        <v>NO</v>
      </c>
      <c r="H1318" s="5">
        <f>VLOOKUP(A1318,'Medical Examinations table'!$A:$H,8,FALSE)</f>
        <v>0</v>
      </c>
      <c r="I1318" s="5" t="str">
        <f>VLOOKUP(A1318,'Medical Examinations table'!$A:$G,7,FALSE)</f>
        <v>NO</v>
      </c>
      <c r="J1318" s="5" t="str">
        <f>VLOOKUP(A1318,'Medical Examinations table'!$A:$I,9,FALSE)</f>
        <v>Obesity</v>
      </c>
      <c r="K1318" s="5" t="str">
        <f>VLOOKUP(A1318,'Medical Examinations table'!$A:$J,10,FALSE)</f>
        <v>Diabetes</v>
      </c>
      <c r="L1318" s="8">
        <f>VLOOKUP(A1318,'Hospitalisation Table'!$A:$J,10,FALSE)</f>
        <v>34815</v>
      </c>
      <c r="M1318" s="10">
        <f>VLOOKUP(A1318,'Hospitalisation Table'!$A:$F,6,FALSE)</f>
        <v>563.84</v>
      </c>
      <c r="N1318" s="5" t="str">
        <f>VLOOKUP(A1318,'Hospitalisation Table'!$A:$G,7,FALSE)</f>
        <v>tier - 2</v>
      </c>
      <c r="O1318" s="5" t="str">
        <f>VLOOKUP(A1318,'Hospitalisation Table'!$A:$H,8,FALSE)</f>
        <v>tier - 2</v>
      </c>
      <c r="P1318" s="5" t="str">
        <f>VLOOKUP(A1318,'Hospitalisation Table'!$A:$I,9,FALSE)</f>
        <v>R1013</v>
      </c>
      <c r="Q1318" s="5">
        <f>VLOOKUP(A1318,'Hospitalisation Table'!$A:$K,11,FALSE)</f>
        <v>48</v>
      </c>
    </row>
    <row r="1319" spans="1:17" ht="15.6" x14ac:dyDescent="0.3">
      <c r="A1319" s="9" t="s">
        <v>1053</v>
      </c>
      <c r="B1319" s="5" t="str">
        <f>VLOOKUP($A1319,'Customer Names'!$A:$B,2,FALSE)</f>
        <v>McPherson, Ms.  Martina</v>
      </c>
      <c r="C1319" s="5">
        <f>VLOOKUP(Healthcare!A1319,'Medical Examinations table'!$A:$K,2,FALSE)</f>
        <v>28.9</v>
      </c>
      <c r="D1319" s="5">
        <f>VLOOKUP(A1319,'Medical Examinations table'!$A:$C,3,FALSE)</f>
        <v>11.24</v>
      </c>
      <c r="E1319" s="5" t="str">
        <f>VLOOKUP(A1319,'Medical Examinations table'!$A:$D,4,FALSE)</f>
        <v>NO</v>
      </c>
      <c r="F1319" s="5" t="str">
        <f>VLOOKUP(A1319,'Medical Examinations table'!$A:$E,5,FALSE)</f>
        <v>NO</v>
      </c>
      <c r="G1319" s="5" t="str">
        <f>VLOOKUP(A1319,'Medical Examinations table'!$A:$F,6,FALSE)</f>
        <v>NO</v>
      </c>
      <c r="H1319" s="5">
        <f>VLOOKUP(A1319,'Medical Examinations table'!$A:$H,8,FALSE)</f>
        <v>0</v>
      </c>
      <c r="I1319" s="5" t="str">
        <f>VLOOKUP(A1319,'Medical Examinations table'!$A:$G,7,FALSE)</f>
        <v>NO</v>
      </c>
      <c r="J1319" s="5" t="str">
        <f>VLOOKUP(A1319,'Medical Examinations table'!$A:$I,9,FALSE)</f>
        <v>Overweight</v>
      </c>
      <c r="K1319" s="5" t="str">
        <f>VLOOKUP(A1319,'Medical Examinations table'!$A:$J,10,FALSE)</f>
        <v>Diabetes</v>
      </c>
      <c r="L1319" s="8">
        <f>VLOOKUP(A1319,'Hospitalisation Table'!$A:$J,10,FALSE)</f>
        <v>34814</v>
      </c>
      <c r="M1319" s="10">
        <f>VLOOKUP(A1319,'Hospitalisation Table'!$A:$F,6,FALSE)</f>
        <v>563.84</v>
      </c>
      <c r="N1319" s="5" t="str">
        <f>VLOOKUP(A1319,'Hospitalisation Table'!$A:$G,7,FALSE)</f>
        <v>tier - 2</v>
      </c>
      <c r="O1319" s="5" t="str">
        <f>VLOOKUP(A1319,'Hospitalisation Table'!$A:$H,8,FALSE)</f>
        <v>tier - 2</v>
      </c>
      <c r="P1319" s="5" t="str">
        <f>VLOOKUP(A1319,'Hospitalisation Table'!$A:$I,9,FALSE)</f>
        <v>R1011</v>
      </c>
      <c r="Q1319" s="5">
        <f>VLOOKUP(A1319,'Hospitalisation Table'!$A:$K,11,FALSE)</f>
        <v>48</v>
      </c>
    </row>
    <row r="1320" spans="1:17" ht="15.6" x14ac:dyDescent="0.3">
      <c r="A1320" s="9" t="s">
        <v>1052</v>
      </c>
      <c r="B1320" s="5" t="str">
        <f>VLOOKUP($A1320,'Customer Names'!$A:$B,2,FALSE)</f>
        <v>Palko, Mr.  Dustin J</v>
      </c>
      <c r="C1320" s="5">
        <f>VLOOKUP(Healthcare!A1320,'Medical Examinations table'!$A:$K,2,FALSE)</f>
        <v>43.31</v>
      </c>
      <c r="D1320" s="5">
        <f>VLOOKUP(A1320,'Medical Examinations table'!$A:$C,3,FALSE)</f>
        <v>6.1</v>
      </c>
      <c r="E1320" s="5" t="str">
        <f>VLOOKUP(A1320,'Medical Examinations table'!$A:$D,4,FALSE)</f>
        <v>YES</v>
      </c>
      <c r="F1320" s="5" t="str">
        <f>VLOOKUP(A1320,'Medical Examinations table'!$A:$E,5,FALSE)</f>
        <v>YES</v>
      </c>
      <c r="G1320" s="5" t="str">
        <f>VLOOKUP(A1320,'Medical Examinations table'!$A:$F,6,FALSE)</f>
        <v>NO</v>
      </c>
      <c r="H1320" s="5">
        <f>VLOOKUP(A1320,'Medical Examinations table'!$A:$H,8,FALSE)</f>
        <v>1</v>
      </c>
      <c r="I1320" s="5" t="str">
        <f>VLOOKUP(A1320,'Medical Examinations table'!$A:$G,7,FALSE)</f>
        <v>NO</v>
      </c>
      <c r="J1320" s="5" t="str">
        <f>VLOOKUP(A1320,'Medical Examinations table'!$A:$I,9,FALSE)</f>
        <v>Obesity</v>
      </c>
      <c r="K1320" s="5" t="str">
        <f>VLOOKUP(A1320,'Medical Examinations table'!$A:$J,10,FALSE)</f>
        <v>Prediabetes</v>
      </c>
      <c r="L1320" s="8">
        <f>VLOOKUP(A1320,'Hospitalisation Table'!$A:$J,10,FALSE)</f>
        <v>34813</v>
      </c>
      <c r="M1320" s="10">
        <f>VLOOKUP(A1320,'Hospitalisation Table'!$A:$F,6,FALSE)</f>
        <v>563.84</v>
      </c>
      <c r="N1320" s="5" t="str">
        <f>VLOOKUP(A1320,'Hospitalisation Table'!$A:$G,7,FALSE)</f>
        <v>tier - 2</v>
      </c>
      <c r="O1320" s="5" t="str">
        <f>VLOOKUP(A1320,'Hospitalisation Table'!$A:$H,8,FALSE)</f>
        <v>tier - 1</v>
      </c>
      <c r="P1320" s="5" t="str">
        <f>VLOOKUP(A1320,'Hospitalisation Table'!$A:$I,9,FALSE)</f>
        <v>R1023</v>
      </c>
      <c r="Q1320" s="5">
        <f>VLOOKUP(A1320,'Hospitalisation Table'!$A:$K,11,FALSE)</f>
        <v>22</v>
      </c>
    </row>
    <row r="1321" spans="1:17" ht="15.6" x14ac:dyDescent="0.3">
      <c r="A1321" s="9" t="s">
        <v>1051</v>
      </c>
      <c r="B1321" s="5" t="str">
        <f>VLOOKUP($A1321,'Customer Names'!$A:$B,2,FALSE)</f>
        <v>Breathitt, Ms.  Kelsey</v>
      </c>
      <c r="C1321" s="5">
        <f>VLOOKUP(Healthcare!A1321,'Medical Examinations table'!$A:$K,2,FALSE)</f>
        <v>22.8</v>
      </c>
      <c r="D1321" s="5">
        <f>VLOOKUP(A1321,'Medical Examinations table'!$A:$C,3,FALSE)</f>
        <v>6.98</v>
      </c>
      <c r="E1321" s="5" t="str">
        <f>VLOOKUP(A1321,'Medical Examinations table'!$A:$D,4,FALSE)</f>
        <v>NO</v>
      </c>
      <c r="F1321" s="5" t="str">
        <f>VLOOKUP(A1321,'Medical Examinations table'!$A:$E,5,FALSE)</f>
        <v>NO</v>
      </c>
      <c r="G1321" s="5" t="str">
        <f>VLOOKUP(A1321,'Medical Examinations table'!$A:$F,6,FALSE)</f>
        <v>NO</v>
      </c>
      <c r="H1321" s="5">
        <f>VLOOKUP(A1321,'Medical Examinations table'!$A:$H,8,FALSE)</f>
        <v>0</v>
      </c>
      <c r="I1321" s="5" t="str">
        <f>VLOOKUP(A1321,'Medical Examinations table'!$A:$G,7,FALSE)</f>
        <v>NO</v>
      </c>
      <c r="J1321" s="5" t="str">
        <f>VLOOKUP(A1321,'Medical Examinations table'!$A:$I,9,FALSE)</f>
        <v>Normal Weight</v>
      </c>
      <c r="K1321" s="5" t="str">
        <f>VLOOKUP(A1321,'Medical Examinations table'!$A:$J,10,FALSE)</f>
        <v>Diabetes</v>
      </c>
      <c r="L1321" s="8">
        <f>VLOOKUP(A1321,'Hospitalisation Table'!$A:$J,10,FALSE)</f>
        <v>34812</v>
      </c>
      <c r="M1321" s="10">
        <f>VLOOKUP(A1321,'Hospitalisation Table'!$A:$F,6,FALSE)</f>
        <v>563.84</v>
      </c>
      <c r="N1321" s="5" t="str">
        <f>VLOOKUP(A1321,'Hospitalisation Table'!$A:$G,7,FALSE)</f>
        <v>tier - 2</v>
      </c>
      <c r="O1321" s="5" t="str">
        <f>VLOOKUP(A1321,'Hospitalisation Table'!$A:$H,8,FALSE)</f>
        <v>tier - 1</v>
      </c>
      <c r="P1321" s="5" t="str">
        <f>VLOOKUP(A1321,'Hospitalisation Table'!$A:$I,9,FALSE)</f>
        <v>R1011</v>
      </c>
      <c r="Q1321" s="5">
        <f>VLOOKUP(A1321,'Hospitalisation Table'!$A:$K,11,FALSE)</f>
        <v>48</v>
      </c>
    </row>
    <row r="1322" spans="1:17" ht="15.6" x14ac:dyDescent="0.3">
      <c r="A1322" s="9" t="s">
        <v>1050</v>
      </c>
      <c r="B1322" s="5" t="str">
        <f>VLOOKUP($A1322,'Customer Names'!$A:$B,2,FALSE)</f>
        <v>Evora, Mr.  Daniel V.</v>
      </c>
      <c r="C1322" s="5">
        <f>VLOOKUP(Healthcare!A1322,'Medical Examinations table'!$A:$K,2,FALSE)</f>
        <v>19.09</v>
      </c>
      <c r="D1322" s="5">
        <f>VLOOKUP(A1322,'Medical Examinations table'!$A:$C,3,FALSE)</f>
        <v>4</v>
      </c>
      <c r="E1322" s="5" t="str">
        <f>VLOOKUP(A1322,'Medical Examinations table'!$A:$D,4,FALSE)</f>
        <v>YES</v>
      </c>
      <c r="F1322" s="5" t="str">
        <f>VLOOKUP(A1322,'Medical Examinations table'!$A:$E,5,FALSE)</f>
        <v>NO</v>
      </c>
      <c r="G1322" s="5" t="str">
        <f>VLOOKUP(A1322,'Medical Examinations table'!$A:$F,6,FALSE)</f>
        <v>NO</v>
      </c>
      <c r="H1322" s="5">
        <f>VLOOKUP(A1322,'Medical Examinations table'!$A:$H,8,FALSE)</f>
        <v>1</v>
      </c>
      <c r="I1322" s="5" t="str">
        <f>VLOOKUP(A1322,'Medical Examinations table'!$A:$G,7,FALSE)</f>
        <v>NO</v>
      </c>
      <c r="J1322" s="5" t="str">
        <f>VLOOKUP(A1322,'Medical Examinations table'!$A:$I,9,FALSE)</f>
        <v>Normal Weight</v>
      </c>
      <c r="K1322" s="5" t="str">
        <f>VLOOKUP(A1322,'Medical Examinations table'!$A:$J,10,FALSE)</f>
        <v>Normal</v>
      </c>
      <c r="L1322" s="8">
        <f>VLOOKUP(A1322,'Hospitalisation Table'!$A:$J,10,FALSE)</f>
        <v>34811</v>
      </c>
      <c r="M1322" s="10">
        <f>VLOOKUP(A1322,'Hospitalisation Table'!$A:$F,6,FALSE)</f>
        <v>563.84</v>
      </c>
      <c r="N1322" s="5" t="str">
        <f>VLOOKUP(A1322,'Hospitalisation Table'!$A:$G,7,FALSE)</f>
        <v>tier - 3</v>
      </c>
      <c r="O1322" s="5" t="str">
        <f>VLOOKUP(A1322,'Hospitalisation Table'!$A:$H,8,FALSE)</f>
        <v>tier - 3</v>
      </c>
      <c r="P1322" s="5" t="str">
        <f>VLOOKUP(A1322,'Hospitalisation Table'!$A:$I,9,FALSE)</f>
        <v>R1013</v>
      </c>
      <c r="Q1322" s="5">
        <f>VLOOKUP(A1322,'Hospitalisation Table'!$A:$K,11,FALSE)</f>
        <v>58</v>
      </c>
    </row>
    <row r="1323" spans="1:17" ht="15.6" x14ac:dyDescent="0.3">
      <c r="A1323" s="9" t="s">
        <v>1049</v>
      </c>
      <c r="B1323" s="5" t="str">
        <f>VLOOKUP($A1323,'Customer Names'!$A:$B,2,FALSE)</f>
        <v>Fischer, Ms.  Saeger</v>
      </c>
      <c r="C1323" s="5">
        <f>VLOOKUP(Healthcare!A1323,'Medical Examinations table'!$A:$K,2,FALSE)</f>
        <v>23.37</v>
      </c>
      <c r="D1323" s="5">
        <f>VLOOKUP(A1323,'Medical Examinations table'!$A:$C,3,FALSE)</f>
        <v>4.2300000000000004</v>
      </c>
      <c r="E1323" s="5" t="str">
        <f>VLOOKUP(A1323,'Medical Examinations table'!$A:$D,4,FALSE)</f>
        <v>NO</v>
      </c>
      <c r="F1323" s="5" t="str">
        <f>VLOOKUP(A1323,'Medical Examinations table'!$A:$E,5,FALSE)</f>
        <v>NO</v>
      </c>
      <c r="G1323" s="5" t="str">
        <f>VLOOKUP(A1323,'Medical Examinations table'!$A:$F,6,FALSE)</f>
        <v>NO</v>
      </c>
      <c r="H1323" s="5">
        <f>VLOOKUP(A1323,'Medical Examinations table'!$A:$H,8,FALSE)</f>
        <v>0</v>
      </c>
      <c r="I1323" s="5" t="str">
        <f>VLOOKUP(A1323,'Medical Examinations table'!$A:$G,7,FALSE)</f>
        <v>NO</v>
      </c>
      <c r="J1323" s="5" t="str">
        <f>VLOOKUP(A1323,'Medical Examinations table'!$A:$I,9,FALSE)</f>
        <v>Normal Weight</v>
      </c>
      <c r="K1323" s="5" t="str">
        <f>VLOOKUP(A1323,'Medical Examinations table'!$A:$J,10,FALSE)</f>
        <v>Normal</v>
      </c>
      <c r="L1323" s="8">
        <f>VLOOKUP(A1323,'Hospitalisation Table'!$A:$J,10,FALSE)</f>
        <v>34810</v>
      </c>
      <c r="M1323" s="10">
        <f>VLOOKUP(A1323,'Hospitalisation Table'!$A:$F,6,FALSE)</f>
        <v>563.84</v>
      </c>
      <c r="N1323" s="5" t="str">
        <f>VLOOKUP(A1323,'Hospitalisation Table'!$A:$G,7,FALSE)</f>
        <v>tier - 2</v>
      </c>
      <c r="O1323" s="5" t="str">
        <f>VLOOKUP(A1323,'Hospitalisation Table'!$A:$H,8,FALSE)</f>
        <v>tier - 2</v>
      </c>
      <c r="P1323" s="5" t="str">
        <f>VLOOKUP(A1323,'Hospitalisation Table'!$A:$I,9,FALSE)</f>
        <v>R1024</v>
      </c>
      <c r="Q1323" s="5">
        <f>VLOOKUP(A1323,'Hospitalisation Table'!$A:$K,11,FALSE)</f>
        <v>40</v>
      </c>
    </row>
    <row r="1324" spans="1:17" ht="15.6" x14ac:dyDescent="0.3">
      <c r="A1324" s="9" t="s">
        <v>1048</v>
      </c>
      <c r="B1324" s="5" t="str">
        <f>VLOOKUP($A1324,'Customer Names'!$A:$B,2,FALSE)</f>
        <v>Deba, Ms.  Buzunesh</v>
      </c>
      <c r="C1324" s="5">
        <f>VLOOKUP(Healthcare!A1324,'Medical Examinations table'!$A:$K,2,FALSE)</f>
        <v>33.44</v>
      </c>
      <c r="D1324" s="5">
        <f>VLOOKUP(A1324,'Medical Examinations table'!$A:$C,3,FALSE)</f>
        <v>4.72</v>
      </c>
      <c r="E1324" s="5" t="str">
        <f>VLOOKUP(A1324,'Medical Examinations table'!$A:$D,4,FALSE)</f>
        <v>YES</v>
      </c>
      <c r="F1324" s="5" t="str">
        <f>VLOOKUP(A1324,'Medical Examinations table'!$A:$E,5,FALSE)</f>
        <v>NO</v>
      </c>
      <c r="G1324" s="5" t="str">
        <f>VLOOKUP(A1324,'Medical Examinations table'!$A:$F,6,FALSE)</f>
        <v>NO</v>
      </c>
      <c r="H1324" s="5">
        <f>VLOOKUP(A1324,'Medical Examinations table'!$A:$H,8,FALSE)</f>
        <v>0</v>
      </c>
      <c r="I1324" s="5" t="str">
        <f>VLOOKUP(A1324,'Medical Examinations table'!$A:$G,7,FALSE)</f>
        <v>NO</v>
      </c>
      <c r="J1324" s="5" t="str">
        <f>VLOOKUP(A1324,'Medical Examinations table'!$A:$I,9,FALSE)</f>
        <v>Obesity</v>
      </c>
      <c r="K1324" s="5" t="str">
        <f>VLOOKUP(A1324,'Medical Examinations table'!$A:$J,10,FALSE)</f>
        <v>Normal</v>
      </c>
      <c r="L1324" s="8">
        <f>VLOOKUP(A1324,'Hospitalisation Table'!$A:$J,10,FALSE)</f>
        <v>34809</v>
      </c>
      <c r="M1324" s="10">
        <f>VLOOKUP(A1324,'Hospitalisation Table'!$A:$F,6,FALSE)</f>
        <v>563.84</v>
      </c>
      <c r="N1324" s="5" t="str">
        <f>VLOOKUP(A1324,'Hospitalisation Table'!$A:$G,7,FALSE)</f>
        <v>tier - 2</v>
      </c>
      <c r="O1324" s="5" t="str">
        <f>VLOOKUP(A1324,'Hospitalisation Table'!$A:$H,8,FALSE)</f>
        <v>tier - 2</v>
      </c>
      <c r="P1324" s="5" t="str">
        <f>VLOOKUP(A1324,'Hospitalisation Table'!$A:$I,9,FALSE)</f>
        <v>R1013</v>
      </c>
      <c r="Q1324" s="5">
        <f>VLOOKUP(A1324,'Hospitalisation Table'!$A:$K,11,FALSE)</f>
        <v>46</v>
      </c>
    </row>
    <row r="1325" spans="1:17" ht="15.6" x14ac:dyDescent="0.3">
      <c r="A1325" s="9" t="s">
        <v>1047</v>
      </c>
      <c r="B1325" s="5" t="str">
        <f>VLOOKUP($A1325,'Customer Names'!$A:$B,2,FALSE)</f>
        <v>Leloup, Ms.  Mirte</v>
      </c>
      <c r="C1325" s="5">
        <f>VLOOKUP(Healthcare!A1325,'Medical Examinations table'!$A:$K,2,FALSE)</f>
        <v>28.05</v>
      </c>
      <c r="D1325" s="5">
        <f>VLOOKUP(A1325,'Medical Examinations table'!$A:$C,3,FALSE)</f>
        <v>5.63</v>
      </c>
      <c r="E1325" s="5" t="str">
        <f>VLOOKUP(A1325,'Medical Examinations table'!$A:$D,4,FALSE)</f>
        <v>YES</v>
      </c>
      <c r="F1325" s="5" t="str">
        <f>VLOOKUP(A1325,'Medical Examinations table'!$A:$E,5,FALSE)</f>
        <v>NO</v>
      </c>
      <c r="G1325" s="5" t="str">
        <f>VLOOKUP(A1325,'Medical Examinations table'!$A:$F,6,FALSE)</f>
        <v>NO</v>
      </c>
      <c r="H1325" s="5">
        <f>VLOOKUP(A1325,'Medical Examinations table'!$A:$H,8,FALSE)</f>
        <v>0</v>
      </c>
      <c r="I1325" s="5" t="str">
        <f>VLOOKUP(A1325,'Medical Examinations table'!$A:$G,7,FALSE)</f>
        <v>NO</v>
      </c>
      <c r="J1325" s="5" t="str">
        <f>VLOOKUP(A1325,'Medical Examinations table'!$A:$I,9,FALSE)</f>
        <v>Overweight</v>
      </c>
      <c r="K1325" s="5" t="str">
        <f>VLOOKUP(A1325,'Medical Examinations table'!$A:$J,10,FALSE)</f>
        <v>Normal</v>
      </c>
      <c r="L1325" s="8">
        <f>VLOOKUP(A1325,'Hospitalisation Table'!$A:$J,10,FALSE)</f>
        <v>34808</v>
      </c>
      <c r="M1325" s="10">
        <f>VLOOKUP(A1325,'Hospitalisation Table'!$A:$F,6,FALSE)</f>
        <v>563.84</v>
      </c>
      <c r="N1325" s="5" t="str">
        <f>VLOOKUP(A1325,'Hospitalisation Table'!$A:$G,7,FALSE)</f>
        <v>tier - 2</v>
      </c>
      <c r="O1325" s="5" t="str">
        <f>VLOOKUP(A1325,'Hospitalisation Table'!$A:$H,8,FALSE)</f>
        <v>tier - 2</v>
      </c>
      <c r="P1325" s="5" t="str">
        <f>VLOOKUP(A1325,'Hospitalisation Table'!$A:$I,9,FALSE)</f>
        <v>R1013</v>
      </c>
      <c r="Q1325" s="5">
        <f>VLOOKUP(A1325,'Hospitalisation Table'!$A:$K,11,FALSE)</f>
        <v>46</v>
      </c>
    </row>
    <row r="1326" spans="1:17" ht="15.6" x14ac:dyDescent="0.3">
      <c r="A1326" s="9" t="s">
        <v>1046</v>
      </c>
      <c r="B1326" s="5" t="str">
        <f>VLOOKUP($A1326,'Customer Names'!$A:$B,2,FALSE)</f>
        <v>Labare, Ms.  Megan</v>
      </c>
      <c r="C1326" s="5">
        <f>VLOOKUP(Healthcare!A1326,'Medical Examinations table'!$A:$K,2,FALSE)</f>
        <v>27.72</v>
      </c>
      <c r="D1326" s="5">
        <f>VLOOKUP(A1326,'Medical Examinations table'!$A:$C,3,FALSE)</f>
        <v>5.83</v>
      </c>
      <c r="E1326" s="5" t="str">
        <f>VLOOKUP(A1326,'Medical Examinations table'!$A:$D,4,FALSE)</f>
        <v>YES</v>
      </c>
      <c r="F1326" s="5" t="str">
        <f>VLOOKUP(A1326,'Medical Examinations table'!$A:$E,5,FALSE)</f>
        <v>NO</v>
      </c>
      <c r="G1326" s="5" t="str">
        <f>VLOOKUP(A1326,'Medical Examinations table'!$A:$F,6,FALSE)</f>
        <v>NO</v>
      </c>
      <c r="H1326" s="5">
        <f>VLOOKUP(A1326,'Medical Examinations table'!$A:$H,8,FALSE)</f>
        <v>0</v>
      </c>
      <c r="I1326" s="5" t="str">
        <f>VLOOKUP(A1326,'Medical Examinations table'!$A:$G,7,FALSE)</f>
        <v>NO</v>
      </c>
      <c r="J1326" s="5" t="str">
        <f>VLOOKUP(A1326,'Medical Examinations table'!$A:$I,9,FALSE)</f>
        <v>Overweight</v>
      </c>
      <c r="K1326" s="5" t="str">
        <f>VLOOKUP(A1326,'Medical Examinations table'!$A:$J,10,FALSE)</f>
        <v>Prediabetes</v>
      </c>
      <c r="L1326" s="8">
        <f>VLOOKUP(A1326,'Hospitalisation Table'!$A:$J,10,FALSE)</f>
        <v>34807</v>
      </c>
      <c r="M1326" s="10">
        <f>VLOOKUP(A1326,'Hospitalisation Table'!$A:$F,6,FALSE)</f>
        <v>563.84</v>
      </c>
      <c r="N1326" s="5" t="str">
        <f>VLOOKUP(A1326,'Hospitalisation Table'!$A:$G,7,FALSE)</f>
        <v>tier - 2</v>
      </c>
      <c r="O1326" s="5" t="str">
        <f>VLOOKUP(A1326,'Hospitalisation Table'!$A:$H,8,FALSE)</f>
        <v>tier - 3</v>
      </c>
      <c r="P1326" s="5" t="str">
        <f>VLOOKUP(A1326,'Hospitalisation Table'!$A:$I,9,FALSE)</f>
        <v>R1013</v>
      </c>
      <c r="Q1326" s="5">
        <f>VLOOKUP(A1326,'Hospitalisation Table'!$A:$K,11,FALSE)</f>
        <v>46</v>
      </c>
    </row>
    <row r="1327" spans="1:17" ht="15.6" x14ac:dyDescent="0.3">
      <c r="A1327" s="9" t="s">
        <v>1045</v>
      </c>
      <c r="B1327" s="5" t="str">
        <f>VLOOKUP($A1327,'Customer Names'!$A:$B,2,FALSE)</f>
        <v>Arouca, Ms.  Kerry A.</v>
      </c>
      <c r="C1327" s="5">
        <f>VLOOKUP(Healthcare!A1327,'Medical Examinations table'!$A:$K,2,FALSE)</f>
        <v>29.81</v>
      </c>
      <c r="D1327" s="5">
        <f>VLOOKUP(A1327,'Medical Examinations table'!$A:$C,3,FALSE)</f>
        <v>9.23</v>
      </c>
      <c r="E1327" s="5" t="str">
        <f>VLOOKUP(A1327,'Medical Examinations table'!$A:$D,4,FALSE)</f>
        <v>NO</v>
      </c>
      <c r="F1327" s="5" t="str">
        <f>VLOOKUP(A1327,'Medical Examinations table'!$A:$E,5,FALSE)</f>
        <v>NO</v>
      </c>
      <c r="G1327" s="5" t="str">
        <f>VLOOKUP(A1327,'Medical Examinations table'!$A:$F,6,FALSE)</f>
        <v>NO</v>
      </c>
      <c r="H1327" s="5">
        <f>VLOOKUP(A1327,'Medical Examinations table'!$A:$H,8,FALSE)</f>
        <v>0</v>
      </c>
      <c r="I1327" s="5" t="str">
        <f>VLOOKUP(A1327,'Medical Examinations table'!$A:$G,7,FALSE)</f>
        <v>NO</v>
      </c>
      <c r="J1327" s="5" t="str">
        <f>VLOOKUP(A1327,'Medical Examinations table'!$A:$I,9,FALSE)</f>
        <v>Overweight</v>
      </c>
      <c r="K1327" s="5" t="str">
        <f>VLOOKUP(A1327,'Medical Examinations table'!$A:$J,10,FALSE)</f>
        <v>Diabetes</v>
      </c>
      <c r="L1327" s="8">
        <f>VLOOKUP(A1327,'Hospitalisation Table'!$A:$J,10,FALSE)</f>
        <v>34806</v>
      </c>
      <c r="M1327" s="10">
        <f>VLOOKUP(A1327,'Hospitalisation Table'!$A:$F,6,FALSE)</f>
        <v>563.84</v>
      </c>
      <c r="N1327" s="5" t="str">
        <f>VLOOKUP(A1327,'Hospitalisation Table'!$A:$G,7,FALSE)</f>
        <v>tier - 2</v>
      </c>
      <c r="O1327" s="5" t="str">
        <f>VLOOKUP(A1327,'Hospitalisation Table'!$A:$H,8,FALSE)</f>
        <v>tier - 2</v>
      </c>
      <c r="P1327" s="5" t="str">
        <f>VLOOKUP(A1327,'Hospitalisation Table'!$A:$I,9,FALSE)</f>
        <v>R1013</v>
      </c>
      <c r="Q1327" s="5">
        <f>VLOOKUP(A1327,'Hospitalisation Table'!$A:$K,11,FALSE)</f>
        <v>44</v>
      </c>
    </row>
    <row r="1328" spans="1:17" ht="15.6" x14ac:dyDescent="0.3">
      <c r="A1328" s="9" t="s">
        <v>1044</v>
      </c>
      <c r="B1328" s="5" t="str">
        <f>VLOOKUP($A1328,'Customer Names'!$A:$B,2,FALSE)</f>
        <v>Reese, Ms.  Kristin</v>
      </c>
      <c r="C1328" s="5">
        <f>VLOOKUP(Healthcare!A1328,'Medical Examinations table'!$A:$K,2,FALSE)</f>
        <v>23.98</v>
      </c>
      <c r="D1328" s="5">
        <f>VLOOKUP(A1328,'Medical Examinations table'!$A:$C,3,FALSE)</f>
        <v>9.89</v>
      </c>
      <c r="E1328" s="5" t="str">
        <f>VLOOKUP(A1328,'Medical Examinations table'!$A:$D,4,FALSE)</f>
        <v>NO</v>
      </c>
      <c r="F1328" s="5" t="str">
        <f>VLOOKUP(A1328,'Medical Examinations table'!$A:$E,5,FALSE)</f>
        <v>NO</v>
      </c>
      <c r="G1328" s="5" t="str">
        <f>VLOOKUP(A1328,'Medical Examinations table'!$A:$F,6,FALSE)</f>
        <v>NO</v>
      </c>
      <c r="H1328" s="5">
        <f>VLOOKUP(A1328,'Medical Examinations table'!$A:$H,8,FALSE)</f>
        <v>0</v>
      </c>
      <c r="I1328" s="5" t="str">
        <f>VLOOKUP(A1328,'Medical Examinations table'!$A:$G,7,FALSE)</f>
        <v>NO</v>
      </c>
      <c r="J1328" s="5" t="str">
        <f>VLOOKUP(A1328,'Medical Examinations table'!$A:$I,9,FALSE)</f>
        <v>Normal Weight</v>
      </c>
      <c r="K1328" s="5" t="str">
        <f>VLOOKUP(A1328,'Medical Examinations table'!$A:$J,10,FALSE)</f>
        <v>Diabetes</v>
      </c>
      <c r="L1328" s="8">
        <f>VLOOKUP(A1328,'Hospitalisation Table'!$A:$J,10,FALSE)</f>
        <v>34805</v>
      </c>
      <c r="M1328" s="10">
        <f>VLOOKUP(A1328,'Hospitalisation Table'!$A:$F,6,FALSE)</f>
        <v>563.84</v>
      </c>
      <c r="N1328" s="5" t="str">
        <f>VLOOKUP(A1328,'Hospitalisation Table'!$A:$G,7,FALSE)</f>
        <v>tier - 2</v>
      </c>
      <c r="O1328" s="5" t="str">
        <f>VLOOKUP(A1328,'Hospitalisation Table'!$A:$H,8,FALSE)</f>
        <v>tier - 3</v>
      </c>
      <c r="P1328" s="5" t="str">
        <f>VLOOKUP(A1328,'Hospitalisation Table'!$A:$I,9,FALSE)</f>
        <v>R1013</v>
      </c>
      <c r="Q1328" s="5">
        <f>VLOOKUP(A1328,'Hospitalisation Table'!$A:$K,11,FALSE)</f>
        <v>44</v>
      </c>
    </row>
    <row r="1329" spans="1:17" ht="15.6" x14ac:dyDescent="0.3">
      <c r="A1329" s="9" t="s">
        <v>1043</v>
      </c>
      <c r="B1329" s="5" t="str">
        <f>VLOOKUP($A1329,'Customer Names'!$A:$B,2,FALSE)</f>
        <v>McCloskey, Mr.  Christopher R.</v>
      </c>
      <c r="C1329" s="5">
        <f>VLOOKUP(Healthcare!A1329,'Medical Examinations table'!$A:$K,2,FALSE)</f>
        <v>17.34</v>
      </c>
      <c r="D1329" s="5">
        <f>VLOOKUP(A1329,'Medical Examinations table'!$A:$C,3,FALSE)</f>
        <v>12</v>
      </c>
      <c r="E1329" s="5" t="str">
        <f>VLOOKUP(A1329,'Medical Examinations table'!$A:$D,4,FALSE)</f>
        <v>NO</v>
      </c>
      <c r="F1329" s="5" t="str">
        <f>VLOOKUP(A1329,'Medical Examinations table'!$A:$E,5,FALSE)</f>
        <v>NO</v>
      </c>
      <c r="G1329" s="5" t="str">
        <f>VLOOKUP(A1329,'Medical Examinations table'!$A:$F,6,FALSE)</f>
        <v>NO</v>
      </c>
      <c r="H1329" s="5">
        <f>VLOOKUP(A1329,'Medical Examinations table'!$A:$H,8,FALSE)</f>
        <v>0</v>
      </c>
      <c r="I1329" s="5" t="str">
        <f>VLOOKUP(A1329,'Medical Examinations table'!$A:$G,7,FALSE)</f>
        <v>NO</v>
      </c>
      <c r="J1329" s="5" t="str">
        <f>VLOOKUP(A1329,'Medical Examinations table'!$A:$I,9,FALSE)</f>
        <v>Underweight</v>
      </c>
      <c r="K1329" s="5" t="str">
        <f>VLOOKUP(A1329,'Medical Examinations table'!$A:$J,10,FALSE)</f>
        <v>Diabetes</v>
      </c>
      <c r="L1329" s="8">
        <f>VLOOKUP(A1329,'Hospitalisation Table'!$A:$J,10,FALSE)</f>
        <v>34804</v>
      </c>
      <c r="M1329" s="10">
        <f>VLOOKUP(A1329,'Hospitalisation Table'!$A:$F,6,FALSE)</f>
        <v>563.84</v>
      </c>
      <c r="N1329" s="5" t="str">
        <f>VLOOKUP(A1329,'Hospitalisation Table'!$A:$G,7,FALSE)</f>
        <v>tier - 3</v>
      </c>
      <c r="O1329" s="5" t="str">
        <f>VLOOKUP(A1329,'Hospitalisation Table'!$A:$H,8,FALSE)</f>
        <v>tier - 3</v>
      </c>
      <c r="P1329" s="5" t="str">
        <f>VLOOKUP(A1329,'Hospitalisation Table'!$A:$I,9,FALSE)</f>
        <v>R1013</v>
      </c>
      <c r="Q1329" s="5">
        <f>VLOOKUP(A1329,'Hospitalisation Table'!$A:$K,11,FALSE)</f>
        <v>60</v>
      </c>
    </row>
    <row r="1330" spans="1:17" ht="15.6" x14ac:dyDescent="0.3">
      <c r="A1330" s="9" t="s">
        <v>1042</v>
      </c>
      <c r="B1330" s="5" t="str">
        <f>VLOOKUP($A1330,'Customer Names'!$A:$B,2,FALSE)</f>
        <v>Tedsen, Mrs.  Elizabeth A</v>
      </c>
      <c r="C1330" s="5">
        <f>VLOOKUP(Healthcare!A1330,'Medical Examinations table'!$A:$K,2,FALSE)</f>
        <v>40.39</v>
      </c>
      <c r="D1330" s="5">
        <f>VLOOKUP(A1330,'Medical Examinations table'!$A:$C,3,FALSE)</f>
        <v>4.24</v>
      </c>
      <c r="E1330" s="5" t="str">
        <f>VLOOKUP(A1330,'Medical Examinations table'!$A:$D,4,FALSE)</f>
        <v>YES</v>
      </c>
      <c r="F1330" s="5" t="str">
        <f>VLOOKUP(A1330,'Medical Examinations table'!$A:$E,5,FALSE)</f>
        <v>NO</v>
      </c>
      <c r="G1330" s="5" t="str">
        <f>VLOOKUP(A1330,'Medical Examinations table'!$A:$F,6,FALSE)</f>
        <v>YES</v>
      </c>
      <c r="H1330" s="5">
        <f>VLOOKUP(A1330,'Medical Examinations table'!$A:$H,8,FALSE)</f>
        <v>1</v>
      </c>
      <c r="I1330" s="5" t="str">
        <f>VLOOKUP(A1330,'Medical Examinations table'!$A:$G,7,FALSE)</f>
        <v>NO</v>
      </c>
      <c r="J1330" s="5" t="str">
        <f>VLOOKUP(A1330,'Medical Examinations table'!$A:$I,9,FALSE)</f>
        <v>Obesity</v>
      </c>
      <c r="K1330" s="5" t="str">
        <f>VLOOKUP(A1330,'Medical Examinations table'!$A:$J,10,FALSE)</f>
        <v>Normal</v>
      </c>
      <c r="L1330" s="8">
        <f>VLOOKUP(A1330,'Hospitalisation Table'!$A:$J,10,FALSE)</f>
        <v>34803</v>
      </c>
      <c r="M1330" s="10">
        <f>VLOOKUP(A1330,'Hospitalisation Table'!$A:$F,6,FALSE)</f>
        <v>563.84</v>
      </c>
      <c r="N1330" s="5" t="str">
        <f>VLOOKUP(A1330,'Hospitalisation Table'!$A:$G,7,FALSE)</f>
        <v>tier - 2</v>
      </c>
      <c r="O1330" s="5" t="str">
        <f>VLOOKUP(A1330,'Hospitalisation Table'!$A:$H,8,FALSE)</f>
        <v>tier - 1</v>
      </c>
      <c r="P1330" s="5" t="str">
        <f>VLOOKUP(A1330,'Hospitalisation Table'!$A:$I,9,FALSE)</f>
        <v>R1026</v>
      </c>
      <c r="Q1330" s="5">
        <f>VLOOKUP(A1330,'Hospitalisation Table'!$A:$K,11,FALSE)</f>
        <v>25</v>
      </c>
    </row>
    <row r="1331" spans="1:17" ht="15.6" x14ac:dyDescent="0.3">
      <c r="A1331" s="9" t="s">
        <v>1041</v>
      </c>
      <c r="B1331" s="5" t="str">
        <f>VLOOKUP($A1331,'Customer Names'!$A:$B,2,FALSE)</f>
        <v>Koehlinger, Mr.  Andrew</v>
      </c>
      <c r="C1331" s="5">
        <f>VLOOKUP(Healthcare!A1331,'Medical Examinations table'!$A:$K,2,FALSE)</f>
        <v>25.96</v>
      </c>
      <c r="D1331" s="5">
        <f>VLOOKUP(A1331,'Medical Examinations table'!$A:$C,3,FALSE)</f>
        <v>4.68</v>
      </c>
      <c r="E1331" s="5" t="str">
        <f>VLOOKUP(A1331,'Medical Examinations table'!$A:$D,4,FALSE)</f>
        <v>YES</v>
      </c>
      <c r="F1331" s="5" t="str">
        <f>VLOOKUP(A1331,'Medical Examinations table'!$A:$E,5,FALSE)</f>
        <v>NO</v>
      </c>
      <c r="G1331" s="5" t="str">
        <f>VLOOKUP(A1331,'Medical Examinations table'!$A:$F,6,FALSE)</f>
        <v>YES</v>
      </c>
      <c r="H1331" s="5">
        <f>VLOOKUP(A1331,'Medical Examinations table'!$A:$H,8,FALSE)</f>
        <v>1</v>
      </c>
      <c r="I1331" s="5" t="str">
        <f>VLOOKUP(A1331,'Medical Examinations table'!$A:$G,7,FALSE)</f>
        <v>NO</v>
      </c>
      <c r="J1331" s="5" t="str">
        <f>VLOOKUP(A1331,'Medical Examinations table'!$A:$I,9,FALSE)</f>
        <v>Overweight</v>
      </c>
      <c r="K1331" s="5" t="str">
        <f>VLOOKUP(A1331,'Medical Examinations table'!$A:$J,10,FALSE)</f>
        <v>Normal</v>
      </c>
      <c r="L1331" s="8">
        <f>VLOOKUP(A1331,'Hospitalisation Table'!$A:$J,10,FALSE)</f>
        <v>34802</v>
      </c>
      <c r="M1331" s="10">
        <f>VLOOKUP(A1331,'Hospitalisation Table'!$A:$F,6,FALSE)</f>
        <v>563.84</v>
      </c>
      <c r="N1331" s="5" t="str">
        <f>VLOOKUP(A1331,'Hospitalisation Table'!$A:$G,7,FALSE)</f>
        <v>tier - 2</v>
      </c>
      <c r="O1331" s="5" t="str">
        <f>VLOOKUP(A1331,'Hospitalisation Table'!$A:$H,8,FALSE)</f>
        <v>tier - 2</v>
      </c>
      <c r="P1331" s="5" t="str">
        <f>VLOOKUP(A1331,'Hospitalisation Table'!$A:$I,9,FALSE)</f>
        <v>R1020</v>
      </c>
      <c r="Q1331" s="5">
        <f>VLOOKUP(A1331,'Hospitalisation Table'!$A:$K,11,FALSE)</f>
        <v>40</v>
      </c>
    </row>
    <row r="1332" spans="1:17" ht="15.6" x14ac:dyDescent="0.3">
      <c r="A1332" s="9" t="s">
        <v>1040</v>
      </c>
      <c r="B1332" s="5" t="str">
        <f>VLOOKUP($A1332,'Customer Names'!$A:$B,2,FALSE)</f>
        <v>Pielechaty, Ms.  Dawn M.</v>
      </c>
      <c r="C1332" s="5">
        <f>VLOOKUP(Healthcare!A1332,'Medical Examinations table'!$A:$K,2,FALSE)</f>
        <v>17.68</v>
      </c>
      <c r="D1332" s="5">
        <f>VLOOKUP(A1332,'Medical Examinations table'!$A:$C,3,FALSE)</f>
        <v>8.57</v>
      </c>
      <c r="E1332" s="5" t="str">
        <f>VLOOKUP(A1332,'Medical Examinations table'!$A:$D,4,FALSE)</f>
        <v>YES</v>
      </c>
      <c r="F1332" s="5" t="str">
        <f>VLOOKUP(A1332,'Medical Examinations table'!$A:$E,5,FALSE)</f>
        <v>NO</v>
      </c>
      <c r="G1332" s="5" t="str">
        <f>VLOOKUP(A1332,'Medical Examinations table'!$A:$F,6,FALSE)</f>
        <v>YES</v>
      </c>
      <c r="H1332" s="5">
        <f>VLOOKUP(A1332,'Medical Examinations table'!$A:$H,8,FALSE)</f>
        <v>1</v>
      </c>
      <c r="I1332" s="5" t="str">
        <f>VLOOKUP(A1332,'Medical Examinations table'!$A:$G,7,FALSE)</f>
        <v>NO</v>
      </c>
      <c r="J1332" s="5" t="str">
        <f>VLOOKUP(A1332,'Medical Examinations table'!$A:$I,9,FALSE)</f>
        <v>Underweight</v>
      </c>
      <c r="K1332" s="5" t="str">
        <f>VLOOKUP(A1332,'Medical Examinations table'!$A:$J,10,FALSE)</f>
        <v>Diabetes</v>
      </c>
      <c r="L1332" s="8">
        <f>VLOOKUP(A1332,'Hospitalisation Table'!$A:$J,10,FALSE)</f>
        <v>34801</v>
      </c>
      <c r="M1332" s="10">
        <f>VLOOKUP(A1332,'Hospitalisation Table'!$A:$F,6,FALSE)</f>
        <v>563.84</v>
      </c>
      <c r="N1332" s="5" t="str">
        <f>VLOOKUP(A1332,'Hospitalisation Table'!$A:$G,7,FALSE)</f>
        <v>tier - 3</v>
      </c>
      <c r="O1332" s="5" t="str">
        <f>VLOOKUP(A1332,'Hospitalisation Table'!$A:$H,8,FALSE)</f>
        <v>tier - 1</v>
      </c>
      <c r="P1332" s="5" t="str">
        <f>VLOOKUP(A1332,'Hospitalisation Table'!$A:$I,9,FALSE)</f>
        <v>R1013</v>
      </c>
      <c r="Q1332" s="5">
        <f>VLOOKUP(A1332,'Hospitalisation Table'!$A:$K,11,FALSE)</f>
        <v>59</v>
      </c>
    </row>
    <row r="1333" spans="1:17" ht="15.6" x14ac:dyDescent="0.3">
      <c r="A1333" s="9" t="s">
        <v>1039</v>
      </c>
      <c r="B1333" s="5" t="str">
        <f>VLOOKUP($A1333,'Customer Names'!$A:$B,2,FALSE)</f>
        <v>Korhonen, Mr.  Jonathan P</v>
      </c>
      <c r="C1333" s="5">
        <f>VLOOKUP(Healthcare!A1333,'Medical Examinations table'!$A:$K,2,FALSE)</f>
        <v>30.875</v>
      </c>
      <c r="D1333" s="5">
        <f>VLOOKUP(A1333,'Medical Examinations table'!$A:$C,3,FALSE)</f>
        <v>4.0999999999999996</v>
      </c>
      <c r="E1333" s="5" t="str">
        <f>VLOOKUP(A1333,'Medical Examinations table'!$A:$D,4,FALSE)</f>
        <v>NO</v>
      </c>
      <c r="F1333" s="5" t="str">
        <f>VLOOKUP(A1333,'Medical Examinations table'!$A:$E,5,FALSE)</f>
        <v>NO</v>
      </c>
      <c r="G1333" s="5" t="str">
        <f>VLOOKUP(A1333,'Medical Examinations table'!$A:$F,6,FALSE)</f>
        <v>NO</v>
      </c>
      <c r="H1333" s="5">
        <f>VLOOKUP(A1333,'Medical Examinations table'!$A:$H,8,FALSE)</f>
        <v>0</v>
      </c>
      <c r="I1333" s="5" t="str">
        <f>VLOOKUP(A1333,'Medical Examinations table'!$A:$G,7,FALSE)</f>
        <v>NO</v>
      </c>
      <c r="J1333" s="5" t="str">
        <f>VLOOKUP(A1333,'Medical Examinations table'!$A:$I,9,FALSE)</f>
        <v>Obesity</v>
      </c>
      <c r="K1333" s="5" t="str">
        <f>VLOOKUP(A1333,'Medical Examinations table'!$A:$J,10,FALSE)</f>
        <v>Normal</v>
      </c>
      <c r="L1333" s="8">
        <f>VLOOKUP(A1333,'Hospitalisation Table'!$A:$J,10,FALSE)</f>
        <v>34800</v>
      </c>
      <c r="M1333" s="10">
        <f>VLOOKUP(A1333,'Hospitalisation Table'!$A:$F,6,FALSE)</f>
        <v>563.84</v>
      </c>
      <c r="N1333" s="5" t="str">
        <f>VLOOKUP(A1333,'Hospitalisation Table'!$A:$G,7,FALSE)</f>
        <v>tier - 3</v>
      </c>
      <c r="O1333" s="5" t="str">
        <f>VLOOKUP(A1333,'Hospitalisation Table'!$A:$H,8,FALSE)</f>
        <v>tier - 3</v>
      </c>
      <c r="P1333" s="5" t="str">
        <f>VLOOKUP(A1333,'Hospitalisation Table'!$A:$I,9,FALSE)</f>
        <v>R1012</v>
      </c>
      <c r="Q1333" s="5">
        <f>VLOOKUP(A1333,'Hospitalisation Table'!$A:$K,11,FALSE)</f>
        <v>40</v>
      </c>
    </row>
    <row r="1334" spans="1:17" ht="15.6" x14ac:dyDescent="0.3">
      <c r="A1334" s="9" t="s">
        <v>1038</v>
      </c>
      <c r="B1334" s="5" t="str">
        <f>VLOOKUP($A1334,'Customer Names'!$A:$B,2,FALSE)</f>
        <v>Kehr, Mrs.  Gina</v>
      </c>
      <c r="C1334" s="5">
        <f>VLOOKUP(Healthcare!A1334,'Medical Examinations table'!$A:$K,2,FALSE)</f>
        <v>30.81</v>
      </c>
      <c r="D1334" s="5">
        <f>VLOOKUP(A1334,'Medical Examinations table'!$A:$C,3,FALSE)</f>
        <v>4.49</v>
      </c>
      <c r="E1334" s="5" t="str">
        <f>VLOOKUP(A1334,'Medical Examinations table'!$A:$D,4,FALSE)</f>
        <v>NO</v>
      </c>
      <c r="F1334" s="5" t="str">
        <f>VLOOKUP(A1334,'Medical Examinations table'!$A:$E,5,FALSE)</f>
        <v>NO</v>
      </c>
      <c r="G1334" s="5" t="str">
        <f>VLOOKUP(A1334,'Medical Examinations table'!$A:$F,6,FALSE)</f>
        <v>NO</v>
      </c>
      <c r="H1334" s="5">
        <f>VLOOKUP(A1334,'Medical Examinations table'!$A:$H,8,FALSE)</f>
        <v>0</v>
      </c>
      <c r="I1334" s="5" t="str">
        <f>VLOOKUP(A1334,'Medical Examinations table'!$A:$G,7,FALSE)</f>
        <v>NO</v>
      </c>
      <c r="J1334" s="5" t="str">
        <f>VLOOKUP(A1334,'Medical Examinations table'!$A:$I,9,FALSE)</f>
        <v>Obesity</v>
      </c>
      <c r="K1334" s="5" t="str">
        <f>VLOOKUP(A1334,'Medical Examinations table'!$A:$J,10,FALSE)</f>
        <v>Normal</v>
      </c>
      <c r="L1334" s="8">
        <f>VLOOKUP(A1334,'Hospitalisation Table'!$A:$J,10,FALSE)</f>
        <v>34799</v>
      </c>
      <c r="M1334" s="10">
        <f>VLOOKUP(A1334,'Hospitalisation Table'!$A:$F,6,FALSE)</f>
        <v>563.84</v>
      </c>
      <c r="N1334" s="5" t="str">
        <f>VLOOKUP(A1334,'Hospitalisation Table'!$A:$G,7,FALSE)</f>
        <v>tier - 2</v>
      </c>
      <c r="O1334" s="5" t="str">
        <f>VLOOKUP(A1334,'Hospitalisation Table'!$A:$H,8,FALSE)</f>
        <v>tier - 3</v>
      </c>
      <c r="P1334" s="5" t="str">
        <f>VLOOKUP(A1334,'Hospitalisation Table'!$A:$I,9,FALSE)</f>
        <v>R1025</v>
      </c>
      <c r="Q1334" s="5">
        <f>VLOOKUP(A1334,'Hospitalisation Table'!$A:$K,11,FALSE)</f>
        <v>32</v>
      </c>
    </row>
    <row r="1335" spans="1:17" ht="15.6" x14ac:dyDescent="0.3">
      <c r="A1335" s="9" t="s">
        <v>1037</v>
      </c>
      <c r="B1335" s="5" t="str">
        <f>VLOOKUP($A1335,'Customer Names'!$A:$B,2,FALSE)</f>
        <v>Montagna, Mr.  Dino</v>
      </c>
      <c r="C1335" s="5">
        <f>VLOOKUP(Healthcare!A1335,'Medical Examinations table'!$A:$K,2,FALSE)</f>
        <v>36.85</v>
      </c>
      <c r="D1335" s="5">
        <f>VLOOKUP(A1335,'Medical Examinations table'!$A:$C,3,FALSE)</f>
        <v>8.8000000000000007</v>
      </c>
      <c r="E1335" s="5" t="str">
        <f>VLOOKUP(A1335,'Medical Examinations table'!$A:$D,4,FALSE)</f>
        <v>NO</v>
      </c>
      <c r="F1335" s="5" t="str">
        <f>VLOOKUP(A1335,'Medical Examinations table'!$A:$E,5,FALSE)</f>
        <v>NO</v>
      </c>
      <c r="G1335" s="5" t="str">
        <f>VLOOKUP(A1335,'Medical Examinations table'!$A:$F,6,FALSE)</f>
        <v>NO</v>
      </c>
      <c r="H1335" s="5">
        <f>VLOOKUP(A1335,'Medical Examinations table'!$A:$H,8,FALSE)</f>
        <v>2</v>
      </c>
      <c r="I1335" s="5" t="str">
        <f>VLOOKUP(A1335,'Medical Examinations table'!$A:$G,7,FALSE)</f>
        <v>NO</v>
      </c>
      <c r="J1335" s="5" t="str">
        <f>VLOOKUP(A1335,'Medical Examinations table'!$A:$I,9,FALSE)</f>
        <v>Obesity</v>
      </c>
      <c r="K1335" s="5" t="str">
        <f>VLOOKUP(A1335,'Medical Examinations table'!$A:$J,10,FALSE)</f>
        <v>Diabetes</v>
      </c>
      <c r="L1335" s="8">
        <f>VLOOKUP(A1335,'Hospitalisation Table'!$A:$J,10,FALSE)</f>
        <v>34798</v>
      </c>
      <c r="M1335" s="10">
        <f>VLOOKUP(A1335,'Hospitalisation Table'!$A:$F,6,FALSE)</f>
        <v>563.84</v>
      </c>
      <c r="N1335" s="5" t="str">
        <f>VLOOKUP(A1335,'Hospitalisation Table'!$A:$G,7,FALSE)</f>
        <v>tier - 2</v>
      </c>
      <c r="O1335" s="5" t="str">
        <f>VLOOKUP(A1335,'Hospitalisation Table'!$A:$H,8,FALSE)</f>
        <v>tier - 2</v>
      </c>
      <c r="P1335" s="5" t="str">
        <f>VLOOKUP(A1335,'Hospitalisation Table'!$A:$I,9,FALSE)</f>
        <v>R1013</v>
      </c>
      <c r="Q1335" s="5">
        <f>VLOOKUP(A1335,'Hospitalisation Table'!$A:$K,11,FALSE)</f>
        <v>49</v>
      </c>
    </row>
    <row r="1336" spans="1:17" ht="15.6" x14ac:dyDescent="0.3">
      <c r="A1336" s="9" t="s">
        <v>1036</v>
      </c>
      <c r="B1336" s="5" t="str">
        <f>VLOOKUP($A1336,'Customer Names'!$A:$B,2,FALSE)</f>
        <v>M√ºller, Mr.  Jan</v>
      </c>
      <c r="C1336" s="5">
        <f>VLOOKUP(Healthcare!A1336,'Medical Examinations table'!$A:$K,2,FALSE)</f>
        <v>35.86</v>
      </c>
      <c r="D1336" s="5">
        <f>VLOOKUP(A1336,'Medical Examinations table'!$A:$C,3,FALSE)</f>
        <v>7.93</v>
      </c>
      <c r="E1336" s="5" t="str">
        <f>VLOOKUP(A1336,'Medical Examinations table'!$A:$D,4,FALSE)</f>
        <v>NO</v>
      </c>
      <c r="F1336" s="5" t="str">
        <f>VLOOKUP(A1336,'Medical Examinations table'!$A:$E,5,FALSE)</f>
        <v>NO</v>
      </c>
      <c r="G1336" s="5" t="str">
        <f>VLOOKUP(A1336,'Medical Examinations table'!$A:$F,6,FALSE)</f>
        <v>NO</v>
      </c>
      <c r="H1336" s="5">
        <f>VLOOKUP(A1336,'Medical Examinations table'!$A:$H,8,FALSE)</f>
        <v>2</v>
      </c>
      <c r="I1336" s="5" t="str">
        <f>VLOOKUP(A1336,'Medical Examinations table'!$A:$G,7,FALSE)</f>
        <v>NO</v>
      </c>
      <c r="J1336" s="5" t="str">
        <f>VLOOKUP(A1336,'Medical Examinations table'!$A:$I,9,FALSE)</f>
        <v>Obesity</v>
      </c>
      <c r="K1336" s="5" t="str">
        <f>VLOOKUP(A1336,'Medical Examinations table'!$A:$J,10,FALSE)</f>
        <v>Diabetes</v>
      </c>
      <c r="L1336" s="8">
        <f>VLOOKUP(A1336,'Hospitalisation Table'!$A:$J,10,FALSE)</f>
        <v>34797</v>
      </c>
      <c r="M1336" s="10">
        <f>VLOOKUP(A1336,'Hospitalisation Table'!$A:$F,6,FALSE)</f>
        <v>563.84</v>
      </c>
      <c r="N1336" s="5" t="str">
        <f>VLOOKUP(A1336,'Hospitalisation Table'!$A:$G,7,FALSE)</f>
        <v>tier - 3</v>
      </c>
      <c r="O1336" s="5" t="str">
        <f>VLOOKUP(A1336,'Hospitalisation Table'!$A:$H,8,FALSE)</f>
        <v>tier - 1</v>
      </c>
      <c r="P1336" s="5" t="str">
        <f>VLOOKUP(A1336,'Hospitalisation Table'!$A:$I,9,FALSE)</f>
        <v>R1013</v>
      </c>
      <c r="Q1336" s="5">
        <f>VLOOKUP(A1336,'Hospitalisation Table'!$A:$K,11,FALSE)</f>
        <v>49</v>
      </c>
    </row>
    <row r="1337" spans="1:17" ht="15.6" x14ac:dyDescent="0.3">
      <c r="A1337" s="9" t="s">
        <v>1035</v>
      </c>
      <c r="B1337" s="5" t="str">
        <f>VLOOKUP($A1337,'Customer Names'!$A:$B,2,FALSE)</f>
        <v>Baker, Mr.  Jonathan E.</v>
      </c>
      <c r="C1337" s="5">
        <f>VLOOKUP(Healthcare!A1337,'Medical Examinations table'!$A:$K,2,FALSE)</f>
        <v>30.3</v>
      </c>
      <c r="D1337" s="5">
        <f>VLOOKUP(A1337,'Medical Examinations table'!$A:$C,3,FALSE)</f>
        <v>9.4499999999999993</v>
      </c>
      <c r="E1337" s="5" t="str">
        <f>VLOOKUP(A1337,'Medical Examinations table'!$A:$D,4,FALSE)</f>
        <v>NO</v>
      </c>
      <c r="F1337" s="5" t="str">
        <f>VLOOKUP(A1337,'Medical Examinations table'!$A:$E,5,FALSE)</f>
        <v>NO</v>
      </c>
      <c r="G1337" s="5" t="str">
        <f>VLOOKUP(A1337,'Medical Examinations table'!$A:$F,6,FALSE)</f>
        <v>NO</v>
      </c>
      <c r="H1337" s="5">
        <f>VLOOKUP(A1337,'Medical Examinations table'!$A:$H,8,FALSE)</f>
        <v>2</v>
      </c>
      <c r="I1337" s="5" t="str">
        <f>VLOOKUP(A1337,'Medical Examinations table'!$A:$G,7,FALSE)</f>
        <v>NO</v>
      </c>
      <c r="J1337" s="5" t="str">
        <f>VLOOKUP(A1337,'Medical Examinations table'!$A:$I,9,FALSE)</f>
        <v>Obesity</v>
      </c>
      <c r="K1337" s="5" t="str">
        <f>VLOOKUP(A1337,'Medical Examinations table'!$A:$J,10,FALSE)</f>
        <v>Diabetes</v>
      </c>
      <c r="L1337" s="8">
        <f>VLOOKUP(A1337,'Hospitalisation Table'!$A:$J,10,FALSE)</f>
        <v>34796</v>
      </c>
      <c r="M1337" s="10">
        <f>VLOOKUP(A1337,'Hospitalisation Table'!$A:$F,6,FALSE)</f>
        <v>563.84</v>
      </c>
      <c r="N1337" s="5" t="str">
        <f>VLOOKUP(A1337,'Hospitalisation Table'!$A:$G,7,FALSE)</f>
        <v>tier - 3</v>
      </c>
      <c r="O1337" s="5" t="str">
        <f>VLOOKUP(A1337,'Hospitalisation Table'!$A:$H,8,FALSE)</f>
        <v>tier - 1</v>
      </c>
      <c r="P1337" s="5" t="str">
        <f>VLOOKUP(A1337,'Hospitalisation Table'!$A:$I,9,FALSE)</f>
        <v>R1011</v>
      </c>
      <c r="Q1337" s="5">
        <f>VLOOKUP(A1337,'Hospitalisation Table'!$A:$K,11,FALSE)</f>
        <v>49</v>
      </c>
    </row>
    <row r="1338" spans="1:17" ht="15.6" x14ac:dyDescent="0.3">
      <c r="A1338" s="9" t="s">
        <v>1034</v>
      </c>
      <c r="B1338" s="5" t="str">
        <f>VLOOKUP($A1338,'Customer Names'!$A:$B,2,FALSE)</f>
        <v>Sidebottom, Mr.  Mark A</v>
      </c>
      <c r="C1338" s="5">
        <f>VLOOKUP(Healthcare!A1338,'Medical Examinations table'!$A:$K,2,FALSE)</f>
        <v>32.015000000000001</v>
      </c>
      <c r="D1338" s="5">
        <f>VLOOKUP(A1338,'Medical Examinations table'!$A:$C,3,FALSE)</f>
        <v>7.67</v>
      </c>
      <c r="E1338" s="5" t="str">
        <f>VLOOKUP(A1338,'Medical Examinations table'!$A:$D,4,FALSE)</f>
        <v>NO</v>
      </c>
      <c r="F1338" s="5" t="str">
        <f>VLOOKUP(A1338,'Medical Examinations table'!$A:$E,5,FALSE)</f>
        <v>NO</v>
      </c>
      <c r="G1338" s="5" t="str">
        <f>VLOOKUP(A1338,'Medical Examinations table'!$A:$F,6,FALSE)</f>
        <v>NO</v>
      </c>
      <c r="H1338" s="5">
        <f>VLOOKUP(A1338,'Medical Examinations table'!$A:$H,8,FALSE)</f>
        <v>0</v>
      </c>
      <c r="I1338" s="5" t="str">
        <f>VLOOKUP(A1338,'Medical Examinations table'!$A:$G,7,FALSE)</f>
        <v>NO</v>
      </c>
      <c r="J1338" s="5" t="str">
        <f>VLOOKUP(A1338,'Medical Examinations table'!$A:$I,9,FALSE)</f>
        <v>Obesity</v>
      </c>
      <c r="K1338" s="5" t="str">
        <f>VLOOKUP(A1338,'Medical Examinations table'!$A:$J,10,FALSE)</f>
        <v>Diabetes</v>
      </c>
      <c r="L1338" s="8">
        <f>VLOOKUP(A1338,'Hospitalisation Table'!$A:$J,10,FALSE)</f>
        <v>34795</v>
      </c>
      <c r="M1338" s="10">
        <f>VLOOKUP(A1338,'Hospitalisation Table'!$A:$F,6,FALSE)</f>
        <v>563.84</v>
      </c>
      <c r="N1338" s="5" t="str">
        <f>VLOOKUP(A1338,'Hospitalisation Table'!$A:$G,7,FALSE)</f>
        <v>tier - 3</v>
      </c>
      <c r="O1338" s="5" t="str">
        <f>VLOOKUP(A1338,'Hospitalisation Table'!$A:$H,8,FALSE)</f>
        <v>tier - 1</v>
      </c>
      <c r="P1338" s="5" t="str">
        <f>VLOOKUP(A1338,'Hospitalisation Table'!$A:$I,9,FALSE)</f>
        <v>R1012</v>
      </c>
      <c r="Q1338" s="5">
        <f>VLOOKUP(A1338,'Hospitalisation Table'!$A:$K,11,FALSE)</f>
        <v>44</v>
      </c>
    </row>
    <row r="1339" spans="1:17" ht="15.6" x14ac:dyDescent="0.3">
      <c r="A1339" s="9" t="s">
        <v>1033</v>
      </c>
      <c r="B1339" s="5" t="str">
        <f>VLOOKUP($A1339,'Customer Names'!$A:$B,2,FALSE)</f>
        <v>Johnson, Mrs.  Mary</v>
      </c>
      <c r="C1339" s="5">
        <f>VLOOKUP(Healthcare!A1339,'Medical Examinations table'!$A:$K,2,FALSE)</f>
        <v>25.06</v>
      </c>
      <c r="D1339" s="5">
        <f>VLOOKUP(A1339,'Medical Examinations table'!$A:$C,3,FALSE)</f>
        <v>10.53</v>
      </c>
      <c r="E1339" s="5" t="str">
        <f>VLOOKUP(A1339,'Medical Examinations table'!$A:$D,4,FALSE)</f>
        <v>NO</v>
      </c>
      <c r="F1339" s="5" t="str">
        <f>VLOOKUP(A1339,'Medical Examinations table'!$A:$E,5,FALSE)</f>
        <v>NO</v>
      </c>
      <c r="G1339" s="5" t="str">
        <f>VLOOKUP(A1339,'Medical Examinations table'!$A:$F,6,FALSE)</f>
        <v>NO</v>
      </c>
      <c r="H1339" s="5">
        <f>VLOOKUP(A1339,'Medical Examinations table'!$A:$H,8,FALSE)</f>
        <v>2</v>
      </c>
      <c r="I1339" s="5" t="str">
        <f>VLOOKUP(A1339,'Medical Examinations table'!$A:$G,7,FALSE)</f>
        <v>NO</v>
      </c>
      <c r="J1339" s="5" t="str">
        <f>VLOOKUP(A1339,'Medical Examinations table'!$A:$I,9,FALSE)</f>
        <v>Overweight</v>
      </c>
      <c r="K1339" s="5" t="str">
        <f>VLOOKUP(A1339,'Medical Examinations table'!$A:$J,10,FALSE)</f>
        <v>Diabetes</v>
      </c>
      <c r="L1339" s="8">
        <f>VLOOKUP(A1339,'Hospitalisation Table'!$A:$J,10,FALSE)</f>
        <v>34794</v>
      </c>
      <c r="M1339" s="10">
        <f>VLOOKUP(A1339,'Hospitalisation Table'!$A:$F,6,FALSE)</f>
        <v>563.84</v>
      </c>
      <c r="N1339" s="5" t="str">
        <f>VLOOKUP(A1339,'Hospitalisation Table'!$A:$G,7,FALSE)</f>
        <v>tier - 2</v>
      </c>
      <c r="O1339" s="5" t="str">
        <f>VLOOKUP(A1339,'Hospitalisation Table'!$A:$H,8,FALSE)</f>
        <v>tier - 2</v>
      </c>
      <c r="P1339" s="5" t="str">
        <f>VLOOKUP(A1339,'Hospitalisation Table'!$A:$I,9,FALSE)</f>
        <v>R1013</v>
      </c>
      <c r="Q1339" s="5">
        <f>VLOOKUP(A1339,'Hospitalisation Table'!$A:$K,11,FALSE)</f>
        <v>49</v>
      </c>
    </row>
    <row r="1340" spans="1:17" ht="15.6" x14ac:dyDescent="0.3">
      <c r="A1340" s="9" t="s">
        <v>1032</v>
      </c>
      <c r="B1340" s="5" t="str">
        <f>VLOOKUP($A1340,'Customer Names'!$A:$B,2,FALSE)</f>
        <v>Morris, Mr.  Samuel</v>
      </c>
      <c r="C1340" s="5">
        <f>VLOOKUP(Healthcare!A1340,'Medical Examinations table'!$A:$K,2,FALSE)</f>
        <v>18.829999999999998</v>
      </c>
      <c r="D1340" s="5">
        <f>VLOOKUP(A1340,'Medical Examinations table'!$A:$C,3,FALSE)</f>
        <v>10.08</v>
      </c>
      <c r="E1340" s="5" t="str">
        <f>VLOOKUP(A1340,'Medical Examinations table'!$A:$D,4,FALSE)</f>
        <v>YES</v>
      </c>
      <c r="F1340" s="5" t="str">
        <f>VLOOKUP(A1340,'Medical Examinations table'!$A:$E,5,FALSE)</f>
        <v>NO</v>
      </c>
      <c r="G1340" s="5" t="str">
        <f>VLOOKUP(A1340,'Medical Examinations table'!$A:$F,6,FALSE)</f>
        <v>NO</v>
      </c>
      <c r="H1340" s="5">
        <f>VLOOKUP(A1340,'Medical Examinations table'!$A:$H,8,FALSE)</f>
        <v>0</v>
      </c>
      <c r="I1340" s="5" t="str">
        <f>VLOOKUP(A1340,'Medical Examinations table'!$A:$G,7,FALSE)</f>
        <v>NO</v>
      </c>
      <c r="J1340" s="5" t="str">
        <f>VLOOKUP(A1340,'Medical Examinations table'!$A:$I,9,FALSE)</f>
        <v>Normal Weight</v>
      </c>
      <c r="K1340" s="5" t="str">
        <f>VLOOKUP(A1340,'Medical Examinations table'!$A:$J,10,FALSE)</f>
        <v>Diabetes</v>
      </c>
      <c r="L1340" s="8">
        <f>VLOOKUP(A1340,'Hospitalisation Table'!$A:$J,10,FALSE)</f>
        <v>34793</v>
      </c>
      <c r="M1340" s="10">
        <f>VLOOKUP(A1340,'Hospitalisation Table'!$A:$F,6,FALSE)</f>
        <v>563.84</v>
      </c>
      <c r="N1340" s="5" t="str">
        <f>VLOOKUP(A1340,'Hospitalisation Table'!$A:$G,7,FALSE)</f>
        <v>tier - 3</v>
      </c>
      <c r="O1340" s="5" t="str">
        <f>VLOOKUP(A1340,'Hospitalisation Table'!$A:$H,8,FALSE)</f>
        <v>tier - 1</v>
      </c>
      <c r="P1340" s="5" t="str">
        <f>VLOOKUP(A1340,'Hospitalisation Table'!$A:$I,9,FALSE)</f>
        <v>R1012</v>
      </c>
      <c r="Q1340" s="5">
        <f>VLOOKUP(A1340,'Hospitalisation Table'!$A:$K,11,FALSE)</f>
        <v>55</v>
      </c>
    </row>
    <row r="1341" spans="1:17" ht="15.6" x14ac:dyDescent="0.3">
      <c r="A1341" s="9" t="s">
        <v>1031</v>
      </c>
      <c r="B1341" s="5" t="str">
        <f>VLOOKUP($A1341,'Customer Names'!$A:$B,2,FALSE)</f>
        <v>Chaisson, Mr.  Stan J</v>
      </c>
      <c r="C1341" s="5">
        <f>VLOOKUP(Healthcare!A1341,'Medical Examinations table'!$A:$K,2,FALSE)</f>
        <v>47.52</v>
      </c>
      <c r="D1341" s="5">
        <f>VLOOKUP(A1341,'Medical Examinations table'!$A:$C,3,FALSE)</f>
        <v>11.39</v>
      </c>
      <c r="E1341" s="5" t="str">
        <f>VLOOKUP(A1341,'Medical Examinations table'!$A:$D,4,FALSE)</f>
        <v>YES</v>
      </c>
      <c r="F1341" s="5" t="str">
        <f>VLOOKUP(A1341,'Medical Examinations table'!$A:$E,5,FALSE)</f>
        <v>NO</v>
      </c>
      <c r="G1341" s="5" t="str">
        <f>VLOOKUP(A1341,'Medical Examinations table'!$A:$F,6,FALSE)</f>
        <v>NO</v>
      </c>
      <c r="H1341" s="5">
        <f>VLOOKUP(A1341,'Medical Examinations table'!$A:$H,8,FALSE)</f>
        <v>1</v>
      </c>
      <c r="I1341" s="5" t="str">
        <f>VLOOKUP(A1341,'Medical Examinations table'!$A:$G,7,FALSE)</f>
        <v>NO</v>
      </c>
      <c r="J1341" s="5" t="str">
        <f>VLOOKUP(A1341,'Medical Examinations table'!$A:$I,9,FALSE)</f>
        <v>Obesity</v>
      </c>
      <c r="K1341" s="5" t="str">
        <f>VLOOKUP(A1341,'Medical Examinations table'!$A:$J,10,FALSE)</f>
        <v>Diabetes</v>
      </c>
      <c r="L1341" s="8">
        <f>VLOOKUP(A1341,'Hospitalisation Table'!$A:$J,10,FALSE)</f>
        <v>34792</v>
      </c>
      <c r="M1341" s="10">
        <f>VLOOKUP(A1341,'Hospitalisation Table'!$A:$F,6,FALSE)</f>
        <v>563.84</v>
      </c>
      <c r="N1341" s="5" t="str">
        <f>VLOOKUP(A1341,'Hospitalisation Table'!$A:$G,7,FALSE)</f>
        <v>tier - 3</v>
      </c>
      <c r="O1341" s="5" t="str">
        <f>VLOOKUP(A1341,'Hospitalisation Table'!$A:$H,8,FALSE)</f>
        <v>tier - 3</v>
      </c>
      <c r="P1341" s="5" t="str">
        <f>VLOOKUP(A1341,'Hospitalisation Table'!$A:$I,9,FALSE)</f>
        <v>R1013</v>
      </c>
      <c r="Q1341" s="5">
        <f>VLOOKUP(A1341,'Hospitalisation Table'!$A:$K,11,FALSE)</f>
        <v>47</v>
      </c>
    </row>
    <row r="1342" spans="1:17" ht="15.6" x14ac:dyDescent="0.3">
      <c r="A1342" s="9" t="s">
        <v>1030</v>
      </c>
      <c r="B1342" s="5" t="str">
        <f>VLOOKUP($A1342,'Customer Names'!$A:$B,2,FALSE)</f>
        <v>Pigott, Mrs.  Jessica L.</v>
      </c>
      <c r="C1342" s="5">
        <f>VLOOKUP(Healthcare!A1342,'Medical Examinations table'!$A:$K,2,FALSE)</f>
        <v>37.82</v>
      </c>
      <c r="D1342" s="5">
        <f>VLOOKUP(A1342,'Medical Examinations table'!$A:$C,3,FALSE)</f>
        <v>6.36</v>
      </c>
      <c r="E1342" s="5" t="str">
        <f>VLOOKUP(A1342,'Medical Examinations table'!$A:$D,4,FALSE)</f>
        <v>NO</v>
      </c>
      <c r="F1342" s="5" t="str">
        <f>VLOOKUP(A1342,'Medical Examinations table'!$A:$E,5,FALSE)</f>
        <v>NO</v>
      </c>
      <c r="G1342" s="5" t="str">
        <f>VLOOKUP(A1342,'Medical Examinations table'!$A:$F,6,FALSE)</f>
        <v>NO</v>
      </c>
      <c r="H1342" s="5">
        <f>VLOOKUP(A1342,'Medical Examinations table'!$A:$H,8,FALSE)</f>
        <v>0</v>
      </c>
      <c r="I1342" s="5" t="str">
        <f>VLOOKUP(A1342,'Medical Examinations table'!$A:$G,7,FALSE)</f>
        <v>NO</v>
      </c>
      <c r="J1342" s="5" t="str">
        <f>VLOOKUP(A1342,'Medical Examinations table'!$A:$I,9,FALSE)</f>
        <v>Obesity</v>
      </c>
      <c r="K1342" s="5" t="str">
        <f>VLOOKUP(A1342,'Medical Examinations table'!$A:$J,10,FALSE)</f>
        <v>Prediabetes</v>
      </c>
      <c r="L1342" s="8">
        <f>VLOOKUP(A1342,'Hospitalisation Table'!$A:$J,10,FALSE)</f>
        <v>34791</v>
      </c>
      <c r="M1342" s="10">
        <f>VLOOKUP(A1342,'Hospitalisation Table'!$A:$F,6,FALSE)</f>
        <v>563.84</v>
      </c>
      <c r="N1342" s="5" t="str">
        <f>VLOOKUP(A1342,'Hospitalisation Table'!$A:$G,7,FALSE)</f>
        <v>tier - 2</v>
      </c>
      <c r="O1342" s="5" t="str">
        <f>VLOOKUP(A1342,'Hospitalisation Table'!$A:$H,8,FALSE)</f>
        <v>tier - 2</v>
      </c>
      <c r="P1342" s="5" t="str">
        <f>VLOOKUP(A1342,'Hospitalisation Table'!$A:$I,9,FALSE)</f>
        <v>R1026</v>
      </c>
      <c r="Q1342" s="5">
        <f>VLOOKUP(A1342,'Hospitalisation Table'!$A:$K,11,FALSE)</f>
        <v>28</v>
      </c>
    </row>
    <row r="1343" spans="1:17" ht="15.6" x14ac:dyDescent="0.3">
      <c r="A1343" s="9" t="s">
        <v>1029</v>
      </c>
      <c r="B1343" s="5" t="str">
        <f>VLOOKUP($A1343,'Customer Names'!$A:$B,2,FALSE)</f>
        <v>Cochrane, Ms.  Krysta</v>
      </c>
      <c r="C1343" s="5">
        <f>VLOOKUP(Healthcare!A1343,'Medical Examinations table'!$A:$K,2,FALSE)</f>
        <v>44.16</v>
      </c>
      <c r="D1343" s="5">
        <f>VLOOKUP(A1343,'Medical Examinations table'!$A:$C,3,FALSE)</f>
        <v>5.31</v>
      </c>
      <c r="E1343" s="5" t="str">
        <f>VLOOKUP(A1343,'Medical Examinations table'!$A:$D,4,FALSE)</f>
        <v>YES</v>
      </c>
      <c r="F1343" s="5" t="str">
        <f>VLOOKUP(A1343,'Medical Examinations table'!$A:$E,5,FALSE)</f>
        <v>NO</v>
      </c>
      <c r="G1343" s="5" t="str">
        <f>VLOOKUP(A1343,'Medical Examinations table'!$A:$F,6,FALSE)</f>
        <v>NO</v>
      </c>
      <c r="H1343" s="5">
        <f>VLOOKUP(A1343,'Medical Examinations table'!$A:$H,8,FALSE)</f>
        <v>0</v>
      </c>
      <c r="I1343" s="5" t="str">
        <f>VLOOKUP(A1343,'Medical Examinations table'!$A:$G,7,FALSE)</f>
        <v>NO</v>
      </c>
      <c r="J1343" s="5" t="str">
        <f>VLOOKUP(A1343,'Medical Examinations table'!$A:$I,9,FALSE)</f>
        <v>Obesity</v>
      </c>
      <c r="K1343" s="5" t="str">
        <f>VLOOKUP(A1343,'Medical Examinations table'!$A:$J,10,FALSE)</f>
        <v>Normal</v>
      </c>
      <c r="L1343" s="8">
        <f>VLOOKUP(A1343,'Hospitalisation Table'!$A:$J,10,FALSE)</f>
        <v>34790</v>
      </c>
      <c r="M1343" s="10">
        <f>VLOOKUP(A1343,'Hospitalisation Table'!$A:$F,6,FALSE)</f>
        <v>563.84</v>
      </c>
      <c r="N1343" s="5" t="str">
        <f>VLOOKUP(A1343,'Hospitalisation Table'!$A:$G,7,FALSE)</f>
        <v>tier - 2</v>
      </c>
      <c r="O1343" s="5" t="str">
        <f>VLOOKUP(A1343,'Hospitalisation Table'!$A:$H,8,FALSE)</f>
        <v>tier - 2</v>
      </c>
      <c r="P1343" s="5" t="str">
        <f>VLOOKUP(A1343,'Hospitalisation Table'!$A:$I,9,FALSE)</f>
        <v>R1012</v>
      </c>
      <c r="Q1343" s="5">
        <f>VLOOKUP(A1343,'Hospitalisation Table'!$A:$K,11,FALSE)</f>
        <v>21</v>
      </c>
    </row>
    <row r="1344" spans="1:17" ht="15.6" x14ac:dyDescent="0.3">
      <c r="A1344" s="9" t="s">
        <v>1028</v>
      </c>
      <c r="B1344" s="5" t="str">
        <f>VLOOKUP($A1344,'Customer Names'!$A:$B,2,FALSE)</f>
        <v>Armitage, Mrs.  Natascia</v>
      </c>
      <c r="C1344" s="5">
        <f>VLOOKUP(Healthcare!A1344,'Medical Examinations table'!$A:$K,2,FALSE)</f>
        <v>37.049999999999997</v>
      </c>
      <c r="D1344" s="5">
        <f>VLOOKUP(A1344,'Medical Examinations table'!$A:$C,3,FALSE)</f>
        <v>4.74</v>
      </c>
      <c r="E1344" s="5" t="str">
        <f>VLOOKUP(A1344,'Medical Examinations table'!$A:$D,4,FALSE)</f>
        <v>NO</v>
      </c>
      <c r="F1344" s="5" t="str">
        <f>VLOOKUP(A1344,'Medical Examinations table'!$A:$E,5,FALSE)</f>
        <v>NO</v>
      </c>
      <c r="G1344" s="5" t="str">
        <f>VLOOKUP(A1344,'Medical Examinations table'!$A:$F,6,FALSE)</f>
        <v>YES</v>
      </c>
      <c r="H1344" s="5">
        <f>VLOOKUP(A1344,'Medical Examinations table'!$A:$H,8,FALSE)</f>
        <v>1</v>
      </c>
      <c r="I1344" s="5" t="str">
        <f>VLOOKUP(A1344,'Medical Examinations table'!$A:$G,7,FALSE)</f>
        <v>NO</v>
      </c>
      <c r="J1344" s="5" t="str">
        <f>VLOOKUP(A1344,'Medical Examinations table'!$A:$I,9,FALSE)</f>
        <v>Obesity</v>
      </c>
      <c r="K1344" s="5" t="str">
        <f>VLOOKUP(A1344,'Medical Examinations table'!$A:$J,10,FALSE)</f>
        <v>Normal</v>
      </c>
      <c r="L1344" s="8">
        <f>VLOOKUP(A1344,'Hospitalisation Table'!$A:$J,10,FALSE)</f>
        <v>34789</v>
      </c>
      <c r="M1344" s="10">
        <f>VLOOKUP(A1344,'Hospitalisation Table'!$A:$F,6,FALSE)</f>
        <v>563.84</v>
      </c>
      <c r="N1344" s="5" t="str">
        <f>VLOOKUP(A1344,'Hospitalisation Table'!$A:$G,7,FALSE)</f>
        <v>tier - 2</v>
      </c>
      <c r="O1344" s="5" t="str">
        <f>VLOOKUP(A1344,'Hospitalisation Table'!$A:$H,8,FALSE)</f>
        <v>tier - 1</v>
      </c>
      <c r="P1344" s="5" t="str">
        <f>VLOOKUP(A1344,'Hospitalisation Table'!$A:$I,9,FALSE)</f>
        <v>R1026</v>
      </c>
      <c r="Q1344" s="5">
        <f>VLOOKUP(A1344,'Hospitalisation Table'!$A:$K,11,FALSE)</f>
        <v>29</v>
      </c>
    </row>
    <row r="1345" spans="1:17" ht="15.6" x14ac:dyDescent="0.3">
      <c r="A1345" s="9" t="s">
        <v>1027</v>
      </c>
      <c r="B1345" s="5" t="str">
        <f>VLOOKUP($A1345,'Customer Names'!$A:$B,2,FALSE)</f>
        <v>Shen, Ms.  Jenny</v>
      </c>
      <c r="C1345" s="5">
        <f>VLOOKUP(Healthcare!A1345,'Medical Examinations table'!$A:$K,2,FALSE)</f>
        <v>18.66</v>
      </c>
      <c r="D1345" s="5">
        <f>VLOOKUP(A1345,'Medical Examinations table'!$A:$C,3,FALSE)</f>
        <v>11.35</v>
      </c>
      <c r="E1345" s="5" t="str">
        <f>VLOOKUP(A1345,'Medical Examinations table'!$A:$D,4,FALSE)</f>
        <v>NO</v>
      </c>
      <c r="F1345" s="5" t="str">
        <f>VLOOKUP(A1345,'Medical Examinations table'!$A:$E,5,FALSE)</f>
        <v>NO</v>
      </c>
      <c r="G1345" s="5" t="str">
        <f>VLOOKUP(A1345,'Medical Examinations table'!$A:$F,6,FALSE)</f>
        <v>NO</v>
      </c>
      <c r="H1345" s="5">
        <f>VLOOKUP(A1345,'Medical Examinations table'!$A:$H,8,FALSE)</f>
        <v>0</v>
      </c>
      <c r="I1345" s="5" t="str">
        <f>VLOOKUP(A1345,'Medical Examinations table'!$A:$G,7,FALSE)</f>
        <v>NO</v>
      </c>
      <c r="J1345" s="5" t="str">
        <f>VLOOKUP(A1345,'Medical Examinations table'!$A:$I,9,FALSE)</f>
        <v>Normal Weight</v>
      </c>
      <c r="K1345" s="5" t="str">
        <f>VLOOKUP(A1345,'Medical Examinations table'!$A:$J,10,FALSE)</f>
        <v>Diabetes</v>
      </c>
      <c r="L1345" s="8">
        <f>VLOOKUP(A1345,'Hospitalisation Table'!$A:$J,10,FALSE)</f>
        <v>34788</v>
      </c>
      <c r="M1345" s="10">
        <f>VLOOKUP(A1345,'Hospitalisation Table'!$A:$F,6,FALSE)</f>
        <v>563.84</v>
      </c>
      <c r="N1345" s="5" t="str">
        <f>VLOOKUP(A1345,'Hospitalisation Table'!$A:$G,7,FALSE)</f>
        <v>tier - 3</v>
      </c>
      <c r="O1345" s="5" t="str">
        <f>VLOOKUP(A1345,'Hospitalisation Table'!$A:$H,8,FALSE)</f>
        <v>tier - 1</v>
      </c>
      <c r="P1345" s="5" t="str">
        <f>VLOOKUP(A1345,'Hospitalisation Table'!$A:$I,9,FALSE)</f>
        <v>R1011</v>
      </c>
      <c r="Q1345" s="5">
        <f>VLOOKUP(A1345,'Hospitalisation Table'!$A:$K,11,FALSE)</f>
        <v>57</v>
      </c>
    </row>
    <row r="1346" spans="1:17" ht="15.6" x14ac:dyDescent="0.3">
      <c r="A1346" s="9" t="s">
        <v>1026</v>
      </c>
      <c r="B1346" s="5" t="str">
        <f>VLOOKUP($A1346,'Customer Names'!$A:$B,2,FALSE)</f>
        <v>O'Kelly, Mr.  Brian</v>
      </c>
      <c r="C1346" s="5">
        <f>VLOOKUP(Healthcare!A1346,'Medical Examinations table'!$A:$K,2,FALSE)</f>
        <v>36.200000000000003</v>
      </c>
      <c r="D1346" s="5">
        <f>VLOOKUP(A1346,'Medical Examinations table'!$A:$C,3,FALSE)</f>
        <v>6.81</v>
      </c>
      <c r="E1346" s="5" t="str">
        <f>VLOOKUP(A1346,'Medical Examinations table'!$A:$D,4,FALSE)</f>
        <v>YES</v>
      </c>
      <c r="F1346" s="5" t="str">
        <f>VLOOKUP(A1346,'Medical Examinations table'!$A:$E,5,FALSE)</f>
        <v>NO</v>
      </c>
      <c r="G1346" s="5" t="str">
        <f>VLOOKUP(A1346,'Medical Examinations table'!$A:$F,6,FALSE)</f>
        <v>NO</v>
      </c>
      <c r="H1346" s="5">
        <f>VLOOKUP(A1346,'Medical Examinations table'!$A:$H,8,FALSE)</f>
        <v>1</v>
      </c>
      <c r="I1346" s="5" t="str">
        <f>VLOOKUP(A1346,'Medical Examinations table'!$A:$G,7,FALSE)</f>
        <v>NO</v>
      </c>
      <c r="J1346" s="5" t="str">
        <f>VLOOKUP(A1346,'Medical Examinations table'!$A:$I,9,FALSE)</f>
        <v>Obesity</v>
      </c>
      <c r="K1346" s="5" t="str">
        <f>VLOOKUP(A1346,'Medical Examinations table'!$A:$J,10,FALSE)</f>
        <v>Diabetes</v>
      </c>
      <c r="L1346" s="8">
        <f>VLOOKUP(A1346,'Hospitalisation Table'!$A:$J,10,FALSE)</f>
        <v>34787</v>
      </c>
      <c r="M1346" s="10">
        <f>VLOOKUP(A1346,'Hospitalisation Table'!$A:$F,6,FALSE)</f>
        <v>563.84</v>
      </c>
      <c r="N1346" s="5" t="str">
        <f>VLOOKUP(A1346,'Hospitalisation Table'!$A:$G,7,FALSE)</f>
        <v>tier - 3</v>
      </c>
      <c r="O1346" s="5" t="str">
        <f>VLOOKUP(A1346,'Hospitalisation Table'!$A:$H,8,FALSE)</f>
        <v>tier - 2</v>
      </c>
      <c r="P1346" s="5" t="str">
        <f>VLOOKUP(A1346,'Hospitalisation Table'!$A:$I,9,FALSE)</f>
        <v>R1011</v>
      </c>
      <c r="Q1346" s="5">
        <f>VLOOKUP(A1346,'Hospitalisation Table'!$A:$K,11,FALSE)</f>
        <v>47</v>
      </c>
    </row>
    <row r="1347" spans="1:17" ht="15.6" x14ac:dyDescent="0.3">
      <c r="A1347" s="9" t="s">
        <v>1025</v>
      </c>
      <c r="B1347" s="5" t="str">
        <f>VLOOKUP($A1347,'Customer Names'!$A:$B,2,FALSE)</f>
        <v>Huff, Ms.  Monica</v>
      </c>
      <c r="C1347" s="5">
        <f>VLOOKUP(Healthcare!A1347,'Medical Examinations table'!$A:$K,2,FALSE)</f>
        <v>18.87</v>
      </c>
      <c r="D1347" s="5">
        <f>VLOOKUP(A1347,'Medical Examinations table'!$A:$C,3,FALSE)</f>
        <v>8.06</v>
      </c>
      <c r="E1347" s="5" t="str">
        <f>VLOOKUP(A1347,'Medical Examinations table'!$A:$D,4,FALSE)</f>
        <v>NO</v>
      </c>
      <c r="F1347" s="5" t="str">
        <f>VLOOKUP(A1347,'Medical Examinations table'!$A:$E,5,FALSE)</f>
        <v>NO</v>
      </c>
      <c r="G1347" s="5" t="str">
        <f>VLOOKUP(A1347,'Medical Examinations table'!$A:$F,6,FALSE)</f>
        <v>NO</v>
      </c>
      <c r="H1347" s="5">
        <f>VLOOKUP(A1347,'Medical Examinations table'!$A:$H,8,FALSE)</f>
        <v>0</v>
      </c>
      <c r="I1347" s="5" t="str">
        <f>VLOOKUP(A1347,'Medical Examinations table'!$A:$G,7,FALSE)</f>
        <v>NO</v>
      </c>
      <c r="J1347" s="5" t="str">
        <f>VLOOKUP(A1347,'Medical Examinations table'!$A:$I,9,FALSE)</f>
        <v>Normal Weight</v>
      </c>
      <c r="K1347" s="5" t="str">
        <f>VLOOKUP(A1347,'Medical Examinations table'!$A:$J,10,FALSE)</f>
        <v>Diabetes</v>
      </c>
      <c r="L1347" s="8">
        <f>VLOOKUP(A1347,'Hospitalisation Table'!$A:$J,10,FALSE)</f>
        <v>34786</v>
      </c>
      <c r="M1347" s="10">
        <f>VLOOKUP(A1347,'Hospitalisation Table'!$A:$F,6,FALSE)</f>
        <v>563.84</v>
      </c>
      <c r="N1347" s="5" t="str">
        <f>VLOOKUP(A1347,'Hospitalisation Table'!$A:$G,7,FALSE)</f>
        <v>tier - 3</v>
      </c>
      <c r="O1347" s="5" t="str">
        <f>VLOOKUP(A1347,'Hospitalisation Table'!$A:$H,8,FALSE)</f>
        <v>tier - 1</v>
      </c>
      <c r="P1347" s="5" t="str">
        <f>VLOOKUP(A1347,'Hospitalisation Table'!$A:$I,9,FALSE)</f>
        <v>R1013</v>
      </c>
      <c r="Q1347" s="5">
        <f>VLOOKUP(A1347,'Hospitalisation Table'!$A:$K,11,FALSE)</f>
        <v>57</v>
      </c>
    </row>
    <row r="1348" spans="1:17" ht="15.6" x14ac:dyDescent="0.3">
      <c r="A1348" s="9" t="s">
        <v>1024</v>
      </c>
      <c r="B1348" s="5" t="str">
        <f>VLOOKUP($A1348,'Customer Names'!$A:$B,2,FALSE)</f>
        <v>Dye, Mr.  Tyler</v>
      </c>
      <c r="C1348" s="5">
        <f>VLOOKUP(Healthcare!A1348,'Medical Examinations table'!$A:$K,2,FALSE)</f>
        <v>32.299999999999997</v>
      </c>
      <c r="D1348" s="5">
        <f>VLOOKUP(A1348,'Medical Examinations table'!$A:$C,3,FALSE)</f>
        <v>6.74</v>
      </c>
      <c r="E1348" s="5" t="str">
        <f>VLOOKUP(A1348,'Medical Examinations table'!$A:$D,4,FALSE)</f>
        <v>YES</v>
      </c>
      <c r="F1348" s="5" t="str">
        <f>VLOOKUP(A1348,'Medical Examinations table'!$A:$E,5,FALSE)</f>
        <v>NO</v>
      </c>
      <c r="G1348" s="5" t="str">
        <f>VLOOKUP(A1348,'Medical Examinations table'!$A:$F,6,FALSE)</f>
        <v>NO</v>
      </c>
      <c r="H1348" s="5">
        <f>VLOOKUP(A1348,'Medical Examinations table'!$A:$H,8,FALSE)</f>
        <v>1</v>
      </c>
      <c r="I1348" s="5" t="str">
        <f>VLOOKUP(A1348,'Medical Examinations table'!$A:$G,7,FALSE)</f>
        <v>NO</v>
      </c>
      <c r="J1348" s="5" t="str">
        <f>VLOOKUP(A1348,'Medical Examinations table'!$A:$I,9,FALSE)</f>
        <v>Obesity</v>
      </c>
      <c r="K1348" s="5" t="str">
        <f>VLOOKUP(A1348,'Medical Examinations table'!$A:$J,10,FALSE)</f>
        <v>Diabetes</v>
      </c>
      <c r="L1348" s="8">
        <f>VLOOKUP(A1348,'Hospitalisation Table'!$A:$J,10,FALSE)</f>
        <v>34785</v>
      </c>
      <c r="M1348" s="10">
        <f>VLOOKUP(A1348,'Hospitalisation Table'!$A:$F,6,FALSE)</f>
        <v>563.84</v>
      </c>
      <c r="N1348" s="5" t="str">
        <f>VLOOKUP(A1348,'Hospitalisation Table'!$A:$G,7,FALSE)</f>
        <v>tier - 3</v>
      </c>
      <c r="O1348" s="5" t="str">
        <f>VLOOKUP(A1348,'Hospitalisation Table'!$A:$H,8,FALSE)</f>
        <v>tier - 3</v>
      </c>
      <c r="P1348" s="5" t="str">
        <f>VLOOKUP(A1348,'Hospitalisation Table'!$A:$I,9,FALSE)</f>
        <v>R1011</v>
      </c>
      <c r="Q1348" s="5">
        <f>VLOOKUP(A1348,'Hospitalisation Table'!$A:$K,11,FALSE)</f>
        <v>47</v>
      </c>
    </row>
    <row r="1349" spans="1:17" ht="15.6" x14ac:dyDescent="0.3">
      <c r="A1349" s="9" t="s">
        <v>1023</v>
      </c>
      <c r="B1349" s="5" t="str">
        <f>VLOOKUP($A1349,'Customer Names'!$A:$B,2,FALSE)</f>
        <v>Willard, Ms.  Kelly C</v>
      </c>
      <c r="C1349" s="5">
        <f>VLOOKUP(Healthcare!A1349,'Medical Examinations table'!$A:$K,2,FALSE)</f>
        <v>22.64</v>
      </c>
      <c r="D1349" s="5">
        <f>VLOOKUP(A1349,'Medical Examinations table'!$A:$C,3,FALSE)</f>
        <v>6.54</v>
      </c>
      <c r="E1349" s="5" t="str">
        <f>VLOOKUP(A1349,'Medical Examinations table'!$A:$D,4,FALSE)</f>
        <v>YES</v>
      </c>
      <c r="F1349" s="5" t="str">
        <f>VLOOKUP(A1349,'Medical Examinations table'!$A:$E,5,FALSE)</f>
        <v>NO</v>
      </c>
      <c r="G1349" s="5" t="str">
        <f>VLOOKUP(A1349,'Medical Examinations table'!$A:$F,6,FALSE)</f>
        <v>NO</v>
      </c>
      <c r="H1349" s="5">
        <f>VLOOKUP(A1349,'Medical Examinations table'!$A:$H,8,FALSE)</f>
        <v>2</v>
      </c>
      <c r="I1349" s="5" t="str">
        <f>VLOOKUP(A1349,'Medical Examinations table'!$A:$G,7,FALSE)</f>
        <v>NO</v>
      </c>
      <c r="J1349" s="5" t="str">
        <f>VLOOKUP(A1349,'Medical Examinations table'!$A:$I,9,FALSE)</f>
        <v>Normal Weight</v>
      </c>
      <c r="K1349" s="5" t="str">
        <f>VLOOKUP(A1349,'Medical Examinations table'!$A:$J,10,FALSE)</f>
        <v>Diabetes</v>
      </c>
      <c r="L1349" s="8">
        <f>VLOOKUP(A1349,'Hospitalisation Table'!$A:$J,10,FALSE)</f>
        <v>34784</v>
      </c>
      <c r="M1349" s="10">
        <f>VLOOKUP(A1349,'Hospitalisation Table'!$A:$F,6,FALSE)</f>
        <v>563.84</v>
      </c>
      <c r="N1349" s="5" t="str">
        <f>VLOOKUP(A1349,'Hospitalisation Table'!$A:$G,7,FALSE)</f>
        <v>tier - 2</v>
      </c>
      <c r="O1349" s="5" t="str">
        <f>VLOOKUP(A1349,'Hospitalisation Table'!$A:$H,8,FALSE)</f>
        <v>tier - 1</v>
      </c>
      <c r="P1349" s="5" t="str">
        <f>VLOOKUP(A1349,'Hospitalisation Table'!$A:$I,9,FALSE)</f>
        <v>R1013</v>
      </c>
      <c r="Q1349" s="5">
        <f>VLOOKUP(A1349,'Hospitalisation Table'!$A:$K,11,FALSE)</f>
        <v>52</v>
      </c>
    </row>
    <row r="1350" spans="1:17" ht="15.6" x14ac:dyDescent="0.3">
      <c r="A1350" s="9" t="s">
        <v>1022</v>
      </c>
      <c r="B1350" s="5" t="str">
        <f>VLOOKUP($A1350,'Customer Names'!$A:$B,2,FALSE)</f>
        <v>D'Addario, Mrs.  Emily</v>
      </c>
      <c r="C1350" s="5">
        <f>VLOOKUP(Healthcare!A1350,'Medical Examinations table'!$A:$K,2,FALSE)</f>
        <v>28.69</v>
      </c>
      <c r="D1350" s="5">
        <f>VLOOKUP(A1350,'Medical Examinations table'!$A:$C,3,FALSE)</f>
        <v>5.4</v>
      </c>
      <c r="E1350" s="5" t="str">
        <f>VLOOKUP(A1350,'Medical Examinations table'!$A:$D,4,FALSE)</f>
        <v>NO</v>
      </c>
      <c r="F1350" s="5" t="str">
        <f>VLOOKUP(A1350,'Medical Examinations table'!$A:$E,5,FALSE)</f>
        <v>NO</v>
      </c>
      <c r="G1350" s="5" t="str">
        <f>VLOOKUP(A1350,'Medical Examinations table'!$A:$F,6,FALSE)</f>
        <v>NO</v>
      </c>
      <c r="H1350" s="5">
        <f>VLOOKUP(A1350,'Medical Examinations table'!$A:$H,8,FALSE)</f>
        <v>0</v>
      </c>
      <c r="I1350" s="5" t="str">
        <f>VLOOKUP(A1350,'Medical Examinations table'!$A:$G,7,FALSE)</f>
        <v>NO</v>
      </c>
      <c r="J1350" s="5" t="str">
        <f>VLOOKUP(A1350,'Medical Examinations table'!$A:$I,9,FALSE)</f>
        <v>Overweight</v>
      </c>
      <c r="K1350" s="5" t="str">
        <f>VLOOKUP(A1350,'Medical Examinations table'!$A:$J,10,FALSE)</f>
        <v>Normal</v>
      </c>
      <c r="L1350" s="8">
        <f>VLOOKUP(A1350,'Hospitalisation Table'!$A:$J,10,FALSE)</f>
        <v>34783</v>
      </c>
      <c r="M1350" s="10">
        <f>VLOOKUP(A1350,'Hospitalisation Table'!$A:$F,6,FALSE)</f>
        <v>563.84</v>
      </c>
      <c r="N1350" s="5" t="str">
        <f>VLOOKUP(A1350,'Hospitalisation Table'!$A:$G,7,FALSE)</f>
        <v>tier - 2</v>
      </c>
      <c r="O1350" s="5" t="str">
        <f>VLOOKUP(A1350,'Hospitalisation Table'!$A:$H,8,FALSE)</f>
        <v>tier - 3</v>
      </c>
      <c r="P1350" s="5" t="str">
        <f>VLOOKUP(A1350,'Hospitalisation Table'!$A:$I,9,FALSE)</f>
        <v>R1012</v>
      </c>
      <c r="Q1350" s="5">
        <f>VLOOKUP(A1350,'Hospitalisation Table'!$A:$K,11,FALSE)</f>
        <v>40</v>
      </c>
    </row>
    <row r="1351" spans="1:17" ht="15.6" x14ac:dyDescent="0.3">
      <c r="A1351" s="9" t="s">
        <v>1021</v>
      </c>
      <c r="B1351" s="5" t="str">
        <f>VLOOKUP($A1351,'Customer Names'!$A:$B,2,FALSE)</f>
        <v>Buchanan, Mr.  James V</v>
      </c>
      <c r="C1351" s="5">
        <f>VLOOKUP(Healthcare!A1351,'Medical Examinations table'!$A:$K,2,FALSE)</f>
        <v>28.16</v>
      </c>
      <c r="D1351" s="5">
        <f>VLOOKUP(A1351,'Medical Examinations table'!$A:$C,3,FALSE)</f>
        <v>5.58</v>
      </c>
      <c r="E1351" s="5" t="str">
        <f>VLOOKUP(A1351,'Medical Examinations table'!$A:$D,4,FALSE)</f>
        <v>YES</v>
      </c>
      <c r="F1351" s="5" t="str">
        <f>VLOOKUP(A1351,'Medical Examinations table'!$A:$E,5,FALSE)</f>
        <v>NO</v>
      </c>
      <c r="G1351" s="5" t="str">
        <f>VLOOKUP(A1351,'Medical Examinations table'!$A:$F,6,FALSE)</f>
        <v>NO</v>
      </c>
      <c r="H1351" s="5">
        <f>VLOOKUP(A1351,'Medical Examinations table'!$A:$H,8,FALSE)</f>
        <v>0</v>
      </c>
      <c r="I1351" s="5" t="str">
        <f>VLOOKUP(A1351,'Medical Examinations table'!$A:$G,7,FALSE)</f>
        <v>NO</v>
      </c>
      <c r="J1351" s="5" t="str">
        <f>VLOOKUP(A1351,'Medical Examinations table'!$A:$I,9,FALSE)</f>
        <v>Overweight</v>
      </c>
      <c r="K1351" s="5" t="str">
        <f>VLOOKUP(A1351,'Medical Examinations table'!$A:$J,10,FALSE)</f>
        <v>Normal</v>
      </c>
      <c r="L1351" s="8">
        <f>VLOOKUP(A1351,'Hospitalisation Table'!$A:$J,10,FALSE)</f>
        <v>34782</v>
      </c>
      <c r="M1351" s="10">
        <f>VLOOKUP(A1351,'Hospitalisation Table'!$A:$F,6,FALSE)</f>
        <v>563.84</v>
      </c>
      <c r="N1351" s="5" t="str">
        <f>VLOOKUP(A1351,'Hospitalisation Table'!$A:$G,7,FALSE)</f>
        <v>tier - 2</v>
      </c>
      <c r="O1351" s="5" t="str">
        <f>VLOOKUP(A1351,'Hospitalisation Table'!$A:$H,8,FALSE)</f>
        <v>tier - 3</v>
      </c>
      <c r="P1351" s="5" t="str">
        <f>VLOOKUP(A1351,'Hospitalisation Table'!$A:$I,9,FALSE)</f>
        <v>R1012</v>
      </c>
      <c r="Q1351" s="5">
        <f>VLOOKUP(A1351,'Hospitalisation Table'!$A:$K,11,FALSE)</f>
        <v>37</v>
      </c>
    </row>
    <row r="1352" spans="1:17" ht="15.6" x14ac:dyDescent="0.3">
      <c r="A1352" s="9" t="s">
        <v>1020</v>
      </c>
      <c r="B1352" s="5" t="str">
        <f>VLOOKUP($A1352,'Customer Names'!$A:$B,2,FALSE)</f>
        <v>Clark, Ms.  Angie</v>
      </c>
      <c r="C1352" s="5">
        <f>VLOOKUP(Healthcare!A1352,'Medical Examinations table'!$A:$K,2,FALSE)</f>
        <v>45.54</v>
      </c>
      <c r="D1352" s="5">
        <f>VLOOKUP(A1352,'Medical Examinations table'!$A:$C,3,FALSE)</f>
        <v>5.84</v>
      </c>
      <c r="E1352" s="5" t="str">
        <f>VLOOKUP(A1352,'Medical Examinations table'!$A:$D,4,FALSE)</f>
        <v>NO</v>
      </c>
      <c r="F1352" s="5" t="str">
        <f>VLOOKUP(A1352,'Medical Examinations table'!$A:$E,5,FALSE)</f>
        <v>NO</v>
      </c>
      <c r="G1352" s="5" t="str">
        <f>VLOOKUP(A1352,'Medical Examinations table'!$A:$F,6,FALSE)</f>
        <v>YES</v>
      </c>
      <c r="H1352" s="5">
        <f>VLOOKUP(A1352,'Medical Examinations table'!$A:$H,8,FALSE)</f>
        <v>1</v>
      </c>
      <c r="I1352" s="5" t="str">
        <f>VLOOKUP(A1352,'Medical Examinations table'!$A:$G,7,FALSE)</f>
        <v>NO</v>
      </c>
      <c r="J1352" s="5" t="str">
        <f>VLOOKUP(A1352,'Medical Examinations table'!$A:$I,9,FALSE)</f>
        <v>Obesity</v>
      </c>
      <c r="K1352" s="5" t="str">
        <f>VLOOKUP(A1352,'Medical Examinations table'!$A:$J,10,FALSE)</f>
        <v>Prediabetes</v>
      </c>
      <c r="L1352" s="8">
        <f>VLOOKUP(A1352,'Hospitalisation Table'!$A:$J,10,FALSE)</f>
        <v>34781</v>
      </c>
      <c r="M1352" s="10">
        <f>VLOOKUP(A1352,'Hospitalisation Table'!$A:$F,6,FALSE)</f>
        <v>563.84</v>
      </c>
      <c r="N1352" s="5" t="str">
        <f>VLOOKUP(A1352,'Hospitalisation Table'!$A:$G,7,FALSE)</f>
        <v>tier - 2</v>
      </c>
      <c r="O1352" s="5" t="str">
        <f>VLOOKUP(A1352,'Hospitalisation Table'!$A:$H,8,FALSE)</f>
        <v>tier - 2</v>
      </c>
      <c r="P1352" s="5" t="str">
        <f>VLOOKUP(A1352,'Hospitalisation Table'!$A:$I,9,FALSE)</f>
        <v>R1012</v>
      </c>
      <c r="Q1352" s="5">
        <f>VLOOKUP(A1352,'Hospitalisation Table'!$A:$K,11,FALSE)</f>
        <v>19</v>
      </c>
    </row>
    <row r="1353" spans="1:17" ht="15.6" x14ac:dyDescent="0.3">
      <c r="A1353" s="9" t="s">
        <v>1019</v>
      </c>
      <c r="B1353" s="5" t="str">
        <f>VLOOKUP($A1353,'Customer Names'!$A:$B,2,FALSE)</f>
        <v>Waterson, Mr.  Michael J.</v>
      </c>
      <c r="C1353" s="5">
        <f>VLOOKUP(Healthcare!A1353,'Medical Examinations table'!$A:$K,2,FALSE)</f>
        <v>28.7</v>
      </c>
      <c r="D1353" s="5">
        <f>VLOOKUP(A1353,'Medical Examinations table'!$A:$C,3,FALSE)</f>
        <v>4.2</v>
      </c>
      <c r="E1353" s="5" t="str">
        <f>VLOOKUP(A1353,'Medical Examinations table'!$A:$D,4,FALSE)</f>
        <v>NO</v>
      </c>
      <c r="F1353" s="5" t="str">
        <f>VLOOKUP(A1353,'Medical Examinations table'!$A:$E,5,FALSE)</f>
        <v>NO</v>
      </c>
      <c r="G1353" s="5" t="str">
        <f>VLOOKUP(A1353,'Medical Examinations table'!$A:$F,6,FALSE)</f>
        <v>NO</v>
      </c>
      <c r="H1353" s="5">
        <f>VLOOKUP(A1353,'Medical Examinations table'!$A:$H,8,FALSE)</f>
        <v>0</v>
      </c>
      <c r="I1353" s="5" t="str">
        <f>VLOOKUP(A1353,'Medical Examinations table'!$A:$G,7,FALSE)</f>
        <v>NO</v>
      </c>
      <c r="J1353" s="5" t="str">
        <f>VLOOKUP(A1353,'Medical Examinations table'!$A:$I,9,FALSE)</f>
        <v>Overweight</v>
      </c>
      <c r="K1353" s="5" t="str">
        <f>VLOOKUP(A1353,'Medical Examinations table'!$A:$J,10,FALSE)</f>
        <v>Normal</v>
      </c>
      <c r="L1353" s="8">
        <f>VLOOKUP(A1353,'Hospitalisation Table'!$A:$J,10,FALSE)</f>
        <v>34780</v>
      </c>
      <c r="M1353" s="10">
        <f>VLOOKUP(A1353,'Hospitalisation Table'!$A:$F,6,FALSE)</f>
        <v>563.84</v>
      </c>
      <c r="N1353" s="5" t="str">
        <f>VLOOKUP(A1353,'Hospitalisation Table'!$A:$G,7,FALSE)</f>
        <v>tier - 3</v>
      </c>
      <c r="O1353" s="5" t="str">
        <f>VLOOKUP(A1353,'Hospitalisation Table'!$A:$H,8,FALSE)</f>
        <v>tier - 2</v>
      </c>
      <c r="P1353" s="5" t="str">
        <f>VLOOKUP(A1353,'Hospitalisation Table'!$A:$I,9,FALSE)</f>
        <v>R1011</v>
      </c>
      <c r="Q1353" s="5">
        <f>VLOOKUP(A1353,'Hospitalisation Table'!$A:$K,11,FALSE)</f>
        <v>45</v>
      </c>
    </row>
    <row r="1354" spans="1:17" ht="15.6" x14ac:dyDescent="0.3">
      <c r="A1354" s="9" t="s">
        <v>1018</v>
      </c>
      <c r="B1354" s="5" t="str">
        <f>VLOOKUP($A1354,'Customer Names'!$A:$B,2,FALSE)</f>
        <v>Piras, Ms.  Sabina</v>
      </c>
      <c r="C1354" s="5">
        <f>VLOOKUP(Healthcare!A1354,'Medical Examinations table'!$A:$K,2,FALSE)</f>
        <v>27.74</v>
      </c>
      <c r="D1354" s="5">
        <f>VLOOKUP(A1354,'Medical Examinations table'!$A:$C,3,FALSE)</f>
        <v>6.06</v>
      </c>
      <c r="E1354" s="5" t="str">
        <f>VLOOKUP(A1354,'Medical Examinations table'!$A:$D,4,FALSE)</f>
        <v>YES</v>
      </c>
      <c r="F1354" s="5" t="str">
        <f>VLOOKUP(A1354,'Medical Examinations table'!$A:$E,5,FALSE)</f>
        <v>NO</v>
      </c>
      <c r="G1354" s="5" t="str">
        <f>VLOOKUP(A1354,'Medical Examinations table'!$A:$F,6,FALSE)</f>
        <v>NO</v>
      </c>
      <c r="H1354" s="5">
        <f>VLOOKUP(A1354,'Medical Examinations table'!$A:$H,8,FALSE)</f>
        <v>0</v>
      </c>
      <c r="I1354" s="5" t="str">
        <f>VLOOKUP(A1354,'Medical Examinations table'!$A:$G,7,FALSE)</f>
        <v>NO</v>
      </c>
      <c r="J1354" s="5" t="str">
        <f>VLOOKUP(A1354,'Medical Examinations table'!$A:$I,9,FALSE)</f>
        <v>Overweight</v>
      </c>
      <c r="K1354" s="5" t="str">
        <f>VLOOKUP(A1354,'Medical Examinations table'!$A:$J,10,FALSE)</f>
        <v>Prediabetes</v>
      </c>
      <c r="L1354" s="8">
        <f>VLOOKUP(A1354,'Hospitalisation Table'!$A:$J,10,FALSE)</f>
        <v>34779</v>
      </c>
      <c r="M1354" s="10">
        <f>VLOOKUP(A1354,'Hospitalisation Table'!$A:$F,6,FALSE)</f>
        <v>563.84</v>
      </c>
      <c r="N1354" s="5" t="str">
        <f>VLOOKUP(A1354,'Hospitalisation Table'!$A:$G,7,FALSE)</f>
        <v>tier - 2</v>
      </c>
      <c r="O1354" s="5" t="str">
        <f>VLOOKUP(A1354,'Hospitalisation Table'!$A:$H,8,FALSE)</f>
        <v>tier - 2</v>
      </c>
      <c r="P1354" s="5" t="str">
        <f>VLOOKUP(A1354,'Hospitalisation Table'!$A:$I,9,FALSE)</f>
        <v>R1012</v>
      </c>
      <c r="Q1354" s="5">
        <f>VLOOKUP(A1354,'Hospitalisation Table'!$A:$K,11,FALSE)</f>
        <v>46</v>
      </c>
    </row>
    <row r="1355" spans="1:17" ht="15.6" x14ac:dyDescent="0.3">
      <c r="A1355" s="9" t="s">
        <v>1017</v>
      </c>
      <c r="B1355" s="5" t="str">
        <f>VLOOKUP($A1355,'Customer Names'!$A:$B,2,FALSE)</f>
        <v>Olson, Ms.  Amy C</v>
      </c>
      <c r="C1355" s="5">
        <f>VLOOKUP(Healthcare!A1355,'Medical Examinations table'!$A:$K,2,FALSE)</f>
        <v>36.954999999999998</v>
      </c>
      <c r="D1355" s="5">
        <f>VLOOKUP(A1355,'Medical Examinations table'!$A:$C,3,FALSE)</f>
        <v>7.57</v>
      </c>
      <c r="E1355" s="5" t="str">
        <f>VLOOKUP(A1355,'Medical Examinations table'!$A:$D,4,FALSE)</f>
        <v>NO</v>
      </c>
      <c r="F1355" s="5" t="str">
        <f>VLOOKUP(A1355,'Medical Examinations table'!$A:$E,5,FALSE)</f>
        <v>NO</v>
      </c>
      <c r="G1355" s="5" t="str">
        <f>VLOOKUP(A1355,'Medical Examinations table'!$A:$F,6,FALSE)</f>
        <v>NO</v>
      </c>
      <c r="H1355" s="5">
        <f>VLOOKUP(A1355,'Medical Examinations table'!$A:$H,8,FALSE)</f>
        <v>0</v>
      </c>
      <c r="I1355" s="5" t="str">
        <f>VLOOKUP(A1355,'Medical Examinations table'!$A:$G,7,FALSE)</f>
        <v>NO</v>
      </c>
      <c r="J1355" s="5" t="str">
        <f>VLOOKUP(A1355,'Medical Examinations table'!$A:$I,9,FALSE)</f>
        <v>Obesity</v>
      </c>
      <c r="K1355" s="5" t="str">
        <f>VLOOKUP(A1355,'Medical Examinations table'!$A:$J,10,FALSE)</f>
        <v>Diabetes</v>
      </c>
      <c r="L1355" s="8">
        <f>VLOOKUP(A1355,'Hospitalisation Table'!$A:$J,10,FALSE)</f>
        <v>34778</v>
      </c>
      <c r="M1355" s="10">
        <f>VLOOKUP(A1355,'Hospitalisation Table'!$A:$F,6,FALSE)</f>
        <v>563.84</v>
      </c>
      <c r="N1355" s="5" t="str">
        <f>VLOOKUP(A1355,'Hospitalisation Table'!$A:$G,7,FALSE)</f>
        <v>tier - 2</v>
      </c>
      <c r="O1355" s="5" t="str">
        <f>VLOOKUP(A1355,'Hospitalisation Table'!$A:$H,8,FALSE)</f>
        <v>tier - 3</v>
      </c>
      <c r="P1355" s="5" t="str">
        <f>VLOOKUP(A1355,'Hospitalisation Table'!$A:$I,9,FALSE)</f>
        <v>R1012</v>
      </c>
      <c r="Q1355" s="5">
        <f>VLOOKUP(A1355,'Hospitalisation Table'!$A:$K,11,FALSE)</f>
        <v>44</v>
      </c>
    </row>
    <row r="1356" spans="1:17" ht="15.6" x14ac:dyDescent="0.3">
      <c r="A1356" s="9" t="s">
        <v>1016</v>
      </c>
      <c r="B1356" s="5" t="str">
        <f>VLOOKUP($A1356,'Customer Names'!$A:$B,2,FALSE)</f>
        <v>Manfredi, Ms.  Victoria U</v>
      </c>
      <c r="C1356" s="5">
        <f>VLOOKUP(Healthcare!A1356,'Medical Examinations table'!$A:$K,2,FALSE)</f>
        <v>30.69</v>
      </c>
      <c r="D1356" s="5">
        <f>VLOOKUP(A1356,'Medical Examinations table'!$A:$C,3,FALSE)</f>
        <v>6.15</v>
      </c>
      <c r="E1356" s="5" t="str">
        <f>VLOOKUP(A1356,'Medical Examinations table'!$A:$D,4,FALSE)</f>
        <v>NO</v>
      </c>
      <c r="F1356" s="5" t="str">
        <f>VLOOKUP(A1356,'Medical Examinations table'!$A:$E,5,FALSE)</f>
        <v>NO</v>
      </c>
      <c r="G1356" s="5" t="str">
        <f>VLOOKUP(A1356,'Medical Examinations table'!$A:$F,6,FALSE)</f>
        <v>NO</v>
      </c>
      <c r="H1356" s="5">
        <f>VLOOKUP(A1356,'Medical Examinations table'!$A:$H,8,FALSE)</f>
        <v>0</v>
      </c>
      <c r="I1356" s="5" t="str">
        <f>VLOOKUP(A1356,'Medical Examinations table'!$A:$G,7,FALSE)</f>
        <v>NO</v>
      </c>
      <c r="J1356" s="5" t="str">
        <f>VLOOKUP(A1356,'Medical Examinations table'!$A:$I,9,FALSE)</f>
        <v>Obesity</v>
      </c>
      <c r="K1356" s="5" t="str">
        <f>VLOOKUP(A1356,'Medical Examinations table'!$A:$J,10,FALSE)</f>
        <v>Prediabetes</v>
      </c>
      <c r="L1356" s="8">
        <f>VLOOKUP(A1356,'Hospitalisation Table'!$A:$J,10,FALSE)</f>
        <v>34777</v>
      </c>
      <c r="M1356" s="10">
        <f>VLOOKUP(A1356,'Hospitalisation Table'!$A:$F,6,FALSE)</f>
        <v>563.84</v>
      </c>
      <c r="N1356" s="5" t="str">
        <f>VLOOKUP(A1356,'Hospitalisation Table'!$A:$G,7,FALSE)</f>
        <v>tier - 2</v>
      </c>
      <c r="O1356" s="5" t="str">
        <f>VLOOKUP(A1356,'Hospitalisation Table'!$A:$H,8,FALSE)</f>
        <v>tier - 1</v>
      </c>
      <c r="P1356" s="5" t="str">
        <f>VLOOKUP(A1356,'Hospitalisation Table'!$A:$I,9,FALSE)</f>
        <v>R1012</v>
      </c>
      <c r="Q1356" s="5">
        <f>VLOOKUP(A1356,'Hospitalisation Table'!$A:$K,11,FALSE)</f>
        <v>33</v>
      </c>
    </row>
    <row r="1357" spans="1:17" ht="15.6" x14ac:dyDescent="0.3">
      <c r="A1357" s="9" t="s">
        <v>1015</v>
      </c>
      <c r="B1357" s="5" t="str">
        <f>VLOOKUP($A1357,'Customer Names'!$A:$B,2,FALSE)</f>
        <v>Landberg, Ms.  Amelia B</v>
      </c>
      <c r="C1357" s="5">
        <f>VLOOKUP(Healthcare!A1357,'Medical Examinations table'!$A:$K,2,FALSE)</f>
        <v>24.984999999999999</v>
      </c>
      <c r="D1357" s="5">
        <f>VLOOKUP(A1357,'Medical Examinations table'!$A:$C,3,FALSE)</f>
        <v>4.5599999999999996</v>
      </c>
      <c r="E1357" s="5" t="str">
        <f>VLOOKUP(A1357,'Medical Examinations table'!$A:$D,4,FALSE)</f>
        <v>NO</v>
      </c>
      <c r="F1357" s="5" t="str">
        <f>VLOOKUP(A1357,'Medical Examinations table'!$A:$E,5,FALSE)</f>
        <v>NO</v>
      </c>
      <c r="G1357" s="5" t="str">
        <f>VLOOKUP(A1357,'Medical Examinations table'!$A:$F,6,FALSE)</f>
        <v>NO</v>
      </c>
      <c r="H1357" s="5">
        <f>VLOOKUP(A1357,'Medical Examinations table'!$A:$H,8,FALSE)</f>
        <v>0</v>
      </c>
      <c r="I1357" s="5" t="str">
        <f>VLOOKUP(A1357,'Medical Examinations table'!$A:$G,7,FALSE)</f>
        <v>NO</v>
      </c>
      <c r="J1357" s="5" t="str">
        <f>VLOOKUP(A1357,'Medical Examinations table'!$A:$I,9,FALSE)</f>
        <v>Overweight</v>
      </c>
      <c r="K1357" s="5" t="str">
        <f>VLOOKUP(A1357,'Medical Examinations table'!$A:$J,10,FALSE)</f>
        <v>Normal</v>
      </c>
      <c r="L1357" s="8">
        <f>VLOOKUP(A1357,'Hospitalisation Table'!$A:$J,10,FALSE)</f>
        <v>34776</v>
      </c>
      <c r="M1357" s="10">
        <f>VLOOKUP(A1357,'Hospitalisation Table'!$A:$F,6,FALSE)</f>
        <v>563.84</v>
      </c>
      <c r="N1357" s="5" t="str">
        <f>VLOOKUP(A1357,'Hospitalisation Table'!$A:$G,7,FALSE)</f>
        <v>tier - 2</v>
      </c>
      <c r="O1357" s="5" t="str">
        <f>VLOOKUP(A1357,'Hospitalisation Table'!$A:$H,8,FALSE)</f>
        <v>tier - 2</v>
      </c>
      <c r="P1357" s="5" t="str">
        <f>VLOOKUP(A1357,'Hospitalisation Table'!$A:$I,9,FALSE)</f>
        <v>R1012</v>
      </c>
      <c r="Q1357" s="5">
        <f>VLOOKUP(A1357,'Hospitalisation Table'!$A:$K,11,FALSE)</f>
        <v>42</v>
      </c>
    </row>
    <row r="1358" spans="1:17" ht="15.6" x14ac:dyDescent="0.3">
      <c r="A1358" s="9" t="s">
        <v>1014</v>
      </c>
      <c r="B1358" s="5" t="str">
        <f>VLOOKUP($A1358,'Customer Names'!$A:$B,2,FALSE)</f>
        <v>Flynn, Ms.  Jackie J</v>
      </c>
      <c r="C1358" s="5">
        <f>VLOOKUP(Healthcare!A1358,'Medical Examinations table'!$A:$K,2,FALSE)</f>
        <v>39.42</v>
      </c>
      <c r="D1358" s="5">
        <f>VLOOKUP(A1358,'Medical Examinations table'!$A:$C,3,FALSE)</f>
        <v>4.72</v>
      </c>
      <c r="E1358" s="5" t="str">
        <f>VLOOKUP(A1358,'Medical Examinations table'!$A:$D,4,FALSE)</f>
        <v>YES</v>
      </c>
      <c r="F1358" s="5" t="str">
        <f>VLOOKUP(A1358,'Medical Examinations table'!$A:$E,5,FALSE)</f>
        <v>NO</v>
      </c>
      <c r="G1358" s="5" t="str">
        <f>VLOOKUP(A1358,'Medical Examinations table'!$A:$F,6,FALSE)</f>
        <v>NO</v>
      </c>
      <c r="H1358" s="5">
        <f>VLOOKUP(A1358,'Medical Examinations table'!$A:$H,8,FALSE)</f>
        <v>1</v>
      </c>
      <c r="I1358" s="5" t="str">
        <f>VLOOKUP(A1358,'Medical Examinations table'!$A:$G,7,FALSE)</f>
        <v>NO</v>
      </c>
      <c r="J1358" s="5" t="str">
        <f>VLOOKUP(A1358,'Medical Examinations table'!$A:$I,9,FALSE)</f>
        <v>Obesity</v>
      </c>
      <c r="K1358" s="5" t="str">
        <f>VLOOKUP(A1358,'Medical Examinations table'!$A:$J,10,FALSE)</f>
        <v>Normal</v>
      </c>
      <c r="L1358" s="8">
        <f>VLOOKUP(A1358,'Hospitalisation Table'!$A:$J,10,FALSE)</f>
        <v>34775</v>
      </c>
      <c r="M1358" s="10">
        <f>VLOOKUP(A1358,'Hospitalisation Table'!$A:$F,6,FALSE)</f>
        <v>563.84</v>
      </c>
      <c r="N1358" s="5" t="str">
        <f>VLOOKUP(A1358,'Hospitalisation Table'!$A:$G,7,FALSE)</f>
        <v>tier - 2</v>
      </c>
      <c r="O1358" s="5" t="str">
        <f>VLOOKUP(A1358,'Hospitalisation Table'!$A:$H,8,FALSE)</f>
        <v>tier - 3</v>
      </c>
      <c r="P1358" s="5" t="str">
        <f>VLOOKUP(A1358,'Hospitalisation Table'!$A:$I,9,FALSE)</f>
        <v>R1012</v>
      </c>
      <c r="Q1358" s="5">
        <f>VLOOKUP(A1358,'Hospitalisation Table'!$A:$K,11,FALSE)</f>
        <v>27</v>
      </c>
    </row>
    <row r="1359" spans="1:17" ht="15.6" x14ac:dyDescent="0.3">
      <c r="A1359" s="9" t="s">
        <v>1013</v>
      </c>
      <c r="B1359" s="5" t="str">
        <f>VLOOKUP($A1359,'Customer Names'!$A:$B,2,FALSE)</f>
        <v>Bishop, Mr.  Justin</v>
      </c>
      <c r="C1359" s="5">
        <f>VLOOKUP(Healthcare!A1359,'Medical Examinations table'!$A:$K,2,FALSE)</f>
        <v>16.8</v>
      </c>
      <c r="D1359" s="5">
        <f>VLOOKUP(A1359,'Medical Examinations table'!$A:$C,3,FALSE)</f>
        <v>7.98</v>
      </c>
      <c r="E1359" s="5" t="str">
        <f>VLOOKUP(A1359,'Medical Examinations table'!$A:$D,4,FALSE)</f>
        <v>NO</v>
      </c>
      <c r="F1359" s="5" t="str">
        <f>VLOOKUP(A1359,'Medical Examinations table'!$A:$E,5,FALSE)</f>
        <v>NO</v>
      </c>
      <c r="G1359" s="5" t="str">
        <f>VLOOKUP(A1359,'Medical Examinations table'!$A:$F,6,FALSE)</f>
        <v>NO</v>
      </c>
      <c r="H1359" s="5">
        <f>VLOOKUP(A1359,'Medical Examinations table'!$A:$H,8,FALSE)</f>
        <v>0</v>
      </c>
      <c r="I1359" s="5" t="str">
        <f>VLOOKUP(A1359,'Medical Examinations table'!$A:$G,7,FALSE)</f>
        <v>NO</v>
      </c>
      <c r="J1359" s="5" t="str">
        <f>VLOOKUP(A1359,'Medical Examinations table'!$A:$I,9,FALSE)</f>
        <v>Underweight</v>
      </c>
      <c r="K1359" s="5" t="str">
        <f>VLOOKUP(A1359,'Medical Examinations table'!$A:$J,10,FALSE)</f>
        <v>Diabetes</v>
      </c>
      <c r="L1359" s="8">
        <f>VLOOKUP(A1359,'Hospitalisation Table'!$A:$J,10,FALSE)</f>
        <v>34774</v>
      </c>
      <c r="M1359" s="10">
        <f>VLOOKUP(A1359,'Hospitalisation Table'!$A:$F,6,FALSE)</f>
        <v>563.84</v>
      </c>
      <c r="N1359" s="5" t="str">
        <f>VLOOKUP(A1359,'Hospitalisation Table'!$A:$G,7,FALSE)</f>
        <v>tier - 3</v>
      </c>
      <c r="O1359" s="5" t="str">
        <f>VLOOKUP(A1359,'Hospitalisation Table'!$A:$H,8,FALSE)</f>
        <v>tier - 1</v>
      </c>
      <c r="P1359" s="5" t="str">
        <f>VLOOKUP(A1359,'Hospitalisation Table'!$A:$I,9,FALSE)</f>
        <v>R1013</v>
      </c>
      <c r="Q1359" s="5">
        <f>VLOOKUP(A1359,'Hospitalisation Table'!$A:$K,11,FALSE)</f>
        <v>60</v>
      </c>
    </row>
    <row r="1360" spans="1:17" ht="15.6" x14ac:dyDescent="0.3">
      <c r="A1360" s="9" t="s">
        <v>1012</v>
      </c>
      <c r="B1360" s="5" t="str">
        <f>VLOOKUP($A1360,'Customer Names'!$A:$B,2,FALSE)</f>
        <v>Devitt, Ms.  Kerry</v>
      </c>
      <c r="C1360" s="5">
        <f>VLOOKUP(Healthcare!A1360,'Medical Examinations table'!$A:$K,2,FALSE)</f>
        <v>23.274999999999999</v>
      </c>
      <c r="D1360" s="5">
        <f>VLOOKUP(A1360,'Medical Examinations table'!$A:$C,3,FALSE)</f>
        <v>6.26</v>
      </c>
      <c r="E1360" s="5" t="str">
        <f>VLOOKUP(A1360,'Medical Examinations table'!$A:$D,4,FALSE)</f>
        <v>YES</v>
      </c>
      <c r="F1360" s="5" t="str">
        <f>VLOOKUP(A1360,'Medical Examinations table'!$A:$E,5,FALSE)</f>
        <v>NO</v>
      </c>
      <c r="G1360" s="5" t="str">
        <f>VLOOKUP(A1360,'Medical Examinations table'!$A:$F,6,FALSE)</f>
        <v>YES</v>
      </c>
      <c r="H1360" s="5">
        <f>VLOOKUP(A1360,'Medical Examinations table'!$A:$H,8,FALSE)</f>
        <v>1</v>
      </c>
      <c r="I1360" s="5" t="str">
        <f>VLOOKUP(A1360,'Medical Examinations table'!$A:$G,7,FALSE)</f>
        <v>NO</v>
      </c>
      <c r="J1360" s="5" t="str">
        <f>VLOOKUP(A1360,'Medical Examinations table'!$A:$I,9,FALSE)</f>
        <v>Normal Weight</v>
      </c>
      <c r="K1360" s="5" t="str">
        <f>VLOOKUP(A1360,'Medical Examinations table'!$A:$J,10,FALSE)</f>
        <v>Prediabetes</v>
      </c>
      <c r="L1360" s="8">
        <f>VLOOKUP(A1360,'Hospitalisation Table'!$A:$J,10,FALSE)</f>
        <v>34773</v>
      </c>
      <c r="M1360" s="10">
        <f>VLOOKUP(A1360,'Hospitalisation Table'!$A:$F,6,FALSE)</f>
        <v>563.84</v>
      </c>
      <c r="N1360" s="5" t="str">
        <f>VLOOKUP(A1360,'Hospitalisation Table'!$A:$G,7,FALSE)</f>
        <v>tier - 2</v>
      </c>
      <c r="O1360" s="5" t="str">
        <f>VLOOKUP(A1360,'Hospitalisation Table'!$A:$H,8,FALSE)</f>
        <v>tier - 3</v>
      </c>
      <c r="P1360" s="5" t="str">
        <f>VLOOKUP(A1360,'Hospitalisation Table'!$A:$I,9,FALSE)</f>
        <v>R1024</v>
      </c>
      <c r="Q1360" s="5">
        <f>VLOOKUP(A1360,'Hospitalisation Table'!$A:$K,11,FALSE)</f>
        <v>39</v>
      </c>
    </row>
    <row r="1361" spans="1:17" ht="15.6" x14ac:dyDescent="0.3">
      <c r="A1361" s="9" t="s">
        <v>1011</v>
      </c>
      <c r="B1361" s="5" t="str">
        <f>VLOOKUP($A1361,'Customer Names'!$A:$B,2,FALSE)</f>
        <v>Lynch, Ms.  Cindy G.</v>
      </c>
      <c r="C1361" s="5">
        <f>VLOOKUP(Healthcare!A1361,'Medical Examinations table'!$A:$K,2,FALSE)</f>
        <v>22.8</v>
      </c>
      <c r="D1361" s="5">
        <f>VLOOKUP(A1361,'Medical Examinations table'!$A:$C,3,FALSE)</f>
        <v>4.29</v>
      </c>
      <c r="E1361" s="5" t="str">
        <f>VLOOKUP(A1361,'Medical Examinations table'!$A:$D,4,FALSE)</f>
        <v>YES</v>
      </c>
      <c r="F1361" s="5" t="str">
        <f>VLOOKUP(A1361,'Medical Examinations table'!$A:$E,5,FALSE)</f>
        <v>NO</v>
      </c>
      <c r="G1361" s="5" t="str">
        <f>VLOOKUP(A1361,'Medical Examinations table'!$A:$F,6,FALSE)</f>
        <v>YES</v>
      </c>
      <c r="H1361" s="5">
        <f>VLOOKUP(A1361,'Medical Examinations table'!$A:$H,8,FALSE)</f>
        <v>1</v>
      </c>
      <c r="I1361" s="5" t="str">
        <f>VLOOKUP(A1361,'Medical Examinations table'!$A:$G,7,FALSE)</f>
        <v>NO</v>
      </c>
      <c r="J1361" s="5" t="str">
        <f>VLOOKUP(A1361,'Medical Examinations table'!$A:$I,9,FALSE)</f>
        <v>Normal Weight</v>
      </c>
      <c r="K1361" s="5" t="str">
        <f>VLOOKUP(A1361,'Medical Examinations table'!$A:$J,10,FALSE)</f>
        <v>Normal</v>
      </c>
      <c r="L1361" s="8">
        <f>VLOOKUP(A1361,'Hospitalisation Table'!$A:$J,10,FALSE)</f>
        <v>34772</v>
      </c>
      <c r="M1361" s="10">
        <f>VLOOKUP(A1361,'Hospitalisation Table'!$A:$F,6,FALSE)</f>
        <v>563.84</v>
      </c>
      <c r="N1361" s="5" t="str">
        <f>VLOOKUP(A1361,'Hospitalisation Table'!$A:$G,7,FALSE)</f>
        <v>tier - 2</v>
      </c>
      <c r="O1361" s="5" t="str">
        <f>VLOOKUP(A1361,'Hospitalisation Table'!$A:$H,8,FALSE)</f>
        <v>tier - 1</v>
      </c>
      <c r="P1361" s="5" t="str">
        <f>VLOOKUP(A1361,'Hospitalisation Table'!$A:$I,9,FALSE)</f>
        <v>R1024</v>
      </c>
      <c r="Q1361" s="5">
        <f>VLOOKUP(A1361,'Hospitalisation Table'!$A:$K,11,FALSE)</f>
        <v>39</v>
      </c>
    </row>
    <row r="1362" spans="1:17" ht="15.6" x14ac:dyDescent="0.3">
      <c r="A1362" s="9" t="s">
        <v>1010</v>
      </c>
      <c r="B1362" s="5" t="str">
        <f>VLOOKUP($A1362,'Customer Names'!$A:$B,2,FALSE)</f>
        <v>Tramontano, Mr.  Gennaro</v>
      </c>
      <c r="C1362" s="5">
        <f>VLOOKUP(Healthcare!A1362,'Medical Examinations table'!$A:$K,2,FALSE)</f>
        <v>24.3</v>
      </c>
      <c r="D1362" s="5">
        <f>VLOOKUP(A1362,'Medical Examinations table'!$A:$C,3,FALSE)</f>
        <v>5.43</v>
      </c>
      <c r="E1362" s="5" t="str">
        <f>VLOOKUP(A1362,'Medical Examinations table'!$A:$D,4,FALSE)</f>
        <v>NO</v>
      </c>
      <c r="F1362" s="5" t="str">
        <f>VLOOKUP(A1362,'Medical Examinations table'!$A:$E,5,FALSE)</f>
        <v>NO</v>
      </c>
      <c r="G1362" s="5" t="str">
        <f>VLOOKUP(A1362,'Medical Examinations table'!$A:$F,6,FALSE)</f>
        <v>NO</v>
      </c>
      <c r="H1362" s="5">
        <f>VLOOKUP(A1362,'Medical Examinations table'!$A:$H,8,FALSE)</f>
        <v>2</v>
      </c>
      <c r="I1362" s="5" t="str">
        <f>VLOOKUP(A1362,'Medical Examinations table'!$A:$G,7,FALSE)</f>
        <v>NO</v>
      </c>
      <c r="J1362" s="5" t="str">
        <f>VLOOKUP(A1362,'Medical Examinations table'!$A:$I,9,FALSE)</f>
        <v>Normal Weight</v>
      </c>
      <c r="K1362" s="5" t="str">
        <f>VLOOKUP(A1362,'Medical Examinations table'!$A:$J,10,FALSE)</f>
        <v>Normal</v>
      </c>
      <c r="L1362" s="8">
        <f>VLOOKUP(A1362,'Hospitalisation Table'!$A:$J,10,FALSE)</f>
        <v>34771</v>
      </c>
      <c r="M1362" s="10">
        <f>VLOOKUP(A1362,'Hospitalisation Table'!$A:$F,6,FALSE)</f>
        <v>563.84</v>
      </c>
      <c r="N1362" s="5" t="str">
        <f>VLOOKUP(A1362,'Hospitalisation Table'!$A:$G,7,FALSE)</f>
        <v>tier - 2</v>
      </c>
      <c r="O1362" s="5" t="str">
        <f>VLOOKUP(A1362,'Hospitalisation Table'!$A:$H,8,FALSE)</f>
        <v>tier - 2</v>
      </c>
      <c r="P1362" s="5" t="str">
        <f>VLOOKUP(A1362,'Hospitalisation Table'!$A:$I,9,FALSE)</f>
        <v>R1013</v>
      </c>
      <c r="Q1362" s="5">
        <f>VLOOKUP(A1362,'Hospitalisation Table'!$A:$K,11,FALSE)</f>
        <v>50</v>
      </c>
    </row>
    <row r="1363" spans="1:17" ht="15.6" x14ac:dyDescent="0.3">
      <c r="A1363" s="9" t="s">
        <v>1009</v>
      </c>
      <c r="B1363" s="5" t="str">
        <f>VLOOKUP($A1363,'Customer Names'!$A:$B,2,FALSE)</f>
        <v>Davidson, Mr.  Terry</v>
      </c>
      <c r="C1363" s="5">
        <f>VLOOKUP(Healthcare!A1363,'Medical Examinations table'!$A:$K,2,FALSE)</f>
        <v>25.13</v>
      </c>
      <c r="D1363" s="5">
        <f>VLOOKUP(A1363,'Medical Examinations table'!$A:$C,3,FALSE)</f>
        <v>8</v>
      </c>
      <c r="E1363" s="5" t="str">
        <f>VLOOKUP(A1363,'Medical Examinations table'!$A:$D,4,FALSE)</f>
        <v>YES</v>
      </c>
      <c r="F1363" s="5" t="str">
        <f>VLOOKUP(A1363,'Medical Examinations table'!$A:$E,5,FALSE)</f>
        <v>NO</v>
      </c>
      <c r="G1363" s="5" t="str">
        <f>VLOOKUP(A1363,'Medical Examinations table'!$A:$F,6,FALSE)</f>
        <v>NO</v>
      </c>
      <c r="H1363" s="5">
        <f>VLOOKUP(A1363,'Medical Examinations table'!$A:$H,8,FALSE)</f>
        <v>1</v>
      </c>
      <c r="I1363" s="5" t="str">
        <f>VLOOKUP(A1363,'Medical Examinations table'!$A:$G,7,FALSE)</f>
        <v>NO</v>
      </c>
      <c r="J1363" s="5" t="str">
        <f>VLOOKUP(A1363,'Medical Examinations table'!$A:$I,9,FALSE)</f>
        <v>Overweight</v>
      </c>
      <c r="K1363" s="5" t="str">
        <f>VLOOKUP(A1363,'Medical Examinations table'!$A:$J,10,FALSE)</f>
        <v>Diabetes</v>
      </c>
      <c r="L1363" s="8">
        <f>VLOOKUP(A1363,'Hospitalisation Table'!$A:$J,10,FALSE)</f>
        <v>34770</v>
      </c>
      <c r="M1363" s="10">
        <f>VLOOKUP(A1363,'Hospitalisation Table'!$A:$F,6,FALSE)</f>
        <v>563.84</v>
      </c>
      <c r="N1363" s="5" t="str">
        <f>VLOOKUP(A1363,'Hospitalisation Table'!$A:$G,7,FALSE)</f>
        <v>tier - 2</v>
      </c>
      <c r="O1363" s="5" t="str">
        <f>VLOOKUP(A1363,'Hospitalisation Table'!$A:$H,8,FALSE)</f>
        <v>tier - 2</v>
      </c>
      <c r="P1363" s="5" t="str">
        <f>VLOOKUP(A1363,'Hospitalisation Table'!$A:$I,9,FALSE)</f>
        <v>R1013</v>
      </c>
      <c r="Q1363" s="5">
        <f>VLOOKUP(A1363,'Hospitalisation Table'!$A:$K,11,FALSE)</f>
        <v>47</v>
      </c>
    </row>
    <row r="1364" spans="1:17" ht="15.6" x14ac:dyDescent="0.3">
      <c r="A1364" s="9" t="s">
        <v>1008</v>
      </c>
      <c r="B1364" s="5" t="str">
        <f>VLOOKUP($A1364,'Customer Names'!$A:$B,2,FALSE)</f>
        <v>Burke, Mr.  Patrick J</v>
      </c>
      <c r="C1364" s="5">
        <f>VLOOKUP(Healthcare!A1364,'Medical Examinations table'!$A:$K,2,FALSE)</f>
        <v>22.72</v>
      </c>
      <c r="D1364" s="5">
        <f>VLOOKUP(A1364,'Medical Examinations table'!$A:$C,3,FALSE)</f>
        <v>9.9600000000000009</v>
      </c>
      <c r="E1364" s="5" t="str">
        <f>VLOOKUP(A1364,'Medical Examinations table'!$A:$D,4,FALSE)</f>
        <v>YES</v>
      </c>
      <c r="F1364" s="5" t="str">
        <f>VLOOKUP(A1364,'Medical Examinations table'!$A:$E,5,FALSE)</f>
        <v>NO</v>
      </c>
      <c r="G1364" s="5" t="str">
        <f>VLOOKUP(A1364,'Medical Examinations table'!$A:$F,6,FALSE)</f>
        <v>NO</v>
      </c>
      <c r="H1364" s="5">
        <f>VLOOKUP(A1364,'Medical Examinations table'!$A:$H,8,FALSE)</f>
        <v>2</v>
      </c>
      <c r="I1364" s="5" t="str">
        <f>VLOOKUP(A1364,'Medical Examinations table'!$A:$G,7,FALSE)</f>
        <v>NO</v>
      </c>
      <c r="J1364" s="5" t="str">
        <f>VLOOKUP(A1364,'Medical Examinations table'!$A:$I,9,FALSE)</f>
        <v>Normal Weight</v>
      </c>
      <c r="K1364" s="5" t="str">
        <f>VLOOKUP(A1364,'Medical Examinations table'!$A:$J,10,FALSE)</f>
        <v>Diabetes</v>
      </c>
      <c r="L1364" s="8">
        <f>VLOOKUP(A1364,'Hospitalisation Table'!$A:$J,10,FALSE)</f>
        <v>34769</v>
      </c>
      <c r="M1364" s="10">
        <f>VLOOKUP(A1364,'Hospitalisation Table'!$A:$F,6,FALSE)</f>
        <v>563.84</v>
      </c>
      <c r="N1364" s="5" t="str">
        <f>VLOOKUP(A1364,'Hospitalisation Table'!$A:$G,7,FALSE)</f>
        <v>tier - 2</v>
      </c>
      <c r="O1364" s="5" t="str">
        <f>VLOOKUP(A1364,'Hospitalisation Table'!$A:$H,8,FALSE)</f>
        <v>tier - 2</v>
      </c>
      <c r="P1364" s="5" t="str">
        <f>VLOOKUP(A1364,'Hospitalisation Table'!$A:$I,9,FALSE)</f>
        <v>R1013</v>
      </c>
      <c r="Q1364" s="5">
        <f>VLOOKUP(A1364,'Hospitalisation Table'!$A:$K,11,FALSE)</f>
        <v>52</v>
      </c>
    </row>
    <row r="1365" spans="1:17" ht="15.6" x14ac:dyDescent="0.3">
      <c r="A1365" s="9" t="s">
        <v>1007</v>
      </c>
      <c r="B1365" s="5" t="str">
        <f>VLOOKUP($A1365,'Customer Names'!$A:$B,2,FALSE)</f>
        <v>McGraw, Ms.  Keara</v>
      </c>
      <c r="C1365" s="5">
        <f>VLOOKUP(Healthcare!A1365,'Medical Examinations table'!$A:$K,2,FALSE)</f>
        <v>32.6</v>
      </c>
      <c r="D1365" s="5">
        <f>VLOOKUP(A1365,'Medical Examinations table'!$A:$C,3,FALSE)</f>
        <v>6.8</v>
      </c>
      <c r="E1365" s="5" t="str">
        <f>VLOOKUP(A1365,'Medical Examinations table'!$A:$D,4,FALSE)</f>
        <v>YES</v>
      </c>
      <c r="F1365" s="5" t="str">
        <f>VLOOKUP(A1365,'Medical Examinations table'!$A:$E,5,FALSE)</f>
        <v>NO</v>
      </c>
      <c r="G1365" s="5" t="str">
        <f>VLOOKUP(A1365,'Medical Examinations table'!$A:$F,6,FALSE)</f>
        <v>NO</v>
      </c>
      <c r="H1365" s="5">
        <f>VLOOKUP(A1365,'Medical Examinations table'!$A:$H,8,FALSE)</f>
        <v>0</v>
      </c>
      <c r="I1365" s="5" t="str">
        <f>VLOOKUP(A1365,'Medical Examinations table'!$A:$G,7,FALSE)</f>
        <v>NO</v>
      </c>
      <c r="J1365" s="5" t="str">
        <f>VLOOKUP(A1365,'Medical Examinations table'!$A:$I,9,FALSE)</f>
        <v>Obesity</v>
      </c>
      <c r="K1365" s="5" t="str">
        <f>VLOOKUP(A1365,'Medical Examinations table'!$A:$J,10,FALSE)</f>
        <v>Diabetes</v>
      </c>
      <c r="L1365" s="8">
        <f>VLOOKUP(A1365,'Hospitalisation Table'!$A:$J,10,FALSE)</f>
        <v>34768</v>
      </c>
      <c r="M1365" s="10">
        <f>VLOOKUP(A1365,'Hospitalisation Table'!$A:$F,6,FALSE)</f>
        <v>563.84</v>
      </c>
      <c r="N1365" s="5" t="str">
        <f>VLOOKUP(A1365,'Hospitalisation Table'!$A:$G,7,FALSE)</f>
        <v>tier - 2</v>
      </c>
      <c r="O1365" s="5" t="str">
        <f>VLOOKUP(A1365,'Hospitalisation Table'!$A:$H,8,FALSE)</f>
        <v>tier - 2</v>
      </c>
      <c r="P1365" s="5" t="str">
        <f>VLOOKUP(A1365,'Hospitalisation Table'!$A:$I,9,FALSE)</f>
        <v>R1011</v>
      </c>
      <c r="Q1365" s="5">
        <f>VLOOKUP(A1365,'Hospitalisation Table'!$A:$K,11,FALSE)</f>
        <v>41</v>
      </c>
    </row>
    <row r="1366" spans="1:17" ht="15.6" x14ac:dyDescent="0.3">
      <c r="A1366" s="9" t="s">
        <v>1006</v>
      </c>
      <c r="B1366" s="5" t="str">
        <f>VLOOKUP($A1366,'Customer Names'!$A:$B,2,FALSE)</f>
        <v>Fellure, Ms.  Nicole</v>
      </c>
      <c r="C1366" s="5">
        <f>VLOOKUP(Healthcare!A1366,'Medical Examinations table'!$A:$K,2,FALSE)</f>
        <v>17.28</v>
      </c>
      <c r="D1366" s="5">
        <f>VLOOKUP(A1366,'Medical Examinations table'!$A:$C,3,FALSE)</f>
        <v>6.22</v>
      </c>
      <c r="E1366" s="5" t="str">
        <f>VLOOKUP(A1366,'Medical Examinations table'!$A:$D,4,FALSE)</f>
        <v>YES</v>
      </c>
      <c r="F1366" s="5" t="str">
        <f>VLOOKUP(A1366,'Medical Examinations table'!$A:$E,5,FALSE)</f>
        <v>NO</v>
      </c>
      <c r="G1366" s="5" t="str">
        <f>VLOOKUP(A1366,'Medical Examinations table'!$A:$F,6,FALSE)</f>
        <v>NO</v>
      </c>
      <c r="H1366" s="5">
        <f>VLOOKUP(A1366,'Medical Examinations table'!$A:$H,8,FALSE)</f>
        <v>2</v>
      </c>
      <c r="I1366" s="5" t="str">
        <f>VLOOKUP(A1366,'Medical Examinations table'!$A:$G,7,FALSE)</f>
        <v>NO</v>
      </c>
      <c r="J1366" s="5" t="str">
        <f>VLOOKUP(A1366,'Medical Examinations table'!$A:$I,9,FALSE)</f>
        <v>Underweight</v>
      </c>
      <c r="K1366" s="5" t="str">
        <f>VLOOKUP(A1366,'Medical Examinations table'!$A:$J,10,FALSE)</f>
        <v>Prediabetes</v>
      </c>
      <c r="L1366" s="8">
        <f>VLOOKUP(A1366,'Hospitalisation Table'!$A:$J,10,FALSE)</f>
        <v>34767</v>
      </c>
      <c r="M1366" s="10">
        <f>VLOOKUP(A1366,'Hospitalisation Table'!$A:$F,6,FALSE)</f>
        <v>563.84</v>
      </c>
      <c r="N1366" s="5" t="str">
        <f>VLOOKUP(A1366,'Hospitalisation Table'!$A:$G,7,FALSE)</f>
        <v>tier - 3</v>
      </c>
      <c r="O1366" s="5" t="str">
        <f>VLOOKUP(A1366,'Hospitalisation Table'!$A:$H,8,FALSE)</f>
        <v>tier - 3</v>
      </c>
      <c r="P1366" s="5" t="str">
        <f>VLOOKUP(A1366,'Hospitalisation Table'!$A:$I,9,FALSE)</f>
        <v>R1012</v>
      </c>
      <c r="Q1366" s="5">
        <f>VLOOKUP(A1366,'Hospitalisation Table'!$A:$K,11,FALSE)</f>
        <v>56</v>
      </c>
    </row>
    <row r="1367" spans="1:17" ht="15.6" x14ac:dyDescent="0.3">
      <c r="A1367" s="9" t="s">
        <v>1005</v>
      </c>
      <c r="B1367" s="5" t="str">
        <f>VLOOKUP($A1367,'Customer Names'!$A:$B,2,FALSE)</f>
        <v>Sanford, Mrs.  Katena</v>
      </c>
      <c r="C1367" s="5">
        <f>VLOOKUP(Healthcare!A1367,'Medical Examinations table'!$A:$K,2,FALSE)</f>
        <v>27.92</v>
      </c>
      <c r="D1367" s="5">
        <f>VLOOKUP(A1367,'Medical Examinations table'!$A:$C,3,FALSE)</f>
        <v>5.79</v>
      </c>
      <c r="E1367" s="5" t="str">
        <f>VLOOKUP(A1367,'Medical Examinations table'!$A:$D,4,FALSE)</f>
        <v>NO</v>
      </c>
      <c r="F1367" s="5" t="str">
        <f>VLOOKUP(A1367,'Medical Examinations table'!$A:$E,5,FALSE)</f>
        <v>NO</v>
      </c>
      <c r="G1367" s="5" t="str">
        <f>VLOOKUP(A1367,'Medical Examinations table'!$A:$F,6,FALSE)</f>
        <v>NO</v>
      </c>
      <c r="H1367" s="5">
        <f>VLOOKUP(A1367,'Medical Examinations table'!$A:$H,8,FALSE)</f>
        <v>1</v>
      </c>
      <c r="I1367" s="5" t="str">
        <f>VLOOKUP(A1367,'Medical Examinations table'!$A:$G,7,FALSE)</f>
        <v>NO</v>
      </c>
      <c r="J1367" s="5" t="str">
        <f>VLOOKUP(A1367,'Medical Examinations table'!$A:$I,9,FALSE)</f>
        <v>Overweight</v>
      </c>
      <c r="K1367" s="5" t="str">
        <f>VLOOKUP(A1367,'Medical Examinations table'!$A:$J,10,FALSE)</f>
        <v>Prediabetes</v>
      </c>
      <c r="L1367" s="8">
        <f>VLOOKUP(A1367,'Hospitalisation Table'!$A:$J,10,FALSE)</f>
        <v>34766</v>
      </c>
      <c r="M1367" s="10">
        <f>VLOOKUP(A1367,'Hospitalisation Table'!$A:$F,6,FALSE)</f>
        <v>563.84</v>
      </c>
      <c r="N1367" s="5" t="str">
        <f>VLOOKUP(A1367,'Hospitalisation Table'!$A:$G,7,FALSE)</f>
        <v>tier - 2</v>
      </c>
      <c r="O1367" s="5" t="str">
        <f>VLOOKUP(A1367,'Hospitalisation Table'!$A:$H,8,FALSE)</f>
        <v>tier - 3</v>
      </c>
      <c r="P1367" s="5" t="str">
        <f>VLOOKUP(A1367,'Hospitalisation Table'!$A:$I,9,FALSE)</f>
        <v>R1025</v>
      </c>
      <c r="Q1367" s="5">
        <f>VLOOKUP(A1367,'Hospitalisation Table'!$A:$K,11,FALSE)</f>
        <v>35</v>
      </c>
    </row>
    <row r="1368" spans="1:17" ht="15.6" x14ac:dyDescent="0.3">
      <c r="A1368" s="9" t="s">
        <v>1004</v>
      </c>
      <c r="B1368" s="5" t="str">
        <f>VLOOKUP($A1368,'Customer Names'!$A:$B,2,FALSE)</f>
        <v>Wrenn, Ms.  Bean K.</v>
      </c>
      <c r="C1368" s="5">
        <f>VLOOKUP(Healthcare!A1368,'Medical Examinations table'!$A:$K,2,FALSE)</f>
        <v>38.284999999999997</v>
      </c>
      <c r="D1368" s="5">
        <f>VLOOKUP(A1368,'Medical Examinations table'!$A:$C,3,FALSE)</f>
        <v>5.41</v>
      </c>
      <c r="E1368" s="5" t="str">
        <f>VLOOKUP(A1368,'Medical Examinations table'!$A:$D,4,FALSE)</f>
        <v>NO</v>
      </c>
      <c r="F1368" s="5" t="str">
        <f>VLOOKUP(A1368,'Medical Examinations table'!$A:$E,5,FALSE)</f>
        <v>NO</v>
      </c>
      <c r="G1368" s="5" t="str">
        <f>VLOOKUP(A1368,'Medical Examinations table'!$A:$F,6,FALSE)</f>
        <v>NO</v>
      </c>
      <c r="H1368" s="5">
        <f>VLOOKUP(A1368,'Medical Examinations table'!$A:$H,8,FALSE)</f>
        <v>0</v>
      </c>
      <c r="I1368" s="5" t="str">
        <f>VLOOKUP(A1368,'Medical Examinations table'!$A:$G,7,FALSE)</f>
        <v>NO</v>
      </c>
      <c r="J1368" s="5" t="str">
        <f>VLOOKUP(A1368,'Medical Examinations table'!$A:$I,9,FALSE)</f>
        <v>Obesity</v>
      </c>
      <c r="K1368" s="5" t="str">
        <f>VLOOKUP(A1368,'Medical Examinations table'!$A:$J,10,FALSE)</f>
        <v>Normal</v>
      </c>
      <c r="L1368" s="8">
        <f>VLOOKUP(A1368,'Hospitalisation Table'!$A:$J,10,FALSE)</f>
        <v>34765</v>
      </c>
      <c r="M1368" s="10">
        <f>VLOOKUP(A1368,'Hospitalisation Table'!$A:$F,6,FALSE)</f>
        <v>563.84</v>
      </c>
      <c r="N1368" s="5" t="str">
        <f>VLOOKUP(A1368,'Hospitalisation Table'!$A:$G,7,FALSE)</f>
        <v>tier - 2</v>
      </c>
      <c r="O1368" s="5" t="str">
        <f>VLOOKUP(A1368,'Hospitalisation Table'!$A:$H,8,FALSE)</f>
        <v>tier - 1</v>
      </c>
      <c r="P1368" s="5" t="str">
        <f>VLOOKUP(A1368,'Hospitalisation Table'!$A:$I,9,FALSE)</f>
        <v>R1024</v>
      </c>
      <c r="Q1368" s="5">
        <f>VLOOKUP(A1368,'Hospitalisation Table'!$A:$K,11,FALSE)</f>
        <v>45</v>
      </c>
    </row>
    <row r="1369" spans="1:17" ht="15.6" x14ac:dyDescent="0.3">
      <c r="A1369" s="9" t="s">
        <v>1003</v>
      </c>
      <c r="B1369" s="5" t="str">
        <f>VLOOKUP($A1369,'Customer Names'!$A:$B,2,FALSE)</f>
        <v>Lindsey, Mr.  Brian</v>
      </c>
      <c r="C1369" s="5">
        <f>VLOOKUP(Healthcare!A1369,'Medical Examinations table'!$A:$K,2,FALSE)</f>
        <v>16.48</v>
      </c>
      <c r="D1369" s="5">
        <f>VLOOKUP(A1369,'Medical Examinations table'!$A:$C,3,FALSE)</f>
        <v>11.05</v>
      </c>
      <c r="E1369" s="5" t="str">
        <f>VLOOKUP(A1369,'Medical Examinations table'!$A:$D,4,FALSE)</f>
        <v>NO</v>
      </c>
      <c r="F1369" s="5" t="str">
        <f>VLOOKUP(A1369,'Medical Examinations table'!$A:$E,5,FALSE)</f>
        <v>NO</v>
      </c>
      <c r="G1369" s="5" t="str">
        <f>VLOOKUP(A1369,'Medical Examinations table'!$A:$F,6,FALSE)</f>
        <v>NO</v>
      </c>
      <c r="H1369" s="5">
        <f>VLOOKUP(A1369,'Medical Examinations table'!$A:$H,8,FALSE)</f>
        <v>0</v>
      </c>
      <c r="I1369" s="5" t="str">
        <f>VLOOKUP(A1369,'Medical Examinations table'!$A:$G,7,FALSE)</f>
        <v>NO</v>
      </c>
      <c r="J1369" s="5" t="str">
        <f>VLOOKUP(A1369,'Medical Examinations table'!$A:$I,9,FALSE)</f>
        <v>Underweight</v>
      </c>
      <c r="K1369" s="5" t="str">
        <f>VLOOKUP(A1369,'Medical Examinations table'!$A:$J,10,FALSE)</f>
        <v>Diabetes</v>
      </c>
      <c r="L1369" s="8">
        <f>VLOOKUP(A1369,'Hospitalisation Table'!$A:$J,10,FALSE)</f>
        <v>34764</v>
      </c>
      <c r="M1369" s="10">
        <f>VLOOKUP(A1369,'Hospitalisation Table'!$A:$F,6,FALSE)</f>
        <v>563.84</v>
      </c>
      <c r="N1369" s="5" t="str">
        <f>VLOOKUP(A1369,'Hospitalisation Table'!$A:$G,7,FALSE)</f>
        <v>tier - 3</v>
      </c>
      <c r="O1369" s="5" t="str">
        <f>VLOOKUP(A1369,'Hospitalisation Table'!$A:$H,8,FALSE)</f>
        <v>tier - 2</v>
      </c>
      <c r="P1369" s="5" t="str">
        <f>VLOOKUP(A1369,'Hospitalisation Table'!$A:$I,9,FALSE)</f>
        <v>R1013</v>
      </c>
      <c r="Q1369" s="5">
        <f>VLOOKUP(A1369,'Hospitalisation Table'!$A:$K,11,FALSE)</f>
        <v>60</v>
      </c>
    </row>
    <row r="1370" spans="1:17" ht="15.6" x14ac:dyDescent="0.3">
      <c r="A1370" s="9" t="s">
        <v>1002</v>
      </c>
      <c r="B1370" s="5" t="str">
        <f>VLOOKUP($A1370,'Customer Names'!$A:$B,2,FALSE)</f>
        <v>Krueger, Mr.  Jan-Patrick</v>
      </c>
      <c r="C1370" s="5">
        <f>VLOOKUP(Healthcare!A1370,'Medical Examinations table'!$A:$K,2,FALSE)</f>
        <v>38.57</v>
      </c>
      <c r="D1370" s="5">
        <f>VLOOKUP(A1370,'Medical Examinations table'!$A:$C,3,FALSE)</f>
        <v>6.27</v>
      </c>
      <c r="E1370" s="5" t="str">
        <f>VLOOKUP(A1370,'Medical Examinations table'!$A:$D,4,FALSE)</f>
        <v>NO</v>
      </c>
      <c r="F1370" s="5" t="str">
        <f>VLOOKUP(A1370,'Medical Examinations table'!$A:$E,5,FALSE)</f>
        <v>NO</v>
      </c>
      <c r="G1370" s="5" t="str">
        <f>VLOOKUP(A1370,'Medical Examinations table'!$A:$F,6,FALSE)</f>
        <v>NO</v>
      </c>
      <c r="H1370" s="5">
        <f>VLOOKUP(A1370,'Medical Examinations table'!$A:$H,8,FALSE)</f>
        <v>0</v>
      </c>
      <c r="I1370" s="5" t="str">
        <f>VLOOKUP(A1370,'Medical Examinations table'!$A:$G,7,FALSE)</f>
        <v>NO</v>
      </c>
      <c r="J1370" s="5" t="str">
        <f>VLOOKUP(A1370,'Medical Examinations table'!$A:$I,9,FALSE)</f>
        <v>Obesity</v>
      </c>
      <c r="K1370" s="5" t="str">
        <f>VLOOKUP(A1370,'Medical Examinations table'!$A:$J,10,FALSE)</f>
        <v>Prediabetes</v>
      </c>
      <c r="L1370" s="8">
        <f>VLOOKUP(A1370,'Hospitalisation Table'!$A:$J,10,FALSE)</f>
        <v>34763</v>
      </c>
      <c r="M1370" s="10">
        <f>VLOOKUP(A1370,'Hospitalisation Table'!$A:$F,6,FALSE)</f>
        <v>563.84</v>
      </c>
      <c r="N1370" s="5" t="str">
        <f>VLOOKUP(A1370,'Hospitalisation Table'!$A:$G,7,FALSE)</f>
        <v>tier - 2</v>
      </c>
      <c r="O1370" s="5" t="str">
        <f>VLOOKUP(A1370,'Hospitalisation Table'!$A:$H,8,FALSE)</f>
        <v>tier - 3</v>
      </c>
      <c r="P1370" s="5" t="str">
        <f>VLOOKUP(A1370,'Hospitalisation Table'!$A:$I,9,FALSE)</f>
        <v>R1012</v>
      </c>
      <c r="Q1370" s="5">
        <f>VLOOKUP(A1370,'Hospitalisation Table'!$A:$K,11,FALSE)</f>
        <v>28</v>
      </c>
    </row>
    <row r="1371" spans="1:17" ht="15.6" x14ac:dyDescent="0.3">
      <c r="A1371" s="9" t="s">
        <v>1001</v>
      </c>
      <c r="B1371" s="5" t="str">
        <f>VLOOKUP($A1371,'Customer Names'!$A:$B,2,FALSE)</f>
        <v>Babler, Mr.  Jesse J</v>
      </c>
      <c r="C1371" s="5">
        <f>VLOOKUP(Healthcare!A1371,'Medical Examinations table'!$A:$K,2,FALSE)</f>
        <v>43.85</v>
      </c>
      <c r="D1371" s="5">
        <f>VLOOKUP(A1371,'Medical Examinations table'!$A:$C,3,FALSE)</f>
        <v>4.7699999999999996</v>
      </c>
      <c r="E1371" s="5" t="str">
        <f>VLOOKUP(A1371,'Medical Examinations table'!$A:$D,4,FALSE)</f>
        <v>YES</v>
      </c>
      <c r="F1371" s="5" t="str">
        <f>VLOOKUP(A1371,'Medical Examinations table'!$A:$E,5,FALSE)</f>
        <v>NO</v>
      </c>
      <c r="G1371" s="5" t="str">
        <f>VLOOKUP(A1371,'Medical Examinations table'!$A:$F,6,FALSE)</f>
        <v>NO</v>
      </c>
      <c r="H1371" s="5">
        <f>VLOOKUP(A1371,'Medical Examinations table'!$A:$H,8,FALSE)</f>
        <v>0</v>
      </c>
      <c r="I1371" s="5" t="str">
        <f>VLOOKUP(A1371,'Medical Examinations table'!$A:$G,7,FALSE)</f>
        <v>NO</v>
      </c>
      <c r="J1371" s="5" t="str">
        <f>VLOOKUP(A1371,'Medical Examinations table'!$A:$I,9,FALSE)</f>
        <v>Obesity</v>
      </c>
      <c r="K1371" s="5" t="str">
        <f>VLOOKUP(A1371,'Medical Examinations table'!$A:$J,10,FALSE)</f>
        <v>Normal</v>
      </c>
      <c r="L1371" s="8">
        <f>VLOOKUP(A1371,'Hospitalisation Table'!$A:$J,10,FALSE)</f>
        <v>34762</v>
      </c>
      <c r="M1371" s="10">
        <f>VLOOKUP(A1371,'Hospitalisation Table'!$A:$F,6,FALSE)</f>
        <v>563.84</v>
      </c>
      <c r="N1371" s="5" t="str">
        <f>VLOOKUP(A1371,'Hospitalisation Table'!$A:$G,7,FALSE)</f>
        <v>tier - 2</v>
      </c>
      <c r="O1371" s="5" t="str">
        <f>VLOOKUP(A1371,'Hospitalisation Table'!$A:$H,8,FALSE)</f>
        <v>tier - 2</v>
      </c>
      <c r="P1371" s="5" t="str">
        <f>VLOOKUP(A1371,'Hospitalisation Table'!$A:$I,9,FALSE)</f>
        <v>R1012</v>
      </c>
      <c r="Q1371" s="5">
        <f>VLOOKUP(A1371,'Hospitalisation Table'!$A:$K,11,FALSE)</f>
        <v>21</v>
      </c>
    </row>
    <row r="1372" spans="1:17" ht="15.6" x14ac:dyDescent="0.3">
      <c r="A1372" s="9" t="s">
        <v>1000</v>
      </c>
      <c r="B1372" s="5" t="str">
        <f>VLOOKUP($A1372,'Customer Names'!$A:$B,2,FALSE)</f>
        <v>Brezenski, Ms.  Lindsey M</v>
      </c>
      <c r="C1372" s="5">
        <f>VLOOKUP(Healthcare!A1372,'Medical Examinations table'!$A:$K,2,FALSE)</f>
        <v>30.11</v>
      </c>
      <c r="D1372" s="5">
        <f>VLOOKUP(A1372,'Medical Examinations table'!$A:$C,3,FALSE)</f>
        <v>4.08</v>
      </c>
      <c r="E1372" s="5" t="str">
        <f>VLOOKUP(A1372,'Medical Examinations table'!$A:$D,4,FALSE)</f>
        <v>NO</v>
      </c>
      <c r="F1372" s="5" t="str">
        <f>VLOOKUP(A1372,'Medical Examinations table'!$A:$E,5,FALSE)</f>
        <v>NO</v>
      </c>
      <c r="G1372" s="5" t="str">
        <f>VLOOKUP(A1372,'Medical Examinations table'!$A:$F,6,FALSE)</f>
        <v>NO</v>
      </c>
      <c r="H1372" s="5">
        <f>VLOOKUP(A1372,'Medical Examinations table'!$A:$H,8,FALSE)</f>
        <v>0</v>
      </c>
      <c r="I1372" s="5" t="str">
        <f>VLOOKUP(A1372,'Medical Examinations table'!$A:$G,7,FALSE)</f>
        <v>NO</v>
      </c>
      <c r="J1372" s="5" t="str">
        <f>VLOOKUP(A1372,'Medical Examinations table'!$A:$I,9,FALSE)</f>
        <v>Obesity</v>
      </c>
      <c r="K1372" s="5" t="str">
        <f>VLOOKUP(A1372,'Medical Examinations table'!$A:$J,10,FALSE)</f>
        <v>Normal</v>
      </c>
      <c r="L1372" s="8">
        <f>VLOOKUP(A1372,'Hospitalisation Table'!$A:$J,10,FALSE)</f>
        <v>34761</v>
      </c>
      <c r="M1372" s="10">
        <f>VLOOKUP(A1372,'Hospitalisation Table'!$A:$F,6,FALSE)</f>
        <v>563.84</v>
      </c>
      <c r="N1372" s="5" t="str">
        <f>VLOOKUP(A1372,'Hospitalisation Table'!$A:$G,7,FALSE)</f>
        <v>tier - 2</v>
      </c>
      <c r="O1372" s="5" t="str">
        <f>VLOOKUP(A1372,'Hospitalisation Table'!$A:$H,8,FALSE)</f>
        <v>tier - 2</v>
      </c>
      <c r="P1372" s="5" t="str">
        <f>VLOOKUP(A1372,'Hospitalisation Table'!$A:$I,9,FALSE)</f>
        <v>R1012</v>
      </c>
      <c r="Q1372" s="5">
        <f>VLOOKUP(A1372,'Hospitalisation Table'!$A:$K,11,FALSE)</f>
        <v>33</v>
      </c>
    </row>
    <row r="1373" spans="1:17" ht="15.6" x14ac:dyDescent="0.3">
      <c r="A1373" s="9" t="s">
        <v>999</v>
      </c>
      <c r="B1373" s="5" t="str">
        <f>VLOOKUP($A1373,'Customer Names'!$A:$B,2,FALSE)</f>
        <v>Marschner, Ms.  Marguerite K.</v>
      </c>
      <c r="C1373" s="5">
        <f>VLOOKUP(Healthcare!A1373,'Medical Examinations table'!$A:$K,2,FALSE)</f>
        <v>31.59</v>
      </c>
      <c r="D1373" s="5">
        <f>VLOOKUP(A1373,'Medical Examinations table'!$A:$C,3,FALSE)</f>
        <v>6.01</v>
      </c>
      <c r="E1373" s="5" t="str">
        <f>VLOOKUP(A1373,'Medical Examinations table'!$A:$D,4,FALSE)</f>
        <v>NO</v>
      </c>
      <c r="F1373" s="5" t="str">
        <f>VLOOKUP(A1373,'Medical Examinations table'!$A:$E,5,FALSE)</f>
        <v>NO</v>
      </c>
      <c r="G1373" s="5" t="str">
        <f>VLOOKUP(A1373,'Medical Examinations table'!$A:$F,6,FALSE)</f>
        <v>NO</v>
      </c>
      <c r="H1373" s="5">
        <f>VLOOKUP(A1373,'Medical Examinations table'!$A:$H,8,FALSE)</f>
        <v>0</v>
      </c>
      <c r="I1373" s="5" t="str">
        <f>VLOOKUP(A1373,'Medical Examinations table'!$A:$G,7,FALSE)</f>
        <v>NO</v>
      </c>
      <c r="J1373" s="5" t="str">
        <f>VLOOKUP(A1373,'Medical Examinations table'!$A:$I,9,FALSE)</f>
        <v>Obesity</v>
      </c>
      <c r="K1373" s="5" t="str">
        <f>VLOOKUP(A1373,'Medical Examinations table'!$A:$J,10,FALSE)</f>
        <v>Prediabetes</v>
      </c>
      <c r="L1373" s="8">
        <f>VLOOKUP(A1373,'Hospitalisation Table'!$A:$J,10,FALSE)</f>
        <v>34760</v>
      </c>
      <c r="M1373" s="10">
        <f>VLOOKUP(A1373,'Hospitalisation Table'!$A:$F,6,FALSE)</f>
        <v>563.84</v>
      </c>
      <c r="N1373" s="5" t="str">
        <f>VLOOKUP(A1373,'Hospitalisation Table'!$A:$G,7,FALSE)</f>
        <v>tier - 2</v>
      </c>
      <c r="O1373" s="5" t="str">
        <f>VLOOKUP(A1373,'Hospitalisation Table'!$A:$H,8,FALSE)</f>
        <v>tier - 1</v>
      </c>
      <c r="P1373" s="5" t="str">
        <f>VLOOKUP(A1373,'Hospitalisation Table'!$A:$I,9,FALSE)</f>
        <v>R1012</v>
      </c>
      <c r="Q1373" s="5">
        <f>VLOOKUP(A1373,'Hospitalisation Table'!$A:$K,11,FALSE)</f>
        <v>31</v>
      </c>
    </row>
    <row r="1374" spans="1:17" ht="15.6" x14ac:dyDescent="0.3">
      <c r="A1374" s="9" t="s">
        <v>998</v>
      </c>
      <c r="B1374" s="5" t="str">
        <f>VLOOKUP($A1374,'Customer Names'!$A:$B,2,FALSE)</f>
        <v>King, Mr.  Travis</v>
      </c>
      <c r="C1374" s="5">
        <f>VLOOKUP(Healthcare!A1374,'Medical Examinations table'!$A:$K,2,FALSE)</f>
        <v>40.15</v>
      </c>
      <c r="D1374" s="5">
        <f>VLOOKUP(A1374,'Medical Examinations table'!$A:$C,3,FALSE)</f>
        <v>11.84</v>
      </c>
      <c r="E1374" s="5" t="str">
        <f>VLOOKUP(A1374,'Medical Examinations table'!$A:$D,4,FALSE)</f>
        <v>NO</v>
      </c>
      <c r="F1374" s="5" t="str">
        <f>VLOOKUP(A1374,'Medical Examinations table'!$A:$E,5,FALSE)</f>
        <v>NO</v>
      </c>
      <c r="G1374" s="5" t="str">
        <f>VLOOKUP(A1374,'Medical Examinations table'!$A:$F,6,FALSE)</f>
        <v>NO</v>
      </c>
      <c r="H1374" s="5">
        <f>VLOOKUP(A1374,'Medical Examinations table'!$A:$H,8,FALSE)</f>
        <v>0</v>
      </c>
      <c r="I1374" s="5" t="str">
        <f>VLOOKUP(A1374,'Medical Examinations table'!$A:$G,7,FALSE)</f>
        <v>NO</v>
      </c>
      <c r="J1374" s="5" t="str">
        <f>VLOOKUP(A1374,'Medical Examinations table'!$A:$I,9,FALSE)</f>
        <v>Obesity</v>
      </c>
      <c r="K1374" s="5" t="str">
        <f>VLOOKUP(A1374,'Medical Examinations table'!$A:$J,10,FALSE)</f>
        <v>Diabetes</v>
      </c>
      <c r="L1374" s="8">
        <f>VLOOKUP(A1374,'Hospitalisation Table'!$A:$J,10,FALSE)</f>
        <v>34759</v>
      </c>
      <c r="M1374" s="10">
        <f>VLOOKUP(A1374,'Hospitalisation Table'!$A:$F,6,FALSE)</f>
        <v>563.84</v>
      </c>
      <c r="N1374" s="5" t="str">
        <f>VLOOKUP(A1374,'Hospitalisation Table'!$A:$G,7,FALSE)</f>
        <v>tier - 2</v>
      </c>
      <c r="O1374" s="5" t="str">
        <f>VLOOKUP(A1374,'Hospitalisation Table'!$A:$H,8,FALSE)</f>
        <v>tier - 3</v>
      </c>
      <c r="P1374" s="5" t="str">
        <f>VLOOKUP(A1374,'Hospitalisation Table'!$A:$I,9,FALSE)</f>
        <v>R1013</v>
      </c>
      <c r="Q1374" s="5">
        <f>VLOOKUP(A1374,'Hospitalisation Table'!$A:$K,11,FALSE)</f>
        <v>48</v>
      </c>
    </row>
    <row r="1375" spans="1:17" ht="15.6" x14ac:dyDescent="0.3">
      <c r="A1375" s="9" t="s">
        <v>997</v>
      </c>
      <c r="B1375" s="5" t="str">
        <f>VLOOKUP($A1375,'Customer Names'!$A:$B,2,FALSE)</f>
        <v>Montez, Mr.  Ricky</v>
      </c>
      <c r="C1375" s="5">
        <f>VLOOKUP(Healthcare!A1375,'Medical Examinations table'!$A:$K,2,FALSE)</f>
        <v>40.700000000000003</v>
      </c>
      <c r="D1375" s="5">
        <f>VLOOKUP(A1375,'Medical Examinations table'!$A:$C,3,FALSE)</f>
        <v>6.27</v>
      </c>
      <c r="E1375" s="5" t="str">
        <f>VLOOKUP(A1375,'Medical Examinations table'!$A:$D,4,FALSE)</f>
        <v>YES</v>
      </c>
      <c r="F1375" s="5" t="str">
        <f>VLOOKUP(A1375,'Medical Examinations table'!$A:$E,5,FALSE)</f>
        <v>NO</v>
      </c>
      <c r="G1375" s="5" t="str">
        <f>VLOOKUP(A1375,'Medical Examinations table'!$A:$F,6,FALSE)</f>
        <v>YES</v>
      </c>
      <c r="H1375" s="5">
        <f>VLOOKUP(A1375,'Medical Examinations table'!$A:$H,8,FALSE)</f>
        <v>1</v>
      </c>
      <c r="I1375" s="5" t="str">
        <f>VLOOKUP(A1375,'Medical Examinations table'!$A:$G,7,FALSE)</f>
        <v>NO</v>
      </c>
      <c r="J1375" s="5" t="str">
        <f>VLOOKUP(A1375,'Medical Examinations table'!$A:$I,9,FALSE)</f>
        <v>Obesity</v>
      </c>
      <c r="K1375" s="5" t="str">
        <f>VLOOKUP(A1375,'Medical Examinations table'!$A:$J,10,FALSE)</f>
        <v>Prediabetes</v>
      </c>
      <c r="L1375" s="8">
        <f>VLOOKUP(A1375,'Hospitalisation Table'!$A:$J,10,FALSE)</f>
        <v>34758</v>
      </c>
      <c r="M1375" s="10">
        <f>VLOOKUP(A1375,'Hospitalisation Table'!$A:$F,6,FALSE)</f>
        <v>563.84</v>
      </c>
      <c r="N1375" s="5" t="str">
        <f>VLOOKUP(A1375,'Hospitalisation Table'!$A:$G,7,FALSE)</f>
        <v>tier - 2</v>
      </c>
      <c r="O1375" s="5" t="str">
        <f>VLOOKUP(A1375,'Hospitalisation Table'!$A:$H,8,FALSE)</f>
        <v>tier - 3</v>
      </c>
      <c r="P1375" s="5" t="str">
        <f>VLOOKUP(A1375,'Hospitalisation Table'!$A:$I,9,FALSE)</f>
        <v>R1012</v>
      </c>
      <c r="Q1375" s="5">
        <f>VLOOKUP(A1375,'Hospitalisation Table'!$A:$K,11,FALSE)</f>
        <v>25</v>
      </c>
    </row>
    <row r="1376" spans="1:17" ht="15.6" x14ac:dyDescent="0.3">
      <c r="A1376" s="9" t="s">
        <v>996</v>
      </c>
      <c r="B1376" s="5" t="str">
        <f>VLOOKUP($A1376,'Customer Names'!$A:$B,2,FALSE)</f>
        <v>Campbell, Mrs.  Colleen L.</v>
      </c>
      <c r="C1376" s="5">
        <f>VLOOKUP(Healthcare!A1376,'Medical Examinations table'!$A:$K,2,FALSE)</f>
        <v>40.76</v>
      </c>
      <c r="D1376" s="5">
        <f>VLOOKUP(A1376,'Medical Examinations table'!$A:$C,3,FALSE)</f>
        <v>5.28</v>
      </c>
      <c r="E1376" s="5" t="str">
        <f>VLOOKUP(A1376,'Medical Examinations table'!$A:$D,4,FALSE)</f>
        <v>NO</v>
      </c>
      <c r="F1376" s="5" t="str">
        <f>VLOOKUP(A1376,'Medical Examinations table'!$A:$E,5,FALSE)</f>
        <v>NO</v>
      </c>
      <c r="G1376" s="5" t="str">
        <f>VLOOKUP(A1376,'Medical Examinations table'!$A:$F,6,FALSE)</f>
        <v>NO</v>
      </c>
      <c r="H1376" s="5">
        <f>VLOOKUP(A1376,'Medical Examinations table'!$A:$H,8,FALSE)</f>
        <v>0</v>
      </c>
      <c r="I1376" s="5" t="str">
        <f>VLOOKUP(A1376,'Medical Examinations table'!$A:$G,7,FALSE)</f>
        <v>NO</v>
      </c>
      <c r="J1376" s="5" t="str">
        <f>VLOOKUP(A1376,'Medical Examinations table'!$A:$I,9,FALSE)</f>
        <v>Obesity</v>
      </c>
      <c r="K1376" s="5" t="str">
        <f>VLOOKUP(A1376,'Medical Examinations table'!$A:$J,10,FALSE)</f>
        <v>Normal</v>
      </c>
      <c r="L1376" s="8">
        <f>VLOOKUP(A1376,'Hospitalisation Table'!$A:$J,10,FALSE)</f>
        <v>34757</v>
      </c>
      <c r="M1376" s="10">
        <f>VLOOKUP(A1376,'Hospitalisation Table'!$A:$F,6,FALSE)</f>
        <v>563.84</v>
      </c>
      <c r="N1376" s="5" t="str">
        <f>VLOOKUP(A1376,'Hospitalisation Table'!$A:$G,7,FALSE)</f>
        <v>tier - 2</v>
      </c>
      <c r="O1376" s="5" t="str">
        <f>VLOOKUP(A1376,'Hospitalisation Table'!$A:$H,8,FALSE)</f>
        <v>tier - 2</v>
      </c>
      <c r="P1376" s="5" t="str">
        <f>VLOOKUP(A1376,'Hospitalisation Table'!$A:$I,9,FALSE)</f>
        <v>R1026</v>
      </c>
      <c r="Q1376" s="5">
        <f>VLOOKUP(A1376,'Hospitalisation Table'!$A:$K,11,FALSE)</f>
        <v>23</v>
      </c>
    </row>
    <row r="1377" spans="1:17" ht="15.6" x14ac:dyDescent="0.3">
      <c r="A1377" s="9" t="s">
        <v>995</v>
      </c>
      <c r="B1377" s="5" t="str">
        <f>VLOOKUP($A1377,'Customer Names'!$A:$B,2,FALSE)</f>
        <v>Hurt, Mr.  Charlie A</v>
      </c>
      <c r="C1377" s="5">
        <f>VLOOKUP(Healthcare!A1377,'Medical Examinations table'!$A:$K,2,FALSE)</f>
        <v>29.7</v>
      </c>
      <c r="D1377" s="5">
        <f>VLOOKUP(A1377,'Medical Examinations table'!$A:$C,3,FALSE)</f>
        <v>7.03</v>
      </c>
      <c r="E1377" s="5" t="str">
        <f>VLOOKUP(A1377,'Medical Examinations table'!$A:$D,4,FALSE)</f>
        <v>NO</v>
      </c>
      <c r="F1377" s="5" t="str">
        <f>VLOOKUP(A1377,'Medical Examinations table'!$A:$E,5,FALSE)</f>
        <v>NO</v>
      </c>
      <c r="G1377" s="5" t="str">
        <f>VLOOKUP(A1377,'Medical Examinations table'!$A:$F,6,FALSE)</f>
        <v>NO</v>
      </c>
      <c r="H1377" s="5">
        <f>VLOOKUP(A1377,'Medical Examinations table'!$A:$H,8,FALSE)</f>
        <v>0</v>
      </c>
      <c r="I1377" s="5" t="str">
        <f>VLOOKUP(A1377,'Medical Examinations table'!$A:$G,7,FALSE)</f>
        <v>NO</v>
      </c>
      <c r="J1377" s="5" t="str">
        <f>VLOOKUP(A1377,'Medical Examinations table'!$A:$I,9,FALSE)</f>
        <v>Overweight</v>
      </c>
      <c r="K1377" s="5" t="str">
        <f>VLOOKUP(A1377,'Medical Examinations table'!$A:$J,10,FALSE)</f>
        <v>Diabetes</v>
      </c>
      <c r="L1377" s="8">
        <f>VLOOKUP(A1377,'Hospitalisation Table'!$A:$J,10,FALSE)</f>
        <v>34756</v>
      </c>
      <c r="M1377" s="10">
        <f>VLOOKUP(A1377,'Hospitalisation Table'!$A:$F,6,FALSE)</f>
        <v>563.84</v>
      </c>
      <c r="N1377" s="5" t="str">
        <f>VLOOKUP(A1377,'Hospitalisation Table'!$A:$G,7,FALSE)</f>
        <v>tier - 1</v>
      </c>
      <c r="O1377" s="5" t="str">
        <f>VLOOKUP(A1377,'Hospitalisation Table'!$A:$H,8,FALSE)</f>
        <v>tier - 3</v>
      </c>
      <c r="P1377" s="5" t="str">
        <f>VLOOKUP(A1377,'Hospitalisation Table'!$A:$I,9,FALSE)</f>
        <v>R1013</v>
      </c>
      <c r="Q1377" s="5">
        <f>VLOOKUP(A1377,'Hospitalisation Table'!$A:$K,11,FALSE)</f>
        <v>48</v>
      </c>
    </row>
    <row r="1378" spans="1:17" ht="15.6" x14ac:dyDescent="0.3">
      <c r="A1378" s="9" t="s">
        <v>994</v>
      </c>
      <c r="B1378" s="5" t="str">
        <f>VLOOKUP($A1378,'Customer Names'!$A:$B,2,FALSE)</f>
        <v>Garey, Mr.  Rick</v>
      </c>
      <c r="C1378" s="5">
        <f>VLOOKUP(Healthcare!A1378,'Medical Examinations table'!$A:$K,2,FALSE)</f>
        <v>40.58</v>
      </c>
      <c r="D1378" s="5">
        <f>VLOOKUP(A1378,'Medical Examinations table'!$A:$C,3,FALSE)</f>
        <v>5.32</v>
      </c>
      <c r="E1378" s="5" t="str">
        <f>VLOOKUP(A1378,'Medical Examinations table'!$A:$D,4,FALSE)</f>
        <v>YES</v>
      </c>
      <c r="F1378" s="5" t="str">
        <f>VLOOKUP(A1378,'Medical Examinations table'!$A:$E,5,FALSE)</f>
        <v>NO</v>
      </c>
      <c r="G1378" s="5" t="str">
        <f>VLOOKUP(A1378,'Medical Examinations table'!$A:$F,6,FALSE)</f>
        <v>YES</v>
      </c>
      <c r="H1378" s="5">
        <f>VLOOKUP(A1378,'Medical Examinations table'!$A:$H,8,FALSE)</f>
        <v>1</v>
      </c>
      <c r="I1378" s="5" t="str">
        <f>VLOOKUP(A1378,'Medical Examinations table'!$A:$G,7,FALSE)</f>
        <v>NO</v>
      </c>
      <c r="J1378" s="5" t="str">
        <f>VLOOKUP(A1378,'Medical Examinations table'!$A:$I,9,FALSE)</f>
        <v>Obesity</v>
      </c>
      <c r="K1378" s="5" t="str">
        <f>VLOOKUP(A1378,'Medical Examinations table'!$A:$J,10,FALSE)</f>
        <v>Normal</v>
      </c>
      <c r="L1378" s="8">
        <f>VLOOKUP(A1378,'Hospitalisation Table'!$A:$J,10,FALSE)</f>
        <v>34755</v>
      </c>
      <c r="M1378" s="10">
        <f>VLOOKUP(A1378,'Hospitalisation Table'!$A:$F,6,FALSE)</f>
        <v>563.84</v>
      </c>
      <c r="N1378" s="5" t="str">
        <f>VLOOKUP(A1378,'Hospitalisation Table'!$A:$G,7,FALSE)</f>
        <v>tier - 2</v>
      </c>
      <c r="O1378" s="5" t="str">
        <f>VLOOKUP(A1378,'Hospitalisation Table'!$A:$H,8,FALSE)</f>
        <v>tier - 1</v>
      </c>
      <c r="P1378" s="5" t="str">
        <f>VLOOKUP(A1378,'Hospitalisation Table'!$A:$I,9,FALSE)</f>
        <v>R1012</v>
      </c>
      <c r="Q1378" s="5">
        <f>VLOOKUP(A1378,'Hospitalisation Table'!$A:$K,11,FALSE)</f>
        <v>25</v>
      </c>
    </row>
    <row r="1379" spans="1:17" ht="15.6" x14ac:dyDescent="0.3">
      <c r="A1379" s="9" t="s">
        <v>993</v>
      </c>
      <c r="B1379" s="5" t="str">
        <f>VLOOKUP($A1379,'Customer Names'!$A:$B,2,FALSE)</f>
        <v>Reddy, Ms.  Lauren C</v>
      </c>
      <c r="C1379" s="5">
        <f>VLOOKUP(Healthcare!A1379,'Medical Examinations table'!$A:$K,2,FALSE)</f>
        <v>33.06</v>
      </c>
      <c r="D1379" s="5">
        <f>VLOOKUP(A1379,'Medical Examinations table'!$A:$C,3,FALSE)</f>
        <v>9.59</v>
      </c>
      <c r="E1379" s="5" t="str">
        <f>VLOOKUP(A1379,'Medical Examinations table'!$A:$D,4,FALSE)</f>
        <v>YES</v>
      </c>
      <c r="F1379" s="5" t="str">
        <f>VLOOKUP(A1379,'Medical Examinations table'!$A:$E,5,FALSE)</f>
        <v>NO</v>
      </c>
      <c r="G1379" s="5" t="str">
        <f>VLOOKUP(A1379,'Medical Examinations table'!$A:$F,6,FALSE)</f>
        <v>NO</v>
      </c>
      <c r="H1379" s="5">
        <f>VLOOKUP(A1379,'Medical Examinations table'!$A:$H,8,FALSE)</f>
        <v>0</v>
      </c>
      <c r="I1379" s="5" t="str">
        <f>VLOOKUP(A1379,'Medical Examinations table'!$A:$G,7,FALSE)</f>
        <v>NO</v>
      </c>
      <c r="J1379" s="5" t="str">
        <f>VLOOKUP(A1379,'Medical Examinations table'!$A:$I,9,FALSE)</f>
        <v>Obesity</v>
      </c>
      <c r="K1379" s="5" t="str">
        <f>VLOOKUP(A1379,'Medical Examinations table'!$A:$J,10,FALSE)</f>
        <v>Diabetes</v>
      </c>
      <c r="L1379" s="8">
        <f>VLOOKUP(A1379,'Hospitalisation Table'!$A:$J,10,FALSE)</f>
        <v>34754</v>
      </c>
      <c r="M1379" s="10">
        <f>VLOOKUP(A1379,'Hospitalisation Table'!$A:$F,6,FALSE)</f>
        <v>563.84</v>
      </c>
      <c r="N1379" s="5" t="str">
        <f>VLOOKUP(A1379,'Hospitalisation Table'!$A:$G,7,FALSE)</f>
        <v>tier - 2</v>
      </c>
      <c r="O1379" s="5" t="str">
        <f>VLOOKUP(A1379,'Hospitalisation Table'!$A:$H,8,FALSE)</f>
        <v>tier - 1</v>
      </c>
      <c r="P1379" s="5" t="str">
        <f>VLOOKUP(A1379,'Hospitalisation Table'!$A:$I,9,FALSE)</f>
        <v>R1012</v>
      </c>
      <c r="Q1379" s="5">
        <f>VLOOKUP(A1379,'Hospitalisation Table'!$A:$K,11,FALSE)</f>
        <v>41</v>
      </c>
    </row>
    <row r="1380" spans="1:17" ht="15.6" x14ac:dyDescent="0.3">
      <c r="A1380" s="9" t="s">
        <v>992</v>
      </c>
      <c r="B1380" s="5" t="str">
        <f>VLOOKUP($A1380,'Customer Names'!$A:$B,2,FALSE)</f>
        <v>Mueller, Mr.  Daniel</v>
      </c>
      <c r="C1380" s="5">
        <f>VLOOKUP(Healthcare!A1380,'Medical Examinations table'!$A:$K,2,FALSE)</f>
        <v>26.62</v>
      </c>
      <c r="D1380" s="5">
        <f>VLOOKUP(A1380,'Medical Examinations table'!$A:$C,3,FALSE)</f>
        <v>6.15</v>
      </c>
      <c r="E1380" s="5" t="str">
        <f>VLOOKUP(A1380,'Medical Examinations table'!$A:$D,4,FALSE)</f>
        <v>YES</v>
      </c>
      <c r="F1380" s="5" t="str">
        <f>VLOOKUP(A1380,'Medical Examinations table'!$A:$E,5,FALSE)</f>
        <v>NO</v>
      </c>
      <c r="G1380" s="5" t="str">
        <f>VLOOKUP(A1380,'Medical Examinations table'!$A:$F,6,FALSE)</f>
        <v>NO</v>
      </c>
      <c r="H1380" s="5">
        <f>VLOOKUP(A1380,'Medical Examinations table'!$A:$H,8,FALSE)</f>
        <v>0</v>
      </c>
      <c r="I1380" s="5" t="str">
        <f>VLOOKUP(A1380,'Medical Examinations table'!$A:$G,7,FALSE)</f>
        <v>NO</v>
      </c>
      <c r="J1380" s="5" t="str">
        <f>VLOOKUP(A1380,'Medical Examinations table'!$A:$I,9,FALSE)</f>
        <v>Overweight</v>
      </c>
      <c r="K1380" s="5" t="str">
        <f>VLOOKUP(A1380,'Medical Examinations table'!$A:$J,10,FALSE)</f>
        <v>Prediabetes</v>
      </c>
      <c r="L1380" s="8">
        <f>VLOOKUP(A1380,'Hospitalisation Table'!$A:$J,10,FALSE)</f>
        <v>34753</v>
      </c>
      <c r="M1380" s="10">
        <f>VLOOKUP(A1380,'Hospitalisation Table'!$A:$F,6,FALSE)</f>
        <v>563.84</v>
      </c>
      <c r="N1380" s="5" t="str">
        <f>VLOOKUP(A1380,'Hospitalisation Table'!$A:$G,7,FALSE)</f>
        <v>tier - 3</v>
      </c>
      <c r="O1380" s="5" t="str">
        <f>VLOOKUP(A1380,'Hospitalisation Table'!$A:$H,8,FALSE)</f>
        <v>tier - 2</v>
      </c>
      <c r="P1380" s="5" t="str">
        <f>VLOOKUP(A1380,'Hospitalisation Table'!$A:$I,9,FALSE)</f>
        <v>R1013</v>
      </c>
      <c r="Q1380" s="5">
        <f>VLOOKUP(A1380,'Hospitalisation Table'!$A:$K,11,FALSE)</f>
        <v>46</v>
      </c>
    </row>
    <row r="1381" spans="1:17" ht="15.6" x14ac:dyDescent="0.3">
      <c r="A1381" s="9" t="s">
        <v>991</v>
      </c>
      <c r="B1381" s="5" t="str">
        <f>VLOOKUP($A1381,'Customer Names'!$A:$B,2,FALSE)</f>
        <v>Julia, Mr.  Jaime</v>
      </c>
      <c r="C1381" s="5">
        <f>VLOOKUP(Healthcare!A1381,'Medical Examinations table'!$A:$K,2,FALSE)</f>
        <v>37.1</v>
      </c>
      <c r="D1381" s="5">
        <f>VLOOKUP(A1381,'Medical Examinations table'!$A:$C,3,FALSE)</f>
        <v>11.08</v>
      </c>
      <c r="E1381" s="5" t="str">
        <f>VLOOKUP(A1381,'Medical Examinations table'!$A:$D,4,FALSE)</f>
        <v>NO</v>
      </c>
      <c r="F1381" s="5" t="str">
        <f>VLOOKUP(A1381,'Medical Examinations table'!$A:$E,5,FALSE)</f>
        <v>NO</v>
      </c>
      <c r="G1381" s="5" t="str">
        <f>VLOOKUP(A1381,'Medical Examinations table'!$A:$F,6,FALSE)</f>
        <v>NO</v>
      </c>
      <c r="H1381" s="5">
        <f>VLOOKUP(A1381,'Medical Examinations table'!$A:$H,8,FALSE)</f>
        <v>0</v>
      </c>
      <c r="I1381" s="5" t="str">
        <f>VLOOKUP(A1381,'Medical Examinations table'!$A:$G,7,FALSE)</f>
        <v>NO</v>
      </c>
      <c r="J1381" s="5" t="str">
        <f>VLOOKUP(A1381,'Medical Examinations table'!$A:$I,9,FALSE)</f>
        <v>Obesity</v>
      </c>
      <c r="K1381" s="5" t="str">
        <f>VLOOKUP(A1381,'Medical Examinations table'!$A:$J,10,FALSE)</f>
        <v>Diabetes</v>
      </c>
      <c r="L1381" s="8">
        <f>VLOOKUP(A1381,'Hospitalisation Table'!$A:$J,10,FALSE)</f>
        <v>34752</v>
      </c>
      <c r="M1381" s="10">
        <f>VLOOKUP(A1381,'Hospitalisation Table'!$A:$F,6,FALSE)</f>
        <v>563.84</v>
      </c>
      <c r="N1381" s="5" t="str">
        <f>VLOOKUP(A1381,'Hospitalisation Table'!$A:$G,7,FALSE)</f>
        <v>tier - 1</v>
      </c>
      <c r="O1381" s="5" t="str">
        <f>VLOOKUP(A1381,'Hospitalisation Table'!$A:$H,8,FALSE)</f>
        <v>tier - 1</v>
      </c>
      <c r="P1381" s="5" t="str">
        <f>VLOOKUP(A1381,'Hospitalisation Table'!$A:$I,9,FALSE)</f>
        <v>R1011</v>
      </c>
      <c r="Q1381" s="5">
        <f>VLOOKUP(A1381,'Hospitalisation Table'!$A:$K,11,FALSE)</f>
        <v>44</v>
      </c>
    </row>
    <row r="1382" spans="1:17" ht="15.6" x14ac:dyDescent="0.3">
      <c r="A1382" s="9" t="s">
        <v>990</v>
      </c>
      <c r="B1382" s="5" t="str">
        <f>VLOOKUP($A1382,'Customer Names'!$A:$B,2,FALSE)</f>
        <v>Uribe, Mr.  Erik R</v>
      </c>
      <c r="C1382" s="5">
        <f>VLOOKUP(Healthcare!A1382,'Medical Examinations table'!$A:$K,2,FALSE)</f>
        <v>18.28</v>
      </c>
      <c r="D1382" s="5">
        <f>VLOOKUP(A1382,'Medical Examinations table'!$A:$C,3,FALSE)</f>
        <v>7.95</v>
      </c>
      <c r="E1382" s="5" t="str">
        <f>VLOOKUP(A1382,'Medical Examinations table'!$A:$D,4,FALSE)</f>
        <v>NO</v>
      </c>
      <c r="F1382" s="5" t="str">
        <f>VLOOKUP(A1382,'Medical Examinations table'!$A:$E,5,FALSE)</f>
        <v>NO</v>
      </c>
      <c r="G1382" s="5" t="str">
        <f>VLOOKUP(A1382,'Medical Examinations table'!$A:$F,6,FALSE)</f>
        <v>NO</v>
      </c>
      <c r="H1382" s="5">
        <f>VLOOKUP(A1382,'Medical Examinations table'!$A:$H,8,FALSE)</f>
        <v>0</v>
      </c>
      <c r="I1382" s="5" t="str">
        <f>VLOOKUP(A1382,'Medical Examinations table'!$A:$G,7,FALSE)</f>
        <v>NO</v>
      </c>
      <c r="J1382" s="5" t="str">
        <f>VLOOKUP(A1382,'Medical Examinations table'!$A:$I,9,FALSE)</f>
        <v>Underweight</v>
      </c>
      <c r="K1382" s="5" t="str">
        <f>VLOOKUP(A1382,'Medical Examinations table'!$A:$J,10,FALSE)</f>
        <v>Diabetes</v>
      </c>
      <c r="L1382" s="8">
        <f>VLOOKUP(A1382,'Hospitalisation Table'!$A:$J,10,FALSE)</f>
        <v>34751</v>
      </c>
      <c r="M1382" s="10">
        <f>VLOOKUP(A1382,'Hospitalisation Table'!$A:$F,6,FALSE)</f>
        <v>563.84</v>
      </c>
      <c r="N1382" s="5" t="str">
        <f>VLOOKUP(A1382,'Hospitalisation Table'!$A:$G,7,FALSE)</f>
        <v>tier - 3</v>
      </c>
      <c r="O1382" s="5" t="str">
        <f>VLOOKUP(A1382,'Hospitalisation Table'!$A:$H,8,FALSE)</f>
        <v>tier - 2</v>
      </c>
      <c r="P1382" s="5" t="str">
        <f>VLOOKUP(A1382,'Hospitalisation Table'!$A:$I,9,FALSE)</f>
        <v>R1013</v>
      </c>
      <c r="Q1382" s="5">
        <f>VLOOKUP(A1382,'Hospitalisation Table'!$A:$K,11,FALSE)</f>
        <v>57</v>
      </c>
    </row>
    <row r="1383" spans="1:17" ht="15.6" x14ac:dyDescent="0.3">
      <c r="A1383" s="9" t="s">
        <v>989</v>
      </c>
      <c r="B1383" s="5" t="str">
        <f>VLOOKUP($A1383,'Customer Names'!$A:$B,2,FALSE)</f>
        <v>Hand, Ms.  Katie</v>
      </c>
      <c r="C1383" s="5">
        <f>VLOOKUP(Healthcare!A1383,'Medical Examinations table'!$A:$K,2,FALSE)</f>
        <v>35.814999999999998</v>
      </c>
      <c r="D1383" s="5">
        <f>VLOOKUP(A1383,'Medical Examinations table'!$A:$C,3,FALSE)</f>
        <v>6.23</v>
      </c>
      <c r="E1383" s="5" t="str">
        <f>VLOOKUP(A1383,'Medical Examinations table'!$A:$D,4,FALSE)</f>
        <v>NO</v>
      </c>
      <c r="F1383" s="5" t="str">
        <f>VLOOKUP(A1383,'Medical Examinations table'!$A:$E,5,FALSE)</f>
        <v>NO</v>
      </c>
      <c r="G1383" s="5" t="str">
        <f>VLOOKUP(A1383,'Medical Examinations table'!$A:$F,6,FALSE)</f>
        <v>NO</v>
      </c>
      <c r="H1383" s="5">
        <f>VLOOKUP(A1383,'Medical Examinations table'!$A:$H,8,FALSE)</f>
        <v>0</v>
      </c>
      <c r="I1383" s="5" t="str">
        <f>VLOOKUP(A1383,'Medical Examinations table'!$A:$G,7,FALSE)</f>
        <v>NO</v>
      </c>
      <c r="J1383" s="5" t="str">
        <f>VLOOKUP(A1383,'Medical Examinations table'!$A:$I,9,FALSE)</f>
        <v>Obesity</v>
      </c>
      <c r="K1383" s="5" t="str">
        <f>VLOOKUP(A1383,'Medical Examinations table'!$A:$J,10,FALSE)</f>
        <v>Prediabetes</v>
      </c>
      <c r="L1383" s="8">
        <f>VLOOKUP(A1383,'Hospitalisation Table'!$A:$J,10,FALSE)</f>
        <v>34750</v>
      </c>
      <c r="M1383" s="10">
        <f>VLOOKUP(A1383,'Hospitalisation Table'!$A:$F,6,FALSE)</f>
        <v>563.84</v>
      </c>
      <c r="N1383" s="5" t="str">
        <f>VLOOKUP(A1383,'Hospitalisation Table'!$A:$G,7,FALSE)</f>
        <v>tier - 2</v>
      </c>
      <c r="O1383" s="5" t="str">
        <f>VLOOKUP(A1383,'Hospitalisation Table'!$A:$H,8,FALSE)</f>
        <v>tier - 3</v>
      </c>
      <c r="P1383" s="5" t="str">
        <f>VLOOKUP(A1383,'Hospitalisation Table'!$A:$I,9,FALSE)</f>
        <v>R1012</v>
      </c>
      <c r="Q1383" s="5">
        <f>VLOOKUP(A1383,'Hospitalisation Table'!$A:$K,11,FALSE)</f>
        <v>45</v>
      </c>
    </row>
    <row r="1384" spans="1:17" ht="15.6" x14ac:dyDescent="0.3">
      <c r="A1384" s="9" t="s">
        <v>988</v>
      </c>
      <c r="B1384" s="5" t="str">
        <f>VLOOKUP($A1384,'Customer Names'!$A:$B,2,FALSE)</f>
        <v>Petersen, Mr.  Thomas A</v>
      </c>
      <c r="C1384" s="5">
        <f>VLOOKUP(Healthcare!A1384,'Medical Examinations table'!$A:$K,2,FALSE)</f>
        <v>30.69</v>
      </c>
      <c r="D1384" s="5">
        <f>VLOOKUP(A1384,'Medical Examinations table'!$A:$C,3,FALSE)</f>
        <v>6.5</v>
      </c>
      <c r="E1384" s="5" t="str">
        <f>VLOOKUP(A1384,'Medical Examinations table'!$A:$D,4,FALSE)</f>
        <v>NO</v>
      </c>
      <c r="F1384" s="5" t="str">
        <f>VLOOKUP(A1384,'Medical Examinations table'!$A:$E,5,FALSE)</f>
        <v>NO</v>
      </c>
      <c r="G1384" s="5" t="str">
        <f>VLOOKUP(A1384,'Medical Examinations table'!$A:$F,6,FALSE)</f>
        <v>NO</v>
      </c>
      <c r="H1384" s="5">
        <f>VLOOKUP(A1384,'Medical Examinations table'!$A:$H,8,FALSE)</f>
        <v>0</v>
      </c>
      <c r="I1384" s="5" t="str">
        <f>VLOOKUP(A1384,'Medical Examinations table'!$A:$G,7,FALSE)</f>
        <v>NO</v>
      </c>
      <c r="J1384" s="5" t="str">
        <f>VLOOKUP(A1384,'Medical Examinations table'!$A:$I,9,FALSE)</f>
        <v>Obesity</v>
      </c>
      <c r="K1384" s="5" t="str">
        <f>VLOOKUP(A1384,'Medical Examinations table'!$A:$J,10,FALSE)</f>
        <v>Diabetes</v>
      </c>
      <c r="L1384" s="8">
        <f>VLOOKUP(A1384,'Hospitalisation Table'!$A:$J,10,FALSE)</f>
        <v>34749</v>
      </c>
      <c r="M1384" s="10">
        <f>VLOOKUP(A1384,'Hospitalisation Table'!$A:$F,6,FALSE)</f>
        <v>563.84</v>
      </c>
      <c r="N1384" s="5" t="str">
        <f>VLOOKUP(A1384,'Hospitalisation Table'!$A:$G,7,FALSE)</f>
        <v>tier - 3</v>
      </c>
      <c r="O1384" s="5" t="str">
        <f>VLOOKUP(A1384,'Hospitalisation Table'!$A:$H,8,FALSE)</f>
        <v>tier - 2</v>
      </c>
      <c r="P1384" s="5" t="str">
        <f>VLOOKUP(A1384,'Hospitalisation Table'!$A:$I,9,FALSE)</f>
        <v>R1013</v>
      </c>
      <c r="Q1384" s="5">
        <f>VLOOKUP(A1384,'Hospitalisation Table'!$A:$K,11,FALSE)</f>
        <v>44</v>
      </c>
    </row>
    <row r="1385" spans="1:17" ht="15.6" x14ac:dyDescent="0.3">
      <c r="A1385" s="9" t="s">
        <v>987</v>
      </c>
      <c r="B1385" s="5" t="str">
        <f>VLOOKUP($A1385,'Customer Names'!$A:$B,2,FALSE)</f>
        <v>Mac-Thiong, Mr.  Jean-Marc</v>
      </c>
      <c r="C1385" s="5">
        <f>VLOOKUP(Healthcare!A1385,'Medical Examinations table'!$A:$K,2,FALSE)</f>
        <v>26.125</v>
      </c>
      <c r="D1385" s="5">
        <f>VLOOKUP(A1385,'Medical Examinations table'!$A:$C,3,FALSE)</f>
        <v>5.22</v>
      </c>
      <c r="E1385" s="5" t="str">
        <f>VLOOKUP(A1385,'Medical Examinations table'!$A:$D,4,FALSE)</f>
        <v>NO</v>
      </c>
      <c r="F1385" s="5" t="str">
        <f>VLOOKUP(A1385,'Medical Examinations table'!$A:$E,5,FALSE)</f>
        <v>NO</v>
      </c>
      <c r="G1385" s="5" t="str">
        <f>VLOOKUP(A1385,'Medical Examinations table'!$A:$F,6,FALSE)</f>
        <v>NO</v>
      </c>
      <c r="H1385" s="5">
        <f>VLOOKUP(A1385,'Medical Examinations table'!$A:$H,8,FALSE)</f>
        <v>0</v>
      </c>
      <c r="I1385" s="5" t="str">
        <f>VLOOKUP(A1385,'Medical Examinations table'!$A:$G,7,FALSE)</f>
        <v>NO</v>
      </c>
      <c r="J1385" s="5" t="str">
        <f>VLOOKUP(A1385,'Medical Examinations table'!$A:$I,9,FALSE)</f>
        <v>Overweight</v>
      </c>
      <c r="K1385" s="5" t="str">
        <f>VLOOKUP(A1385,'Medical Examinations table'!$A:$J,10,FALSE)</f>
        <v>Normal</v>
      </c>
      <c r="L1385" s="8">
        <f>VLOOKUP(A1385,'Hospitalisation Table'!$A:$J,10,FALSE)</f>
        <v>34748</v>
      </c>
      <c r="M1385" s="10">
        <f>VLOOKUP(A1385,'Hospitalisation Table'!$A:$F,6,FALSE)</f>
        <v>563.84</v>
      </c>
      <c r="N1385" s="5" t="str">
        <f>VLOOKUP(A1385,'Hospitalisation Table'!$A:$G,7,FALSE)</f>
        <v>tier - 3</v>
      </c>
      <c r="O1385" s="5" t="str">
        <f>VLOOKUP(A1385,'Hospitalisation Table'!$A:$H,8,FALSE)</f>
        <v>tier - 1</v>
      </c>
      <c r="P1385" s="5" t="str">
        <f>VLOOKUP(A1385,'Hospitalisation Table'!$A:$I,9,FALSE)</f>
        <v>R1016</v>
      </c>
      <c r="Q1385" s="5">
        <f>VLOOKUP(A1385,'Hospitalisation Table'!$A:$K,11,FALSE)</f>
        <v>42</v>
      </c>
    </row>
    <row r="1386" spans="1:17" ht="15.6" x14ac:dyDescent="0.3">
      <c r="A1386" s="9" t="s">
        <v>986</v>
      </c>
      <c r="B1386" s="5" t="str">
        <f>VLOOKUP($A1386,'Customer Names'!$A:$B,2,FALSE)</f>
        <v>Walker, Ms.  Kerry L</v>
      </c>
      <c r="C1386" s="5">
        <f>VLOOKUP(Healthcare!A1386,'Medical Examinations table'!$A:$K,2,FALSE)</f>
        <v>34.58</v>
      </c>
      <c r="D1386" s="5">
        <f>VLOOKUP(A1386,'Medical Examinations table'!$A:$C,3,FALSE)</f>
        <v>6.3</v>
      </c>
      <c r="E1386" s="5" t="str">
        <f>VLOOKUP(A1386,'Medical Examinations table'!$A:$D,4,FALSE)</f>
        <v>NO</v>
      </c>
      <c r="F1386" s="5" t="str">
        <f>VLOOKUP(A1386,'Medical Examinations table'!$A:$E,5,FALSE)</f>
        <v>NO</v>
      </c>
      <c r="G1386" s="5" t="str">
        <f>VLOOKUP(A1386,'Medical Examinations table'!$A:$F,6,FALSE)</f>
        <v>YES</v>
      </c>
      <c r="H1386" s="5">
        <f>VLOOKUP(A1386,'Medical Examinations table'!$A:$H,8,FALSE)</f>
        <v>1</v>
      </c>
      <c r="I1386" s="5" t="str">
        <f>VLOOKUP(A1386,'Medical Examinations table'!$A:$G,7,FALSE)</f>
        <v>NO</v>
      </c>
      <c r="J1386" s="5" t="str">
        <f>VLOOKUP(A1386,'Medical Examinations table'!$A:$I,9,FALSE)</f>
        <v>Obesity</v>
      </c>
      <c r="K1386" s="5" t="str">
        <f>VLOOKUP(A1386,'Medical Examinations table'!$A:$J,10,FALSE)</f>
        <v>Prediabetes</v>
      </c>
      <c r="L1386" s="8">
        <f>VLOOKUP(A1386,'Hospitalisation Table'!$A:$J,10,FALSE)</f>
        <v>34747</v>
      </c>
      <c r="M1386" s="10">
        <f>VLOOKUP(A1386,'Hospitalisation Table'!$A:$F,6,FALSE)</f>
        <v>563.84</v>
      </c>
      <c r="N1386" s="5" t="str">
        <f>VLOOKUP(A1386,'Hospitalisation Table'!$A:$G,7,FALSE)</f>
        <v>tier - 2</v>
      </c>
      <c r="O1386" s="5" t="str">
        <f>VLOOKUP(A1386,'Hospitalisation Table'!$A:$H,8,FALSE)</f>
        <v>tier - 3</v>
      </c>
      <c r="P1386" s="5" t="str">
        <f>VLOOKUP(A1386,'Hospitalisation Table'!$A:$I,9,FALSE)</f>
        <v>R1012</v>
      </c>
      <c r="Q1386" s="5">
        <f>VLOOKUP(A1386,'Hospitalisation Table'!$A:$K,11,FALSE)</f>
        <v>44</v>
      </c>
    </row>
    <row r="1387" spans="1:17" ht="15.6" x14ac:dyDescent="0.3">
      <c r="A1387" s="9" t="s">
        <v>985</v>
      </c>
      <c r="B1387" s="5" t="str">
        <f>VLOOKUP($A1387,'Customer Names'!$A:$B,2,FALSE)</f>
        <v>Steidl, Mr.  Ulrich</v>
      </c>
      <c r="C1387" s="5">
        <f>VLOOKUP(Healthcare!A1387,'Medical Examinations table'!$A:$K,2,FALSE)</f>
        <v>27.4</v>
      </c>
      <c r="D1387" s="5">
        <f>VLOOKUP(A1387,'Medical Examinations table'!$A:$C,3,FALSE)</f>
        <v>8.84</v>
      </c>
      <c r="E1387" s="5" t="str">
        <f>VLOOKUP(A1387,'Medical Examinations table'!$A:$D,4,FALSE)</f>
        <v>NO</v>
      </c>
      <c r="F1387" s="5" t="str">
        <f>VLOOKUP(A1387,'Medical Examinations table'!$A:$E,5,FALSE)</f>
        <v>NO</v>
      </c>
      <c r="G1387" s="5" t="str">
        <f>VLOOKUP(A1387,'Medical Examinations table'!$A:$F,6,FALSE)</f>
        <v>NO</v>
      </c>
      <c r="H1387" s="5">
        <f>VLOOKUP(A1387,'Medical Examinations table'!$A:$H,8,FALSE)</f>
        <v>0</v>
      </c>
      <c r="I1387" s="5" t="str">
        <f>VLOOKUP(A1387,'Medical Examinations table'!$A:$G,7,FALSE)</f>
        <v>NO</v>
      </c>
      <c r="J1387" s="5" t="str">
        <f>VLOOKUP(A1387,'Medical Examinations table'!$A:$I,9,FALSE)</f>
        <v>Overweight</v>
      </c>
      <c r="K1387" s="5" t="str">
        <f>VLOOKUP(A1387,'Medical Examinations table'!$A:$J,10,FALSE)</f>
        <v>Diabetes</v>
      </c>
      <c r="L1387" s="8">
        <f>VLOOKUP(A1387,'Hospitalisation Table'!$A:$J,10,FALSE)</f>
        <v>34746</v>
      </c>
      <c r="M1387" s="10">
        <f>VLOOKUP(A1387,'Hospitalisation Table'!$A:$F,6,FALSE)</f>
        <v>563.84</v>
      </c>
      <c r="N1387" s="5" t="str">
        <f>VLOOKUP(A1387,'Hospitalisation Table'!$A:$G,7,FALSE)</f>
        <v>tier - 1</v>
      </c>
      <c r="O1387" s="5" t="str">
        <f>VLOOKUP(A1387,'Hospitalisation Table'!$A:$H,8,FALSE)</f>
        <v>tier - 2</v>
      </c>
      <c r="P1387" s="5" t="str">
        <f>VLOOKUP(A1387,'Hospitalisation Table'!$A:$I,9,FALSE)</f>
        <v>R1011</v>
      </c>
      <c r="Q1387" s="5">
        <f>VLOOKUP(A1387,'Hospitalisation Table'!$A:$K,11,FALSE)</f>
        <v>44</v>
      </c>
    </row>
    <row r="1388" spans="1:17" ht="15.6" x14ac:dyDescent="0.3">
      <c r="A1388" s="9" t="s">
        <v>984</v>
      </c>
      <c r="B1388" s="5" t="str">
        <f>VLOOKUP($A1388,'Customer Names'!$A:$B,2,FALSE)</f>
        <v>Rose, Mr.  Justin P</v>
      </c>
      <c r="C1388" s="5">
        <f>VLOOKUP(Healthcare!A1388,'Medical Examinations table'!$A:$K,2,FALSE)</f>
        <v>27.53</v>
      </c>
      <c r="D1388" s="5">
        <f>VLOOKUP(A1388,'Medical Examinations table'!$A:$C,3,FALSE)</f>
        <v>4.1100000000000003</v>
      </c>
      <c r="E1388" s="5" t="str">
        <f>VLOOKUP(A1388,'Medical Examinations table'!$A:$D,4,FALSE)</f>
        <v>NO</v>
      </c>
      <c r="F1388" s="5" t="str">
        <f>VLOOKUP(A1388,'Medical Examinations table'!$A:$E,5,FALSE)</f>
        <v>NO</v>
      </c>
      <c r="G1388" s="5" t="str">
        <f>VLOOKUP(A1388,'Medical Examinations table'!$A:$F,6,FALSE)</f>
        <v>NO</v>
      </c>
      <c r="H1388" s="5">
        <f>VLOOKUP(A1388,'Medical Examinations table'!$A:$H,8,FALSE)</f>
        <v>1</v>
      </c>
      <c r="I1388" s="5" t="str">
        <f>VLOOKUP(A1388,'Medical Examinations table'!$A:$G,7,FALSE)</f>
        <v>NO</v>
      </c>
      <c r="J1388" s="5" t="str">
        <f>VLOOKUP(A1388,'Medical Examinations table'!$A:$I,9,FALSE)</f>
        <v>Overweight</v>
      </c>
      <c r="K1388" s="5" t="str">
        <f>VLOOKUP(A1388,'Medical Examinations table'!$A:$J,10,FALSE)</f>
        <v>Normal</v>
      </c>
      <c r="L1388" s="8">
        <f>VLOOKUP(A1388,'Hospitalisation Table'!$A:$J,10,FALSE)</f>
        <v>34745</v>
      </c>
      <c r="M1388" s="10">
        <f>VLOOKUP(A1388,'Hospitalisation Table'!$A:$F,6,FALSE)</f>
        <v>563.84</v>
      </c>
      <c r="N1388" s="5" t="str">
        <f>VLOOKUP(A1388,'Hospitalisation Table'!$A:$G,7,FALSE)</f>
        <v>tier - 2</v>
      </c>
      <c r="O1388" s="5" t="str">
        <f>VLOOKUP(A1388,'Hospitalisation Table'!$A:$H,8,FALSE)</f>
        <v>tier - 3</v>
      </c>
      <c r="P1388" s="5" t="str">
        <f>VLOOKUP(A1388,'Hospitalisation Table'!$A:$I,9,FALSE)</f>
        <v>R1021</v>
      </c>
      <c r="Q1388" s="5">
        <f>VLOOKUP(A1388,'Hospitalisation Table'!$A:$K,11,FALSE)</f>
        <v>35</v>
      </c>
    </row>
    <row r="1389" spans="1:17" ht="15.6" x14ac:dyDescent="0.3">
      <c r="A1389" s="9" t="s">
        <v>983</v>
      </c>
      <c r="B1389" s="5" t="str">
        <f>VLOOKUP($A1389,'Customer Names'!$A:$B,2,FALSE)</f>
        <v>Alderfer, Ms.  Hannah E.</v>
      </c>
      <c r="C1389" s="5">
        <f>VLOOKUP(Healthcare!A1389,'Medical Examinations table'!$A:$K,2,FALSE)</f>
        <v>33</v>
      </c>
      <c r="D1389" s="5">
        <f>VLOOKUP(A1389,'Medical Examinations table'!$A:$C,3,FALSE)</f>
        <v>4.57</v>
      </c>
      <c r="E1389" s="5" t="str">
        <f>VLOOKUP(A1389,'Medical Examinations table'!$A:$D,4,FALSE)</f>
        <v>NO</v>
      </c>
      <c r="F1389" s="5" t="str">
        <f>VLOOKUP(A1389,'Medical Examinations table'!$A:$E,5,FALSE)</f>
        <v>NO</v>
      </c>
      <c r="G1389" s="5" t="str">
        <f>VLOOKUP(A1389,'Medical Examinations table'!$A:$F,6,FALSE)</f>
        <v>NO</v>
      </c>
      <c r="H1389" s="5">
        <f>VLOOKUP(A1389,'Medical Examinations table'!$A:$H,8,FALSE)</f>
        <v>0</v>
      </c>
      <c r="I1389" s="5" t="str">
        <f>VLOOKUP(A1389,'Medical Examinations table'!$A:$G,7,FALSE)</f>
        <v>NO</v>
      </c>
      <c r="J1389" s="5" t="str">
        <f>VLOOKUP(A1389,'Medical Examinations table'!$A:$I,9,FALSE)</f>
        <v>Obesity</v>
      </c>
      <c r="K1389" s="5" t="str">
        <f>VLOOKUP(A1389,'Medical Examinations table'!$A:$J,10,FALSE)</f>
        <v>Normal</v>
      </c>
      <c r="L1389" s="8">
        <f>VLOOKUP(A1389,'Hospitalisation Table'!$A:$J,10,FALSE)</f>
        <v>34744</v>
      </c>
      <c r="M1389" s="10">
        <f>VLOOKUP(A1389,'Hospitalisation Table'!$A:$F,6,FALSE)</f>
        <v>563.84</v>
      </c>
      <c r="N1389" s="5" t="str">
        <f>VLOOKUP(A1389,'Hospitalisation Table'!$A:$G,7,FALSE)</f>
        <v>tier - 2</v>
      </c>
      <c r="O1389" s="5" t="str">
        <f>VLOOKUP(A1389,'Hospitalisation Table'!$A:$H,8,FALSE)</f>
        <v>tier - 1</v>
      </c>
      <c r="P1389" s="5" t="str">
        <f>VLOOKUP(A1389,'Hospitalisation Table'!$A:$I,9,FALSE)</f>
        <v>R1013</v>
      </c>
      <c r="Q1389" s="5">
        <f>VLOOKUP(A1389,'Hospitalisation Table'!$A:$K,11,FALSE)</f>
        <v>40</v>
      </c>
    </row>
    <row r="1390" spans="1:17" ht="15.6" x14ac:dyDescent="0.3">
      <c r="A1390" s="9" t="s">
        <v>982</v>
      </c>
      <c r="B1390" s="5" t="str">
        <f>VLOOKUP($A1390,'Customer Names'!$A:$B,2,FALSE)</f>
        <v>Ryland, Mr.  David</v>
      </c>
      <c r="C1390" s="5">
        <f>VLOOKUP(Healthcare!A1390,'Medical Examinations table'!$A:$K,2,FALSE)</f>
        <v>25.78</v>
      </c>
      <c r="D1390" s="5">
        <f>VLOOKUP(A1390,'Medical Examinations table'!$A:$C,3,FALSE)</f>
        <v>11.06</v>
      </c>
      <c r="E1390" s="5" t="str">
        <f>VLOOKUP(A1390,'Medical Examinations table'!$A:$D,4,FALSE)</f>
        <v>YES</v>
      </c>
      <c r="F1390" s="5" t="str">
        <f>VLOOKUP(A1390,'Medical Examinations table'!$A:$E,5,FALSE)</f>
        <v>NO</v>
      </c>
      <c r="G1390" s="5" t="str">
        <f>VLOOKUP(A1390,'Medical Examinations table'!$A:$F,6,FALSE)</f>
        <v>NO</v>
      </c>
      <c r="H1390" s="5">
        <f>VLOOKUP(A1390,'Medical Examinations table'!$A:$H,8,FALSE)</f>
        <v>0</v>
      </c>
      <c r="I1390" s="5" t="str">
        <f>VLOOKUP(A1390,'Medical Examinations table'!$A:$G,7,FALSE)</f>
        <v>NO</v>
      </c>
      <c r="J1390" s="5" t="str">
        <f>VLOOKUP(A1390,'Medical Examinations table'!$A:$I,9,FALSE)</f>
        <v>Overweight</v>
      </c>
      <c r="K1390" s="5" t="str">
        <f>VLOOKUP(A1390,'Medical Examinations table'!$A:$J,10,FALSE)</f>
        <v>Diabetes</v>
      </c>
      <c r="L1390" s="8">
        <f>VLOOKUP(A1390,'Hospitalisation Table'!$A:$J,10,FALSE)</f>
        <v>34743</v>
      </c>
      <c r="M1390" s="10">
        <f>VLOOKUP(A1390,'Hospitalisation Table'!$A:$F,6,FALSE)</f>
        <v>563.84</v>
      </c>
      <c r="N1390" s="5" t="str">
        <f>VLOOKUP(A1390,'Hospitalisation Table'!$A:$G,7,FALSE)</f>
        <v>tier - 2</v>
      </c>
      <c r="O1390" s="5" t="str">
        <f>VLOOKUP(A1390,'Hospitalisation Table'!$A:$H,8,FALSE)</f>
        <v>tier - 2</v>
      </c>
      <c r="P1390" s="5" t="str">
        <f>VLOOKUP(A1390,'Hospitalisation Table'!$A:$I,9,FALSE)</f>
        <v>R1020</v>
      </c>
      <c r="Q1390" s="5">
        <f>VLOOKUP(A1390,'Hospitalisation Table'!$A:$K,11,FALSE)</f>
        <v>41</v>
      </c>
    </row>
    <row r="1391" spans="1:17" ht="15.6" x14ac:dyDescent="0.3">
      <c r="A1391" s="9" t="s">
        <v>981</v>
      </c>
      <c r="B1391" s="5" t="str">
        <f>VLOOKUP($A1391,'Customer Names'!$A:$B,2,FALSE)</f>
        <v>Bethea, Mr.  Jim</v>
      </c>
      <c r="C1391" s="5">
        <f>VLOOKUP(Healthcare!A1391,'Medical Examinations table'!$A:$K,2,FALSE)</f>
        <v>22.66</v>
      </c>
      <c r="D1391" s="5">
        <f>VLOOKUP(A1391,'Medical Examinations table'!$A:$C,3,FALSE)</f>
        <v>10.68</v>
      </c>
      <c r="E1391" s="5" t="str">
        <f>VLOOKUP(A1391,'Medical Examinations table'!$A:$D,4,FALSE)</f>
        <v>NO</v>
      </c>
      <c r="F1391" s="5" t="str">
        <f>VLOOKUP(A1391,'Medical Examinations table'!$A:$E,5,FALSE)</f>
        <v>NO</v>
      </c>
      <c r="G1391" s="5" t="str">
        <f>VLOOKUP(A1391,'Medical Examinations table'!$A:$F,6,FALSE)</f>
        <v>NO</v>
      </c>
      <c r="H1391" s="5">
        <f>VLOOKUP(A1391,'Medical Examinations table'!$A:$H,8,FALSE)</f>
        <v>0</v>
      </c>
      <c r="I1391" s="5" t="str">
        <f>VLOOKUP(A1391,'Medical Examinations table'!$A:$G,7,FALSE)</f>
        <v>NO</v>
      </c>
      <c r="J1391" s="5" t="str">
        <f>VLOOKUP(A1391,'Medical Examinations table'!$A:$I,9,FALSE)</f>
        <v>Normal Weight</v>
      </c>
      <c r="K1391" s="5" t="str">
        <f>VLOOKUP(A1391,'Medical Examinations table'!$A:$J,10,FALSE)</f>
        <v>Diabetes</v>
      </c>
      <c r="L1391" s="8">
        <f>VLOOKUP(A1391,'Hospitalisation Table'!$A:$J,10,FALSE)</f>
        <v>34742</v>
      </c>
      <c r="M1391" s="10">
        <f>VLOOKUP(A1391,'Hospitalisation Table'!$A:$F,6,FALSE)</f>
        <v>563.84</v>
      </c>
      <c r="N1391" s="5" t="str">
        <f>VLOOKUP(A1391,'Hospitalisation Table'!$A:$G,7,FALSE)</f>
        <v>tier - 2</v>
      </c>
      <c r="O1391" s="5" t="str">
        <f>VLOOKUP(A1391,'Hospitalisation Table'!$A:$H,8,FALSE)</f>
        <v>tier - 1</v>
      </c>
      <c r="P1391" s="5" t="str">
        <f>VLOOKUP(A1391,'Hospitalisation Table'!$A:$I,9,FALSE)</f>
        <v>R1013</v>
      </c>
      <c r="Q1391" s="5">
        <f>VLOOKUP(A1391,'Hospitalisation Table'!$A:$K,11,FALSE)</f>
        <v>51</v>
      </c>
    </row>
    <row r="1392" spans="1:17" ht="15.6" x14ac:dyDescent="0.3">
      <c r="A1392" s="9" t="s">
        <v>980</v>
      </c>
      <c r="B1392" s="5" t="str">
        <f>VLOOKUP($A1392,'Customer Names'!$A:$B,2,FALSE)</f>
        <v>Kelly, Mr.  Joseph P</v>
      </c>
      <c r="C1392" s="5">
        <f>VLOOKUP(Healthcare!A1392,'Medical Examinations table'!$A:$K,2,FALSE)</f>
        <v>38.81</v>
      </c>
      <c r="D1392" s="5">
        <f>VLOOKUP(A1392,'Medical Examinations table'!$A:$C,3,FALSE)</f>
        <v>6.14</v>
      </c>
      <c r="E1392" s="5" t="str">
        <f>VLOOKUP(A1392,'Medical Examinations table'!$A:$D,4,FALSE)</f>
        <v>YES</v>
      </c>
      <c r="F1392" s="5" t="str">
        <f>VLOOKUP(A1392,'Medical Examinations table'!$A:$E,5,FALSE)</f>
        <v>NO</v>
      </c>
      <c r="G1392" s="5" t="str">
        <f>VLOOKUP(A1392,'Medical Examinations table'!$A:$F,6,FALSE)</f>
        <v>NO</v>
      </c>
      <c r="H1392" s="5">
        <f>VLOOKUP(A1392,'Medical Examinations table'!$A:$H,8,FALSE)</f>
        <v>1</v>
      </c>
      <c r="I1392" s="5" t="str">
        <f>VLOOKUP(A1392,'Medical Examinations table'!$A:$G,7,FALSE)</f>
        <v>NO</v>
      </c>
      <c r="J1392" s="5" t="str">
        <f>VLOOKUP(A1392,'Medical Examinations table'!$A:$I,9,FALSE)</f>
        <v>Obesity</v>
      </c>
      <c r="K1392" s="5" t="str">
        <f>VLOOKUP(A1392,'Medical Examinations table'!$A:$J,10,FALSE)</f>
        <v>Prediabetes</v>
      </c>
      <c r="L1392" s="8">
        <f>VLOOKUP(A1392,'Hospitalisation Table'!$A:$J,10,FALSE)</f>
        <v>34741</v>
      </c>
      <c r="M1392" s="10">
        <f>VLOOKUP(A1392,'Hospitalisation Table'!$A:$F,6,FALSE)</f>
        <v>563.84</v>
      </c>
      <c r="N1392" s="5" t="str">
        <f>VLOOKUP(A1392,'Hospitalisation Table'!$A:$G,7,FALSE)</f>
        <v>tier - 2</v>
      </c>
      <c r="O1392" s="5" t="str">
        <f>VLOOKUP(A1392,'Hospitalisation Table'!$A:$H,8,FALSE)</f>
        <v>tier - 1</v>
      </c>
      <c r="P1392" s="5" t="str">
        <f>VLOOKUP(A1392,'Hospitalisation Table'!$A:$I,9,FALSE)</f>
        <v>R1012</v>
      </c>
      <c r="Q1392" s="5">
        <f>VLOOKUP(A1392,'Hospitalisation Table'!$A:$K,11,FALSE)</f>
        <v>27</v>
      </c>
    </row>
    <row r="1393" spans="1:17" ht="15.6" x14ac:dyDescent="0.3">
      <c r="A1393" s="9" t="s">
        <v>979</v>
      </c>
      <c r="B1393" s="5" t="str">
        <f>VLOOKUP($A1393,'Customer Names'!$A:$B,2,FALSE)</f>
        <v>Blois, Mr.  Michael</v>
      </c>
      <c r="C1393" s="5">
        <f>VLOOKUP(Healthcare!A1393,'Medical Examinations table'!$A:$K,2,FALSE)</f>
        <v>38.51</v>
      </c>
      <c r="D1393" s="5">
        <f>VLOOKUP(A1393,'Medical Examinations table'!$A:$C,3,FALSE)</f>
        <v>5.45</v>
      </c>
      <c r="E1393" s="5" t="str">
        <f>VLOOKUP(A1393,'Medical Examinations table'!$A:$D,4,FALSE)</f>
        <v>YES</v>
      </c>
      <c r="F1393" s="5" t="str">
        <f>VLOOKUP(A1393,'Medical Examinations table'!$A:$E,5,FALSE)</f>
        <v>NO</v>
      </c>
      <c r="G1393" s="5" t="str">
        <f>VLOOKUP(A1393,'Medical Examinations table'!$A:$F,6,FALSE)</f>
        <v>NO</v>
      </c>
      <c r="H1393" s="5">
        <f>VLOOKUP(A1393,'Medical Examinations table'!$A:$H,8,FALSE)</f>
        <v>0</v>
      </c>
      <c r="I1393" s="5" t="str">
        <f>VLOOKUP(A1393,'Medical Examinations table'!$A:$G,7,FALSE)</f>
        <v>NO</v>
      </c>
      <c r="J1393" s="5" t="str">
        <f>VLOOKUP(A1393,'Medical Examinations table'!$A:$I,9,FALSE)</f>
        <v>Obesity</v>
      </c>
      <c r="K1393" s="5" t="str">
        <f>VLOOKUP(A1393,'Medical Examinations table'!$A:$J,10,FALSE)</f>
        <v>Normal</v>
      </c>
      <c r="L1393" s="8">
        <f>VLOOKUP(A1393,'Hospitalisation Table'!$A:$J,10,FALSE)</f>
        <v>34740</v>
      </c>
      <c r="M1393" s="10">
        <f>VLOOKUP(A1393,'Hospitalisation Table'!$A:$F,6,FALSE)</f>
        <v>563.84</v>
      </c>
      <c r="N1393" s="5" t="str">
        <f>VLOOKUP(A1393,'Hospitalisation Table'!$A:$G,7,FALSE)</f>
        <v>tier - 2</v>
      </c>
      <c r="O1393" s="5" t="str">
        <f>VLOOKUP(A1393,'Hospitalisation Table'!$A:$H,8,FALSE)</f>
        <v>tier - 2</v>
      </c>
      <c r="P1393" s="5" t="str">
        <f>VLOOKUP(A1393,'Hospitalisation Table'!$A:$I,9,FALSE)</f>
        <v>R1022</v>
      </c>
      <c r="Q1393" s="5">
        <f>VLOOKUP(A1393,'Hospitalisation Table'!$A:$K,11,FALSE)</f>
        <v>26</v>
      </c>
    </row>
    <row r="1394" spans="1:17" ht="15.6" x14ac:dyDescent="0.3">
      <c r="A1394" s="9" t="s">
        <v>978</v>
      </c>
      <c r="B1394" s="5" t="str">
        <f>VLOOKUP($A1394,'Customer Names'!$A:$B,2,FALSE)</f>
        <v>Dayton, Ms.  Gina M</v>
      </c>
      <c r="C1394" s="5">
        <f>VLOOKUP(Healthcare!A1394,'Medical Examinations table'!$A:$K,2,FALSE)</f>
        <v>22.98</v>
      </c>
      <c r="D1394" s="5">
        <f>VLOOKUP(A1394,'Medical Examinations table'!$A:$C,3,FALSE)</f>
        <v>6.14</v>
      </c>
      <c r="E1394" s="5" t="str">
        <f>VLOOKUP(A1394,'Medical Examinations table'!$A:$D,4,FALSE)</f>
        <v>YES</v>
      </c>
      <c r="F1394" s="5" t="str">
        <f>VLOOKUP(A1394,'Medical Examinations table'!$A:$E,5,FALSE)</f>
        <v>NO</v>
      </c>
      <c r="G1394" s="5" t="str">
        <f>VLOOKUP(A1394,'Medical Examinations table'!$A:$F,6,FALSE)</f>
        <v>NO</v>
      </c>
      <c r="H1394" s="5">
        <f>VLOOKUP(A1394,'Medical Examinations table'!$A:$H,8,FALSE)</f>
        <v>0</v>
      </c>
      <c r="I1394" s="5" t="str">
        <f>VLOOKUP(A1394,'Medical Examinations table'!$A:$G,7,FALSE)</f>
        <v>NO</v>
      </c>
      <c r="J1394" s="5" t="str">
        <f>VLOOKUP(A1394,'Medical Examinations table'!$A:$I,9,FALSE)</f>
        <v>Normal Weight</v>
      </c>
      <c r="K1394" s="5" t="str">
        <f>VLOOKUP(A1394,'Medical Examinations table'!$A:$J,10,FALSE)</f>
        <v>Prediabetes</v>
      </c>
      <c r="L1394" s="8">
        <f>VLOOKUP(A1394,'Hospitalisation Table'!$A:$J,10,FALSE)</f>
        <v>34739</v>
      </c>
      <c r="M1394" s="10">
        <f>VLOOKUP(A1394,'Hospitalisation Table'!$A:$F,6,FALSE)</f>
        <v>563.84</v>
      </c>
      <c r="N1394" s="5" t="str">
        <f>VLOOKUP(A1394,'Hospitalisation Table'!$A:$G,7,FALSE)</f>
        <v>tier - 2</v>
      </c>
      <c r="O1394" s="5" t="str">
        <f>VLOOKUP(A1394,'Hospitalisation Table'!$A:$H,8,FALSE)</f>
        <v>tier - 1</v>
      </c>
      <c r="P1394" s="5" t="str">
        <f>VLOOKUP(A1394,'Hospitalisation Table'!$A:$I,9,FALSE)</f>
        <v>R1011</v>
      </c>
      <c r="Q1394" s="5">
        <f>VLOOKUP(A1394,'Hospitalisation Table'!$A:$K,11,FALSE)</f>
        <v>46</v>
      </c>
    </row>
    <row r="1395" spans="1:17" ht="15.6" x14ac:dyDescent="0.3">
      <c r="A1395" s="9" t="s">
        <v>977</v>
      </c>
      <c r="B1395" s="5" t="str">
        <f>VLOOKUP($A1395,'Customer Names'!$A:$B,2,FALSE)</f>
        <v>Cloud, Ms.  Shantel C.</v>
      </c>
      <c r="C1395" s="5">
        <f>VLOOKUP(Healthcare!A1395,'Medical Examinations table'!$A:$K,2,FALSE)</f>
        <v>15.65</v>
      </c>
      <c r="D1395" s="5">
        <f>VLOOKUP(A1395,'Medical Examinations table'!$A:$C,3,FALSE)</f>
        <v>7.85</v>
      </c>
      <c r="E1395" s="5" t="str">
        <f>VLOOKUP(A1395,'Medical Examinations table'!$A:$D,4,FALSE)</f>
        <v>NO</v>
      </c>
      <c r="F1395" s="5" t="str">
        <f>VLOOKUP(A1395,'Medical Examinations table'!$A:$E,5,FALSE)</f>
        <v>NO</v>
      </c>
      <c r="G1395" s="5" t="str">
        <f>VLOOKUP(A1395,'Medical Examinations table'!$A:$F,6,FALSE)</f>
        <v>NO</v>
      </c>
      <c r="H1395" s="5">
        <f>VLOOKUP(A1395,'Medical Examinations table'!$A:$H,8,FALSE)</f>
        <v>0</v>
      </c>
      <c r="I1395" s="5" t="str">
        <f>VLOOKUP(A1395,'Medical Examinations table'!$A:$G,7,FALSE)</f>
        <v>NO</v>
      </c>
      <c r="J1395" s="5" t="str">
        <f>VLOOKUP(A1395,'Medical Examinations table'!$A:$I,9,FALSE)</f>
        <v>Underweight</v>
      </c>
      <c r="K1395" s="5" t="str">
        <f>VLOOKUP(A1395,'Medical Examinations table'!$A:$J,10,FALSE)</f>
        <v>Diabetes</v>
      </c>
      <c r="L1395" s="8">
        <f>VLOOKUP(A1395,'Hospitalisation Table'!$A:$J,10,FALSE)</f>
        <v>34738</v>
      </c>
      <c r="M1395" s="10">
        <f>VLOOKUP(A1395,'Hospitalisation Table'!$A:$F,6,FALSE)</f>
        <v>563.84</v>
      </c>
      <c r="N1395" s="5" t="str">
        <f>VLOOKUP(A1395,'Hospitalisation Table'!$A:$G,7,FALSE)</f>
        <v>tier - 3</v>
      </c>
      <c r="O1395" s="5" t="str">
        <f>VLOOKUP(A1395,'Hospitalisation Table'!$A:$H,8,FALSE)</f>
        <v>tier - 3</v>
      </c>
      <c r="P1395" s="5" t="str">
        <f>VLOOKUP(A1395,'Hospitalisation Table'!$A:$I,9,FALSE)</f>
        <v>R1012</v>
      </c>
      <c r="Q1395" s="5">
        <f>VLOOKUP(A1395,'Hospitalisation Table'!$A:$K,11,FALSE)</f>
        <v>57</v>
      </c>
    </row>
    <row r="1396" spans="1:17" ht="15.6" x14ac:dyDescent="0.3">
      <c r="A1396" s="9" t="s">
        <v>976</v>
      </c>
      <c r="B1396" s="5" t="str">
        <f>VLOOKUP($A1396,'Customer Names'!$A:$B,2,FALSE)</f>
        <v>Betournay, Mr.  Brian</v>
      </c>
      <c r="C1396" s="5">
        <f>VLOOKUP(Healthcare!A1396,'Medical Examinations table'!$A:$K,2,FALSE)</f>
        <v>39.97</v>
      </c>
      <c r="D1396" s="5">
        <f>VLOOKUP(A1396,'Medical Examinations table'!$A:$C,3,FALSE)</f>
        <v>4.09</v>
      </c>
      <c r="E1396" s="5" t="str">
        <f>VLOOKUP(A1396,'Medical Examinations table'!$A:$D,4,FALSE)</f>
        <v>NO</v>
      </c>
      <c r="F1396" s="5" t="str">
        <f>VLOOKUP(A1396,'Medical Examinations table'!$A:$E,5,FALSE)</f>
        <v>NO</v>
      </c>
      <c r="G1396" s="5" t="str">
        <f>VLOOKUP(A1396,'Medical Examinations table'!$A:$F,6,FALSE)</f>
        <v>NO</v>
      </c>
      <c r="H1396" s="5">
        <f>VLOOKUP(A1396,'Medical Examinations table'!$A:$H,8,FALSE)</f>
        <v>1</v>
      </c>
      <c r="I1396" s="5" t="str">
        <f>VLOOKUP(A1396,'Medical Examinations table'!$A:$G,7,FALSE)</f>
        <v>NO</v>
      </c>
      <c r="J1396" s="5" t="str">
        <f>VLOOKUP(A1396,'Medical Examinations table'!$A:$I,9,FALSE)</f>
        <v>Obesity</v>
      </c>
      <c r="K1396" s="5" t="str">
        <f>VLOOKUP(A1396,'Medical Examinations table'!$A:$J,10,FALSE)</f>
        <v>Normal</v>
      </c>
      <c r="L1396" s="8">
        <f>VLOOKUP(A1396,'Hospitalisation Table'!$A:$J,10,FALSE)</f>
        <v>34737</v>
      </c>
      <c r="M1396" s="10">
        <f>VLOOKUP(A1396,'Hospitalisation Table'!$A:$F,6,FALSE)</f>
        <v>563.84</v>
      </c>
      <c r="N1396" s="5" t="str">
        <f>VLOOKUP(A1396,'Hospitalisation Table'!$A:$G,7,FALSE)</f>
        <v>tier - 2</v>
      </c>
      <c r="O1396" s="5" t="str">
        <f>VLOOKUP(A1396,'Hospitalisation Table'!$A:$H,8,FALSE)</f>
        <v>tier - 3</v>
      </c>
      <c r="P1396" s="5" t="str">
        <f>VLOOKUP(A1396,'Hospitalisation Table'!$A:$I,9,FALSE)</f>
        <v>R1023</v>
      </c>
      <c r="Q1396" s="5">
        <f>VLOOKUP(A1396,'Hospitalisation Table'!$A:$K,11,FALSE)</f>
        <v>24</v>
      </c>
    </row>
    <row r="1397" spans="1:17" ht="15.6" x14ac:dyDescent="0.3">
      <c r="A1397" s="9" t="s">
        <v>975</v>
      </c>
      <c r="B1397" s="5" t="str">
        <f>VLOOKUP($A1397,'Customer Names'!$A:$B,2,FALSE)</f>
        <v>Temple, Mr.  Brian</v>
      </c>
      <c r="C1397" s="5">
        <f>VLOOKUP(Healthcare!A1397,'Medical Examinations table'!$A:$K,2,FALSE)</f>
        <v>37.22</v>
      </c>
      <c r="D1397" s="5">
        <f>VLOOKUP(A1397,'Medical Examinations table'!$A:$C,3,FALSE)</f>
        <v>4.62</v>
      </c>
      <c r="E1397" s="5" t="str">
        <f>VLOOKUP(A1397,'Medical Examinations table'!$A:$D,4,FALSE)</f>
        <v>NO</v>
      </c>
      <c r="F1397" s="5" t="str">
        <f>VLOOKUP(A1397,'Medical Examinations table'!$A:$E,5,FALSE)</f>
        <v>NO</v>
      </c>
      <c r="G1397" s="5" t="str">
        <f>VLOOKUP(A1397,'Medical Examinations table'!$A:$F,6,FALSE)</f>
        <v>YES</v>
      </c>
      <c r="H1397" s="5">
        <f>VLOOKUP(A1397,'Medical Examinations table'!$A:$H,8,FALSE)</f>
        <v>1</v>
      </c>
      <c r="I1397" s="5" t="str">
        <f>VLOOKUP(A1397,'Medical Examinations table'!$A:$G,7,FALSE)</f>
        <v>NO</v>
      </c>
      <c r="J1397" s="5" t="str">
        <f>VLOOKUP(A1397,'Medical Examinations table'!$A:$I,9,FALSE)</f>
        <v>Obesity</v>
      </c>
      <c r="K1397" s="5" t="str">
        <f>VLOOKUP(A1397,'Medical Examinations table'!$A:$J,10,FALSE)</f>
        <v>Normal</v>
      </c>
      <c r="L1397" s="8">
        <f>VLOOKUP(A1397,'Hospitalisation Table'!$A:$J,10,FALSE)</f>
        <v>34736</v>
      </c>
      <c r="M1397" s="10">
        <f>VLOOKUP(A1397,'Hospitalisation Table'!$A:$F,6,FALSE)</f>
        <v>563.84</v>
      </c>
      <c r="N1397" s="5" t="str">
        <f>VLOOKUP(A1397,'Hospitalisation Table'!$A:$G,7,FALSE)</f>
        <v>tier - 2</v>
      </c>
      <c r="O1397" s="5" t="str">
        <f>VLOOKUP(A1397,'Hospitalisation Table'!$A:$H,8,FALSE)</f>
        <v>tier - 2</v>
      </c>
      <c r="P1397" s="5" t="str">
        <f>VLOOKUP(A1397,'Hospitalisation Table'!$A:$I,9,FALSE)</f>
        <v>R1012</v>
      </c>
      <c r="Q1397" s="5">
        <f>VLOOKUP(A1397,'Hospitalisation Table'!$A:$K,11,FALSE)</f>
        <v>29</v>
      </c>
    </row>
    <row r="1398" spans="1:17" ht="15.6" x14ac:dyDescent="0.3">
      <c r="A1398" s="9" t="s">
        <v>974</v>
      </c>
      <c r="B1398" s="5" t="str">
        <f>VLOOKUP($A1398,'Customer Names'!$A:$B,2,FALSE)</f>
        <v>Rollie, Ms.  Jessica R</v>
      </c>
      <c r="C1398" s="5">
        <f>VLOOKUP(Healthcare!A1398,'Medical Examinations table'!$A:$K,2,FALSE)</f>
        <v>41.325000000000003</v>
      </c>
      <c r="D1398" s="5">
        <f>VLOOKUP(A1398,'Medical Examinations table'!$A:$C,3,FALSE)</f>
        <v>5.77</v>
      </c>
      <c r="E1398" s="5" t="str">
        <f>VLOOKUP(A1398,'Medical Examinations table'!$A:$D,4,FALSE)</f>
        <v>NO</v>
      </c>
      <c r="F1398" s="5" t="str">
        <f>VLOOKUP(A1398,'Medical Examinations table'!$A:$E,5,FALSE)</f>
        <v>NO</v>
      </c>
      <c r="G1398" s="5" t="str">
        <f>VLOOKUP(A1398,'Medical Examinations table'!$A:$F,6,FALSE)</f>
        <v>NO</v>
      </c>
      <c r="H1398" s="5">
        <f>VLOOKUP(A1398,'Medical Examinations table'!$A:$H,8,FALSE)</f>
        <v>0</v>
      </c>
      <c r="I1398" s="5" t="str">
        <f>VLOOKUP(A1398,'Medical Examinations table'!$A:$G,7,FALSE)</f>
        <v>NO</v>
      </c>
      <c r="J1398" s="5" t="str">
        <f>VLOOKUP(A1398,'Medical Examinations table'!$A:$I,9,FALSE)</f>
        <v>Obesity</v>
      </c>
      <c r="K1398" s="5" t="str">
        <f>VLOOKUP(A1398,'Medical Examinations table'!$A:$J,10,FALSE)</f>
        <v>Prediabetes</v>
      </c>
      <c r="L1398" s="8">
        <f>VLOOKUP(A1398,'Hospitalisation Table'!$A:$J,10,FALSE)</f>
        <v>34735</v>
      </c>
      <c r="M1398" s="10">
        <f>VLOOKUP(A1398,'Hospitalisation Table'!$A:$F,6,FALSE)</f>
        <v>563.84</v>
      </c>
      <c r="N1398" s="5" t="str">
        <f>VLOOKUP(A1398,'Hospitalisation Table'!$A:$G,7,FALSE)</f>
        <v>tier - 2</v>
      </c>
      <c r="O1398" s="5" t="str">
        <f>VLOOKUP(A1398,'Hospitalisation Table'!$A:$H,8,FALSE)</f>
        <v>tier - 2</v>
      </c>
      <c r="P1398" s="5" t="str">
        <f>VLOOKUP(A1398,'Hospitalisation Table'!$A:$I,9,FALSE)</f>
        <v>R1024</v>
      </c>
      <c r="Q1398" s="5">
        <f>VLOOKUP(A1398,'Hospitalisation Table'!$A:$K,11,FALSE)</f>
        <v>42</v>
      </c>
    </row>
    <row r="1399" spans="1:17" ht="15.6" x14ac:dyDescent="0.3">
      <c r="A1399" s="9" t="s">
        <v>973</v>
      </c>
      <c r="B1399" s="5" t="str">
        <f>VLOOKUP($A1399,'Customer Names'!$A:$B,2,FALSE)</f>
        <v>Roybal, Mrs.  Robyn</v>
      </c>
      <c r="C1399" s="5">
        <f>VLOOKUP(Healthcare!A1399,'Medical Examinations table'!$A:$K,2,FALSE)</f>
        <v>40.31</v>
      </c>
      <c r="D1399" s="5">
        <f>VLOOKUP(A1399,'Medical Examinations table'!$A:$C,3,FALSE)</f>
        <v>5.84</v>
      </c>
      <c r="E1399" s="5" t="str">
        <f>VLOOKUP(A1399,'Medical Examinations table'!$A:$D,4,FALSE)</f>
        <v>NO</v>
      </c>
      <c r="F1399" s="5" t="str">
        <f>VLOOKUP(A1399,'Medical Examinations table'!$A:$E,5,FALSE)</f>
        <v>NO</v>
      </c>
      <c r="G1399" s="5" t="str">
        <f>VLOOKUP(A1399,'Medical Examinations table'!$A:$F,6,FALSE)</f>
        <v>NO</v>
      </c>
      <c r="H1399" s="5">
        <f>VLOOKUP(A1399,'Medical Examinations table'!$A:$H,8,FALSE)</f>
        <v>0</v>
      </c>
      <c r="I1399" s="5" t="str">
        <f>VLOOKUP(A1399,'Medical Examinations table'!$A:$G,7,FALSE)</f>
        <v>NO</v>
      </c>
      <c r="J1399" s="5" t="str">
        <f>VLOOKUP(A1399,'Medical Examinations table'!$A:$I,9,FALSE)</f>
        <v>Obesity</v>
      </c>
      <c r="K1399" s="5" t="str">
        <f>VLOOKUP(A1399,'Medical Examinations table'!$A:$J,10,FALSE)</f>
        <v>Prediabetes</v>
      </c>
      <c r="L1399" s="8">
        <f>VLOOKUP(A1399,'Hospitalisation Table'!$A:$J,10,FALSE)</f>
        <v>34734</v>
      </c>
      <c r="M1399" s="10">
        <f>VLOOKUP(A1399,'Hospitalisation Table'!$A:$F,6,FALSE)</f>
        <v>563.84</v>
      </c>
      <c r="N1399" s="5" t="str">
        <f>VLOOKUP(A1399,'Hospitalisation Table'!$A:$G,7,FALSE)</f>
        <v>tier - 2</v>
      </c>
      <c r="O1399" s="5" t="str">
        <f>VLOOKUP(A1399,'Hospitalisation Table'!$A:$H,8,FALSE)</f>
        <v>tier - 2</v>
      </c>
      <c r="P1399" s="5" t="str">
        <f>VLOOKUP(A1399,'Hospitalisation Table'!$A:$I,9,FALSE)</f>
        <v>R1026</v>
      </c>
      <c r="Q1399" s="5">
        <f>VLOOKUP(A1399,'Hospitalisation Table'!$A:$K,11,FALSE)</f>
        <v>23</v>
      </c>
    </row>
    <row r="1400" spans="1:17" ht="15.6" x14ac:dyDescent="0.3">
      <c r="A1400" s="9" t="s">
        <v>972</v>
      </c>
      <c r="B1400" s="5" t="str">
        <f>VLOOKUP($A1400,'Customer Names'!$A:$B,2,FALSE)</f>
        <v>Turgeon, Ms.  Ashley</v>
      </c>
      <c r="C1400" s="5">
        <f>VLOOKUP(Healthcare!A1400,'Medical Examinations table'!$A:$K,2,FALSE)</f>
        <v>29.48</v>
      </c>
      <c r="D1400" s="5">
        <f>VLOOKUP(A1400,'Medical Examinations table'!$A:$C,3,FALSE)</f>
        <v>4.91</v>
      </c>
      <c r="E1400" s="5" t="str">
        <f>VLOOKUP(A1400,'Medical Examinations table'!$A:$D,4,FALSE)</f>
        <v>NO</v>
      </c>
      <c r="F1400" s="5" t="str">
        <f>VLOOKUP(A1400,'Medical Examinations table'!$A:$E,5,FALSE)</f>
        <v>NO</v>
      </c>
      <c r="G1400" s="5" t="str">
        <f>VLOOKUP(A1400,'Medical Examinations table'!$A:$F,6,FALSE)</f>
        <v>NO</v>
      </c>
      <c r="H1400" s="5">
        <f>VLOOKUP(A1400,'Medical Examinations table'!$A:$H,8,FALSE)</f>
        <v>0</v>
      </c>
      <c r="I1400" s="5" t="str">
        <f>VLOOKUP(A1400,'Medical Examinations table'!$A:$G,7,FALSE)</f>
        <v>NO</v>
      </c>
      <c r="J1400" s="5" t="str">
        <f>VLOOKUP(A1400,'Medical Examinations table'!$A:$I,9,FALSE)</f>
        <v>Overweight</v>
      </c>
      <c r="K1400" s="5" t="str">
        <f>VLOOKUP(A1400,'Medical Examinations table'!$A:$J,10,FALSE)</f>
        <v>Normal</v>
      </c>
      <c r="L1400" s="8">
        <f>VLOOKUP(A1400,'Hospitalisation Table'!$A:$J,10,FALSE)</f>
        <v>34733</v>
      </c>
      <c r="M1400" s="10">
        <f>VLOOKUP(A1400,'Hospitalisation Table'!$A:$F,6,FALSE)</f>
        <v>563.84</v>
      </c>
      <c r="N1400" s="5" t="str">
        <f>VLOOKUP(A1400,'Hospitalisation Table'!$A:$G,7,FALSE)</f>
        <v>tier - 2</v>
      </c>
      <c r="O1400" s="5" t="str">
        <f>VLOOKUP(A1400,'Hospitalisation Table'!$A:$H,8,FALSE)</f>
        <v>tier - 1</v>
      </c>
      <c r="P1400" s="5" t="str">
        <f>VLOOKUP(A1400,'Hospitalisation Table'!$A:$I,9,FALSE)</f>
        <v>R1013</v>
      </c>
      <c r="Q1400" s="5">
        <f>VLOOKUP(A1400,'Hospitalisation Table'!$A:$K,11,FALSE)</f>
        <v>42</v>
      </c>
    </row>
    <row r="1401" spans="1:17" ht="15.6" x14ac:dyDescent="0.3">
      <c r="A1401" s="9" t="s">
        <v>971</v>
      </c>
      <c r="B1401" s="5" t="str">
        <f>VLOOKUP($A1401,'Customer Names'!$A:$B,2,FALSE)</f>
        <v>Deingenis, Ms.  Dana</v>
      </c>
      <c r="C1401" s="5">
        <f>VLOOKUP(Healthcare!A1401,'Medical Examinations table'!$A:$K,2,FALSE)</f>
        <v>33.155000000000001</v>
      </c>
      <c r="D1401" s="5">
        <f>VLOOKUP(A1401,'Medical Examinations table'!$A:$C,3,FALSE)</f>
        <v>5.07</v>
      </c>
      <c r="E1401" s="5" t="str">
        <f>VLOOKUP(A1401,'Medical Examinations table'!$A:$D,4,FALSE)</f>
        <v>NO</v>
      </c>
      <c r="F1401" s="5" t="str">
        <f>VLOOKUP(A1401,'Medical Examinations table'!$A:$E,5,FALSE)</f>
        <v>NO</v>
      </c>
      <c r="G1401" s="5" t="str">
        <f>VLOOKUP(A1401,'Medical Examinations table'!$A:$F,6,FALSE)</f>
        <v>NO</v>
      </c>
      <c r="H1401" s="5">
        <f>VLOOKUP(A1401,'Medical Examinations table'!$A:$H,8,FALSE)</f>
        <v>0</v>
      </c>
      <c r="I1401" s="5" t="str">
        <f>VLOOKUP(A1401,'Medical Examinations table'!$A:$G,7,FALSE)</f>
        <v>NO</v>
      </c>
      <c r="J1401" s="5" t="str">
        <f>VLOOKUP(A1401,'Medical Examinations table'!$A:$I,9,FALSE)</f>
        <v>Obesity</v>
      </c>
      <c r="K1401" s="5" t="str">
        <f>VLOOKUP(A1401,'Medical Examinations table'!$A:$J,10,FALSE)</f>
        <v>Normal</v>
      </c>
      <c r="L1401" s="8">
        <f>VLOOKUP(A1401,'Hospitalisation Table'!$A:$J,10,FALSE)</f>
        <v>34732</v>
      </c>
      <c r="M1401" s="10">
        <f>VLOOKUP(A1401,'Hospitalisation Table'!$A:$F,6,FALSE)</f>
        <v>563.84</v>
      </c>
      <c r="N1401" s="5" t="str">
        <f>VLOOKUP(A1401,'Hospitalisation Table'!$A:$G,7,FALSE)</f>
        <v>tier - 2</v>
      </c>
      <c r="O1401" s="5" t="str">
        <f>VLOOKUP(A1401,'Hospitalisation Table'!$A:$H,8,FALSE)</f>
        <v>tier - 2</v>
      </c>
      <c r="P1401" s="5" t="str">
        <f>VLOOKUP(A1401,'Hospitalisation Table'!$A:$I,9,FALSE)</f>
        <v>R1024</v>
      </c>
      <c r="Q1401" s="5">
        <f>VLOOKUP(A1401,'Hospitalisation Table'!$A:$K,11,FALSE)</f>
        <v>42</v>
      </c>
    </row>
    <row r="1402" spans="1:17" ht="15.6" x14ac:dyDescent="0.3">
      <c r="A1402" s="9" t="s">
        <v>970</v>
      </c>
      <c r="B1402" s="5" t="str">
        <f>VLOOKUP($A1402,'Customer Names'!$A:$B,2,FALSE)</f>
        <v>Hodge, Ms.  Jessica F.</v>
      </c>
      <c r="C1402" s="5">
        <f>VLOOKUP(Healthcare!A1402,'Medical Examinations table'!$A:$K,2,FALSE)</f>
        <v>42.85</v>
      </c>
      <c r="D1402" s="5">
        <f>VLOOKUP(A1402,'Medical Examinations table'!$A:$C,3,FALSE)</f>
        <v>5.81</v>
      </c>
      <c r="E1402" s="5" t="str">
        <f>VLOOKUP(A1402,'Medical Examinations table'!$A:$D,4,FALSE)</f>
        <v>YES</v>
      </c>
      <c r="F1402" s="5" t="str">
        <f>VLOOKUP(A1402,'Medical Examinations table'!$A:$E,5,FALSE)</f>
        <v>NO</v>
      </c>
      <c r="G1402" s="5" t="str">
        <f>VLOOKUP(A1402,'Medical Examinations table'!$A:$F,6,FALSE)</f>
        <v>NO</v>
      </c>
      <c r="H1402" s="5">
        <f>VLOOKUP(A1402,'Medical Examinations table'!$A:$H,8,FALSE)</f>
        <v>0</v>
      </c>
      <c r="I1402" s="5" t="str">
        <f>VLOOKUP(A1402,'Medical Examinations table'!$A:$G,7,FALSE)</f>
        <v>NO</v>
      </c>
      <c r="J1402" s="5" t="str">
        <f>VLOOKUP(A1402,'Medical Examinations table'!$A:$I,9,FALSE)</f>
        <v>Obesity</v>
      </c>
      <c r="K1402" s="5" t="str">
        <f>VLOOKUP(A1402,'Medical Examinations table'!$A:$J,10,FALSE)</f>
        <v>Prediabetes</v>
      </c>
      <c r="L1402" s="8">
        <f>VLOOKUP(A1402,'Hospitalisation Table'!$A:$J,10,FALSE)</f>
        <v>34731</v>
      </c>
      <c r="M1402" s="10">
        <f>VLOOKUP(A1402,'Hospitalisation Table'!$A:$F,6,FALSE)</f>
        <v>563.84</v>
      </c>
      <c r="N1402" s="5" t="str">
        <f>VLOOKUP(A1402,'Hospitalisation Table'!$A:$G,7,FALSE)</f>
        <v>tier - 2</v>
      </c>
      <c r="O1402" s="5" t="str">
        <f>VLOOKUP(A1402,'Hospitalisation Table'!$A:$H,8,FALSE)</f>
        <v>tier - 3</v>
      </c>
      <c r="P1402" s="5" t="str">
        <f>VLOOKUP(A1402,'Hospitalisation Table'!$A:$I,9,FALSE)</f>
        <v>R1012</v>
      </c>
      <c r="Q1402" s="5">
        <f>VLOOKUP(A1402,'Hospitalisation Table'!$A:$K,11,FALSE)</f>
        <v>21</v>
      </c>
    </row>
    <row r="1403" spans="1:17" ht="15.6" x14ac:dyDescent="0.3">
      <c r="A1403" s="9" t="s">
        <v>969</v>
      </c>
      <c r="B1403" s="5" t="str">
        <f>VLOOKUP($A1403,'Customer Names'!$A:$B,2,FALSE)</f>
        <v>Gibbs, Ms.  Lindsey</v>
      </c>
      <c r="C1403" s="5">
        <f>VLOOKUP(Healthcare!A1403,'Medical Examinations table'!$A:$K,2,FALSE)</f>
        <v>32.340000000000003</v>
      </c>
      <c r="D1403" s="5">
        <f>VLOOKUP(A1403,'Medical Examinations table'!$A:$C,3,FALSE)</f>
        <v>11.2</v>
      </c>
      <c r="E1403" s="5" t="str">
        <f>VLOOKUP(A1403,'Medical Examinations table'!$A:$D,4,FALSE)</f>
        <v>NO</v>
      </c>
      <c r="F1403" s="5" t="str">
        <f>VLOOKUP(A1403,'Medical Examinations table'!$A:$E,5,FALSE)</f>
        <v>NO</v>
      </c>
      <c r="G1403" s="5" t="str">
        <f>VLOOKUP(A1403,'Medical Examinations table'!$A:$F,6,FALSE)</f>
        <v>NO</v>
      </c>
      <c r="H1403" s="5">
        <f>VLOOKUP(A1403,'Medical Examinations table'!$A:$H,8,FALSE)</f>
        <v>0</v>
      </c>
      <c r="I1403" s="5" t="str">
        <f>VLOOKUP(A1403,'Medical Examinations table'!$A:$G,7,FALSE)</f>
        <v>NO</v>
      </c>
      <c r="J1403" s="5" t="str">
        <f>VLOOKUP(A1403,'Medical Examinations table'!$A:$I,9,FALSE)</f>
        <v>Obesity</v>
      </c>
      <c r="K1403" s="5" t="str">
        <f>VLOOKUP(A1403,'Medical Examinations table'!$A:$J,10,FALSE)</f>
        <v>Diabetes</v>
      </c>
      <c r="L1403" s="8">
        <f>VLOOKUP(A1403,'Hospitalisation Table'!$A:$J,10,FALSE)</f>
        <v>34730</v>
      </c>
      <c r="M1403" s="10">
        <f>VLOOKUP(A1403,'Hospitalisation Table'!$A:$F,6,FALSE)</f>
        <v>563.84</v>
      </c>
      <c r="N1403" s="5" t="str">
        <f>VLOOKUP(A1403,'Hospitalisation Table'!$A:$G,7,FALSE)</f>
        <v>tier - 2</v>
      </c>
      <c r="O1403" s="5" t="str">
        <f>VLOOKUP(A1403,'Hospitalisation Table'!$A:$H,8,FALSE)</f>
        <v>tier - 1</v>
      </c>
      <c r="P1403" s="5" t="str">
        <f>VLOOKUP(A1403,'Hospitalisation Table'!$A:$I,9,FALSE)</f>
        <v>R1013</v>
      </c>
      <c r="Q1403" s="5">
        <f>VLOOKUP(A1403,'Hospitalisation Table'!$A:$K,11,FALSE)</f>
        <v>44</v>
      </c>
    </row>
    <row r="1404" spans="1:17" ht="15.6" x14ac:dyDescent="0.3">
      <c r="A1404" s="9" t="s">
        <v>968</v>
      </c>
      <c r="B1404" s="5" t="str">
        <f>VLOOKUP($A1404,'Customer Names'!$A:$B,2,FALSE)</f>
        <v>Trom, Ms.  Kelly A</v>
      </c>
      <c r="C1404" s="5">
        <f>VLOOKUP(Healthcare!A1404,'Medical Examinations table'!$A:$K,2,FALSE)</f>
        <v>27.5</v>
      </c>
      <c r="D1404" s="5">
        <f>VLOOKUP(A1404,'Medical Examinations table'!$A:$C,3,FALSE)</f>
        <v>10.75</v>
      </c>
      <c r="E1404" s="5" t="str">
        <f>VLOOKUP(A1404,'Medical Examinations table'!$A:$D,4,FALSE)</f>
        <v>NO</v>
      </c>
      <c r="F1404" s="5" t="str">
        <f>VLOOKUP(A1404,'Medical Examinations table'!$A:$E,5,FALSE)</f>
        <v>NO</v>
      </c>
      <c r="G1404" s="5" t="str">
        <f>VLOOKUP(A1404,'Medical Examinations table'!$A:$F,6,FALSE)</f>
        <v>NO</v>
      </c>
      <c r="H1404" s="5">
        <f>VLOOKUP(A1404,'Medical Examinations table'!$A:$H,8,FALSE)</f>
        <v>0</v>
      </c>
      <c r="I1404" s="5" t="str">
        <f>VLOOKUP(A1404,'Medical Examinations table'!$A:$G,7,FALSE)</f>
        <v>NO</v>
      </c>
      <c r="J1404" s="5" t="str">
        <f>VLOOKUP(A1404,'Medical Examinations table'!$A:$I,9,FALSE)</f>
        <v>Overweight</v>
      </c>
      <c r="K1404" s="5" t="str">
        <f>VLOOKUP(A1404,'Medical Examinations table'!$A:$J,10,FALSE)</f>
        <v>Diabetes</v>
      </c>
      <c r="L1404" s="8">
        <f>VLOOKUP(A1404,'Hospitalisation Table'!$A:$J,10,FALSE)</f>
        <v>34729</v>
      </c>
      <c r="M1404" s="10">
        <f>VLOOKUP(A1404,'Hospitalisation Table'!$A:$F,6,FALSE)</f>
        <v>563.84</v>
      </c>
      <c r="N1404" s="5" t="str">
        <f>VLOOKUP(A1404,'Hospitalisation Table'!$A:$G,7,FALSE)</f>
        <v>tier - 2</v>
      </c>
      <c r="O1404" s="5" t="str">
        <f>VLOOKUP(A1404,'Hospitalisation Table'!$A:$H,8,FALSE)</f>
        <v>tier - 2</v>
      </c>
      <c r="P1404" s="5" t="str">
        <f>VLOOKUP(A1404,'Hospitalisation Table'!$A:$I,9,FALSE)</f>
        <v>R1011</v>
      </c>
      <c r="Q1404" s="5">
        <f>VLOOKUP(A1404,'Hospitalisation Table'!$A:$K,11,FALSE)</f>
        <v>44</v>
      </c>
    </row>
    <row r="1405" spans="1:17" ht="15.6" x14ac:dyDescent="0.3">
      <c r="A1405" s="9" t="s">
        <v>967</v>
      </c>
      <c r="B1405" s="5" t="str">
        <f>VLOOKUP($A1405,'Customer Names'!$A:$B,2,FALSE)</f>
        <v>Sizer, Ms.  Brooke E</v>
      </c>
      <c r="C1405" s="5">
        <f>VLOOKUP(Healthcare!A1405,'Medical Examinations table'!$A:$K,2,FALSE)</f>
        <v>25.8</v>
      </c>
      <c r="D1405" s="5">
        <f>VLOOKUP(A1405,'Medical Examinations table'!$A:$C,3,FALSE)</f>
        <v>7.8</v>
      </c>
      <c r="E1405" s="5" t="str">
        <f>VLOOKUP(A1405,'Medical Examinations table'!$A:$D,4,FALSE)</f>
        <v>NO</v>
      </c>
      <c r="F1405" s="5" t="str">
        <f>VLOOKUP(A1405,'Medical Examinations table'!$A:$E,5,FALSE)</f>
        <v>NO</v>
      </c>
      <c r="G1405" s="5" t="str">
        <f>VLOOKUP(A1405,'Medical Examinations table'!$A:$F,6,FALSE)</f>
        <v>NO</v>
      </c>
      <c r="H1405" s="5">
        <f>VLOOKUP(A1405,'Medical Examinations table'!$A:$H,8,FALSE)</f>
        <v>0</v>
      </c>
      <c r="I1405" s="5" t="str">
        <f>VLOOKUP(A1405,'Medical Examinations table'!$A:$G,7,FALSE)</f>
        <v>NO</v>
      </c>
      <c r="J1405" s="5" t="str">
        <f>VLOOKUP(A1405,'Medical Examinations table'!$A:$I,9,FALSE)</f>
        <v>Overweight</v>
      </c>
      <c r="K1405" s="5" t="str">
        <f>VLOOKUP(A1405,'Medical Examinations table'!$A:$J,10,FALSE)</f>
        <v>Diabetes</v>
      </c>
      <c r="L1405" s="8">
        <f>VLOOKUP(A1405,'Hospitalisation Table'!$A:$J,10,FALSE)</f>
        <v>34728</v>
      </c>
      <c r="M1405" s="10">
        <f>VLOOKUP(A1405,'Hospitalisation Table'!$A:$F,6,FALSE)</f>
        <v>563.84</v>
      </c>
      <c r="N1405" s="5" t="str">
        <f>VLOOKUP(A1405,'Hospitalisation Table'!$A:$G,7,FALSE)</f>
        <v>tier - 2</v>
      </c>
      <c r="O1405" s="5" t="str">
        <f>VLOOKUP(A1405,'Hospitalisation Table'!$A:$H,8,FALSE)</f>
        <v>tier - 1</v>
      </c>
      <c r="P1405" s="5" t="str">
        <f>VLOOKUP(A1405,'Hospitalisation Table'!$A:$I,9,FALSE)</f>
        <v>R1011</v>
      </c>
      <c r="Q1405" s="5">
        <f>VLOOKUP(A1405,'Hospitalisation Table'!$A:$K,11,FALSE)</f>
        <v>44</v>
      </c>
    </row>
    <row r="1406" spans="1:17" ht="15.6" x14ac:dyDescent="0.3">
      <c r="A1406" s="9" t="s">
        <v>966</v>
      </c>
      <c r="B1406" s="5" t="str">
        <f>VLOOKUP($A1406,'Customer Names'!$A:$B,2,FALSE)</f>
        <v>Ellison, Ms.  Katelyn E.</v>
      </c>
      <c r="C1406" s="5">
        <f>VLOOKUP(Healthcare!A1406,'Medical Examinations table'!$A:$K,2,FALSE)</f>
        <v>25</v>
      </c>
      <c r="D1406" s="5">
        <f>VLOOKUP(A1406,'Medical Examinations table'!$A:$C,3,FALSE)</f>
        <v>7.04</v>
      </c>
      <c r="E1406" s="5" t="str">
        <f>VLOOKUP(A1406,'Medical Examinations table'!$A:$D,4,FALSE)</f>
        <v>NO</v>
      </c>
      <c r="F1406" s="5" t="str">
        <f>VLOOKUP(A1406,'Medical Examinations table'!$A:$E,5,FALSE)</f>
        <v>NO</v>
      </c>
      <c r="G1406" s="5" t="str">
        <f>VLOOKUP(A1406,'Medical Examinations table'!$A:$F,6,FALSE)</f>
        <v>NO</v>
      </c>
      <c r="H1406" s="5">
        <f>VLOOKUP(A1406,'Medical Examinations table'!$A:$H,8,FALSE)</f>
        <v>0</v>
      </c>
      <c r="I1406" s="5" t="str">
        <f>VLOOKUP(A1406,'Medical Examinations table'!$A:$G,7,FALSE)</f>
        <v>NO</v>
      </c>
      <c r="J1406" s="5" t="str">
        <f>VLOOKUP(A1406,'Medical Examinations table'!$A:$I,9,FALSE)</f>
        <v>Overweight</v>
      </c>
      <c r="K1406" s="5" t="str">
        <f>VLOOKUP(A1406,'Medical Examinations table'!$A:$J,10,FALSE)</f>
        <v>Diabetes</v>
      </c>
      <c r="L1406" s="8">
        <f>VLOOKUP(A1406,'Hospitalisation Table'!$A:$J,10,FALSE)</f>
        <v>34727</v>
      </c>
      <c r="M1406" s="10">
        <f>VLOOKUP(A1406,'Hospitalisation Table'!$A:$F,6,FALSE)</f>
        <v>563.84</v>
      </c>
      <c r="N1406" s="5" t="str">
        <f>VLOOKUP(A1406,'Hospitalisation Table'!$A:$G,7,FALSE)</f>
        <v>tier - 2</v>
      </c>
      <c r="O1406" s="5" t="str">
        <f>VLOOKUP(A1406,'Hospitalisation Table'!$A:$H,8,FALSE)</f>
        <v>tier - 1</v>
      </c>
      <c r="P1406" s="5" t="str">
        <f>VLOOKUP(A1406,'Hospitalisation Table'!$A:$I,9,FALSE)</f>
        <v>R1011</v>
      </c>
      <c r="Q1406" s="5">
        <f>VLOOKUP(A1406,'Hospitalisation Table'!$A:$K,11,FALSE)</f>
        <v>44</v>
      </c>
    </row>
    <row r="1407" spans="1:17" ht="15.6" x14ac:dyDescent="0.3">
      <c r="A1407" s="9" t="s">
        <v>965</v>
      </c>
      <c r="B1407" s="5" t="str">
        <f>VLOOKUP($A1407,'Customer Names'!$A:$B,2,FALSE)</f>
        <v>Sulkowski, Mr.  Adam</v>
      </c>
      <c r="C1407" s="5">
        <f>VLOOKUP(Healthcare!A1407,'Medical Examinations table'!$A:$K,2,FALSE)</f>
        <v>41.2</v>
      </c>
      <c r="D1407" s="5">
        <f>VLOOKUP(A1407,'Medical Examinations table'!$A:$C,3,FALSE)</f>
        <v>4.18</v>
      </c>
      <c r="E1407" s="5" t="str">
        <f>VLOOKUP(A1407,'Medical Examinations table'!$A:$D,4,FALSE)</f>
        <v>YES</v>
      </c>
      <c r="F1407" s="5" t="str">
        <f>VLOOKUP(A1407,'Medical Examinations table'!$A:$E,5,FALSE)</f>
        <v>NO</v>
      </c>
      <c r="G1407" s="5" t="str">
        <f>VLOOKUP(A1407,'Medical Examinations table'!$A:$F,6,FALSE)</f>
        <v>NO</v>
      </c>
      <c r="H1407" s="5">
        <f>VLOOKUP(A1407,'Medical Examinations table'!$A:$H,8,FALSE)</f>
        <v>0</v>
      </c>
      <c r="I1407" s="5" t="str">
        <f>VLOOKUP(A1407,'Medical Examinations table'!$A:$G,7,FALSE)</f>
        <v>NO</v>
      </c>
      <c r="J1407" s="5" t="str">
        <f>VLOOKUP(A1407,'Medical Examinations table'!$A:$I,9,FALSE)</f>
        <v>Obesity</v>
      </c>
      <c r="K1407" s="5" t="str">
        <f>VLOOKUP(A1407,'Medical Examinations table'!$A:$J,10,FALSE)</f>
        <v>Normal</v>
      </c>
      <c r="L1407" s="8">
        <f>VLOOKUP(A1407,'Hospitalisation Table'!$A:$J,10,FALSE)</f>
        <v>34726</v>
      </c>
      <c r="M1407" s="10">
        <f>VLOOKUP(A1407,'Hospitalisation Table'!$A:$F,6,FALSE)</f>
        <v>563.84</v>
      </c>
      <c r="N1407" s="5" t="str">
        <f>VLOOKUP(A1407,'Hospitalisation Table'!$A:$G,7,FALSE)</f>
        <v>tier - 2</v>
      </c>
      <c r="O1407" s="5" t="str">
        <f>VLOOKUP(A1407,'Hospitalisation Table'!$A:$H,8,FALSE)</f>
        <v>tier - 3</v>
      </c>
      <c r="P1407" s="5" t="str">
        <f>VLOOKUP(A1407,'Hospitalisation Table'!$A:$I,9,FALSE)</f>
        <v>R1011</v>
      </c>
      <c r="Q1407" s="5">
        <f>VLOOKUP(A1407,'Hospitalisation Table'!$A:$K,11,FALSE)</f>
        <v>26</v>
      </c>
    </row>
    <row r="1408" spans="1:17" ht="15.6" x14ac:dyDescent="0.3">
      <c r="A1408" s="9" t="s">
        <v>964</v>
      </c>
      <c r="B1408" s="5" t="str">
        <f>VLOOKUP($A1408,'Customer Names'!$A:$B,2,FALSE)</f>
        <v>Maringo, Ms.  Dana</v>
      </c>
      <c r="C1408" s="5">
        <f>VLOOKUP(Healthcare!A1408,'Medical Examinations table'!$A:$K,2,FALSE)</f>
        <v>17.78</v>
      </c>
      <c r="D1408" s="5">
        <f>VLOOKUP(A1408,'Medical Examinations table'!$A:$C,3,FALSE)</f>
        <v>8.19</v>
      </c>
      <c r="E1408" s="5" t="str">
        <f>VLOOKUP(A1408,'Medical Examinations table'!$A:$D,4,FALSE)</f>
        <v>NO</v>
      </c>
      <c r="F1408" s="5" t="str">
        <f>VLOOKUP(A1408,'Medical Examinations table'!$A:$E,5,FALSE)</f>
        <v>NO</v>
      </c>
      <c r="G1408" s="5" t="str">
        <f>VLOOKUP(A1408,'Medical Examinations table'!$A:$F,6,FALSE)</f>
        <v>NO</v>
      </c>
      <c r="H1408" s="5">
        <f>VLOOKUP(A1408,'Medical Examinations table'!$A:$H,8,FALSE)</f>
        <v>0</v>
      </c>
      <c r="I1408" s="5" t="str">
        <f>VLOOKUP(A1408,'Medical Examinations table'!$A:$G,7,FALSE)</f>
        <v>NO</v>
      </c>
      <c r="J1408" s="5" t="str">
        <f>VLOOKUP(A1408,'Medical Examinations table'!$A:$I,9,FALSE)</f>
        <v>Underweight</v>
      </c>
      <c r="K1408" s="5" t="str">
        <f>VLOOKUP(A1408,'Medical Examinations table'!$A:$J,10,FALSE)</f>
        <v>Diabetes</v>
      </c>
      <c r="L1408" s="8">
        <f>VLOOKUP(A1408,'Hospitalisation Table'!$A:$J,10,FALSE)</f>
        <v>34725</v>
      </c>
      <c r="M1408" s="10">
        <f>VLOOKUP(A1408,'Hospitalisation Table'!$A:$F,6,FALSE)</f>
        <v>563.84</v>
      </c>
      <c r="N1408" s="5" t="str">
        <f>VLOOKUP(A1408,'Hospitalisation Table'!$A:$G,7,FALSE)</f>
        <v>tier - 3</v>
      </c>
      <c r="O1408" s="5" t="str">
        <f>VLOOKUP(A1408,'Hospitalisation Table'!$A:$H,8,FALSE)</f>
        <v>tier - 2</v>
      </c>
      <c r="P1408" s="5" t="str">
        <f>VLOOKUP(A1408,'Hospitalisation Table'!$A:$I,9,FALSE)</f>
        <v>R1012</v>
      </c>
      <c r="Q1408" s="5">
        <f>VLOOKUP(A1408,'Hospitalisation Table'!$A:$K,11,FALSE)</f>
        <v>54</v>
      </c>
    </row>
    <row r="1409" spans="1:17" ht="15.6" x14ac:dyDescent="0.3">
      <c r="A1409" s="9" t="s">
        <v>963</v>
      </c>
      <c r="B1409" s="5" t="str">
        <f>VLOOKUP($A1409,'Customer Names'!$A:$B,2,FALSE)</f>
        <v>Lattin, Mr.  Eric W</v>
      </c>
      <c r="C1409" s="5">
        <f>VLOOKUP(Healthcare!A1409,'Medical Examinations table'!$A:$K,2,FALSE)</f>
        <v>40.119999999999997</v>
      </c>
      <c r="D1409" s="5">
        <f>VLOOKUP(A1409,'Medical Examinations table'!$A:$C,3,FALSE)</f>
        <v>6.22</v>
      </c>
      <c r="E1409" s="5" t="str">
        <f>VLOOKUP(A1409,'Medical Examinations table'!$A:$D,4,FALSE)</f>
        <v>YES</v>
      </c>
      <c r="F1409" s="5" t="str">
        <f>VLOOKUP(A1409,'Medical Examinations table'!$A:$E,5,FALSE)</f>
        <v>NO</v>
      </c>
      <c r="G1409" s="5" t="str">
        <f>VLOOKUP(A1409,'Medical Examinations table'!$A:$F,6,FALSE)</f>
        <v>YES</v>
      </c>
      <c r="H1409" s="5">
        <f>VLOOKUP(A1409,'Medical Examinations table'!$A:$H,8,FALSE)</f>
        <v>1</v>
      </c>
      <c r="I1409" s="5" t="str">
        <f>VLOOKUP(A1409,'Medical Examinations table'!$A:$G,7,FALSE)</f>
        <v>NO</v>
      </c>
      <c r="J1409" s="5" t="str">
        <f>VLOOKUP(A1409,'Medical Examinations table'!$A:$I,9,FALSE)</f>
        <v>Obesity</v>
      </c>
      <c r="K1409" s="5" t="str">
        <f>VLOOKUP(A1409,'Medical Examinations table'!$A:$J,10,FALSE)</f>
        <v>Prediabetes</v>
      </c>
      <c r="L1409" s="8">
        <f>VLOOKUP(A1409,'Hospitalisation Table'!$A:$J,10,FALSE)</f>
        <v>34724</v>
      </c>
      <c r="M1409" s="10">
        <f>VLOOKUP(A1409,'Hospitalisation Table'!$A:$F,6,FALSE)</f>
        <v>563.84</v>
      </c>
      <c r="N1409" s="5" t="str">
        <f>VLOOKUP(A1409,'Hospitalisation Table'!$A:$G,7,FALSE)</f>
        <v>tier - 2</v>
      </c>
      <c r="O1409" s="5" t="str">
        <f>VLOOKUP(A1409,'Hospitalisation Table'!$A:$H,8,FALSE)</f>
        <v>tier - 2</v>
      </c>
      <c r="P1409" s="5" t="str">
        <f>VLOOKUP(A1409,'Hospitalisation Table'!$A:$I,9,FALSE)</f>
        <v>R1012</v>
      </c>
      <c r="Q1409" s="5">
        <f>VLOOKUP(A1409,'Hospitalisation Table'!$A:$K,11,FALSE)</f>
        <v>25</v>
      </c>
    </row>
    <row r="1410" spans="1:17" ht="15.6" x14ac:dyDescent="0.3">
      <c r="A1410" s="9" t="s">
        <v>962</v>
      </c>
      <c r="B1410" s="5" t="str">
        <f>VLOOKUP($A1410,'Customer Names'!$A:$B,2,FALSE)</f>
        <v>Deblander, Mr.  Matthew D</v>
      </c>
      <c r="C1410" s="5">
        <f>VLOOKUP(Healthcare!A1410,'Medical Examinations table'!$A:$K,2,FALSE)</f>
        <v>19.350000000000001</v>
      </c>
      <c r="D1410" s="5">
        <f>VLOOKUP(A1410,'Medical Examinations table'!$A:$C,3,FALSE)</f>
        <v>8.2200000000000006</v>
      </c>
      <c r="E1410" s="5" t="str">
        <f>VLOOKUP(A1410,'Medical Examinations table'!$A:$D,4,FALSE)</f>
        <v>YES</v>
      </c>
      <c r="F1410" s="5" t="str">
        <f>VLOOKUP(A1410,'Medical Examinations table'!$A:$E,5,FALSE)</f>
        <v>NO</v>
      </c>
      <c r="G1410" s="5" t="str">
        <f>VLOOKUP(A1410,'Medical Examinations table'!$A:$F,6,FALSE)</f>
        <v>NO</v>
      </c>
      <c r="H1410" s="5">
        <f>VLOOKUP(A1410,'Medical Examinations table'!$A:$H,8,FALSE)</f>
        <v>0</v>
      </c>
      <c r="I1410" s="5" t="str">
        <f>VLOOKUP(A1410,'Medical Examinations table'!$A:$G,7,FALSE)</f>
        <v>NO</v>
      </c>
      <c r="J1410" s="5" t="str">
        <f>VLOOKUP(A1410,'Medical Examinations table'!$A:$I,9,FALSE)</f>
        <v>Normal Weight</v>
      </c>
      <c r="K1410" s="5" t="str">
        <f>VLOOKUP(A1410,'Medical Examinations table'!$A:$J,10,FALSE)</f>
        <v>Diabetes</v>
      </c>
      <c r="L1410" s="8">
        <f>VLOOKUP(A1410,'Hospitalisation Table'!$A:$J,10,FALSE)</f>
        <v>34723</v>
      </c>
      <c r="M1410" s="10">
        <f>VLOOKUP(A1410,'Hospitalisation Table'!$A:$F,6,FALSE)</f>
        <v>563.84</v>
      </c>
      <c r="N1410" s="5" t="str">
        <f>VLOOKUP(A1410,'Hospitalisation Table'!$A:$G,7,FALSE)</f>
        <v>tier - 3</v>
      </c>
      <c r="O1410" s="5" t="str">
        <f>VLOOKUP(A1410,'Hospitalisation Table'!$A:$H,8,FALSE)</f>
        <v>tier - 2</v>
      </c>
      <c r="P1410" s="5" t="str">
        <f>VLOOKUP(A1410,'Hospitalisation Table'!$A:$I,9,FALSE)</f>
        <v>R1013</v>
      </c>
      <c r="Q1410" s="5">
        <f>VLOOKUP(A1410,'Hospitalisation Table'!$A:$K,11,FALSE)</f>
        <v>55</v>
      </c>
    </row>
    <row r="1411" spans="1:17" ht="15.6" x14ac:dyDescent="0.3">
      <c r="A1411" s="9" t="s">
        <v>961</v>
      </c>
      <c r="B1411" s="5" t="str">
        <f>VLOOKUP($A1411,'Customer Names'!$A:$B,2,FALSE)</f>
        <v>O'Neill, Mr.  Eoghan</v>
      </c>
      <c r="C1411" s="5">
        <f>VLOOKUP(Healthcare!A1411,'Medical Examinations table'!$A:$K,2,FALSE)</f>
        <v>36.69</v>
      </c>
      <c r="D1411" s="5">
        <f>VLOOKUP(A1411,'Medical Examinations table'!$A:$C,3,FALSE)</f>
        <v>6.15</v>
      </c>
      <c r="E1411" s="5" t="str">
        <f>VLOOKUP(A1411,'Medical Examinations table'!$A:$D,4,FALSE)</f>
        <v>NO</v>
      </c>
      <c r="F1411" s="5" t="str">
        <f>VLOOKUP(A1411,'Medical Examinations table'!$A:$E,5,FALSE)</f>
        <v>NO</v>
      </c>
      <c r="G1411" s="5" t="str">
        <f>VLOOKUP(A1411,'Medical Examinations table'!$A:$F,6,FALSE)</f>
        <v>NO</v>
      </c>
      <c r="H1411" s="5">
        <f>VLOOKUP(A1411,'Medical Examinations table'!$A:$H,8,FALSE)</f>
        <v>0</v>
      </c>
      <c r="I1411" s="5" t="str">
        <f>VLOOKUP(A1411,'Medical Examinations table'!$A:$G,7,FALSE)</f>
        <v>NO</v>
      </c>
      <c r="J1411" s="5" t="str">
        <f>VLOOKUP(A1411,'Medical Examinations table'!$A:$I,9,FALSE)</f>
        <v>Obesity</v>
      </c>
      <c r="K1411" s="5" t="str">
        <f>VLOOKUP(A1411,'Medical Examinations table'!$A:$J,10,FALSE)</f>
        <v>Prediabetes</v>
      </c>
      <c r="L1411" s="8">
        <f>VLOOKUP(A1411,'Hospitalisation Table'!$A:$J,10,FALSE)</f>
        <v>34722</v>
      </c>
      <c r="M1411" s="10">
        <f>VLOOKUP(A1411,'Hospitalisation Table'!$A:$F,6,FALSE)</f>
        <v>563.84</v>
      </c>
      <c r="N1411" s="5" t="str">
        <f>VLOOKUP(A1411,'Hospitalisation Table'!$A:$G,7,FALSE)</f>
        <v>tier - 2</v>
      </c>
      <c r="O1411" s="5" t="str">
        <f>VLOOKUP(A1411,'Hospitalisation Table'!$A:$H,8,FALSE)</f>
        <v>tier - 2</v>
      </c>
      <c r="P1411" s="5" t="str">
        <f>VLOOKUP(A1411,'Hospitalisation Table'!$A:$I,9,FALSE)</f>
        <v>R1021</v>
      </c>
      <c r="Q1411" s="5">
        <f>VLOOKUP(A1411,'Hospitalisation Table'!$A:$K,11,FALSE)</f>
        <v>28</v>
      </c>
    </row>
    <row r="1412" spans="1:17" ht="15.6" x14ac:dyDescent="0.3">
      <c r="A1412" s="9" t="s">
        <v>960</v>
      </c>
      <c r="B1412" s="5" t="str">
        <f>VLOOKUP($A1412,'Customer Names'!$A:$B,2,FALSE)</f>
        <v>Davis, Ms.  Pamela W</v>
      </c>
      <c r="C1412" s="5">
        <f>VLOOKUP(Healthcare!A1412,'Medical Examinations table'!$A:$K,2,FALSE)</f>
        <v>28.51</v>
      </c>
      <c r="D1412" s="5">
        <f>VLOOKUP(A1412,'Medical Examinations table'!$A:$C,3,FALSE)</f>
        <v>5.65</v>
      </c>
      <c r="E1412" s="5" t="str">
        <f>VLOOKUP(A1412,'Medical Examinations table'!$A:$D,4,FALSE)</f>
        <v>YES</v>
      </c>
      <c r="F1412" s="5" t="str">
        <f>VLOOKUP(A1412,'Medical Examinations table'!$A:$E,5,FALSE)</f>
        <v>NO</v>
      </c>
      <c r="G1412" s="5" t="str">
        <f>VLOOKUP(A1412,'Medical Examinations table'!$A:$F,6,FALSE)</f>
        <v>NO</v>
      </c>
      <c r="H1412" s="5">
        <f>VLOOKUP(A1412,'Medical Examinations table'!$A:$H,8,FALSE)</f>
        <v>1</v>
      </c>
      <c r="I1412" s="5" t="str">
        <f>VLOOKUP(A1412,'Medical Examinations table'!$A:$G,7,FALSE)</f>
        <v>NO</v>
      </c>
      <c r="J1412" s="5" t="str">
        <f>VLOOKUP(A1412,'Medical Examinations table'!$A:$I,9,FALSE)</f>
        <v>Overweight</v>
      </c>
      <c r="K1412" s="5" t="str">
        <f>VLOOKUP(A1412,'Medical Examinations table'!$A:$J,10,FALSE)</f>
        <v>Normal</v>
      </c>
      <c r="L1412" s="8">
        <f>VLOOKUP(A1412,'Hospitalisation Table'!$A:$J,10,FALSE)</f>
        <v>34721</v>
      </c>
      <c r="M1412" s="10">
        <f>VLOOKUP(A1412,'Hospitalisation Table'!$A:$F,6,FALSE)</f>
        <v>563.84</v>
      </c>
      <c r="N1412" s="5" t="str">
        <f>VLOOKUP(A1412,'Hospitalisation Table'!$A:$G,7,FALSE)</f>
        <v>tier - 2</v>
      </c>
      <c r="O1412" s="5" t="str">
        <f>VLOOKUP(A1412,'Hospitalisation Table'!$A:$H,8,FALSE)</f>
        <v>tier - 2</v>
      </c>
      <c r="P1412" s="5" t="str">
        <f>VLOOKUP(A1412,'Hospitalisation Table'!$A:$I,9,FALSE)</f>
        <v>R1012</v>
      </c>
      <c r="Q1412" s="5">
        <f>VLOOKUP(A1412,'Hospitalisation Table'!$A:$K,11,FALSE)</f>
        <v>34</v>
      </c>
    </row>
    <row r="1413" spans="1:17" ht="15.6" x14ac:dyDescent="0.3">
      <c r="A1413" s="9" t="s">
        <v>959</v>
      </c>
      <c r="B1413" s="5" t="str">
        <f>VLOOKUP($A1413,'Customer Names'!$A:$B,2,FALSE)</f>
        <v>Stanek, Ms.  Lindsey M.</v>
      </c>
      <c r="C1413" s="5">
        <f>VLOOKUP(Healthcare!A1413,'Medical Examinations table'!$A:$K,2,FALSE)</f>
        <v>30.21</v>
      </c>
      <c r="D1413" s="5">
        <f>VLOOKUP(A1413,'Medical Examinations table'!$A:$C,3,FALSE)</f>
        <v>5.5</v>
      </c>
      <c r="E1413" s="5" t="str">
        <f>VLOOKUP(A1413,'Medical Examinations table'!$A:$D,4,FALSE)</f>
        <v>NO</v>
      </c>
      <c r="F1413" s="5" t="str">
        <f>VLOOKUP(A1413,'Medical Examinations table'!$A:$E,5,FALSE)</f>
        <v>NO</v>
      </c>
      <c r="G1413" s="5" t="str">
        <f>VLOOKUP(A1413,'Medical Examinations table'!$A:$F,6,FALSE)</f>
        <v>NO</v>
      </c>
      <c r="H1413" s="5">
        <f>VLOOKUP(A1413,'Medical Examinations table'!$A:$H,8,FALSE)</f>
        <v>1</v>
      </c>
      <c r="I1413" s="5" t="str">
        <f>VLOOKUP(A1413,'Medical Examinations table'!$A:$G,7,FALSE)</f>
        <v>NO</v>
      </c>
      <c r="J1413" s="5" t="str">
        <f>VLOOKUP(A1413,'Medical Examinations table'!$A:$I,9,FALSE)</f>
        <v>Obesity</v>
      </c>
      <c r="K1413" s="5" t="str">
        <f>VLOOKUP(A1413,'Medical Examinations table'!$A:$J,10,FALSE)</f>
        <v>Normal</v>
      </c>
      <c r="L1413" s="8">
        <f>VLOOKUP(A1413,'Hospitalisation Table'!$A:$J,10,FALSE)</f>
        <v>34720</v>
      </c>
      <c r="M1413" s="10">
        <f>VLOOKUP(A1413,'Hospitalisation Table'!$A:$F,6,FALSE)</f>
        <v>563.84</v>
      </c>
      <c r="N1413" s="5" t="str">
        <f>VLOOKUP(A1413,'Hospitalisation Table'!$A:$G,7,FALSE)</f>
        <v>tier - 2</v>
      </c>
      <c r="O1413" s="5" t="str">
        <f>VLOOKUP(A1413,'Hospitalisation Table'!$A:$H,8,FALSE)</f>
        <v>tier - 2</v>
      </c>
      <c r="P1413" s="5" t="str">
        <f>VLOOKUP(A1413,'Hospitalisation Table'!$A:$I,9,FALSE)</f>
        <v>R1012</v>
      </c>
      <c r="Q1413" s="5">
        <f>VLOOKUP(A1413,'Hospitalisation Table'!$A:$K,11,FALSE)</f>
        <v>38</v>
      </c>
    </row>
    <row r="1414" spans="1:17" ht="15.6" x14ac:dyDescent="0.3">
      <c r="A1414" s="9" t="s">
        <v>958</v>
      </c>
      <c r="B1414" s="5" t="str">
        <f>VLOOKUP($A1414,'Customer Names'!$A:$B,2,FALSE)</f>
        <v>Harris, Ms.  Kassie</v>
      </c>
      <c r="C1414" s="5">
        <f>VLOOKUP(Healthcare!A1414,'Medical Examinations table'!$A:$K,2,FALSE)</f>
        <v>24.33</v>
      </c>
      <c r="D1414" s="5">
        <f>VLOOKUP(A1414,'Medical Examinations table'!$A:$C,3,FALSE)</f>
        <v>8</v>
      </c>
      <c r="E1414" s="5" t="str">
        <f>VLOOKUP(A1414,'Medical Examinations table'!$A:$D,4,FALSE)</f>
        <v>NO</v>
      </c>
      <c r="F1414" s="5" t="str">
        <f>VLOOKUP(A1414,'Medical Examinations table'!$A:$E,5,FALSE)</f>
        <v>NO</v>
      </c>
      <c r="G1414" s="5" t="str">
        <f>VLOOKUP(A1414,'Medical Examinations table'!$A:$F,6,FALSE)</f>
        <v>NO</v>
      </c>
      <c r="H1414" s="5">
        <f>VLOOKUP(A1414,'Medical Examinations table'!$A:$H,8,FALSE)</f>
        <v>0</v>
      </c>
      <c r="I1414" s="5" t="str">
        <f>VLOOKUP(A1414,'Medical Examinations table'!$A:$G,7,FALSE)</f>
        <v>NO</v>
      </c>
      <c r="J1414" s="5" t="str">
        <f>VLOOKUP(A1414,'Medical Examinations table'!$A:$I,9,FALSE)</f>
        <v>Normal Weight</v>
      </c>
      <c r="K1414" s="5" t="str">
        <f>VLOOKUP(A1414,'Medical Examinations table'!$A:$J,10,FALSE)</f>
        <v>Diabetes</v>
      </c>
      <c r="L1414" s="8">
        <f>VLOOKUP(A1414,'Hospitalisation Table'!$A:$J,10,FALSE)</f>
        <v>34719</v>
      </c>
      <c r="M1414" s="10">
        <f>VLOOKUP(A1414,'Hospitalisation Table'!$A:$F,6,FALSE)</f>
        <v>563.84</v>
      </c>
      <c r="N1414" s="5" t="str">
        <f>VLOOKUP(A1414,'Hospitalisation Table'!$A:$G,7,FALSE)</f>
        <v>tier - 2</v>
      </c>
      <c r="O1414" s="5" t="str">
        <f>VLOOKUP(A1414,'Hospitalisation Table'!$A:$H,8,FALSE)</f>
        <v>tier - 1</v>
      </c>
      <c r="P1414" s="5" t="str">
        <f>VLOOKUP(A1414,'Hospitalisation Table'!$A:$I,9,FALSE)</f>
        <v>R1013</v>
      </c>
      <c r="Q1414" s="5">
        <f>VLOOKUP(A1414,'Hospitalisation Table'!$A:$K,11,FALSE)</f>
        <v>44</v>
      </c>
    </row>
    <row r="1415" spans="1:17" ht="15.6" x14ac:dyDescent="0.3">
      <c r="A1415" s="9" t="s">
        <v>957</v>
      </c>
      <c r="B1415" s="5" t="str">
        <f>VLOOKUP($A1415,'Customer Names'!$A:$B,2,FALSE)</f>
        <v>Manning, Mr.  Matthew</v>
      </c>
      <c r="C1415" s="5">
        <f>VLOOKUP(Healthcare!A1415,'Medical Examinations table'!$A:$K,2,FALSE)</f>
        <v>19.855</v>
      </c>
      <c r="D1415" s="5">
        <f>VLOOKUP(A1415,'Medical Examinations table'!$A:$C,3,FALSE)</f>
        <v>5.71</v>
      </c>
      <c r="E1415" s="5" t="str">
        <f>VLOOKUP(A1415,'Medical Examinations table'!$A:$D,4,FALSE)</f>
        <v>YES</v>
      </c>
      <c r="F1415" s="5" t="str">
        <f>VLOOKUP(A1415,'Medical Examinations table'!$A:$E,5,FALSE)</f>
        <v>NO</v>
      </c>
      <c r="G1415" s="5" t="str">
        <f>VLOOKUP(A1415,'Medical Examinations table'!$A:$F,6,FALSE)</f>
        <v>NO</v>
      </c>
      <c r="H1415" s="5">
        <f>VLOOKUP(A1415,'Medical Examinations table'!$A:$H,8,FALSE)</f>
        <v>0</v>
      </c>
      <c r="I1415" s="5" t="str">
        <f>VLOOKUP(A1415,'Medical Examinations table'!$A:$G,7,FALSE)</f>
        <v>NO</v>
      </c>
      <c r="J1415" s="5" t="str">
        <f>VLOOKUP(A1415,'Medical Examinations table'!$A:$I,9,FALSE)</f>
        <v>Normal Weight</v>
      </c>
      <c r="K1415" s="5" t="str">
        <f>VLOOKUP(A1415,'Medical Examinations table'!$A:$J,10,FALSE)</f>
        <v>Prediabetes</v>
      </c>
      <c r="L1415" s="8">
        <f>VLOOKUP(A1415,'Hospitalisation Table'!$A:$J,10,FALSE)</f>
        <v>34718</v>
      </c>
      <c r="M1415" s="10">
        <f>VLOOKUP(A1415,'Hospitalisation Table'!$A:$F,6,FALSE)</f>
        <v>563.84</v>
      </c>
      <c r="N1415" s="5" t="str">
        <f>VLOOKUP(A1415,'Hospitalisation Table'!$A:$G,7,FALSE)</f>
        <v>tier - 3</v>
      </c>
      <c r="O1415" s="5" t="str">
        <f>VLOOKUP(A1415,'Hospitalisation Table'!$A:$H,8,FALSE)</f>
        <v>tier - 1</v>
      </c>
      <c r="P1415" s="5" t="str">
        <f>VLOOKUP(A1415,'Hospitalisation Table'!$A:$I,9,FALSE)</f>
        <v>R1012</v>
      </c>
      <c r="Q1415" s="5">
        <f>VLOOKUP(A1415,'Hospitalisation Table'!$A:$K,11,FALSE)</f>
        <v>46</v>
      </c>
    </row>
    <row r="1416" spans="1:17" ht="15.6" x14ac:dyDescent="0.3">
      <c r="A1416" s="9" t="s">
        <v>956</v>
      </c>
      <c r="B1416" s="5" t="str">
        <f>VLOOKUP($A1416,'Customer Names'!$A:$B,2,FALSE)</f>
        <v>Barrera Munoz, Mr.  Ruben Dario</v>
      </c>
      <c r="C1416" s="5">
        <f>VLOOKUP(Healthcare!A1416,'Medical Examinations table'!$A:$K,2,FALSE)</f>
        <v>25.364999999999998</v>
      </c>
      <c r="D1416" s="5">
        <f>VLOOKUP(A1416,'Medical Examinations table'!$A:$C,3,FALSE)</f>
        <v>11.71</v>
      </c>
      <c r="E1416" s="5" t="str">
        <f>VLOOKUP(A1416,'Medical Examinations table'!$A:$D,4,FALSE)</f>
        <v>NO</v>
      </c>
      <c r="F1416" s="5" t="str">
        <f>VLOOKUP(A1416,'Medical Examinations table'!$A:$E,5,FALSE)</f>
        <v>NO</v>
      </c>
      <c r="G1416" s="5" t="str">
        <f>VLOOKUP(A1416,'Medical Examinations table'!$A:$F,6,FALSE)</f>
        <v>NO</v>
      </c>
      <c r="H1416" s="5">
        <f>VLOOKUP(A1416,'Medical Examinations table'!$A:$H,8,FALSE)</f>
        <v>0</v>
      </c>
      <c r="I1416" s="5" t="str">
        <f>VLOOKUP(A1416,'Medical Examinations table'!$A:$G,7,FALSE)</f>
        <v>NO</v>
      </c>
      <c r="J1416" s="5" t="str">
        <f>VLOOKUP(A1416,'Medical Examinations table'!$A:$I,9,FALSE)</f>
        <v>Overweight</v>
      </c>
      <c r="K1416" s="5" t="str">
        <f>VLOOKUP(A1416,'Medical Examinations table'!$A:$J,10,FALSE)</f>
        <v>Diabetes</v>
      </c>
      <c r="L1416" s="8">
        <f>VLOOKUP(A1416,'Hospitalisation Table'!$A:$J,10,FALSE)</f>
        <v>34717</v>
      </c>
      <c r="M1416" s="10">
        <f>VLOOKUP(A1416,'Hospitalisation Table'!$A:$F,6,FALSE)</f>
        <v>563.84</v>
      </c>
      <c r="N1416" s="5" t="str">
        <f>VLOOKUP(A1416,'Hospitalisation Table'!$A:$G,7,FALSE)</f>
        <v>tier - 2</v>
      </c>
      <c r="O1416" s="5" t="str">
        <f>VLOOKUP(A1416,'Hospitalisation Table'!$A:$H,8,FALSE)</f>
        <v>tier - 3</v>
      </c>
      <c r="P1416" s="5" t="str">
        <f>VLOOKUP(A1416,'Hospitalisation Table'!$A:$I,9,FALSE)</f>
        <v>R1012</v>
      </c>
      <c r="Q1416" s="5">
        <f>VLOOKUP(A1416,'Hospitalisation Table'!$A:$K,11,FALSE)</f>
        <v>44</v>
      </c>
    </row>
    <row r="1417" spans="1:17" ht="15.6" x14ac:dyDescent="0.3">
      <c r="A1417" s="9" t="s">
        <v>955</v>
      </c>
      <c r="B1417" s="5" t="str">
        <f>VLOOKUP($A1417,'Customer Names'!$A:$B,2,FALSE)</f>
        <v>Schauwaers, Mr.  Kevin</v>
      </c>
      <c r="C1417" s="5">
        <f>VLOOKUP(Healthcare!A1417,'Medical Examinations table'!$A:$K,2,FALSE)</f>
        <v>29.6</v>
      </c>
      <c r="D1417" s="5">
        <f>VLOOKUP(A1417,'Medical Examinations table'!$A:$C,3,FALSE)</f>
        <v>6.17</v>
      </c>
      <c r="E1417" s="5" t="str">
        <f>VLOOKUP(A1417,'Medical Examinations table'!$A:$D,4,FALSE)</f>
        <v>YES</v>
      </c>
      <c r="F1417" s="5" t="str">
        <f>VLOOKUP(A1417,'Medical Examinations table'!$A:$E,5,FALSE)</f>
        <v>NO</v>
      </c>
      <c r="G1417" s="5" t="str">
        <f>VLOOKUP(A1417,'Medical Examinations table'!$A:$F,6,FALSE)</f>
        <v>YES</v>
      </c>
      <c r="H1417" s="5">
        <f>VLOOKUP(A1417,'Medical Examinations table'!$A:$H,8,FALSE)</f>
        <v>1</v>
      </c>
      <c r="I1417" s="5" t="str">
        <f>VLOOKUP(A1417,'Medical Examinations table'!$A:$G,7,FALSE)</f>
        <v>NO</v>
      </c>
      <c r="J1417" s="5" t="str">
        <f>VLOOKUP(A1417,'Medical Examinations table'!$A:$I,9,FALSE)</f>
        <v>Overweight</v>
      </c>
      <c r="K1417" s="5" t="str">
        <f>VLOOKUP(A1417,'Medical Examinations table'!$A:$J,10,FALSE)</f>
        <v>Prediabetes</v>
      </c>
      <c r="L1417" s="8">
        <f>VLOOKUP(A1417,'Hospitalisation Table'!$A:$J,10,FALSE)</f>
        <v>34716</v>
      </c>
      <c r="M1417" s="10">
        <f>VLOOKUP(A1417,'Hospitalisation Table'!$A:$F,6,FALSE)</f>
        <v>563.84</v>
      </c>
      <c r="N1417" s="5" t="str">
        <f>VLOOKUP(A1417,'Hospitalisation Table'!$A:$G,7,FALSE)</f>
        <v>tier - 3</v>
      </c>
      <c r="O1417" s="5" t="str">
        <f>VLOOKUP(A1417,'Hospitalisation Table'!$A:$H,8,FALSE)</f>
        <v>tier - 2</v>
      </c>
      <c r="P1417" s="5" t="str">
        <f>VLOOKUP(A1417,'Hospitalisation Table'!$A:$I,9,FALSE)</f>
        <v>R1011</v>
      </c>
      <c r="Q1417" s="5">
        <f>VLOOKUP(A1417,'Hospitalisation Table'!$A:$K,11,FALSE)</f>
        <v>39</v>
      </c>
    </row>
    <row r="1418" spans="1:17" ht="15.6" x14ac:dyDescent="0.3">
      <c r="A1418" s="9" t="s">
        <v>954</v>
      </c>
      <c r="B1418" s="5" t="str">
        <f>VLOOKUP($A1418,'Customer Names'!$A:$B,2,FALSE)</f>
        <v>Hartman, Ms.  Lindsay M</v>
      </c>
      <c r="C1418" s="5">
        <f>VLOOKUP(Healthcare!A1418,'Medical Examinations table'!$A:$K,2,FALSE)</f>
        <v>39.43</v>
      </c>
      <c r="D1418" s="5">
        <f>VLOOKUP(A1418,'Medical Examinations table'!$A:$C,3,FALSE)</f>
        <v>6.1</v>
      </c>
      <c r="E1418" s="5" t="str">
        <f>VLOOKUP(A1418,'Medical Examinations table'!$A:$D,4,FALSE)</f>
        <v>YES</v>
      </c>
      <c r="F1418" s="5" t="str">
        <f>VLOOKUP(A1418,'Medical Examinations table'!$A:$E,5,FALSE)</f>
        <v>NO</v>
      </c>
      <c r="G1418" s="5" t="str">
        <f>VLOOKUP(A1418,'Medical Examinations table'!$A:$F,6,FALSE)</f>
        <v>YES</v>
      </c>
      <c r="H1418" s="5">
        <f>VLOOKUP(A1418,'Medical Examinations table'!$A:$H,8,FALSE)</f>
        <v>1</v>
      </c>
      <c r="I1418" s="5" t="str">
        <f>VLOOKUP(A1418,'Medical Examinations table'!$A:$G,7,FALSE)</f>
        <v>NO</v>
      </c>
      <c r="J1418" s="5" t="str">
        <f>VLOOKUP(A1418,'Medical Examinations table'!$A:$I,9,FALSE)</f>
        <v>Obesity</v>
      </c>
      <c r="K1418" s="5" t="str">
        <f>VLOOKUP(A1418,'Medical Examinations table'!$A:$J,10,FALSE)</f>
        <v>Prediabetes</v>
      </c>
      <c r="L1418" s="8">
        <f>VLOOKUP(A1418,'Hospitalisation Table'!$A:$J,10,FALSE)</f>
        <v>34715</v>
      </c>
      <c r="M1418" s="10">
        <f>VLOOKUP(A1418,'Hospitalisation Table'!$A:$F,6,FALSE)</f>
        <v>563.84</v>
      </c>
      <c r="N1418" s="5" t="str">
        <f>VLOOKUP(A1418,'Hospitalisation Table'!$A:$G,7,FALSE)</f>
        <v>tier - 2</v>
      </c>
      <c r="O1418" s="5" t="str">
        <f>VLOOKUP(A1418,'Hospitalisation Table'!$A:$H,8,FALSE)</f>
        <v>tier - 1</v>
      </c>
      <c r="P1418" s="5" t="str">
        <f>VLOOKUP(A1418,'Hospitalisation Table'!$A:$I,9,FALSE)</f>
        <v>R1012</v>
      </c>
      <c r="Q1418" s="5">
        <f>VLOOKUP(A1418,'Hospitalisation Table'!$A:$K,11,FALSE)</f>
        <v>25</v>
      </c>
    </row>
    <row r="1419" spans="1:17" ht="15.6" x14ac:dyDescent="0.3">
      <c r="A1419" s="9" t="s">
        <v>953</v>
      </c>
      <c r="B1419" s="5" t="str">
        <f>VLOOKUP($A1419,'Customer Names'!$A:$B,2,FALSE)</f>
        <v>Fire, Mrs.  Amanda</v>
      </c>
      <c r="C1419" s="5">
        <f>VLOOKUP(Healthcare!A1419,'Medical Examinations table'!$A:$K,2,FALSE)</f>
        <v>27.34</v>
      </c>
      <c r="D1419" s="5">
        <f>VLOOKUP(A1419,'Medical Examinations table'!$A:$C,3,FALSE)</f>
        <v>5.19</v>
      </c>
      <c r="E1419" s="5" t="str">
        <f>VLOOKUP(A1419,'Medical Examinations table'!$A:$D,4,FALSE)</f>
        <v>YES</v>
      </c>
      <c r="F1419" s="5" t="str">
        <f>VLOOKUP(A1419,'Medical Examinations table'!$A:$E,5,FALSE)</f>
        <v>NO</v>
      </c>
      <c r="G1419" s="5" t="str">
        <f>VLOOKUP(A1419,'Medical Examinations table'!$A:$F,6,FALSE)</f>
        <v>NO</v>
      </c>
      <c r="H1419" s="5">
        <f>VLOOKUP(A1419,'Medical Examinations table'!$A:$H,8,FALSE)</f>
        <v>1</v>
      </c>
      <c r="I1419" s="5" t="str">
        <f>VLOOKUP(A1419,'Medical Examinations table'!$A:$G,7,FALSE)</f>
        <v>NO</v>
      </c>
      <c r="J1419" s="5" t="str">
        <f>VLOOKUP(A1419,'Medical Examinations table'!$A:$I,9,FALSE)</f>
        <v>Overweight</v>
      </c>
      <c r="K1419" s="5" t="str">
        <f>VLOOKUP(A1419,'Medical Examinations table'!$A:$J,10,FALSE)</f>
        <v>Normal</v>
      </c>
      <c r="L1419" s="8">
        <f>VLOOKUP(A1419,'Hospitalisation Table'!$A:$J,10,FALSE)</f>
        <v>34714</v>
      </c>
      <c r="M1419" s="10">
        <f>VLOOKUP(A1419,'Hospitalisation Table'!$A:$F,6,FALSE)</f>
        <v>563.84</v>
      </c>
      <c r="N1419" s="5" t="str">
        <f>VLOOKUP(A1419,'Hospitalisation Table'!$A:$G,7,FALSE)</f>
        <v>tier - 2</v>
      </c>
      <c r="O1419" s="5" t="str">
        <f>VLOOKUP(A1419,'Hospitalisation Table'!$A:$H,8,FALSE)</f>
        <v>tier - 3</v>
      </c>
      <c r="P1419" s="5" t="str">
        <f>VLOOKUP(A1419,'Hospitalisation Table'!$A:$I,9,FALSE)</f>
        <v>R1025</v>
      </c>
      <c r="Q1419" s="5">
        <f>VLOOKUP(A1419,'Hospitalisation Table'!$A:$K,11,FALSE)</f>
        <v>34</v>
      </c>
    </row>
    <row r="1420" spans="1:17" ht="15.6" x14ac:dyDescent="0.3">
      <c r="A1420" s="9" t="s">
        <v>952</v>
      </c>
      <c r="B1420" s="5" t="str">
        <f>VLOOKUP($A1420,'Customer Names'!$A:$B,2,FALSE)</f>
        <v>Waliaula, Mr.  James</v>
      </c>
      <c r="C1420" s="5">
        <f>VLOOKUP(Healthcare!A1420,'Medical Examinations table'!$A:$K,2,FALSE)</f>
        <v>39.01</v>
      </c>
      <c r="D1420" s="5">
        <f>VLOOKUP(A1420,'Medical Examinations table'!$A:$C,3,FALSE)</f>
        <v>5.37</v>
      </c>
      <c r="E1420" s="5" t="str">
        <f>VLOOKUP(A1420,'Medical Examinations table'!$A:$D,4,FALSE)</f>
        <v>YES</v>
      </c>
      <c r="F1420" s="5" t="str">
        <f>VLOOKUP(A1420,'Medical Examinations table'!$A:$E,5,FALSE)</f>
        <v>NO</v>
      </c>
      <c r="G1420" s="5" t="str">
        <f>VLOOKUP(A1420,'Medical Examinations table'!$A:$F,6,FALSE)</f>
        <v>NO</v>
      </c>
      <c r="H1420" s="5">
        <f>VLOOKUP(A1420,'Medical Examinations table'!$A:$H,8,FALSE)</f>
        <v>0</v>
      </c>
      <c r="I1420" s="5" t="str">
        <f>VLOOKUP(A1420,'Medical Examinations table'!$A:$G,7,FALSE)</f>
        <v>NO</v>
      </c>
      <c r="J1420" s="5" t="str">
        <f>VLOOKUP(A1420,'Medical Examinations table'!$A:$I,9,FALSE)</f>
        <v>Obesity</v>
      </c>
      <c r="K1420" s="5" t="str">
        <f>VLOOKUP(A1420,'Medical Examinations table'!$A:$J,10,FALSE)</f>
        <v>Normal</v>
      </c>
      <c r="L1420" s="8">
        <f>VLOOKUP(A1420,'Hospitalisation Table'!$A:$J,10,FALSE)</f>
        <v>34713</v>
      </c>
      <c r="M1420" s="10">
        <f>VLOOKUP(A1420,'Hospitalisation Table'!$A:$F,6,FALSE)</f>
        <v>563.84</v>
      </c>
      <c r="N1420" s="5" t="str">
        <f>VLOOKUP(A1420,'Hospitalisation Table'!$A:$G,7,FALSE)</f>
        <v>tier - 2</v>
      </c>
      <c r="O1420" s="5" t="str">
        <f>VLOOKUP(A1420,'Hospitalisation Table'!$A:$H,8,FALSE)</f>
        <v>tier - 3</v>
      </c>
      <c r="P1420" s="5" t="str">
        <f>VLOOKUP(A1420,'Hospitalisation Table'!$A:$I,9,FALSE)</f>
        <v>R1012</v>
      </c>
      <c r="Q1420" s="5">
        <f>VLOOKUP(A1420,'Hospitalisation Table'!$A:$K,11,FALSE)</f>
        <v>26</v>
      </c>
    </row>
    <row r="1421" spans="1:17" ht="15.6" x14ac:dyDescent="0.3">
      <c r="A1421" s="9" t="s">
        <v>951</v>
      </c>
      <c r="B1421" s="5" t="str">
        <f>VLOOKUP($A1421,'Customer Names'!$A:$B,2,FALSE)</f>
        <v>Blackshear, Mr.  Samuel H.</v>
      </c>
      <c r="C1421" s="5">
        <f>VLOOKUP(Healthcare!A1421,'Medical Examinations table'!$A:$K,2,FALSE)</f>
        <v>18.989999999999998</v>
      </c>
      <c r="D1421" s="5">
        <f>VLOOKUP(A1421,'Medical Examinations table'!$A:$C,3,FALSE)</f>
        <v>10.82</v>
      </c>
      <c r="E1421" s="5" t="str">
        <f>VLOOKUP(A1421,'Medical Examinations table'!$A:$D,4,FALSE)</f>
        <v>YES</v>
      </c>
      <c r="F1421" s="5" t="str">
        <f>VLOOKUP(A1421,'Medical Examinations table'!$A:$E,5,FALSE)</f>
        <v>NO</v>
      </c>
      <c r="G1421" s="5" t="str">
        <f>VLOOKUP(A1421,'Medical Examinations table'!$A:$F,6,FALSE)</f>
        <v>NO</v>
      </c>
      <c r="H1421" s="5">
        <f>VLOOKUP(A1421,'Medical Examinations table'!$A:$H,8,FALSE)</f>
        <v>0</v>
      </c>
      <c r="I1421" s="5" t="str">
        <f>VLOOKUP(A1421,'Medical Examinations table'!$A:$G,7,FALSE)</f>
        <v>NO</v>
      </c>
      <c r="J1421" s="5" t="str">
        <f>VLOOKUP(A1421,'Medical Examinations table'!$A:$I,9,FALSE)</f>
        <v>Normal Weight</v>
      </c>
      <c r="K1421" s="5" t="str">
        <f>VLOOKUP(A1421,'Medical Examinations table'!$A:$J,10,FALSE)</f>
        <v>Diabetes</v>
      </c>
      <c r="L1421" s="8">
        <f>VLOOKUP(A1421,'Hospitalisation Table'!$A:$J,10,FALSE)</f>
        <v>34712</v>
      </c>
      <c r="M1421" s="10">
        <f>VLOOKUP(A1421,'Hospitalisation Table'!$A:$F,6,FALSE)</f>
        <v>563.84</v>
      </c>
      <c r="N1421" s="5" t="str">
        <f>VLOOKUP(A1421,'Hospitalisation Table'!$A:$G,7,FALSE)</f>
        <v>tier - 3</v>
      </c>
      <c r="O1421" s="5" t="str">
        <f>VLOOKUP(A1421,'Hospitalisation Table'!$A:$H,8,FALSE)</f>
        <v>tier - 3</v>
      </c>
      <c r="P1421" s="5" t="str">
        <f>VLOOKUP(A1421,'Hospitalisation Table'!$A:$I,9,FALSE)</f>
        <v>R1013</v>
      </c>
      <c r="Q1421" s="5">
        <f>VLOOKUP(A1421,'Hospitalisation Table'!$A:$K,11,FALSE)</f>
        <v>55</v>
      </c>
    </row>
    <row r="1422" spans="1:17" ht="15.6" x14ac:dyDescent="0.3">
      <c r="A1422" s="9" t="s">
        <v>950</v>
      </c>
      <c r="B1422" s="5" t="str">
        <f>VLOOKUP($A1422,'Customer Names'!$A:$B,2,FALSE)</f>
        <v>Nettik, Ms.  Jenni</v>
      </c>
      <c r="C1422" s="5">
        <f>VLOOKUP(Healthcare!A1422,'Medical Examinations table'!$A:$K,2,FALSE)</f>
        <v>42.3</v>
      </c>
      <c r="D1422" s="5">
        <f>VLOOKUP(A1422,'Medical Examinations table'!$A:$C,3,FALSE)</f>
        <v>6.06</v>
      </c>
      <c r="E1422" s="5" t="str">
        <f>VLOOKUP(A1422,'Medical Examinations table'!$A:$D,4,FALSE)</f>
        <v>YES</v>
      </c>
      <c r="F1422" s="5" t="str">
        <f>VLOOKUP(A1422,'Medical Examinations table'!$A:$E,5,FALSE)</f>
        <v>NO</v>
      </c>
      <c r="G1422" s="5" t="str">
        <f>VLOOKUP(A1422,'Medical Examinations table'!$A:$F,6,FALSE)</f>
        <v>NO</v>
      </c>
      <c r="H1422" s="5">
        <f>VLOOKUP(A1422,'Medical Examinations table'!$A:$H,8,FALSE)</f>
        <v>0</v>
      </c>
      <c r="I1422" s="5" t="str">
        <f>VLOOKUP(A1422,'Medical Examinations table'!$A:$G,7,FALSE)</f>
        <v>NO</v>
      </c>
      <c r="J1422" s="5" t="str">
        <f>VLOOKUP(A1422,'Medical Examinations table'!$A:$I,9,FALSE)</f>
        <v>Obesity</v>
      </c>
      <c r="K1422" s="5" t="str">
        <f>VLOOKUP(A1422,'Medical Examinations table'!$A:$J,10,FALSE)</f>
        <v>Prediabetes</v>
      </c>
      <c r="L1422" s="8">
        <f>VLOOKUP(A1422,'Hospitalisation Table'!$A:$J,10,FALSE)</f>
        <v>34711</v>
      </c>
      <c r="M1422" s="10">
        <f>VLOOKUP(A1422,'Hospitalisation Table'!$A:$F,6,FALSE)</f>
        <v>563.84</v>
      </c>
      <c r="N1422" s="5" t="str">
        <f>VLOOKUP(A1422,'Hospitalisation Table'!$A:$G,7,FALSE)</f>
        <v>tier - 2</v>
      </c>
      <c r="O1422" s="5" t="str">
        <f>VLOOKUP(A1422,'Hospitalisation Table'!$A:$H,8,FALSE)</f>
        <v>tier - 2</v>
      </c>
      <c r="P1422" s="5" t="str">
        <f>VLOOKUP(A1422,'Hospitalisation Table'!$A:$I,9,FALSE)</f>
        <v>R1012</v>
      </c>
      <c r="Q1422" s="5">
        <f>VLOOKUP(A1422,'Hospitalisation Table'!$A:$K,11,FALSE)</f>
        <v>22</v>
      </c>
    </row>
    <row r="1423" spans="1:17" ht="15.6" x14ac:dyDescent="0.3">
      <c r="A1423" s="9" t="s">
        <v>949</v>
      </c>
      <c r="B1423" s="5" t="str">
        <f>VLOOKUP($A1423,'Customer Names'!$A:$B,2,FALSE)</f>
        <v>Novales, Mr.  Estuardo F</v>
      </c>
      <c r="C1423" s="5">
        <f>VLOOKUP(Healthcare!A1423,'Medical Examinations table'!$A:$K,2,FALSE)</f>
        <v>39.805</v>
      </c>
      <c r="D1423" s="5">
        <f>VLOOKUP(A1423,'Medical Examinations table'!$A:$C,3,FALSE)</f>
        <v>5.91</v>
      </c>
      <c r="E1423" s="5" t="str">
        <f>VLOOKUP(A1423,'Medical Examinations table'!$A:$D,4,FALSE)</f>
        <v>NO</v>
      </c>
      <c r="F1423" s="5" t="str">
        <f>VLOOKUP(A1423,'Medical Examinations table'!$A:$E,5,FALSE)</f>
        <v>NO</v>
      </c>
      <c r="G1423" s="5" t="str">
        <f>VLOOKUP(A1423,'Medical Examinations table'!$A:$F,6,FALSE)</f>
        <v>NO</v>
      </c>
      <c r="H1423" s="5">
        <f>VLOOKUP(A1423,'Medical Examinations table'!$A:$H,8,FALSE)</f>
        <v>0</v>
      </c>
      <c r="I1423" s="5" t="str">
        <f>VLOOKUP(A1423,'Medical Examinations table'!$A:$G,7,FALSE)</f>
        <v>NO</v>
      </c>
      <c r="J1423" s="5" t="str">
        <f>VLOOKUP(A1423,'Medical Examinations table'!$A:$I,9,FALSE)</f>
        <v>Obesity</v>
      </c>
      <c r="K1423" s="5" t="str">
        <f>VLOOKUP(A1423,'Medical Examinations table'!$A:$J,10,FALSE)</f>
        <v>Prediabetes</v>
      </c>
      <c r="L1423" s="8">
        <f>VLOOKUP(A1423,'Hospitalisation Table'!$A:$J,10,FALSE)</f>
        <v>34710</v>
      </c>
      <c r="M1423" s="10">
        <f>VLOOKUP(A1423,'Hospitalisation Table'!$A:$F,6,FALSE)</f>
        <v>563.84</v>
      </c>
      <c r="N1423" s="5" t="str">
        <f>VLOOKUP(A1423,'Hospitalisation Table'!$A:$G,7,FALSE)</f>
        <v>tier - 3</v>
      </c>
      <c r="O1423" s="5" t="str">
        <f>VLOOKUP(A1423,'Hospitalisation Table'!$A:$H,8,FALSE)</f>
        <v>tier - 3</v>
      </c>
      <c r="P1423" s="5" t="str">
        <f>VLOOKUP(A1423,'Hospitalisation Table'!$A:$I,9,FALSE)</f>
        <v>R1017</v>
      </c>
      <c r="Q1423" s="5">
        <f>VLOOKUP(A1423,'Hospitalisation Table'!$A:$K,11,FALSE)</f>
        <v>45</v>
      </c>
    </row>
    <row r="1424" spans="1:17" ht="15.6" x14ac:dyDescent="0.3">
      <c r="A1424" s="9" t="s">
        <v>948</v>
      </c>
      <c r="B1424" s="5" t="str">
        <f>VLOOKUP($A1424,'Customer Names'!$A:$B,2,FALSE)</f>
        <v>Rosauer, Mr.  Brett</v>
      </c>
      <c r="C1424" s="5">
        <f>VLOOKUP(Healthcare!A1424,'Medical Examinations table'!$A:$K,2,FALSE)</f>
        <v>33.700000000000003</v>
      </c>
      <c r="D1424" s="5">
        <f>VLOOKUP(A1424,'Medical Examinations table'!$A:$C,3,FALSE)</f>
        <v>5.87</v>
      </c>
      <c r="E1424" s="5" t="str">
        <f>VLOOKUP(A1424,'Medical Examinations table'!$A:$D,4,FALSE)</f>
        <v>NO</v>
      </c>
      <c r="F1424" s="5" t="str">
        <f>VLOOKUP(A1424,'Medical Examinations table'!$A:$E,5,FALSE)</f>
        <v>NO</v>
      </c>
      <c r="G1424" s="5" t="str">
        <f>VLOOKUP(A1424,'Medical Examinations table'!$A:$F,6,FALSE)</f>
        <v>NO</v>
      </c>
      <c r="H1424" s="5">
        <f>VLOOKUP(A1424,'Medical Examinations table'!$A:$H,8,FALSE)</f>
        <v>0</v>
      </c>
      <c r="I1424" s="5" t="str">
        <f>VLOOKUP(A1424,'Medical Examinations table'!$A:$G,7,FALSE)</f>
        <v>NO</v>
      </c>
      <c r="J1424" s="5" t="str">
        <f>VLOOKUP(A1424,'Medical Examinations table'!$A:$I,9,FALSE)</f>
        <v>Obesity</v>
      </c>
      <c r="K1424" s="5" t="str">
        <f>VLOOKUP(A1424,'Medical Examinations table'!$A:$J,10,FALSE)</f>
        <v>Prediabetes</v>
      </c>
      <c r="L1424" s="8">
        <f>VLOOKUP(A1424,'Hospitalisation Table'!$A:$J,10,FALSE)</f>
        <v>34709</v>
      </c>
      <c r="M1424" s="10">
        <f>VLOOKUP(A1424,'Hospitalisation Table'!$A:$F,6,FALSE)</f>
        <v>563.84</v>
      </c>
      <c r="N1424" s="5" t="str">
        <f>VLOOKUP(A1424,'Hospitalisation Table'!$A:$G,7,FALSE)</f>
        <v>tier - 3</v>
      </c>
      <c r="O1424" s="5" t="str">
        <f>VLOOKUP(A1424,'Hospitalisation Table'!$A:$H,8,FALSE)</f>
        <v>tier - 1</v>
      </c>
      <c r="P1424" s="5" t="str">
        <f>VLOOKUP(A1424,'Hospitalisation Table'!$A:$I,9,FALSE)</f>
        <v>R1011</v>
      </c>
      <c r="Q1424" s="5">
        <f>VLOOKUP(A1424,'Hospitalisation Table'!$A:$K,11,FALSE)</f>
        <v>45</v>
      </c>
    </row>
    <row r="1425" spans="1:17" ht="15.6" x14ac:dyDescent="0.3">
      <c r="A1425" s="9" t="s">
        <v>947</v>
      </c>
      <c r="B1425" s="5" t="str">
        <f>VLOOKUP($A1425,'Customer Names'!$A:$B,2,FALSE)</f>
        <v>Ryder, Ms.  Sharon E.</v>
      </c>
      <c r="C1425" s="5">
        <f>VLOOKUP(Healthcare!A1425,'Medical Examinations table'!$A:$K,2,FALSE)</f>
        <v>36.195</v>
      </c>
      <c r="D1425" s="5">
        <f>VLOOKUP(A1425,'Medical Examinations table'!$A:$C,3,FALSE)</f>
        <v>6.22</v>
      </c>
      <c r="E1425" s="5" t="str">
        <f>VLOOKUP(A1425,'Medical Examinations table'!$A:$D,4,FALSE)</f>
        <v>NO</v>
      </c>
      <c r="F1425" s="5" t="str">
        <f>VLOOKUP(A1425,'Medical Examinations table'!$A:$E,5,FALSE)</f>
        <v>NO</v>
      </c>
      <c r="G1425" s="5" t="str">
        <f>VLOOKUP(A1425,'Medical Examinations table'!$A:$F,6,FALSE)</f>
        <v>NO</v>
      </c>
      <c r="H1425" s="5">
        <f>VLOOKUP(A1425,'Medical Examinations table'!$A:$H,8,FALSE)</f>
        <v>0</v>
      </c>
      <c r="I1425" s="5" t="str">
        <f>VLOOKUP(A1425,'Medical Examinations table'!$A:$G,7,FALSE)</f>
        <v>NO</v>
      </c>
      <c r="J1425" s="5" t="str">
        <f>VLOOKUP(A1425,'Medical Examinations table'!$A:$I,9,FALSE)</f>
        <v>Obesity</v>
      </c>
      <c r="K1425" s="5" t="str">
        <f>VLOOKUP(A1425,'Medical Examinations table'!$A:$J,10,FALSE)</f>
        <v>Prediabetes</v>
      </c>
      <c r="L1425" s="8">
        <f>VLOOKUP(A1425,'Hospitalisation Table'!$A:$J,10,FALSE)</f>
        <v>34708</v>
      </c>
      <c r="M1425" s="10">
        <f>VLOOKUP(A1425,'Hospitalisation Table'!$A:$F,6,FALSE)</f>
        <v>563.84</v>
      </c>
      <c r="N1425" s="5" t="str">
        <f>VLOOKUP(A1425,'Hospitalisation Table'!$A:$G,7,FALSE)</f>
        <v>tier - 2</v>
      </c>
      <c r="O1425" s="5" t="str">
        <f>VLOOKUP(A1425,'Hospitalisation Table'!$A:$H,8,FALSE)</f>
        <v>tier - 3</v>
      </c>
      <c r="P1425" s="5" t="str">
        <f>VLOOKUP(A1425,'Hospitalisation Table'!$A:$I,9,FALSE)</f>
        <v>R1012</v>
      </c>
      <c r="Q1425" s="5">
        <f>VLOOKUP(A1425,'Hospitalisation Table'!$A:$K,11,FALSE)</f>
        <v>42</v>
      </c>
    </row>
    <row r="1426" spans="1:17" ht="15.6" x14ac:dyDescent="0.3">
      <c r="A1426" s="9" t="s">
        <v>946</v>
      </c>
      <c r="B1426" s="5" t="str">
        <f>VLOOKUP($A1426,'Customer Names'!$A:$B,2,FALSE)</f>
        <v>Larsen, Mr.  Jacob W√¶ver</v>
      </c>
      <c r="C1426" s="5">
        <f>VLOOKUP(Healthcare!A1426,'Medical Examinations table'!$A:$K,2,FALSE)</f>
        <v>32.6</v>
      </c>
      <c r="D1426" s="5">
        <f>VLOOKUP(A1426,'Medical Examinations table'!$A:$C,3,FALSE)</f>
        <v>5.73</v>
      </c>
      <c r="E1426" s="5" t="str">
        <f>VLOOKUP(A1426,'Medical Examinations table'!$A:$D,4,FALSE)</f>
        <v>NO</v>
      </c>
      <c r="F1426" s="5" t="str">
        <f>VLOOKUP(A1426,'Medical Examinations table'!$A:$E,5,FALSE)</f>
        <v>NO</v>
      </c>
      <c r="G1426" s="5" t="str">
        <f>VLOOKUP(A1426,'Medical Examinations table'!$A:$F,6,FALSE)</f>
        <v>YES</v>
      </c>
      <c r="H1426" s="5">
        <f>VLOOKUP(A1426,'Medical Examinations table'!$A:$H,8,FALSE)</f>
        <v>1</v>
      </c>
      <c r="I1426" s="5" t="str">
        <f>VLOOKUP(A1426,'Medical Examinations table'!$A:$G,7,FALSE)</f>
        <v>NO</v>
      </c>
      <c r="J1426" s="5" t="str">
        <f>VLOOKUP(A1426,'Medical Examinations table'!$A:$I,9,FALSE)</f>
        <v>Obesity</v>
      </c>
      <c r="K1426" s="5" t="str">
        <f>VLOOKUP(A1426,'Medical Examinations table'!$A:$J,10,FALSE)</f>
        <v>Prediabetes</v>
      </c>
      <c r="L1426" s="8">
        <f>VLOOKUP(A1426,'Hospitalisation Table'!$A:$J,10,FALSE)</f>
        <v>34707</v>
      </c>
      <c r="M1426" s="10">
        <f>VLOOKUP(A1426,'Hospitalisation Table'!$A:$F,6,FALSE)</f>
        <v>563.84</v>
      </c>
      <c r="N1426" s="5" t="str">
        <f>VLOOKUP(A1426,'Hospitalisation Table'!$A:$G,7,FALSE)</f>
        <v>tier - 3</v>
      </c>
      <c r="O1426" s="5" t="str">
        <f>VLOOKUP(A1426,'Hospitalisation Table'!$A:$H,8,FALSE)</f>
        <v>tier - 2</v>
      </c>
      <c r="P1426" s="5" t="str">
        <f>VLOOKUP(A1426,'Hospitalisation Table'!$A:$I,9,FALSE)</f>
        <v>R1011</v>
      </c>
      <c r="Q1426" s="5">
        <f>VLOOKUP(A1426,'Hospitalisation Table'!$A:$K,11,FALSE)</f>
        <v>43</v>
      </c>
    </row>
    <row r="1427" spans="1:17" ht="15.6" x14ac:dyDescent="0.3">
      <c r="A1427" s="9" t="s">
        <v>945</v>
      </c>
      <c r="B1427" s="5" t="str">
        <f>VLOOKUP($A1427,'Customer Names'!$A:$B,2,FALSE)</f>
        <v>Keate, Mr.  Scott</v>
      </c>
      <c r="C1427" s="5">
        <f>VLOOKUP(Healthcare!A1427,'Medical Examinations table'!$A:$K,2,FALSE)</f>
        <v>30.2</v>
      </c>
      <c r="D1427" s="5">
        <f>VLOOKUP(A1427,'Medical Examinations table'!$A:$C,3,FALSE)</f>
        <v>5.7</v>
      </c>
      <c r="E1427" s="5" t="str">
        <f>VLOOKUP(A1427,'Medical Examinations table'!$A:$D,4,FALSE)</f>
        <v>NO</v>
      </c>
      <c r="F1427" s="5" t="str">
        <f>VLOOKUP(A1427,'Medical Examinations table'!$A:$E,5,FALSE)</f>
        <v>NO</v>
      </c>
      <c r="G1427" s="5" t="str">
        <f>VLOOKUP(A1427,'Medical Examinations table'!$A:$F,6,FALSE)</f>
        <v>NO</v>
      </c>
      <c r="H1427" s="5">
        <f>VLOOKUP(A1427,'Medical Examinations table'!$A:$H,8,FALSE)</f>
        <v>0</v>
      </c>
      <c r="I1427" s="5" t="str">
        <f>VLOOKUP(A1427,'Medical Examinations table'!$A:$G,7,FALSE)</f>
        <v>NO</v>
      </c>
      <c r="J1427" s="5" t="str">
        <f>VLOOKUP(A1427,'Medical Examinations table'!$A:$I,9,FALSE)</f>
        <v>Obesity</v>
      </c>
      <c r="K1427" s="5" t="str">
        <f>VLOOKUP(A1427,'Medical Examinations table'!$A:$J,10,FALSE)</f>
        <v>Prediabetes</v>
      </c>
      <c r="L1427" s="8">
        <f>VLOOKUP(A1427,'Hospitalisation Table'!$A:$J,10,FALSE)</f>
        <v>34706</v>
      </c>
      <c r="M1427" s="10">
        <f>VLOOKUP(A1427,'Hospitalisation Table'!$A:$F,6,FALSE)</f>
        <v>563.84</v>
      </c>
      <c r="N1427" s="5" t="str">
        <f>VLOOKUP(A1427,'Hospitalisation Table'!$A:$G,7,FALSE)</f>
        <v>tier - 3</v>
      </c>
      <c r="O1427" s="5" t="str">
        <f>VLOOKUP(A1427,'Hospitalisation Table'!$A:$H,8,FALSE)</f>
        <v>tier - 2</v>
      </c>
      <c r="P1427" s="5" t="str">
        <f>VLOOKUP(A1427,'Hospitalisation Table'!$A:$I,9,FALSE)</f>
        <v>R1011</v>
      </c>
      <c r="Q1427" s="5">
        <f>VLOOKUP(A1427,'Hospitalisation Table'!$A:$K,11,FALSE)</f>
        <v>45</v>
      </c>
    </row>
    <row r="1428" spans="1:17" ht="15.6" x14ac:dyDescent="0.3">
      <c r="A1428" s="9" t="s">
        <v>944</v>
      </c>
      <c r="B1428" s="5" t="str">
        <f>VLOOKUP($A1428,'Customer Names'!$A:$B,2,FALSE)</f>
        <v>Williams, Ms.  Brooke S.</v>
      </c>
      <c r="C1428" s="5">
        <f>VLOOKUP(Healthcare!A1428,'Medical Examinations table'!$A:$K,2,FALSE)</f>
        <v>27.645</v>
      </c>
      <c r="D1428" s="5">
        <f>VLOOKUP(A1428,'Medical Examinations table'!$A:$C,3,FALSE)</f>
        <v>9.91</v>
      </c>
      <c r="E1428" s="5" t="str">
        <f>VLOOKUP(A1428,'Medical Examinations table'!$A:$D,4,FALSE)</f>
        <v>NO</v>
      </c>
      <c r="F1428" s="5" t="str">
        <f>VLOOKUP(A1428,'Medical Examinations table'!$A:$E,5,FALSE)</f>
        <v>NO</v>
      </c>
      <c r="G1428" s="5" t="str">
        <f>VLOOKUP(A1428,'Medical Examinations table'!$A:$F,6,FALSE)</f>
        <v>NO</v>
      </c>
      <c r="H1428" s="5">
        <f>VLOOKUP(A1428,'Medical Examinations table'!$A:$H,8,FALSE)</f>
        <v>0</v>
      </c>
      <c r="I1428" s="5" t="str">
        <f>VLOOKUP(A1428,'Medical Examinations table'!$A:$G,7,FALSE)</f>
        <v>NO</v>
      </c>
      <c r="J1428" s="5" t="str">
        <f>VLOOKUP(A1428,'Medical Examinations table'!$A:$I,9,FALSE)</f>
        <v>Overweight</v>
      </c>
      <c r="K1428" s="5" t="str">
        <f>VLOOKUP(A1428,'Medical Examinations table'!$A:$J,10,FALSE)</f>
        <v>Diabetes</v>
      </c>
      <c r="L1428" s="8">
        <f>VLOOKUP(A1428,'Hospitalisation Table'!$A:$J,10,FALSE)</f>
        <v>34705</v>
      </c>
      <c r="M1428" s="10">
        <f>VLOOKUP(A1428,'Hospitalisation Table'!$A:$F,6,FALSE)</f>
        <v>563.84</v>
      </c>
      <c r="N1428" s="5" t="str">
        <f>VLOOKUP(A1428,'Hospitalisation Table'!$A:$G,7,FALSE)</f>
        <v>tier - 2</v>
      </c>
      <c r="O1428" s="5" t="str">
        <f>VLOOKUP(A1428,'Hospitalisation Table'!$A:$H,8,FALSE)</f>
        <v>tier - 3</v>
      </c>
      <c r="P1428" s="5" t="str">
        <f>VLOOKUP(A1428,'Hospitalisation Table'!$A:$I,9,FALSE)</f>
        <v>R1012</v>
      </c>
      <c r="Q1428" s="5">
        <f>VLOOKUP(A1428,'Hospitalisation Table'!$A:$K,11,FALSE)</f>
        <v>44</v>
      </c>
    </row>
    <row r="1429" spans="1:17" ht="15.6" x14ac:dyDescent="0.3">
      <c r="A1429" s="9" t="s">
        <v>943</v>
      </c>
      <c r="B1429" s="5" t="str">
        <f>VLOOKUP($A1429,'Customer Names'!$A:$B,2,FALSE)</f>
        <v>Starosciak, Ms.  Kaye A.</v>
      </c>
      <c r="C1429" s="5">
        <f>VLOOKUP(Healthcare!A1429,'Medical Examinations table'!$A:$K,2,FALSE)</f>
        <v>26.41</v>
      </c>
      <c r="D1429" s="5">
        <f>VLOOKUP(A1429,'Medical Examinations table'!$A:$C,3,FALSE)</f>
        <v>11.4</v>
      </c>
      <c r="E1429" s="5" t="str">
        <f>VLOOKUP(A1429,'Medical Examinations table'!$A:$D,4,FALSE)</f>
        <v>NO</v>
      </c>
      <c r="F1429" s="5" t="str">
        <f>VLOOKUP(A1429,'Medical Examinations table'!$A:$E,5,FALSE)</f>
        <v>NO</v>
      </c>
      <c r="G1429" s="5" t="str">
        <f>VLOOKUP(A1429,'Medical Examinations table'!$A:$F,6,FALSE)</f>
        <v>NO</v>
      </c>
      <c r="H1429" s="5">
        <f>VLOOKUP(A1429,'Medical Examinations table'!$A:$H,8,FALSE)</f>
        <v>0</v>
      </c>
      <c r="I1429" s="5" t="str">
        <f>VLOOKUP(A1429,'Medical Examinations table'!$A:$G,7,FALSE)</f>
        <v>NO</v>
      </c>
      <c r="J1429" s="5" t="str">
        <f>VLOOKUP(A1429,'Medical Examinations table'!$A:$I,9,FALSE)</f>
        <v>Overweight</v>
      </c>
      <c r="K1429" s="5" t="str">
        <f>VLOOKUP(A1429,'Medical Examinations table'!$A:$J,10,FALSE)</f>
        <v>Diabetes</v>
      </c>
      <c r="L1429" s="8">
        <f>VLOOKUP(A1429,'Hospitalisation Table'!$A:$J,10,FALSE)</f>
        <v>34704</v>
      </c>
      <c r="M1429" s="10">
        <f>VLOOKUP(A1429,'Hospitalisation Table'!$A:$F,6,FALSE)</f>
        <v>563.84</v>
      </c>
      <c r="N1429" s="5" t="str">
        <f>VLOOKUP(A1429,'Hospitalisation Table'!$A:$G,7,FALSE)</f>
        <v>tier - 2</v>
      </c>
      <c r="O1429" s="5" t="str">
        <f>VLOOKUP(A1429,'Hospitalisation Table'!$A:$H,8,FALSE)</f>
        <v>tier - 2</v>
      </c>
      <c r="P1429" s="5" t="str">
        <f>VLOOKUP(A1429,'Hospitalisation Table'!$A:$I,9,FALSE)</f>
        <v>R1012</v>
      </c>
      <c r="Q1429" s="5">
        <f>VLOOKUP(A1429,'Hospitalisation Table'!$A:$K,11,FALSE)</f>
        <v>44</v>
      </c>
    </row>
    <row r="1430" spans="1:17" ht="15.6" x14ac:dyDescent="0.3">
      <c r="A1430" s="9" t="s">
        <v>942</v>
      </c>
      <c r="B1430" s="5" t="str">
        <f>VLOOKUP($A1430,'Customer Names'!$A:$B,2,FALSE)</f>
        <v>Smith, Ms.  Carolyn</v>
      </c>
      <c r="C1430" s="5">
        <f>VLOOKUP(Healthcare!A1430,'Medical Examinations table'!$A:$K,2,FALSE)</f>
        <v>34.1</v>
      </c>
      <c r="D1430" s="5">
        <f>VLOOKUP(A1430,'Medical Examinations table'!$A:$C,3,FALSE)</f>
        <v>6.29</v>
      </c>
      <c r="E1430" s="5" t="str">
        <f>VLOOKUP(A1430,'Medical Examinations table'!$A:$D,4,FALSE)</f>
        <v>YES</v>
      </c>
      <c r="F1430" s="5" t="str">
        <f>VLOOKUP(A1430,'Medical Examinations table'!$A:$E,5,FALSE)</f>
        <v>NO</v>
      </c>
      <c r="G1430" s="5" t="str">
        <f>VLOOKUP(A1430,'Medical Examinations table'!$A:$F,6,FALSE)</f>
        <v>YES</v>
      </c>
      <c r="H1430" s="5">
        <f>VLOOKUP(A1430,'Medical Examinations table'!$A:$H,8,FALSE)</f>
        <v>1</v>
      </c>
      <c r="I1430" s="5" t="str">
        <f>VLOOKUP(A1430,'Medical Examinations table'!$A:$G,7,FALSE)</f>
        <v>NO</v>
      </c>
      <c r="J1430" s="5" t="str">
        <f>VLOOKUP(A1430,'Medical Examinations table'!$A:$I,9,FALSE)</f>
        <v>Obesity</v>
      </c>
      <c r="K1430" s="5" t="str">
        <f>VLOOKUP(A1430,'Medical Examinations table'!$A:$J,10,FALSE)</f>
        <v>Prediabetes</v>
      </c>
      <c r="L1430" s="8">
        <f>VLOOKUP(A1430,'Hospitalisation Table'!$A:$J,10,FALSE)</f>
        <v>34703</v>
      </c>
      <c r="M1430" s="10">
        <f>VLOOKUP(A1430,'Hospitalisation Table'!$A:$F,6,FALSE)</f>
        <v>563.84</v>
      </c>
      <c r="N1430" s="5" t="str">
        <f>VLOOKUP(A1430,'Hospitalisation Table'!$A:$G,7,FALSE)</f>
        <v>tier - 2</v>
      </c>
      <c r="O1430" s="5" t="str">
        <f>VLOOKUP(A1430,'Hospitalisation Table'!$A:$H,8,FALSE)</f>
        <v>tier - 2</v>
      </c>
      <c r="P1430" s="5" t="str">
        <f>VLOOKUP(A1430,'Hospitalisation Table'!$A:$I,9,FALSE)</f>
        <v>R1011</v>
      </c>
      <c r="Q1430" s="5">
        <f>VLOOKUP(A1430,'Hospitalisation Table'!$A:$K,11,FALSE)</f>
        <v>39</v>
      </c>
    </row>
    <row r="1431" spans="1:17" ht="15.6" x14ac:dyDescent="0.3">
      <c r="A1431" s="9" t="s">
        <v>941</v>
      </c>
      <c r="B1431" s="5" t="str">
        <f>VLOOKUP($A1431,'Customer Names'!$A:$B,2,FALSE)</f>
        <v>Henderson, Mr.  Daniel C.</v>
      </c>
      <c r="C1431" s="5">
        <f>VLOOKUP(Healthcare!A1431,'Medical Examinations table'!$A:$K,2,FALSE)</f>
        <v>17.3</v>
      </c>
      <c r="D1431" s="5">
        <f>VLOOKUP(A1431,'Medical Examinations table'!$A:$C,3,FALSE)</f>
        <v>9.2799999999999994</v>
      </c>
      <c r="E1431" s="5" t="str">
        <f>VLOOKUP(A1431,'Medical Examinations table'!$A:$D,4,FALSE)</f>
        <v>NO</v>
      </c>
      <c r="F1431" s="5" t="str">
        <f>VLOOKUP(A1431,'Medical Examinations table'!$A:$E,5,FALSE)</f>
        <v>NO</v>
      </c>
      <c r="G1431" s="5" t="str">
        <f>VLOOKUP(A1431,'Medical Examinations table'!$A:$F,6,FALSE)</f>
        <v>NO</v>
      </c>
      <c r="H1431" s="5">
        <f>VLOOKUP(A1431,'Medical Examinations table'!$A:$H,8,FALSE)</f>
        <v>0</v>
      </c>
      <c r="I1431" s="5" t="str">
        <f>VLOOKUP(A1431,'Medical Examinations table'!$A:$G,7,FALSE)</f>
        <v>NO</v>
      </c>
      <c r="J1431" s="5" t="str">
        <f>VLOOKUP(A1431,'Medical Examinations table'!$A:$I,9,FALSE)</f>
        <v>Underweight</v>
      </c>
      <c r="K1431" s="5" t="str">
        <f>VLOOKUP(A1431,'Medical Examinations table'!$A:$J,10,FALSE)</f>
        <v>Diabetes</v>
      </c>
      <c r="L1431" s="8">
        <f>VLOOKUP(A1431,'Hospitalisation Table'!$A:$J,10,FALSE)</f>
        <v>34702</v>
      </c>
      <c r="M1431" s="10">
        <f>VLOOKUP(A1431,'Hospitalisation Table'!$A:$F,6,FALSE)</f>
        <v>563.84</v>
      </c>
      <c r="N1431" s="5" t="str">
        <f>VLOOKUP(A1431,'Hospitalisation Table'!$A:$G,7,FALSE)</f>
        <v>tier - 3</v>
      </c>
      <c r="O1431" s="5" t="str">
        <f>VLOOKUP(A1431,'Hospitalisation Table'!$A:$H,8,FALSE)</f>
        <v>tier - 2</v>
      </c>
      <c r="P1431" s="5" t="str">
        <f>VLOOKUP(A1431,'Hospitalisation Table'!$A:$I,9,FALSE)</f>
        <v>R1013</v>
      </c>
      <c r="Q1431" s="5">
        <f>VLOOKUP(A1431,'Hospitalisation Table'!$A:$K,11,FALSE)</f>
        <v>57</v>
      </c>
    </row>
    <row r="1432" spans="1:17" ht="15.6" x14ac:dyDescent="0.3">
      <c r="A1432" s="9" t="s">
        <v>940</v>
      </c>
      <c r="B1432" s="5" t="str">
        <f>VLOOKUP($A1432,'Customer Names'!$A:$B,2,FALSE)</f>
        <v>Winkelman, Mrs.  Laurie A</v>
      </c>
      <c r="C1432" s="5">
        <f>VLOOKUP(Healthcare!A1432,'Medical Examinations table'!$A:$K,2,FALSE)</f>
        <v>35.020000000000003</v>
      </c>
      <c r="D1432" s="5">
        <f>VLOOKUP(A1432,'Medical Examinations table'!$A:$C,3,FALSE)</f>
        <v>4.78</v>
      </c>
      <c r="E1432" s="5" t="str">
        <f>VLOOKUP(A1432,'Medical Examinations table'!$A:$D,4,FALSE)</f>
        <v>NO</v>
      </c>
      <c r="F1432" s="5" t="str">
        <f>VLOOKUP(A1432,'Medical Examinations table'!$A:$E,5,FALSE)</f>
        <v>NO</v>
      </c>
      <c r="G1432" s="5" t="str">
        <f>VLOOKUP(A1432,'Medical Examinations table'!$A:$F,6,FALSE)</f>
        <v>YES</v>
      </c>
      <c r="H1432" s="5">
        <f>VLOOKUP(A1432,'Medical Examinations table'!$A:$H,8,FALSE)</f>
        <v>1</v>
      </c>
      <c r="I1432" s="5" t="str">
        <f>VLOOKUP(A1432,'Medical Examinations table'!$A:$G,7,FALSE)</f>
        <v>NO</v>
      </c>
      <c r="J1432" s="5" t="str">
        <f>VLOOKUP(A1432,'Medical Examinations table'!$A:$I,9,FALSE)</f>
        <v>Obesity</v>
      </c>
      <c r="K1432" s="5" t="str">
        <f>VLOOKUP(A1432,'Medical Examinations table'!$A:$J,10,FALSE)</f>
        <v>Normal</v>
      </c>
      <c r="L1432" s="8">
        <f>VLOOKUP(A1432,'Hospitalisation Table'!$A:$J,10,FALSE)</f>
        <v>34701</v>
      </c>
      <c r="M1432" s="10">
        <f>VLOOKUP(A1432,'Hospitalisation Table'!$A:$F,6,FALSE)</f>
        <v>563.84</v>
      </c>
      <c r="N1432" s="5" t="str">
        <f>VLOOKUP(A1432,'Hospitalisation Table'!$A:$G,7,FALSE)</f>
        <v>tier - 2</v>
      </c>
      <c r="O1432" s="5" t="str">
        <f>VLOOKUP(A1432,'Hospitalisation Table'!$A:$H,8,FALSE)</f>
        <v>tier - 2</v>
      </c>
      <c r="P1432" s="5" t="str">
        <f>VLOOKUP(A1432,'Hospitalisation Table'!$A:$I,9,FALSE)</f>
        <v>R1026</v>
      </c>
      <c r="Q1432" s="5">
        <f>VLOOKUP(A1432,'Hospitalisation Table'!$A:$K,11,FALSE)</f>
        <v>29</v>
      </c>
    </row>
    <row r="1433" spans="1:17" ht="15.6" x14ac:dyDescent="0.3">
      <c r="A1433" s="9" t="s">
        <v>939</v>
      </c>
      <c r="B1433" s="5" t="str">
        <f>VLOOKUP($A1433,'Customer Names'!$A:$B,2,FALSE)</f>
        <v>Monette, Ms.  Nicole</v>
      </c>
      <c r="C1433" s="5">
        <f>VLOOKUP(Healthcare!A1433,'Medical Examinations table'!$A:$K,2,FALSE)</f>
        <v>37.1</v>
      </c>
      <c r="D1433" s="5">
        <f>VLOOKUP(A1433,'Medical Examinations table'!$A:$C,3,FALSE)</f>
        <v>8.8699999999999992</v>
      </c>
      <c r="E1433" s="5" t="str">
        <f>VLOOKUP(A1433,'Medical Examinations table'!$A:$D,4,FALSE)</f>
        <v>YES</v>
      </c>
      <c r="F1433" s="5" t="str">
        <f>VLOOKUP(A1433,'Medical Examinations table'!$A:$E,5,FALSE)</f>
        <v>NO</v>
      </c>
      <c r="G1433" s="5" t="str">
        <f>VLOOKUP(A1433,'Medical Examinations table'!$A:$F,6,FALSE)</f>
        <v>NO</v>
      </c>
      <c r="H1433" s="5">
        <f>VLOOKUP(A1433,'Medical Examinations table'!$A:$H,8,FALSE)</f>
        <v>0</v>
      </c>
      <c r="I1433" s="5" t="str">
        <f>VLOOKUP(A1433,'Medical Examinations table'!$A:$G,7,FALSE)</f>
        <v>NO</v>
      </c>
      <c r="J1433" s="5" t="str">
        <f>VLOOKUP(A1433,'Medical Examinations table'!$A:$I,9,FALSE)</f>
        <v>Obesity</v>
      </c>
      <c r="K1433" s="5" t="str">
        <f>VLOOKUP(A1433,'Medical Examinations table'!$A:$J,10,FALSE)</f>
        <v>Diabetes</v>
      </c>
      <c r="L1433" s="8">
        <f>VLOOKUP(A1433,'Hospitalisation Table'!$A:$J,10,FALSE)</f>
        <v>34700</v>
      </c>
      <c r="M1433" s="10">
        <f>VLOOKUP(A1433,'Hospitalisation Table'!$A:$F,6,FALSE)</f>
        <v>563.84</v>
      </c>
      <c r="N1433" s="5" t="str">
        <f>VLOOKUP(A1433,'Hospitalisation Table'!$A:$G,7,FALSE)</f>
        <v>tier - 2</v>
      </c>
      <c r="O1433" s="5" t="str">
        <f>VLOOKUP(A1433,'Hospitalisation Table'!$A:$H,8,FALSE)</f>
        <v>tier - 1</v>
      </c>
      <c r="P1433" s="5" t="str">
        <f>VLOOKUP(A1433,'Hospitalisation Table'!$A:$I,9,FALSE)</f>
        <v>R1011</v>
      </c>
      <c r="Q1433" s="5">
        <f>VLOOKUP(A1433,'Hospitalisation Table'!$A:$K,11,FALSE)</f>
        <v>41</v>
      </c>
    </row>
    <row r="1434" spans="1:17" ht="15.6" x14ac:dyDescent="0.3">
      <c r="A1434" s="9" t="s">
        <v>938</v>
      </c>
      <c r="B1434" s="5" t="str">
        <f>VLOOKUP($A1434,'Customer Names'!$A:$B,2,FALSE)</f>
        <v>Kramer, Ms.  Shelby</v>
      </c>
      <c r="C1434" s="5">
        <f>VLOOKUP(Healthcare!A1434,'Medical Examinations table'!$A:$K,2,FALSE)</f>
        <v>16.79</v>
      </c>
      <c r="D1434" s="5">
        <f>VLOOKUP(A1434,'Medical Examinations table'!$A:$C,3,FALSE)</f>
        <v>11.4</v>
      </c>
      <c r="E1434" s="5" t="str">
        <f>VLOOKUP(A1434,'Medical Examinations table'!$A:$D,4,FALSE)</f>
        <v>NO</v>
      </c>
      <c r="F1434" s="5" t="str">
        <f>VLOOKUP(A1434,'Medical Examinations table'!$A:$E,5,FALSE)</f>
        <v>NO</v>
      </c>
      <c r="G1434" s="5" t="str">
        <f>VLOOKUP(A1434,'Medical Examinations table'!$A:$F,6,FALSE)</f>
        <v>NO</v>
      </c>
      <c r="H1434" s="5">
        <f>VLOOKUP(A1434,'Medical Examinations table'!$A:$H,8,FALSE)</f>
        <v>0</v>
      </c>
      <c r="I1434" s="5" t="str">
        <f>VLOOKUP(A1434,'Medical Examinations table'!$A:$G,7,FALSE)</f>
        <v>NO</v>
      </c>
      <c r="J1434" s="5" t="str">
        <f>VLOOKUP(A1434,'Medical Examinations table'!$A:$I,9,FALSE)</f>
        <v>Underweight</v>
      </c>
      <c r="K1434" s="5" t="str">
        <f>VLOOKUP(A1434,'Medical Examinations table'!$A:$J,10,FALSE)</f>
        <v>Diabetes</v>
      </c>
      <c r="L1434" s="8">
        <f>VLOOKUP(A1434,'Hospitalisation Table'!$A:$J,10,FALSE)</f>
        <v>34699</v>
      </c>
      <c r="M1434" s="10">
        <f>VLOOKUP(A1434,'Hospitalisation Table'!$A:$F,6,FALSE)</f>
        <v>563.84</v>
      </c>
      <c r="N1434" s="5" t="str">
        <f>VLOOKUP(A1434,'Hospitalisation Table'!$A:$G,7,FALSE)</f>
        <v>tier - 3</v>
      </c>
      <c r="O1434" s="5" t="str">
        <f>VLOOKUP(A1434,'Hospitalisation Table'!$A:$H,8,FALSE)</f>
        <v>tier - 3</v>
      </c>
      <c r="P1434" s="5" t="str">
        <f>VLOOKUP(A1434,'Hospitalisation Table'!$A:$I,9,FALSE)</f>
        <v>R1013</v>
      </c>
      <c r="Q1434" s="5">
        <f>VLOOKUP(A1434,'Hospitalisation Table'!$A:$K,11,FALSE)</f>
        <v>57</v>
      </c>
    </row>
    <row r="1435" spans="1:17" ht="15.6" x14ac:dyDescent="0.3">
      <c r="A1435" s="9" t="s">
        <v>937</v>
      </c>
      <c r="B1435" s="5" t="str">
        <f>VLOOKUP($A1435,'Customer Names'!$A:$B,2,FALSE)</f>
        <v>Goldstein, Ms.  Allison</v>
      </c>
      <c r="C1435" s="5">
        <f>VLOOKUP(Healthcare!A1435,'Medical Examinations table'!$A:$K,2,FALSE)</f>
        <v>31.635000000000002</v>
      </c>
      <c r="D1435" s="5">
        <f>VLOOKUP(A1435,'Medical Examinations table'!$A:$C,3,FALSE)</f>
        <v>9.1300000000000008</v>
      </c>
      <c r="E1435" s="5" t="str">
        <f>VLOOKUP(A1435,'Medical Examinations table'!$A:$D,4,FALSE)</f>
        <v>YES</v>
      </c>
      <c r="F1435" s="5" t="str">
        <f>VLOOKUP(A1435,'Medical Examinations table'!$A:$E,5,FALSE)</f>
        <v>NO</v>
      </c>
      <c r="G1435" s="5" t="str">
        <f>VLOOKUP(A1435,'Medical Examinations table'!$A:$F,6,FALSE)</f>
        <v>NO</v>
      </c>
      <c r="H1435" s="5">
        <f>VLOOKUP(A1435,'Medical Examinations table'!$A:$H,8,FALSE)</f>
        <v>0</v>
      </c>
      <c r="I1435" s="5" t="str">
        <f>VLOOKUP(A1435,'Medical Examinations table'!$A:$G,7,FALSE)</f>
        <v>NO</v>
      </c>
      <c r="J1435" s="5" t="str">
        <f>VLOOKUP(A1435,'Medical Examinations table'!$A:$I,9,FALSE)</f>
        <v>Obesity</v>
      </c>
      <c r="K1435" s="5" t="str">
        <f>VLOOKUP(A1435,'Medical Examinations table'!$A:$J,10,FALSE)</f>
        <v>Diabetes</v>
      </c>
      <c r="L1435" s="8">
        <f>VLOOKUP(A1435,'Hospitalisation Table'!$A:$J,10,FALSE)</f>
        <v>34698</v>
      </c>
      <c r="M1435" s="10">
        <f>VLOOKUP(A1435,'Hospitalisation Table'!$A:$F,6,FALSE)</f>
        <v>563.84</v>
      </c>
      <c r="N1435" s="5" t="str">
        <f>VLOOKUP(A1435,'Hospitalisation Table'!$A:$G,7,FALSE)</f>
        <v>tier - 2</v>
      </c>
      <c r="O1435" s="5" t="str">
        <f>VLOOKUP(A1435,'Hospitalisation Table'!$A:$H,8,FALSE)</f>
        <v>tier - 3</v>
      </c>
      <c r="P1435" s="5" t="str">
        <f>VLOOKUP(A1435,'Hospitalisation Table'!$A:$I,9,FALSE)</f>
        <v>R1024</v>
      </c>
      <c r="Q1435" s="5">
        <f>VLOOKUP(A1435,'Hospitalisation Table'!$A:$K,11,FALSE)</f>
        <v>41</v>
      </c>
    </row>
    <row r="1436" spans="1:17" ht="15.6" x14ac:dyDescent="0.3">
      <c r="A1436" s="9" t="s">
        <v>936</v>
      </c>
      <c r="B1436" s="5" t="str">
        <f>VLOOKUP($A1436,'Customer Names'!$A:$B,2,FALSE)</f>
        <v>Gonzalez, Ms.  Leticia</v>
      </c>
      <c r="C1436" s="5">
        <f>VLOOKUP(Healthcare!A1436,'Medical Examinations table'!$A:$K,2,FALSE)</f>
        <v>24.19</v>
      </c>
      <c r="D1436" s="5">
        <f>VLOOKUP(A1436,'Medical Examinations table'!$A:$C,3,FALSE)</f>
        <v>6.22</v>
      </c>
      <c r="E1436" s="5" t="str">
        <f>VLOOKUP(A1436,'Medical Examinations table'!$A:$D,4,FALSE)</f>
        <v>YES</v>
      </c>
      <c r="F1436" s="5" t="str">
        <f>VLOOKUP(A1436,'Medical Examinations table'!$A:$E,5,FALSE)</f>
        <v>NO</v>
      </c>
      <c r="G1436" s="5" t="str">
        <f>VLOOKUP(A1436,'Medical Examinations table'!$A:$F,6,FALSE)</f>
        <v>YES</v>
      </c>
      <c r="H1436" s="5">
        <f>VLOOKUP(A1436,'Medical Examinations table'!$A:$H,8,FALSE)</f>
        <v>1</v>
      </c>
      <c r="I1436" s="5" t="str">
        <f>VLOOKUP(A1436,'Medical Examinations table'!$A:$G,7,FALSE)</f>
        <v>NO</v>
      </c>
      <c r="J1436" s="5" t="str">
        <f>VLOOKUP(A1436,'Medical Examinations table'!$A:$I,9,FALSE)</f>
        <v>Normal Weight</v>
      </c>
      <c r="K1436" s="5" t="str">
        <f>VLOOKUP(A1436,'Medical Examinations table'!$A:$J,10,FALSE)</f>
        <v>Prediabetes</v>
      </c>
      <c r="L1436" s="8">
        <f>VLOOKUP(A1436,'Hospitalisation Table'!$A:$J,10,FALSE)</f>
        <v>34697</v>
      </c>
      <c r="M1436" s="10">
        <f>VLOOKUP(A1436,'Hospitalisation Table'!$A:$F,6,FALSE)</f>
        <v>563.84</v>
      </c>
      <c r="N1436" s="5" t="str">
        <f>VLOOKUP(A1436,'Hospitalisation Table'!$A:$G,7,FALSE)</f>
        <v>tier - 2</v>
      </c>
      <c r="O1436" s="5" t="str">
        <f>VLOOKUP(A1436,'Hospitalisation Table'!$A:$H,8,FALSE)</f>
        <v>tier - 2</v>
      </c>
      <c r="P1436" s="5" t="str">
        <f>VLOOKUP(A1436,'Hospitalisation Table'!$A:$I,9,FALSE)</f>
        <v>R1012</v>
      </c>
      <c r="Q1436" s="5">
        <f>VLOOKUP(A1436,'Hospitalisation Table'!$A:$K,11,FALSE)</f>
        <v>39</v>
      </c>
    </row>
    <row r="1437" spans="1:17" ht="15.6" x14ac:dyDescent="0.3">
      <c r="A1437" s="9" t="s">
        <v>935</v>
      </c>
      <c r="B1437" s="5" t="str">
        <f>VLOOKUP($A1437,'Customer Names'!$A:$B,2,FALSE)</f>
        <v>Barrett, Mr.  John S.</v>
      </c>
      <c r="C1437" s="5">
        <f>VLOOKUP(Healthcare!A1437,'Medical Examinations table'!$A:$K,2,FALSE)</f>
        <v>35.29</v>
      </c>
      <c r="D1437" s="5">
        <f>VLOOKUP(A1437,'Medical Examinations table'!$A:$C,3,FALSE)</f>
        <v>5.9</v>
      </c>
      <c r="E1437" s="5" t="str">
        <f>VLOOKUP(A1437,'Medical Examinations table'!$A:$D,4,FALSE)</f>
        <v>NO</v>
      </c>
      <c r="F1437" s="5" t="str">
        <f>VLOOKUP(A1437,'Medical Examinations table'!$A:$E,5,FALSE)</f>
        <v>NO</v>
      </c>
      <c r="G1437" s="5" t="str">
        <f>VLOOKUP(A1437,'Medical Examinations table'!$A:$F,6,FALSE)</f>
        <v>YES</v>
      </c>
      <c r="H1437" s="5">
        <f>VLOOKUP(A1437,'Medical Examinations table'!$A:$H,8,FALSE)</f>
        <v>1</v>
      </c>
      <c r="I1437" s="5" t="str">
        <f>VLOOKUP(A1437,'Medical Examinations table'!$A:$G,7,FALSE)</f>
        <v>NO</v>
      </c>
      <c r="J1437" s="5" t="str">
        <f>VLOOKUP(A1437,'Medical Examinations table'!$A:$I,9,FALSE)</f>
        <v>Obesity</v>
      </c>
      <c r="K1437" s="5" t="str">
        <f>VLOOKUP(A1437,'Medical Examinations table'!$A:$J,10,FALSE)</f>
        <v>Prediabetes</v>
      </c>
      <c r="L1437" s="8">
        <f>VLOOKUP(A1437,'Hospitalisation Table'!$A:$J,10,FALSE)</f>
        <v>34696</v>
      </c>
      <c r="M1437" s="10">
        <f>VLOOKUP(A1437,'Hospitalisation Table'!$A:$F,6,FALSE)</f>
        <v>563.84</v>
      </c>
      <c r="N1437" s="5" t="str">
        <f>VLOOKUP(A1437,'Hospitalisation Table'!$A:$G,7,FALSE)</f>
        <v>tier - 2</v>
      </c>
      <c r="O1437" s="5" t="str">
        <f>VLOOKUP(A1437,'Hospitalisation Table'!$A:$H,8,FALSE)</f>
        <v>tier - 2</v>
      </c>
      <c r="P1437" s="5" t="str">
        <f>VLOOKUP(A1437,'Hospitalisation Table'!$A:$I,9,FALSE)</f>
        <v>R1021</v>
      </c>
      <c r="Q1437" s="5">
        <f>VLOOKUP(A1437,'Hospitalisation Table'!$A:$K,11,FALSE)</f>
        <v>29</v>
      </c>
    </row>
    <row r="1438" spans="1:17" ht="15.6" x14ac:dyDescent="0.3">
      <c r="A1438" s="9" t="s">
        <v>934</v>
      </c>
      <c r="B1438" s="5" t="str">
        <f>VLOOKUP($A1438,'Customer Names'!$A:$B,2,FALSE)</f>
        <v>Irwin, Ms.  April</v>
      </c>
      <c r="C1438" s="5">
        <f>VLOOKUP(Healthcare!A1438,'Medical Examinations table'!$A:$K,2,FALSE)</f>
        <v>35.299999999999997</v>
      </c>
      <c r="D1438" s="5">
        <f>VLOOKUP(A1438,'Medical Examinations table'!$A:$C,3,FALSE)</f>
        <v>4.45</v>
      </c>
      <c r="E1438" s="5" t="str">
        <f>VLOOKUP(A1438,'Medical Examinations table'!$A:$D,4,FALSE)</f>
        <v>NO</v>
      </c>
      <c r="F1438" s="5" t="str">
        <f>VLOOKUP(A1438,'Medical Examinations table'!$A:$E,5,FALSE)</f>
        <v>NO</v>
      </c>
      <c r="G1438" s="5" t="str">
        <f>VLOOKUP(A1438,'Medical Examinations table'!$A:$F,6,FALSE)</f>
        <v>NO</v>
      </c>
      <c r="H1438" s="5">
        <f>VLOOKUP(A1438,'Medical Examinations table'!$A:$H,8,FALSE)</f>
        <v>0</v>
      </c>
      <c r="I1438" s="5" t="str">
        <f>VLOOKUP(A1438,'Medical Examinations table'!$A:$G,7,FALSE)</f>
        <v>NO</v>
      </c>
      <c r="J1438" s="5" t="str">
        <f>VLOOKUP(A1438,'Medical Examinations table'!$A:$I,9,FALSE)</f>
        <v>Obesity</v>
      </c>
      <c r="K1438" s="5" t="str">
        <f>VLOOKUP(A1438,'Medical Examinations table'!$A:$J,10,FALSE)</f>
        <v>Normal</v>
      </c>
      <c r="L1438" s="8">
        <f>VLOOKUP(A1438,'Hospitalisation Table'!$A:$J,10,FALSE)</f>
        <v>34695</v>
      </c>
      <c r="M1438" s="10">
        <f>VLOOKUP(A1438,'Hospitalisation Table'!$A:$F,6,FALSE)</f>
        <v>563.84</v>
      </c>
      <c r="N1438" s="5" t="str">
        <f>VLOOKUP(A1438,'Hospitalisation Table'!$A:$G,7,FALSE)</f>
        <v>tier - 2</v>
      </c>
      <c r="O1438" s="5" t="str">
        <f>VLOOKUP(A1438,'Hospitalisation Table'!$A:$H,8,FALSE)</f>
        <v>tier - 1</v>
      </c>
      <c r="P1438" s="5" t="str">
        <f>VLOOKUP(A1438,'Hospitalisation Table'!$A:$I,9,FALSE)</f>
        <v>R1011</v>
      </c>
      <c r="Q1438" s="5">
        <f>VLOOKUP(A1438,'Hospitalisation Table'!$A:$K,11,FALSE)</f>
        <v>45</v>
      </c>
    </row>
    <row r="1439" spans="1:17" ht="15.6" x14ac:dyDescent="0.3">
      <c r="A1439" s="9" t="s">
        <v>933</v>
      </c>
      <c r="B1439" s="5" t="str">
        <f>VLOOKUP($A1439,'Customer Names'!$A:$B,2,FALSE)</f>
        <v>Glenn, Ms.  Ashley N.</v>
      </c>
      <c r="C1439" s="5">
        <f>VLOOKUP(Healthcare!A1439,'Medical Examinations table'!$A:$K,2,FALSE)</f>
        <v>35.64</v>
      </c>
      <c r="D1439" s="5">
        <f>VLOOKUP(A1439,'Medical Examinations table'!$A:$C,3,FALSE)</f>
        <v>6.17</v>
      </c>
      <c r="E1439" s="5" t="str">
        <f>VLOOKUP(A1439,'Medical Examinations table'!$A:$D,4,FALSE)</f>
        <v>NO</v>
      </c>
      <c r="F1439" s="5" t="str">
        <f>VLOOKUP(A1439,'Medical Examinations table'!$A:$E,5,FALSE)</f>
        <v>NO</v>
      </c>
      <c r="G1439" s="5" t="str">
        <f>VLOOKUP(A1439,'Medical Examinations table'!$A:$F,6,FALSE)</f>
        <v>YES</v>
      </c>
      <c r="H1439" s="5">
        <f>VLOOKUP(A1439,'Medical Examinations table'!$A:$H,8,FALSE)</f>
        <v>1</v>
      </c>
      <c r="I1439" s="5" t="str">
        <f>VLOOKUP(A1439,'Medical Examinations table'!$A:$G,7,FALSE)</f>
        <v>NO</v>
      </c>
      <c r="J1439" s="5" t="str">
        <f>VLOOKUP(A1439,'Medical Examinations table'!$A:$I,9,FALSE)</f>
        <v>Obesity</v>
      </c>
      <c r="K1439" s="5" t="str">
        <f>VLOOKUP(A1439,'Medical Examinations table'!$A:$J,10,FALSE)</f>
        <v>Prediabetes</v>
      </c>
      <c r="L1439" s="8">
        <f>VLOOKUP(A1439,'Hospitalisation Table'!$A:$J,10,FALSE)</f>
        <v>34694</v>
      </c>
      <c r="M1439" s="10">
        <f>VLOOKUP(A1439,'Hospitalisation Table'!$A:$F,6,FALSE)</f>
        <v>563.84</v>
      </c>
      <c r="N1439" s="5" t="str">
        <f>VLOOKUP(A1439,'Hospitalisation Table'!$A:$G,7,FALSE)</f>
        <v>tier - 2</v>
      </c>
      <c r="O1439" s="5" t="str">
        <f>VLOOKUP(A1439,'Hospitalisation Table'!$A:$H,8,FALSE)</f>
        <v>tier - 1</v>
      </c>
      <c r="P1439" s="5" t="str">
        <f>VLOOKUP(A1439,'Hospitalisation Table'!$A:$I,9,FALSE)</f>
        <v>R1013</v>
      </c>
      <c r="Q1439" s="5">
        <f>VLOOKUP(A1439,'Hospitalisation Table'!$A:$K,11,FALSE)</f>
        <v>43</v>
      </c>
    </row>
    <row r="1440" spans="1:17" ht="15.6" x14ac:dyDescent="0.3">
      <c r="A1440" s="9" t="s">
        <v>932</v>
      </c>
      <c r="B1440" s="5" t="str">
        <f>VLOOKUP($A1440,'Customer Names'!$A:$B,2,FALSE)</f>
        <v>O'Meara, Ms.  Madeleine</v>
      </c>
      <c r="C1440" s="5">
        <f>VLOOKUP(Healthcare!A1440,'Medical Examinations table'!$A:$K,2,FALSE)</f>
        <v>33.1</v>
      </c>
      <c r="D1440" s="5">
        <f>VLOOKUP(A1440,'Medical Examinations table'!$A:$C,3,FALSE)</f>
        <v>4.93</v>
      </c>
      <c r="E1440" s="5" t="str">
        <f>VLOOKUP(A1440,'Medical Examinations table'!$A:$D,4,FALSE)</f>
        <v>NO</v>
      </c>
      <c r="F1440" s="5" t="str">
        <f>VLOOKUP(A1440,'Medical Examinations table'!$A:$E,5,FALSE)</f>
        <v>NO</v>
      </c>
      <c r="G1440" s="5" t="str">
        <f>VLOOKUP(A1440,'Medical Examinations table'!$A:$F,6,FALSE)</f>
        <v>NO</v>
      </c>
      <c r="H1440" s="5">
        <f>VLOOKUP(A1440,'Medical Examinations table'!$A:$H,8,FALSE)</f>
        <v>0</v>
      </c>
      <c r="I1440" s="5" t="str">
        <f>VLOOKUP(A1440,'Medical Examinations table'!$A:$G,7,FALSE)</f>
        <v>NO</v>
      </c>
      <c r="J1440" s="5" t="str">
        <f>VLOOKUP(A1440,'Medical Examinations table'!$A:$I,9,FALSE)</f>
        <v>Obesity</v>
      </c>
      <c r="K1440" s="5" t="str">
        <f>VLOOKUP(A1440,'Medical Examinations table'!$A:$J,10,FALSE)</f>
        <v>Normal</v>
      </c>
      <c r="L1440" s="8">
        <f>VLOOKUP(A1440,'Hospitalisation Table'!$A:$J,10,FALSE)</f>
        <v>34693</v>
      </c>
      <c r="M1440" s="10">
        <f>VLOOKUP(A1440,'Hospitalisation Table'!$A:$F,6,FALSE)</f>
        <v>563.84</v>
      </c>
      <c r="N1440" s="5" t="str">
        <f>VLOOKUP(A1440,'Hospitalisation Table'!$A:$G,7,FALSE)</f>
        <v>tier - 2</v>
      </c>
      <c r="O1440" s="5" t="str">
        <f>VLOOKUP(A1440,'Hospitalisation Table'!$A:$H,8,FALSE)</f>
        <v>tier - 1</v>
      </c>
      <c r="P1440" s="5" t="str">
        <f>VLOOKUP(A1440,'Hospitalisation Table'!$A:$I,9,FALSE)</f>
        <v>R1011</v>
      </c>
      <c r="Q1440" s="5">
        <f>VLOOKUP(A1440,'Hospitalisation Table'!$A:$K,11,FALSE)</f>
        <v>45</v>
      </c>
    </row>
    <row r="1441" spans="1:17" ht="15.6" x14ac:dyDescent="0.3">
      <c r="A1441" s="9" t="s">
        <v>931</v>
      </c>
      <c r="B1441" s="5" t="str">
        <f>VLOOKUP($A1441,'Customer Names'!$A:$B,2,FALSE)</f>
        <v>Budrow, Ms.  Nelly S</v>
      </c>
      <c r="C1441" s="5">
        <f>VLOOKUP(Healthcare!A1441,'Medical Examinations table'!$A:$K,2,FALSE)</f>
        <v>26.41</v>
      </c>
      <c r="D1441" s="5">
        <f>VLOOKUP(A1441,'Medical Examinations table'!$A:$C,3,FALSE)</f>
        <v>7.32</v>
      </c>
      <c r="E1441" s="5" t="str">
        <f>VLOOKUP(A1441,'Medical Examinations table'!$A:$D,4,FALSE)</f>
        <v>YES</v>
      </c>
      <c r="F1441" s="5" t="str">
        <f>VLOOKUP(A1441,'Medical Examinations table'!$A:$E,5,FALSE)</f>
        <v>NO</v>
      </c>
      <c r="G1441" s="5" t="str">
        <f>VLOOKUP(A1441,'Medical Examinations table'!$A:$F,6,FALSE)</f>
        <v>NO</v>
      </c>
      <c r="H1441" s="5">
        <f>VLOOKUP(A1441,'Medical Examinations table'!$A:$H,8,FALSE)</f>
        <v>1</v>
      </c>
      <c r="I1441" s="5" t="str">
        <f>VLOOKUP(A1441,'Medical Examinations table'!$A:$G,7,FALSE)</f>
        <v>NO</v>
      </c>
      <c r="J1441" s="5" t="str">
        <f>VLOOKUP(A1441,'Medical Examinations table'!$A:$I,9,FALSE)</f>
        <v>Overweight</v>
      </c>
      <c r="K1441" s="5" t="str">
        <f>VLOOKUP(A1441,'Medical Examinations table'!$A:$J,10,FALSE)</f>
        <v>Diabetes</v>
      </c>
      <c r="L1441" s="8">
        <f>VLOOKUP(A1441,'Hospitalisation Table'!$A:$J,10,FALSE)</f>
        <v>34692</v>
      </c>
      <c r="M1441" s="10">
        <f>VLOOKUP(A1441,'Hospitalisation Table'!$A:$F,6,FALSE)</f>
        <v>563.84</v>
      </c>
      <c r="N1441" s="5" t="str">
        <f>VLOOKUP(A1441,'Hospitalisation Table'!$A:$G,7,FALSE)</f>
        <v>tier - 2</v>
      </c>
      <c r="O1441" s="5" t="str">
        <f>VLOOKUP(A1441,'Hospitalisation Table'!$A:$H,8,FALSE)</f>
        <v>tier - 2</v>
      </c>
      <c r="P1441" s="5" t="str">
        <f>VLOOKUP(A1441,'Hospitalisation Table'!$A:$I,9,FALSE)</f>
        <v>R1012</v>
      </c>
      <c r="Q1441" s="5">
        <f>VLOOKUP(A1441,'Hospitalisation Table'!$A:$K,11,FALSE)</f>
        <v>36</v>
      </c>
    </row>
    <row r="1442" spans="1:17" ht="15.6" x14ac:dyDescent="0.3">
      <c r="A1442" s="9" t="s">
        <v>930</v>
      </c>
      <c r="B1442" s="5" t="str">
        <f>VLOOKUP($A1442,'Customer Names'!$A:$B,2,FALSE)</f>
        <v>Anderson, Ms.  Meredith S</v>
      </c>
      <c r="C1442" s="5">
        <f>VLOOKUP(Healthcare!A1442,'Medical Examinations table'!$A:$K,2,FALSE)</f>
        <v>29.9</v>
      </c>
      <c r="D1442" s="5">
        <f>VLOOKUP(A1442,'Medical Examinations table'!$A:$C,3,FALSE)</f>
        <v>5.27</v>
      </c>
      <c r="E1442" s="5" t="str">
        <f>VLOOKUP(A1442,'Medical Examinations table'!$A:$D,4,FALSE)</f>
        <v>NO</v>
      </c>
      <c r="F1442" s="5" t="str">
        <f>VLOOKUP(A1442,'Medical Examinations table'!$A:$E,5,FALSE)</f>
        <v>NO</v>
      </c>
      <c r="G1442" s="5" t="str">
        <f>VLOOKUP(A1442,'Medical Examinations table'!$A:$F,6,FALSE)</f>
        <v>YES</v>
      </c>
      <c r="H1442" s="5">
        <f>VLOOKUP(A1442,'Medical Examinations table'!$A:$H,8,FALSE)</f>
        <v>1</v>
      </c>
      <c r="I1442" s="5" t="str">
        <f>VLOOKUP(A1442,'Medical Examinations table'!$A:$G,7,FALSE)</f>
        <v>NO</v>
      </c>
      <c r="J1442" s="5" t="str">
        <f>VLOOKUP(A1442,'Medical Examinations table'!$A:$I,9,FALSE)</f>
        <v>Overweight</v>
      </c>
      <c r="K1442" s="5" t="str">
        <f>VLOOKUP(A1442,'Medical Examinations table'!$A:$J,10,FALSE)</f>
        <v>Normal</v>
      </c>
      <c r="L1442" s="8">
        <f>VLOOKUP(A1442,'Hospitalisation Table'!$A:$J,10,FALSE)</f>
        <v>34691</v>
      </c>
      <c r="M1442" s="10">
        <f>VLOOKUP(A1442,'Hospitalisation Table'!$A:$F,6,FALSE)</f>
        <v>563.84</v>
      </c>
      <c r="N1442" s="5" t="str">
        <f>VLOOKUP(A1442,'Hospitalisation Table'!$A:$G,7,FALSE)</f>
        <v>tier - 2</v>
      </c>
      <c r="O1442" s="5" t="str">
        <f>VLOOKUP(A1442,'Hospitalisation Table'!$A:$H,8,FALSE)</f>
        <v>tier - 3</v>
      </c>
      <c r="P1442" s="5" t="str">
        <f>VLOOKUP(A1442,'Hospitalisation Table'!$A:$I,9,FALSE)</f>
        <v>R1011</v>
      </c>
      <c r="Q1442" s="5">
        <f>VLOOKUP(A1442,'Hospitalisation Table'!$A:$K,11,FALSE)</f>
        <v>43</v>
      </c>
    </row>
    <row r="1443" spans="1:17" ht="15.6" x14ac:dyDescent="0.3">
      <c r="A1443" s="9" t="s">
        <v>929</v>
      </c>
      <c r="B1443" s="5" t="str">
        <f>VLOOKUP($A1443,'Customer Names'!$A:$B,2,FALSE)</f>
        <v>Douglas, Mr.  Kevin</v>
      </c>
      <c r="C1443" s="5">
        <f>VLOOKUP(Healthcare!A1443,'Medical Examinations table'!$A:$K,2,FALSE)</f>
        <v>25.24</v>
      </c>
      <c r="D1443" s="5">
        <f>VLOOKUP(A1443,'Medical Examinations table'!$A:$C,3,FALSE)</f>
        <v>5.82</v>
      </c>
      <c r="E1443" s="5" t="str">
        <f>VLOOKUP(A1443,'Medical Examinations table'!$A:$D,4,FALSE)</f>
        <v>NO</v>
      </c>
      <c r="F1443" s="5" t="str">
        <f>VLOOKUP(A1443,'Medical Examinations table'!$A:$E,5,FALSE)</f>
        <v>NO</v>
      </c>
      <c r="G1443" s="5" t="str">
        <f>VLOOKUP(A1443,'Medical Examinations table'!$A:$F,6,FALSE)</f>
        <v>NO</v>
      </c>
      <c r="H1443" s="5">
        <f>VLOOKUP(A1443,'Medical Examinations table'!$A:$H,8,FALSE)</f>
        <v>1</v>
      </c>
      <c r="I1443" s="5" t="str">
        <f>VLOOKUP(A1443,'Medical Examinations table'!$A:$G,7,FALSE)</f>
        <v>NO</v>
      </c>
      <c r="J1443" s="5" t="str">
        <f>VLOOKUP(A1443,'Medical Examinations table'!$A:$I,9,FALSE)</f>
        <v>Overweight</v>
      </c>
      <c r="K1443" s="5" t="str">
        <f>VLOOKUP(A1443,'Medical Examinations table'!$A:$J,10,FALSE)</f>
        <v>Prediabetes</v>
      </c>
      <c r="L1443" s="8">
        <f>VLOOKUP(A1443,'Hospitalisation Table'!$A:$J,10,FALSE)</f>
        <v>34690</v>
      </c>
      <c r="M1443" s="10">
        <f>VLOOKUP(A1443,'Hospitalisation Table'!$A:$F,6,FALSE)</f>
        <v>563.84</v>
      </c>
      <c r="N1443" s="5" t="str">
        <f>VLOOKUP(A1443,'Hospitalisation Table'!$A:$G,7,FALSE)</f>
        <v>tier - 2</v>
      </c>
      <c r="O1443" s="5" t="str">
        <f>VLOOKUP(A1443,'Hospitalisation Table'!$A:$H,8,FALSE)</f>
        <v>tier - 1</v>
      </c>
      <c r="P1443" s="5" t="str">
        <f>VLOOKUP(A1443,'Hospitalisation Table'!$A:$I,9,FALSE)</f>
        <v>R1012</v>
      </c>
      <c r="Q1443" s="5">
        <f>VLOOKUP(A1443,'Hospitalisation Table'!$A:$K,11,FALSE)</f>
        <v>38</v>
      </c>
    </row>
    <row r="1444" spans="1:17" ht="15.6" x14ac:dyDescent="0.3">
      <c r="A1444" s="9" t="s">
        <v>928</v>
      </c>
      <c r="B1444" s="5" t="str">
        <f>VLOOKUP($A1444,'Customer Names'!$A:$B,2,FALSE)</f>
        <v>Tecklenburg, Ms.  Lisa</v>
      </c>
      <c r="C1444" s="5">
        <f>VLOOKUP(Healthcare!A1444,'Medical Examinations table'!$A:$K,2,FALSE)</f>
        <v>25.08</v>
      </c>
      <c r="D1444" s="5">
        <f>VLOOKUP(A1444,'Medical Examinations table'!$A:$C,3,FALSE)</f>
        <v>5.8</v>
      </c>
      <c r="E1444" s="5" t="str">
        <f>VLOOKUP(A1444,'Medical Examinations table'!$A:$D,4,FALSE)</f>
        <v>NO</v>
      </c>
      <c r="F1444" s="5" t="str">
        <f>VLOOKUP(A1444,'Medical Examinations table'!$A:$E,5,FALSE)</f>
        <v>NO</v>
      </c>
      <c r="G1444" s="5" t="str">
        <f>VLOOKUP(A1444,'Medical Examinations table'!$A:$F,6,FALSE)</f>
        <v>YES</v>
      </c>
      <c r="H1444" s="5">
        <f>VLOOKUP(A1444,'Medical Examinations table'!$A:$H,8,FALSE)</f>
        <v>1</v>
      </c>
      <c r="I1444" s="5" t="str">
        <f>VLOOKUP(A1444,'Medical Examinations table'!$A:$G,7,FALSE)</f>
        <v>NO</v>
      </c>
      <c r="J1444" s="5" t="str">
        <f>VLOOKUP(A1444,'Medical Examinations table'!$A:$I,9,FALSE)</f>
        <v>Overweight</v>
      </c>
      <c r="K1444" s="5" t="str">
        <f>VLOOKUP(A1444,'Medical Examinations table'!$A:$J,10,FALSE)</f>
        <v>Prediabetes</v>
      </c>
      <c r="L1444" s="8">
        <f>VLOOKUP(A1444,'Hospitalisation Table'!$A:$J,10,FALSE)</f>
        <v>34689</v>
      </c>
      <c r="M1444" s="10">
        <f>VLOOKUP(A1444,'Hospitalisation Table'!$A:$F,6,FALSE)</f>
        <v>563.84</v>
      </c>
      <c r="N1444" s="5" t="str">
        <f>VLOOKUP(A1444,'Hospitalisation Table'!$A:$G,7,FALSE)</f>
        <v>tier - 2</v>
      </c>
      <c r="O1444" s="5" t="str">
        <f>VLOOKUP(A1444,'Hospitalisation Table'!$A:$H,8,FALSE)</f>
        <v>tier - 3</v>
      </c>
      <c r="P1444" s="5" t="str">
        <f>VLOOKUP(A1444,'Hospitalisation Table'!$A:$I,9,FALSE)</f>
        <v>R1024</v>
      </c>
      <c r="Q1444" s="5">
        <f>VLOOKUP(A1444,'Hospitalisation Table'!$A:$K,11,FALSE)</f>
        <v>43</v>
      </c>
    </row>
    <row r="1445" spans="1:17" ht="15.6" x14ac:dyDescent="0.3">
      <c r="A1445" s="9" t="s">
        <v>927</v>
      </c>
      <c r="B1445" s="5" t="str">
        <f>VLOOKUP($A1445,'Customer Names'!$A:$B,2,FALSE)</f>
        <v>Baker, Ms.  Katherine A</v>
      </c>
      <c r="C1445" s="5">
        <f>VLOOKUP(Healthcare!A1445,'Medical Examinations table'!$A:$K,2,FALSE)</f>
        <v>29.164999999999999</v>
      </c>
      <c r="D1445" s="5">
        <f>VLOOKUP(A1445,'Medical Examinations table'!$A:$C,3,FALSE)</f>
        <v>4.87</v>
      </c>
      <c r="E1445" s="5" t="str">
        <f>VLOOKUP(A1445,'Medical Examinations table'!$A:$D,4,FALSE)</f>
        <v>NO</v>
      </c>
      <c r="F1445" s="5" t="str">
        <f>VLOOKUP(A1445,'Medical Examinations table'!$A:$E,5,FALSE)</f>
        <v>YES</v>
      </c>
      <c r="G1445" s="5" t="str">
        <f>VLOOKUP(A1445,'Medical Examinations table'!$A:$F,6,FALSE)</f>
        <v>NO</v>
      </c>
      <c r="H1445" s="5">
        <f>VLOOKUP(A1445,'Medical Examinations table'!$A:$H,8,FALSE)</f>
        <v>1</v>
      </c>
      <c r="I1445" s="5" t="str">
        <f>VLOOKUP(A1445,'Medical Examinations table'!$A:$G,7,FALSE)</f>
        <v>NO</v>
      </c>
      <c r="J1445" s="5" t="str">
        <f>VLOOKUP(A1445,'Medical Examinations table'!$A:$I,9,FALSE)</f>
        <v>Overweight</v>
      </c>
      <c r="K1445" s="5" t="str">
        <f>VLOOKUP(A1445,'Medical Examinations table'!$A:$J,10,FALSE)</f>
        <v>Normal</v>
      </c>
      <c r="L1445" s="8">
        <f>VLOOKUP(A1445,'Hospitalisation Table'!$A:$J,10,FALSE)</f>
        <v>34688</v>
      </c>
      <c r="M1445" s="10">
        <f>VLOOKUP(A1445,'Hospitalisation Table'!$A:$F,6,FALSE)</f>
        <v>563.84</v>
      </c>
      <c r="N1445" s="5" t="str">
        <f>VLOOKUP(A1445,'Hospitalisation Table'!$A:$G,7,FALSE)</f>
        <v>tier - 2</v>
      </c>
      <c r="O1445" s="5" t="str">
        <f>VLOOKUP(A1445,'Hospitalisation Table'!$A:$H,8,FALSE)</f>
        <v>tier - 2</v>
      </c>
      <c r="P1445" s="5" t="str">
        <f>VLOOKUP(A1445,'Hospitalisation Table'!$A:$I,9,FALSE)</f>
        <v>R1024</v>
      </c>
      <c r="Q1445" s="5">
        <f>VLOOKUP(A1445,'Hospitalisation Table'!$A:$K,11,FALSE)</f>
        <v>18</v>
      </c>
    </row>
    <row r="1446" spans="1:17" ht="15.6" x14ac:dyDescent="0.3">
      <c r="A1446" s="9" t="s">
        <v>926</v>
      </c>
      <c r="B1446" s="5" t="str">
        <f>VLOOKUP($A1446,'Customer Names'!$A:$B,2,FALSE)</f>
        <v>Schenck, Mr.  Steve</v>
      </c>
      <c r="C1446" s="5">
        <f>VLOOKUP(Healthcare!A1446,'Medical Examinations table'!$A:$K,2,FALSE)</f>
        <v>15.05</v>
      </c>
      <c r="D1446" s="5">
        <f>VLOOKUP(A1446,'Medical Examinations table'!$A:$C,3,FALSE)</f>
        <v>8.1199999999999992</v>
      </c>
      <c r="E1446" s="5" t="str">
        <f>VLOOKUP(A1446,'Medical Examinations table'!$A:$D,4,FALSE)</f>
        <v>NO</v>
      </c>
      <c r="F1446" s="5" t="str">
        <f>VLOOKUP(A1446,'Medical Examinations table'!$A:$E,5,FALSE)</f>
        <v>NO</v>
      </c>
      <c r="G1446" s="5" t="str">
        <f>VLOOKUP(A1446,'Medical Examinations table'!$A:$F,6,FALSE)</f>
        <v>NO</v>
      </c>
      <c r="H1446" s="5">
        <f>VLOOKUP(A1446,'Medical Examinations table'!$A:$H,8,FALSE)</f>
        <v>0</v>
      </c>
      <c r="I1446" s="5" t="str">
        <f>VLOOKUP(A1446,'Medical Examinations table'!$A:$G,7,FALSE)</f>
        <v>NO</v>
      </c>
      <c r="J1446" s="5" t="str">
        <f>VLOOKUP(A1446,'Medical Examinations table'!$A:$I,9,FALSE)</f>
        <v>Underweight</v>
      </c>
      <c r="K1446" s="5" t="str">
        <f>VLOOKUP(A1446,'Medical Examinations table'!$A:$J,10,FALSE)</f>
        <v>Diabetes</v>
      </c>
      <c r="L1446" s="8">
        <f>VLOOKUP(A1446,'Hospitalisation Table'!$A:$J,10,FALSE)</f>
        <v>34687</v>
      </c>
      <c r="M1446" s="10">
        <f>VLOOKUP(A1446,'Hospitalisation Table'!$A:$F,6,FALSE)</f>
        <v>563.84</v>
      </c>
      <c r="N1446" s="5" t="str">
        <f>VLOOKUP(A1446,'Hospitalisation Table'!$A:$G,7,FALSE)</f>
        <v>tier - 3</v>
      </c>
      <c r="O1446" s="5" t="str">
        <f>VLOOKUP(A1446,'Hospitalisation Table'!$A:$H,8,FALSE)</f>
        <v>tier - 3</v>
      </c>
      <c r="P1446" s="5" t="str">
        <f>VLOOKUP(A1446,'Hospitalisation Table'!$A:$I,9,FALSE)</f>
        <v>R1012</v>
      </c>
      <c r="Q1446" s="5">
        <f>VLOOKUP(A1446,'Hospitalisation Table'!$A:$K,11,FALSE)</f>
        <v>57</v>
      </c>
    </row>
    <row r="1447" spans="1:17" ht="15.6" x14ac:dyDescent="0.3">
      <c r="A1447" s="9" t="s">
        <v>925</v>
      </c>
      <c r="B1447" s="5" t="str">
        <f>VLOOKUP($A1447,'Customer Names'!$A:$B,2,FALSE)</f>
        <v>Johnson, Ms.  Kate L.</v>
      </c>
      <c r="C1447" s="5">
        <f>VLOOKUP(Healthcare!A1447,'Medical Examinations table'!$A:$K,2,FALSE)</f>
        <v>19.95</v>
      </c>
      <c r="D1447" s="5">
        <f>VLOOKUP(A1447,'Medical Examinations table'!$A:$C,3,FALSE)</f>
        <v>4.3600000000000003</v>
      </c>
      <c r="E1447" s="5" t="str">
        <f>VLOOKUP(A1447,'Medical Examinations table'!$A:$D,4,FALSE)</f>
        <v>NO</v>
      </c>
      <c r="F1447" s="5" t="str">
        <f>VLOOKUP(A1447,'Medical Examinations table'!$A:$E,5,FALSE)</f>
        <v>NO</v>
      </c>
      <c r="G1447" s="5" t="str">
        <f>VLOOKUP(A1447,'Medical Examinations table'!$A:$F,6,FALSE)</f>
        <v>NO</v>
      </c>
      <c r="H1447" s="5">
        <f>VLOOKUP(A1447,'Medical Examinations table'!$A:$H,8,FALSE)</f>
        <v>2</v>
      </c>
      <c r="I1447" s="5" t="str">
        <f>VLOOKUP(A1447,'Medical Examinations table'!$A:$G,7,FALSE)</f>
        <v>NO</v>
      </c>
      <c r="J1447" s="5" t="str">
        <f>VLOOKUP(A1447,'Medical Examinations table'!$A:$I,9,FALSE)</f>
        <v>Normal Weight</v>
      </c>
      <c r="K1447" s="5" t="str">
        <f>VLOOKUP(A1447,'Medical Examinations table'!$A:$J,10,FALSE)</f>
        <v>Normal</v>
      </c>
      <c r="L1447" s="8">
        <f>VLOOKUP(A1447,'Hospitalisation Table'!$A:$J,10,FALSE)</f>
        <v>34686</v>
      </c>
      <c r="M1447" s="10">
        <f>VLOOKUP(A1447,'Hospitalisation Table'!$A:$F,6,FALSE)</f>
        <v>563.84</v>
      </c>
      <c r="N1447" s="5" t="str">
        <f>VLOOKUP(A1447,'Hospitalisation Table'!$A:$G,7,FALSE)</f>
        <v>tier - 2</v>
      </c>
      <c r="O1447" s="5" t="str">
        <f>VLOOKUP(A1447,'Hospitalisation Table'!$A:$H,8,FALSE)</f>
        <v>tier - 3</v>
      </c>
      <c r="P1447" s="5" t="str">
        <f>VLOOKUP(A1447,'Hospitalisation Table'!$A:$I,9,FALSE)</f>
        <v>R1012</v>
      </c>
      <c r="Q1447" s="5">
        <f>VLOOKUP(A1447,'Hospitalisation Table'!$A:$K,11,FALSE)</f>
        <v>50</v>
      </c>
    </row>
    <row r="1448" spans="1:17" ht="15.6" x14ac:dyDescent="0.3">
      <c r="A1448" s="9" t="s">
        <v>924</v>
      </c>
      <c r="B1448" s="5" t="str">
        <f>VLOOKUP($A1448,'Customer Names'!$A:$B,2,FALSE)</f>
        <v>Blendell, Ms.  Beth</v>
      </c>
      <c r="C1448" s="5">
        <f>VLOOKUP(Healthcare!A1448,'Medical Examinations table'!$A:$K,2,FALSE)</f>
        <v>16.66</v>
      </c>
      <c r="D1448" s="5">
        <f>VLOOKUP(A1448,'Medical Examinations table'!$A:$C,3,FALSE)</f>
        <v>9.16</v>
      </c>
      <c r="E1448" s="5" t="str">
        <f>VLOOKUP(A1448,'Medical Examinations table'!$A:$D,4,FALSE)</f>
        <v>NO</v>
      </c>
      <c r="F1448" s="5" t="str">
        <f>VLOOKUP(A1448,'Medical Examinations table'!$A:$E,5,FALSE)</f>
        <v>NO</v>
      </c>
      <c r="G1448" s="5" t="str">
        <f>VLOOKUP(A1448,'Medical Examinations table'!$A:$F,6,FALSE)</f>
        <v>NO</v>
      </c>
      <c r="H1448" s="5">
        <f>VLOOKUP(A1448,'Medical Examinations table'!$A:$H,8,FALSE)</f>
        <v>0</v>
      </c>
      <c r="I1448" s="5" t="str">
        <f>VLOOKUP(A1448,'Medical Examinations table'!$A:$G,7,FALSE)</f>
        <v>NO</v>
      </c>
      <c r="J1448" s="5" t="str">
        <f>VLOOKUP(A1448,'Medical Examinations table'!$A:$I,9,FALSE)</f>
        <v>Underweight</v>
      </c>
      <c r="K1448" s="5" t="str">
        <f>VLOOKUP(A1448,'Medical Examinations table'!$A:$J,10,FALSE)</f>
        <v>Diabetes</v>
      </c>
      <c r="L1448" s="8">
        <f>VLOOKUP(A1448,'Hospitalisation Table'!$A:$J,10,FALSE)</f>
        <v>34685</v>
      </c>
      <c r="M1448" s="10">
        <f>VLOOKUP(A1448,'Hospitalisation Table'!$A:$F,6,FALSE)</f>
        <v>563.84</v>
      </c>
      <c r="N1448" s="5" t="str">
        <f>VLOOKUP(A1448,'Hospitalisation Table'!$A:$G,7,FALSE)</f>
        <v>tier - 3</v>
      </c>
      <c r="O1448" s="5" t="str">
        <f>VLOOKUP(A1448,'Hospitalisation Table'!$A:$H,8,FALSE)</f>
        <v>tier - 1</v>
      </c>
      <c r="P1448" s="5" t="str">
        <f>VLOOKUP(A1448,'Hospitalisation Table'!$A:$I,9,FALSE)</f>
        <v>R1013</v>
      </c>
      <c r="Q1448" s="5">
        <f>VLOOKUP(A1448,'Hospitalisation Table'!$A:$K,11,FALSE)</f>
        <v>57</v>
      </c>
    </row>
    <row r="1449" spans="1:17" ht="15.6" x14ac:dyDescent="0.3">
      <c r="A1449" s="9" t="s">
        <v>923</v>
      </c>
      <c r="B1449" s="5" t="str">
        <f>VLOOKUP($A1449,'Customer Names'!$A:$B,2,FALSE)</f>
        <v>Parodi, Ms.  Katharine</v>
      </c>
      <c r="C1449" s="5">
        <f>VLOOKUP(Healthcare!A1449,'Medical Examinations table'!$A:$K,2,FALSE)</f>
        <v>16.62</v>
      </c>
      <c r="D1449" s="5">
        <f>VLOOKUP(A1449,'Medical Examinations table'!$A:$C,3,FALSE)</f>
        <v>9.14</v>
      </c>
      <c r="E1449" s="5" t="str">
        <f>VLOOKUP(A1449,'Medical Examinations table'!$A:$D,4,FALSE)</f>
        <v>NO</v>
      </c>
      <c r="F1449" s="5" t="str">
        <f>VLOOKUP(A1449,'Medical Examinations table'!$A:$E,5,FALSE)</f>
        <v>NO</v>
      </c>
      <c r="G1449" s="5" t="str">
        <f>VLOOKUP(A1449,'Medical Examinations table'!$A:$F,6,FALSE)</f>
        <v>NO</v>
      </c>
      <c r="H1449" s="5">
        <f>VLOOKUP(A1449,'Medical Examinations table'!$A:$H,8,FALSE)</f>
        <v>0</v>
      </c>
      <c r="I1449" s="5" t="str">
        <f>VLOOKUP(A1449,'Medical Examinations table'!$A:$G,7,FALSE)</f>
        <v>NO</v>
      </c>
      <c r="J1449" s="5" t="str">
        <f>VLOOKUP(A1449,'Medical Examinations table'!$A:$I,9,FALSE)</f>
        <v>Underweight</v>
      </c>
      <c r="K1449" s="5" t="str">
        <f>VLOOKUP(A1449,'Medical Examinations table'!$A:$J,10,FALSE)</f>
        <v>Diabetes</v>
      </c>
      <c r="L1449" s="8">
        <f>VLOOKUP(A1449,'Hospitalisation Table'!$A:$J,10,FALSE)</f>
        <v>34684</v>
      </c>
      <c r="M1449" s="10">
        <f>VLOOKUP(A1449,'Hospitalisation Table'!$A:$F,6,FALSE)</f>
        <v>563.84</v>
      </c>
      <c r="N1449" s="5" t="str">
        <f>VLOOKUP(A1449,'Hospitalisation Table'!$A:$G,7,FALSE)</f>
        <v>tier - 3</v>
      </c>
      <c r="O1449" s="5" t="str">
        <f>VLOOKUP(A1449,'Hospitalisation Table'!$A:$H,8,FALSE)</f>
        <v>tier - 3</v>
      </c>
      <c r="P1449" s="5" t="str">
        <f>VLOOKUP(A1449,'Hospitalisation Table'!$A:$I,9,FALSE)</f>
        <v>R1013</v>
      </c>
      <c r="Q1449" s="5">
        <f>VLOOKUP(A1449,'Hospitalisation Table'!$A:$K,11,FALSE)</f>
        <v>58</v>
      </c>
    </row>
    <row r="1450" spans="1:17" ht="15.6" x14ac:dyDescent="0.3">
      <c r="A1450" s="9" t="s">
        <v>922</v>
      </c>
      <c r="B1450" s="5" t="str">
        <f>VLOOKUP($A1450,'Customer Names'!$A:$B,2,FALSE)</f>
        <v>Morgan, Ms.  Heather L</v>
      </c>
      <c r="C1450" s="5">
        <f>VLOOKUP(Healthcare!A1450,'Medical Examinations table'!$A:$K,2,FALSE)</f>
        <v>15.36</v>
      </c>
      <c r="D1450" s="5">
        <f>VLOOKUP(A1450,'Medical Examinations table'!$A:$C,3,FALSE)</f>
        <v>5.49</v>
      </c>
      <c r="E1450" s="5" t="str">
        <f>VLOOKUP(A1450,'Medical Examinations table'!$A:$D,4,FALSE)</f>
        <v>YES</v>
      </c>
      <c r="F1450" s="5" t="str">
        <f>VLOOKUP(A1450,'Medical Examinations table'!$A:$E,5,FALSE)</f>
        <v>NO</v>
      </c>
      <c r="G1450" s="5" t="str">
        <f>VLOOKUP(A1450,'Medical Examinations table'!$A:$F,6,FALSE)</f>
        <v>NO</v>
      </c>
      <c r="H1450" s="5">
        <f>VLOOKUP(A1450,'Medical Examinations table'!$A:$H,8,FALSE)</f>
        <v>2</v>
      </c>
      <c r="I1450" s="5" t="str">
        <f>VLOOKUP(A1450,'Medical Examinations table'!$A:$G,7,FALSE)</f>
        <v>NO</v>
      </c>
      <c r="J1450" s="5" t="str">
        <f>VLOOKUP(A1450,'Medical Examinations table'!$A:$I,9,FALSE)</f>
        <v>Underweight</v>
      </c>
      <c r="K1450" s="5" t="str">
        <f>VLOOKUP(A1450,'Medical Examinations table'!$A:$J,10,FALSE)</f>
        <v>Normal</v>
      </c>
      <c r="L1450" s="8">
        <f>VLOOKUP(A1450,'Hospitalisation Table'!$A:$J,10,FALSE)</f>
        <v>34683</v>
      </c>
      <c r="M1450" s="10">
        <f>VLOOKUP(A1450,'Hospitalisation Table'!$A:$F,6,FALSE)</f>
        <v>563.84</v>
      </c>
      <c r="N1450" s="5" t="str">
        <f>VLOOKUP(A1450,'Hospitalisation Table'!$A:$G,7,FALSE)</f>
        <v>tier - 3</v>
      </c>
      <c r="O1450" s="5" t="str">
        <f>VLOOKUP(A1450,'Hospitalisation Table'!$A:$H,8,FALSE)</f>
        <v>tier - 1</v>
      </c>
      <c r="P1450" s="5" t="str">
        <f>VLOOKUP(A1450,'Hospitalisation Table'!$A:$I,9,FALSE)</f>
        <v>R1012</v>
      </c>
      <c r="Q1450" s="5">
        <f>VLOOKUP(A1450,'Hospitalisation Table'!$A:$K,11,FALSE)</f>
        <v>56</v>
      </c>
    </row>
    <row r="1451" spans="1:17" ht="15.6" x14ac:dyDescent="0.3">
      <c r="A1451" s="9" t="s">
        <v>921</v>
      </c>
      <c r="B1451" s="5" t="str">
        <f>VLOOKUP($A1451,'Customer Names'!$A:$B,2,FALSE)</f>
        <v>Linden, Ms.  Desiree</v>
      </c>
      <c r="C1451" s="5">
        <f>VLOOKUP(Healthcare!A1451,'Medical Examinations table'!$A:$K,2,FALSE)</f>
        <v>27.74</v>
      </c>
      <c r="D1451" s="5">
        <f>VLOOKUP(A1451,'Medical Examinations table'!$A:$C,3,FALSE)</f>
        <v>5.96</v>
      </c>
      <c r="E1451" s="5" t="str">
        <f>VLOOKUP(A1451,'Medical Examinations table'!$A:$D,4,FALSE)</f>
        <v>YES</v>
      </c>
      <c r="F1451" s="5" t="str">
        <f>VLOOKUP(A1451,'Medical Examinations table'!$A:$E,5,FALSE)</f>
        <v>NO</v>
      </c>
      <c r="G1451" s="5" t="str">
        <f>VLOOKUP(A1451,'Medical Examinations table'!$A:$F,6,FALSE)</f>
        <v>NO</v>
      </c>
      <c r="H1451" s="5">
        <f>VLOOKUP(A1451,'Medical Examinations table'!$A:$H,8,FALSE)</f>
        <v>0</v>
      </c>
      <c r="I1451" s="5" t="str">
        <f>VLOOKUP(A1451,'Medical Examinations table'!$A:$G,7,FALSE)</f>
        <v>NO</v>
      </c>
      <c r="J1451" s="5" t="str">
        <f>VLOOKUP(A1451,'Medical Examinations table'!$A:$I,9,FALSE)</f>
        <v>Overweight</v>
      </c>
      <c r="K1451" s="5" t="str">
        <f>VLOOKUP(A1451,'Medical Examinations table'!$A:$J,10,FALSE)</f>
        <v>Prediabetes</v>
      </c>
      <c r="L1451" s="8">
        <f>VLOOKUP(A1451,'Hospitalisation Table'!$A:$J,10,FALSE)</f>
        <v>34682</v>
      </c>
      <c r="M1451" s="10">
        <f>VLOOKUP(A1451,'Hospitalisation Table'!$A:$F,6,FALSE)</f>
        <v>563.84</v>
      </c>
      <c r="N1451" s="5" t="str">
        <f>VLOOKUP(A1451,'Hospitalisation Table'!$A:$G,7,FALSE)</f>
        <v>tier - 2</v>
      </c>
      <c r="O1451" s="5" t="str">
        <f>VLOOKUP(A1451,'Hospitalisation Table'!$A:$H,8,FALSE)</f>
        <v>tier - 1</v>
      </c>
      <c r="P1451" s="5" t="str">
        <f>VLOOKUP(A1451,'Hospitalisation Table'!$A:$I,9,FALSE)</f>
        <v>R1012</v>
      </c>
      <c r="Q1451" s="5">
        <f>VLOOKUP(A1451,'Hospitalisation Table'!$A:$K,11,FALSE)</f>
        <v>37</v>
      </c>
    </row>
    <row r="1452" spans="1:17" ht="15.6" x14ac:dyDescent="0.3">
      <c r="A1452" s="9" t="s">
        <v>920</v>
      </c>
      <c r="B1452" s="5" t="str">
        <f>VLOOKUP($A1452,'Customer Names'!$A:$B,2,FALSE)</f>
        <v>Horning, Mr.  Peter B.</v>
      </c>
      <c r="C1452" s="5">
        <f>VLOOKUP(Healthcare!A1452,'Medical Examinations table'!$A:$K,2,FALSE)</f>
        <v>22.44</v>
      </c>
      <c r="D1452" s="5">
        <f>VLOOKUP(A1452,'Medical Examinations table'!$A:$C,3,FALSE)</f>
        <v>4.62</v>
      </c>
      <c r="E1452" s="5" t="str">
        <f>VLOOKUP(A1452,'Medical Examinations table'!$A:$D,4,FALSE)</f>
        <v>YES</v>
      </c>
      <c r="F1452" s="5" t="str">
        <f>VLOOKUP(A1452,'Medical Examinations table'!$A:$E,5,FALSE)</f>
        <v>NO</v>
      </c>
      <c r="G1452" s="5" t="str">
        <f>VLOOKUP(A1452,'Medical Examinations table'!$A:$F,6,FALSE)</f>
        <v>NO</v>
      </c>
      <c r="H1452" s="5">
        <f>VLOOKUP(A1452,'Medical Examinations table'!$A:$H,8,FALSE)</f>
        <v>0</v>
      </c>
      <c r="I1452" s="5" t="str">
        <f>VLOOKUP(A1452,'Medical Examinations table'!$A:$G,7,FALSE)</f>
        <v>NO</v>
      </c>
      <c r="J1452" s="5" t="str">
        <f>VLOOKUP(A1452,'Medical Examinations table'!$A:$I,9,FALSE)</f>
        <v>Normal Weight</v>
      </c>
      <c r="K1452" s="5" t="str">
        <f>VLOOKUP(A1452,'Medical Examinations table'!$A:$J,10,FALSE)</f>
        <v>Normal</v>
      </c>
      <c r="L1452" s="8">
        <f>VLOOKUP(A1452,'Hospitalisation Table'!$A:$J,10,FALSE)</f>
        <v>34681</v>
      </c>
      <c r="M1452" s="10">
        <f>VLOOKUP(A1452,'Hospitalisation Table'!$A:$F,6,FALSE)</f>
        <v>563.84</v>
      </c>
      <c r="N1452" s="5" t="str">
        <f>VLOOKUP(A1452,'Hospitalisation Table'!$A:$G,7,FALSE)</f>
        <v>tier - 2</v>
      </c>
      <c r="O1452" s="5" t="str">
        <f>VLOOKUP(A1452,'Hospitalisation Table'!$A:$H,8,FALSE)</f>
        <v>tier - 1</v>
      </c>
      <c r="P1452" s="5" t="str">
        <f>VLOOKUP(A1452,'Hospitalisation Table'!$A:$I,9,FALSE)</f>
        <v>R1013</v>
      </c>
      <c r="Q1452" s="5">
        <f>VLOOKUP(A1452,'Hospitalisation Table'!$A:$K,11,FALSE)</f>
        <v>46</v>
      </c>
    </row>
    <row r="1453" spans="1:17" ht="15.6" x14ac:dyDescent="0.3">
      <c r="A1453" s="9" t="s">
        <v>919</v>
      </c>
      <c r="B1453" s="5" t="str">
        <f>VLOOKUP($A1453,'Customer Names'!$A:$B,2,FALSE)</f>
        <v>Goode, Mr.  Adam</v>
      </c>
      <c r="C1453" s="5">
        <f>VLOOKUP(Healthcare!A1453,'Medical Examinations table'!$A:$K,2,FALSE)</f>
        <v>37.049999999999997</v>
      </c>
      <c r="D1453" s="5">
        <f>VLOOKUP(A1453,'Medical Examinations table'!$A:$C,3,FALSE)</f>
        <v>9.9600000000000009</v>
      </c>
      <c r="E1453" s="5" t="str">
        <f>VLOOKUP(A1453,'Medical Examinations table'!$A:$D,4,FALSE)</f>
        <v>YES</v>
      </c>
      <c r="F1453" s="5" t="str">
        <f>VLOOKUP(A1453,'Medical Examinations table'!$A:$E,5,FALSE)</f>
        <v>NO</v>
      </c>
      <c r="G1453" s="5" t="str">
        <f>VLOOKUP(A1453,'Medical Examinations table'!$A:$F,6,FALSE)</f>
        <v>NO</v>
      </c>
      <c r="H1453" s="5">
        <f>VLOOKUP(A1453,'Medical Examinations table'!$A:$H,8,FALSE)</f>
        <v>0</v>
      </c>
      <c r="I1453" s="5" t="str">
        <f>VLOOKUP(A1453,'Medical Examinations table'!$A:$G,7,FALSE)</f>
        <v>NO</v>
      </c>
      <c r="J1453" s="5" t="str">
        <f>VLOOKUP(A1453,'Medical Examinations table'!$A:$I,9,FALSE)</f>
        <v>Obesity</v>
      </c>
      <c r="K1453" s="5" t="str">
        <f>VLOOKUP(A1453,'Medical Examinations table'!$A:$J,10,FALSE)</f>
        <v>Diabetes</v>
      </c>
      <c r="L1453" s="8">
        <f>VLOOKUP(A1453,'Hospitalisation Table'!$A:$J,10,FALSE)</f>
        <v>34680</v>
      </c>
      <c r="M1453" s="10">
        <f>VLOOKUP(A1453,'Hospitalisation Table'!$A:$F,6,FALSE)</f>
        <v>563.84</v>
      </c>
      <c r="N1453" s="5" t="str">
        <f>VLOOKUP(A1453,'Hospitalisation Table'!$A:$G,7,FALSE)</f>
        <v>tier - 3</v>
      </c>
      <c r="O1453" s="5" t="str">
        <f>VLOOKUP(A1453,'Hospitalisation Table'!$A:$H,8,FALSE)</f>
        <v>tier - 3</v>
      </c>
      <c r="P1453" s="5" t="str">
        <f>VLOOKUP(A1453,'Hospitalisation Table'!$A:$I,9,FALSE)</f>
        <v>R1012</v>
      </c>
      <c r="Q1453" s="5">
        <f>VLOOKUP(A1453,'Hospitalisation Table'!$A:$K,11,FALSE)</f>
        <v>41</v>
      </c>
    </row>
    <row r="1454" spans="1:17" ht="15.6" x14ac:dyDescent="0.3">
      <c r="A1454" s="9" t="s">
        <v>918</v>
      </c>
      <c r="B1454" s="5" t="str">
        <f>VLOOKUP($A1454,'Customer Names'!$A:$B,2,FALSE)</f>
        <v>Doden, Mr.  Jeremy J</v>
      </c>
      <c r="C1454" s="5">
        <f>VLOOKUP(Healthcare!A1454,'Medical Examinations table'!$A:$K,2,FALSE)</f>
        <v>22.95</v>
      </c>
      <c r="D1454" s="5">
        <f>VLOOKUP(A1454,'Medical Examinations table'!$A:$C,3,FALSE)</f>
        <v>10.53</v>
      </c>
      <c r="E1454" s="5" t="str">
        <f>VLOOKUP(A1454,'Medical Examinations table'!$A:$D,4,FALSE)</f>
        <v>NO</v>
      </c>
      <c r="F1454" s="5" t="str">
        <f>VLOOKUP(A1454,'Medical Examinations table'!$A:$E,5,FALSE)</f>
        <v>NO</v>
      </c>
      <c r="G1454" s="5" t="str">
        <f>VLOOKUP(A1454,'Medical Examinations table'!$A:$F,6,FALSE)</f>
        <v>NO</v>
      </c>
      <c r="H1454" s="5">
        <f>VLOOKUP(A1454,'Medical Examinations table'!$A:$H,8,FALSE)</f>
        <v>2</v>
      </c>
      <c r="I1454" s="5" t="str">
        <f>VLOOKUP(A1454,'Medical Examinations table'!$A:$G,7,FALSE)</f>
        <v>NO</v>
      </c>
      <c r="J1454" s="5" t="str">
        <f>VLOOKUP(A1454,'Medical Examinations table'!$A:$I,9,FALSE)</f>
        <v>Normal Weight</v>
      </c>
      <c r="K1454" s="5" t="str">
        <f>VLOOKUP(A1454,'Medical Examinations table'!$A:$J,10,FALSE)</f>
        <v>Diabetes</v>
      </c>
      <c r="L1454" s="8">
        <f>VLOOKUP(A1454,'Hospitalisation Table'!$A:$J,10,FALSE)</f>
        <v>34679</v>
      </c>
      <c r="M1454" s="10">
        <f>VLOOKUP(A1454,'Hospitalisation Table'!$A:$F,6,FALSE)</f>
        <v>563.84</v>
      </c>
      <c r="N1454" s="5" t="str">
        <f>VLOOKUP(A1454,'Hospitalisation Table'!$A:$G,7,FALSE)</f>
        <v>tier - 2</v>
      </c>
      <c r="O1454" s="5" t="str">
        <f>VLOOKUP(A1454,'Hospitalisation Table'!$A:$H,8,FALSE)</f>
        <v>tier - 2</v>
      </c>
      <c r="P1454" s="5" t="str">
        <f>VLOOKUP(A1454,'Hospitalisation Table'!$A:$I,9,FALSE)</f>
        <v>R1013</v>
      </c>
      <c r="Q1454" s="5">
        <f>VLOOKUP(A1454,'Hospitalisation Table'!$A:$K,11,FALSE)</f>
        <v>49</v>
      </c>
    </row>
    <row r="1455" spans="1:17" ht="15.6" x14ac:dyDescent="0.3">
      <c r="A1455" s="9" t="s">
        <v>917</v>
      </c>
      <c r="B1455" s="5" t="str">
        <f>VLOOKUP($A1455,'Customer Names'!$A:$B,2,FALSE)</f>
        <v>Groff, Mr.  Adam C</v>
      </c>
      <c r="C1455" s="5">
        <f>VLOOKUP(Healthcare!A1455,'Medical Examinations table'!$A:$K,2,FALSE)</f>
        <v>34.200000000000003</v>
      </c>
      <c r="D1455" s="5">
        <f>VLOOKUP(A1455,'Medical Examinations table'!$A:$C,3,FALSE)</f>
        <v>6.69</v>
      </c>
      <c r="E1455" s="5" t="str">
        <f>VLOOKUP(A1455,'Medical Examinations table'!$A:$D,4,FALSE)</f>
        <v>YES</v>
      </c>
      <c r="F1455" s="5" t="str">
        <f>VLOOKUP(A1455,'Medical Examinations table'!$A:$E,5,FALSE)</f>
        <v>NO</v>
      </c>
      <c r="G1455" s="5" t="str">
        <f>VLOOKUP(A1455,'Medical Examinations table'!$A:$F,6,FALSE)</f>
        <v>NO</v>
      </c>
      <c r="H1455" s="5">
        <f>VLOOKUP(A1455,'Medical Examinations table'!$A:$H,8,FALSE)</f>
        <v>0</v>
      </c>
      <c r="I1455" s="5" t="str">
        <f>VLOOKUP(A1455,'Medical Examinations table'!$A:$G,7,FALSE)</f>
        <v>NO</v>
      </c>
      <c r="J1455" s="5" t="str">
        <f>VLOOKUP(A1455,'Medical Examinations table'!$A:$I,9,FALSE)</f>
        <v>Obesity</v>
      </c>
      <c r="K1455" s="5" t="str">
        <f>VLOOKUP(A1455,'Medical Examinations table'!$A:$J,10,FALSE)</f>
        <v>Diabetes</v>
      </c>
      <c r="L1455" s="8">
        <f>VLOOKUP(A1455,'Hospitalisation Table'!$A:$J,10,FALSE)</f>
        <v>34678</v>
      </c>
      <c r="M1455" s="10">
        <f>VLOOKUP(A1455,'Hospitalisation Table'!$A:$F,6,FALSE)</f>
        <v>563.84</v>
      </c>
      <c r="N1455" s="5" t="str">
        <f>VLOOKUP(A1455,'Hospitalisation Table'!$A:$G,7,FALSE)</f>
        <v>tier - 3</v>
      </c>
      <c r="O1455" s="5" t="str">
        <f>VLOOKUP(A1455,'Hospitalisation Table'!$A:$H,8,FALSE)</f>
        <v>tier - 3</v>
      </c>
      <c r="P1455" s="5" t="str">
        <f>VLOOKUP(A1455,'Hospitalisation Table'!$A:$I,9,FALSE)</f>
        <v>R1012</v>
      </c>
      <c r="Q1455" s="5">
        <f>VLOOKUP(A1455,'Hospitalisation Table'!$A:$K,11,FALSE)</f>
        <v>41</v>
      </c>
    </row>
    <row r="1456" spans="1:17" ht="15.6" x14ac:dyDescent="0.3">
      <c r="A1456" s="9" t="s">
        <v>916</v>
      </c>
      <c r="B1456" s="5" t="str">
        <f>VLOOKUP($A1456,'Customer Names'!$A:$B,2,FALSE)</f>
        <v>Kuehler, Mr.  Jon</v>
      </c>
      <c r="C1456" s="5">
        <f>VLOOKUP(Healthcare!A1456,'Medical Examinations table'!$A:$K,2,FALSE)</f>
        <v>30.59</v>
      </c>
      <c r="D1456" s="5">
        <f>VLOOKUP(A1456,'Medical Examinations table'!$A:$C,3,FALSE)</f>
        <v>9.5500000000000007</v>
      </c>
      <c r="E1456" s="5" t="str">
        <f>VLOOKUP(A1456,'Medical Examinations table'!$A:$D,4,FALSE)</f>
        <v>YES</v>
      </c>
      <c r="F1456" s="5" t="str">
        <f>VLOOKUP(A1456,'Medical Examinations table'!$A:$E,5,FALSE)</f>
        <v>NO</v>
      </c>
      <c r="G1456" s="5" t="str">
        <f>VLOOKUP(A1456,'Medical Examinations table'!$A:$F,6,FALSE)</f>
        <v>NO</v>
      </c>
      <c r="H1456" s="5">
        <f>VLOOKUP(A1456,'Medical Examinations table'!$A:$H,8,FALSE)</f>
        <v>0</v>
      </c>
      <c r="I1456" s="5" t="str">
        <f>VLOOKUP(A1456,'Medical Examinations table'!$A:$G,7,FALSE)</f>
        <v>NO</v>
      </c>
      <c r="J1456" s="5" t="str">
        <f>VLOOKUP(A1456,'Medical Examinations table'!$A:$I,9,FALSE)</f>
        <v>Obesity</v>
      </c>
      <c r="K1456" s="5" t="str">
        <f>VLOOKUP(A1456,'Medical Examinations table'!$A:$J,10,FALSE)</f>
        <v>Diabetes</v>
      </c>
      <c r="L1456" s="8">
        <f>VLOOKUP(A1456,'Hospitalisation Table'!$A:$J,10,FALSE)</f>
        <v>34677</v>
      </c>
      <c r="M1456" s="10">
        <f>VLOOKUP(A1456,'Hospitalisation Table'!$A:$F,6,FALSE)</f>
        <v>563.84</v>
      </c>
      <c r="N1456" s="5" t="str">
        <f>VLOOKUP(A1456,'Hospitalisation Table'!$A:$G,7,FALSE)</f>
        <v>tier - 3</v>
      </c>
      <c r="O1456" s="5" t="str">
        <f>VLOOKUP(A1456,'Hospitalisation Table'!$A:$H,8,FALSE)</f>
        <v>tier - 2</v>
      </c>
      <c r="P1456" s="5" t="str">
        <f>VLOOKUP(A1456,'Hospitalisation Table'!$A:$I,9,FALSE)</f>
        <v>R1012</v>
      </c>
      <c r="Q1456" s="5">
        <f>VLOOKUP(A1456,'Hospitalisation Table'!$A:$K,11,FALSE)</f>
        <v>41</v>
      </c>
    </row>
    <row r="1457" spans="1:17" ht="15.6" x14ac:dyDescent="0.3">
      <c r="A1457" s="9" t="s">
        <v>915</v>
      </c>
      <c r="B1457" s="5" t="str">
        <f>VLOOKUP($A1457,'Customer Names'!$A:$B,2,FALSE)</f>
        <v>Daniels, Mr.  Steven J</v>
      </c>
      <c r="C1457" s="5">
        <f>VLOOKUP(Healthcare!A1457,'Medical Examinations table'!$A:$K,2,FALSE)</f>
        <v>25.51</v>
      </c>
      <c r="D1457" s="5">
        <f>VLOOKUP(A1457,'Medical Examinations table'!$A:$C,3,FALSE)</f>
        <v>6.05</v>
      </c>
      <c r="E1457" s="5" t="str">
        <f>VLOOKUP(A1457,'Medical Examinations table'!$A:$D,4,FALSE)</f>
        <v>NO</v>
      </c>
      <c r="F1457" s="5" t="str">
        <f>VLOOKUP(A1457,'Medical Examinations table'!$A:$E,5,FALSE)</f>
        <v>NO</v>
      </c>
      <c r="G1457" s="5" t="str">
        <f>VLOOKUP(A1457,'Medical Examinations table'!$A:$F,6,FALSE)</f>
        <v>NO</v>
      </c>
      <c r="H1457" s="5">
        <f>VLOOKUP(A1457,'Medical Examinations table'!$A:$H,8,FALSE)</f>
        <v>0</v>
      </c>
      <c r="I1457" s="5" t="str">
        <f>VLOOKUP(A1457,'Medical Examinations table'!$A:$G,7,FALSE)</f>
        <v>NO</v>
      </c>
      <c r="J1457" s="5" t="str">
        <f>VLOOKUP(A1457,'Medical Examinations table'!$A:$I,9,FALSE)</f>
        <v>Overweight</v>
      </c>
      <c r="K1457" s="5" t="str">
        <f>VLOOKUP(A1457,'Medical Examinations table'!$A:$J,10,FALSE)</f>
        <v>Prediabetes</v>
      </c>
      <c r="L1457" s="8">
        <f>VLOOKUP(A1457,'Hospitalisation Table'!$A:$J,10,FALSE)</f>
        <v>34676</v>
      </c>
      <c r="M1457" s="10">
        <f>VLOOKUP(A1457,'Hospitalisation Table'!$A:$F,6,FALSE)</f>
        <v>563.84</v>
      </c>
      <c r="N1457" s="5" t="str">
        <f>VLOOKUP(A1457,'Hospitalisation Table'!$A:$G,7,FALSE)</f>
        <v>tier - 2</v>
      </c>
      <c r="O1457" s="5" t="str">
        <f>VLOOKUP(A1457,'Hospitalisation Table'!$A:$H,8,FALSE)</f>
        <v>tier - 1</v>
      </c>
      <c r="P1457" s="5" t="str">
        <f>VLOOKUP(A1457,'Hospitalisation Table'!$A:$I,9,FALSE)</f>
        <v>R1013</v>
      </c>
      <c r="Q1457" s="5">
        <f>VLOOKUP(A1457,'Hospitalisation Table'!$A:$K,11,FALSE)</f>
        <v>40</v>
      </c>
    </row>
    <row r="1458" spans="1:17" ht="15.6" x14ac:dyDescent="0.3">
      <c r="A1458" s="9" t="s">
        <v>914</v>
      </c>
      <c r="B1458" s="5" t="str">
        <f>VLOOKUP($A1458,'Customer Names'!$A:$B,2,FALSE)</f>
        <v>Gibby, Ms.  Jessica P.</v>
      </c>
      <c r="C1458" s="5">
        <f>VLOOKUP(Healthcare!A1458,'Medical Examinations table'!$A:$K,2,FALSE)</f>
        <v>29.04</v>
      </c>
      <c r="D1458" s="5">
        <f>VLOOKUP(A1458,'Medical Examinations table'!$A:$C,3,FALSE)</f>
        <v>10.56</v>
      </c>
      <c r="E1458" s="5" t="str">
        <f>VLOOKUP(A1458,'Medical Examinations table'!$A:$D,4,FALSE)</f>
        <v>YES</v>
      </c>
      <c r="F1458" s="5" t="str">
        <f>VLOOKUP(A1458,'Medical Examinations table'!$A:$E,5,FALSE)</f>
        <v>NO</v>
      </c>
      <c r="G1458" s="5" t="str">
        <f>VLOOKUP(A1458,'Medical Examinations table'!$A:$F,6,FALSE)</f>
        <v>NO</v>
      </c>
      <c r="H1458" s="5">
        <f>VLOOKUP(A1458,'Medical Examinations table'!$A:$H,8,FALSE)</f>
        <v>1</v>
      </c>
      <c r="I1458" s="5" t="str">
        <f>VLOOKUP(A1458,'Medical Examinations table'!$A:$G,7,FALSE)</f>
        <v>NO</v>
      </c>
      <c r="J1458" s="5" t="str">
        <f>VLOOKUP(A1458,'Medical Examinations table'!$A:$I,9,FALSE)</f>
        <v>Overweight</v>
      </c>
      <c r="K1458" s="5" t="str">
        <f>VLOOKUP(A1458,'Medical Examinations table'!$A:$J,10,FALSE)</f>
        <v>Diabetes</v>
      </c>
      <c r="L1458" s="8">
        <f>VLOOKUP(A1458,'Hospitalisation Table'!$A:$J,10,FALSE)</f>
        <v>34675</v>
      </c>
      <c r="M1458" s="10">
        <f>VLOOKUP(A1458,'Hospitalisation Table'!$A:$F,6,FALSE)</f>
        <v>563.84</v>
      </c>
      <c r="N1458" s="5" t="str">
        <f>VLOOKUP(A1458,'Hospitalisation Table'!$A:$G,7,FALSE)</f>
        <v>tier - 2</v>
      </c>
      <c r="O1458" s="5" t="str">
        <f>VLOOKUP(A1458,'Hospitalisation Table'!$A:$H,8,FALSE)</f>
        <v>tier - 3</v>
      </c>
      <c r="P1458" s="5" t="str">
        <f>VLOOKUP(A1458,'Hospitalisation Table'!$A:$I,9,FALSE)</f>
        <v>R1013</v>
      </c>
      <c r="Q1458" s="5">
        <f>VLOOKUP(A1458,'Hospitalisation Table'!$A:$K,11,FALSE)</f>
        <v>36</v>
      </c>
    </row>
    <row r="1459" spans="1:17" ht="15.6" x14ac:dyDescent="0.3">
      <c r="A1459" s="9" t="s">
        <v>913</v>
      </c>
      <c r="B1459" s="5" t="str">
        <f>VLOOKUP($A1459,'Customer Names'!$A:$B,2,FALSE)</f>
        <v>Busa, Ms.  Ashley</v>
      </c>
      <c r="C1459" s="5">
        <f>VLOOKUP(Healthcare!A1459,'Medical Examinations table'!$A:$K,2,FALSE)</f>
        <v>22.135000000000002</v>
      </c>
      <c r="D1459" s="5">
        <f>VLOOKUP(A1459,'Medical Examinations table'!$A:$C,3,FALSE)</f>
        <v>10.81</v>
      </c>
      <c r="E1459" s="5" t="str">
        <f>VLOOKUP(A1459,'Medical Examinations table'!$A:$D,4,FALSE)</f>
        <v>YES</v>
      </c>
      <c r="F1459" s="5" t="str">
        <f>VLOOKUP(A1459,'Medical Examinations table'!$A:$E,5,FALSE)</f>
        <v>NO</v>
      </c>
      <c r="G1459" s="5" t="str">
        <f>VLOOKUP(A1459,'Medical Examinations table'!$A:$F,6,FALSE)</f>
        <v>NO</v>
      </c>
      <c r="H1459" s="5">
        <f>VLOOKUP(A1459,'Medical Examinations table'!$A:$H,8,FALSE)</f>
        <v>1</v>
      </c>
      <c r="I1459" s="5" t="str">
        <f>VLOOKUP(A1459,'Medical Examinations table'!$A:$G,7,FALSE)</f>
        <v>NO</v>
      </c>
      <c r="J1459" s="5" t="str">
        <f>VLOOKUP(A1459,'Medical Examinations table'!$A:$I,9,FALSE)</f>
        <v>Normal Weight</v>
      </c>
      <c r="K1459" s="5" t="str">
        <f>VLOOKUP(A1459,'Medical Examinations table'!$A:$J,10,FALSE)</f>
        <v>Diabetes</v>
      </c>
      <c r="L1459" s="8">
        <f>VLOOKUP(A1459,'Hospitalisation Table'!$A:$J,10,FALSE)</f>
        <v>34674</v>
      </c>
      <c r="M1459" s="10">
        <f>VLOOKUP(A1459,'Hospitalisation Table'!$A:$F,6,FALSE)</f>
        <v>563.84</v>
      </c>
      <c r="N1459" s="5" t="str">
        <f>VLOOKUP(A1459,'Hospitalisation Table'!$A:$G,7,FALSE)</f>
        <v>tier - 2</v>
      </c>
      <c r="O1459" s="5" t="str">
        <f>VLOOKUP(A1459,'Hospitalisation Table'!$A:$H,8,FALSE)</f>
        <v>tier - 1</v>
      </c>
      <c r="P1459" s="5" t="str">
        <f>VLOOKUP(A1459,'Hospitalisation Table'!$A:$I,9,FALSE)</f>
        <v>R1024</v>
      </c>
      <c r="Q1459" s="5">
        <f>VLOOKUP(A1459,'Hospitalisation Table'!$A:$K,11,FALSE)</f>
        <v>36</v>
      </c>
    </row>
    <row r="1460" spans="1:17" ht="15.6" x14ac:dyDescent="0.3">
      <c r="A1460" s="9" t="s">
        <v>912</v>
      </c>
      <c r="B1460" s="5" t="str">
        <f>VLOOKUP($A1460,'Customer Names'!$A:$B,2,FALSE)</f>
        <v>Moyo, Mr.  Arturo H.</v>
      </c>
      <c r="C1460" s="5">
        <f>VLOOKUP(Healthcare!A1460,'Medical Examinations table'!$A:$K,2,FALSE)</f>
        <v>21.375</v>
      </c>
      <c r="D1460" s="5">
        <f>VLOOKUP(A1460,'Medical Examinations table'!$A:$C,3,FALSE)</f>
        <v>4.32</v>
      </c>
      <c r="E1460" s="5" t="str">
        <f>VLOOKUP(A1460,'Medical Examinations table'!$A:$D,4,FALSE)</f>
        <v>NO</v>
      </c>
      <c r="F1460" s="5" t="str">
        <f>VLOOKUP(A1460,'Medical Examinations table'!$A:$E,5,FALSE)</f>
        <v>NO</v>
      </c>
      <c r="G1460" s="5" t="str">
        <f>VLOOKUP(A1460,'Medical Examinations table'!$A:$F,6,FALSE)</f>
        <v>NO</v>
      </c>
      <c r="H1460" s="5">
        <f>VLOOKUP(A1460,'Medical Examinations table'!$A:$H,8,FALSE)</f>
        <v>0</v>
      </c>
      <c r="I1460" s="5" t="str">
        <f>VLOOKUP(A1460,'Medical Examinations table'!$A:$G,7,FALSE)</f>
        <v>NO</v>
      </c>
      <c r="J1460" s="5" t="str">
        <f>VLOOKUP(A1460,'Medical Examinations table'!$A:$I,9,FALSE)</f>
        <v>Normal Weight</v>
      </c>
      <c r="K1460" s="5" t="str">
        <f>VLOOKUP(A1460,'Medical Examinations table'!$A:$J,10,FALSE)</f>
        <v>Normal</v>
      </c>
      <c r="L1460" s="8">
        <f>VLOOKUP(A1460,'Hospitalisation Table'!$A:$J,10,FALSE)</f>
        <v>34673</v>
      </c>
      <c r="M1460" s="10">
        <f>VLOOKUP(A1460,'Hospitalisation Table'!$A:$F,6,FALSE)</f>
        <v>563.84</v>
      </c>
      <c r="N1460" s="5" t="str">
        <f>VLOOKUP(A1460,'Hospitalisation Table'!$A:$G,7,FALSE)</f>
        <v>tier - 3</v>
      </c>
      <c r="O1460" s="5" t="str">
        <f>VLOOKUP(A1460,'Hospitalisation Table'!$A:$H,8,FALSE)</f>
        <v>tier - 3</v>
      </c>
      <c r="P1460" s="5" t="str">
        <f>VLOOKUP(A1460,'Hospitalisation Table'!$A:$I,9,FALSE)</f>
        <v>R1012</v>
      </c>
      <c r="Q1460" s="5">
        <f>VLOOKUP(A1460,'Hospitalisation Table'!$A:$K,11,FALSE)</f>
        <v>45</v>
      </c>
    </row>
    <row r="1461" spans="1:17" ht="15.6" x14ac:dyDescent="0.3">
      <c r="A1461" s="9" t="s">
        <v>911</v>
      </c>
      <c r="B1461" s="5" t="str">
        <f>VLOOKUP($A1461,'Customer Names'!$A:$B,2,FALSE)</f>
        <v>Horn, Mr.  Ketil</v>
      </c>
      <c r="C1461" s="5">
        <f>VLOOKUP(Healthcare!A1461,'Medical Examinations table'!$A:$K,2,FALSE)</f>
        <v>29.19</v>
      </c>
      <c r="D1461" s="5">
        <f>VLOOKUP(A1461,'Medical Examinations table'!$A:$C,3,FALSE)</f>
        <v>4.37</v>
      </c>
      <c r="E1461" s="5" t="str">
        <f>VLOOKUP(A1461,'Medical Examinations table'!$A:$D,4,FALSE)</f>
        <v>NO</v>
      </c>
      <c r="F1461" s="5" t="str">
        <f>VLOOKUP(A1461,'Medical Examinations table'!$A:$E,5,FALSE)</f>
        <v>NO</v>
      </c>
      <c r="G1461" s="5" t="str">
        <f>VLOOKUP(A1461,'Medical Examinations table'!$A:$F,6,FALSE)</f>
        <v>NO</v>
      </c>
      <c r="H1461" s="5">
        <f>VLOOKUP(A1461,'Medical Examinations table'!$A:$H,8,FALSE)</f>
        <v>0</v>
      </c>
      <c r="I1461" s="5" t="str">
        <f>VLOOKUP(A1461,'Medical Examinations table'!$A:$G,7,FALSE)</f>
        <v>NO</v>
      </c>
      <c r="J1461" s="5" t="str">
        <f>VLOOKUP(A1461,'Medical Examinations table'!$A:$I,9,FALSE)</f>
        <v>Overweight</v>
      </c>
      <c r="K1461" s="5" t="str">
        <f>VLOOKUP(A1461,'Medical Examinations table'!$A:$J,10,FALSE)</f>
        <v>Normal</v>
      </c>
      <c r="L1461" s="8">
        <f>VLOOKUP(A1461,'Hospitalisation Table'!$A:$J,10,FALSE)</f>
        <v>34672</v>
      </c>
      <c r="M1461" s="10">
        <f>VLOOKUP(A1461,'Hospitalisation Table'!$A:$F,6,FALSE)</f>
        <v>563.84</v>
      </c>
      <c r="N1461" s="5" t="str">
        <f>VLOOKUP(A1461,'Hospitalisation Table'!$A:$G,7,FALSE)</f>
        <v>tier - 2</v>
      </c>
      <c r="O1461" s="5" t="str">
        <f>VLOOKUP(A1461,'Hospitalisation Table'!$A:$H,8,FALSE)</f>
        <v>tier - 2</v>
      </c>
      <c r="P1461" s="5" t="str">
        <f>VLOOKUP(A1461,'Hospitalisation Table'!$A:$I,9,FALSE)</f>
        <v>R1021</v>
      </c>
      <c r="Q1461" s="5">
        <f>VLOOKUP(A1461,'Hospitalisation Table'!$A:$K,11,FALSE)</f>
        <v>31</v>
      </c>
    </row>
    <row r="1462" spans="1:17" ht="15.6" x14ac:dyDescent="0.3">
      <c r="A1462" s="9" t="s">
        <v>910</v>
      </c>
      <c r="B1462" s="5" t="str">
        <f>VLOOKUP($A1462,'Customer Names'!$A:$B,2,FALSE)</f>
        <v>Bien, Ms.  Katie</v>
      </c>
      <c r="C1462" s="5">
        <f>VLOOKUP(Healthcare!A1462,'Medical Examinations table'!$A:$K,2,FALSE)</f>
        <v>31.92</v>
      </c>
      <c r="D1462" s="5">
        <f>VLOOKUP(A1462,'Medical Examinations table'!$A:$C,3,FALSE)</f>
        <v>4.8099999999999996</v>
      </c>
      <c r="E1462" s="5" t="str">
        <f>VLOOKUP(A1462,'Medical Examinations table'!$A:$D,4,FALSE)</f>
        <v>YES</v>
      </c>
      <c r="F1462" s="5" t="str">
        <f>VLOOKUP(A1462,'Medical Examinations table'!$A:$E,5,FALSE)</f>
        <v>NO</v>
      </c>
      <c r="G1462" s="5" t="str">
        <f>VLOOKUP(A1462,'Medical Examinations table'!$A:$F,6,FALSE)</f>
        <v>YES</v>
      </c>
      <c r="H1462" s="5">
        <f>VLOOKUP(A1462,'Medical Examinations table'!$A:$H,8,FALSE)</f>
        <v>1</v>
      </c>
      <c r="I1462" s="5" t="str">
        <f>VLOOKUP(A1462,'Medical Examinations table'!$A:$G,7,FALSE)</f>
        <v>NO</v>
      </c>
      <c r="J1462" s="5" t="str">
        <f>VLOOKUP(A1462,'Medical Examinations table'!$A:$I,9,FALSE)</f>
        <v>Obesity</v>
      </c>
      <c r="K1462" s="5" t="str">
        <f>VLOOKUP(A1462,'Medical Examinations table'!$A:$J,10,FALSE)</f>
        <v>Normal</v>
      </c>
      <c r="L1462" s="8">
        <f>VLOOKUP(A1462,'Hospitalisation Table'!$A:$J,10,FALSE)</f>
        <v>34671</v>
      </c>
      <c r="M1462" s="10">
        <f>VLOOKUP(A1462,'Hospitalisation Table'!$A:$F,6,FALSE)</f>
        <v>563.84</v>
      </c>
      <c r="N1462" s="5" t="str">
        <f>VLOOKUP(A1462,'Hospitalisation Table'!$A:$G,7,FALSE)</f>
        <v>tier - 2</v>
      </c>
      <c r="O1462" s="5" t="str">
        <f>VLOOKUP(A1462,'Hospitalisation Table'!$A:$H,8,FALSE)</f>
        <v>tier - 3</v>
      </c>
      <c r="P1462" s="5" t="str">
        <f>VLOOKUP(A1462,'Hospitalisation Table'!$A:$I,9,FALSE)</f>
        <v>R1012</v>
      </c>
      <c r="Q1462" s="5">
        <f>VLOOKUP(A1462,'Hospitalisation Table'!$A:$K,11,FALSE)</f>
        <v>39</v>
      </c>
    </row>
    <row r="1463" spans="1:17" ht="15.6" x14ac:dyDescent="0.3">
      <c r="A1463" s="9" t="s">
        <v>909</v>
      </c>
      <c r="B1463" s="5" t="str">
        <f>VLOOKUP($A1463,'Customer Names'!$A:$B,2,FALSE)</f>
        <v>O'Connor, Ms.  Christi</v>
      </c>
      <c r="C1463" s="5">
        <f>VLOOKUP(Healthcare!A1463,'Medical Examinations table'!$A:$K,2,FALSE)</f>
        <v>26.315000000000001</v>
      </c>
      <c r="D1463" s="5">
        <f>VLOOKUP(A1463,'Medical Examinations table'!$A:$C,3,FALSE)</f>
        <v>4.5599999999999996</v>
      </c>
      <c r="E1463" s="5" t="str">
        <f>VLOOKUP(A1463,'Medical Examinations table'!$A:$D,4,FALSE)</f>
        <v>YES</v>
      </c>
      <c r="F1463" s="5" t="str">
        <f>VLOOKUP(A1463,'Medical Examinations table'!$A:$E,5,FALSE)</f>
        <v>NO</v>
      </c>
      <c r="G1463" s="5" t="str">
        <f>VLOOKUP(A1463,'Medical Examinations table'!$A:$F,6,FALSE)</f>
        <v>YES</v>
      </c>
      <c r="H1463" s="5">
        <f>VLOOKUP(A1463,'Medical Examinations table'!$A:$H,8,FALSE)</f>
        <v>1</v>
      </c>
      <c r="I1463" s="5" t="str">
        <f>VLOOKUP(A1463,'Medical Examinations table'!$A:$G,7,FALSE)</f>
        <v>NO</v>
      </c>
      <c r="J1463" s="5" t="str">
        <f>VLOOKUP(A1463,'Medical Examinations table'!$A:$I,9,FALSE)</f>
        <v>Overweight</v>
      </c>
      <c r="K1463" s="5" t="str">
        <f>VLOOKUP(A1463,'Medical Examinations table'!$A:$J,10,FALSE)</f>
        <v>Normal</v>
      </c>
      <c r="L1463" s="8">
        <f>VLOOKUP(A1463,'Hospitalisation Table'!$A:$J,10,FALSE)</f>
        <v>34670</v>
      </c>
      <c r="M1463" s="10">
        <f>VLOOKUP(A1463,'Hospitalisation Table'!$A:$F,6,FALSE)</f>
        <v>563.84</v>
      </c>
      <c r="N1463" s="5" t="str">
        <f>VLOOKUP(A1463,'Hospitalisation Table'!$A:$G,7,FALSE)</f>
        <v>tier - 2</v>
      </c>
      <c r="O1463" s="5" t="str">
        <f>VLOOKUP(A1463,'Hospitalisation Table'!$A:$H,8,FALSE)</f>
        <v>tier - 3</v>
      </c>
      <c r="P1463" s="5" t="str">
        <f>VLOOKUP(A1463,'Hospitalisation Table'!$A:$I,9,FALSE)</f>
        <v>R1012</v>
      </c>
      <c r="Q1463" s="5">
        <f>VLOOKUP(A1463,'Hospitalisation Table'!$A:$K,11,FALSE)</f>
        <v>39</v>
      </c>
    </row>
    <row r="1464" spans="1:17" ht="15.6" x14ac:dyDescent="0.3">
      <c r="A1464" s="9" t="s">
        <v>908</v>
      </c>
      <c r="B1464" s="5" t="str">
        <f>VLOOKUP($A1464,'Customer Names'!$A:$B,2,FALSE)</f>
        <v>Ash, Mr.  Alan</v>
      </c>
      <c r="C1464" s="5">
        <f>VLOOKUP(Healthcare!A1464,'Medical Examinations table'!$A:$K,2,FALSE)</f>
        <v>35.299999999999997</v>
      </c>
      <c r="D1464" s="5">
        <f>VLOOKUP(A1464,'Medical Examinations table'!$A:$C,3,FALSE)</f>
        <v>4.3899999999999997</v>
      </c>
      <c r="E1464" s="5" t="str">
        <f>VLOOKUP(A1464,'Medical Examinations table'!$A:$D,4,FALSE)</f>
        <v>NO</v>
      </c>
      <c r="F1464" s="5" t="str">
        <f>VLOOKUP(A1464,'Medical Examinations table'!$A:$E,5,FALSE)</f>
        <v>NO</v>
      </c>
      <c r="G1464" s="5" t="str">
        <f>VLOOKUP(A1464,'Medical Examinations table'!$A:$F,6,FALSE)</f>
        <v>NO</v>
      </c>
      <c r="H1464" s="5">
        <f>VLOOKUP(A1464,'Medical Examinations table'!$A:$H,8,FALSE)</f>
        <v>0</v>
      </c>
      <c r="I1464" s="5" t="str">
        <f>VLOOKUP(A1464,'Medical Examinations table'!$A:$G,7,FALSE)</f>
        <v>NO</v>
      </c>
      <c r="J1464" s="5" t="str">
        <f>VLOOKUP(A1464,'Medical Examinations table'!$A:$I,9,FALSE)</f>
        <v>Obesity</v>
      </c>
      <c r="K1464" s="5" t="str">
        <f>VLOOKUP(A1464,'Medical Examinations table'!$A:$J,10,FALSE)</f>
        <v>Normal</v>
      </c>
      <c r="L1464" s="8">
        <f>VLOOKUP(A1464,'Hospitalisation Table'!$A:$J,10,FALSE)</f>
        <v>34669</v>
      </c>
      <c r="M1464" s="10">
        <f>VLOOKUP(A1464,'Hospitalisation Table'!$A:$F,6,FALSE)</f>
        <v>563.84</v>
      </c>
      <c r="N1464" s="5" t="str">
        <f>VLOOKUP(A1464,'Hospitalisation Table'!$A:$G,7,FALSE)</f>
        <v>tier - 3</v>
      </c>
      <c r="O1464" s="5" t="str">
        <f>VLOOKUP(A1464,'Hospitalisation Table'!$A:$H,8,FALSE)</f>
        <v>tier - 2</v>
      </c>
      <c r="P1464" s="5" t="str">
        <f>VLOOKUP(A1464,'Hospitalisation Table'!$A:$I,9,FALSE)</f>
        <v>R1011</v>
      </c>
      <c r="Q1464" s="5">
        <f>VLOOKUP(A1464,'Hospitalisation Table'!$A:$K,11,FALSE)</f>
        <v>40</v>
      </c>
    </row>
    <row r="1465" spans="1:17" ht="15.6" x14ac:dyDescent="0.3">
      <c r="A1465" s="9" t="s">
        <v>907</v>
      </c>
      <c r="B1465" s="5" t="str">
        <f>VLOOKUP($A1465,'Customer Names'!$A:$B,2,FALSE)</f>
        <v>Do Prado, Mr.  Edivaldo B. Sr.</v>
      </c>
      <c r="C1465" s="5">
        <f>VLOOKUP(Healthcare!A1465,'Medical Examinations table'!$A:$K,2,FALSE)</f>
        <v>18.91</v>
      </c>
      <c r="D1465" s="5">
        <f>VLOOKUP(A1465,'Medical Examinations table'!$A:$C,3,FALSE)</f>
        <v>11.44</v>
      </c>
      <c r="E1465" s="5" t="str">
        <f>VLOOKUP(A1465,'Medical Examinations table'!$A:$D,4,FALSE)</f>
        <v>NO</v>
      </c>
      <c r="F1465" s="5" t="str">
        <f>VLOOKUP(A1465,'Medical Examinations table'!$A:$E,5,FALSE)</f>
        <v>NO</v>
      </c>
      <c r="G1465" s="5" t="str">
        <f>VLOOKUP(A1465,'Medical Examinations table'!$A:$F,6,FALSE)</f>
        <v>NO</v>
      </c>
      <c r="H1465" s="5">
        <f>VLOOKUP(A1465,'Medical Examinations table'!$A:$H,8,FALSE)</f>
        <v>0</v>
      </c>
      <c r="I1465" s="5" t="str">
        <f>VLOOKUP(A1465,'Medical Examinations table'!$A:$G,7,FALSE)</f>
        <v>NO</v>
      </c>
      <c r="J1465" s="5" t="str">
        <f>VLOOKUP(A1465,'Medical Examinations table'!$A:$I,9,FALSE)</f>
        <v>Normal Weight</v>
      </c>
      <c r="K1465" s="5" t="str">
        <f>VLOOKUP(A1465,'Medical Examinations table'!$A:$J,10,FALSE)</f>
        <v>Diabetes</v>
      </c>
      <c r="L1465" s="8">
        <f>VLOOKUP(A1465,'Hospitalisation Table'!$A:$J,10,FALSE)</f>
        <v>34668</v>
      </c>
      <c r="M1465" s="10">
        <f>VLOOKUP(A1465,'Hospitalisation Table'!$A:$F,6,FALSE)</f>
        <v>563.84</v>
      </c>
      <c r="N1465" s="5" t="str">
        <f>VLOOKUP(A1465,'Hospitalisation Table'!$A:$G,7,FALSE)</f>
        <v>tier - 3</v>
      </c>
      <c r="O1465" s="5" t="str">
        <f>VLOOKUP(A1465,'Hospitalisation Table'!$A:$H,8,FALSE)</f>
        <v>tier - 3</v>
      </c>
      <c r="P1465" s="5" t="str">
        <f>VLOOKUP(A1465,'Hospitalisation Table'!$A:$I,9,FALSE)</f>
        <v>R1013</v>
      </c>
      <c r="Q1465" s="5">
        <f>VLOOKUP(A1465,'Hospitalisation Table'!$A:$K,11,FALSE)</f>
        <v>54</v>
      </c>
    </row>
    <row r="1466" spans="1:17" ht="15.6" x14ac:dyDescent="0.3">
      <c r="A1466" s="9" t="s">
        <v>906</v>
      </c>
      <c r="B1466" s="5" t="str">
        <f>VLOOKUP($A1466,'Customer Names'!$A:$B,2,FALSE)</f>
        <v>Phillips, Ms.  Eve</v>
      </c>
      <c r="C1466" s="5">
        <f>VLOOKUP(Healthcare!A1466,'Medical Examinations table'!$A:$K,2,FALSE)</f>
        <v>22.41</v>
      </c>
      <c r="D1466" s="5">
        <f>VLOOKUP(A1466,'Medical Examinations table'!$A:$C,3,FALSE)</f>
        <v>11.37</v>
      </c>
      <c r="E1466" s="5" t="str">
        <f>VLOOKUP(A1466,'Medical Examinations table'!$A:$D,4,FALSE)</f>
        <v>YES</v>
      </c>
      <c r="F1466" s="5" t="str">
        <f>VLOOKUP(A1466,'Medical Examinations table'!$A:$E,5,FALSE)</f>
        <v>NO</v>
      </c>
      <c r="G1466" s="5" t="str">
        <f>VLOOKUP(A1466,'Medical Examinations table'!$A:$F,6,FALSE)</f>
        <v>NO</v>
      </c>
      <c r="H1466" s="5">
        <f>VLOOKUP(A1466,'Medical Examinations table'!$A:$H,8,FALSE)</f>
        <v>1</v>
      </c>
      <c r="I1466" s="5" t="str">
        <f>VLOOKUP(A1466,'Medical Examinations table'!$A:$G,7,FALSE)</f>
        <v>NO</v>
      </c>
      <c r="J1466" s="5" t="str">
        <f>VLOOKUP(A1466,'Medical Examinations table'!$A:$I,9,FALSE)</f>
        <v>Normal Weight</v>
      </c>
      <c r="K1466" s="5" t="str">
        <f>VLOOKUP(A1466,'Medical Examinations table'!$A:$J,10,FALSE)</f>
        <v>Diabetes</v>
      </c>
      <c r="L1466" s="8">
        <f>VLOOKUP(A1466,'Hospitalisation Table'!$A:$J,10,FALSE)</f>
        <v>34667</v>
      </c>
      <c r="M1466" s="10">
        <f>VLOOKUP(A1466,'Hospitalisation Table'!$A:$F,6,FALSE)</f>
        <v>563.84</v>
      </c>
      <c r="N1466" s="5" t="str">
        <f>VLOOKUP(A1466,'Hospitalisation Table'!$A:$G,7,FALSE)</f>
        <v>tier - 2</v>
      </c>
      <c r="O1466" s="5" t="str">
        <f>VLOOKUP(A1466,'Hospitalisation Table'!$A:$H,8,FALSE)</f>
        <v>tier - 3</v>
      </c>
      <c r="P1466" s="5" t="str">
        <f>VLOOKUP(A1466,'Hospitalisation Table'!$A:$I,9,FALSE)</f>
        <v>R1013</v>
      </c>
      <c r="Q1466" s="5">
        <f>VLOOKUP(A1466,'Hospitalisation Table'!$A:$K,11,FALSE)</f>
        <v>47</v>
      </c>
    </row>
    <row r="1467" spans="1:17" ht="15.6" x14ac:dyDescent="0.3">
      <c r="A1467" s="9" t="s">
        <v>905</v>
      </c>
      <c r="B1467" s="5" t="str">
        <f>VLOOKUP($A1467,'Customer Names'!$A:$B,2,FALSE)</f>
        <v>Kelly, Mr.  Devin</v>
      </c>
      <c r="C1467" s="5">
        <f>VLOOKUP(Healthcare!A1467,'Medical Examinations table'!$A:$K,2,FALSE)</f>
        <v>22.704999999999998</v>
      </c>
      <c r="D1467" s="5">
        <f>VLOOKUP(A1467,'Medical Examinations table'!$A:$C,3,FALSE)</f>
        <v>6.14</v>
      </c>
      <c r="E1467" s="5" t="str">
        <f>VLOOKUP(A1467,'Medical Examinations table'!$A:$D,4,FALSE)</f>
        <v>NO</v>
      </c>
      <c r="F1467" s="5" t="str">
        <f>VLOOKUP(A1467,'Medical Examinations table'!$A:$E,5,FALSE)</f>
        <v>NO</v>
      </c>
      <c r="G1467" s="5" t="str">
        <f>VLOOKUP(A1467,'Medical Examinations table'!$A:$F,6,FALSE)</f>
        <v>NO</v>
      </c>
      <c r="H1467" s="5">
        <f>VLOOKUP(A1467,'Medical Examinations table'!$A:$H,8,FALSE)</f>
        <v>0</v>
      </c>
      <c r="I1467" s="5" t="str">
        <f>VLOOKUP(A1467,'Medical Examinations table'!$A:$G,7,FALSE)</f>
        <v>NO</v>
      </c>
      <c r="J1467" s="5" t="str">
        <f>VLOOKUP(A1467,'Medical Examinations table'!$A:$I,9,FALSE)</f>
        <v>Normal Weight</v>
      </c>
      <c r="K1467" s="5" t="str">
        <f>VLOOKUP(A1467,'Medical Examinations table'!$A:$J,10,FALSE)</f>
        <v>Prediabetes</v>
      </c>
      <c r="L1467" s="8">
        <f>VLOOKUP(A1467,'Hospitalisation Table'!$A:$J,10,FALSE)</f>
        <v>34666</v>
      </c>
      <c r="M1467" s="10">
        <f>VLOOKUP(A1467,'Hospitalisation Table'!$A:$F,6,FALSE)</f>
        <v>563.84</v>
      </c>
      <c r="N1467" s="5" t="str">
        <f>VLOOKUP(A1467,'Hospitalisation Table'!$A:$G,7,FALSE)</f>
        <v>tier - 3</v>
      </c>
      <c r="O1467" s="5" t="str">
        <f>VLOOKUP(A1467,'Hospitalisation Table'!$A:$H,8,FALSE)</f>
        <v>tier - 2</v>
      </c>
      <c r="P1467" s="5" t="str">
        <f>VLOOKUP(A1467,'Hospitalisation Table'!$A:$I,9,FALSE)</f>
        <v>R1016</v>
      </c>
      <c r="Q1467" s="5">
        <f>VLOOKUP(A1467,'Hospitalisation Table'!$A:$K,11,FALSE)</f>
        <v>40</v>
      </c>
    </row>
    <row r="1468" spans="1:17" ht="15.6" x14ac:dyDescent="0.3">
      <c r="A1468" s="9" t="s">
        <v>904</v>
      </c>
      <c r="B1468" s="5" t="str">
        <f>VLOOKUP($A1468,'Customer Names'!$A:$B,2,FALSE)</f>
        <v>Dever, Mr.  Shaun R</v>
      </c>
      <c r="C1468" s="5">
        <f>VLOOKUP(Healthcare!A1468,'Medical Examinations table'!$A:$K,2,FALSE)</f>
        <v>37.18</v>
      </c>
      <c r="D1468" s="5">
        <f>VLOOKUP(A1468,'Medical Examinations table'!$A:$C,3,FALSE)</f>
        <v>4.8899999999999997</v>
      </c>
      <c r="E1468" s="5" t="str">
        <f>VLOOKUP(A1468,'Medical Examinations table'!$A:$D,4,FALSE)</f>
        <v>NO</v>
      </c>
      <c r="F1468" s="5" t="str">
        <f>VLOOKUP(A1468,'Medical Examinations table'!$A:$E,5,FALSE)</f>
        <v>NO</v>
      </c>
      <c r="G1468" s="5" t="str">
        <f>VLOOKUP(A1468,'Medical Examinations table'!$A:$F,6,FALSE)</f>
        <v>NO</v>
      </c>
      <c r="H1468" s="5">
        <f>VLOOKUP(A1468,'Medical Examinations table'!$A:$H,8,FALSE)</f>
        <v>0</v>
      </c>
      <c r="I1468" s="5" t="str">
        <f>VLOOKUP(A1468,'Medical Examinations table'!$A:$G,7,FALSE)</f>
        <v>NO</v>
      </c>
      <c r="J1468" s="5" t="str">
        <f>VLOOKUP(A1468,'Medical Examinations table'!$A:$I,9,FALSE)</f>
        <v>Obesity</v>
      </c>
      <c r="K1468" s="5" t="str">
        <f>VLOOKUP(A1468,'Medical Examinations table'!$A:$J,10,FALSE)</f>
        <v>Normal</v>
      </c>
      <c r="L1468" s="8">
        <f>VLOOKUP(A1468,'Hospitalisation Table'!$A:$J,10,FALSE)</f>
        <v>34665</v>
      </c>
      <c r="M1468" s="10">
        <f>VLOOKUP(A1468,'Hospitalisation Table'!$A:$F,6,FALSE)</f>
        <v>563.84</v>
      </c>
      <c r="N1468" s="5" t="str">
        <f>VLOOKUP(A1468,'Hospitalisation Table'!$A:$G,7,FALSE)</f>
        <v>tier - 2</v>
      </c>
      <c r="O1468" s="5" t="str">
        <f>VLOOKUP(A1468,'Hospitalisation Table'!$A:$H,8,FALSE)</f>
        <v>tier - 3</v>
      </c>
      <c r="P1468" s="5" t="str">
        <f>VLOOKUP(A1468,'Hospitalisation Table'!$A:$I,9,FALSE)</f>
        <v>R1013</v>
      </c>
      <c r="Q1468" s="5">
        <f>VLOOKUP(A1468,'Hospitalisation Table'!$A:$K,11,FALSE)</f>
        <v>42</v>
      </c>
    </row>
    <row r="1469" spans="1:17" ht="15.6" x14ac:dyDescent="0.3">
      <c r="A1469" s="9" t="s">
        <v>903</v>
      </c>
      <c r="B1469" s="5" t="str">
        <f>VLOOKUP($A1469,'Customer Names'!$A:$B,2,FALSE)</f>
        <v>Horvath, Mr.  Adrian</v>
      </c>
      <c r="C1469" s="5">
        <f>VLOOKUP(Healthcare!A1469,'Medical Examinations table'!$A:$K,2,FALSE)</f>
        <v>35.97</v>
      </c>
      <c r="D1469" s="5">
        <f>VLOOKUP(A1469,'Medical Examinations table'!$A:$C,3,FALSE)</f>
        <v>4.5999999999999996</v>
      </c>
      <c r="E1469" s="5" t="str">
        <f>VLOOKUP(A1469,'Medical Examinations table'!$A:$D,4,FALSE)</f>
        <v>NO</v>
      </c>
      <c r="F1469" s="5" t="str">
        <f>VLOOKUP(A1469,'Medical Examinations table'!$A:$E,5,FALSE)</f>
        <v>NO</v>
      </c>
      <c r="G1469" s="5" t="str">
        <f>VLOOKUP(A1469,'Medical Examinations table'!$A:$F,6,FALSE)</f>
        <v>NO</v>
      </c>
      <c r="H1469" s="5">
        <f>VLOOKUP(A1469,'Medical Examinations table'!$A:$H,8,FALSE)</f>
        <v>0</v>
      </c>
      <c r="I1469" s="5" t="str">
        <f>VLOOKUP(A1469,'Medical Examinations table'!$A:$G,7,FALSE)</f>
        <v>NO</v>
      </c>
      <c r="J1469" s="5" t="str">
        <f>VLOOKUP(A1469,'Medical Examinations table'!$A:$I,9,FALSE)</f>
        <v>Obesity</v>
      </c>
      <c r="K1469" s="5" t="str">
        <f>VLOOKUP(A1469,'Medical Examinations table'!$A:$J,10,FALSE)</f>
        <v>Normal</v>
      </c>
      <c r="L1469" s="8">
        <f>VLOOKUP(A1469,'Hospitalisation Table'!$A:$J,10,FALSE)</f>
        <v>34664</v>
      </c>
      <c r="M1469" s="10">
        <f>VLOOKUP(A1469,'Hospitalisation Table'!$A:$F,6,FALSE)</f>
        <v>563.84</v>
      </c>
      <c r="N1469" s="5" t="str">
        <f>VLOOKUP(A1469,'Hospitalisation Table'!$A:$G,7,FALSE)</f>
        <v>tier - 2</v>
      </c>
      <c r="O1469" s="5" t="str">
        <f>VLOOKUP(A1469,'Hospitalisation Table'!$A:$H,8,FALSE)</f>
        <v>tier - 1</v>
      </c>
      <c r="P1469" s="5" t="str">
        <f>VLOOKUP(A1469,'Hospitalisation Table'!$A:$I,9,FALSE)</f>
        <v>R1013</v>
      </c>
      <c r="Q1469" s="5">
        <f>VLOOKUP(A1469,'Hospitalisation Table'!$A:$K,11,FALSE)</f>
        <v>42</v>
      </c>
    </row>
    <row r="1470" spans="1:17" ht="15.6" x14ac:dyDescent="0.3">
      <c r="A1470" s="9" t="s">
        <v>902</v>
      </c>
      <c r="B1470" s="5" t="str">
        <f>VLOOKUP($A1470,'Customer Names'!$A:$B,2,FALSE)</f>
        <v>Danner, Mr.  Andrew</v>
      </c>
      <c r="C1470" s="5">
        <f>VLOOKUP(Healthcare!A1470,'Medical Examinations table'!$A:$K,2,FALSE)</f>
        <v>35.799999999999997</v>
      </c>
      <c r="D1470" s="5">
        <f>VLOOKUP(A1470,'Medical Examinations table'!$A:$C,3,FALSE)</f>
        <v>4.42</v>
      </c>
      <c r="E1470" s="5" t="str">
        <f>VLOOKUP(A1470,'Medical Examinations table'!$A:$D,4,FALSE)</f>
        <v>NO</v>
      </c>
      <c r="F1470" s="5" t="str">
        <f>VLOOKUP(A1470,'Medical Examinations table'!$A:$E,5,FALSE)</f>
        <v>NO</v>
      </c>
      <c r="G1470" s="5" t="str">
        <f>VLOOKUP(A1470,'Medical Examinations table'!$A:$F,6,FALSE)</f>
        <v>NO</v>
      </c>
      <c r="H1470" s="5">
        <f>VLOOKUP(A1470,'Medical Examinations table'!$A:$H,8,FALSE)</f>
        <v>0</v>
      </c>
      <c r="I1470" s="5" t="str">
        <f>VLOOKUP(A1470,'Medical Examinations table'!$A:$G,7,FALSE)</f>
        <v>NO</v>
      </c>
      <c r="J1470" s="5" t="str">
        <f>VLOOKUP(A1470,'Medical Examinations table'!$A:$I,9,FALSE)</f>
        <v>Obesity</v>
      </c>
      <c r="K1470" s="5" t="str">
        <f>VLOOKUP(A1470,'Medical Examinations table'!$A:$J,10,FALSE)</f>
        <v>Normal</v>
      </c>
      <c r="L1470" s="8">
        <f>VLOOKUP(A1470,'Hospitalisation Table'!$A:$J,10,FALSE)</f>
        <v>34663</v>
      </c>
      <c r="M1470" s="10">
        <f>VLOOKUP(A1470,'Hospitalisation Table'!$A:$F,6,FALSE)</f>
        <v>563.84</v>
      </c>
      <c r="N1470" s="5" t="str">
        <f>VLOOKUP(A1470,'Hospitalisation Table'!$A:$G,7,FALSE)</f>
        <v>tier - 2</v>
      </c>
      <c r="O1470" s="5" t="str">
        <f>VLOOKUP(A1470,'Hospitalisation Table'!$A:$H,8,FALSE)</f>
        <v>tier - 2</v>
      </c>
      <c r="P1470" s="5" t="str">
        <f>VLOOKUP(A1470,'Hospitalisation Table'!$A:$I,9,FALSE)</f>
        <v>R1011</v>
      </c>
      <c r="Q1470" s="5">
        <f>VLOOKUP(A1470,'Hospitalisation Table'!$A:$K,11,FALSE)</f>
        <v>42</v>
      </c>
    </row>
    <row r="1471" spans="1:17" ht="15.6" x14ac:dyDescent="0.3">
      <c r="A1471" s="9" t="s">
        <v>901</v>
      </c>
      <c r="B1471" s="5" t="str">
        <f>VLOOKUP($A1471,'Customer Names'!$A:$B,2,FALSE)</f>
        <v>Weiss, Ms.  Mallory</v>
      </c>
      <c r="C1471" s="5">
        <f>VLOOKUP(Healthcare!A1471,'Medical Examinations table'!$A:$K,2,FALSE)</f>
        <v>28.31</v>
      </c>
      <c r="D1471" s="5">
        <f>VLOOKUP(A1471,'Medical Examinations table'!$A:$C,3,FALSE)</f>
        <v>7.48</v>
      </c>
      <c r="E1471" s="5" t="str">
        <f>VLOOKUP(A1471,'Medical Examinations table'!$A:$D,4,FALSE)</f>
        <v>YES</v>
      </c>
      <c r="F1471" s="5" t="str">
        <f>VLOOKUP(A1471,'Medical Examinations table'!$A:$E,5,FALSE)</f>
        <v>NO</v>
      </c>
      <c r="G1471" s="5" t="str">
        <f>VLOOKUP(A1471,'Medical Examinations table'!$A:$F,6,FALSE)</f>
        <v>NO</v>
      </c>
      <c r="H1471" s="5">
        <f>VLOOKUP(A1471,'Medical Examinations table'!$A:$H,8,FALSE)</f>
        <v>0</v>
      </c>
      <c r="I1471" s="5" t="str">
        <f>VLOOKUP(A1471,'Medical Examinations table'!$A:$G,7,FALSE)</f>
        <v>NO</v>
      </c>
      <c r="J1471" s="5" t="str">
        <f>VLOOKUP(A1471,'Medical Examinations table'!$A:$I,9,FALSE)</f>
        <v>Overweight</v>
      </c>
      <c r="K1471" s="5" t="str">
        <f>VLOOKUP(A1471,'Medical Examinations table'!$A:$J,10,FALSE)</f>
        <v>Diabetes</v>
      </c>
      <c r="L1471" s="8">
        <f>VLOOKUP(A1471,'Hospitalisation Table'!$A:$J,10,FALSE)</f>
        <v>34662</v>
      </c>
      <c r="M1471" s="10">
        <f>VLOOKUP(A1471,'Hospitalisation Table'!$A:$F,6,FALSE)</f>
        <v>563.84</v>
      </c>
      <c r="N1471" s="5" t="str">
        <f>VLOOKUP(A1471,'Hospitalisation Table'!$A:$G,7,FALSE)</f>
        <v>tier - 2</v>
      </c>
      <c r="O1471" s="5" t="str">
        <f>VLOOKUP(A1471,'Hospitalisation Table'!$A:$H,8,FALSE)</f>
        <v>tier - 1</v>
      </c>
      <c r="P1471" s="5" t="str">
        <f>VLOOKUP(A1471,'Hospitalisation Table'!$A:$I,9,FALSE)</f>
        <v>R1012</v>
      </c>
      <c r="Q1471" s="5">
        <f>VLOOKUP(A1471,'Hospitalisation Table'!$A:$K,11,FALSE)</f>
        <v>41</v>
      </c>
    </row>
    <row r="1472" spans="1:17" ht="15.6" x14ac:dyDescent="0.3">
      <c r="A1472" s="9" t="s">
        <v>900</v>
      </c>
      <c r="B1472" s="5" t="str">
        <f>VLOOKUP($A1472,'Customer Names'!$A:$B,2,FALSE)</f>
        <v>D'Andrea, Mr.  Shawn E</v>
      </c>
      <c r="C1472" s="5">
        <f>VLOOKUP(Healthcare!A1472,'Medical Examinations table'!$A:$K,2,FALSE)</f>
        <v>38.06</v>
      </c>
      <c r="D1472" s="5">
        <f>VLOOKUP(A1472,'Medical Examinations table'!$A:$C,3,FALSE)</f>
        <v>10.74</v>
      </c>
      <c r="E1472" s="5" t="str">
        <f>VLOOKUP(A1472,'Medical Examinations table'!$A:$D,4,FALSE)</f>
        <v>NO</v>
      </c>
      <c r="F1472" s="5" t="str">
        <f>VLOOKUP(A1472,'Medical Examinations table'!$A:$E,5,FALSE)</f>
        <v>NO</v>
      </c>
      <c r="G1472" s="5" t="str">
        <f>VLOOKUP(A1472,'Medical Examinations table'!$A:$F,6,FALSE)</f>
        <v>NO</v>
      </c>
      <c r="H1472" s="5">
        <f>VLOOKUP(A1472,'Medical Examinations table'!$A:$H,8,FALSE)</f>
        <v>0</v>
      </c>
      <c r="I1472" s="5" t="str">
        <f>VLOOKUP(A1472,'Medical Examinations table'!$A:$G,7,FALSE)</f>
        <v>NO</v>
      </c>
      <c r="J1472" s="5" t="str">
        <f>VLOOKUP(A1472,'Medical Examinations table'!$A:$I,9,FALSE)</f>
        <v>Obesity</v>
      </c>
      <c r="K1472" s="5" t="str">
        <f>VLOOKUP(A1472,'Medical Examinations table'!$A:$J,10,FALSE)</f>
        <v>Diabetes</v>
      </c>
      <c r="L1472" s="8">
        <f>VLOOKUP(A1472,'Hospitalisation Table'!$A:$J,10,FALSE)</f>
        <v>34661</v>
      </c>
      <c r="M1472" s="10">
        <f>VLOOKUP(A1472,'Hospitalisation Table'!$A:$F,6,FALSE)</f>
        <v>563.84</v>
      </c>
      <c r="N1472" s="5" t="str">
        <f>VLOOKUP(A1472,'Hospitalisation Table'!$A:$G,7,FALSE)</f>
        <v>tier - 3</v>
      </c>
      <c r="O1472" s="5" t="str">
        <f>VLOOKUP(A1472,'Hospitalisation Table'!$A:$H,8,FALSE)</f>
        <v>tier - 2</v>
      </c>
      <c r="P1472" s="5" t="str">
        <f>VLOOKUP(A1472,'Hospitalisation Table'!$A:$I,9,FALSE)</f>
        <v>R1013</v>
      </c>
      <c r="Q1472" s="5">
        <f>VLOOKUP(A1472,'Hospitalisation Table'!$A:$K,11,FALSE)</f>
        <v>44</v>
      </c>
    </row>
    <row r="1473" spans="1:17" ht="15.6" x14ac:dyDescent="0.3">
      <c r="A1473" s="9" t="s">
        <v>899</v>
      </c>
      <c r="B1473" s="5" t="str">
        <f>VLOOKUP($A1473,'Customer Names'!$A:$B,2,FALSE)</f>
        <v>Olesky, Ms.  Sarah E</v>
      </c>
      <c r="C1473" s="5">
        <f>VLOOKUP(Healthcare!A1473,'Medical Examinations table'!$A:$K,2,FALSE)</f>
        <v>28</v>
      </c>
      <c r="D1473" s="5">
        <f>VLOOKUP(A1473,'Medical Examinations table'!$A:$C,3,FALSE)</f>
        <v>5.19</v>
      </c>
      <c r="E1473" s="5" t="str">
        <f>VLOOKUP(A1473,'Medical Examinations table'!$A:$D,4,FALSE)</f>
        <v>NO</v>
      </c>
      <c r="F1473" s="5" t="str">
        <f>VLOOKUP(A1473,'Medical Examinations table'!$A:$E,5,FALSE)</f>
        <v>NO</v>
      </c>
      <c r="G1473" s="5" t="str">
        <f>VLOOKUP(A1473,'Medical Examinations table'!$A:$F,6,FALSE)</f>
        <v>NO</v>
      </c>
      <c r="H1473" s="5">
        <f>VLOOKUP(A1473,'Medical Examinations table'!$A:$H,8,FALSE)</f>
        <v>1</v>
      </c>
      <c r="I1473" s="5" t="str">
        <f>VLOOKUP(A1473,'Medical Examinations table'!$A:$G,7,FALSE)</f>
        <v>NO</v>
      </c>
      <c r="J1473" s="5" t="str">
        <f>VLOOKUP(A1473,'Medical Examinations table'!$A:$I,9,FALSE)</f>
        <v>Overweight</v>
      </c>
      <c r="K1473" s="5" t="str">
        <f>VLOOKUP(A1473,'Medical Examinations table'!$A:$J,10,FALSE)</f>
        <v>Normal</v>
      </c>
      <c r="L1473" s="8">
        <f>VLOOKUP(A1473,'Hospitalisation Table'!$A:$J,10,FALSE)</f>
        <v>34660</v>
      </c>
      <c r="M1473" s="10">
        <f>VLOOKUP(A1473,'Hospitalisation Table'!$A:$F,6,FALSE)</f>
        <v>563.84</v>
      </c>
      <c r="N1473" s="5" t="str">
        <f>VLOOKUP(A1473,'Hospitalisation Table'!$A:$G,7,FALSE)</f>
        <v>tier - 2</v>
      </c>
      <c r="O1473" s="5" t="str">
        <f>VLOOKUP(A1473,'Hospitalisation Table'!$A:$H,8,FALSE)</f>
        <v>tier - 2</v>
      </c>
      <c r="P1473" s="5" t="str">
        <f>VLOOKUP(A1473,'Hospitalisation Table'!$A:$I,9,FALSE)</f>
        <v>R1011</v>
      </c>
      <c r="Q1473" s="5">
        <f>VLOOKUP(A1473,'Hospitalisation Table'!$A:$K,11,FALSE)</f>
        <v>38</v>
      </c>
    </row>
    <row r="1474" spans="1:17" ht="15.6" x14ac:dyDescent="0.3">
      <c r="A1474" s="9" t="s">
        <v>898</v>
      </c>
      <c r="B1474" s="5" t="str">
        <f>VLOOKUP($A1474,'Customer Names'!$A:$B,2,FALSE)</f>
        <v>Whitcraft, Mr.  Josh</v>
      </c>
      <c r="C1474" s="5">
        <f>VLOOKUP(Healthcare!A1474,'Medical Examinations table'!$A:$K,2,FALSE)</f>
        <v>34.32</v>
      </c>
      <c r="D1474" s="5">
        <f>VLOOKUP(A1474,'Medical Examinations table'!$A:$C,3,FALSE)</f>
        <v>9.17</v>
      </c>
      <c r="E1474" s="5" t="str">
        <f>VLOOKUP(A1474,'Medical Examinations table'!$A:$D,4,FALSE)</f>
        <v>NO</v>
      </c>
      <c r="F1474" s="5" t="str">
        <f>VLOOKUP(A1474,'Medical Examinations table'!$A:$E,5,FALSE)</f>
        <v>NO</v>
      </c>
      <c r="G1474" s="5" t="str">
        <f>VLOOKUP(A1474,'Medical Examinations table'!$A:$F,6,FALSE)</f>
        <v>NO</v>
      </c>
      <c r="H1474" s="5">
        <f>VLOOKUP(A1474,'Medical Examinations table'!$A:$H,8,FALSE)</f>
        <v>0</v>
      </c>
      <c r="I1474" s="5" t="str">
        <f>VLOOKUP(A1474,'Medical Examinations table'!$A:$G,7,FALSE)</f>
        <v>NO</v>
      </c>
      <c r="J1474" s="5" t="str">
        <f>VLOOKUP(A1474,'Medical Examinations table'!$A:$I,9,FALSE)</f>
        <v>Obesity</v>
      </c>
      <c r="K1474" s="5" t="str">
        <f>VLOOKUP(A1474,'Medical Examinations table'!$A:$J,10,FALSE)</f>
        <v>Diabetes</v>
      </c>
      <c r="L1474" s="8">
        <f>VLOOKUP(A1474,'Hospitalisation Table'!$A:$J,10,FALSE)</f>
        <v>34659</v>
      </c>
      <c r="M1474" s="10">
        <f>VLOOKUP(A1474,'Hospitalisation Table'!$A:$F,6,FALSE)</f>
        <v>563.84</v>
      </c>
      <c r="N1474" s="5" t="str">
        <f>VLOOKUP(A1474,'Hospitalisation Table'!$A:$G,7,FALSE)</f>
        <v>tier - 2</v>
      </c>
      <c r="O1474" s="5" t="str">
        <f>VLOOKUP(A1474,'Hospitalisation Table'!$A:$H,8,FALSE)</f>
        <v>tier - 3</v>
      </c>
      <c r="P1474" s="5" t="str">
        <f>VLOOKUP(A1474,'Hospitalisation Table'!$A:$I,9,FALSE)</f>
        <v>R1013</v>
      </c>
      <c r="Q1474" s="5">
        <f>VLOOKUP(A1474,'Hospitalisation Table'!$A:$K,11,FALSE)</f>
        <v>44</v>
      </c>
    </row>
    <row r="1475" spans="1:17" ht="15.6" x14ac:dyDescent="0.3">
      <c r="A1475" s="9" t="s">
        <v>897</v>
      </c>
      <c r="B1475" s="5" t="str">
        <f>VLOOKUP($A1475,'Customer Names'!$A:$B,2,FALSE)</f>
        <v>Salazar, Mr.  Johann A</v>
      </c>
      <c r="C1475" s="5">
        <f>VLOOKUP(Healthcare!A1475,'Medical Examinations table'!$A:$K,2,FALSE)</f>
        <v>22.3</v>
      </c>
      <c r="D1475" s="5">
        <f>VLOOKUP(A1475,'Medical Examinations table'!$A:$C,3,FALSE)</f>
        <v>4.95</v>
      </c>
      <c r="E1475" s="5" t="str">
        <f>VLOOKUP(A1475,'Medical Examinations table'!$A:$D,4,FALSE)</f>
        <v>YES</v>
      </c>
      <c r="F1475" s="5" t="str">
        <f>VLOOKUP(A1475,'Medical Examinations table'!$A:$E,5,FALSE)</f>
        <v>NO</v>
      </c>
      <c r="G1475" s="5" t="str">
        <f>VLOOKUP(A1475,'Medical Examinations table'!$A:$F,6,FALSE)</f>
        <v>NO</v>
      </c>
      <c r="H1475" s="5">
        <f>VLOOKUP(A1475,'Medical Examinations table'!$A:$H,8,FALSE)</f>
        <v>0</v>
      </c>
      <c r="I1475" s="5" t="str">
        <f>VLOOKUP(A1475,'Medical Examinations table'!$A:$G,7,FALSE)</f>
        <v>NO</v>
      </c>
      <c r="J1475" s="5" t="str">
        <f>VLOOKUP(A1475,'Medical Examinations table'!$A:$I,9,FALSE)</f>
        <v>Normal Weight</v>
      </c>
      <c r="K1475" s="5" t="str">
        <f>VLOOKUP(A1475,'Medical Examinations table'!$A:$J,10,FALSE)</f>
        <v>Normal</v>
      </c>
      <c r="L1475" s="8">
        <f>VLOOKUP(A1475,'Hospitalisation Table'!$A:$J,10,FALSE)</f>
        <v>34658</v>
      </c>
      <c r="M1475" s="10">
        <f>VLOOKUP(A1475,'Hospitalisation Table'!$A:$F,6,FALSE)</f>
        <v>563.84</v>
      </c>
      <c r="N1475" s="5" t="str">
        <f>VLOOKUP(A1475,'Hospitalisation Table'!$A:$G,7,FALSE)</f>
        <v>tier - 3</v>
      </c>
      <c r="O1475" s="5" t="str">
        <f>VLOOKUP(A1475,'Hospitalisation Table'!$A:$H,8,FALSE)</f>
        <v>tier - 2</v>
      </c>
      <c r="P1475" s="5" t="str">
        <f>VLOOKUP(A1475,'Hospitalisation Table'!$A:$I,9,FALSE)</f>
        <v>R1011</v>
      </c>
      <c r="Q1475" s="5">
        <f>VLOOKUP(A1475,'Hospitalisation Table'!$A:$K,11,FALSE)</f>
        <v>46</v>
      </c>
    </row>
    <row r="1476" spans="1:17" ht="15.6" x14ac:dyDescent="0.3">
      <c r="A1476" s="9" t="s">
        <v>896</v>
      </c>
      <c r="B1476" s="5" t="str">
        <f>VLOOKUP($A1476,'Customer Names'!$A:$B,2,FALSE)</f>
        <v>Todd, Ms.  Robin M.</v>
      </c>
      <c r="C1476" s="5">
        <f>VLOOKUP(Healthcare!A1476,'Medical Examinations table'!$A:$K,2,FALSE)</f>
        <v>27.835000000000001</v>
      </c>
      <c r="D1476" s="5">
        <f>VLOOKUP(A1476,'Medical Examinations table'!$A:$C,3,FALSE)</f>
        <v>6.03</v>
      </c>
      <c r="E1476" s="5" t="str">
        <f>VLOOKUP(A1476,'Medical Examinations table'!$A:$D,4,FALSE)</f>
        <v>NO</v>
      </c>
      <c r="F1476" s="5" t="str">
        <f>VLOOKUP(A1476,'Medical Examinations table'!$A:$E,5,FALSE)</f>
        <v>NO</v>
      </c>
      <c r="G1476" s="5" t="str">
        <f>VLOOKUP(A1476,'Medical Examinations table'!$A:$F,6,FALSE)</f>
        <v>NO</v>
      </c>
      <c r="H1476" s="5">
        <f>VLOOKUP(A1476,'Medical Examinations table'!$A:$H,8,FALSE)</f>
        <v>1</v>
      </c>
      <c r="I1476" s="5" t="str">
        <f>VLOOKUP(A1476,'Medical Examinations table'!$A:$G,7,FALSE)</f>
        <v>NO</v>
      </c>
      <c r="J1476" s="5" t="str">
        <f>VLOOKUP(A1476,'Medical Examinations table'!$A:$I,9,FALSE)</f>
        <v>Overweight</v>
      </c>
      <c r="K1476" s="5" t="str">
        <f>VLOOKUP(A1476,'Medical Examinations table'!$A:$J,10,FALSE)</f>
        <v>Prediabetes</v>
      </c>
      <c r="L1476" s="8">
        <f>VLOOKUP(A1476,'Hospitalisation Table'!$A:$J,10,FALSE)</f>
        <v>34657</v>
      </c>
      <c r="M1476" s="10">
        <f>VLOOKUP(A1476,'Hospitalisation Table'!$A:$F,6,FALSE)</f>
        <v>563.84</v>
      </c>
      <c r="N1476" s="5" t="str">
        <f>VLOOKUP(A1476,'Hospitalisation Table'!$A:$G,7,FALSE)</f>
        <v>tier - 2</v>
      </c>
      <c r="O1476" s="5" t="str">
        <f>VLOOKUP(A1476,'Hospitalisation Table'!$A:$H,8,FALSE)</f>
        <v>tier - 2</v>
      </c>
      <c r="P1476" s="5" t="str">
        <f>VLOOKUP(A1476,'Hospitalisation Table'!$A:$I,9,FALSE)</f>
        <v>R1024</v>
      </c>
      <c r="Q1476" s="5">
        <f>VLOOKUP(A1476,'Hospitalisation Table'!$A:$K,11,FALSE)</f>
        <v>38</v>
      </c>
    </row>
    <row r="1477" spans="1:17" ht="15.6" x14ac:dyDescent="0.3">
      <c r="A1477" s="9" t="s">
        <v>895</v>
      </c>
      <c r="B1477" s="5" t="str">
        <f>VLOOKUP($A1477,'Customer Names'!$A:$B,2,FALSE)</f>
        <v>Pond, Mr.  Kyle K</v>
      </c>
      <c r="C1477" s="5">
        <f>VLOOKUP(Healthcare!A1477,'Medical Examinations table'!$A:$K,2,FALSE)</f>
        <v>39.229999999999997</v>
      </c>
      <c r="D1477" s="5">
        <f>VLOOKUP(A1477,'Medical Examinations table'!$A:$C,3,FALSE)</f>
        <v>5.36</v>
      </c>
      <c r="E1477" s="5" t="str">
        <f>VLOOKUP(A1477,'Medical Examinations table'!$A:$D,4,FALSE)</f>
        <v>NO</v>
      </c>
      <c r="F1477" s="5" t="str">
        <f>VLOOKUP(A1477,'Medical Examinations table'!$A:$E,5,FALSE)</f>
        <v>NO</v>
      </c>
      <c r="G1477" s="5" t="str">
        <f>VLOOKUP(A1477,'Medical Examinations table'!$A:$F,6,FALSE)</f>
        <v>NO</v>
      </c>
      <c r="H1477" s="5">
        <f>VLOOKUP(A1477,'Medical Examinations table'!$A:$H,8,FALSE)</f>
        <v>0</v>
      </c>
      <c r="I1477" s="5" t="str">
        <f>VLOOKUP(A1477,'Medical Examinations table'!$A:$G,7,FALSE)</f>
        <v>NO</v>
      </c>
      <c r="J1477" s="5" t="str">
        <f>VLOOKUP(A1477,'Medical Examinations table'!$A:$I,9,FALSE)</f>
        <v>Obesity</v>
      </c>
      <c r="K1477" s="5" t="str">
        <f>VLOOKUP(A1477,'Medical Examinations table'!$A:$J,10,FALSE)</f>
        <v>Normal</v>
      </c>
      <c r="L1477" s="8">
        <f>VLOOKUP(A1477,'Hospitalisation Table'!$A:$J,10,FALSE)</f>
        <v>34656</v>
      </c>
      <c r="M1477" s="10">
        <f>VLOOKUP(A1477,'Hospitalisation Table'!$A:$F,6,FALSE)</f>
        <v>563.84</v>
      </c>
      <c r="N1477" s="5" t="str">
        <f>VLOOKUP(A1477,'Hospitalisation Table'!$A:$G,7,FALSE)</f>
        <v>tier - 2</v>
      </c>
      <c r="O1477" s="5" t="str">
        <f>VLOOKUP(A1477,'Hospitalisation Table'!$A:$H,8,FALSE)</f>
        <v>tier - 1</v>
      </c>
      <c r="P1477" s="5" t="str">
        <f>VLOOKUP(A1477,'Hospitalisation Table'!$A:$I,9,FALSE)</f>
        <v>R1022</v>
      </c>
      <c r="Q1477" s="5">
        <f>VLOOKUP(A1477,'Hospitalisation Table'!$A:$K,11,FALSE)</f>
        <v>23</v>
      </c>
    </row>
    <row r="1478" spans="1:17" ht="15.6" x14ac:dyDescent="0.3">
      <c r="A1478" s="9" t="s">
        <v>894</v>
      </c>
      <c r="B1478" s="5" t="str">
        <f>VLOOKUP($A1478,'Customer Names'!$A:$B,2,FALSE)</f>
        <v>Egan, Ms.  Alison</v>
      </c>
      <c r="C1478" s="5">
        <f>VLOOKUP(Healthcare!A1478,'Medical Examinations table'!$A:$K,2,FALSE)</f>
        <v>19.95</v>
      </c>
      <c r="D1478" s="5">
        <f>VLOOKUP(A1478,'Medical Examinations table'!$A:$C,3,FALSE)</f>
        <v>6.11</v>
      </c>
      <c r="E1478" s="5" t="str">
        <f>VLOOKUP(A1478,'Medical Examinations table'!$A:$D,4,FALSE)</f>
        <v>NO</v>
      </c>
      <c r="F1478" s="5" t="str">
        <f>VLOOKUP(A1478,'Medical Examinations table'!$A:$E,5,FALSE)</f>
        <v>NO</v>
      </c>
      <c r="G1478" s="5" t="str">
        <f>VLOOKUP(A1478,'Medical Examinations table'!$A:$F,6,FALSE)</f>
        <v>NO</v>
      </c>
      <c r="H1478" s="5">
        <f>VLOOKUP(A1478,'Medical Examinations table'!$A:$H,8,FALSE)</f>
        <v>1</v>
      </c>
      <c r="I1478" s="5" t="str">
        <f>VLOOKUP(A1478,'Medical Examinations table'!$A:$G,7,FALSE)</f>
        <v>NO</v>
      </c>
      <c r="J1478" s="5" t="str">
        <f>VLOOKUP(A1478,'Medical Examinations table'!$A:$I,9,FALSE)</f>
        <v>Normal Weight</v>
      </c>
      <c r="K1478" s="5" t="str">
        <f>VLOOKUP(A1478,'Medical Examinations table'!$A:$J,10,FALSE)</f>
        <v>Prediabetes</v>
      </c>
      <c r="L1478" s="8">
        <f>VLOOKUP(A1478,'Hospitalisation Table'!$A:$J,10,FALSE)</f>
        <v>34655</v>
      </c>
      <c r="M1478" s="10">
        <f>VLOOKUP(A1478,'Hospitalisation Table'!$A:$F,6,FALSE)</f>
        <v>563.84</v>
      </c>
      <c r="N1478" s="5" t="str">
        <f>VLOOKUP(A1478,'Hospitalisation Table'!$A:$G,7,FALSE)</f>
        <v>tier - 2</v>
      </c>
      <c r="O1478" s="5" t="str">
        <f>VLOOKUP(A1478,'Hospitalisation Table'!$A:$H,8,FALSE)</f>
        <v>tier - 1</v>
      </c>
      <c r="P1478" s="5" t="str">
        <f>VLOOKUP(A1478,'Hospitalisation Table'!$A:$I,9,FALSE)</f>
        <v>R1024</v>
      </c>
      <c r="Q1478" s="5">
        <f>VLOOKUP(A1478,'Hospitalisation Table'!$A:$K,11,FALSE)</f>
        <v>38</v>
      </c>
    </row>
    <row r="1479" spans="1:17" ht="15.6" x14ac:dyDescent="0.3">
      <c r="A1479" s="9" t="s">
        <v>893</v>
      </c>
      <c r="B1479" s="5" t="str">
        <f>VLOOKUP($A1479,'Customer Names'!$A:$B,2,FALSE)</f>
        <v>Bersani, Mr.  Michael A.</v>
      </c>
      <c r="C1479" s="5">
        <f>VLOOKUP(Healthcare!A1479,'Medical Examinations table'!$A:$K,2,FALSE)</f>
        <v>34.64</v>
      </c>
      <c r="D1479" s="5">
        <f>VLOOKUP(A1479,'Medical Examinations table'!$A:$C,3,FALSE)</f>
        <v>4.88</v>
      </c>
      <c r="E1479" s="5" t="str">
        <f>VLOOKUP(A1479,'Medical Examinations table'!$A:$D,4,FALSE)</f>
        <v>NO</v>
      </c>
      <c r="F1479" s="5" t="str">
        <f>VLOOKUP(A1479,'Medical Examinations table'!$A:$E,5,FALSE)</f>
        <v>NO</v>
      </c>
      <c r="G1479" s="5" t="str">
        <f>VLOOKUP(A1479,'Medical Examinations table'!$A:$F,6,FALSE)</f>
        <v>YES</v>
      </c>
      <c r="H1479" s="5">
        <f>VLOOKUP(A1479,'Medical Examinations table'!$A:$H,8,FALSE)</f>
        <v>1</v>
      </c>
      <c r="I1479" s="5" t="str">
        <f>VLOOKUP(A1479,'Medical Examinations table'!$A:$G,7,FALSE)</f>
        <v>NO</v>
      </c>
      <c r="J1479" s="5" t="str">
        <f>VLOOKUP(A1479,'Medical Examinations table'!$A:$I,9,FALSE)</f>
        <v>Obesity</v>
      </c>
      <c r="K1479" s="5" t="str">
        <f>VLOOKUP(A1479,'Medical Examinations table'!$A:$J,10,FALSE)</f>
        <v>Normal</v>
      </c>
      <c r="L1479" s="8">
        <f>VLOOKUP(A1479,'Hospitalisation Table'!$A:$J,10,FALSE)</f>
        <v>34654</v>
      </c>
      <c r="M1479" s="10">
        <f>VLOOKUP(A1479,'Hospitalisation Table'!$A:$F,6,FALSE)</f>
        <v>563.84</v>
      </c>
      <c r="N1479" s="5" t="str">
        <f>VLOOKUP(A1479,'Hospitalisation Table'!$A:$G,7,FALSE)</f>
        <v>tier - 2</v>
      </c>
      <c r="O1479" s="5" t="str">
        <f>VLOOKUP(A1479,'Hospitalisation Table'!$A:$H,8,FALSE)</f>
        <v>tier - 2</v>
      </c>
      <c r="P1479" s="5" t="str">
        <f>VLOOKUP(A1479,'Hospitalisation Table'!$A:$I,9,FALSE)</f>
        <v>R1021</v>
      </c>
      <c r="Q1479" s="5">
        <f>VLOOKUP(A1479,'Hospitalisation Table'!$A:$K,11,FALSE)</f>
        <v>29</v>
      </c>
    </row>
    <row r="1480" spans="1:17" ht="15.6" x14ac:dyDescent="0.3">
      <c r="A1480" s="9" t="s">
        <v>892</v>
      </c>
      <c r="B1480" s="5" t="str">
        <f>VLOOKUP($A1480,'Customer Names'!$A:$B,2,FALSE)</f>
        <v>Creech, Mr.  Byron A</v>
      </c>
      <c r="C1480" s="5">
        <f>VLOOKUP(Healthcare!A1480,'Medical Examinations table'!$A:$K,2,FALSE)</f>
        <v>18.75</v>
      </c>
      <c r="D1480" s="5">
        <f>VLOOKUP(A1480,'Medical Examinations table'!$A:$C,3,FALSE)</f>
        <v>6.72</v>
      </c>
      <c r="E1480" s="5" t="str">
        <f>VLOOKUP(A1480,'Medical Examinations table'!$A:$D,4,FALSE)</f>
        <v>NO</v>
      </c>
      <c r="F1480" s="5" t="str">
        <f>VLOOKUP(A1480,'Medical Examinations table'!$A:$E,5,FALSE)</f>
        <v>NO</v>
      </c>
      <c r="G1480" s="5" t="str">
        <f>VLOOKUP(A1480,'Medical Examinations table'!$A:$F,6,FALSE)</f>
        <v>NO</v>
      </c>
      <c r="H1480" s="5">
        <f>VLOOKUP(A1480,'Medical Examinations table'!$A:$H,8,FALSE)</f>
        <v>0</v>
      </c>
      <c r="I1480" s="5" t="str">
        <f>VLOOKUP(A1480,'Medical Examinations table'!$A:$G,7,FALSE)</f>
        <v>NO</v>
      </c>
      <c r="J1480" s="5" t="str">
        <f>VLOOKUP(A1480,'Medical Examinations table'!$A:$I,9,FALSE)</f>
        <v>Normal Weight</v>
      </c>
      <c r="K1480" s="5" t="str">
        <f>VLOOKUP(A1480,'Medical Examinations table'!$A:$J,10,FALSE)</f>
        <v>Diabetes</v>
      </c>
      <c r="L1480" s="8">
        <f>VLOOKUP(A1480,'Hospitalisation Table'!$A:$J,10,FALSE)</f>
        <v>34653</v>
      </c>
      <c r="M1480" s="10">
        <f>VLOOKUP(A1480,'Hospitalisation Table'!$A:$F,6,FALSE)</f>
        <v>563.84</v>
      </c>
      <c r="N1480" s="5" t="str">
        <f>VLOOKUP(A1480,'Hospitalisation Table'!$A:$G,7,FALSE)</f>
        <v>tier - 3</v>
      </c>
      <c r="O1480" s="5" t="str">
        <f>VLOOKUP(A1480,'Hospitalisation Table'!$A:$H,8,FALSE)</f>
        <v>tier - 2</v>
      </c>
      <c r="P1480" s="5" t="str">
        <f>VLOOKUP(A1480,'Hospitalisation Table'!$A:$I,9,FALSE)</f>
        <v>R1013</v>
      </c>
      <c r="Q1480" s="5">
        <f>VLOOKUP(A1480,'Hospitalisation Table'!$A:$K,11,FALSE)</f>
        <v>54</v>
      </c>
    </row>
    <row r="1481" spans="1:17" ht="15.6" x14ac:dyDescent="0.3">
      <c r="A1481" s="9" t="s">
        <v>891</v>
      </c>
      <c r="B1481" s="5" t="str">
        <f>VLOOKUP($A1481,'Customer Names'!$A:$B,2,FALSE)</f>
        <v>Sudres, Ms.  Carine A</v>
      </c>
      <c r="C1481" s="5">
        <f>VLOOKUP(Healthcare!A1481,'Medical Examinations table'!$A:$K,2,FALSE)</f>
        <v>26.48</v>
      </c>
      <c r="D1481" s="5">
        <f>VLOOKUP(A1481,'Medical Examinations table'!$A:$C,3,FALSE)</f>
        <v>4.2</v>
      </c>
      <c r="E1481" s="5" t="str">
        <f>VLOOKUP(A1481,'Medical Examinations table'!$A:$D,4,FALSE)</f>
        <v>NO</v>
      </c>
      <c r="F1481" s="5" t="str">
        <f>VLOOKUP(A1481,'Medical Examinations table'!$A:$E,5,FALSE)</f>
        <v>NO</v>
      </c>
      <c r="G1481" s="5" t="str">
        <f>VLOOKUP(A1481,'Medical Examinations table'!$A:$F,6,FALSE)</f>
        <v>NO</v>
      </c>
      <c r="H1481" s="5">
        <f>VLOOKUP(A1481,'Medical Examinations table'!$A:$H,8,FALSE)</f>
        <v>1</v>
      </c>
      <c r="I1481" s="5" t="str">
        <f>VLOOKUP(A1481,'Medical Examinations table'!$A:$G,7,FALSE)</f>
        <v>NO</v>
      </c>
      <c r="J1481" s="5" t="str">
        <f>VLOOKUP(A1481,'Medical Examinations table'!$A:$I,9,FALSE)</f>
        <v>Overweight</v>
      </c>
      <c r="K1481" s="5" t="str">
        <f>VLOOKUP(A1481,'Medical Examinations table'!$A:$J,10,FALSE)</f>
        <v>Normal</v>
      </c>
      <c r="L1481" s="8">
        <f>VLOOKUP(A1481,'Hospitalisation Table'!$A:$J,10,FALSE)</f>
        <v>34652</v>
      </c>
      <c r="M1481" s="10">
        <f>VLOOKUP(A1481,'Hospitalisation Table'!$A:$F,6,FALSE)</f>
        <v>563.84</v>
      </c>
      <c r="N1481" s="5" t="str">
        <f>VLOOKUP(A1481,'Hospitalisation Table'!$A:$G,7,FALSE)</f>
        <v>tier - 2</v>
      </c>
      <c r="O1481" s="5" t="str">
        <f>VLOOKUP(A1481,'Hospitalisation Table'!$A:$H,8,FALSE)</f>
        <v>tier - 1</v>
      </c>
      <c r="P1481" s="5" t="str">
        <f>VLOOKUP(A1481,'Hospitalisation Table'!$A:$I,9,FALSE)</f>
        <v>R1012</v>
      </c>
      <c r="Q1481" s="5">
        <f>VLOOKUP(A1481,'Hospitalisation Table'!$A:$K,11,FALSE)</f>
        <v>35</v>
      </c>
    </row>
    <row r="1482" spans="1:17" ht="15.6" x14ac:dyDescent="0.3">
      <c r="A1482" s="9" t="s">
        <v>890</v>
      </c>
      <c r="B1482" s="5" t="str">
        <f>VLOOKUP($A1482,'Customer Names'!$A:$B,2,FALSE)</f>
        <v>Couture, Mr.  Nathaniel</v>
      </c>
      <c r="C1482" s="5">
        <f>VLOOKUP(Healthcare!A1482,'Medical Examinations table'!$A:$K,2,FALSE)</f>
        <v>34.83</v>
      </c>
      <c r="D1482" s="5">
        <f>VLOOKUP(A1482,'Medical Examinations table'!$A:$C,3,FALSE)</f>
        <v>5.79</v>
      </c>
      <c r="E1482" s="5" t="str">
        <f>VLOOKUP(A1482,'Medical Examinations table'!$A:$D,4,FALSE)</f>
        <v>NO</v>
      </c>
      <c r="F1482" s="5" t="str">
        <f>VLOOKUP(A1482,'Medical Examinations table'!$A:$E,5,FALSE)</f>
        <v>NO</v>
      </c>
      <c r="G1482" s="5" t="str">
        <f>VLOOKUP(A1482,'Medical Examinations table'!$A:$F,6,FALSE)</f>
        <v>NO</v>
      </c>
      <c r="H1482" s="5">
        <f>VLOOKUP(A1482,'Medical Examinations table'!$A:$H,8,FALSE)</f>
        <v>1</v>
      </c>
      <c r="I1482" s="5" t="str">
        <f>VLOOKUP(A1482,'Medical Examinations table'!$A:$G,7,FALSE)</f>
        <v>NO</v>
      </c>
      <c r="J1482" s="5" t="str">
        <f>VLOOKUP(A1482,'Medical Examinations table'!$A:$I,9,FALSE)</f>
        <v>Obesity</v>
      </c>
      <c r="K1482" s="5" t="str">
        <f>VLOOKUP(A1482,'Medical Examinations table'!$A:$J,10,FALSE)</f>
        <v>Prediabetes</v>
      </c>
      <c r="L1482" s="8">
        <f>VLOOKUP(A1482,'Hospitalisation Table'!$A:$J,10,FALSE)</f>
        <v>34651</v>
      </c>
      <c r="M1482" s="10">
        <f>VLOOKUP(A1482,'Hospitalisation Table'!$A:$F,6,FALSE)</f>
        <v>563.84</v>
      </c>
      <c r="N1482" s="5" t="str">
        <f>VLOOKUP(A1482,'Hospitalisation Table'!$A:$G,7,FALSE)</f>
        <v>tier - 2</v>
      </c>
      <c r="O1482" s="5" t="str">
        <f>VLOOKUP(A1482,'Hospitalisation Table'!$A:$H,8,FALSE)</f>
        <v>tier - 2</v>
      </c>
      <c r="P1482" s="5" t="str">
        <f>VLOOKUP(A1482,'Hospitalisation Table'!$A:$I,9,FALSE)</f>
        <v>R1012</v>
      </c>
      <c r="Q1482" s="5">
        <f>VLOOKUP(A1482,'Hospitalisation Table'!$A:$K,11,FALSE)</f>
        <v>30</v>
      </c>
    </row>
    <row r="1483" spans="1:17" ht="15.6" x14ac:dyDescent="0.3">
      <c r="A1483" s="9" t="s">
        <v>889</v>
      </c>
      <c r="B1483" s="5" t="str">
        <f>VLOOKUP($A1483,'Customer Names'!$A:$B,2,FALSE)</f>
        <v>Willard, Ms.  Lindsay A.</v>
      </c>
      <c r="C1483" s="5">
        <f>VLOOKUP(Healthcare!A1483,'Medical Examinations table'!$A:$K,2,FALSE)</f>
        <v>25.46</v>
      </c>
      <c r="D1483" s="5">
        <f>VLOOKUP(A1483,'Medical Examinations table'!$A:$C,3,FALSE)</f>
        <v>4.29</v>
      </c>
      <c r="E1483" s="5" t="str">
        <f>VLOOKUP(A1483,'Medical Examinations table'!$A:$D,4,FALSE)</f>
        <v>NO</v>
      </c>
      <c r="F1483" s="5" t="str">
        <f>VLOOKUP(A1483,'Medical Examinations table'!$A:$E,5,FALSE)</f>
        <v>NO</v>
      </c>
      <c r="G1483" s="5" t="str">
        <f>VLOOKUP(A1483,'Medical Examinations table'!$A:$F,6,FALSE)</f>
        <v>NO</v>
      </c>
      <c r="H1483" s="5">
        <f>VLOOKUP(A1483,'Medical Examinations table'!$A:$H,8,FALSE)</f>
        <v>0</v>
      </c>
      <c r="I1483" s="5" t="str">
        <f>VLOOKUP(A1483,'Medical Examinations table'!$A:$G,7,FALSE)</f>
        <v>NO</v>
      </c>
      <c r="J1483" s="5" t="str">
        <f>VLOOKUP(A1483,'Medical Examinations table'!$A:$I,9,FALSE)</f>
        <v>Overweight</v>
      </c>
      <c r="K1483" s="5" t="str">
        <f>VLOOKUP(A1483,'Medical Examinations table'!$A:$J,10,FALSE)</f>
        <v>Normal</v>
      </c>
      <c r="L1483" s="8">
        <f>VLOOKUP(A1483,'Hospitalisation Table'!$A:$J,10,FALSE)</f>
        <v>34650</v>
      </c>
      <c r="M1483" s="10">
        <f>VLOOKUP(A1483,'Hospitalisation Table'!$A:$F,6,FALSE)</f>
        <v>563.84</v>
      </c>
      <c r="N1483" s="5" t="str">
        <f>VLOOKUP(A1483,'Hospitalisation Table'!$A:$G,7,FALSE)</f>
        <v>tier - 2</v>
      </c>
      <c r="O1483" s="5" t="str">
        <f>VLOOKUP(A1483,'Hospitalisation Table'!$A:$H,8,FALSE)</f>
        <v>tier - 3</v>
      </c>
      <c r="P1483" s="5" t="str">
        <f>VLOOKUP(A1483,'Hospitalisation Table'!$A:$I,9,FALSE)</f>
        <v>R1024</v>
      </c>
      <c r="Q1483" s="5">
        <f>VLOOKUP(A1483,'Hospitalisation Table'!$A:$K,11,FALSE)</f>
        <v>40</v>
      </c>
    </row>
    <row r="1484" spans="1:17" ht="15.6" x14ac:dyDescent="0.3">
      <c r="A1484" s="9" t="s">
        <v>888</v>
      </c>
      <c r="B1484" s="5" t="str">
        <f>VLOOKUP($A1484,'Customer Names'!$A:$B,2,FALSE)</f>
        <v>Patronick, Mr.  Justin R</v>
      </c>
      <c r="C1484" s="5">
        <f>VLOOKUP(Healthcare!A1484,'Medical Examinations table'!$A:$K,2,FALSE)</f>
        <v>23.31</v>
      </c>
      <c r="D1484" s="5">
        <f>VLOOKUP(A1484,'Medical Examinations table'!$A:$C,3,FALSE)</f>
        <v>8.27</v>
      </c>
      <c r="E1484" s="5" t="str">
        <f>VLOOKUP(A1484,'Medical Examinations table'!$A:$D,4,FALSE)</f>
        <v>NO</v>
      </c>
      <c r="F1484" s="5" t="str">
        <f>VLOOKUP(A1484,'Medical Examinations table'!$A:$E,5,FALSE)</f>
        <v>NO</v>
      </c>
      <c r="G1484" s="5" t="str">
        <f>VLOOKUP(A1484,'Medical Examinations table'!$A:$F,6,FALSE)</f>
        <v>NO</v>
      </c>
      <c r="H1484" s="5">
        <f>VLOOKUP(A1484,'Medical Examinations table'!$A:$H,8,FALSE)</f>
        <v>0</v>
      </c>
      <c r="I1484" s="5" t="str">
        <f>VLOOKUP(A1484,'Medical Examinations table'!$A:$G,7,FALSE)</f>
        <v>NO</v>
      </c>
      <c r="J1484" s="5" t="str">
        <f>VLOOKUP(A1484,'Medical Examinations table'!$A:$I,9,FALSE)</f>
        <v>Normal Weight</v>
      </c>
      <c r="K1484" s="5" t="str">
        <f>VLOOKUP(A1484,'Medical Examinations table'!$A:$J,10,FALSE)</f>
        <v>Diabetes</v>
      </c>
      <c r="L1484" s="8">
        <f>VLOOKUP(A1484,'Hospitalisation Table'!$A:$J,10,FALSE)</f>
        <v>34649</v>
      </c>
      <c r="M1484" s="10">
        <f>VLOOKUP(A1484,'Hospitalisation Table'!$A:$F,6,FALSE)</f>
        <v>563.84</v>
      </c>
      <c r="N1484" s="5" t="str">
        <f>VLOOKUP(A1484,'Hospitalisation Table'!$A:$G,7,FALSE)</f>
        <v>tier - 2</v>
      </c>
      <c r="O1484" s="5" t="str">
        <f>VLOOKUP(A1484,'Hospitalisation Table'!$A:$H,8,FALSE)</f>
        <v>tier - 2</v>
      </c>
      <c r="P1484" s="5" t="str">
        <f>VLOOKUP(A1484,'Hospitalisation Table'!$A:$I,9,FALSE)</f>
        <v>R1013</v>
      </c>
      <c r="Q1484" s="5">
        <f>VLOOKUP(A1484,'Hospitalisation Table'!$A:$K,11,FALSE)</f>
        <v>44</v>
      </c>
    </row>
    <row r="1485" spans="1:17" ht="15.6" x14ac:dyDescent="0.3">
      <c r="A1485" s="9" t="s">
        <v>887</v>
      </c>
      <c r="B1485" s="5" t="str">
        <f>VLOOKUP($A1485,'Customer Names'!$A:$B,2,FALSE)</f>
        <v>Depasquale, Ms.  Casey</v>
      </c>
      <c r="C1485" s="5">
        <f>VLOOKUP(Healthcare!A1485,'Medical Examinations table'!$A:$K,2,FALSE)</f>
        <v>29</v>
      </c>
      <c r="D1485" s="5">
        <f>VLOOKUP(A1485,'Medical Examinations table'!$A:$C,3,FALSE)</f>
        <v>4.5599999999999996</v>
      </c>
      <c r="E1485" s="5" t="str">
        <f>VLOOKUP(A1485,'Medical Examinations table'!$A:$D,4,FALSE)</f>
        <v>NO</v>
      </c>
      <c r="F1485" s="5" t="str">
        <f>VLOOKUP(A1485,'Medical Examinations table'!$A:$E,5,FALSE)</f>
        <v>NO</v>
      </c>
      <c r="G1485" s="5" t="str">
        <f>VLOOKUP(A1485,'Medical Examinations table'!$A:$F,6,FALSE)</f>
        <v>NO</v>
      </c>
      <c r="H1485" s="5">
        <f>VLOOKUP(A1485,'Medical Examinations table'!$A:$H,8,FALSE)</f>
        <v>0</v>
      </c>
      <c r="I1485" s="5" t="str">
        <f>VLOOKUP(A1485,'Medical Examinations table'!$A:$G,7,FALSE)</f>
        <v>NO</v>
      </c>
      <c r="J1485" s="5" t="str">
        <f>VLOOKUP(A1485,'Medical Examinations table'!$A:$I,9,FALSE)</f>
        <v>Overweight</v>
      </c>
      <c r="K1485" s="5" t="str">
        <f>VLOOKUP(A1485,'Medical Examinations table'!$A:$J,10,FALSE)</f>
        <v>Normal</v>
      </c>
      <c r="L1485" s="8">
        <f>VLOOKUP(A1485,'Hospitalisation Table'!$A:$J,10,FALSE)</f>
        <v>34648</v>
      </c>
      <c r="M1485" s="10">
        <f>VLOOKUP(A1485,'Hospitalisation Table'!$A:$F,6,FALSE)</f>
        <v>563.84</v>
      </c>
      <c r="N1485" s="5" t="str">
        <f>VLOOKUP(A1485,'Hospitalisation Table'!$A:$G,7,FALSE)</f>
        <v>tier - 2</v>
      </c>
      <c r="O1485" s="5" t="str">
        <f>VLOOKUP(A1485,'Hospitalisation Table'!$A:$H,8,FALSE)</f>
        <v>tier - 3</v>
      </c>
      <c r="P1485" s="5" t="str">
        <f>VLOOKUP(A1485,'Hospitalisation Table'!$A:$I,9,FALSE)</f>
        <v>R1011</v>
      </c>
      <c r="Q1485" s="5">
        <f>VLOOKUP(A1485,'Hospitalisation Table'!$A:$K,11,FALSE)</f>
        <v>42</v>
      </c>
    </row>
    <row r="1486" spans="1:17" ht="15.6" x14ac:dyDescent="0.3">
      <c r="A1486" s="9" t="s">
        <v>886</v>
      </c>
      <c r="B1486" s="5" t="str">
        <f>VLOOKUP($A1486,'Customer Names'!$A:$B,2,FALSE)</f>
        <v>Lavergne, Ms.  Amanda L</v>
      </c>
      <c r="C1486" s="5">
        <f>VLOOKUP(Healthcare!A1486,'Medical Examinations table'!$A:$K,2,FALSE)</f>
        <v>32.869999999999997</v>
      </c>
      <c r="D1486" s="5">
        <f>VLOOKUP(A1486,'Medical Examinations table'!$A:$C,3,FALSE)</f>
        <v>5.33</v>
      </c>
      <c r="E1486" s="5" t="str">
        <f>VLOOKUP(A1486,'Medical Examinations table'!$A:$D,4,FALSE)</f>
        <v>NO</v>
      </c>
      <c r="F1486" s="5" t="str">
        <f>VLOOKUP(A1486,'Medical Examinations table'!$A:$E,5,FALSE)</f>
        <v>NO</v>
      </c>
      <c r="G1486" s="5" t="str">
        <f>VLOOKUP(A1486,'Medical Examinations table'!$A:$F,6,FALSE)</f>
        <v>NO</v>
      </c>
      <c r="H1486" s="5">
        <f>VLOOKUP(A1486,'Medical Examinations table'!$A:$H,8,FALSE)</f>
        <v>0</v>
      </c>
      <c r="I1486" s="5" t="str">
        <f>VLOOKUP(A1486,'Medical Examinations table'!$A:$G,7,FALSE)</f>
        <v>NO</v>
      </c>
      <c r="J1486" s="5" t="str">
        <f>VLOOKUP(A1486,'Medical Examinations table'!$A:$I,9,FALSE)</f>
        <v>Obesity</v>
      </c>
      <c r="K1486" s="5" t="str">
        <f>VLOOKUP(A1486,'Medical Examinations table'!$A:$J,10,FALSE)</f>
        <v>Normal</v>
      </c>
      <c r="L1486" s="8">
        <f>VLOOKUP(A1486,'Hospitalisation Table'!$A:$J,10,FALSE)</f>
        <v>34647</v>
      </c>
      <c r="M1486" s="10">
        <f>VLOOKUP(A1486,'Hospitalisation Table'!$A:$F,6,FALSE)</f>
        <v>563.84</v>
      </c>
      <c r="N1486" s="5" t="str">
        <f>VLOOKUP(A1486,'Hospitalisation Table'!$A:$G,7,FALSE)</f>
        <v>tier - 2</v>
      </c>
      <c r="O1486" s="5" t="str">
        <f>VLOOKUP(A1486,'Hospitalisation Table'!$A:$H,8,FALSE)</f>
        <v>tier - 1</v>
      </c>
      <c r="P1486" s="5" t="str">
        <f>VLOOKUP(A1486,'Hospitalisation Table'!$A:$I,9,FALSE)</f>
        <v>R1024</v>
      </c>
      <c r="Q1486" s="5">
        <f>VLOOKUP(A1486,'Hospitalisation Table'!$A:$K,11,FALSE)</f>
        <v>42</v>
      </c>
    </row>
    <row r="1487" spans="1:17" ht="15.6" x14ac:dyDescent="0.3">
      <c r="A1487" s="9" t="s">
        <v>885</v>
      </c>
      <c r="B1487" s="5" t="str">
        <f>VLOOKUP($A1487,'Customer Names'!$A:$B,2,FALSE)</f>
        <v>Kawakami, Ms.  Ayako N.</v>
      </c>
      <c r="C1487" s="5">
        <f>VLOOKUP(Healthcare!A1487,'Medical Examinations table'!$A:$K,2,FALSE)</f>
        <v>26.18</v>
      </c>
      <c r="D1487" s="5">
        <f>VLOOKUP(A1487,'Medical Examinations table'!$A:$C,3,FALSE)</f>
        <v>5.63</v>
      </c>
      <c r="E1487" s="5" t="str">
        <f>VLOOKUP(A1487,'Medical Examinations table'!$A:$D,4,FALSE)</f>
        <v>NO</v>
      </c>
      <c r="F1487" s="5" t="str">
        <f>VLOOKUP(A1487,'Medical Examinations table'!$A:$E,5,FALSE)</f>
        <v>NO</v>
      </c>
      <c r="G1487" s="5" t="str">
        <f>VLOOKUP(A1487,'Medical Examinations table'!$A:$F,6,FALSE)</f>
        <v>NO</v>
      </c>
      <c r="H1487" s="5">
        <f>VLOOKUP(A1487,'Medical Examinations table'!$A:$H,8,FALSE)</f>
        <v>0</v>
      </c>
      <c r="I1487" s="5" t="str">
        <f>VLOOKUP(A1487,'Medical Examinations table'!$A:$G,7,FALSE)</f>
        <v>NO</v>
      </c>
      <c r="J1487" s="5" t="str">
        <f>VLOOKUP(A1487,'Medical Examinations table'!$A:$I,9,FALSE)</f>
        <v>Overweight</v>
      </c>
      <c r="K1487" s="5" t="str">
        <f>VLOOKUP(A1487,'Medical Examinations table'!$A:$J,10,FALSE)</f>
        <v>Normal</v>
      </c>
      <c r="L1487" s="8">
        <f>VLOOKUP(A1487,'Hospitalisation Table'!$A:$J,10,FALSE)</f>
        <v>34646</v>
      </c>
      <c r="M1487" s="10">
        <f>VLOOKUP(A1487,'Hospitalisation Table'!$A:$F,6,FALSE)</f>
        <v>563.84</v>
      </c>
      <c r="N1487" s="5" t="str">
        <f>VLOOKUP(A1487,'Hospitalisation Table'!$A:$G,7,FALSE)</f>
        <v>tier - 2</v>
      </c>
      <c r="O1487" s="5" t="str">
        <f>VLOOKUP(A1487,'Hospitalisation Table'!$A:$H,8,FALSE)</f>
        <v>tier - 3</v>
      </c>
      <c r="P1487" s="5" t="str">
        <f>VLOOKUP(A1487,'Hospitalisation Table'!$A:$I,9,FALSE)</f>
        <v>R1013</v>
      </c>
      <c r="Q1487" s="5">
        <f>VLOOKUP(A1487,'Hospitalisation Table'!$A:$K,11,FALSE)</f>
        <v>42</v>
      </c>
    </row>
    <row r="1488" spans="1:17" ht="15.6" x14ac:dyDescent="0.3">
      <c r="A1488" s="9" t="s">
        <v>884</v>
      </c>
      <c r="B1488" s="5" t="str">
        <f>VLOOKUP($A1488,'Customer Names'!$A:$B,2,FALSE)</f>
        <v>Gonsalves, Ms.  Emilee</v>
      </c>
      <c r="C1488" s="5">
        <f>VLOOKUP(Healthcare!A1488,'Medical Examinations table'!$A:$K,2,FALSE)</f>
        <v>25.3</v>
      </c>
      <c r="D1488" s="5">
        <f>VLOOKUP(A1488,'Medical Examinations table'!$A:$C,3,FALSE)</f>
        <v>5.12</v>
      </c>
      <c r="E1488" s="5" t="str">
        <f>VLOOKUP(A1488,'Medical Examinations table'!$A:$D,4,FALSE)</f>
        <v>NO</v>
      </c>
      <c r="F1488" s="5" t="str">
        <f>VLOOKUP(A1488,'Medical Examinations table'!$A:$E,5,FALSE)</f>
        <v>NO</v>
      </c>
      <c r="G1488" s="5" t="str">
        <f>VLOOKUP(A1488,'Medical Examinations table'!$A:$F,6,FALSE)</f>
        <v>NO</v>
      </c>
      <c r="H1488" s="5">
        <f>VLOOKUP(A1488,'Medical Examinations table'!$A:$H,8,FALSE)</f>
        <v>0</v>
      </c>
      <c r="I1488" s="5" t="str">
        <f>VLOOKUP(A1488,'Medical Examinations table'!$A:$G,7,FALSE)</f>
        <v>NO</v>
      </c>
      <c r="J1488" s="5" t="str">
        <f>VLOOKUP(A1488,'Medical Examinations table'!$A:$I,9,FALSE)</f>
        <v>Overweight</v>
      </c>
      <c r="K1488" s="5" t="str">
        <f>VLOOKUP(A1488,'Medical Examinations table'!$A:$J,10,FALSE)</f>
        <v>Normal</v>
      </c>
      <c r="L1488" s="8">
        <f>VLOOKUP(A1488,'Hospitalisation Table'!$A:$J,10,FALSE)</f>
        <v>34645</v>
      </c>
      <c r="M1488" s="10">
        <f>VLOOKUP(A1488,'Hospitalisation Table'!$A:$F,6,FALSE)</f>
        <v>563.84</v>
      </c>
      <c r="N1488" s="5" t="str">
        <f>VLOOKUP(A1488,'Hospitalisation Table'!$A:$G,7,FALSE)</f>
        <v>tier - 2</v>
      </c>
      <c r="O1488" s="5" t="str">
        <f>VLOOKUP(A1488,'Hospitalisation Table'!$A:$H,8,FALSE)</f>
        <v>tier - 1</v>
      </c>
      <c r="P1488" s="5" t="str">
        <f>VLOOKUP(A1488,'Hospitalisation Table'!$A:$I,9,FALSE)</f>
        <v>R1011</v>
      </c>
      <c r="Q1488" s="5">
        <f>VLOOKUP(A1488,'Hospitalisation Table'!$A:$K,11,FALSE)</f>
        <v>42</v>
      </c>
    </row>
    <row r="1489" spans="1:17" ht="15.6" x14ac:dyDescent="0.3">
      <c r="A1489" s="9" t="s">
        <v>883</v>
      </c>
      <c r="B1489" s="5" t="str">
        <f>VLOOKUP($A1489,'Customer Names'!$A:$B,2,FALSE)</f>
        <v>Peck, Mr.  Stephen M</v>
      </c>
      <c r="C1489" s="5">
        <f>VLOOKUP(Healthcare!A1489,'Medical Examinations table'!$A:$K,2,FALSE)</f>
        <v>36.94</v>
      </c>
      <c r="D1489" s="5">
        <f>VLOOKUP(A1489,'Medical Examinations table'!$A:$C,3,FALSE)</f>
        <v>5.15</v>
      </c>
      <c r="E1489" s="5" t="str">
        <f>VLOOKUP(A1489,'Medical Examinations table'!$A:$D,4,FALSE)</f>
        <v>YES</v>
      </c>
      <c r="F1489" s="5" t="str">
        <f>VLOOKUP(A1489,'Medical Examinations table'!$A:$E,5,FALSE)</f>
        <v>NO</v>
      </c>
      <c r="G1489" s="5" t="str">
        <f>VLOOKUP(A1489,'Medical Examinations table'!$A:$F,6,FALSE)</f>
        <v>NO</v>
      </c>
      <c r="H1489" s="5">
        <f>VLOOKUP(A1489,'Medical Examinations table'!$A:$H,8,FALSE)</f>
        <v>1</v>
      </c>
      <c r="I1489" s="5" t="str">
        <f>VLOOKUP(A1489,'Medical Examinations table'!$A:$G,7,FALSE)</f>
        <v>NO</v>
      </c>
      <c r="J1489" s="5" t="str">
        <f>VLOOKUP(A1489,'Medical Examinations table'!$A:$I,9,FALSE)</f>
        <v>Obesity</v>
      </c>
      <c r="K1489" s="5" t="str">
        <f>VLOOKUP(A1489,'Medical Examinations table'!$A:$J,10,FALSE)</f>
        <v>Normal</v>
      </c>
      <c r="L1489" s="8">
        <f>VLOOKUP(A1489,'Hospitalisation Table'!$A:$J,10,FALSE)</f>
        <v>34644</v>
      </c>
      <c r="M1489" s="10">
        <f>VLOOKUP(A1489,'Hospitalisation Table'!$A:$F,6,FALSE)</f>
        <v>563.84</v>
      </c>
      <c r="N1489" s="5" t="str">
        <f>VLOOKUP(A1489,'Hospitalisation Table'!$A:$G,7,FALSE)</f>
        <v>tier - 2</v>
      </c>
      <c r="O1489" s="5" t="str">
        <f>VLOOKUP(A1489,'Hospitalisation Table'!$A:$H,8,FALSE)</f>
        <v>tier - 3</v>
      </c>
      <c r="P1489" s="5" t="str">
        <f>VLOOKUP(A1489,'Hospitalisation Table'!$A:$I,9,FALSE)</f>
        <v>R1012</v>
      </c>
      <c r="Q1489" s="5">
        <f>VLOOKUP(A1489,'Hospitalisation Table'!$A:$K,11,FALSE)</f>
        <v>27</v>
      </c>
    </row>
    <row r="1490" spans="1:17" ht="15.6" x14ac:dyDescent="0.3">
      <c r="A1490" s="9" t="s">
        <v>882</v>
      </c>
      <c r="B1490" s="5" t="str">
        <f>VLOOKUP($A1490,'Customer Names'!$A:$B,2,FALSE)</f>
        <v>Aure, Ms.  Annemarie A</v>
      </c>
      <c r="C1490" s="5">
        <f>VLOOKUP(Healthcare!A1490,'Medical Examinations table'!$A:$K,2,FALSE)</f>
        <v>22.86</v>
      </c>
      <c r="D1490" s="5">
        <f>VLOOKUP(A1490,'Medical Examinations table'!$A:$C,3,FALSE)</f>
        <v>7.5</v>
      </c>
      <c r="E1490" s="5" t="str">
        <f>VLOOKUP(A1490,'Medical Examinations table'!$A:$D,4,FALSE)</f>
        <v>NO</v>
      </c>
      <c r="F1490" s="5" t="str">
        <f>VLOOKUP(A1490,'Medical Examinations table'!$A:$E,5,FALSE)</f>
        <v>NO</v>
      </c>
      <c r="G1490" s="5" t="str">
        <f>VLOOKUP(A1490,'Medical Examinations table'!$A:$F,6,FALSE)</f>
        <v>NO</v>
      </c>
      <c r="H1490" s="5">
        <f>VLOOKUP(A1490,'Medical Examinations table'!$A:$H,8,FALSE)</f>
        <v>0</v>
      </c>
      <c r="I1490" s="5" t="str">
        <f>VLOOKUP(A1490,'Medical Examinations table'!$A:$G,7,FALSE)</f>
        <v>NO</v>
      </c>
      <c r="J1490" s="5" t="str">
        <f>VLOOKUP(A1490,'Medical Examinations table'!$A:$I,9,FALSE)</f>
        <v>Normal Weight</v>
      </c>
      <c r="K1490" s="5" t="str">
        <f>VLOOKUP(A1490,'Medical Examinations table'!$A:$J,10,FALSE)</f>
        <v>Diabetes</v>
      </c>
      <c r="L1490" s="8">
        <f>VLOOKUP(A1490,'Hospitalisation Table'!$A:$J,10,FALSE)</f>
        <v>34643</v>
      </c>
      <c r="M1490" s="10">
        <f>VLOOKUP(A1490,'Hospitalisation Table'!$A:$F,6,FALSE)</f>
        <v>563.84</v>
      </c>
      <c r="N1490" s="5" t="str">
        <f>VLOOKUP(A1490,'Hospitalisation Table'!$A:$G,7,FALSE)</f>
        <v>tier - 2</v>
      </c>
      <c r="O1490" s="5" t="str">
        <f>VLOOKUP(A1490,'Hospitalisation Table'!$A:$H,8,FALSE)</f>
        <v>tier - 2</v>
      </c>
      <c r="P1490" s="5" t="str">
        <f>VLOOKUP(A1490,'Hospitalisation Table'!$A:$I,9,FALSE)</f>
        <v>R1013</v>
      </c>
      <c r="Q1490" s="5">
        <f>VLOOKUP(A1490,'Hospitalisation Table'!$A:$K,11,FALSE)</f>
        <v>45</v>
      </c>
    </row>
    <row r="1491" spans="1:17" ht="15.6" x14ac:dyDescent="0.3">
      <c r="A1491" s="9" t="s">
        <v>881</v>
      </c>
      <c r="B1491" s="5" t="str">
        <f>VLOOKUP($A1491,'Customer Names'!$A:$B,2,FALSE)</f>
        <v>Mattingly, Ms.  Ashley R</v>
      </c>
      <c r="C1491" s="5">
        <f>VLOOKUP(Healthcare!A1491,'Medical Examinations table'!$A:$K,2,FALSE)</f>
        <v>18.760000000000002</v>
      </c>
      <c r="D1491" s="5">
        <f>VLOOKUP(A1491,'Medical Examinations table'!$A:$C,3,FALSE)</f>
        <v>4.88</v>
      </c>
      <c r="E1491" s="5" t="str">
        <f>VLOOKUP(A1491,'Medical Examinations table'!$A:$D,4,FALSE)</f>
        <v>YES</v>
      </c>
      <c r="F1491" s="5" t="str">
        <f>VLOOKUP(A1491,'Medical Examinations table'!$A:$E,5,FALSE)</f>
        <v>NO</v>
      </c>
      <c r="G1491" s="5" t="str">
        <f>VLOOKUP(A1491,'Medical Examinations table'!$A:$F,6,FALSE)</f>
        <v>YES</v>
      </c>
      <c r="H1491" s="5">
        <f>VLOOKUP(A1491,'Medical Examinations table'!$A:$H,8,FALSE)</f>
        <v>1</v>
      </c>
      <c r="I1491" s="5" t="str">
        <f>VLOOKUP(A1491,'Medical Examinations table'!$A:$G,7,FALSE)</f>
        <v>NO</v>
      </c>
      <c r="J1491" s="5" t="str">
        <f>VLOOKUP(A1491,'Medical Examinations table'!$A:$I,9,FALSE)</f>
        <v>Normal Weight</v>
      </c>
      <c r="K1491" s="5" t="str">
        <f>VLOOKUP(A1491,'Medical Examinations table'!$A:$J,10,FALSE)</f>
        <v>Normal</v>
      </c>
      <c r="L1491" s="8">
        <f>VLOOKUP(A1491,'Hospitalisation Table'!$A:$J,10,FALSE)</f>
        <v>34642</v>
      </c>
      <c r="M1491" s="10">
        <f>VLOOKUP(A1491,'Hospitalisation Table'!$A:$F,6,FALSE)</f>
        <v>563.84</v>
      </c>
      <c r="N1491" s="5" t="str">
        <f>VLOOKUP(A1491,'Hospitalisation Table'!$A:$G,7,FALSE)</f>
        <v>tier - 2</v>
      </c>
      <c r="O1491" s="5" t="str">
        <f>VLOOKUP(A1491,'Hospitalisation Table'!$A:$H,8,FALSE)</f>
        <v>tier - 3</v>
      </c>
      <c r="P1491" s="5" t="str">
        <f>VLOOKUP(A1491,'Hospitalisation Table'!$A:$I,9,FALSE)</f>
        <v>R1013</v>
      </c>
      <c r="Q1491" s="5">
        <f>VLOOKUP(A1491,'Hospitalisation Table'!$A:$K,11,FALSE)</f>
        <v>53</v>
      </c>
    </row>
    <row r="1492" spans="1:17" ht="15.6" x14ac:dyDescent="0.3">
      <c r="A1492" s="9" t="s">
        <v>880</v>
      </c>
      <c r="B1492" s="5" t="str">
        <f>VLOOKUP($A1492,'Customer Names'!$A:$B,2,FALSE)</f>
        <v>Stelpflug, Ms.  Leslie A</v>
      </c>
      <c r="C1492" s="5">
        <f>VLOOKUP(Healthcare!A1492,'Medical Examinations table'!$A:$K,2,FALSE)</f>
        <v>24.36</v>
      </c>
      <c r="D1492" s="5">
        <f>VLOOKUP(A1492,'Medical Examinations table'!$A:$C,3,FALSE)</f>
        <v>5.57</v>
      </c>
      <c r="E1492" s="5" t="str">
        <f>VLOOKUP(A1492,'Medical Examinations table'!$A:$D,4,FALSE)</f>
        <v>NO</v>
      </c>
      <c r="F1492" s="5" t="str">
        <f>VLOOKUP(A1492,'Medical Examinations table'!$A:$E,5,FALSE)</f>
        <v>NO</v>
      </c>
      <c r="G1492" s="5" t="str">
        <f>VLOOKUP(A1492,'Medical Examinations table'!$A:$F,6,FALSE)</f>
        <v>NO</v>
      </c>
      <c r="H1492" s="5">
        <f>VLOOKUP(A1492,'Medical Examinations table'!$A:$H,8,FALSE)</f>
        <v>0</v>
      </c>
      <c r="I1492" s="5" t="str">
        <f>VLOOKUP(A1492,'Medical Examinations table'!$A:$G,7,FALSE)</f>
        <v>NO</v>
      </c>
      <c r="J1492" s="5" t="str">
        <f>VLOOKUP(A1492,'Medical Examinations table'!$A:$I,9,FALSE)</f>
        <v>Normal Weight</v>
      </c>
      <c r="K1492" s="5" t="str">
        <f>VLOOKUP(A1492,'Medical Examinations table'!$A:$J,10,FALSE)</f>
        <v>Normal</v>
      </c>
      <c r="L1492" s="8">
        <f>VLOOKUP(A1492,'Hospitalisation Table'!$A:$J,10,FALSE)</f>
        <v>34641</v>
      </c>
      <c r="M1492" s="10">
        <f>VLOOKUP(A1492,'Hospitalisation Table'!$A:$F,6,FALSE)</f>
        <v>563.84</v>
      </c>
      <c r="N1492" s="5" t="str">
        <f>VLOOKUP(A1492,'Hospitalisation Table'!$A:$G,7,FALSE)</f>
        <v>tier - 2</v>
      </c>
      <c r="O1492" s="5" t="str">
        <f>VLOOKUP(A1492,'Hospitalisation Table'!$A:$H,8,FALSE)</f>
        <v>tier - 1</v>
      </c>
      <c r="P1492" s="5" t="str">
        <f>VLOOKUP(A1492,'Hospitalisation Table'!$A:$I,9,FALSE)</f>
        <v>R1013</v>
      </c>
      <c r="Q1492" s="5">
        <f>VLOOKUP(A1492,'Hospitalisation Table'!$A:$K,11,FALSE)</f>
        <v>40</v>
      </c>
    </row>
    <row r="1493" spans="1:17" ht="15.6" x14ac:dyDescent="0.3">
      <c r="A1493" s="9" t="s">
        <v>879</v>
      </c>
      <c r="B1493" s="5" t="str">
        <f>VLOOKUP($A1493,'Customer Names'!$A:$B,2,FALSE)</f>
        <v>Sanchez Antognini, Mr.  Mauricio J. Sr.</v>
      </c>
      <c r="C1493" s="5">
        <f>VLOOKUP(Healthcare!A1493,'Medical Examinations table'!$A:$K,2,FALSE)</f>
        <v>32.299999999999997</v>
      </c>
      <c r="D1493" s="5">
        <f>VLOOKUP(A1493,'Medical Examinations table'!$A:$C,3,FALSE)</f>
        <v>5.31</v>
      </c>
      <c r="E1493" s="5" t="str">
        <f>VLOOKUP(A1493,'Medical Examinations table'!$A:$D,4,FALSE)</f>
        <v>NO</v>
      </c>
      <c r="F1493" s="5" t="str">
        <f>VLOOKUP(A1493,'Medical Examinations table'!$A:$E,5,FALSE)</f>
        <v>NO</v>
      </c>
      <c r="G1493" s="5" t="str">
        <f>VLOOKUP(A1493,'Medical Examinations table'!$A:$F,6,FALSE)</f>
        <v>NO</v>
      </c>
      <c r="H1493" s="5">
        <f>VLOOKUP(A1493,'Medical Examinations table'!$A:$H,8,FALSE)</f>
        <v>0</v>
      </c>
      <c r="I1493" s="5" t="str">
        <f>VLOOKUP(A1493,'Medical Examinations table'!$A:$G,7,FALSE)</f>
        <v>NO</v>
      </c>
      <c r="J1493" s="5" t="str">
        <f>VLOOKUP(A1493,'Medical Examinations table'!$A:$I,9,FALSE)</f>
        <v>Obesity</v>
      </c>
      <c r="K1493" s="5" t="str">
        <f>VLOOKUP(A1493,'Medical Examinations table'!$A:$J,10,FALSE)</f>
        <v>Normal</v>
      </c>
      <c r="L1493" s="8">
        <f>VLOOKUP(A1493,'Hospitalisation Table'!$A:$J,10,FALSE)</f>
        <v>34640</v>
      </c>
      <c r="M1493" s="10">
        <f>VLOOKUP(A1493,'Hospitalisation Table'!$A:$F,6,FALSE)</f>
        <v>563.84</v>
      </c>
      <c r="N1493" s="5" t="str">
        <f>VLOOKUP(A1493,'Hospitalisation Table'!$A:$G,7,FALSE)</f>
        <v>tier - 3</v>
      </c>
      <c r="O1493" s="5" t="str">
        <f>VLOOKUP(A1493,'Hospitalisation Table'!$A:$H,8,FALSE)</f>
        <v>tier - 1</v>
      </c>
      <c r="P1493" s="5" t="str">
        <f>VLOOKUP(A1493,'Hospitalisation Table'!$A:$I,9,FALSE)</f>
        <v>R1012</v>
      </c>
      <c r="Q1493" s="5">
        <f>VLOOKUP(A1493,'Hospitalisation Table'!$A:$K,11,FALSE)</f>
        <v>40</v>
      </c>
    </row>
    <row r="1494" spans="1:17" ht="15.6" x14ac:dyDescent="0.3">
      <c r="A1494" s="9" t="s">
        <v>878</v>
      </c>
      <c r="B1494" s="5" t="str">
        <f>VLOOKUP($A1494,'Customer Names'!$A:$B,2,FALSE)</f>
        <v>Condon, Mr.  Kieran</v>
      </c>
      <c r="C1494" s="5">
        <f>VLOOKUP(Healthcare!A1494,'Medical Examinations table'!$A:$K,2,FALSE)</f>
        <v>22.704999999999998</v>
      </c>
      <c r="D1494" s="5">
        <f>VLOOKUP(A1494,'Medical Examinations table'!$A:$C,3,FALSE)</f>
        <v>4.57</v>
      </c>
      <c r="E1494" s="5" t="str">
        <f>VLOOKUP(A1494,'Medical Examinations table'!$A:$D,4,FALSE)</f>
        <v>YES</v>
      </c>
      <c r="F1494" s="5" t="str">
        <f>VLOOKUP(A1494,'Medical Examinations table'!$A:$E,5,FALSE)</f>
        <v>NO</v>
      </c>
      <c r="G1494" s="5" t="str">
        <f>VLOOKUP(A1494,'Medical Examinations table'!$A:$F,6,FALSE)</f>
        <v>NO</v>
      </c>
      <c r="H1494" s="5">
        <f>VLOOKUP(A1494,'Medical Examinations table'!$A:$H,8,FALSE)</f>
        <v>0</v>
      </c>
      <c r="I1494" s="5" t="str">
        <f>VLOOKUP(A1494,'Medical Examinations table'!$A:$G,7,FALSE)</f>
        <v>NO</v>
      </c>
      <c r="J1494" s="5" t="str">
        <f>VLOOKUP(A1494,'Medical Examinations table'!$A:$I,9,FALSE)</f>
        <v>Normal Weight</v>
      </c>
      <c r="K1494" s="5" t="str">
        <f>VLOOKUP(A1494,'Medical Examinations table'!$A:$J,10,FALSE)</f>
        <v>Normal</v>
      </c>
      <c r="L1494" s="8">
        <f>VLOOKUP(A1494,'Hospitalisation Table'!$A:$J,10,FALSE)</f>
        <v>34639</v>
      </c>
      <c r="M1494" s="10">
        <f>VLOOKUP(A1494,'Hospitalisation Table'!$A:$F,6,FALSE)</f>
        <v>563.84</v>
      </c>
      <c r="N1494" s="5" t="str">
        <f>VLOOKUP(A1494,'Hospitalisation Table'!$A:$G,7,FALSE)</f>
        <v>tier - 2</v>
      </c>
      <c r="O1494" s="5" t="str">
        <f>VLOOKUP(A1494,'Hospitalisation Table'!$A:$H,8,FALSE)</f>
        <v>tier - 2</v>
      </c>
      <c r="P1494" s="5" t="str">
        <f>VLOOKUP(A1494,'Hospitalisation Table'!$A:$I,9,FALSE)</f>
        <v>R1019</v>
      </c>
      <c r="Q1494" s="5">
        <f>VLOOKUP(A1494,'Hospitalisation Table'!$A:$K,11,FALSE)</f>
        <v>37</v>
      </c>
    </row>
    <row r="1495" spans="1:17" ht="15.6" x14ac:dyDescent="0.3">
      <c r="A1495" s="9" t="s">
        <v>877</v>
      </c>
      <c r="B1495" s="5" t="str">
        <f>VLOOKUP($A1495,'Customer Names'!$A:$B,2,FALSE)</f>
        <v>Magato, Ms.  Elizabeth A</v>
      </c>
      <c r="C1495" s="5">
        <f>VLOOKUP(Healthcare!A1495,'Medical Examinations table'!$A:$K,2,FALSE)</f>
        <v>21.79</v>
      </c>
      <c r="D1495" s="5">
        <f>VLOOKUP(A1495,'Medical Examinations table'!$A:$C,3,FALSE)</f>
        <v>8.6999999999999993</v>
      </c>
      <c r="E1495" s="5" t="str">
        <f>VLOOKUP(A1495,'Medical Examinations table'!$A:$D,4,FALSE)</f>
        <v>YES</v>
      </c>
      <c r="F1495" s="5" t="str">
        <f>VLOOKUP(A1495,'Medical Examinations table'!$A:$E,5,FALSE)</f>
        <v>NO</v>
      </c>
      <c r="G1495" s="5" t="str">
        <f>VLOOKUP(A1495,'Medical Examinations table'!$A:$F,6,FALSE)</f>
        <v>NO</v>
      </c>
      <c r="H1495" s="5">
        <f>VLOOKUP(A1495,'Medical Examinations table'!$A:$H,8,FALSE)</f>
        <v>1</v>
      </c>
      <c r="I1495" s="5" t="str">
        <f>VLOOKUP(A1495,'Medical Examinations table'!$A:$G,7,FALSE)</f>
        <v>NO</v>
      </c>
      <c r="J1495" s="5" t="str">
        <f>VLOOKUP(A1495,'Medical Examinations table'!$A:$I,9,FALSE)</f>
        <v>Normal Weight</v>
      </c>
      <c r="K1495" s="5" t="str">
        <f>VLOOKUP(A1495,'Medical Examinations table'!$A:$J,10,FALSE)</f>
        <v>Diabetes</v>
      </c>
      <c r="L1495" s="8">
        <f>VLOOKUP(A1495,'Hospitalisation Table'!$A:$J,10,FALSE)</f>
        <v>34638</v>
      </c>
      <c r="M1495" s="10">
        <f>VLOOKUP(A1495,'Hospitalisation Table'!$A:$F,6,FALSE)</f>
        <v>563.84</v>
      </c>
      <c r="N1495" s="5" t="str">
        <f>VLOOKUP(A1495,'Hospitalisation Table'!$A:$G,7,FALSE)</f>
        <v>tier - 2</v>
      </c>
      <c r="O1495" s="5" t="str">
        <f>VLOOKUP(A1495,'Hospitalisation Table'!$A:$H,8,FALSE)</f>
        <v>tier - 3</v>
      </c>
      <c r="P1495" s="5" t="str">
        <f>VLOOKUP(A1495,'Hospitalisation Table'!$A:$I,9,FALSE)</f>
        <v>R1013</v>
      </c>
      <c r="Q1495" s="5">
        <f>VLOOKUP(A1495,'Hospitalisation Table'!$A:$K,11,FALSE)</f>
        <v>48</v>
      </c>
    </row>
    <row r="1496" spans="1:17" ht="15.6" x14ac:dyDescent="0.3">
      <c r="A1496" s="9" t="s">
        <v>876</v>
      </c>
      <c r="B1496" s="5" t="str">
        <f>VLOOKUP($A1496,'Customer Names'!$A:$B,2,FALSE)</f>
        <v>Dombrowski, Mr.  Zeke M.</v>
      </c>
      <c r="C1496" s="5">
        <f>VLOOKUP(Healthcare!A1496,'Medical Examinations table'!$A:$K,2,FALSE)</f>
        <v>24.52</v>
      </c>
      <c r="D1496" s="5">
        <f>VLOOKUP(A1496,'Medical Examinations table'!$A:$C,3,FALSE)</f>
        <v>4.76</v>
      </c>
      <c r="E1496" s="5" t="str">
        <f>VLOOKUP(A1496,'Medical Examinations table'!$A:$D,4,FALSE)</f>
        <v>NO</v>
      </c>
      <c r="F1496" s="5" t="str">
        <f>VLOOKUP(A1496,'Medical Examinations table'!$A:$E,5,FALSE)</f>
        <v>NO</v>
      </c>
      <c r="G1496" s="5" t="str">
        <f>VLOOKUP(A1496,'Medical Examinations table'!$A:$F,6,FALSE)</f>
        <v>NO</v>
      </c>
      <c r="H1496" s="5">
        <f>VLOOKUP(A1496,'Medical Examinations table'!$A:$H,8,FALSE)</f>
        <v>0</v>
      </c>
      <c r="I1496" s="5" t="str">
        <f>VLOOKUP(A1496,'Medical Examinations table'!$A:$G,7,FALSE)</f>
        <v>NO</v>
      </c>
      <c r="J1496" s="5" t="str">
        <f>VLOOKUP(A1496,'Medical Examinations table'!$A:$I,9,FALSE)</f>
        <v>Normal Weight</v>
      </c>
      <c r="K1496" s="5" t="str">
        <f>VLOOKUP(A1496,'Medical Examinations table'!$A:$J,10,FALSE)</f>
        <v>Normal</v>
      </c>
      <c r="L1496" s="8">
        <f>VLOOKUP(A1496,'Hospitalisation Table'!$A:$J,10,FALSE)</f>
        <v>34637</v>
      </c>
      <c r="M1496" s="10">
        <f>VLOOKUP(A1496,'Hospitalisation Table'!$A:$F,6,FALSE)</f>
        <v>563.84</v>
      </c>
      <c r="N1496" s="5" t="str">
        <f>VLOOKUP(A1496,'Hospitalisation Table'!$A:$G,7,FALSE)</f>
        <v>tier - 2</v>
      </c>
      <c r="O1496" s="5" t="str">
        <f>VLOOKUP(A1496,'Hospitalisation Table'!$A:$H,8,FALSE)</f>
        <v>tier - 2</v>
      </c>
      <c r="P1496" s="5" t="str">
        <f>VLOOKUP(A1496,'Hospitalisation Table'!$A:$I,9,FALSE)</f>
        <v>R1013</v>
      </c>
      <c r="Q1496" s="5">
        <f>VLOOKUP(A1496,'Hospitalisation Table'!$A:$K,11,FALSE)</f>
        <v>42</v>
      </c>
    </row>
    <row r="1497" spans="1:17" ht="15.6" x14ac:dyDescent="0.3">
      <c r="A1497" s="9" t="s">
        <v>875</v>
      </c>
      <c r="B1497" s="5" t="str">
        <f>VLOOKUP($A1497,'Customer Names'!$A:$B,2,FALSE)</f>
        <v>Ohara, Mr.  Chip</v>
      </c>
      <c r="C1497" s="5">
        <f>VLOOKUP(Healthcare!A1497,'Medical Examinations table'!$A:$K,2,FALSE)</f>
        <v>39.520000000000003</v>
      </c>
      <c r="D1497" s="5">
        <f>VLOOKUP(A1497,'Medical Examinations table'!$A:$C,3,FALSE)</f>
        <v>11.81</v>
      </c>
      <c r="E1497" s="5" t="str">
        <f>VLOOKUP(A1497,'Medical Examinations table'!$A:$D,4,FALSE)</f>
        <v>NO</v>
      </c>
      <c r="F1497" s="5" t="str">
        <f>VLOOKUP(A1497,'Medical Examinations table'!$A:$E,5,FALSE)</f>
        <v>NO</v>
      </c>
      <c r="G1497" s="5" t="str">
        <f>VLOOKUP(A1497,'Medical Examinations table'!$A:$F,6,FALSE)</f>
        <v>NO</v>
      </c>
      <c r="H1497" s="5">
        <f>VLOOKUP(A1497,'Medical Examinations table'!$A:$H,8,FALSE)</f>
        <v>0</v>
      </c>
      <c r="I1497" s="5" t="str">
        <f>VLOOKUP(A1497,'Medical Examinations table'!$A:$G,7,FALSE)</f>
        <v>NO</v>
      </c>
      <c r="J1497" s="5" t="str">
        <f>VLOOKUP(A1497,'Medical Examinations table'!$A:$I,9,FALSE)</f>
        <v>Obesity</v>
      </c>
      <c r="K1497" s="5" t="str">
        <f>VLOOKUP(A1497,'Medical Examinations table'!$A:$J,10,FALSE)</f>
        <v>Diabetes</v>
      </c>
      <c r="L1497" s="8">
        <f>VLOOKUP(A1497,'Hospitalisation Table'!$A:$J,10,FALSE)</f>
        <v>34636</v>
      </c>
      <c r="M1497" s="10">
        <f>VLOOKUP(A1497,'Hospitalisation Table'!$A:$F,6,FALSE)</f>
        <v>563.84</v>
      </c>
      <c r="N1497" s="5" t="str">
        <f>VLOOKUP(A1497,'Hospitalisation Table'!$A:$G,7,FALSE)</f>
        <v>tier - 1</v>
      </c>
      <c r="O1497" s="5" t="str">
        <f>VLOOKUP(A1497,'Hospitalisation Table'!$A:$H,8,FALSE)</f>
        <v>tier - 2</v>
      </c>
      <c r="P1497" s="5" t="str">
        <f>VLOOKUP(A1497,'Hospitalisation Table'!$A:$I,9,FALSE)</f>
        <v>R1012</v>
      </c>
      <c r="Q1497" s="5">
        <f>VLOOKUP(A1497,'Hospitalisation Table'!$A:$K,11,FALSE)</f>
        <v>44</v>
      </c>
    </row>
    <row r="1498" spans="1:17" ht="15.6" x14ac:dyDescent="0.3">
      <c r="A1498" s="9" t="s">
        <v>874</v>
      </c>
      <c r="B1498" s="5" t="str">
        <f>VLOOKUP($A1498,'Customer Names'!$A:$B,2,FALSE)</f>
        <v>Cifuentes Fetiva, Mr.  Miguel Angel Sr.</v>
      </c>
      <c r="C1498" s="5">
        <f>VLOOKUP(Healthcare!A1498,'Medical Examinations table'!$A:$K,2,FALSE)</f>
        <v>24.49</v>
      </c>
      <c r="D1498" s="5">
        <f>VLOOKUP(A1498,'Medical Examinations table'!$A:$C,3,FALSE)</f>
        <v>4.67</v>
      </c>
      <c r="E1498" s="5" t="str">
        <f>VLOOKUP(A1498,'Medical Examinations table'!$A:$D,4,FALSE)</f>
        <v>NO</v>
      </c>
      <c r="F1498" s="5" t="str">
        <f>VLOOKUP(A1498,'Medical Examinations table'!$A:$E,5,FALSE)</f>
        <v>NO</v>
      </c>
      <c r="G1498" s="5" t="str">
        <f>VLOOKUP(A1498,'Medical Examinations table'!$A:$F,6,FALSE)</f>
        <v>NO</v>
      </c>
      <c r="H1498" s="5">
        <f>VLOOKUP(A1498,'Medical Examinations table'!$A:$H,8,FALSE)</f>
        <v>0</v>
      </c>
      <c r="I1498" s="5" t="str">
        <f>VLOOKUP(A1498,'Medical Examinations table'!$A:$G,7,FALSE)</f>
        <v>NO</v>
      </c>
      <c r="J1498" s="5" t="str">
        <f>VLOOKUP(A1498,'Medical Examinations table'!$A:$I,9,FALSE)</f>
        <v>Normal Weight</v>
      </c>
      <c r="K1498" s="5" t="str">
        <f>VLOOKUP(A1498,'Medical Examinations table'!$A:$J,10,FALSE)</f>
        <v>Normal</v>
      </c>
      <c r="L1498" s="8">
        <f>VLOOKUP(A1498,'Hospitalisation Table'!$A:$J,10,FALSE)</f>
        <v>34635</v>
      </c>
      <c r="M1498" s="10">
        <f>VLOOKUP(A1498,'Hospitalisation Table'!$A:$F,6,FALSE)</f>
        <v>563.84</v>
      </c>
      <c r="N1498" s="5" t="str">
        <f>VLOOKUP(A1498,'Hospitalisation Table'!$A:$G,7,FALSE)</f>
        <v>tier - 2</v>
      </c>
      <c r="O1498" s="5" t="str">
        <f>VLOOKUP(A1498,'Hospitalisation Table'!$A:$H,8,FALSE)</f>
        <v>tier - 3</v>
      </c>
      <c r="P1498" s="5" t="str">
        <f>VLOOKUP(A1498,'Hospitalisation Table'!$A:$I,9,FALSE)</f>
        <v>R1013</v>
      </c>
      <c r="Q1498" s="5">
        <f>VLOOKUP(A1498,'Hospitalisation Table'!$A:$K,11,FALSE)</f>
        <v>42</v>
      </c>
    </row>
    <row r="1499" spans="1:17" ht="15.6" x14ac:dyDescent="0.3">
      <c r="A1499" s="9" t="s">
        <v>873</v>
      </c>
      <c r="B1499" s="5" t="str">
        <f>VLOOKUP($A1499,'Customer Names'!$A:$B,2,FALSE)</f>
        <v>Keno, Mr.  Brian</v>
      </c>
      <c r="C1499" s="5">
        <f>VLOOKUP(Healthcare!A1499,'Medical Examinations table'!$A:$K,2,FALSE)</f>
        <v>26.315000000000001</v>
      </c>
      <c r="D1499" s="5">
        <f>VLOOKUP(A1499,'Medical Examinations table'!$A:$C,3,FALSE)</f>
        <v>6.02</v>
      </c>
      <c r="E1499" s="5" t="str">
        <f>VLOOKUP(A1499,'Medical Examinations table'!$A:$D,4,FALSE)</f>
        <v>NO</v>
      </c>
      <c r="F1499" s="5" t="str">
        <f>VLOOKUP(A1499,'Medical Examinations table'!$A:$E,5,FALSE)</f>
        <v>NO</v>
      </c>
      <c r="G1499" s="5" t="str">
        <f>VLOOKUP(A1499,'Medical Examinations table'!$A:$F,6,FALSE)</f>
        <v>NO</v>
      </c>
      <c r="H1499" s="5">
        <f>VLOOKUP(A1499,'Medical Examinations table'!$A:$H,8,FALSE)</f>
        <v>0</v>
      </c>
      <c r="I1499" s="5" t="str">
        <f>VLOOKUP(A1499,'Medical Examinations table'!$A:$G,7,FALSE)</f>
        <v>NO</v>
      </c>
      <c r="J1499" s="5" t="str">
        <f>VLOOKUP(A1499,'Medical Examinations table'!$A:$I,9,FALSE)</f>
        <v>Overweight</v>
      </c>
      <c r="K1499" s="5" t="str">
        <f>VLOOKUP(A1499,'Medical Examinations table'!$A:$J,10,FALSE)</f>
        <v>Prediabetes</v>
      </c>
      <c r="L1499" s="8">
        <f>VLOOKUP(A1499,'Hospitalisation Table'!$A:$J,10,FALSE)</f>
        <v>34634</v>
      </c>
      <c r="M1499" s="10">
        <f>VLOOKUP(A1499,'Hospitalisation Table'!$A:$F,6,FALSE)</f>
        <v>563.84</v>
      </c>
      <c r="N1499" s="5" t="str">
        <f>VLOOKUP(A1499,'Hospitalisation Table'!$A:$G,7,FALSE)</f>
        <v>tier - 2</v>
      </c>
      <c r="O1499" s="5" t="str">
        <f>VLOOKUP(A1499,'Hospitalisation Table'!$A:$H,8,FALSE)</f>
        <v>tier - 2</v>
      </c>
      <c r="P1499" s="5" t="str">
        <f>VLOOKUP(A1499,'Hospitalisation Table'!$A:$I,9,FALSE)</f>
        <v>R1012</v>
      </c>
      <c r="Q1499" s="5">
        <f>VLOOKUP(A1499,'Hospitalisation Table'!$A:$K,11,FALSE)</f>
        <v>42</v>
      </c>
    </row>
    <row r="1500" spans="1:17" ht="15.6" x14ac:dyDescent="0.3">
      <c r="A1500" s="9" t="s">
        <v>872</v>
      </c>
      <c r="B1500" s="5" t="str">
        <f>VLOOKUP($A1500,'Customer Names'!$A:$B,2,FALSE)</f>
        <v>Bruce, Ms.  Meghan</v>
      </c>
      <c r="C1500" s="5">
        <f>VLOOKUP(Healthcare!A1500,'Medical Examinations table'!$A:$K,2,FALSE)</f>
        <v>22.58</v>
      </c>
      <c r="D1500" s="5">
        <f>VLOOKUP(A1500,'Medical Examinations table'!$A:$C,3,FALSE)</f>
        <v>7.46</v>
      </c>
      <c r="E1500" s="5" t="str">
        <f>VLOOKUP(A1500,'Medical Examinations table'!$A:$D,4,FALSE)</f>
        <v>NO</v>
      </c>
      <c r="F1500" s="5" t="str">
        <f>VLOOKUP(A1500,'Medical Examinations table'!$A:$E,5,FALSE)</f>
        <v>NO</v>
      </c>
      <c r="G1500" s="5" t="str">
        <f>VLOOKUP(A1500,'Medical Examinations table'!$A:$F,6,FALSE)</f>
        <v>NO</v>
      </c>
      <c r="H1500" s="5">
        <f>VLOOKUP(A1500,'Medical Examinations table'!$A:$H,8,FALSE)</f>
        <v>0</v>
      </c>
      <c r="I1500" s="5" t="str">
        <f>VLOOKUP(A1500,'Medical Examinations table'!$A:$G,7,FALSE)</f>
        <v>NO</v>
      </c>
      <c r="J1500" s="5" t="str">
        <f>VLOOKUP(A1500,'Medical Examinations table'!$A:$I,9,FALSE)</f>
        <v>Normal Weight</v>
      </c>
      <c r="K1500" s="5" t="str">
        <f>VLOOKUP(A1500,'Medical Examinations table'!$A:$J,10,FALSE)</f>
        <v>Diabetes</v>
      </c>
      <c r="L1500" s="8">
        <f>VLOOKUP(A1500,'Hospitalisation Table'!$A:$J,10,FALSE)</f>
        <v>34633</v>
      </c>
      <c r="M1500" s="10">
        <f>VLOOKUP(A1500,'Hospitalisation Table'!$A:$F,6,FALSE)</f>
        <v>563.84</v>
      </c>
      <c r="N1500" s="5" t="str">
        <f>VLOOKUP(A1500,'Hospitalisation Table'!$A:$G,7,FALSE)</f>
        <v>tier - 2</v>
      </c>
      <c r="O1500" s="5" t="str">
        <f>VLOOKUP(A1500,'Hospitalisation Table'!$A:$H,8,FALSE)</f>
        <v>tier - 2</v>
      </c>
      <c r="P1500" s="5" t="str">
        <f>VLOOKUP(A1500,'Hospitalisation Table'!$A:$I,9,FALSE)</f>
        <v>R1013</v>
      </c>
      <c r="Q1500" s="5">
        <f>VLOOKUP(A1500,'Hospitalisation Table'!$A:$K,11,FALSE)</f>
        <v>44</v>
      </c>
    </row>
    <row r="1501" spans="1:17" ht="15.6" x14ac:dyDescent="0.3">
      <c r="A1501" s="9" t="s">
        <v>871</v>
      </c>
      <c r="B1501" s="5" t="str">
        <f>VLOOKUP($A1501,'Customer Names'!$A:$B,2,FALSE)</f>
        <v>Lorch, Ms.  Meredith L.</v>
      </c>
      <c r="C1501" s="5">
        <f>VLOOKUP(Healthcare!A1501,'Medical Examinations table'!$A:$K,2,FALSE)</f>
        <v>19.475000000000001</v>
      </c>
      <c r="D1501" s="5">
        <f>VLOOKUP(A1501,'Medical Examinations table'!$A:$C,3,FALSE)</f>
        <v>4.74</v>
      </c>
      <c r="E1501" s="5" t="str">
        <f>VLOOKUP(A1501,'Medical Examinations table'!$A:$D,4,FALSE)</f>
        <v>NO</v>
      </c>
      <c r="F1501" s="5" t="str">
        <f>VLOOKUP(A1501,'Medical Examinations table'!$A:$E,5,FALSE)</f>
        <v>NO</v>
      </c>
      <c r="G1501" s="5" t="str">
        <f>VLOOKUP(A1501,'Medical Examinations table'!$A:$F,6,FALSE)</f>
        <v>NO</v>
      </c>
      <c r="H1501" s="5">
        <f>VLOOKUP(A1501,'Medical Examinations table'!$A:$H,8,FALSE)</f>
        <v>1</v>
      </c>
      <c r="I1501" s="5" t="str">
        <f>VLOOKUP(A1501,'Medical Examinations table'!$A:$G,7,FALSE)</f>
        <v>NO</v>
      </c>
      <c r="J1501" s="5" t="str">
        <f>VLOOKUP(A1501,'Medical Examinations table'!$A:$I,9,FALSE)</f>
        <v>Normal Weight</v>
      </c>
      <c r="K1501" s="5" t="str">
        <f>VLOOKUP(A1501,'Medical Examinations table'!$A:$J,10,FALSE)</f>
        <v>Normal</v>
      </c>
      <c r="L1501" s="8">
        <f>VLOOKUP(A1501,'Hospitalisation Table'!$A:$J,10,FALSE)</f>
        <v>34632</v>
      </c>
      <c r="M1501" s="10">
        <f>VLOOKUP(A1501,'Hospitalisation Table'!$A:$F,6,FALSE)</f>
        <v>563.84</v>
      </c>
      <c r="N1501" s="5" t="str">
        <f>VLOOKUP(A1501,'Hospitalisation Table'!$A:$G,7,FALSE)</f>
        <v>tier - 2</v>
      </c>
      <c r="O1501" s="5" t="str">
        <f>VLOOKUP(A1501,'Hospitalisation Table'!$A:$H,8,FALSE)</f>
        <v>tier - 3</v>
      </c>
      <c r="P1501" s="5" t="str">
        <f>VLOOKUP(A1501,'Hospitalisation Table'!$A:$I,9,FALSE)</f>
        <v>R1012</v>
      </c>
      <c r="Q1501" s="5">
        <f>VLOOKUP(A1501,'Hospitalisation Table'!$A:$K,11,FALSE)</f>
        <v>38</v>
      </c>
    </row>
    <row r="1502" spans="1:17" ht="15.6" x14ac:dyDescent="0.3">
      <c r="A1502" s="9" t="s">
        <v>870</v>
      </c>
      <c r="B1502" s="5" t="str">
        <f>VLOOKUP($A1502,'Customer Names'!$A:$B,2,FALSE)</f>
        <v>Sullivan, Mrs.  Millicent M</v>
      </c>
      <c r="C1502" s="5">
        <f>VLOOKUP(Healthcare!A1502,'Medical Examinations table'!$A:$K,2,FALSE)</f>
        <v>26.33</v>
      </c>
      <c r="D1502" s="5">
        <f>VLOOKUP(A1502,'Medical Examinations table'!$A:$C,3,FALSE)</f>
        <v>4.79</v>
      </c>
      <c r="E1502" s="5" t="str">
        <f>VLOOKUP(A1502,'Medical Examinations table'!$A:$D,4,FALSE)</f>
        <v>NO</v>
      </c>
      <c r="F1502" s="5" t="str">
        <f>VLOOKUP(A1502,'Medical Examinations table'!$A:$E,5,FALSE)</f>
        <v>NO</v>
      </c>
      <c r="G1502" s="5" t="str">
        <f>VLOOKUP(A1502,'Medical Examinations table'!$A:$F,6,FALSE)</f>
        <v>NO</v>
      </c>
      <c r="H1502" s="5">
        <f>VLOOKUP(A1502,'Medical Examinations table'!$A:$H,8,FALSE)</f>
        <v>0</v>
      </c>
      <c r="I1502" s="5" t="str">
        <f>VLOOKUP(A1502,'Medical Examinations table'!$A:$G,7,FALSE)</f>
        <v>NO</v>
      </c>
      <c r="J1502" s="5" t="str">
        <f>VLOOKUP(A1502,'Medical Examinations table'!$A:$I,9,FALSE)</f>
        <v>Overweight</v>
      </c>
      <c r="K1502" s="5" t="str">
        <f>VLOOKUP(A1502,'Medical Examinations table'!$A:$J,10,FALSE)</f>
        <v>Normal</v>
      </c>
      <c r="L1502" s="8">
        <f>VLOOKUP(A1502,'Hospitalisation Table'!$A:$J,10,FALSE)</f>
        <v>34631</v>
      </c>
      <c r="M1502" s="10">
        <f>VLOOKUP(A1502,'Hospitalisation Table'!$A:$F,6,FALSE)</f>
        <v>563.84</v>
      </c>
      <c r="N1502" s="5" t="str">
        <f>VLOOKUP(A1502,'Hospitalisation Table'!$A:$G,7,FALSE)</f>
        <v>tier - 2</v>
      </c>
      <c r="O1502" s="5" t="str">
        <f>VLOOKUP(A1502,'Hospitalisation Table'!$A:$H,8,FALSE)</f>
        <v>tier - 3</v>
      </c>
      <c r="P1502" s="5" t="str">
        <f>VLOOKUP(A1502,'Hospitalisation Table'!$A:$I,9,FALSE)</f>
        <v>R1024</v>
      </c>
      <c r="Q1502" s="5">
        <f>VLOOKUP(A1502,'Hospitalisation Table'!$A:$K,11,FALSE)</f>
        <v>33</v>
      </c>
    </row>
    <row r="1503" spans="1:17" ht="15.6" x14ac:dyDescent="0.3">
      <c r="A1503" s="9" t="s">
        <v>869</v>
      </c>
      <c r="B1503" s="5" t="str">
        <f>VLOOKUP($A1503,'Customer Names'!$A:$B,2,FALSE)</f>
        <v>Cave, Ms.  Kathleen</v>
      </c>
      <c r="C1503" s="5">
        <f>VLOOKUP(Healthcare!A1503,'Medical Examinations table'!$A:$K,2,FALSE)</f>
        <v>17.29</v>
      </c>
      <c r="D1503" s="5">
        <f>VLOOKUP(A1503,'Medical Examinations table'!$A:$C,3,FALSE)</f>
        <v>5.35</v>
      </c>
      <c r="E1503" s="5" t="str">
        <f>VLOOKUP(A1503,'Medical Examinations table'!$A:$D,4,FALSE)</f>
        <v>YES</v>
      </c>
      <c r="F1503" s="5" t="str">
        <f>VLOOKUP(A1503,'Medical Examinations table'!$A:$E,5,FALSE)</f>
        <v>NO</v>
      </c>
      <c r="G1503" s="5" t="str">
        <f>VLOOKUP(A1503,'Medical Examinations table'!$A:$F,6,FALSE)</f>
        <v>NO</v>
      </c>
      <c r="H1503" s="5">
        <f>VLOOKUP(A1503,'Medical Examinations table'!$A:$H,8,FALSE)</f>
        <v>0</v>
      </c>
      <c r="I1503" s="5" t="str">
        <f>VLOOKUP(A1503,'Medical Examinations table'!$A:$G,7,FALSE)</f>
        <v>NO</v>
      </c>
      <c r="J1503" s="5" t="str">
        <f>VLOOKUP(A1503,'Medical Examinations table'!$A:$I,9,FALSE)</f>
        <v>Underweight</v>
      </c>
      <c r="K1503" s="5" t="str">
        <f>VLOOKUP(A1503,'Medical Examinations table'!$A:$J,10,FALSE)</f>
        <v>Normal</v>
      </c>
      <c r="L1503" s="8">
        <f>VLOOKUP(A1503,'Hospitalisation Table'!$A:$J,10,FALSE)</f>
        <v>34630</v>
      </c>
      <c r="M1503" s="10">
        <f>VLOOKUP(A1503,'Hospitalisation Table'!$A:$F,6,FALSE)</f>
        <v>563.84</v>
      </c>
      <c r="N1503" s="5" t="str">
        <f>VLOOKUP(A1503,'Hospitalisation Table'!$A:$G,7,FALSE)</f>
        <v>tier - 2</v>
      </c>
      <c r="O1503" s="5" t="str">
        <f>VLOOKUP(A1503,'Hospitalisation Table'!$A:$H,8,FALSE)</f>
        <v>tier - 1</v>
      </c>
      <c r="P1503" s="5" t="str">
        <f>VLOOKUP(A1503,'Hospitalisation Table'!$A:$I,9,FALSE)</f>
        <v>R1024</v>
      </c>
      <c r="Q1503" s="5">
        <f>VLOOKUP(A1503,'Hospitalisation Table'!$A:$K,11,FALSE)</f>
        <v>37</v>
      </c>
    </row>
    <row r="1504" spans="1:17" ht="15.6" x14ac:dyDescent="0.3">
      <c r="A1504" s="9" t="s">
        <v>868</v>
      </c>
      <c r="B1504" s="5" t="str">
        <f>VLOOKUP($A1504,'Customer Names'!$A:$B,2,FALSE)</f>
        <v>Gudenkauf, Ms.  Kimberly K</v>
      </c>
      <c r="C1504" s="5">
        <f>VLOOKUP(Healthcare!A1504,'Medical Examinations table'!$A:$K,2,FALSE)</f>
        <v>42.88</v>
      </c>
      <c r="D1504" s="5">
        <f>VLOOKUP(A1504,'Medical Examinations table'!$A:$C,3,FALSE)</f>
        <v>4.87</v>
      </c>
      <c r="E1504" s="5" t="str">
        <f>VLOOKUP(A1504,'Medical Examinations table'!$A:$D,4,FALSE)</f>
        <v>NO</v>
      </c>
      <c r="F1504" s="5" t="str">
        <f>VLOOKUP(A1504,'Medical Examinations table'!$A:$E,5,FALSE)</f>
        <v>YES</v>
      </c>
      <c r="G1504" s="5" t="str">
        <f>VLOOKUP(A1504,'Medical Examinations table'!$A:$F,6,FALSE)</f>
        <v>NO</v>
      </c>
      <c r="H1504" s="5">
        <f>VLOOKUP(A1504,'Medical Examinations table'!$A:$H,8,FALSE)</f>
        <v>1</v>
      </c>
      <c r="I1504" s="5" t="str">
        <f>VLOOKUP(A1504,'Medical Examinations table'!$A:$G,7,FALSE)</f>
        <v>NO</v>
      </c>
      <c r="J1504" s="5" t="str">
        <f>VLOOKUP(A1504,'Medical Examinations table'!$A:$I,9,FALSE)</f>
        <v>Obesity</v>
      </c>
      <c r="K1504" s="5" t="str">
        <f>VLOOKUP(A1504,'Medical Examinations table'!$A:$J,10,FALSE)</f>
        <v>Normal</v>
      </c>
      <c r="L1504" s="8">
        <f>VLOOKUP(A1504,'Hospitalisation Table'!$A:$J,10,FALSE)</f>
        <v>34629</v>
      </c>
      <c r="M1504" s="10">
        <f>VLOOKUP(A1504,'Hospitalisation Table'!$A:$F,6,FALSE)</f>
        <v>563.84</v>
      </c>
      <c r="N1504" s="5" t="str">
        <f>VLOOKUP(A1504,'Hospitalisation Table'!$A:$G,7,FALSE)</f>
        <v>tier - 2</v>
      </c>
      <c r="O1504" s="5" t="str">
        <f>VLOOKUP(A1504,'Hospitalisation Table'!$A:$H,8,FALSE)</f>
        <v>tier - 1</v>
      </c>
      <c r="P1504" s="5" t="str">
        <f>VLOOKUP(A1504,'Hospitalisation Table'!$A:$I,9,FALSE)</f>
        <v>R1012</v>
      </c>
      <c r="Q1504" s="5">
        <f>VLOOKUP(A1504,'Hospitalisation Table'!$A:$K,11,FALSE)</f>
        <v>18</v>
      </c>
    </row>
    <row r="1505" spans="1:17" ht="15.6" x14ac:dyDescent="0.3">
      <c r="A1505" s="9" t="s">
        <v>867</v>
      </c>
      <c r="B1505" s="5" t="str">
        <f>VLOOKUP($A1505,'Customer Names'!$A:$B,2,FALSE)</f>
        <v>Thomas, Mr.  Justin C</v>
      </c>
      <c r="C1505" s="5">
        <f>VLOOKUP(Healthcare!A1505,'Medical Examinations table'!$A:$K,2,FALSE)</f>
        <v>32.200000000000003</v>
      </c>
      <c r="D1505" s="5">
        <f>VLOOKUP(A1505,'Medical Examinations table'!$A:$C,3,FALSE)</f>
        <v>10.09</v>
      </c>
      <c r="E1505" s="5" t="str">
        <f>VLOOKUP(A1505,'Medical Examinations table'!$A:$D,4,FALSE)</f>
        <v>YES</v>
      </c>
      <c r="F1505" s="5" t="str">
        <f>VLOOKUP(A1505,'Medical Examinations table'!$A:$E,5,FALSE)</f>
        <v>NO</v>
      </c>
      <c r="G1505" s="5" t="str">
        <f>VLOOKUP(A1505,'Medical Examinations table'!$A:$F,6,FALSE)</f>
        <v>NO</v>
      </c>
      <c r="H1505" s="5">
        <f>VLOOKUP(A1505,'Medical Examinations table'!$A:$H,8,FALSE)</f>
        <v>0</v>
      </c>
      <c r="I1505" s="5" t="str">
        <f>VLOOKUP(A1505,'Medical Examinations table'!$A:$G,7,FALSE)</f>
        <v>NO</v>
      </c>
      <c r="J1505" s="5" t="str">
        <f>VLOOKUP(A1505,'Medical Examinations table'!$A:$I,9,FALSE)</f>
        <v>Obesity</v>
      </c>
      <c r="K1505" s="5" t="str">
        <f>VLOOKUP(A1505,'Medical Examinations table'!$A:$J,10,FALSE)</f>
        <v>Diabetes</v>
      </c>
      <c r="L1505" s="8">
        <f>VLOOKUP(A1505,'Hospitalisation Table'!$A:$J,10,FALSE)</f>
        <v>34628</v>
      </c>
      <c r="M1505" s="10">
        <f>VLOOKUP(A1505,'Hospitalisation Table'!$A:$F,6,FALSE)</f>
        <v>563.84</v>
      </c>
      <c r="N1505" s="5" t="str">
        <f>VLOOKUP(A1505,'Hospitalisation Table'!$A:$G,7,FALSE)</f>
        <v>tier - 2</v>
      </c>
      <c r="O1505" s="5" t="str">
        <f>VLOOKUP(A1505,'Hospitalisation Table'!$A:$H,8,FALSE)</f>
        <v>tier - 2</v>
      </c>
      <c r="P1505" s="5" t="str">
        <f>VLOOKUP(A1505,'Hospitalisation Table'!$A:$I,9,FALSE)</f>
        <v>R1011</v>
      </c>
      <c r="Q1505" s="5">
        <f>VLOOKUP(A1505,'Hospitalisation Table'!$A:$K,11,FALSE)</f>
        <v>41</v>
      </c>
    </row>
    <row r="1506" spans="1:17" ht="15.6" x14ac:dyDescent="0.3">
      <c r="A1506" s="9" t="s">
        <v>866</v>
      </c>
      <c r="B1506" s="5" t="str">
        <f>VLOOKUP($A1506,'Customer Names'!$A:$B,2,FALSE)</f>
        <v>Holley, Mr.  Tristan P.</v>
      </c>
      <c r="C1506" s="5">
        <f>VLOOKUP(Healthcare!A1506,'Medical Examinations table'!$A:$K,2,FALSE)</f>
        <v>18.75</v>
      </c>
      <c r="D1506" s="5">
        <f>VLOOKUP(A1506,'Medical Examinations table'!$A:$C,3,FALSE)</f>
        <v>5.47</v>
      </c>
      <c r="E1506" s="5" t="str">
        <f>VLOOKUP(A1506,'Medical Examinations table'!$A:$D,4,FALSE)</f>
        <v>YES</v>
      </c>
      <c r="F1506" s="5" t="str">
        <f>VLOOKUP(A1506,'Medical Examinations table'!$A:$E,5,FALSE)</f>
        <v>NO</v>
      </c>
      <c r="G1506" s="5" t="str">
        <f>VLOOKUP(A1506,'Medical Examinations table'!$A:$F,6,FALSE)</f>
        <v>YES</v>
      </c>
      <c r="H1506" s="5">
        <f>VLOOKUP(A1506,'Medical Examinations table'!$A:$H,8,FALSE)</f>
        <v>1</v>
      </c>
      <c r="I1506" s="5" t="str">
        <f>VLOOKUP(A1506,'Medical Examinations table'!$A:$G,7,FALSE)</f>
        <v>NO</v>
      </c>
      <c r="J1506" s="5" t="str">
        <f>VLOOKUP(A1506,'Medical Examinations table'!$A:$I,9,FALSE)</f>
        <v>Normal Weight</v>
      </c>
      <c r="K1506" s="5" t="str">
        <f>VLOOKUP(A1506,'Medical Examinations table'!$A:$J,10,FALSE)</f>
        <v>Normal</v>
      </c>
      <c r="L1506" s="8">
        <f>VLOOKUP(A1506,'Hospitalisation Table'!$A:$J,10,FALSE)</f>
        <v>34627</v>
      </c>
      <c r="M1506" s="10">
        <f>VLOOKUP(A1506,'Hospitalisation Table'!$A:$F,6,FALSE)</f>
        <v>563.84</v>
      </c>
      <c r="N1506" s="5" t="str">
        <f>VLOOKUP(A1506,'Hospitalisation Table'!$A:$G,7,FALSE)</f>
        <v>tier - 2</v>
      </c>
      <c r="O1506" s="5" t="str">
        <f>VLOOKUP(A1506,'Hospitalisation Table'!$A:$H,8,FALSE)</f>
        <v>tier - 2</v>
      </c>
      <c r="P1506" s="5" t="str">
        <f>VLOOKUP(A1506,'Hospitalisation Table'!$A:$I,9,FALSE)</f>
        <v>R1013</v>
      </c>
      <c r="Q1506" s="5">
        <f>VLOOKUP(A1506,'Hospitalisation Table'!$A:$K,11,FALSE)</f>
        <v>53</v>
      </c>
    </row>
    <row r="1507" spans="1:17" ht="15.6" x14ac:dyDescent="0.3">
      <c r="A1507" s="9" t="s">
        <v>865</v>
      </c>
      <c r="B1507" s="5" t="str">
        <f>VLOOKUP($A1507,'Customer Names'!$A:$B,2,FALSE)</f>
        <v>Kemble, Ms.  Traci A</v>
      </c>
      <c r="C1507" s="5">
        <f>VLOOKUP(Healthcare!A1507,'Medical Examinations table'!$A:$K,2,FALSE)</f>
        <v>22.36</v>
      </c>
      <c r="D1507" s="5">
        <f>VLOOKUP(A1507,'Medical Examinations table'!$A:$C,3,FALSE)</f>
        <v>8.6</v>
      </c>
      <c r="E1507" s="5" t="str">
        <f>VLOOKUP(A1507,'Medical Examinations table'!$A:$D,4,FALSE)</f>
        <v>NO</v>
      </c>
      <c r="F1507" s="5" t="str">
        <f>VLOOKUP(A1507,'Medical Examinations table'!$A:$E,5,FALSE)</f>
        <v>NO</v>
      </c>
      <c r="G1507" s="5" t="str">
        <f>VLOOKUP(A1507,'Medical Examinations table'!$A:$F,6,FALSE)</f>
        <v>NO</v>
      </c>
      <c r="H1507" s="5">
        <f>VLOOKUP(A1507,'Medical Examinations table'!$A:$H,8,FALSE)</f>
        <v>0</v>
      </c>
      <c r="I1507" s="5" t="str">
        <f>VLOOKUP(A1507,'Medical Examinations table'!$A:$G,7,FALSE)</f>
        <v>NO</v>
      </c>
      <c r="J1507" s="5" t="str">
        <f>VLOOKUP(A1507,'Medical Examinations table'!$A:$I,9,FALSE)</f>
        <v>Normal Weight</v>
      </c>
      <c r="K1507" s="5" t="str">
        <f>VLOOKUP(A1507,'Medical Examinations table'!$A:$J,10,FALSE)</f>
        <v>Diabetes</v>
      </c>
      <c r="L1507" s="8">
        <f>VLOOKUP(A1507,'Hospitalisation Table'!$A:$J,10,FALSE)</f>
        <v>34626</v>
      </c>
      <c r="M1507" s="10">
        <f>VLOOKUP(A1507,'Hospitalisation Table'!$A:$F,6,FALSE)</f>
        <v>563.84</v>
      </c>
      <c r="N1507" s="5" t="str">
        <f>VLOOKUP(A1507,'Hospitalisation Table'!$A:$G,7,FALSE)</f>
        <v>tier - 2</v>
      </c>
      <c r="O1507" s="5" t="str">
        <f>VLOOKUP(A1507,'Hospitalisation Table'!$A:$H,8,FALSE)</f>
        <v>tier - 1</v>
      </c>
      <c r="P1507" s="5" t="str">
        <f>VLOOKUP(A1507,'Hospitalisation Table'!$A:$I,9,FALSE)</f>
        <v>R1013</v>
      </c>
      <c r="Q1507" s="5">
        <f>VLOOKUP(A1507,'Hospitalisation Table'!$A:$K,11,FALSE)</f>
        <v>44</v>
      </c>
    </row>
    <row r="1508" spans="1:17" ht="15.6" x14ac:dyDescent="0.3">
      <c r="A1508" s="9" t="s">
        <v>864</v>
      </c>
      <c r="B1508" s="5" t="str">
        <f>VLOOKUP($A1508,'Customer Names'!$A:$B,2,FALSE)</f>
        <v>Bentley, Mr.  Justin P</v>
      </c>
      <c r="C1508" s="5">
        <f>VLOOKUP(Healthcare!A1508,'Medical Examinations table'!$A:$K,2,FALSE)</f>
        <v>23.94</v>
      </c>
      <c r="D1508" s="5">
        <f>VLOOKUP(A1508,'Medical Examinations table'!$A:$C,3,FALSE)</f>
        <v>10.74</v>
      </c>
      <c r="E1508" s="5" t="str">
        <f>VLOOKUP(A1508,'Medical Examinations table'!$A:$D,4,FALSE)</f>
        <v>YES</v>
      </c>
      <c r="F1508" s="5" t="str">
        <f>VLOOKUP(A1508,'Medical Examinations table'!$A:$E,5,FALSE)</f>
        <v>NO</v>
      </c>
      <c r="G1508" s="5" t="str">
        <f>VLOOKUP(A1508,'Medical Examinations table'!$A:$F,6,FALSE)</f>
        <v>NO</v>
      </c>
      <c r="H1508" s="5">
        <f>VLOOKUP(A1508,'Medical Examinations table'!$A:$H,8,FALSE)</f>
        <v>0</v>
      </c>
      <c r="I1508" s="5" t="str">
        <f>VLOOKUP(A1508,'Medical Examinations table'!$A:$G,7,FALSE)</f>
        <v>NO</v>
      </c>
      <c r="J1508" s="5" t="str">
        <f>VLOOKUP(A1508,'Medical Examinations table'!$A:$I,9,FALSE)</f>
        <v>Normal Weight</v>
      </c>
      <c r="K1508" s="5" t="str">
        <f>VLOOKUP(A1508,'Medical Examinations table'!$A:$J,10,FALSE)</f>
        <v>Diabetes</v>
      </c>
      <c r="L1508" s="8">
        <f>VLOOKUP(A1508,'Hospitalisation Table'!$A:$J,10,FALSE)</f>
        <v>34625</v>
      </c>
      <c r="M1508" s="10">
        <f>VLOOKUP(A1508,'Hospitalisation Table'!$A:$F,6,FALSE)</f>
        <v>563.84</v>
      </c>
      <c r="N1508" s="5" t="str">
        <f>VLOOKUP(A1508,'Hospitalisation Table'!$A:$G,7,FALSE)</f>
        <v>tier - 2</v>
      </c>
      <c r="O1508" s="5" t="str">
        <f>VLOOKUP(A1508,'Hospitalisation Table'!$A:$H,8,FALSE)</f>
        <v>tier - 2</v>
      </c>
      <c r="P1508" s="5" t="str">
        <f>VLOOKUP(A1508,'Hospitalisation Table'!$A:$I,9,FALSE)</f>
        <v>R1019</v>
      </c>
      <c r="Q1508" s="5">
        <f>VLOOKUP(A1508,'Hospitalisation Table'!$A:$K,11,FALSE)</f>
        <v>41</v>
      </c>
    </row>
    <row r="1509" spans="1:17" ht="15.6" x14ac:dyDescent="0.3">
      <c r="A1509" s="9" t="s">
        <v>863</v>
      </c>
      <c r="B1509" s="5" t="str">
        <f>VLOOKUP($A1509,'Customer Names'!$A:$B,2,FALSE)</f>
        <v>Jones, Mr.  Logan M</v>
      </c>
      <c r="C1509" s="5">
        <f>VLOOKUP(Healthcare!A1509,'Medical Examinations table'!$A:$K,2,FALSE)</f>
        <v>30.1</v>
      </c>
      <c r="D1509" s="5">
        <f>VLOOKUP(A1509,'Medical Examinations table'!$A:$C,3,FALSE)</f>
        <v>4.3899999999999997</v>
      </c>
      <c r="E1509" s="5" t="str">
        <f>VLOOKUP(A1509,'Medical Examinations table'!$A:$D,4,FALSE)</f>
        <v>NO</v>
      </c>
      <c r="F1509" s="5" t="str">
        <f>VLOOKUP(A1509,'Medical Examinations table'!$A:$E,5,FALSE)</f>
        <v>NO</v>
      </c>
      <c r="G1509" s="5" t="str">
        <f>VLOOKUP(A1509,'Medical Examinations table'!$A:$F,6,FALSE)</f>
        <v>YES</v>
      </c>
      <c r="H1509" s="5">
        <f>VLOOKUP(A1509,'Medical Examinations table'!$A:$H,8,FALSE)</f>
        <v>1</v>
      </c>
      <c r="I1509" s="5" t="str">
        <f>VLOOKUP(A1509,'Medical Examinations table'!$A:$G,7,FALSE)</f>
        <v>NO</v>
      </c>
      <c r="J1509" s="5" t="str">
        <f>VLOOKUP(A1509,'Medical Examinations table'!$A:$I,9,FALSE)</f>
        <v>Obesity</v>
      </c>
      <c r="K1509" s="5" t="str">
        <f>VLOOKUP(A1509,'Medical Examinations table'!$A:$J,10,FALSE)</f>
        <v>Normal</v>
      </c>
      <c r="L1509" s="8">
        <f>VLOOKUP(A1509,'Hospitalisation Table'!$A:$J,10,FALSE)</f>
        <v>34624</v>
      </c>
      <c r="M1509" s="10">
        <f>VLOOKUP(A1509,'Hospitalisation Table'!$A:$F,6,FALSE)</f>
        <v>563.84</v>
      </c>
      <c r="N1509" s="5" t="str">
        <f>VLOOKUP(A1509,'Hospitalisation Table'!$A:$G,7,FALSE)</f>
        <v>tier - 2</v>
      </c>
      <c r="O1509" s="5" t="str">
        <f>VLOOKUP(A1509,'Hospitalisation Table'!$A:$H,8,FALSE)</f>
        <v>tier - 2</v>
      </c>
      <c r="P1509" s="5" t="str">
        <f>VLOOKUP(A1509,'Hospitalisation Table'!$A:$I,9,FALSE)</f>
        <v>R1011</v>
      </c>
      <c r="Q1509" s="5">
        <f>VLOOKUP(A1509,'Hospitalisation Table'!$A:$K,11,FALSE)</f>
        <v>43</v>
      </c>
    </row>
    <row r="1510" spans="1:17" ht="15.6" x14ac:dyDescent="0.3">
      <c r="A1510" s="9" t="s">
        <v>862</v>
      </c>
      <c r="B1510" s="5" t="str">
        <f>VLOOKUP($A1510,'Customer Names'!$A:$B,2,FALSE)</f>
        <v>Tremblay, Mr.  Sebastien</v>
      </c>
      <c r="C1510" s="5">
        <f>VLOOKUP(Healthcare!A1510,'Medical Examinations table'!$A:$K,2,FALSE)</f>
        <v>21.93</v>
      </c>
      <c r="D1510" s="5">
        <f>VLOOKUP(A1510,'Medical Examinations table'!$A:$C,3,FALSE)</f>
        <v>6.3</v>
      </c>
      <c r="E1510" s="5" t="str">
        <f>VLOOKUP(A1510,'Medical Examinations table'!$A:$D,4,FALSE)</f>
        <v>NO</v>
      </c>
      <c r="F1510" s="5" t="str">
        <f>VLOOKUP(A1510,'Medical Examinations table'!$A:$E,5,FALSE)</f>
        <v>NO</v>
      </c>
      <c r="G1510" s="5" t="str">
        <f>VLOOKUP(A1510,'Medical Examinations table'!$A:$F,6,FALSE)</f>
        <v>NO</v>
      </c>
      <c r="H1510" s="5">
        <f>VLOOKUP(A1510,'Medical Examinations table'!$A:$H,8,FALSE)</f>
        <v>0</v>
      </c>
      <c r="I1510" s="5" t="str">
        <f>VLOOKUP(A1510,'Medical Examinations table'!$A:$G,7,FALSE)</f>
        <v>NO</v>
      </c>
      <c r="J1510" s="5" t="str">
        <f>VLOOKUP(A1510,'Medical Examinations table'!$A:$I,9,FALSE)</f>
        <v>Normal Weight</v>
      </c>
      <c r="K1510" s="5" t="str">
        <f>VLOOKUP(A1510,'Medical Examinations table'!$A:$J,10,FALSE)</f>
        <v>Prediabetes</v>
      </c>
      <c r="L1510" s="8">
        <f>VLOOKUP(A1510,'Hospitalisation Table'!$A:$J,10,FALSE)</f>
        <v>34623</v>
      </c>
      <c r="M1510" s="10">
        <f>VLOOKUP(A1510,'Hospitalisation Table'!$A:$F,6,FALSE)</f>
        <v>563.84</v>
      </c>
      <c r="N1510" s="5" t="str">
        <f>VLOOKUP(A1510,'Hospitalisation Table'!$A:$G,7,FALSE)</f>
        <v>tier - 2</v>
      </c>
      <c r="O1510" s="5" t="str">
        <f>VLOOKUP(A1510,'Hospitalisation Table'!$A:$H,8,FALSE)</f>
        <v>tier - 1</v>
      </c>
      <c r="P1510" s="5" t="str">
        <f>VLOOKUP(A1510,'Hospitalisation Table'!$A:$I,9,FALSE)</f>
        <v>R1013</v>
      </c>
      <c r="Q1510" s="5">
        <f>VLOOKUP(A1510,'Hospitalisation Table'!$A:$K,11,FALSE)</f>
        <v>45</v>
      </c>
    </row>
    <row r="1511" spans="1:17" ht="15.6" x14ac:dyDescent="0.3">
      <c r="A1511" s="9" t="s">
        <v>861</v>
      </c>
      <c r="B1511" s="5" t="str">
        <f>VLOOKUP($A1511,'Customer Names'!$A:$B,2,FALSE)</f>
        <v>Bellucci, Ms.  Tiffany A</v>
      </c>
      <c r="C1511" s="5">
        <f>VLOOKUP(Healthcare!A1511,'Medical Examinations table'!$A:$K,2,FALSE)</f>
        <v>39.75</v>
      </c>
      <c r="D1511" s="5">
        <f>VLOOKUP(A1511,'Medical Examinations table'!$A:$C,3,FALSE)</f>
        <v>5.41</v>
      </c>
      <c r="E1511" s="5" t="str">
        <f>VLOOKUP(A1511,'Medical Examinations table'!$A:$D,4,FALSE)</f>
        <v>NO</v>
      </c>
      <c r="F1511" s="5" t="str">
        <f>VLOOKUP(A1511,'Medical Examinations table'!$A:$E,5,FALSE)</f>
        <v>YES</v>
      </c>
      <c r="G1511" s="5" t="str">
        <f>VLOOKUP(A1511,'Medical Examinations table'!$A:$F,6,FALSE)</f>
        <v>NO</v>
      </c>
      <c r="H1511" s="5">
        <f>VLOOKUP(A1511,'Medical Examinations table'!$A:$H,8,FALSE)</f>
        <v>1</v>
      </c>
      <c r="I1511" s="5" t="str">
        <f>VLOOKUP(A1511,'Medical Examinations table'!$A:$G,7,FALSE)</f>
        <v>NO</v>
      </c>
      <c r="J1511" s="5" t="str">
        <f>VLOOKUP(A1511,'Medical Examinations table'!$A:$I,9,FALSE)</f>
        <v>Obesity</v>
      </c>
      <c r="K1511" s="5" t="str">
        <f>VLOOKUP(A1511,'Medical Examinations table'!$A:$J,10,FALSE)</f>
        <v>Normal</v>
      </c>
      <c r="L1511" s="8">
        <f>VLOOKUP(A1511,'Hospitalisation Table'!$A:$J,10,FALSE)</f>
        <v>34622</v>
      </c>
      <c r="M1511" s="10">
        <f>VLOOKUP(A1511,'Hospitalisation Table'!$A:$F,6,FALSE)</f>
        <v>563.84</v>
      </c>
      <c r="N1511" s="5" t="str">
        <f>VLOOKUP(A1511,'Hospitalisation Table'!$A:$G,7,FALSE)</f>
        <v>tier - 2</v>
      </c>
      <c r="O1511" s="5" t="str">
        <f>VLOOKUP(A1511,'Hospitalisation Table'!$A:$H,8,FALSE)</f>
        <v>tier - 1</v>
      </c>
      <c r="P1511" s="5" t="str">
        <f>VLOOKUP(A1511,'Hospitalisation Table'!$A:$I,9,FALSE)</f>
        <v>R1012</v>
      </c>
      <c r="Q1511" s="5">
        <f>VLOOKUP(A1511,'Hospitalisation Table'!$A:$K,11,FALSE)</f>
        <v>22</v>
      </c>
    </row>
    <row r="1512" spans="1:17" ht="15.6" x14ac:dyDescent="0.3">
      <c r="A1512" s="9" t="s">
        <v>860</v>
      </c>
      <c r="B1512" s="5" t="str">
        <f>VLOOKUP($A1512,'Customer Names'!$A:$B,2,FALSE)</f>
        <v>Collins, Mr.  Matthew</v>
      </c>
      <c r="C1512" s="5">
        <f>VLOOKUP(Healthcare!A1512,'Medical Examinations table'!$A:$K,2,FALSE)</f>
        <v>26.03</v>
      </c>
      <c r="D1512" s="5">
        <f>VLOOKUP(A1512,'Medical Examinations table'!$A:$C,3,FALSE)</f>
        <v>4.47</v>
      </c>
      <c r="E1512" s="5" t="str">
        <f>VLOOKUP(A1512,'Medical Examinations table'!$A:$D,4,FALSE)</f>
        <v>NO</v>
      </c>
      <c r="F1512" s="5" t="str">
        <f>VLOOKUP(A1512,'Medical Examinations table'!$A:$E,5,FALSE)</f>
        <v>NO</v>
      </c>
      <c r="G1512" s="5" t="str">
        <f>VLOOKUP(A1512,'Medical Examinations table'!$A:$F,6,FALSE)</f>
        <v>YES</v>
      </c>
      <c r="H1512" s="5">
        <f>VLOOKUP(A1512,'Medical Examinations table'!$A:$H,8,FALSE)</f>
        <v>1</v>
      </c>
      <c r="I1512" s="5" t="str">
        <f>VLOOKUP(A1512,'Medical Examinations table'!$A:$G,7,FALSE)</f>
        <v>NO</v>
      </c>
      <c r="J1512" s="5" t="str">
        <f>VLOOKUP(A1512,'Medical Examinations table'!$A:$I,9,FALSE)</f>
        <v>Overweight</v>
      </c>
      <c r="K1512" s="5" t="str">
        <f>VLOOKUP(A1512,'Medical Examinations table'!$A:$J,10,FALSE)</f>
        <v>Normal</v>
      </c>
      <c r="L1512" s="8">
        <f>VLOOKUP(A1512,'Hospitalisation Table'!$A:$J,10,FALSE)</f>
        <v>34621</v>
      </c>
      <c r="M1512" s="10">
        <f>VLOOKUP(A1512,'Hospitalisation Table'!$A:$F,6,FALSE)</f>
        <v>563.84</v>
      </c>
      <c r="N1512" s="5" t="str">
        <f>VLOOKUP(A1512,'Hospitalisation Table'!$A:$G,7,FALSE)</f>
        <v>tier - 3</v>
      </c>
      <c r="O1512" s="5" t="str">
        <f>VLOOKUP(A1512,'Hospitalisation Table'!$A:$H,8,FALSE)</f>
        <v>tier - 1</v>
      </c>
      <c r="P1512" s="5" t="str">
        <f>VLOOKUP(A1512,'Hospitalisation Table'!$A:$I,9,FALSE)</f>
        <v>R1016</v>
      </c>
      <c r="Q1512" s="5">
        <f>VLOOKUP(A1512,'Hospitalisation Table'!$A:$K,11,FALSE)</f>
        <v>43</v>
      </c>
    </row>
    <row r="1513" spans="1:17" ht="15.6" x14ac:dyDescent="0.3">
      <c r="A1513" s="9" t="s">
        <v>859</v>
      </c>
      <c r="B1513" s="5" t="str">
        <f>VLOOKUP($A1513,'Customer Names'!$A:$B,2,FALSE)</f>
        <v>Gillman, Mr.  Luke</v>
      </c>
      <c r="C1513" s="5">
        <f>VLOOKUP(Healthcare!A1513,'Medical Examinations table'!$A:$K,2,FALSE)</f>
        <v>34.51</v>
      </c>
      <c r="D1513" s="5">
        <f>VLOOKUP(A1513,'Medical Examinations table'!$A:$C,3,FALSE)</f>
        <v>6.26</v>
      </c>
      <c r="E1513" s="5" t="str">
        <f>VLOOKUP(A1513,'Medical Examinations table'!$A:$D,4,FALSE)</f>
        <v>NO</v>
      </c>
      <c r="F1513" s="5" t="str">
        <f>VLOOKUP(A1513,'Medical Examinations table'!$A:$E,5,FALSE)</f>
        <v>NO</v>
      </c>
      <c r="G1513" s="5" t="str">
        <f>VLOOKUP(A1513,'Medical Examinations table'!$A:$F,6,FALSE)</f>
        <v>NO</v>
      </c>
      <c r="H1513" s="5">
        <f>VLOOKUP(A1513,'Medical Examinations table'!$A:$H,8,FALSE)</f>
        <v>0</v>
      </c>
      <c r="I1513" s="5" t="str">
        <f>VLOOKUP(A1513,'Medical Examinations table'!$A:$G,7,FALSE)</f>
        <v>NO</v>
      </c>
      <c r="J1513" s="5" t="str">
        <f>VLOOKUP(A1513,'Medical Examinations table'!$A:$I,9,FALSE)</f>
        <v>Obesity</v>
      </c>
      <c r="K1513" s="5" t="str">
        <f>VLOOKUP(A1513,'Medical Examinations table'!$A:$J,10,FALSE)</f>
        <v>Prediabetes</v>
      </c>
      <c r="L1513" s="8">
        <f>VLOOKUP(A1513,'Hospitalisation Table'!$A:$J,10,FALSE)</f>
        <v>34620</v>
      </c>
      <c r="M1513" s="10">
        <f>VLOOKUP(A1513,'Hospitalisation Table'!$A:$F,6,FALSE)</f>
        <v>563.84</v>
      </c>
      <c r="N1513" s="5" t="str">
        <f>VLOOKUP(A1513,'Hospitalisation Table'!$A:$G,7,FALSE)</f>
        <v>tier - 2</v>
      </c>
      <c r="O1513" s="5" t="str">
        <f>VLOOKUP(A1513,'Hospitalisation Table'!$A:$H,8,FALSE)</f>
        <v>tier - 2</v>
      </c>
      <c r="P1513" s="5" t="str">
        <f>VLOOKUP(A1513,'Hospitalisation Table'!$A:$I,9,FALSE)</f>
        <v>R1021</v>
      </c>
      <c r="Q1513" s="5">
        <f>VLOOKUP(A1513,'Hospitalisation Table'!$A:$K,11,FALSE)</f>
        <v>28</v>
      </c>
    </row>
    <row r="1514" spans="1:17" ht="15.6" x14ac:dyDescent="0.3">
      <c r="A1514" s="9" t="s">
        <v>858</v>
      </c>
      <c r="B1514" s="5" t="str">
        <f>VLOOKUP($A1514,'Customer Names'!$A:$B,2,FALSE)</f>
        <v>West, Ms.  Leigh</v>
      </c>
      <c r="C1514" s="5">
        <f>VLOOKUP(Healthcare!A1514,'Medical Examinations table'!$A:$K,2,FALSE)</f>
        <v>19.32</v>
      </c>
      <c r="D1514" s="5">
        <f>VLOOKUP(A1514,'Medical Examinations table'!$A:$C,3,FALSE)</f>
        <v>11.58</v>
      </c>
      <c r="E1514" s="5" t="str">
        <f>VLOOKUP(A1514,'Medical Examinations table'!$A:$D,4,FALSE)</f>
        <v>YES</v>
      </c>
      <c r="F1514" s="5" t="str">
        <f>VLOOKUP(A1514,'Medical Examinations table'!$A:$E,5,FALSE)</f>
        <v>NO</v>
      </c>
      <c r="G1514" s="5" t="str">
        <f>VLOOKUP(A1514,'Medical Examinations table'!$A:$F,6,FALSE)</f>
        <v>NO</v>
      </c>
      <c r="H1514" s="5">
        <f>VLOOKUP(A1514,'Medical Examinations table'!$A:$H,8,FALSE)</f>
        <v>1</v>
      </c>
      <c r="I1514" s="5" t="str">
        <f>VLOOKUP(A1514,'Medical Examinations table'!$A:$G,7,FALSE)</f>
        <v>NO</v>
      </c>
      <c r="J1514" s="5" t="str">
        <f>VLOOKUP(A1514,'Medical Examinations table'!$A:$I,9,FALSE)</f>
        <v>Normal Weight</v>
      </c>
      <c r="K1514" s="5" t="str">
        <f>VLOOKUP(A1514,'Medical Examinations table'!$A:$J,10,FALSE)</f>
        <v>Diabetes</v>
      </c>
      <c r="L1514" s="8">
        <f>VLOOKUP(A1514,'Hospitalisation Table'!$A:$J,10,FALSE)</f>
        <v>34619</v>
      </c>
      <c r="M1514" s="10">
        <f>VLOOKUP(A1514,'Hospitalisation Table'!$A:$F,6,FALSE)</f>
        <v>563.84</v>
      </c>
      <c r="N1514" s="5" t="str">
        <f>VLOOKUP(A1514,'Hospitalisation Table'!$A:$G,7,FALSE)</f>
        <v>tier - 2</v>
      </c>
      <c r="O1514" s="5" t="str">
        <f>VLOOKUP(A1514,'Hospitalisation Table'!$A:$H,8,FALSE)</f>
        <v>tier - 1</v>
      </c>
      <c r="P1514" s="5" t="str">
        <f>VLOOKUP(A1514,'Hospitalisation Table'!$A:$I,9,FALSE)</f>
        <v>R1012</v>
      </c>
      <c r="Q1514" s="5">
        <f>VLOOKUP(A1514,'Hospitalisation Table'!$A:$K,11,FALSE)</f>
        <v>47</v>
      </c>
    </row>
    <row r="1515" spans="1:17" ht="15.6" x14ac:dyDescent="0.3">
      <c r="A1515" s="9" t="s">
        <v>857</v>
      </c>
      <c r="B1515" s="5" t="str">
        <f>VLOOKUP($A1515,'Customer Names'!$A:$B,2,FALSE)</f>
        <v>Chida, Mr.  Yosuke</v>
      </c>
      <c r="C1515" s="5">
        <f>VLOOKUP(Healthcare!A1515,'Medical Examinations table'!$A:$K,2,FALSE)</f>
        <v>28.5</v>
      </c>
      <c r="D1515" s="5">
        <f>VLOOKUP(A1515,'Medical Examinations table'!$A:$C,3,FALSE)</f>
        <v>4.3600000000000003</v>
      </c>
      <c r="E1515" s="5" t="str">
        <f>VLOOKUP(A1515,'Medical Examinations table'!$A:$D,4,FALSE)</f>
        <v>NO</v>
      </c>
      <c r="F1515" s="5" t="str">
        <f>VLOOKUP(A1515,'Medical Examinations table'!$A:$E,5,FALSE)</f>
        <v>NO</v>
      </c>
      <c r="G1515" s="5" t="str">
        <f>VLOOKUP(A1515,'Medical Examinations table'!$A:$F,6,FALSE)</f>
        <v>NO</v>
      </c>
      <c r="H1515" s="5">
        <f>VLOOKUP(A1515,'Medical Examinations table'!$A:$H,8,FALSE)</f>
        <v>0</v>
      </c>
      <c r="I1515" s="5" t="str">
        <f>VLOOKUP(A1515,'Medical Examinations table'!$A:$G,7,FALSE)</f>
        <v>NO</v>
      </c>
      <c r="J1515" s="5" t="str">
        <f>VLOOKUP(A1515,'Medical Examinations table'!$A:$I,9,FALSE)</f>
        <v>Overweight</v>
      </c>
      <c r="K1515" s="5" t="str">
        <f>VLOOKUP(A1515,'Medical Examinations table'!$A:$J,10,FALSE)</f>
        <v>Normal</v>
      </c>
      <c r="L1515" s="8">
        <f>VLOOKUP(A1515,'Hospitalisation Table'!$A:$J,10,FALSE)</f>
        <v>34618</v>
      </c>
      <c r="M1515" s="10">
        <f>VLOOKUP(A1515,'Hospitalisation Table'!$A:$F,6,FALSE)</f>
        <v>563.84</v>
      </c>
      <c r="N1515" s="5" t="str">
        <f>VLOOKUP(A1515,'Hospitalisation Table'!$A:$G,7,FALSE)</f>
        <v>tier - 1</v>
      </c>
      <c r="O1515" s="5" t="str">
        <f>VLOOKUP(A1515,'Hospitalisation Table'!$A:$H,8,FALSE)</f>
        <v>tier - 2</v>
      </c>
      <c r="P1515" s="5" t="str">
        <f>VLOOKUP(A1515,'Hospitalisation Table'!$A:$I,9,FALSE)</f>
        <v>R1014</v>
      </c>
      <c r="Q1515" s="5">
        <f>VLOOKUP(A1515,'Hospitalisation Table'!$A:$K,11,FALSE)</f>
        <v>31</v>
      </c>
    </row>
    <row r="1516" spans="1:17" ht="15.6" x14ac:dyDescent="0.3">
      <c r="A1516" s="9" t="s">
        <v>856</v>
      </c>
      <c r="B1516" s="5" t="str">
        <f>VLOOKUP($A1516,'Customer Names'!$A:$B,2,FALSE)</f>
        <v>Reisenauer, Mr.  Matthew</v>
      </c>
      <c r="C1516" s="5">
        <f>VLOOKUP(Healthcare!A1516,'Medical Examinations table'!$A:$K,2,FALSE)</f>
        <v>30.875</v>
      </c>
      <c r="D1516" s="5">
        <f>VLOOKUP(A1516,'Medical Examinations table'!$A:$C,3,FALSE)</f>
        <v>4.1399999999999997</v>
      </c>
      <c r="E1516" s="5" t="str">
        <f>VLOOKUP(A1516,'Medical Examinations table'!$A:$D,4,FALSE)</f>
        <v>YES</v>
      </c>
      <c r="F1516" s="5" t="str">
        <f>VLOOKUP(A1516,'Medical Examinations table'!$A:$E,5,FALSE)</f>
        <v>NO</v>
      </c>
      <c r="G1516" s="5" t="str">
        <f>VLOOKUP(A1516,'Medical Examinations table'!$A:$F,6,FALSE)</f>
        <v>NO</v>
      </c>
      <c r="H1516" s="5">
        <f>VLOOKUP(A1516,'Medical Examinations table'!$A:$H,8,FALSE)</f>
        <v>0</v>
      </c>
      <c r="I1516" s="5" t="str">
        <f>VLOOKUP(A1516,'Medical Examinations table'!$A:$G,7,FALSE)</f>
        <v>NO</v>
      </c>
      <c r="J1516" s="5" t="str">
        <f>VLOOKUP(A1516,'Medical Examinations table'!$A:$I,9,FALSE)</f>
        <v>Obesity</v>
      </c>
      <c r="K1516" s="5" t="str">
        <f>VLOOKUP(A1516,'Medical Examinations table'!$A:$J,10,FALSE)</f>
        <v>Normal</v>
      </c>
      <c r="L1516" s="8">
        <f>VLOOKUP(A1516,'Hospitalisation Table'!$A:$J,10,FALSE)</f>
        <v>34617</v>
      </c>
      <c r="M1516" s="10">
        <f>VLOOKUP(A1516,'Hospitalisation Table'!$A:$F,6,FALSE)</f>
        <v>563.84</v>
      </c>
      <c r="N1516" s="5" t="str">
        <f>VLOOKUP(A1516,'Hospitalisation Table'!$A:$G,7,FALSE)</f>
        <v>tier - 3</v>
      </c>
      <c r="O1516" s="5" t="str">
        <f>VLOOKUP(A1516,'Hospitalisation Table'!$A:$H,8,FALSE)</f>
        <v>tier - 3</v>
      </c>
      <c r="P1516" s="5" t="str">
        <f>VLOOKUP(A1516,'Hospitalisation Table'!$A:$I,9,FALSE)</f>
        <v>R1012</v>
      </c>
      <c r="Q1516" s="5">
        <f>VLOOKUP(A1516,'Hospitalisation Table'!$A:$K,11,FALSE)</f>
        <v>37</v>
      </c>
    </row>
    <row r="1517" spans="1:17" ht="15.6" x14ac:dyDescent="0.3">
      <c r="A1517" s="9" t="s">
        <v>855</v>
      </c>
      <c r="B1517" s="5" t="str">
        <f>VLOOKUP($A1517,'Customer Names'!$A:$B,2,FALSE)</f>
        <v>Rosenberg-Wohl, Mr.  Jacob</v>
      </c>
      <c r="C1517" s="5">
        <f>VLOOKUP(Healthcare!A1517,'Medical Examinations table'!$A:$K,2,FALSE)</f>
        <v>24.02</v>
      </c>
      <c r="D1517" s="5">
        <f>VLOOKUP(A1517,'Medical Examinations table'!$A:$C,3,FALSE)</f>
        <v>4.38</v>
      </c>
      <c r="E1517" s="5" t="str">
        <f>VLOOKUP(A1517,'Medical Examinations table'!$A:$D,4,FALSE)</f>
        <v>NO</v>
      </c>
      <c r="F1517" s="5" t="str">
        <f>VLOOKUP(A1517,'Medical Examinations table'!$A:$E,5,FALSE)</f>
        <v>NO</v>
      </c>
      <c r="G1517" s="5" t="str">
        <f>VLOOKUP(A1517,'Medical Examinations table'!$A:$F,6,FALSE)</f>
        <v>NO</v>
      </c>
      <c r="H1517" s="5">
        <f>VLOOKUP(A1517,'Medical Examinations table'!$A:$H,8,FALSE)</f>
        <v>0</v>
      </c>
      <c r="I1517" s="5" t="str">
        <f>VLOOKUP(A1517,'Medical Examinations table'!$A:$G,7,FALSE)</f>
        <v>NO</v>
      </c>
      <c r="J1517" s="5" t="str">
        <f>VLOOKUP(A1517,'Medical Examinations table'!$A:$I,9,FALSE)</f>
        <v>Normal Weight</v>
      </c>
      <c r="K1517" s="5" t="str">
        <f>VLOOKUP(A1517,'Medical Examinations table'!$A:$J,10,FALSE)</f>
        <v>Normal</v>
      </c>
      <c r="L1517" s="8">
        <f>VLOOKUP(A1517,'Hospitalisation Table'!$A:$J,10,FALSE)</f>
        <v>34616</v>
      </c>
      <c r="M1517" s="10">
        <f>VLOOKUP(A1517,'Hospitalisation Table'!$A:$F,6,FALSE)</f>
        <v>563.84</v>
      </c>
      <c r="N1517" s="5" t="str">
        <f>VLOOKUP(A1517,'Hospitalisation Table'!$A:$G,7,FALSE)</f>
        <v>tier - 2</v>
      </c>
      <c r="O1517" s="5" t="str">
        <f>VLOOKUP(A1517,'Hospitalisation Table'!$A:$H,8,FALSE)</f>
        <v>tier - 2</v>
      </c>
      <c r="P1517" s="5" t="str">
        <f>VLOOKUP(A1517,'Hospitalisation Table'!$A:$I,9,FALSE)</f>
        <v>R1013</v>
      </c>
      <c r="Q1517" s="5">
        <f>VLOOKUP(A1517,'Hospitalisation Table'!$A:$K,11,FALSE)</f>
        <v>42</v>
      </c>
    </row>
    <row r="1518" spans="1:17" ht="15.6" x14ac:dyDescent="0.3">
      <c r="A1518" s="9" t="s">
        <v>854</v>
      </c>
      <c r="B1518" s="5" t="str">
        <f>VLOOKUP($A1518,'Customer Names'!$A:$B,2,FALSE)</f>
        <v>Theriault, Ms.  Jodi</v>
      </c>
      <c r="C1518" s="5">
        <f>VLOOKUP(Healthcare!A1518,'Medical Examinations table'!$A:$K,2,FALSE)</f>
        <v>36.08</v>
      </c>
      <c r="D1518" s="5">
        <f>VLOOKUP(A1518,'Medical Examinations table'!$A:$C,3,FALSE)</f>
        <v>11.61</v>
      </c>
      <c r="E1518" s="5" t="str">
        <f>VLOOKUP(A1518,'Medical Examinations table'!$A:$D,4,FALSE)</f>
        <v>YES</v>
      </c>
      <c r="F1518" s="5" t="str">
        <f>VLOOKUP(A1518,'Medical Examinations table'!$A:$E,5,FALSE)</f>
        <v>NO</v>
      </c>
      <c r="G1518" s="5" t="str">
        <f>VLOOKUP(A1518,'Medical Examinations table'!$A:$F,6,FALSE)</f>
        <v>NO</v>
      </c>
      <c r="H1518" s="5">
        <f>VLOOKUP(A1518,'Medical Examinations table'!$A:$H,8,FALSE)</f>
        <v>0</v>
      </c>
      <c r="I1518" s="5" t="str">
        <f>VLOOKUP(A1518,'Medical Examinations table'!$A:$G,7,FALSE)</f>
        <v>NO</v>
      </c>
      <c r="J1518" s="5" t="str">
        <f>VLOOKUP(A1518,'Medical Examinations table'!$A:$I,9,FALSE)</f>
        <v>Obesity</v>
      </c>
      <c r="K1518" s="5" t="str">
        <f>VLOOKUP(A1518,'Medical Examinations table'!$A:$J,10,FALSE)</f>
        <v>Diabetes</v>
      </c>
      <c r="L1518" s="8">
        <f>VLOOKUP(A1518,'Hospitalisation Table'!$A:$J,10,FALSE)</f>
        <v>34615</v>
      </c>
      <c r="M1518" s="10">
        <f>VLOOKUP(A1518,'Hospitalisation Table'!$A:$F,6,FALSE)</f>
        <v>563.84</v>
      </c>
      <c r="N1518" s="5" t="str">
        <f>VLOOKUP(A1518,'Hospitalisation Table'!$A:$G,7,FALSE)</f>
        <v>tier - 2</v>
      </c>
      <c r="O1518" s="5" t="str">
        <f>VLOOKUP(A1518,'Hospitalisation Table'!$A:$H,8,FALSE)</f>
        <v>tier - 1</v>
      </c>
      <c r="P1518" s="5" t="str">
        <f>VLOOKUP(A1518,'Hospitalisation Table'!$A:$I,9,FALSE)</f>
        <v>R1013</v>
      </c>
      <c r="Q1518" s="5">
        <f>VLOOKUP(A1518,'Hospitalisation Table'!$A:$K,11,FALSE)</f>
        <v>41</v>
      </c>
    </row>
    <row r="1519" spans="1:17" ht="15.6" x14ac:dyDescent="0.3">
      <c r="A1519" s="9" t="s">
        <v>853</v>
      </c>
      <c r="B1519" s="5" t="str">
        <f>VLOOKUP($A1519,'Customer Names'!$A:$B,2,FALSE)</f>
        <v>Manuel, Ms.  Lauren</v>
      </c>
      <c r="C1519" s="5">
        <f>VLOOKUP(Healthcare!A1519,'Medical Examinations table'!$A:$K,2,FALSE)</f>
        <v>32.200000000000003</v>
      </c>
      <c r="D1519" s="5">
        <f>VLOOKUP(A1519,'Medical Examinations table'!$A:$C,3,FALSE)</f>
        <v>10.59</v>
      </c>
      <c r="E1519" s="5" t="str">
        <f>VLOOKUP(A1519,'Medical Examinations table'!$A:$D,4,FALSE)</f>
        <v>YES</v>
      </c>
      <c r="F1519" s="5" t="str">
        <f>VLOOKUP(A1519,'Medical Examinations table'!$A:$E,5,FALSE)</f>
        <v>NO</v>
      </c>
      <c r="G1519" s="5" t="str">
        <f>VLOOKUP(A1519,'Medical Examinations table'!$A:$F,6,FALSE)</f>
        <v>NO</v>
      </c>
      <c r="H1519" s="5">
        <f>VLOOKUP(A1519,'Medical Examinations table'!$A:$H,8,FALSE)</f>
        <v>0</v>
      </c>
      <c r="I1519" s="5" t="str">
        <f>VLOOKUP(A1519,'Medical Examinations table'!$A:$G,7,FALSE)</f>
        <v>NO</v>
      </c>
      <c r="J1519" s="5" t="str">
        <f>VLOOKUP(A1519,'Medical Examinations table'!$A:$I,9,FALSE)</f>
        <v>Obesity</v>
      </c>
      <c r="K1519" s="5" t="str">
        <f>VLOOKUP(A1519,'Medical Examinations table'!$A:$J,10,FALSE)</f>
        <v>Diabetes</v>
      </c>
      <c r="L1519" s="8">
        <f>VLOOKUP(A1519,'Hospitalisation Table'!$A:$J,10,FALSE)</f>
        <v>34614</v>
      </c>
      <c r="M1519" s="10">
        <f>VLOOKUP(A1519,'Hospitalisation Table'!$A:$F,6,FALSE)</f>
        <v>563.84</v>
      </c>
      <c r="N1519" s="5" t="str">
        <f>VLOOKUP(A1519,'Hospitalisation Table'!$A:$G,7,FALSE)</f>
        <v>tier - 2</v>
      </c>
      <c r="O1519" s="5" t="str">
        <f>VLOOKUP(A1519,'Hospitalisation Table'!$A:$H,8,FALSE)</f>
        <v>tier - 3</v>
      </c>
      <c r="P1519" s="5" t="str">
        <f>VLOOKUP(A1519,'Hospitalisation Table'!$A:$I,9,FALSE)</f>
        <v>R1011</v>
      </c>
      <c r="Q1519" s="5">
        <f>VLOOKUP(A1519,'Hospitalisation Table'!$A:$K,11,FALSE)</f>
        <v>41</v>
      </c>
    </row>
    <row r="1520" spans="1:17" ht="15.6" x14ac:dyDescent="0.3">
      <c r="A1520" s="9" t="s">
        <v>852</v>
      </c>
      <c r="B1520" s="5" t="str">
        <f>VLOOKUP($A1520,'Customer Names'!$A:$B,2,FALSE)</f>
        <v>Demko, Ms.  Misti C</v>
      </c>
      <c r="C1520" s="5">
        <f>VLOOKUP(Healthcare!A1520,'Medical Examinations table'!$A:$K,2,FALSE)</f>
        <v>28.05</v>
      </c>
      <c r="D1520" s="5">
        <f>VLOOKUP(A1520,'Medical Examinations table'!$A:$C,3,FALSE)</f>
        <v>11.85</v>
      </c>
      <c r="E1520" s="5" t="str">
        <f>VLOOKUP(A1520,'Medical Examinations table'!$A:$D,4,FALSE)</f>
        <v>YES</v>
      </c>
      <c r="F1520" s="5" t="str">
        <f>VLOOKUP(A1520,'Medical Examinations table'!$A:$E,5,FALSE)</f>
        <v>NO</v>
      </c>
      <c r="G1520" s="5" t="str">
        <f>VLOOKUP(A1520,'Medical Examinations table'!$A:$F,6,FALSE)</f>
        <v>NO</v>
      </c>
      <c r="H1520" s="5">
        <f>VLOOKUP(A1520,'Medical Examinations table'!$A:$H,8,FALSE)</f>
        <v>0</v>
      </c>
      <c r="I1520" s="5" t="str">
        <f>VLOOKUP(A1520,'Medical Examinations table'!$A:$G,7,FALSE)</f>
        <v>NO</v>
      </c>
      <c r="J1520" s="5" t="str">
        <f>VLOOKUP(A1520,'Medical Examinations table'!$A:$I,9,FALSE)</f>
        <v>Overweight</v>
      </c>
      <c r="K1520" s="5" t="str">
        <f>VLOOKUP(A1520,'Medical Examinations table'!$A:$J,10,FALSE)</f>
        <v>Diabetes</v>
      </c>
      <c r="L1520" s="8">
        <f>VLOOKUP(A1520,'Hospitalisation Table'!$A:$J,10,FALSE)</f>
        <v>34613</v>
      </c>
      <c r="M1520" s="10">
        <f>VLOOKUP(A1520,'Hospitalisation Table'!$A:$F,6,FALSE)</f>
        <v>563.84</v>
      </c>
      <c r="N1520" s="5" t="str">
        <f>VLOOKUP(A1520,'Hospitalisation Table'!$A:$G,7,FALSE)</f>
        <v>tier - 2</v>
      </c>
      <c r="O1520" s="5" t="str">
        <f>VLOOKUP(A1520,'Hospitalisation Table'!$A:$H,8,FALSE)</f>
        <v>tier - 3</v>
      </c>
      <c r="P1520" s="5" t="str">
        <f>VLOOKUP(A1520,'Hospitalisation Table'!$A:$I,9,FALSE)</f>
        <v>R1013</v>
      </c>
      <c r="Q1520" s="5">
        <f>VLOOKUP(A1520,'Hospitalisation Table'!$A:$K,11,FALSE)</f>
        <v>41</v>
      </c>
    </row>
    <row r="1521" spans="1:17" ht="15.6" x14ac:dyDescent="0.3">
      <c r="A1521" s="9" t="s">
        <v>851</v>
      </c>
      <c r="B1521" s="5" t="str">
        <f>VLOOKUP($A1521,'Customer Names'!$A:$B,2,FALSE)</f>
        <v>Battaglia, Ms.  Angela J</v>
      </c>
      <c r="C1521" s="5">
        <f>VLOOKUP(Healthcare!A1521,'Medical Examinations table'!$A:$K,2,FALSE)</f>
        <v>19</v>
      </c>
      <c r="D1521" s="5">
        <f>VLOOKUP(A1521,'Medical Examinations table'!$A:$C,3,FALSE)</f>
        <v>5.46</v>
      </c>
      <c r="E1521" s="5" t="str">
        <f>VLOOKUP(A1521,'Medical Examinations table'!$A:$D,4,FALSE)</f>
        <v>YES</v>
      </c>
      <c r="F1521" s="5" t="str">
        <f>VLOOKUP(A1521,'Medical Examinations table'!$A:$E,5,FALSE)</f>
        <v>NO</v>
      </c>
      <c r="G1521" s="5" t="str">
        <f>VLOOKUP(A1521,'Medical Examinations table'!$A:$F,6,FALSE)</f>
        <v>NO</v>
      </c>
      <c r="H1521" s="5">
        <f>VLOOKUP(A1521,'Medical Examinations table'!$A:$H,8,FALSE)</f>
        <v>1</v>
      </c>
      <c r="I1521" s="5" t="str">
        <f>VLOOKUP(A1521,'Medical Examinations table'!$A:$G,7,FALSE)</f>
        <v>NO</v>
      </c>
      <c r="J1521" s="5" t="str">
        <f>VLOOKUP(A1521,'Medical Examinations table'!$A:$I,9,FALSE)</f>
        <v>Normal Weight</v>
      </c>
      <c r="K1521" s="5" t="str">
        <f>VLOOKUP(A1521,'Medical Examinations table'!$A:$J,10,FALSE)</f>
        <v>Normal</v>
      </c>
      <c r="L1521" s="8">
        <f>VLOOKUP(A1521,'Hospitalisation Table'!$A:$J,10,FALSE)</f>
        <v>34612</v>
      </c>
      <c r="M1521" s="10">
        <f>VLOOKUP(A1521,'Hospitalisation Table'!$A:$F,6,FALSE)</f>
        <v>563.84</v>
      </c>
      <c r="N1521" s="5" t="str">
        <f>VLOOKUP(A1521,'Hospitalisation Table'!$A:$G,7,FALSE)</f>
        <v>tier - 2</v>
      </c>
      <c r="O1521" s="5" t="str">
        <f>VLOOKUP(A1521,'Hospitalisation Table'!$A:$H,8,FALSE)</f>
        <v>tier - 2</v>
      </c>
      <c r="P1521" s="5" t="str">
        <f>VLOOKUP(A1521,'Hospitalisation Table'!$A:$I,9,FALSE)</f>
        <v>R1024</v>
      </c>
      <c r="Q1521" s="5">
        <f>VLOOKUP(A1521,'Hospitalisation Table'!$A:$K,11,FALSE)</f>
        <v>34</v>
      </c>
    </row>
    <row r="1522" spans="1:17" ht="15.6" x14ac:dyDescent="0.3">
      <c r="A1522" s="9" t="s">
        <v>850</v>
      </c>
      <c r="B1522" s="5" t="str">
        <f>VLOOKUP($A1522,'Customer Names'!$A:$B,2,FALSE)</f>
        <v>Follo, Mr.  Jonathan D.</v>
      </c>
      <c r="C1522" s="5">
        <f>VLOOKUP(Healthcare!A1522,'Medical Examinations table'!$A:$K,2,FALSE)</f>
        <v>16.13</v>
      </c>
      <c r="D1522" s="5">
        <f>VLOOKUP(A1522,'Medical Examinations table'!$A:$C,3,FALSE)</f>
        <v>4.54</v>
      </c>
      <c r="E1522" s="5" t="str">
        <f>VLOOKUP(A1522,'Medical Examinations table'!$A:$D,4,FALSE)</f>
        <v>YES</v>
      </c>
      <c r="F1522" s="5" t="str">
        <f>VLOOKUP(A1522,'Medical Examinations table'!$A:$E,5,FALSE)</f>
        <v>NO</v>
      </c>
      <c r="G1522" s="5" t="str">
        <f>VLOOKUP(A1522,'Medical Examinations table'!$A:$F,6,FALSE)</f>
        <v>NO</v>
      </c>
      <c r="H1522" s="5">
        <f>VLOOKUP(A1522,'Medical Examinations table'!$A:$H,8,FALSE)</f>
        <v>2</v>
      </c>
      <c r="I1522" s="5" t="str">
        <f>VLOOKUP(A1522,'Medical Examinations table'!$A:$G,7,FALSE)</f>
        <v>NO</v>
      </c>
      <c r="J1522" s="5" t="str">
        <f>VLOOKUP(A1522,'Medical Examinations table'!$A:$I,9,FALSE)</f>
        <v>Underweight</v>
      </c>
      <c r="K1522" s="5" t="str">
        <f>VLOOKUP(A1522,'Medical Examinations table'!$A:$J,10,FALSE)</f>
        <v>Normal</v>
      </c>
      <c r="L1522" s="8">
        <f>VLOOKUP(A1522,'Hospitalisation Table'!$A:$J,10,FALSE)</f>
        <v>34611</v>
      </c>
      <c r="M1522" s="10">
        <f>VLOOKUP(A1522,'Hospitalisation Table'!$A:$F,6,FALSE)</f>
        <v>563.84</v>
      </c>
      <c r="N1522" s="5" t="str">
        <f>VLOOKUP(A1522,'Hospitalisation Table'!$A:$G,7,FALSE)</f>
        <v>tier - 3</v>
      </c>
      <c r="O1522" s="5" t="str">
        <f>VLOOKUP(A1522,'Hospitalisation Table'!$A:$H,8,FALSE)</f>
        <v>tier - 2</v>
      </c>
      <c r="P1522" s="5" t="str">
        <f>VLOOKUP(A1522,'Hospitalisation Table'!$A:$I,9,FALSE)</f>
        <v>R1013</v>
      </c>
      <c r="Q1522" s="5">
        <f>VLOOKUP(A1522,'Hospitalisation Table'!$A:$K,11,FALSE)</f>
        <v>56</v>
      </c>
    </row>
    <row r="1523" spans="1:17" ht="15.6" x14ac:dyDescent="0.3">
      <c r="A1523" s="9" t="s">
        <v>849</v>
      </c>
      <c r="B1523" s="5" t="str">
        <f>VLOOKUP($A1523,'Customer Names'!$A:$B,2,FALSE)</f>
        <v>Barana, Ms.  Victoria</v>
      </c>
      <c r="C1523" s="5">
        <f>VLOOKUP(Healthcare!A1523,'Medical Examinations table'!$A:$K,2,FALSE)</f>
        <v>18.77</v>
      </c>
      <c r="D1523" s="5">
        <f>VLOOKUP(A1523,'Medical Examinations table'!$A:$C,3,FALSE)</f>
        <v>11.98</v>
      </c>
      <c r="E1523" s="5" t="str">
        <f>VLOOKUP(A1523,'Medical Examinations table'!$A:$D,4,FALSE)</f>
        <v>YES</v>
      </c>
      <c r="F1523" s="5" t="str">
        <f>VLOOKUP(A1523,'Medical Examinations table'!$A:$E,5,FALSE)</f>
        <v>NO</v>
      </c>
      <c r="G1523" s="5" t="str">
        <f>VLOOKUP(A1523,'Medical Examinations table'!$A:$F,6,FALSE)</f>
        <v>NO</v>
      </c>
      <c r="H1523" s="5">
        <f>VLOOKUP(A1523,'Medical Examinations table'!$A:$H,8,FALSE)</f>
        <v>2</v>
      </c>
      <c r="I1523" s="5" t="str">
        <f>VLOOKUP(A1523,'Medical Examinations table'!$A:$G,7,FALSE)</f>
        <v>NO</v>
      </c>
      <c r="J1523" s="5" t="str">
        <f>VLOOKUP(A1523,'Medical Examinations table'!$A:$I,9,FALSE)</f>
        <v>Normal Weight</v>
      </c>
      <c r="K1523" s="5" t="str">
        <f>VLOOKUP(A1523,'Medical Examinations table'!$A:$J,10,FALSE)</f>
        <v>Diabetes</v>
      </c>
      <c r="L1523" s="8">
        <f>VLOOKUP(A1523,'Hospitalisation Table'!$A:$J,10,FALSE)</f>
        <v>34610</v>
      </c>
      <c r="M1523" s="10">
        <f>VLOOKUP(A1523,'Hospitalisation Table'!$A:$F,6,FALSE)</f>
        <v>563.84</v>
      </c>
      <c r="N1523" s="5" t="str">
        <f>VLOOKUP(A1523,'Hospitalisation Table'!$A:$G,7,FALSE)</f>
        <v>tier - 2</v>
      </c>
      <c r="O1523" s="5" t="str">
        <f>VLOOKUP(A1523,'Hospitalisation Table'!$A:$H,8,FALSE)</f>
        <v>tier - 1</v>
      </c>
      <c r="P1523" s="5" t="str">
        <f>VLOOKUP(A1523,'Hospitalisation Table'!$A:$I,9,FALSE)</f>
        <v>R1013</v>
      </c>
      <c r="Q1523" s="5">
        <f>VLOOKUP(A1523,'Hospitalisation Table'!$A:$K,11,FALSE)</f>
        <v>52</v>
      </c>
    </row>
    <row r="1524" spans="1:17" ht="15.6" x14ac:dyDescent="0.3">
      <c r="A1524" s="9" t="s">
        <v>848</v>
      </c>
      <c r="B1524" s="5" t="str">
        <f>VLOOKUP($A1524,'Customer Names'!$A:$B,2,FALSE)</f>
        <v>Lysaght, Mr.  Adrian R.</v>
      </c>
      <c r="C1524" s="5">
        <f>VLOOKUP(Healthcare!A1524,'Medical Examinations table'!$A:$K,2,FALSE)</f>
        <v>28.88</v>
      </c>
      <c r="D1524" s="5">
        <f>VLOOKUP(A1524,'Medical Examinations table'!$A:$C,3,FALSE)</f>
        <v>6.59</v>
      </c>
      <c r="E1524" s="5" t="str">
        <f>VLOOKUP(A1524,'Medical Examinations table'!$A:$D,4,FALSE)</f>
        <v>YES</v>
      </c>
      <c r="F1524" s="5" t="str">
        <f>VLOOKUP(A1524,'Medical Examinations table'!$A:$E,5,FALSE)</f>
        <v>NO</v>
      </c>
      <c r="G1524" s="5" t="str">
        <f>VLOOKUP(A1524,'Medical Examinations table'!$A:$F,6,FALSE)</f>
        <v>NO</v>
      </c>
      <c r="H1524" s="5">
        <f>VLOOKUP(A1524,'Medical Examinations table'!$A:$H,8,FALSE)</f>
        <v>1</v>
      </c>
      <c r="I1524" s="5" t="str">
        <f>VLOOKUP(A1524,'Medical Examinations table'!$A:$G,7,FALSE)</f>
        <v>NO</v>
      </c>
      <c r="J1524" s="5" t="str">
        <f>VLOOKUP(A1524,'Medical Examinations table'!$A:$I,9,FALSE)</f>
        <v>Overweight</v>
      </c>
      <c r="K1524" s="5" t="str">
        <f>VLOOKUP(A1524,'Medical Examinations table'!$A:$J,10,FALSE)</f>
        <v>Diabetes</v>
      </c>
      <c r="L1524" s="8">
        <f>VLOOKUP(A1524,'Hospitalisation Table'!$A:$J,10,FALSE)</f>
        <v>34609</v>
      </c>
      <c r="M1524" s="10">
        <f>VLOOKUP(A1524,'Hospitalisation Table'!$A:$F,6,FALSE)</f>
        <v>563.84</v>
      </c>
      <c r="N1524" s="5" t="str">
        <f>VLOOKUP(A1524,'Hospitalisation Table'!$A:$G,7,FALSE)</f>
        <v>tier - 3</v>
      </c>
      <c r="O1524" s="5" t="str">
        <f>VLOOKUP(A1524,'Hospitalisation Table'!$A:$H,8,FALSE)</f>
        <v>tier - 1</v>
      </c>
      <c r="P1524" s="5" t="str">
        <f>VLOOKUP(A1524,'Hospitalisation Table'!$A:$I,9,FALSE)</f>
        <v>R1016</v>
      </c>
      <c r="Q1524" s="5">
        <f>VLOOKUP(A1524,'Hospitalisation Table'!$A:$K,11,FALSE)</f>
        <v>37</v>
      </c>
    </row>
    <row r="1525" spans="1:17" ht="15.6" x14ac:dyDescent="0.3">
      <c r="A1525" s="9" t="s">
        <v>847</v>
      </c>
      <c r="B1525" s="5" t="str">
        <f>VLOOKUP($A1525,'Customer Names'!$A:$B,2,FALSE)</f>
        <v>Chalmers, Mr.  Andrew</v>
      </c>
      <c r="C1525" s="5">
        <f>VLOOKUP(Healthcare!A1525,'Medical Examinations table'!$A:$K,2,FALSE)</f>
        <v>27.55</v>
      </c>
      <c r="D1525" s="5">
        <f>VLOOKUP(A1525,'Medical Examinations table'!$A:$C,3,FALSE)</f>
        <v>10.83</v>
      </c>
      <c r="E1525" s="5" t="str">
        <f>VLOOKUP(A1525,'Medical Examinations table'!$A:$D,4,FALSE)</f>
        <v>YES</v>
      </c>
      <c r="F1525" s="5" t="str">
        <f>VLOOKUP(A1525,'Medical Examinations table'!$A:$E,5,FALSE)</f>
        <v>NO</v>
      </c>
      <c r="G1525" s="5" t="str">
        <f>VLOOKUP(A1525,'Medical Examinations table'!$A:$F,6,FALSE)</f>
        <v>NO</v>
      </c>
      <c r="H1525" s="5">
        <f>VLOOKUP(A1525,'Medical Examinations table'!$A:$H,8,FALSE)</f>
        <v>1</v>
      </c>
      <c r="I1525" s="5" t="str">
        <f>VLOOKUP(A1525,'Medical Examinations table'!$A:$G,7,FALSE)</f>
        <v>NO</v>
      </c>
      <c r="J1525" s="5" t="str">
        <f>VLOOKUP(A1525,'Medical Examinations table'!$A:$I,9,FALSE)</f>
        <v>Overweight</v>
      </c>
      <c r="K1525" s="5" t="str">
        <f>VLOOKUP(A1525,'Medical Examinations table'!$A:$J,10,FALSE)</f>
        <v>Diabetes</v>
      </c>
      <c r="L1525" s="8">
        <f>VLOOKUP(A1525,'Hospitalisation Table'!$A:$J,10,FALSE)</f>
        <v>34608</v>
      </c>
      <c r="M1525" s="10">
        <f>VLOOKUP(A1525,'Hospitalisation Table'!$A:$F,6,FALSE)</f>
        <v>563.84</v>
      </c>
      <c r="N1525" s="5" t="str">
        <f>VLOOKUP(A1525,'Hospitalisation Table'!$A:$G,7,FALSE)</f>
        <v>tier - 3</v>
      </c>
      <c r="O1525" s="5" t="str">
        <f>VLOOKUP(A1525,'Hospitalisation Table'!$A:$H,8,FALSE)</f>
        <v>tier - 2</v>
      </c>
      <c r="P1525" s="5" t="str">
        <f>VLOOKUP(A1525,'Hospitalisation Table'!$A:$I,9,FALSE)</f>
        <v>R1016</v>
      </c>
      <c r="Q1525" s="5">
        <f>VLOOKUP(A1525,'Hospitalisation Table'!$A:$K,11,FALSE)</f>
        <v>36</v>
      </c>
    </row>
    <row r="1526" spans="1:17" ht="15.6" x14ac:dyDescent="0.3">
      <c r="A1526" s="9" t="s">
        <v>846</v>
      </c>
      <c r="B1526" s="5" t="str">
        <f>VLOOKUP($A1526,'Customer Names'!$A:$B,2,FALSE)</f>
        <v>Phillippi, Mr.  Jason A.</v>
      </c>
      <c r="C1526" s="5">
        <f>VLOOKUP(Healthcare!A1526,'Medical Examinations table'!$A:$K,2,FALSE)</f>
        <v>15.6</v>
      </c>
      <c r="D1526" s="5">
        <f>VLOOKUP(A1526,'Medical Examinations table'!$A:$C,3,FALSE)</f>
        <v>8.6</v>
      </c>
      <c r="E1526" s="5" t="str">
        <f>VLOOKUP(A1526,'Medical Examinations table'!$A:$D,4,FALSE)</f>
        <v>NO</v>
      </c>
      <c r="F1526" s="5" t="str">
        <f>VLOOKUP(A1526,'Medical Examinations table'!$A:$E,5,FALSE)</f>
        <v>NO</v>
      </c>
      <c r="G1526" s="5" t="str">
        <f>VLOOKUP(A1526,'Medical Examinations table'!$A:$F,6,FALSE)</f>
        <v>NO</v>
      </c>
      <c r="H1526" s="5">
        <f>VLOOKUP(A1526,'Medical Examinations table'!$A:$H,8,FALSE)</f>
        <v>0</v>
      </c>
      <c r="I1526" s="5" t="str">
        <f>VLOOKUP(A1526,'Medical Examinations table'!$A:$G,7,FALSE)</f>
        <v>NO</v>
      </c>
      <c r="J1526" s="5" t="str">
        <f>VLOOKUP(A1526,'Medical Examinations table'!$A:$I,9,FALSE)</f>
        <v>Underweight</v>
      </c>
      <c r="K1526" s="5" t="str">
        <f>VLOOKUP(A1526,'Medical Examinations table'!$A:$J,10,FALSE)</f>
        <v>Diabetes</v>
      </c>
      <c r="L1526" s="8">
        <f>VLOOKUP(A1526,'Hospitalisation Table'!$A:$J,10,FALSE)</f>
        <v>34607</v>
      </c>
      <c r="M1526" s="10">
        <f>VLOOKUP(A1526,'Hospitalisation Table'!$A:$F,6,FALSE)</f>
        <v>563.84</v>
      </c>
      <c r="N1526" s="5" t="str">
        <f>VLOOKUP(A1526,'Hospitalisation Table'!$A:$G,7,FALSE)</f>
        <v>tier - 3</v>
      </c>
      <c r="O1526" s="5" t="str">
        <f>VLOOKUP(A1526,'Hospitalisation Table'!$A:$H,8,FALSE)</f>
        <v>tier - 1</v>
      </c>
      <c r="P1526" s="5" t="str">
        <f>VLOOKUP(A1526,'Hospitalisation Table'!$A:$I,9,FALSE)</f>
        <v>R1012</v>
      </c>
      <c r="Q1526" s="5">
        <f>VLOOKUP(A1526,'Hospitalisation Table'!$A:$K,11,FALSE)</f>
        <v>54</v>
      </c>
    </row>
    <row r="1527" spans="1:17" ht="15.6" x14ac:dyDescent="0.3">
      <c r="A1527" s="9" t="s">
        <v>845</v>
      </c>
      <c r="B1527" s="5" t="str">
        <f>VLOOKUP($A1527,'Customer Names'!$A:$B,2,FALSE)</f>
        <v>MacPherson, Ms.  Rachel</v>
      </c>
      <c r="C1527" s="5">
        <f>VLOOKUP(Healthcare!A1527,'Medical Examinations table'!$A:$K,2,FALSE)</f>
        <v>21.99</v>
      </c>
      <c r="D1527" s="5">
        <f>VLOOKUP(A1527,'Medical Examinations table'!$A:$C,3,FALSE)</f>
        <v>11.17</v>
      </c>
      <c r="E1527" s="5" t="str">
        <f>VLOOKUP(A1527,'Medical Examinations table'!$A:$D,4,FALSE)</f>
        <v>NO</v>
      </c>
      <c r="F1527" s="5" t="str">
        <f>VLOOKUP(A1527,'Medical Examinations table'!$A:$E,5,FALSE)</f>
        <v>NO</v>
      </c>
      <c r="G1527" s="5" t="str">
        <f>VLOOKUP(A1527,'Medical Examinations table'!$A:$F,6,FALSE)</f>
        <v>NO</v>
      </c>
      <c r="H1527" s="5">
        <f>VLOOKUP(A1527,'Medical Examinations table'!$A:$H,8,FALSE)</f>
        <v>0</v>
      </c>
      <c r="I1527" s="5" t="str">
        <f>VLOOKUP(A1527,'Medical Examinations table'!$A:$G,7,FALSE)</f>
        <v>NO</v>
      </c>
      <c r="J1527" s="5" t="str">
        <f>VLOOKUP(A1527,'Medical Examinations table'!$A:$I,9,FALSE)</f>
        <v>Normal Weight</v>
      </c>
      <c r="K1527" s="5" t="str">
        <f>VLOOKUP(A1527,'Medical Examinations table'!$A:$J,10,FALSE)</f>
        <v>Diabetes</v>
      </c>
      <c r="L1527" s="8">
        <f>VLOOKUP(A1527,'Hospitalisation Table'!$A:$J,10,FALSE)</f>
        <v>34606</v>
      </c>
      <c r="M1527" s="10">
        <f>VLOOKUP(A1527,'Hospitalisation Table'!$A:$F,6,FALSE)</f>
        <v>563.84</v>
      </c>
      <c r="N1527" s="5" t="str">
        <f>VLOOKUP(A1527,'Hospitalisation Table'!$A:$G,7,FALSE)</f>
        <v>tier - 2</v>
      </c>
      <c r="O1527" s="5" t="str">
        <f>VLOOKUP(A1527,'Hospitalisation Table'!$A:$H,8,FALSE)</f>
        <v>tier - 3</v>
      </c>
      <c r="P1527" s="5" t="str">
        <f>VLOOKUP(A1527,'Hospitalisation Table'!$A:$I,9,FALSE)</f>
        <v>R1013</v>
      </c>
      <c r="Q1527" s="5">
        <f>VLOOKUP(A1527,'Hospitalisation Table'!$A:$K,11,FALSE)</f>
        <v>44</v>
      </c>
    </row>
    <row r="1528" spans="1:17" ht="15.6" x14ac:dyDescent="0.3">
      <c r="A1528" s="9" t="s">
        <v>844</v>
      </c>
      <c r="B1528" s="5" t="str">
        <f>VLOOKUP($A1528,'Customer Names'!$A:$B,2,FALSE)</f>
        <v>Delfidio, Ms.  Susan</v>
      </c>
      <c r="C1528" s="5">
        <f>VLOOKUP(Healthcare!A1528,'Medical Examinations table'!$A:$K,2,FALSE)</f>
        <v>34.85</v>
      </c>
      <c r="D1528" s="5">
        <f>VLOOKUP(A1528,'Medical Examinations table'!$A:$C,3,FALSE)</f>
        <v>5.75</v>
      </c>
      <c r="E1528" s="5" t="str">
        <f>VLOOKUP(A1528,'Medical Examinations table'!$A:$D,4,FALSE)</f>
        <v>NO</v>
      </c>
      <c r="F1528" s="5" t="str">
        <f>VLOOKUP(A1528,'Medical Examinations table'!$A:$E,5,FALSE)</f>
        <v>NO</v>
      </c>
      <c r="G1528" s="5" t="str">
        <f>VLOOKUP(A1528,'Medical Examinations table'!$A:$F,6,FALSE)</f>
        <v>NO</v>
      </c>
      <c r="H1528" s="5">
        <f>VLOOKUP(A1528,'Medical Examinations table'!$A:$H,8,FALSE)</f>
        <v>0</v>
      </c>
      <c r="I1528" s="5" t="str">
        <f>VLOOKUP(A1528,'Medical Examinations table'!$A:$G,7,FALSE)</f>
        <v>NO</v>
      </c>
      <c r="J1528" s="5" t="str">
        <f>VLOOKUP(A1528,'Medical Examinations table'!$A:$I,9,FALSE)</f>
        <v>Obesity</v>
      </c>
      <c r="K1528" s="5" t="str">
        <f>VLOOKUP(A1528,'Medical Examinations table'!$A:$J,10,FALSE)</f>
        <v>Prediabetes</v>
      </c>
      <c r="L1528" s="8">
        <f>VLOOKUP(A1528,'Hospitalisation Table'!$A:$J,10,FALSE)</f>
        <v>34605</v>
      </c>
      <c r="M1528" s="10">
        <f>VLOOKUP(A1528,'Hospitalisation Table'!$A:$F,6,FALSE)</f>
        <v>563.84</v>
      </c>
      <c r="N1528" s="5" t="str">
        <f>VLOOKUP(A1528,'Hospitalisation Table'!$A:$G,7,FALSE)</f>
        <v>tier - 2</v>
      </c>
      <c r="O1528" s="5" t="str">
        <f>VLOOKUP(A1528,'Hospitalisation Table'!$A:$H,8,FALSE)</f>
        <v>tier - 1</v>
      </c>
      <c r="P1528" s="5" t="str">
        <f>VLOOKUP(A1528,'Hospitalisation Table'!$A:$I,9,FALSE)</f>
        <v>R1012</v>
      </c>
      <c r="Q1528" s="5">
        <f>VLOOKUP(A1528,'Hospitalisation Table'!$A:$K,11,FALSE)</f>
        <v>28</v>
      </c>
    </row>
    <row r="1529" spans="1:17" ht="15.6" x14ac:dyDescent="0.3">
      <c r="A1529" s="9" t="s">
        <v>843</v>
      </c>
      <c r="B1529" s="5" t="str">
        <f>VLOOKUP($A1529,'Customer Names'!$A:$B,2,FALSE)</f>
        <v>Cummings, Mr.  Cameron M.</v>
      </c>
      <c r="C1529" s="5">
        <f>VLOOKUP(Healthcare!A1529,'Medical Examinations table'!$A:$K,2,FALSE)</f>
        <v>24.51</v>
      </c>
      <c r="D1529" s="5">
        <f>VLOOKUP(A1529,'Medical Examinations table'!$A:$C,3,FALSE)</f>
        <v>4.83</v>
      </c>
      <c r="E1529" s="5" t="str">
        <f>VLOOKUP(A1529,'Medical Examinations table'!$A:$D,4,FALSE)</f>
        <v>YES</v>
      </c>
      <c r="F1529" s="5" t="str">
        <f>VLOOKUP(A1529,'Medical Examinations table'!$A:$E,5,FALSE)</f>
        <v>NO</v>
      </c>
      <c r="G1529" s="5" t="str">
        <f>VLOOKUP(A1529,'Medical Examinations table'!$A:$F,6,FALSE)</f>
        <v>YES</v>
      </c>
      <c r="H1529" s="5">
        <f>VLOOKUP(A1529,'Medical Examinations table'!$A:$H,8,FALSE)</f>
        <v>1</v>
      </c>
      <c r="I1529" s="5" t="str">
        <f>VLOOKUP(A1529,'Medical Examinations table'!$A:$G,7,FALSE)</f>
        <v>NO</v>
      </c>
      <c r="J1529" s="5" t="str">
        <f>VLOOKUP(A1529,'Medical Examinations table'!$A:$I,9,FALSE)</f>
        <v>Normal Weight</v>
      </c>
      <c r="K1529" s="5" t="str">
        <f>VLOOKUP(A1529,'Medical Examinations table'!$A:$J,10,FALSE)</f>
        <v>Normal</v>
      </c>
      <c r="L1529" s="8">
        <f>VLOOKUP(A1529,'Hospitalisation Table'!$A:$J,10,FALSE)</f>
        <v>34604</v>
      </c>
      <c r="M1529" s="10">
        <f>VLOOKUP(A1529,'Hospitalisation Table'!$A:$F,6,FALSE)</f>
        <v>563.84</v>
      </c>
      <c r="N1529" s="5" t="str">
        <f>VLOOKUP(A1529,'Hospitalisation Table'!$A:$G,7,FALSE)</f>
        <v>tier - 3</v>
      </c>
      <c r="O1529" s="5" t="str">
        <f>VLOOKUP(A1529,'Hospitalisation Table'!$A:$H,8,FALSE)</f>
        <v>tier - 3</v>
      </c>
      <c r="P1529" s="5" t="str">
        <f>VLOOKUP(A1529,'Hospitalisation Table'!$A:$I,9,FALSE)</f>
        <v>R1012</v>
      </c>
      <c r="Q1529" s="5">
        <f>VLOOKUP(A1529,'Hospitalisation Table'!$A:$K,11,FALSE)</f>
        <v>39</v>
      </c>
    </row>
    <row r="1530" spans="1:17" ht="15.6" x14ac:dyDescent="0.3">
      <c r="A1530" s="9" t="s">
        <v>842</v>
      </c>
      <c r="B1530" s="5" t="str">
        <f>VLOOKUP($A1530,'Customer Names'!$A:$B,2,FALSE)</f>
        <v>Schroegel, Ms.  Claudia A.</v>
      </c>
      <c r="C1530" s="5">
        <f>VLOOKUP(Healthcare!A1530,'Medical Examinations table'!$A:$K,2,FALSE)</f>
        <v>19.399999999999999</v>
      </c>
      <c r="D1530" s="5">
        <f>VLOOKUP(A1530,'Medical Examinations table'!$A:$C,3,FALSE)</f>
        <v>11.93</v>
      </c>
      <c r="E1530" s="5" t="str">
        <f>VLOOKUP(A1530,'Medical Examinations table'!$A:$D,4,FALSE)</f>
        <v>NO</v>
      </c>
      <c r="F1530" s="5" t="str">
        <f>VLOOKUP(A1530,'Medical Examinations table'!$A:$E,5,FALSE)</f>
        <v>NO</v>
      </c>
      <c r="G1530" s="5" t="str">
        <f>VLOOKUP(A1530,'Medical Examinations table'!$A:$F,6,FALSE)</f>
        <v>NO</v>
      </c>
      <c r="H1530" s="5">
        <f>VLOOKUP(A1530,'Medical Examinations table'!$A:$H,8,FALSE)</f>
        <v>0</v>
      </c>
      <c r="I1530" s="5" t="str">
        <f>VLOOKUP(A1530,'Medical Examinations table'!$A:$G,7,FALSE)</f>
        <v>NO</v>
      </c>
      <c r="J1530" s="5" t="str">
        <f>VLOOKUP(A1530,'Medical Examinations table'!$A:$I,9,FALSE)</f>
        <v>Normal Weight</v>
      </c>
      <c r="K1530" s="5" t="str">
        <f>VLOOKUP(A1530,'Medical Examinations table'!$A:$J,10,FALSE)</f>
        <v>Diabetes</v>
      </c>
      <c r="L1530" s="8">
        <f>VLOOKUP(A1530,'Hospitalisation Table'!$A:$J,10,FALSE)</f>
        <v>34603</v>
      </c>
      <c r="M1530" s="10">
        <f>VLOOKUP(A1530,'Hospitalisation Table'!$A:$F,6,FALSE)</f>
        <v>563.84</v>
      </c>
      <c r="N1530" s="5" t="str">
        <f>VLOOKUP(A1530,'Hospitalisation Table'!$A:$G,7,FALSE)</f>
        <v>tier - 2</v>
      </c>
      <c r="O1530" s="5" t="str">
        <f>VLOOKUP(A1530,'Hospitalisation Table'!$A:$H,8,FALSE)</f>
        <v>tier - 1</v>
      </c>
      <c r="P1530" s="5" t="str">
        <f>VLOOKUP(A1530,'Hospitalisation Table'!$A:$I,9,FALSE)</f>
        <v>R1013</v>
      </c>
      <c r="Q1530" s="5">
        <f>VLOOKUP(A1530,'Hospitalisation Table'!$A:$K,11,FALSE)</f>
        <v>51</v>
      </c>
    </row>
    <row r="1531" spans="1:17" ht="15.6" x14ac:dyDescent="0.3">
      <c r="A1531" s="9" t="s">
        <v>841</v>
      </c>
      <c r="B1531" s="5" t="str">
        <f>VLOOKUP($A1531,'Customer Names'!$A:$B,2,FALSE)</f>
        <v>Williams, Ms.  Kate</v>
      </c>
      <c r="C1531" s="5">
        <f>VLOOKUP(Healthcare!A1531,'Medical Examinations table'!$A:$K,2,FALSE)</f>
        <v>15.1</v>
      </c>
      <c r="D1531" s="5">
        <f>VLOOKUP(A1531,'Medical Examinations table'!$A:$C,3,FALSE)</f>
        <v>8.41</v>
      </c>
      <c r="E1531" s="5" t="str">
        <f>VLOOKUP(A1531,'Medical Examinations table'!$A:$D,4,FALSE)</f>
        <v>NO</v>
      </c>
      <c r="F1531" s="5" t="str">
        <f>VLOOKUP(A1531,'Medical Examinations table'!$A:$E,5,FALSE)</f>
        <v>NO</v>
      </c>
      <c r="G1531" s="5" t="str">
        <f>VLOOKUP(A1531,'Medical Examinations table'!$A:$F,6,FALSE)</f>
        <v>NO</v>
      </c>
      <c r="H1531" s="5">
        <f>VLOOKUP(A1531,'Medical Examinations table'!$A:$H,8,FALSE)</f>
        <v>0</v>
      </c>
      <c r="I1531" s="5" t="str">
        <f>VLOOKUP(A1531,'Medical Examinations table'!$A:$G,7,FALSE)</f>
        <v>NO</v>
      </c>
      <c r="J1531" s="5" t="str">
        <f>VLOOKUP(A1531,'Medical Examinations table'!$A:$I,9,FALSE)</f>
        <v>Underweight</v>
      </c>
      <c r="K1531" s="5" t="str">
        <f>VLOOKUP(A1531,'Medical Examinations table'!$A:$J,10,FALSE)</f>
        <v>Diabetes</v>
      </c>
      <c r="L1531" s="8">
        <f>VLOOKUP(A1531,'Hospitalisation Table'!$A:$J,10,FALSE)</f>
        <v>34602</v>
      </c>
      <c r="M1531" s="10">
        <f>VLOOKUP(A1531,'Hospitalisation Table'!$A:$F,6,FALSE)</f>
        <v>563.84</v>
      </c>
      <c r="N1531" s="5" t="str">
        <f>VLOOKUP(A1531,'Hospitalisation Table'!$A:$G,7,FALSE)</f>
        <v>tier - 3</v>
      </c>
      <c r="O1531" s="5" t="str">
        <f>VLOOKUP(A1531,'Hospitalisation Table'!$A:$H,8,FALSE)</f>
        <v>tier - 1</v>
      </c>
      <c r="P1531" s="5" t="str">
        <f>VLOOKUP(A1531,'Hospitalisation Table'!$A:$I,9,FALSE)</f>
        <v>R1012</v>
      </c>
      <c r="Q1531" s="5">
        <f>VLOOKUP(A1531,'Hospitalisation Table'!$A:$K,11,FALSE)</f>
        <v>54</v>
      </c>
    </row>
    <row r="1532" spans="1:17" ht="15.6" x14ac:dyDescent="0.3">
      <c r="A1532" s="9" t="s">
        <v>840</v>
      </c>
      <c r="B1532" s="5" t="str">
        <f>VLOOKUP($A1532,'Customer Names'!$A:$B,2,FALSE)</f>
        <v>Casey, Ms.  Nicole M.</v>
      </c>
      <c r="C1532" s="5">
        <f>VLOOKUP(Healthcare!A1532,'Medical Examinations table'!$A:$K,2,FALSE)</f>
        <v>23.37</v>
      </c>
      <c r="D1532" s="5">
        <f>VLOOKUP(A1532,'Medical Examinations table'!$A:$C,3,FALSE)</f>
        <v>5.59</v>
      </c>
      <c r="E1532" s="5" t="str">
        <f>VLOOKUP(A1532,'Medical Examinations table'!$A:$D,4,FALSE)</f>
        <v>YES</v>
      </c>
      <c r="F1532" s="5" t="str">
        <f>VLOOKUP(A1532,'Medical Examinations table'!$A:$E,5,FALSE)</f>
        <v>NO</v>
      </c>
      <c r="G1532" s="5" t="str">
        <f>VLOOKUP(A1532,'Medical Examinations table'!$A:$F,6,FALSE)</f>
        <v>NO</v>
      </c>
      <c r="H1532" s="5">
        <f>VLOOKUP(A1532,'Medical Examinations table'!$A:$H,8,FALSE)</f>
        <v>0</v>
      </c>
      <c r="I1532" s="5" t="str">
        <f>VLOOKUP(A1532,'Medical Examinations table'!$A:$G,7,FALSE)</f>
        <v>NO</v>
      </c>
      <c r="J1532" s="5" t="str">
        <f>VLOOKUP(A1532,'Medical Examinations table'!$A:$I,9,FALSE)</f>
        <v>Normal Weight</v>
      </c>
      <c r="K1532" s="5" t="str">
        <f>VLOOKUP(A1532,'Medical Examinations table'!$A:$J,10,FALSE)</f>
        <v>Normal</v>
      </c>
      <c r="L1532" s="8">
        <f>VLOOKUP(A1532,'Hospitalisation Table'!$A:$J,10,FALSE)</f>
        <v>34601</v>
      </c>
      <c r="M1532" s="10">
        <f>VLOOKUP(A1532,'Hospitalisation Table'!$A:$F,6,FALSE)</f>
        <v>563.84</v>
      </c>
      <c r="N1532" s="5" t="str">
        <f>VLOOKUP(A1532,'Hospitalisation Table'!$A:$G,7,FALSE)</f>
        <v>tier - 2</v>
      </c>
      <c r="O1532" s="5" t="str">
        <f>VLOOKUP(A1532,'Hospitalisation Table'!$A:$H,8,FALSE)</f>
        <v>tier - 3</v>
      </c>
      <c r="P1532" s="5" t="str">
        <f>VLOOKUP(A1532,'Hospitalisation Table'!$A:$I,9,FALSE)</f>
        <v>R1012</v>
      </c>
      <c r="Q1532" s="5">
        <f>VLOOKUP(A1532,'Hospitalisation Table'!$A:$K,11,FALSE)</f>
        <v>37</v>
      </c>
    </row>
    <row r="1533" spans="1:17" ht="15.6" x14ac:dyDescent="0.3">
      <c r="A1533" s="9" t="s">
        <v>839</v>
      </c>
      <c r="B1533" s="5" t="str">
        <f>VLOOKUP($A1533,'Customer Names'!$A:$B,2,FALSE)</f>
        <v>Randall, Mr.  Jack</v>
      </c>
      <c r="C1533" s="5">
        <f>VLOOKUP(Healthcare!A1533,'Medical Examinations table'!$A:$K,2,FALSE)</f>
        <v>42.4</v>
      </c>
      <c r="D1533" s="5">
        <f>VLOOKUP(A1533,'Medical Examinations table'!$A:$C,3,FALSE)</f>
        <v>4.0599999999999996</v>
      </c>
      <c r="E1533" s="5" t="str">
        <f>VLOOKUP(A1533,'Medical Examinations table'!$A:$D,4,FALSE)</f>
        <v>NO</v>
      </c>
      <c r="F1533" s="5" t="str">
        <f>VLOOKUP(A1533,'Medical Examinations table'!$A:$E,5,FALSE)</f>
        <v>NO</v>
      </c>
      <c r="G1533" s="5" t="str">
        <f>VLOOKUP(A1533,'Medical Examinations table'!$A:$F,6,FALSE)</f>
        <v>NO</v>
      </c>
      <c r="H1533" s="5">
        <f>VLOOKUP(A1533,'Medical Examinations table'!$A:$H,8,FALSE)</f>
        <v>0</v>
      </c>
      <c r="I1533" s="5" t="str">
        <f>VLOOKUP(A1533,'Medical Examinations table'!$A:$G,7,FALSE)</f>
        <v>NO</v>
      </c>
      <c r="J1533" s="5" t="str">
        <f>VLOOKUP(A1533,'Medical Examinations table'!$A:$I,9,FALSE)</f>
        <v>Obesity</v>
      </c>
      <c r="K1533" s="5" t="str">
        <f>VLOOKUP(A1533,'Medical Examinations table'!$A:$J,10,FALSE)</f>
        <v>Normal</v>
      </c>
      <c r="L1533" s="8">
        <f>VLOOKUP(A1533,'Hospitalisation Table'!$A:$J,10,FALSE)</f>
        <v>34600</v>
      </c>
      <c r="M1533" s="10">
        <f>VLOOKUP(A1533,'Hospitalisation Table'!$A:$F,6,FALSE)</f>
        <v>563.84</v>
      </c>
      <c r="N1533" s="5" t="str">
        <f>VLOOKUP(A1533,'Hospitalisation Table'!$A:$G,7,FALSE)</f>
        <v>tier - 3</v>
      </c>
      <c r="O1533" s="5" t="str">
        <f>VLOOKUP(A1533,'Hospitalisation Table'!$A:$H,8,FALSE)</f>
        <v>tier - 1</v>
      </c>
      <c r="P1533" s="5" t="str">
        <f>VLOOKUP(A1533,'Hospitalisation Table'!$A:$I,9,FALSE)</f>
        <v>R1011</v>
      </c>
      <c r="Q1533" s="5">
        <f>VLOOKUP(A1533,'Hospitalisation Table'!$A:$K,11,FALSE)</f>
        <v>33</v>
      </c>
    </row>
    <row r="1534" spans="1:17" ht="15.6" x14ac:dyDescent="0.3">
      <c r="A1534" s="9" t="s">
        <v>838</v>
      </c>
      <c r="B1534" s="5" t="str">
        <f>VLOOKUP($A1534,'Customer Names'!$A:$B,2,FALSE)</f>
        <v>Doyon, Mr.  Gregory</v>
      </c>
      <c r="C1534" s="5">
        <f>VLOOKUP(Healthcare!A1534,'Medical Examinations table'!$A:$K,2,FALSE)</f>
        <v>28.405000000000001</v>
      </c>
      <c r="D1534" s="5">
        <f>VLOOKUP(A1534,'Medical Examinations table'!$A:$C,3,FALSE)</f>
        <v>7.02</v>
      </c>
      <c r="E1534" s="5" t="str">
        <f>VLOOKUP(A1534,'Medical Examinations table'!$A:$D,4,FALSE)</f>
        <v>YES</v>
      </c>
      <c r="F1534" s="5" t="str">
        <f>VLOOKUP(A1534,'Medical Examinations table'!$A:$E,5,FALSE)</f>
        <v>NO</v>
      </c>
      <c r="G1534" s="5" t="str">
        <f>VLOOKUP(A1534,'Medical Examinations table'!$A:$F,6,FALSE)</f>
        <v>NO</v>
      </c>
      <c r="H1534" s="5">
        <f>VLOOKUP(A1534,'Medical Examinations table'!$A:$H,8,FALSE)</f>
        <v>0</v>
      </c>
      <c r="I1534" s="5" t="str">
        <f>VLOOKUP(A1534,'Medical Examinations table'!$A:$G,7,FALSE)</f>
        <v>NO</v>
      </c>
      <c r="J1534" s="5" t="str">
        <f>VLOOKUP(A1534,'Medical Examinations table'!$A:$I,9,FALSE)</f>
        <v>Overweight</v>
      </c>
      <c r="K1534" s="5" t="str">
        <f>VLOOKUP(A1534,'Medical Examinations table'!$A:$J,10,FALSE)</f>
        <v>Diabetes</v>
      </c>
      <c r="L1534" s="8">
        <f>VLOOKUP(A1534,'Hospitalisation Table'!$A:$J,10,FALSE)</f>
        <v>34599</v>
      </c>
      <c r="M1534" s="10">
        <f>VLOOKUP(A1534,'Hospitalisation Table'!$A:$F,6,FALSE)</f>
        <v>563.84</v>
      </c>
      <c r="N1534" s="5" t="str">
        <f>VLOOKUP(A1534,'Hospitalisation Table'!$A:$G,7,FALSE)</f>
        <v>tier - 3</v>
      </c>
      <c r="O1534" s="5" t="str">
        <f>VLOOKUP(A1534,'Hospitalisation Table'!$A:$H,8,FALSE)</f>
        <v>tier - 1</v>
      </c>
      <c r="P1534" s="5" t="str">
        <f>VLOOKUP(A1534,'Hospitalisation Table'!$A:$I,9,FALSE)</f>
        <v>R1012</v>
      </c>
      <c r="Q1534" s="5">
        <f>VLOOKUP(A1534,'Hospitalisation Table'!$A:$K,11,FALSE)</f>
        <v>41</v>
      </c>
    </row>
    <row r="1535" spans="1:17" ht="15.6" x14ac:dyDescent="0.3">
      <c r="A1535" s="9" t="s">
        <v>837</v>
      </c>
      <c r="B1535" s="5" t="str">
        <f>VLOOKUP($A1535,'Customer Names'!$A:$B,2,FALSE)</f>
        <v>Sankey, Ms.  Rebecca</v>
      </c>
      <c r="C1535" s="5">
        <f>VLOOKUP(Healthcare!A1535,'Medical Examinations table'!$A:$K,2,FALSE)</f>
        <v>23.4</v>
      </c>
      <c r="D1535" s="5">
        <f>VLOOKUP(A1535,'Medical Examinations table'!$A:$C,3,FALSE)</f>
        <v>4.47</v>
      </c>
      <c r="E1535" s="5" t="str">
        <f>VLOOKUP(A1535,'Medical Examinations table'!$A:$D,4,FALSE)</f>
        <v>NO</v>
      </c>
      <c r="F1535" s="5" t="str">
        <f>VLOOKUP(A1535,'Medical Examinations table'!$A:$E,5,FALSE)</f>
        <v>NO</v>
      </c>
      <c r="G1535" s="5" t="str">
        <f>VLOOKUP(A1535,'Medical Examinations table'!$A:$F,6,FALSE)</f>
        <v>NO</v>
      </c>
      <c r="H1535" s="5">
        <f>VLOOKUP(A1535,'Medical Examinations table'!$A:$H,8,FALSE)</f>
        <v>0</v>
      </c>
      <c r="I1535" s="5" t="str">
        <f>VLOOKUP(A1535,'Medical Examinations table'!$A:$G,7,FALSE)</f>
        <v>NO</v>
      </c>
      <c r="J1535" s="5" t="str">
        <f>VLOOKUP(A1535,'Medical Examinations table'!$A:$I,9,FALSE)</f>
        <v>Normal Weight</v>
      </c>
      <c r="K1535" s="5" t="str">
        <f>VLOOKUP(A1535,'Medical Examinations table'!$A:$J,10,FALSE)</f>
        <v>Normal</v>
      </c>
      <c r="L1535" s="8">
        <f>VLOOKUP(A1535,'Hospitalisation Table'!$A:$J,10,FALSE)</f>
        <v>34598</v>
      </c>
      <c r="M1535" s="10">
        <f>VLOOKUP(A1535,'Hospitalisation Table'!$A:$F,6,FALSE)</f>
        <v>563.84</v>
      </c>
      <c r="N1535" s="5" t="str">
        <f>VLOOKUP(A1535,'Hospitalisation Table'!$A:$G,7,FALSE)</f>
        <v>tier - 2</v>
      </c>
      <c r="O1535" s="5" t="str">
        <f>VLOOKUP(A1535,'Hospitalisation Table'!$A:$H,8,FALSE)</f>
        <v>tier - 2</v>
      </c>
      <c r="P1535" s="5" t="str">
        <f>VLOOKUP(A1535,'Hospitalisation Table'!$A:$I,9,FALSE)</f>
        <v>R1013</v>
      </c>
      <c r="Q1535" s="5">
        <f>VLOOKUP(A1535,'Hospitalisation Table'!$A:$K,11,FALSE)</f>
        <v>40</v>
      </c>
    </row>
    <row r="1536" spans="1:17" ht="15.6" x14ac:dyDescent="0.3">
      <c r="A1536" s="9" t="s">
        <v>836</v>
      </c>
      <c r="B1536" s="5" t="str">
        <f>VLOOKUP($A1536,'Customer Names'!$A:$B,2,FALSE)</f>
        <v>Stilgenbauer, Mr.  Adam</v>
      </c>
      <c r="C1536" s="5">
        <f>VLOOKUP(Healthcare!A1536,'Medical Examinations table'!$A:$K,2,FALSE)</f>
        <v>33.44</v>
      </c>
      <c r="D1536" s="5">
        <f>VLOOKUP(A1536,'Medical Examinations table'!$A:$C,3,FALSE)</f>
        <v>4.54</v>
      </c>
      <c r="E1536" s="5" t="str">
        <f>VLOOKUP(A1536,'Medical Examinations table'!$A:$D,4,FALSE)</f>
        <v>NO</v>
      </c>
      <c r="F1536" s="5" t="str">
        <f>VLOOKUP(A1536,'Medical Examinations table'!$A:$E,5,FALSE)</f>
        <v>NO</v>
      </c>
      <c r="G1536" s="5" t="str">
        <f>VLOOKUP(A1536,'Medical Examinations table'!$A:$F,6,FALSE)</f>
        <v>NO</v>
      </c>
      <c r="H1536" s="5">
        <f>VLOOKUP(A1536,'Medical Examinations table'!$A:$H,8,FALSE)</f>
        <v>0</v>
      </c>
      <c r="I1536" s="5" t="str">
        <f>VLOOKUP(A1536,'Medical Examinations table'!$A:$G,7,FALSE)</f>
        <v>NO</v>
      </c>
      <c r="J1536" s="5" t="str">
        <f>VLOOKUP(A1536,'Medical Examinations table'!$A:$I,9,FALSE)</f>
        <v>Obesity</v>
      </c>
      <c r="K1536" s="5" t="str">
        <f>VLOOKUP(A1536,'Medical Examinations table'!$A:$J,10,FALSE)</f>
        <v>Normal</v>
      </c>
      <c r="L1536" s="8">
        <f>VLOOKUP(A1536,'Hospitalisation Table'!$A:$J,10,FALSE)</f>
        <v>34597</v>
      </c>
      <c r="M1536" s="10">
        <f>VLOOKUP(A1536,'Hospitalisation Table'!$A:$F,6,FALSE)</f>
        <v>563.84</v>
      </c>
      <c r="N1536" s="5" t="str">
        <f>VLOOKUP(A1536,'Hospitalisation Table'!$A:$G,7,FALSE)</f>
        <v>tier - 2</v>
      </c>
      <c r="O1536" s="5" t="str">
        <f>VLOOKUP(A1536,'Hospitalisation Table'!$A:$H,8,FALSE)</f>
        <v>tier - 1</v>
      </c>
      <c r="P1536" s="5" t="str">
        <f>VLOOKUP(A1536,'Hospitalisation Table'!$A:$I,9,FALSE)</f>
        <v>R1013</v>
      </c>
      <c r="Q1536" s="5">
        <f>VLOOKUP(A1536,'Hospitalisation Table'!$A:$K,11,FALSE)</f>
        <v>33</v>
      </c>
    </row>
    <row r="1537" spans="1:17" ht="15.6" x14ac:dyDescent="0.3">
      <c r="A1537" s="9" t="s">
        <v>835</v>
      </c>
      <c r="B1537" s="5" t="str">
        <f>VLOOKUP($A1537,'Customer Names'!$A:$B,2,FALSE)</f>
        <v>Jaskiewicz, Mr.  Ryan</v>
      </c>
      <c r="C1537" s="5">
        <f>VLOOKUP(Healthcare!A1537,'Medical Examinations table'!$A:$K,2,FALSE)</f>
        <v>21.12</v>
      </c>
      <c r="D1537" s="5">
        <f>VLOOKUP(A1537,'Medical Examinations table'!$A:$C,3,FALSE)</f>
        <v>4.99</v>
      </c>
      <c r="E1537" s="5" t="str">
        <f>VLOOKUP(A1537,'Medical Examinations table'!$A:$D,4,FALSE)</f>
        <v>NO</v>
      </c>
      <c r="F1537" s="5" t="str">
        <f>VLOOKUP(A1537,'Medical Examinations table'!$A:$E,5,FALSE)</f>
        <v>NO</v>
      </c>
      <c r="G1537" s="5" t="str">
        <f>VLOOKUP(A1537,'Medical Examinations table'!$A:$F,6,FALSE)</f>
        <v>NO</v>
      </c>
      <c r="H1537" s="5">
        <f>VLOOKUP(A1537,'Medical Examinations table'!$A:$H,8,FALSE)</f>
        <v>1</v>
      </c>
      <c r="I1537" s="5" t="str">
        <f>VLOOKUP(A1537,'Medical Examinations table'!$A:$G,7,FALSE)</f>
        <v>NO</v>
      </c>
      <c r="J1537" s="5" t="str">
        <f>VLOOKUP(A1537,'Medical Examinations table'!$A:$I,9,FALSE)</f>
        <v>Normal Weight</v>
      </c>
      <c r="K1537" s="5" t="str">
        <f>VLOOKUP(A1537,'Medical Examinations table'!$A:$J,10,FALSE)</f>
        <v>Normal</v>
      </c>
      <c r="L1537" s="8">
        <f>VLOOKUP(A1537,'Hospitalisation Table'!$A:$J,10,FALSE)</f>
        <v>34596</v>
      </c>
      <c r="M1537" s="10">
        <f>VLOOKUP(A1537,'Hospitalisation Table'!$A:$F,6,FALSE)</f>
        <v>563.84</v>
      </c>
      <c r="N1537" s="5" t="str">
        <f>VLOOKUP(A1537,'Hospitalisation Table'!$A:$G,7,FALSE)</f>
        <v>tier - 3</v>
      </c>
      <c r="O1537" s="5" t="str">
        <f>VLOOKUP(A1537,'Hospitalisation Table'!$A:$H,8,FALSE)</f>
        <v>tier - 2</v>
      </c>
      <c r="P1537" s="5" t="str">
        <f>VLOOKUP(A1537,'Hospitalisation Table'!$A:$I,9,FALSE)</f>
        <v>R1013</v>
      </c>
      <c r="Q1537" s="5">
        <f>VLOOKUP(A1537,'Hospitalisation Table'!$A:$K,11,FALSE)</f>
        <v>38</v>
      </c>
    </row>
    <row r="1538" spans="1:17" ht="15.6" x14ac:dyDescent="0.3">
      <c r="A1538" s="9" t="s">
        <v>834</v>
      </c>
      <c r="B1538" s="5" t="str">
        <f>VLOOKUP($A1538,'Customer Names'!$A:$B,2,FALSE)</f>
        <v>Deppen, Ms.  Jackie K.</v>
      </c>
      <c r="C1538" s="5">
        <f>VLOOKUP(Healthcare!A1538,'Medical Examinations table'!$A:$K,2,FALSE)</f>
        <v>18.48</v>
      </c>
      <c r="D1538" s="5">
        <f>VLOOKUP(A1538,'Medical Examinations table'!$A:$C,3,FALSE)</f>
        <v>10.84</v>
      </c>
      <c r="E1538" s="5" t="str">
        <f>VLOOKUP(A1538,'Medical Examinations table'!$A:$D,4,FALSE)</f>
        <v>YES</v>
      </c>
      <c r="F1538" s="5" t="str">
        <f>VLOOKUP(A1538,'Medical Examinations table'!$A:$E,5,FALSE)</f>
        <v>NO</v>
      </c>
      <c r="G1538" s="5" t="str">
        <f>VLOOKUP(A1538,'Medical Examinations table'!$A:$F,6,FALSE)</f>
        <v>NO</v>
      </c>
      <c r="H1538" s="5">
        <f>VLOOKUP(A1538,'Medical Examinations table'!$A:$H,8,FALSE)</f>
        <v>2</v>
      </c>
      <c r="I1538" s="5" t="str">
        <f>VLOOKUP(A1538,'Medical Examinations table'!$A:$G,7,FALSE)</f>
        <v>NO</v>
      </c>
      <c r="J1538" s="5" t="str">
        <f>VLOOKUP(A1538,'Medical Examinations table'!$A:$I,9,FALSE)</f>
        <v>Underweight</v>
      </c>
      <c r="K1538" s="5" t="str">
        <f>VLOOKUP(A1538,'Medical Examinations table'!$A:$J,10,FALSE)</f>
        <v>Diabetes</v>
      </c>
      <c r="L1538" s="8">
        <f>VLOOKUP(A1538,'Hospitalisation Table'!$A:$J,10,FALSE)</f>
        <v>34595</v>
      </c>
      <c r="M1538" s="10">
        <f>VLOOKUP(A1538,'Hospitalisation Table'!$A:$F,6,FALSE)</f>
        <v>563.84</v>
      </c>
      <c r="N1538" s="5" t="str">
        <f>VLOOKUP(A1538,'Hospitalisation Table'!$A:$G,7,FALSE)</f>
        <v>tier - 2</v>
      </c>
      <c r="O1538" s="5" t="str">
        <f>VLOOKUP(A1538,'Hospitalisation Table'!$A:$H,8,FALSE)</f>
        <v>tier - 3</v>
      </c>
      <c r="P1538" s="5" t="str">
        <f>VLOOKUP(A1538,'Hospitalisation Table'!$A:$I,9,FALSE)</f>
        <v>R1013</v>
      </c>
      <c r="Q1538" s="5">
        <f>VLOOKUP(A1538,'Hospitalisation Table'!$A:$K,11,FALSE)</f>
        <v>52</v>
      </c>
    </row>
    <row r="1539" spans="1:17" ht="15.6" x14ac:dyDescent="0.3">
      <c r="A1539" s="9" t="s">
        <v>833</v>
      </c>
      <c r="B1539" s="5" t="str">
        <f>VLOOKUP($A1539,'Customer Names'!$A:$B,2,FALSE)</f>
        <v>Hine, Mr.  Chris</v>
      </c>
      <c r="C1539" s="5">
        <f>VLOOKUP(Healthcare!A1539,'Medical Examinations table'!$A:$K,2,FALSE)</f>
        <v>16.815000000000001</v>
      </c>
      <c r="D1539" s="5">
        <f>VLOOKUP(A1539,'Medical Examinations table'!$A:$C,3,FALSE)</f>
        <v>5.63</v>
      </c>
      <c r="E1539" s="5" t="str">
        <f>VLOOKUP(A1539,'Medical Examinations table'!$A:$D,4,FALSE)</f>
        <v>NO</v>
      </c>
      <c r="F1539" s="5" t="str">
        <f>VLOOKUP(A1539,'Medical Examinations table'!$A:$E,5,FALSE)</f>
        <v>NO</v>
      </c>
      <c r="G1539" s="5" t="str">
        <f>VLOOKUP(A1539,'Medical Examinations table'!$A:$F,6,FALSE)</f>
        <v>NO</v>
      </c>
      <c r="H1539" s="5">
        <f>VLOOKUP(A1539,'Medical Examinations table'!$A:$H,8,FALSE)</f>
        <v>1</v>
      </c>
      <c r="I1539" s="5" t="str">
        <f>VLOOKUP(A1539,'Medical Examinations table'!$A:$G,7,FALSE)</f>
        <v>NO</v>
      </c>
      <c r="J1539" s="5" t="str">
        <f>VLOOKUP(A1539,'Medical Examinations table'!$A:$I,9,FALSE)</f>
        <v>Underweight</v>
      </c>
      <c r="K1539" s="5" t="str">
        <f>VLOOKUP(A1539,'Medical Examinations table'!$A:$J,10,FALSE)</f>
        <v>Normal</v>
      </c>
      <c r="L1539" s="8">
        <f>VLOOKUP(A1539,'Hospitalisation Table'!$A:$J,10,FALSE)</f>
        <v>34594</v>
      </c>
      <c r="M1539" s="10">
        <f>VLOOKUP(A1539,'Hospitalisation Table'!$A:$F,6,FALSE)</f>
        <v>563.84</v>
      </c>
      <c r="N1539" s="5" t="str">
        <f>VLOOKUP(A1539,'Hospitalisation Table'!$A:$G,7,FALSE)</f>
        <v>tier - 2</v>
      </c>
      <c r="O1539" s="5" t="str">
        <f>VLOOKUP(A1539,'Hospitalisation Table'!$A:$H,8,FALSE)</f>
        <v>tier - 3</v>
      </c>
      <c r="P1539" s="5" t="str">
        <f>VLOOKUP(A1539,'Hospitalisation Table'!$A:$I,9,FALSE)</f>
        <v>R1019</v>
      </c>
      <c r="Q1539" s="5">
        <f>VLOOKUP(A1539,'Hospitalisation Table'!$A:$K,11,FALSE)</f>
        <v>38</v>
      </c>
    </row>
    <row r="1540" spans="1:17" ht="15.6" x14ac:dyDescent="0.3">
      <c r="A1540" s="9" t="s">
        <v>832</v>
      </c>
      <c r="B1540" s="5" t="str">
        <f>VLOOKUP($A1540,'Customer Names'!$A:$B,2,FALSE)</f>
        <v>Mathews, Mr.  Tyler C</v>
      </c>
      <c r="C1540" s="5">
        <f>VLOOKUP(Healthcare!A1540,'Medical Examinations table'!$A:$K,2,FALSE)</f>
        <v>26.72</v>
      </c>
      <c r="D1540" s="5">
        <f>VLOOKUP(A1540,'Medical Examinations table'!$A:$C,3,FALSE)</f>
        <v>4.1399999999999997</v>
      </c>
      <c r="E1540" s="5" t="str">
        <f>VLOOKUP(A1540,'Medical Examinations table'!$A:$D,4,FALSE)</f>
        <v>NO</v>
      </c>
      <c r="F1540" s="5" t="str">
        <f>VLOOKUP(A1540,'Medical Examinations table'!$A:$E,5,FALSE)</f>
        <v>NO</v>
      </c>
      <c r="G1540" s="5" t="str">
        <f>VLOOKUP(A1540,'Medical Examinations table'!$A:$F,6,FALSE)</f>
        <v>NO</v>
      </c>
      <c r="H1540" s="5">
        <f>VLOOKUP(A1540,'Medical Examinations table'!$A:$H,8,FALSE)</f>
        <v>0</v>
      </c>
      <c r="I1540" s="5" t="str">
        <f>VLOOKUP(A1540,'Medical Examinations table'!$A:$G,7,FALSE)</f>
        <v>NO</v>
      </c>
      <c r="J1540" s="5" t="str">
        <f>VLOOKUP(A1540,'Medical Examinations table'!$A:$I,9,FALSE)</f>
        <v>Overweight</v>
      </c>
      <c r="K1540" s="5" t="str">
        <f>VLOOKUP(A1540,'Medical Examinations table'!$A:$J,10,FALSE)</f>
        <v>Normal</v>
      </c>
      <c r="L1540" s="8">
        <f>VLOOKUP(A1540,'Hospitalisation Table'!$A:$J,10,FALSE)</f>
        <v>34593</v>
      </c>
      <c r="M1540" s="10">
        <f>VLOOKUP(A1540,'Hospitalisation Table'!$A:$F,6,FALSE)</f>
        <v>563.84</v>
      </c>
      <c r="N1540" s="5" t="str">
        <f>VLOOKUP(A1540,'Hospitalisation Table'!$A:$G,7,FALSE)</f>
        <v>tier - 2</v>
      </c>
      <c r="O1540" s="5" t="str">
        <f>VLOOKUP(A1540,'Hospitalisation Table'!$A:$H,8,FALSE)</f>
        <v>tier - 2</v>
      </c>
      <c r="P1540" s="5" t="str">
        <f>VLOOKUP(A1540,'Hospitalisation Table'!$A:$I,9,FALSE)</f>
        <v>R1021</v>
      </c>
      <c r="Q1540" s="5">
        <f>VLOOKUP(A1540,'Hospitalisation Table'!$A:$K,11,FALSE)</f>
        <v>33</v>
      </c>
    </row>
    <row r="1541" spans="1:17" ht="15.6" x14ac:dyDescent="0.3">
      <c r="A1541" s="9" t="s">
        <v>831</v>
      </c>
      <c r="B1541" s="5" t="str">
        <f>VLOOKUP($A1541,'Customer Names'!$A:$B,2,FALSE)</f>
        <v>Yabu, Ms.  Yoshie</v>
      </c>
      <c r="C1541" s="5">
        <f>VLOOKUP(Healthcare!A1541,'Medical Examinations table'!$A:$K,2,FALSE)</f>
        <v>41.42</v>
      </c>
      <c r="D1541" s="5">
        <f>VLOOKUP(A1541,'Medical Examinations table'!$A:$C,3,FALSE)</f>
        <v>5.17</v>
      </c>
      <c r="E1541" s="5" t="str">
        <f>VLOOKUP(A1541,'Medical Examinations table'!$A:$D,4,FALSE)</f>
        <v>NO</v>
      </c>
      <c r="F1541" s="5" t="str">
        <f>VLOOKUP(A1541,'Medical Examinations table'!$A:$E,5,FALSE)</f>
        <v>NO</v>
      </c>
      <c r="G1541" s="5" t="str">
        <f>VLOOKUP(A1541,'Medical Examinations table'!$A:$F,6,FALSE)</f>
        <v>YES</v>
      </c>
      <c r="H1541" s="5">
        <f>VLOOKUP(A1541,'Medical Examinations table'!$A:$H,8,FALSE)</f>
        <v>1</v>
      </c>
      <c r="I1541" s="5" t="str">
        <f>VLOOKUP(A1541,'Medical Examinations table'!$A:$G,7,FALSE)</f>
        <v>NO</v>
      </c>
      <c r="J1541" s="5" t="str">
        <f>VLOOKUP(A1541,'Medical Examinations table'!$A:$I,9,FALSE)</f>
        <v>Obesity</v>
      </c>
      <c r="K1541" s="5" t="str">
        <f>VLOOKUP(A1541,'Medical Examinations table'!$A:$J,10,FALSE)</f>
        <v>Normal</v>
      </c>
      <c r="L1541" s="8">
        <f>VLOOKUP(A1541,'Hospitalisation Table'!$A:$J,10,FALSE)</f>
        <v>34592</v>
      </c>
      <c r="M1541" s="10">
        <f>VLOOKUP(A1541,'Hospitalisation Table'!$A:$F,6,FALSE)</f>
        <v>563.84</v>
      </c>
      <c r="N1541" s="5" t="str">
        <f>VLOOKUP(A1541,'Hospitalisation Table'!$A:$G,7,FALSE)</f>
        <v>tier - 2</v>
      </c>
      <c r="O1541" s="5" t="str">
        <f>VLOOKUP(A1541,'Hospitalisation Table'!$A:$H,8,FALSE)</f>
        <v>tier - 1</v>
      </c>
      <c r="P1541" s="5" t="str">
        <f>VLOOKUP(A1541,'Hospitalisation Table'!$A:$I,9,FALSE)</f>
        <v>R1012</v>
      </c>
      <c r="Q1541" s="5">
        <f>VLOOKUP(A1541,'Hospitalisation Table'!$A:$K,11,FALSE)</f>
        <v>19</v>
      </c>
    </row>
    <row r="1542" spans="1:17" ht="15.6" x14ac:dyDescent="0.3">
      <c r="A1542" s="9" t="s">
        <v>830</v>
      </c>
      <c r="B1542" s="5" t="str">
        <f>VLOOKUP($A1542,'Customer Names'!$A:$B,2,FALSE)</f>
        <v>Strang, Ms.  Lauren A</v>
      </c>
      <c r="C1542" s="5">
        <f>VLOOKUP(Healthcare!A1542,'Medical Examinations table'!$A:$K,2,FALSE)</f>
        <v>20.69</v>
      </c>
      <c r="D1542" s="5">
        <f>VLOOKUP(A1542,'Medical Examinations table'!$A:$C,3,FALSE)</f>
        <v>6.93</v>
      </c>
      <c r="E1542" s="5" t="str">
        <f>VLOOKUP(A1542,'Medical Examinations table'!$A:$D,4,FALSE)</f>
        <v>NO</v>
      </c>
      <c r="F1542" s="5" t="str">
        <f>VLOOKUP(A1542,'Medical Examinations table'!$A:$E,5,FALSE)</f>
        <v>NO</v>
      </c>
      <c r="G1542" s="5" t="str">
        <f>VLOOKUP(A1542,'Medical Examinations table'!$A:$F,6,FALSE)</f>
        <v>NO</v>
      </c>
      <c r="H1542" s="5">
        <f>VLOOKUP(A1542,'Medical Examinations table'!$A:$H,8,FALSE)</f>
        <v>2</v>
      </c>
      <c r="I1542" s="5" t="str">
        <f>VLOOKUP(A1542,'Medical Examinations table'!$A:$G,7,FALSE)</f>
        <v>NO</v>
      </c>
      <c r="J1542" s="5" t="str">
        <f>VLOOKUP(A1542,'Medical Examinations table'!$A:$I,9,FALSE)</f>
        <v>Normal Weight</v>
      </c>
      <c r="K1542" s="5" t="str">
        <f>VLOOKUP(A1542,'Medical Examinations table'!$A:$J,10,FALSE)</f>
        <v>Diabetes</v>
      </c>
      <c r="L1542" s="8">
        <f>VLOOKUP(A1542,'Hospitalisation Table'!$A:$J,10,FALSE)</f>
        <v>34591</v>
      </c>
      <c r="M1542" s="10">
        <f>VLOOKUP(A1542,'Hospitalisation Table'!$A:$F,6,FALSE)</f>
        <v>563.84</v>
      </c>
      <c r="N1542" s="5" t="str">
        <f>VLOOKUP(A1542,'Hospitalisation Table'!$A:$G,7,FALSE)</f>
        <v>tier - 2</v>
      </c>
      <c r="O1542" s="5" t="str">
        <f>VLOOKUP(A1542,'Hospitalisation Table'!$A:$H,8,FALSE)</f>
        <v>tier - 1</v>
      </c>
      <c r="P1542" s="5" t="str">
        <f>VLOOKUP(A1542,'Hospitalisation Table'!$A:$I,9,FALSE)</f>
        <v>R1013</v>
      </c>
      <c r="Q1542" s="5">
        <f>VLOOKUP(A1542,'Hospitalisation Table'!$A:$K,11,FALSE)</f>
        <v>49</v>
      </c>
    </row>
    <row r="1543" spans="1:17" ht="15.6" x14ac:dyDescent="0.3">
      <c r="A1543" s="9" t="s">
        <v>829</v>
      </c>
      <c r="B1543" s="5" t="str">
        <f>VLOOKUP($A1543,'Customer Names'!$A:$B,2,FALSE)</f>
        <v>Frank, Mr.  Mason D.</v>
      </c>
      <c r="C1543" s="5">
        <f>VLOOKUP(Healthcare!A1543,'Medical Examinations table'!$A:$K,2,FALSE)</f>
        <v>41.23</v>
      </c>
      <c r="D1543" s="5">
        <f>VLOOKUP(A1543,'Medical Examinations table'!$A:$C,3,FALSE)</f>
        <v>4.24</v>
      </c>
      <c r="E1543" s="5" t="str">
        <f>VLOOKUP(A1543,'Medical Examinations table'!$A:$D,4,FALSE)</f>
        <v>NO</v>
      </c>
      <c r="F1543" s="5" t="str">
        <f>VLOOKUP(A1543,'Medical Examinations table'!$A:$E,5,FALSE)</f>
        <v>NO</v>
      </c>
      <c r="G1543" s="5" t="str">
        <f>VLOOKUP(A1543,'Medical Examinations table'!$A:$F,6,FALSE)</f>
        <v>NO</v>
      </c>
      <c r="H1543" s="5">
        <f>VLOOKUP(A1543,'Medical Examinations table'!$A:$H,8,FALSE)</f>
        <v>0</v>
      </c>
      <c r="I1543" s="5" t="str">
        <f>VLOOKUP(A1543,'Medical Examinations table'!$A:$G,7,FALSE)</f>
        <v>NO</v>
      </c>
      <c r="J1543" s="5" t="str">
        <f>VLOOKUP(A1543,'Medical Examinations table'!$A:$I,9,FALSE)</f>
        <v>Obesity</v>
      </c>
      <c r="K1543" s="5" t="str">
        <f>VLOOKUP(A1543,'Medical Examinations table'!$A:$J,10,FALSE)</f>
        <v>Normal</v>
      </c>
      <c r="L1543" s="8">
        <f>VLOOKUP(A1543,'Hospitalisation Table'!$A:$J,10,FALSE)</f>
        <v>34590</v>
      </c>
      <c r="M1543" s="10">
        <f>VLOOKUP(A1543,'Hospitalisation Table'!$A:$F,6,FALSE)</f>
        <v>563.84</v>
      </c>
      <c r="N1543" s="5" t="str">
        <f>VLOOKUP(A1543,'Hospitalisation Table'!$A:$G,7,FALSE)</f>
        <v>tier - 3</v>
      </c>
      <c r="O1543" s="5" t="str">
        <f>VLOOKUP(A1543,'Hospitalisation Table'!$A:$H,8,FALSE)</f>
        <v>tier - 2</v>
      </c>
      <c r="P1543" s="5" t="str">
        <f>VLOOKUP(A1543,'Hospitalisation Table'!$A:$I,9,FALSE)</f>
        <v>R1015</v>
      </c>
      <c r="Q1543" s="5">
        <f>VLOOKUP(A1543,'Hospitalisation Table'!$A:$K,11,FALSE)</f>
        <v>40</v>
      </c>
    </row>
    <row r="1544" spans="1:17" ht="15.6" x14ac:dyDescent="0.3">
      <c r="A1544" s="9" t="s">
        <v>828</v>
      </c>
      <c r="B1544" s="5" t="str">
        <f>VLOOKUP($A1544,'Customer Names'!$A:$B,2,FALSE)</f>
        <v>Shanley, Mr.  Ryan</v>
      </c>
      <c r="C1544" s="5">
        <f>VLOOKUP(Healthcare!A1544,'Medical Examinations table'!$A:$K,2,FALSE)</f>
        <v>29.9</v>
      </c>
      <c r="D1544" s="5">
        <f>VLOOKUP(A1544,'Medical Examinations table'!$A:$C,3,FALSE)</f>
        <v>5.91</v>
      </c>
      <c r="E1544" s="5" t="str">
        <f>VLOOKUP(A1544,'Medical Examinations table'!$A:$D,4,FALSE)</f>
        <v>NO</v>
      </c>
      <c r="F1544" s="5" t="str">
        <f>VLOOKUP(A1544,'Medical Examinations table'!$A:$E,5,FALSE)</f>
        <v>NO</v>
      </c>
      <c r="G1544" s="5" t="str">
        <f>VLOOKUP(A1544,'Medical Examinations table'!$A:$F,6,FALSE)</f>
        <v>NO</v>
      </c>
      <c r="H1544" s="5">
        <f>VLOOKUP(A1544,'Medical Examinations table'!$A:$H,8,FALSE)</f>
        <v>0</v>
      </c>
      <c r="I1544" s="5" t="str">
        <f>VLOOKUP(A1544,'Medical Examinations table'!$A:$G,7,FALSE)</f>
        <v>NO</v>
      </c>
      <c r="J1544" s="5" t="str">
        <f>VLOOKUP(A1544,'Medical Examinations table'!$A:$I,9,FALSE)</f>
        <v>Overweight</v>
      </c>
      <c r="K1544" s="5" t="str">
        <f>VLOOKUP(A1544,'Medical Examinations table'!$A:$J,10,FALSE)</f>
        <v>Prediabetes</v>
      </c>
      <c r="L1544" s="8">
        <f>VLOOKUP(A1544,'Hospitalisation Table'!$A:$J,10,FALSE)</f>
        <v>34589</v>
      </c>
      <c r="M1544" s="10">
        <f>VLOOKUP(A1544,'Hospitalisation Table'!$A:$F,6,FALSE)</f>
        <v>563.84</v>
      </c>
      <c r="N1544" s="5" t="str">
        <f>VLOOKUP(A1544,'Hospitalisation Table'!$A:$G,7,FALSE)</f>
        <v>tier - 2</v>
      </c>
      <c r="O1544" s="5" t="str">
        <f>VLOOKUP(A1544,'Hospitalisation Table'!$A:$H,8,FALSE)</f>
        <v>tier - 3</v>
      </c>
      <c r="P1544" s="5" t="str">
        <f>VLOOKUP(A1544,'Hospitalisation Table'!$A:$I,9,FALSE)</f>
        <v>R1011</v>
      </c>
      <c r="Q1544" s="5">
        <f>VLOOKUP(A1544,'Hospitalisation Table'!$A:$K,11,FALSE)</f>
        <v>40</v>
      </c>
    </row>
    <row r="1545" spans="1:17" ht="15.6" x14ac:dyDescent="0.3">
      <c r="A1545" s="9" t="s">
        <v>827</v>
      </c>
      <c r="B1545" s="5" t="str">
        <f>VLOOKUP($A1545,'Customer Names'!$A:$B,2,FALSE)</f>
        <v>Mancebo Garcia, Mr.  Arturo</v>
      </c>
      <c r="C1545" s="5">
        <f>VLOOKUP(Healthcare!A1545,'Medical Examinations table'!$A:$K,2,FALSE)</f>
        <v>34.104999999999997</v>
      </c>
      <c r="D1545" s="5">
        <f>VLOOKUP(A1545,'Medical Examinations table'!$A:$C,3,FALSE)</f>
        <v>5.93</v>
      </c>
      <c r="E1545" s="5" t="str">
        <f>VLOOKUP(A1545,'Medical Examinations table'!$A:$D,4,FALSE)</f>
        <v>NO</v>
      </c>
      <c r="F1545" s="5" t="str">
        <f>VLOOKUP(A1545,'Medical Examinations table'!$A:$E,5,FALSE)</f>
        <v>NO</v>
      </c>
      <c r="G1545" s="5" t="str">
        <f>VLOOKUP(A1545,'Medical Examinations table'!$A:$F,6,FALSE)</f>
        <v>NO</v>
      </c>
      <c r="H1545" s="5">
        <f>VLOOKUP(A1545,'Medical Examinations table'!$A:$H,8,FALSE)</f>
        <v>0</v>
      </c>
      <c r="I1545" s="5" t="str">
        <f>VLOOKUP(A1545,'Medical Examinations table'!$A:$G,7,FALSE)</f>
        <v>NO</v>
      </c>
      <c r="J1545" s="5" t="str">
        <f>VLOOKUP(A1545,'Medical Examinations table'!$A:$I,9,FALSE)</f>
        <v>Obesity</v>
      </c>
      <c r="K1545" s="5" t="str">
        <f>VLOOKUP(A1545,'Medical Examinations table'!$A:$J,10,FALSE)</f>
        <v>Prediabetes</v>
      </c>
      <c r="L1545" s="8">
        <f>VLOOKUP(A1545,'Hospitalisation Table'!$A:$J,10,FALSE)</f>
        <v>34588</v>
      </c>
      <c r="M1545" s="10">
        <f>VLOOKUP(A1545,'Hospitalisation Table'!$A:$F,6,FALSE)</f>
        <v>563.84</v>
      </c>
      <c r="N1545" s="5" t="str">
        <f>VLOOKUP(A1545,'Hospitalisation Table'!$A:$G,7,FALSE)</f>
        <v>tier - 3</v>
      </c>
      <c r="O1545" s="5" t="str">
        <f>VLOOKUP(A1545,'Hospitalisation Table'!$A:$H,8,FALSE)</f>
        <v>tier - 2</v>
      </c>
      <c r="P1545" s="5" t="str">
        <f>VLOOKUP(A1545,'Hospitalisation Table'!$A:$I,9,FALSE)</f>
        <v>R1016</v>
      </c>
      <c r="Q1545" s="5">
        <f>VLOOKUP(A1545,'Hospitalisation Table'!$A:$K,11,FALSE)</f>
        <v>40</v>
      </c>
    </row>
    <row r="1546" spans="1:17" ht="15.6" x14ac:dyDescent="0.3">
      <c r="A1546" s="9" t="s">
        <v>826</v>
      </c>
      <c r="B1546" s="5" t="str">
        <f>VLOOKUP($A1546,'Customer Names'!$A:$B,2,FALSE)</f>
        <v>Keehan, Mr.  Jake</v>
      </c>
      <c r="C1546" s="5">
        <f>VLOOKUP(Healthcare!A1546,'Medical Examinations table'!$A:$K,2,FALSE)</f>
        <v>24.97</v>
      </c>
      <c r="D1546" s="5">
        <f>VLOOKUP(A1546,'Medical Examinations table'!$A:$C,3,FALSE)</f>
        <v>5.66</v>
      </c>
      <c r="E1546" s="5" t="str">
        <f>VLOOKUP(A1546,'Medical Examinations table'!$A:$D,4,FALSE)</f>
        <v>NO</v>
      </c>
      <c r="F1546" s="5" t="str">
        <f>VLOOKUP(A1546,'Medical Examinations table'!$A:$E,5,FALSE)</f>
        <v>NO</v>
      </c>
      <c r="G1546" s="5" t="str">
        <f>VLOOKUP(A1546,'Medical Examinations table'!$A:$F,6,FALSE)</f>
        <v>NO</v>
      </c>
      <c r="H1546" s="5">
        <f>VLOOKUP(A1546,'Medical Examinations table'!$A:$H,8,FALSE)</f>
        <v>0</v>
      </c>
      <c r="I1546" s="5" t="str">
        <f>VLOOKUP(A1546,'Medical Examinations table'!$A:$G,7,FALSE)</f>
        <v>NO</v>
      </c>
      <c r="J1546" s="5" t="str">
        <f>VLOOKUP(A1546,'Medical Examinations table'!$A:$I,9,FALSE)</f>
        <v>Overweight</v>
      </c>
      <c r="K1546" s="5" t="str">
        <f>VLOOKUP(A1546,'Medical Examinations table'!$A:$J,10,FALSE)</f>
        <v>Normal</v>
      </c>
      <c r="L1546" s="8">
        <f>VLOOKUP(A1546,'Hospitalisation Table'!$A:$J,10,FALSE)</f>
        <v>34587</v>
      </c>
      <c r="M1546" s="10">
        <f>VLOOKUP(A1546,'Hospitalisation Table'!$A:$F,6,FALSE)</f>
        <v>563.84</v>
      </c>
      <c r="N1546" s="5" t="str">
        <f>VLOOKUP(A1546,'Hospitalisation Table'!$A:$G,7,FALSE)</f>
        <v>tier - 2</v>
      </c>
      <c r="O1546" s="5" t="str">
        <f>VLOOKUP(A1546,'Hospitalisation Table'!$A:$H,8,FALSE)</f>
        <v>tier - 1</v>
      </c>
      <c r="P1546" s="5" t="str">
        <f>VLOOKUP(A1546,'Hospitalisation Table'!$A:$I,9,FALSE)</f>
        <v>R1013</v>
      </c>
      <c r="Q1546" s="5">
        <f>VLOOKUP(A1546,'Hospitalisation Table'!$A:$K,11,FALSE)</f>
        <v>40</v>
      </c>
    </row>
    <row r="1547" spans="1:17" ht="15.6" x14ac:dyDescent="0.3">
      <c r="A1547" s="9" t="s">
        <v>825</v>
      </c>
      <c r="B1547" s="5" t="str">
        <f>VLOOKUP($A1547,'Customer Names'!$A:$B,2,FALSE)</f>
        <v>Mahaney, Ms.  Sarah E</v>
      </c>
      <c r="C1547" s="5">
        <f>VLOOKUP(Healthcare!A1547,'Medical Examinations table'!$A:$K,2,FALSE)</f>
        <v>34.799999999999997</v>
      </c>
      <c r="D1547" s="5">
        <f>VLOOKUP(A1547,'Medical Examinations table'!$A:$C,3,FALSE)</f>
        <v>4.1900000000000004</v>
      </c>
      <c r="E1547" s="5" t="str">
        <f>VLOOKUP(A1547,'Medical Examinations table'!$A:$D,4,FALSE)</f>
        <v>NO</v>
      </c>
      <c r="F1547" s="5" t="str">
        <f>VLOOKUP(A1547,'Medical Examinations table'!$A:$E,5,FALSE)</f>
        <v>NO</v>
      </c>
      <c r="G1547" s="5" t="str">
        <f>VLOOKUP(A1547,'Medical Examinations table'!$A:$F,6,FALSE)</f>
        <v>NO</v>
      </c>
      <c r="H1547" s="5">
        <f>VLOOKUP(A1547,'Medical Examinations table'!$A:$H,8,FALSE)</f>
        <v>1</v>
      </c>
      <c r="I1547" s="5" t="str">
        <f>VLOOKUP(A1547,'Medical Examinations table'!$A:$G,7,FALSE)</f>
        <v>NO</v>
      </c>
      <c r="J1547" s="5" t="str">
        <f>VLOOKUP(A1547,'Medical Examinations table'!$A:$I,9,FALSE)</f>
        <v>Obesity</v>
      </c>
      <c r="K1547" s="5" t="str">
        <f>VLOOKUP(A1547,'Medical Examinations table'!$A:$J,10,FALSE)</f>
        <v>Normal</v>
      </c>
      <c r="L1547" s="8">
        <f>VLOOKUP(A1547,'Hospitalisation Table'!$A:$J,10,FALSE)</f>
        <v>34586</v>
      </c>
      <c r="M1547" s="10">
        <f>VLOOKUP(A1547,'Hospitalisation Table'!$A:$F,6,FALSE)</f>
        <v>563.84</v>
      </c>
      <c r="N1547" s="5" t="str">
        <f>VLOOKUP(A1547,'Hospitalisation Table'!$A:$G,7,FALSE)</f>
        <v>tier - 2</v>
      </c>
      <c r="O1547" s="5" t="str">
        <f>VLOOKUP(A1547,'Hospitalisation Table'!$A:$H,8,FALSE)</f>
        <v>tier - 3</v>
      </c>
      <c r="P1547" s="5" t="str">
        <f>VLOOKUP(A1547,'Hospitalisation Table'!$A:$I,9,FALSE)</f>
        <v>R1011</v>
      </c>
      <c r="Q1547" s="5">
        <f>VLOOKUP(A1547,'Hospitalisation Table'!$A:$K,11,FALSE)</f>
        <v>38</v>
      </c>
    </row>
    <row r="1548" spans="1:17" ht="15.6" x14ac:dyDescent="0.3">
      <c r="A1548" s="9" t="s">
        <v>824</v>
      </c>
      <c r="B1548" s="5" t="str">
        <f>VLOOKUP($A1548,'Customer Names'!$A:$B,2,FALSE)</f>
        <v>Nolan, Ms.  Alison L.</v>
      </c>
      <c r="C1548" s="5">
        <f>VLOOKUP(Healthcare!A1548,'Medical Examinations table'!$A:$K,2,FALSE)</f>
        <v>32.965000000000003</v>
      </c>
      <c r="D1548" s="5">
        <f>VLOOKUP(A1548,'Medical Examinations table'!$A:$C,3,FALSE)</f>
        <v>9.2100000000000009</v>
      </c>
      <c r="E1548" s="5" t="str">
        <f>VLOOKUP(A1548,'Medical Examinations table'!$A:$D,4,FALSE)</f>
        <v>YES</v>
      </c>
      <c r="F1548" s="5" t="str">
        <f>VLOOKUP(A1548,'Medical Examinations table'!$A:$E,5,FALSE)</f>
        <v>NO</v>
      </c>
      <c r="G1548" s="5" t="str">
        <f>VLOOKUP(A1548,'Medical Examinations table'!$A:$F,6,FALSE)</f>
        <v>NO</v>
      </c>
      <c r="H1548" s="5">
        <f>VLOOKUP(A1548,'Medical Examinations table'!$A:$H,8,FALSE)</f>
        <v>0</v>
      </c>
      <c r="I1548" s="5" t="str">
        <f>VLOOKUP(A1548,'Medical Examinations table'!$A:$G,7,FALSE)</f>
        <v>NO</v>
      </c>
      <c r="J1548" s="5" t="str">
        <f>VLOOKUP(A1548,'Medical Examinations table'!$A:$I,9,FALSE)</f>
        <v>Obesity</v>
      </c>
      <c r="K1548" s="5" t="str">
        <f>VLOOKUP(A1548,'Medical Examinations table'!$A:$J,10,FALSE)</f>
        <v>Diabetes</v>
      </c>
      <c r="L1548" s="8">
        <f>VLOOKUP(A1548,'Hospitalisation Table'!$A:$J,10,FALSE)</f>
        <v>34585</v>
      </c>
      <c r="M1548" s="10">
        <f>VLOOKUP(A1548,'Hospitalisation Table'!$A:$F,6,FALSE)</f>
        <v>563.84</v>
      </c>
      <c r="N1548" s="5" t="str">
        <f>VLOOKUP(A1548,'Hospitalisation Table'!$A:$G,7,FALSE)</f>
        <v>tier - 2</v>
      </c>
      <c r="O1548" s="5" t="str">
        <f>VLOOKUP(A1548,'Hospitalisation Table'!$A:$H,8,FALSE)</f>
        <v>tier - 1</v>
      </c>
      <c r="P1548" s="5" t="str">
        <f>VLOOKUP(A1548,'Hospitalisation Table'!$A:$I,9,FALSE)</f>
        <v>R1012</v>
      </c>
      <c r="Q1548" s="5">
        <f>VLOOKUP(A1548,'Hospitalisation Table'!$A:$K,11,FALSE)</f>
        <v>41</v>
      </c>
    </row>
    <row r="1549" spans="1:17" ht="15.6" x14ac:dyDescent="0.3">
      <c r="A1549" s="9" t="s">
        <v>823</v>
      </c>
      <c r="B1549" s="5" t="str">
        <f>VLOOKUP($A1549,'Customer Names'!$A:$B,2,FALSE)</f>
        <v>Sobrino, Ms.  Karen A.</v>
      </c>
      <c r="C1549" s="5">
        <f>VLOOKUP(Healthcare!A1549,'Medical Examinations table'!$A:$K,2,FALSE)</f>
        <v>27.265000000000001</v>
      </c>
      <c r="D1549" s="5">
        <f>VLOOKUP(A1549,'Medical Examinations table'!$A:$C,3,FALSE)</f>
        <v>5.51</v>
      </c>
      <c r="E1549" s="5" t="str">
        <f>VLOOKUP(A1549,'Medical Examinations table'!$A:$D,4,FALSE)</f>
        <v>NO</v>
      </c>
      <c r="F1549" s="5" t="str">
        <f>VLOOKUP(A1549,'Medical Examinations table'!$A:$E,5,FALSE)</f>
        <v>NO</v>
      </c>
      <c r="G1549" s="5" t="str">
        <f>VLOOKUP(A1549,'Medical Examinations table'!$A:$F,6,FALSE)</f>
        <v>NO</v>
      </c>
      <c r="H1549" s="5">
        <f>VLOOKUP(A1549,'Medical Examinations table'!$A:$H,8,FALSE)</f>
        <v>1</v>
      </c>
      <c r="I1549" s="5" t="str">
        <f>VLOOKUP(A1549,'Medical Examinations table'!$A:$G,7,FALSE)</f>
        <v>NO</v>
      </c>
      <c r="J1549" s="5" t="str">
        <f>VLOOKUP(A1549,'Medical Examinations table'!$A:$I,9,FALSE)</f>
        <v>Overweight</v>
      </c>
      <c r="K1549" s="5" t="str">
        <f>VLOOKUP(A1549,'Medical Examinations table'!$A:$J,10,FALSE)</f>
        <v>Normal</v>
      </c>
      <c r="L1549" s="8">
        <f>VLOOKUP(A1549,'Hospitalisation Table'!$A:$J,10,FALSE)</f>
        <v>34584</v>
      </c>
      <c r="M1549" s="10">
        <f>VLOOKUP(A1549,'Hospitalisation Table'!$A:$F,6,FALSE)</f>
        <v>563.84</v>
      </c>
      <c r="N1549" s="5" t="str">
        <f>VLOOKUP(A1549,'Hospitalisation Table'!$A:$G,7,FALSE)</f>
        <v>tier - 2</v>
      </c>
      <c r="O1549" s="5" t="str">
        <f>VLOOKUP(A1549,'Hospitalisation Table'!$A:$H,8,FALSE)</f>
        <v>tier - 2</v>
      </c>
      <c r="P1549" s="5" t="str">
        <f>VLOOKUP(A1549,'Hospitalisation Table'!$A:$I,9,FALSE)</f>
        <v>R1024</v>
      </c>
      <c r="Q1549" s="5">
        <f>VLOOKUP(A1549,'Hospitalisation Table'!$A:$K,11,FALSE)</f>
        <v>38</v>
      </c>
    </row>
    <row r="1550" spans="1:17" ht="15.6" x14ac:dyDescent="0.3">
      <c r="A1550" s="9" t="s">
        <v>822</v>
      </c>
      <c r="B1550" s="5" t="str">
        <f>VLOOKUP($A1550,'Customer Names'!$A:$B,2,FALSE)</f>
        <v>Gennaro, Mr.  Thomas R. Jr.</v>
      </c>
      <c r="C1550" s="5">
        <f>VLOOKUP(Healthcare!A1550,'Medical Examinations table'!$A:$K,2,FALSE)</f>
        <v>17.059999999999999</v>
      </c>
      <c r="D1550" s="5">
        <f>VLOOKUP(A1550,'Medical Examinations table'!$A:$C,3,FALSE)</f>
        <v>8.5</v>
      </c>
      <c r="E1550" s="5" t="str">
        <f>VLOOKUP(A1550,'Medical Examinations table'!$A:$D,4,FALSE)</f>
        <v>NO</v>
      </c>
      <c r="F1550" s="5" t="str">
        <f>VLOOKUP(A1550,'Medical Examinations table'!$A:$E,5,FALSE)</f>
        <v>NO</v>
      </c>
      <c r="G1550" s="5" t="str">
        <f>VLOOKUP(A1550,'Medical Examinations table'!$A:$F,6,FALSE)</f>
        <v>NO</v>
      </c>
      <c r="H1550" s="5">
        <f>VLOOKUP(A1550,'Medical Examinations table'!$A:$H,8,FALSE)</f>
        <v>0</v>
      </c>
      <c r="I1550" s="5" t="str">
        <f>VLOOKUP(A1550,'Medical Examinations table'!$A:$G,7,FALSE)</f>
        <v>NO</v>
      </c>
      <c r="J1550" s="5" t="str">
        <f>VLOOKUP(A1550,'Medical Examinations table'!$A:$I,9,FALSE)</f>
        <v>Underweight</v>
      </c>
      <c r="K1550" s="5" t="str">
        <f>VLOOKUP(A1550,'Medical Examinations table'!$A:$J,10,FALSE)</f>
        <v>Diabetes</v>
      </c>
      <c r="L1550" s="8">
        <f>VLOOKUP(A1550,'Hospitalisation Table'!$A:$J,10,FALSE)</f>
        <v>34583</v>
      </c>
      <c r="M1550" s="10">
        <f>VLOOKUP(A1550,'Hospitalisation Table'!$A:$F,6,FALSE)</f>
        <v>563.84</v>
      </c>
      <c r="N1550" s="5" t="str">
        <f>VLOOKUP(A1550,'Hospitalisation Table'!$A:$G,7,FALSE)</f>
        <v>tier - 3</v>
      </c>
      <c r="O1550" s="5" t="str">
        <f>VLOOKUP(A1550,'Hospitalisation Table'!$A:$H,8,FALSE)</f>
        <v>tier - 2</v>
      </c>
      <c r="P1550" s="5" t="str">
        <f>VLOOKUP(A1550,'Hospitalisation Table'!$A:$I,9,FALSE)</f>
        <v>R1013</v>
      </c>
      <c r="Q1550" s="5">
        <f>VLOOKUP(A1550,'Hospitalisation Table'!$A:$K,11,FALSE)</f>
        <v>54</v>
      </c>
    </row>
    <row r="1551" spans="1:17" ht="15.6" x14ac:dyDescent="0.3">
      <c r="A1551" s="9" t="s">
        <v>821</v>
      </c>
      <c r="B1551" s="5" t="str">
        <f>VLOOKUP($A1551,'Customer Names'!$A:$B,2,FALSE)</f>
        <v>Mayer, Ms.  Stephanie W.</v>
      </c>
      <c r="C1551" s="5">
        <f>VLOOKUP(Healthcare!A1551,'Medical Examinations table'!$A:$K,2,FALSE)</f>
        <v>36.29</v>
      </c>
      <c r="D1551" s="5">
        <f>VLOOKUP(A1551,'Medical Examinations table'!$A:$C,3,FALSE)</f>
        <v>6.23</v>
      </c>
      <c r="E1551" s="5" t="str">
        <f>VLOOKUP(A1551,'Medical Examinations table'!$A:$D,4,FALSE)</f>
        <v>NO</v>
      </c>
      <c r="F1551" s="5" t="str">
        <f>VLOOKUP(A1551,'Medical Examinations table'!$A:$E,5,FALSE)</f>
        <v>NO</v>
      </c>
      <c r="G1551" s="5" t="str">
        <f>VLOOKUP(A1551,'Medical Examinations table'!$A:$F,6,FALSE)</f>
        <v>NO</v>
      </c>
      <c r="H1551" s="5">
        <f>VLOOKUP(A1551,'Medical Examinations table'!$A:$H,8,FALSE)</f>
        <v>0</v>
      </c>
      <c r="I1551" s="5" t="str">
        <f>VLOOKUP(A1551,'Medical Examinations table'!$A:$G,7,FALSE)</f>
        <v>NO</v>
      </c>
      <c r="J1551" s="5" t="str">
        <f>VLOOKUP(A1551,'Medical Examinations table'!$A:$I,9,FALSE)</f>
        <v>Obesity</v>
      </c>
      <c r="K1551" s="5" t="str">
        <f>VLOOKUP(A1551,'Medical Examinations table'!$A:$J,10,FALSE)</f>
        <v>Prediabetes</v>
      </c>
      <c r="L1551" s="8">
        <f>VLOOKUP(A1551,'Hospitalisation Table'!$A:$J,10,FALSE)</f>
        <v>34582</v>
      </c>
      <c r="M1551" s="10">
        <f>VLOOKUP(A1551,'Hospitalisation Table'!$A:$F,6,FALSE)</f>
        <v>563.84</v>
      </c>
      <c r="N1551" s="5" t="str">
        <f>VLOOKUP(A1551,'Hospitalisation Table'!$A:$G,7,FALSE)</f>
        <v>tier - 2</v>
      </c>
      <c r="O1551" s="5" t="str">
        <f>VLOOKUP(A1551,'Hospitalisation Table'!$A:$H,8,FALSE)</f>
        <v>tier - 2</v>
      </c>
      <c r="P1551" s="5" t="str">
        <f>VLOOKUP(A1551,'Hospitalisation Table'!$A:$I,9,FALSE)</f>
        <v>R1024</v>
      </c>
      <c r="Q1551" s="5">
        <f>VLOOKUP(A1551,'Hospitalisation Table'!$A:$K,11,FALSE)</f>
        <v>33</v>
      </c>
    </row>
    <row r="1552" spans="1:17" ht="15.6" x14ac:dyDescent="0.3">
      <c r="A1552" s="9" t="s">
        <v>820</v>
      </c>
      <c r="B1552" s="5" t="str">
        <f>VLOOKUP($A1552,'Customer Names'!$A:$B,2,FALSE)</f>
        <v>Becker, Mr.  Ezra</v>
      </c>
      <c r="C1552" s="5">
        <f>VLOOKUP(Healthcare!A1552,'Medical Examinations table'!$A:$K,2,FALSE)</f>
        <v>28.594999999999999</v>
      </c>
      <c r="D1552" s="5">
        <f>VLOOKUP(A1552,'Medical Examinations table'!$A:$C,3,FALSE)</f>
        <v>8.5299999999999994</v>
      </c>
      <c r="E1552" s="5" t="str">
        <f>VLOOKUP(A1552,'Medical Examinations table'!$A:$D,4,FALSE)</f>
        <v>YES</v>
      </c>
      <c r="F1552" s="5" t="str">
        <f>VLOOKUP(A1552,'Medical Examinations table'!$A:$E,5,FALSE)</f>
        <v>NO</v>
      </c>
      <c r="G1552" s="5" t="str">
        <f>VLOOKUP(A1552,'Medical Examinations table'!$A:$F,6,FALSE)</f>
        <v>NO</v>
      </c>
      <c r="H1552" s="5">
        <f>VLOOKUP(A1552,'Medical Examinations table'!$A:$H,8,FALSE)</f>
        <v>1</v>
      </c>
      <c r="I1552" s="5" t="str">
        <f>VLOOKUP(A1552,'Medical Examinations table'!$A:$G,7,FALSE)</f>
        <v>NO</v>
      </c>
      <c r="J1552" s="5" t="str">
        <f>VLOOKUP(A1552,'Medical Examinations table'!$A:$I,9,FALSE)</f>
        <v>Overweight</v>
      </c>
      <c r="K1552" s="5" t="str">
        <f>VLOOKUP(A1552,'Medical Examinations table'!$A:$J,10,FALSE)</f>
        <v>Diabetes</v>
      </c>
      <c r="L1552" s="8">
        <f>VLOOKUP(A1552,'Hospitalisation Table'!$A:$J,10,FALSE)</f>
        <v>34581</v>
      </c>
      <c r="M1552" s="10">
        <f>VLOOKUP(A1552,'Hospitalisation Table'!$A:$F,6,FALSE)</f>
        <v>563.84</v>
      </c>
      <c r="N1552" s="5" t="str">
        <f>VLOOKUP(A1552,'Hospitalisation Table'!$A:$G,7,FALSE)</f>
        <v>tier - 2</v>
      </c>
      <c r="O1552" s="5" t="str">
        <f>VLOOKUP(A1552,'Hospitalisation Table'!$A:$H,8,FALSE)</f>
        <v>tier - 3</v>
      </c>
      <c r="P1552" s="5" t="str">
        <f>VLOOKUP(A1552,'Hospitalisation Table'!$A:$I,9,FALSE)</f>
        <v>R1012</v>
      </c>
      <c r="Q1552" s="5">
        <f>VLOOKUP(A1552,'Hospitalisation Table'!$A:$K,11,FALSE)</f>
        <v>36</v>
      </c>
    </row>
    <row r="1553" spans="1:17" ht="15.6" x14ac:dyDescent="0.3">
      <c r="A1553" s="9" t="s">
        <v>819</v>
      </c>
      <c r="B1553" s="5" t="str">
        <f>VLOOKUP($A1553,'Customer Names'!$A:$B,2,FALSE)</f>
        <v>Moore, Mr.  Jim</v>
      </c>
      <c r="C1553" s="5">
        <f>VLOOKUP(Healthcare!A1553,'Medical Examinations table'!$A:$K,2,FALSE)</f>
        <v>17.8</v>
      </c>
      <c r="D1553" s="5">
        <f>VLOOKUP(A1553,'Medical Examinations table'!$A:$C,3,FALSE)</f>
        <v>5.75</v>
      </c>
      <c r="E1553" s="5" t="str">
        <f>VLOOKUP(A1553,'Medical Examinations table'!$A:$D,4,FALSE)</f>
        <v>YES</v>
      </c>
      <c r="F1553" s="5" t="str">
        <f>VLOOKUP(A1553,'Medical Examinations table'!$A:$E,5,FALSE)</f>
        <v>NO</v>
      </c>
      <c r="G1553" s="5" t="str">
        <f>VLOOKUP(A1553,'Medical Examinations table'!$A:$F,6,FALSE)</f>
        <v>YES</v>
      </c>
      <c r="H1553" s="5">
        <f>VLOOKUP(A1553,'Medical Examinations table'!$A:$H,8,FALSE)</f>
        <v>1</v>
      </c>
      <c r="I1553" s="5" t="str">
        <f>VLOOKUP(A1553,'Medical Examinations table'!$A:$G,7,FALSE)</f>
        <v>NO</v>
      </c>
      <c r="J1553" s="5" t="str">
        <f>VLOOKUP(A1553,'Medical Examinations table'!$A:$I,9,FALSE)</f>
        <v>Underweight</v>
      </c>
      <c r="K1553" s="5" t="str">
        <f>VLOOKUP(A1553,'Medical Examinations table'!$A:$J,10,FALSE)</f>
        <v>Prediabetes</v>
      </c>
      <c r="L1553" s="8">
        <f>VLOOKUP(A1553,'Hospitalisation Table'!$A:$J,10,FALSE)</f>
        <v>34580</v>
      </c>
      <c r="M1553" s="10">
        <f>VLOOKUP(A1553,'Hospitalisation Table'!$A:$F,6,FALSE)</f>
        <v>563.84</v>
      </c>
      <c r="N1553" s="5" t="str">
        <f>VLOOKUP(A1553,'Hospitalisation Table'!$A:$G,7,FALSE)</f>
        <v>tier - 2</v>
      </c>
      <c r="O1553" s="5" t="str">
        <f>VLOOKUP(A1553,'Hospitalisation Table'!$A:$H,8,FALSE)</f>
        <v>tier - 3</v>
      </c>
      <c r="P1553" s="5" t="str">
        <f>VLOOKUP(A1553,'Hospitalisation Table'!$A:$I,9,FALSE)</f>
        <v>R1013</v>
      </c>
      <c r="Q1553" s="5">
        <f>VLOOKUP(A1553,'Hospitalisation Table'!$A:$K,11,FALSE)</f>
        <v>53</v>
      </c>
    </row>
    <row r="1554" spans="1:17" ht="15.6" x14ac:dyDescent="0.3">
      <c r="A1554" s="9" t="s">
        <v>818</v>
      </c>
      <c r="B1554" s="5" t="str">
        <f>VLOOKUP($A1554,'Customer Names'!$A:$B,2,FALSE)</f>
        <v>Platt, Mr.  Ari L.</v>
      </c>
      <c r="C1554" s="5">
        <f>VLOOKUP(Healthcare!A1554,'Medical Examinations table'!$A:$K,2,FALSE)</f>
        <v>21.4</v>
      </c>
      <c r="D1554" s="5">
        <f>VLOOKUP(A1554,'Medical Examinations table'!$A:$C,3,FALSE)</f>
        <v>5.6</v>
      </c>
      <c r="E1554" s="5" t="str">
        <f>VLOOKUP(A1554,'Medical Examinations table'!$A:$D,4,FALSE)</f>
        <v>NO</v>
      </c>
      <c r="F1554" s="5" t="str">
        <f>VLOOKUP(A1554,'Medical Examinations table'!$A:$E,5,FALSE)</f>
        <v>NO</v>
      </c>
      <c r="G1554" s="5" t="str">
        <f>VLOOKUP(A1554,'Medical Examinations table'!$A:$F,6,FALSE)</f>
        <v>NO</v>
      </c>
      <c r="H1554" s="5">
        <f>VLOOKUP(A1554,'Medical Examinations table'!$A:$H,8,FALSE)</f>
        <v>0</v>
      </c>
      <c r="I1554" s="5" t="str">
        <f>VLOOKUP(A1554,'Medical Examinations table'!$A:$G,7,FALSE)</f>
        <v>NO</v>
      </c>
      <c r="J1554" s="5" t="str">
        <f>VLOOKUP(A1554,'Medical Examinations table'!$A:$I,9,FALSE)</f>
        <v>Normal Weight</v>
      </c>
      <c r="K1554" s="5" t="str">
        <f>VLOOKUP(A1554,'Medical Examinations table'!$A:$J,10,FALSE)</f>
        <v>Normal</v>
      </c>
      <c r="L1554" s="8">
        <f>VLOOKUP(A1554,'Hospitalisation Table'!$A:$J,10,FALSE)</f>
        <v>34579</v>
      </c>
      <c r="M1554" s="10">
        <f>VLOOKUP(A1554,'Hospitalisation Table'!$A:$F,6,FALSE)</f>
        <v>563.84</v>
      </c>
      <c r="N1554" s="5" t="str">
        <f>VLOOKUP(A1554,'Hospitalisation Table'!$A:$G,7,FALSE)</f>
        <v>tier - 2</v>
      </c>
      <c r="O1554" s="5" t="str">
        <f>VLOOKUP(A1554,'Hospitalisation Table'!$A:$H,8,FALSE)</f>
        <v>tier - 2</v>
      </c>
      <c r="P1554" s="5" t="str">
        <f>VLOOKUP(A1554,'Hospitalisation Table'!$A:$I,9,FALSE)</f>
        <v>R1012</v>
      </c>
      <c r="Q1554" s="5">
        <f>VLOOKUP(A1554,'Hospitalisation Table'!$A:$K,11,FALSE)</f>
        <v>40</v>
      </c>
    </row>
    <row r="1555" spans="1:17" ht="15.6" x14ac:dyDescent="0.3">
      <c r="A1555" s="9" t="s">
        <v>817</v>
      </c>
      <c r="B1555" s="5" t="str">
        <f>VLOOKUP($A1555,'Customer Names'!$A:$B,2,FALSE)</f>
        <v>Brodeur, Ms.  Fanny</v>
      </c>
      <c r="C1555" s="5">
        <f>VLOOKUP(Healthcare!A1555,'Medical Examinations table'!$A:$K,2,FALSE)</f>
        <v>23.01</v>
      </c>
      <c r="D1555" s="5">
        <f>VLOOKUP(A1555,'Medical Examinations table'!$A:$C,3,FALSE)</f>
        <v>4.68</v>
      </c>
      <c r="E1555" s="5" t="str">
        <f>VLOOKUP(A1555,'Medical Examinations table'!$A:$D,4,FALSE)</f>
        <v>NO</v>
      </c>
      <c r="F1555" s="5" t="str">
        <f>VLOOKUP(A1555,'Medical Examinations table'!$A:$E,5,FALSE)</f>
        <v>NO</v>
      </c>
      <c r="G1555" s="5" t="str">
        <f>VLOOKUP(A1555,'Medical Examinations table'!$A:$F,6,FALSE)</f>
        <v>NO</v>
      </c>
      <c r="H1555" s="5">
        <f>VLOOKUP(A1555,'Medical Examinations table'!$A:$H,8,FALSE)</f>
        <v>0</v>
      </c>
      <c r="I1555" s="5" t="str">
        <f>VLOOKUP(A1555,'Medical Examinations table'!$A:$G,7,FALSE)</f>
        <v>NO</v>
      </c>
      <c r="J1555" s="5" t="str">
        <f>VLOOKUP(A1555,'Medical Examinations table'!$A:$I,9,FALSE)</f>
        <v>Normal Weight</v>
      </c>
      <c r="K1555" s="5" t="str">
        <f>VLOOKUP(A1555,'Medical Examinations table'!$A:$J,10,FALSE)</f>
        <v>Normal</v>
      </c>
      <c r="L1555" s="8">
        <f>VLOOKUP(A1555,'Hospitalisation Table'!$A:$J,10,FALSE)</f>
        <v>34578</v>
      </c>
      <c r="M1555" s="10">
        <f>VLOOKUP(A1555,'Hospitalisation Table'!$A:$F,6,FALSE)</f>
        <v>563.84</v>
      </c>
      <c r="N1555" s="5" t="str">
        <f>VLOOKUP(A1555,'Hospitalisation Table'!$A:$G,7,FALSE)</f>
        <v>tier - 2</v>
      </c>
      <c r="O1555" s="5" t="str">
        <f>VLOOKUP(A1555,'Hospitalisation Table'!$A:$H,8,FALSE)</f>
        <v>tier - 1</v>
      </c>
      <c r="P1555" s="5" t="str">
        <f>VLOOKUP(A1555,'Hospitalisation Table'!$A:$I,9,FALSE)</f>
        <v>R1013</v>
      </c>
      <c r="Q1555" s="5">
        <f>VLOOKUP(A1555,'Hospitalisation Table'!$A:$K,11,FALSE)</f>
        <v>40</v>
      </c>
    </row>
    <row r="1556" spans="1:17" ht="15.6" x14ac:dyDescent="0.3">
      <c r="A1556" s="9" t="s">
        <v>816</v>
      </c>
      <c r="B1556" s="5" t="str">
        <f>VLOOKUP($A1556,'Customer Names'!$A:$B,2,FALSE)</f>
        <v>Knight Pech, Ms.  Heather</v>
      </c>
      <c r="C1556" s="5">
        <f>VLOOKUP(Healthcare!A1556,'Medical Examinations table'!$A:$K,2,FALSE)</f>
        <v>19.86</v>
      </c>
      <c r="D1556" s="5">
        <f>VLOOKUP(A1556,'Medical Examinations table'!$A:$C,3,FALSE)</f>
        <v>5.62</v>
      </c>
      <c r="E1556" s="5" t="str">
        <f>VLOOKUP(A1556,'Medical Examinations table'!$A:$D,4,FALSE)</f>
        <v>YES</v>
      </c>
      <c r="F1556" s="5" t="str">
        <f>VLOOKUP(A1556,'Medical Examinations table'!$A:$E,5,FALSE)</f>
        <v>NO</v>
      </c>
      <c r="G1556" s="5" t="str">
        <f>VLOOKUP(A1556,'Medical Examinations table'!$A:$F,6,FALSE)</f>
        <v>NO</v>
      </c>
      <c r="H1556" s="5">
        <f>VLOOKUP(A1556,'Medical Examinations table'!$A:$H,8,FALSE)</f>
        <v>0</v>
      </c>
      <c r="I1556" s="5" t="str">
        <f>VLOOKUP(A1556,'Medical Examinations table'!$A:$G,7,FALSE)</f>
        <v>NO</v>
      </c>
      <c r="J1556" s="5" t="str">
        <f>VLOOKUP(A1556,'Medical Examinations table'!$A:$I,9,FALSE)</f>
        <v>Normal Weight</v>
      </c>
      <c r="K1556" s="5" t="str">
        <f>VLOOKUP(A1556,'Medical Examinations table'!$A:$J,10,FALSE)</f>
        <v>Normal</v>
      </c>
      <c r="L1556" s="8">
        <f>VLOOKUP(A1556,'Hospitalisation Table'!$A:$J,10,FALSE)</f>
        <v>34577</v>
      </c>
      <c r="M1556" s="10">
        <f>VLOOKUP(A1556,'Hospitalisation Table'!$A:$F,6,FALSE)</f>
        <v>563.84</v>
      </c>
      <c r="N1556" s="5" t="str">
        <f>VLOOKUP(A1556,'Hospitalisation Table'!$A:$G,7,FALSE)</f>
        <v>tier - 2</v>
      </c>
      <c r="O1556" s="5" t="str">
        <f>VLOOKUP(A1556,'Hospitalisation Table'!$A:$H,8,FALSE)</f>
        <v>tier - 1</v>
      </c>
      <c r="P1556" s="5" t="str">
        <f>VLOOKUP(A1556,'Hospitalisation Table'!$A:$I,9,FALSE)</f>
        <v>R1013</v>
      </c>
      <c r="Q1556" s="5">
        <f>VLOOKUP(A1556,'Hospitalisation Table'!$A:$K,11,FALSE)</f>
        <v>46</v>
      </c>
    </row>
    <row r="1557" spans="1:17" ht="15.6" x14ac:dyDescent="0.3">
      <c r="A1557" s="9" t="s">
        <v>815</v>
      </c>
      <c r="B1557" s="5" t="str">
        <f>VLOOKUP($A1557,'Customer Names'!$A:$B,2,FALSE)</f>
        <v>Richter, Mr.  Peter W. Sr.</v>
      </c>
      <c r="C1557" s="5">
        <f>VLOOKUP(Healthcare!A1557,'Medical Examinations table'!$A:$K,2,FALSE)</f>
        <v>33.58</v>
      </c>
      <c r="D1557" s="5">
        <f>VLOOKUP(A1557,'Medical Examinations table'!$A:$C,3,FALSE)</f>
        <v>5.08</v>
      </c>
      <c r="E1557" s="5" t="str">
        <f>VLOOKUP(A1557,'Medical Examinations table'!$A:$D,4,FALSE)</f>
        <v>NO</v>
      </c>
      <c r="F1557" s="5" t="str">
        <f>VLOOKUP(A1557,'Medical Examinations table'!$A:$E,5,FALSE)</f>
        <v>NO</v>
      </c>
      <c r="G1557" s="5" t="str">
        <f>VLOOKUP(A1557,'Medical Examinations table'!$A:$F,6,FALSE)</f>
        <v>NO</v>
      </c>
      <c r="H1557" s="5">
        <f>VLOOKUP(A1557,'Medical Examinations table'!$A:$H,8,FALSE)</f>
        <v>0</v>
      </c>
      <c r="I1557" s="5" t="str">
        <f>VLOOKUP(A1557,'Medical Examinations table'!$A:$G,7,FALSE)</f>
        <v>NO</v>
      </c>
      <c r="J1557" s="5" t="str">
        <f>VLOOKUP(A1557,'Medical Examinations table'!$A:$I,9,FALSE)</f>
        <v>Obesity</v>
      </c>
      <c r="K1557" s="5" t="str">
        <f>VLOOKUP(A1557,'Medical Examinations table'!$A:$J,10,FALSE)</f>
        <v>Normal</v>
      </c>
      <c r="L1557" s="8">
        <f>VLOOKUP(A1557,'Hospitalisation Table'!$A:$J,10,FALSE)</f>
        <v>34576</v>
      </c>
      <c r="M1557" s="10">
        <f>VLOOKUP(A1557,'Hospitalisation Table'!$A:$F,6,FALSE)</f>
        <v>563.84</v>
      </c>
      <c r="N1557" s="5" t="str">
        <f>VLOOKUP(A1557,'Hospitalisation Table'!$A:$G,7,FALSE)</f>
        <v>tier - 2</v>
      </c>
      <c r="O1557" s="5" t="str">
        <f>VLOOKUP(A1557,'Hospitalisation Table'!$A:$H,8,FALSE)</f>
        <v>tier - 1</v>
      </c>
      <c r="P1557" s="5" t="str">
        <f>VLOOKUP(A1557,'Hospitalisation Table'!$A:$I,9,FALSE)</f>
        <v>R1021</v>
      </c>
      <c r="Q1557" s="5">
        <f>VLOOKUP(A1557,'Hospitalisation Table'!$A:$K,11,FALSE)</f>
        <v>28</v>
      </c>
    </row>
    <row r="1558" spans="1:17" ht="15.6" x14ac:dyDescent="0.3">
      <c r="A1558" s="9" t="s">
        <v>814</v>
      </c>
      <c r="B1558" s="5" t="str">
        <f>VLOOKUP($A1558,'Customer Names'!$A:$B,2,FALSE)</f>
        <v>Jubinski, Ms.  Catherine A</v>
      </c>
      <c r="C1558" s="5">
        <f>VLOOKUP(Healthcare!A1558,'Medical Examinations table'!$A:$K,2,FALSE)</f>
        <v>29.81</v>
      </c>
      <c r="D1558" s="5">
        <f>VLOOKUP(A1558,'Medical Examinations table'!$A:$C,3,FALSE)</f>
        <v>5.28</v>
      </c>
      <c r="E1558" s="5" t="str">
        <f>VLOOKUP(A1558,'Medical Examinations table'!$A:$D,4,FALSE)</f>
        <v>NO</v>
      </c>
      <c r="F1558" s="5" t="str">
        <f>VLOOKUP(A1558,'Medical Examinations table'!$A:$E,5,FALSE)</f>
        <v>NO</v>
      </c>
      <c r="G1558" s="5" t="str">
        <f>VLOOKUP(A1558,'Medical Examinations table'!$A:$F,6,FALSE)</f>
        <v>NO</v>
      </c>
      <c r="H1558" s="5">
        <f>VLOOKUP(A1558,'Medical Examinations table'!$A:$H,8,FALSE)</f>
        <v>0</v>
      </c>
      <c r="I1558" s="5" t="str">
        <f>VLOOKUP(A1558,'Medical Examinations table'!$A:$G,7,FALSE)</f>
        <v>NO</v>
      </c>
      <c r="J1558" s="5" t="str">
        <f>VLOOKUP(A1558,'Medical Examinations table'!$A:$I,9,FALSE)</f>
        <v>Overweight</v>
      </c>
      <c r="K1558" s="5" t="str">
        <f>VLOOKUP(A1558,'Medical Examinations table'!$A:$J,10,FALSE)</f>
        <v>Normal</v>
      </c>
      <c r="L1558" s="8">
        <f>VLOOKUP(A1558,'Hospitalisation Table'!$A:$J,10,FALSE)</f>
        <v>34575</v>
      </c>
      <c r="M1558" s="10">
        <f>VLOOKUP(A1558,'Hospitalisation Table'!$A:$F,6,FALSE)</f>
        <v>563.84</v>
      </c>
      <c r="N1558" s="5" t="str">
        <f>VLOOKUP(A1558,'Hospitalisation Table'!$A:$G,7,FALSE)</f>
        <v>tier - 2</v>
      </c>
      <c r="O1558" s="5" t="str">
        <f>VLOOKUP(A1558,'Hospitalisation Table'!$A:$H,8,FALSE)</f>
        <v>tier - 2</v>
      </c>
      <c r="P1558" s="5" t="str">
        <f>VLOOKUP(A1558,'Hospitalisation Table'!$A:$I,9,FALSE)</f>
        <v>R1013</v>
      </c>
      <c r="Q1558" s="5">
        <f>VLOOKUP(A1558,'Hospitalisation Table'!$A:$K,11,FALSE)</f>
        <v>40</v>
      </c>
    </row>
    <row r="1559" spans="1:17" ht="15.6" x14ac:dyDescent="0.3">
      <c r="A1559" s="9" t="s">
        <v>813</v>
      </c>
      <c r="B1559" s="5" t="str">
        <f>VLOOKUP($A1559,'Customer Names'!$A:$B,2,FALSE)</f>
        <v>Wall, Ms.  Kelly A</v>
      </c>
      <c r="C1559" s="5">
        <f>VLOOKUP(Healthcare!A1559,'Medical Examinations table'!$A:$K,2,FALSE)</f>
        <v>27.4</v>
      </c>
      <c r="D1559" s="5">
        <f>VLOOKUP(A1559,'Medical Examinations table'!$A:$C,3,FALSE)</f>
        <v>4.6100000000000003</v>
      </c>
      <c r="E1559" s="5" t="str">
        <f>VLOOKUP(A1559,'Medical Examinations table'!$A:$D,4,FALSE)</f>
        <v>NO</v>
      </c>
      <c r="F1559" s="5" t="str">
        <f>VLOOKUP(A1559,'Medical Examinations table'!$A:$E,5,FALSE)</f>
        <v>NO</v>
      </c>
      <c r="G1559" s="5" t="str">
        <f>VLOOKUP(A1559,'Medical Examinations table'!$A:$F,6,FALSE)</f>
        <v>NO</v>
      </c>
      <c r="H1559" s="5">
        <f>VLOOKUP(A1559,'Medical Examinations table'!$A:$H,8,FALSE)</f>
        <v>0</v>
      </c>
      <c r="I1559" s="5" t="str">
        <f>VLOOKUP(A1559,'Medical Examinations table'!$A:$G,7,FALSE)</f>
        <v>NO</v>
      </c>
      <c r="J1559" s="5" t="str">
        <f>VLOOKUP(A1559,'Medical Examinations table'!$A:$I,9,FALSE)</f>
        <v>Overweight</v>
      </c>
      <c r="K1559" s="5" t="str">
        <f>VLOOKUP(A1559,'Medical Examinations table'!$A:$J,10,FALSE)</f>
        <v>Normal</v>
      </c>
      <c r="L1559" s="8">
        <f>VLOOKUP(A1559,'Hospitalisation Table'!$A:$J,10,FALSE)</f>
        <v>34574</v>
      </c>
      <c r="M1559" s="10">
        <f>VLOOKUP(A1559,'Hospitalisation Table'!$A:$F,6,FALSE)</f>
        <v>563.84</v>
      </c>
      <c r="N1559" s="5" t="str">
        <f>VLOOKUP(A1559,'Hospitalisation Table'!$A:$G,7,FALSE)</f>
        <v>tier - 2</v>
      </c>
      <c r="O1559" s="5" t="str">
        <f>VLOOKUP(A1559,'Hospitalisation Table'!$A:$H,8,FALSE)</f>
        <v>tier - 3</v>
      </c>
      <c r="P1559" s="5" t="str">
        <f>VLOOKUP(A1559,'Hospitalisation Table'!$A:$I,9,FALSE)</f>
        <v>R1011</v>
      </c>
      <c r="Q1559" s="5">
        <f>VLOOKUP(A1559,'Hospitalisation Table'!$A:$K,11,FALSE)</f>
        <v>40</v>
      </c>
    </row>
    <row r="1560" spans="1:17" ht="15.6" x14ac:dyDescent="0.3">
      <c r="A1560" s="9" t="s">
        <v>812</v>
      </c>
      <c r="B1560" s="5" t="str">
        <f>VLOOKUP($A1560,'Customer Names'!$A:$B,2,FALSE)</f>
        <v>McKay, Ms.  Janel N.</v>
      </c>
      <c r="C1560" s="5">
        <f>VLOOKUP(Healthcare!A1560,'Medical Examinations table'!$A:$K,2,FALSE)</f>
        <v>17.98</v>
      </c>
      <c r="D1560" s="5">
        <f>VLOOKUP(A1560,'Medical Examinations table'!$A:$C,3,FALSE)</f>
        <v>6.57</v>
      </c>
      <c r="E1560" s="5" t="str">
        <f>VLOOKUP(A1560,'Medical Examinations table'!$A:$D,4,FALSE)</f>
        <v>YES</v>
      </c>
      <c r="F1560" s="5" t="str">
        <f>VLOOKUP(A1560,'Medical Examinations table'!$A:$E,5,FALSE)</f>
        <v>NO</v>
      </c>
      <c r="G1560" s="5" t="str">
        <f>VLOOKUP(A1560,'Medical Examinations table'!$A:$F,6,FALSE)</f>
        <v>NO</v>
      </c>
      <c r="H1560" s="5">
        <f>VLOOKUP(A1560,'Medical Examinations table'!$A:$H,8,FALSE)</f>
        <v>2</v>
      </c>
      <c r="I1560" s="5" t="str">
        <f>VLOOKUP(A1560,'Medical Examinations table'!$A:$G,7,FALSE)</f>
        <v>NO</v>
      </c>
      <c r="J1560" s="5" t="str">
        <f>VLOOKUP(A1560,'Medical Examinations table'!$A:$I,9,FALSE)</f>
        <v>Underweight</v>
      </c>
      <c r="K1560" s="5" t="str">
        <f>VLOOKUP(A1560,'Medical Examinations table'!$A:$J,10,FALSE)</f>
        <v>Diabetes</v>
      </c>
      <c r="L1560" s="8">
        <f>VLOOKUP(A1560,'Hospitalisation Table'!$A:$J,10,FALSE)</f>
        <v>34573</v>
      </c>
      <c r="M1560" s="10">
        <f>VLOOKUP(A1560,'Hospitalisation Table'!$A:$F,6,FALSE)</f>
        <v>563.84</v>
      </c>
      <c r="N1560" s="5" t="str">
        <f>VLOOKUP(A1560,'Hospitalisation Table'!$A:$G,7,FALSE)</f>
        <v>tier - 2</v>
      </c>
      <c r="O1560" s="5" t="str">
        <f>VLOOKUP(A1560,'Hospitalisation Table'!$A:$H,8,FALSE)</f>
        <v>tier - 2</v>
      </c>
      <c r="P1560" s="5" t="str">
        <f>VLOOKUP(A1560,'Hospitalisation Table'!$A:$I,9,FALSE)</f>
        <v>R1013</v>
      </c>
      <c r="Q1560" s="5">
        <f>VLOOKUP(A1560,'Hospitalisation Table'!$A:$K,11,FALSE)</f>
        <v>52</v>
      </c>
    </row>
    <row r="1561" spans="1:17" ht="15.6" x14ac:dyDescent="0.3">
      <c r="A1561" s="9" t="s">
        <v>811</v>
      </c>
      <c r="B1561" s="5" t="str">
        <f>VLOOKUP($A1561,'Customer Names'!$A:$B,2,FALSE)</f>
        <v>Oh, Ms.  Yann Kai</v>
      </c>
      <c r="C1561" s="5">
        <f>VLOOKUP(Healthcare!A1561,'Medical Examinations table'!$A:$K,2,FALSE)</f>
        <v>37.9</v>
      </c>
      <c r="D1561" s="5">
        <f>VLOOKUP(A1561,'Medical Examinations table'!$A:$C,3,FALSE)</f>
        <v>5.83</v>
      </c>
      <c r="E1561" s="5" t="str">
        <f>VLOOKUP(A1561,'Medical Examinations table'!$A:$D,4,FALSE)</f>
        <v>NO</v>
      </c>
      <c r="F1561" s="5" t="str">
        <f>VLOOKUP(A1561,'Medical Examinations table'!$A:$E,5,FALSE)</f>
        <v>NO</v>
      </c>
      <c r="G1561" s="5" t="str">
        <f>VLOOKUP(A1561,'Medical Examinations table'!$A:$F,6,FALSE)</f>
        <v>NO</v>
      </c>
      <c r="H1561" s="5">
        <f>VLOOKUP(A1561,'Medical Examinations table'!$A:$H,8,FALSE)</f>
        <v>0</v>
      </c>
      <c r="I1561" s="5" t="str">
        <f>VLOOKUP(A1561,'Medical Examinations table'!$A:$G,7,FALSE)</f>
        <v>NO</v>
      </c>
      <c r="J1561" s="5" t="str">
        <f>VLOOKUP(A1561,'Medical Examinations table'!$A:$I,9,FALSE)</f>
        <v>Obesity</v>
      </c>
      <c r="K1561" s="5" t="str">
        <f>VLOOKUP(A1561,'Medical Examinations table'!$A:$J,10,FALSE)</f>
        <v>Prediabetes</v>
      </c>
      <c r="L1561" s="8">
        <f>VLOOKUP(A1561,'Hospitalisation Table'!$A:$J,10,FALSE)</f>
        <v>34572</v>
      </c>
      <c r="M1561" s="10">
        <f>VLOOKUP(A1561,'Hospitalisation Table'!$A:$F,6,FALSE)</f>
        <v>563.84</v>
      </c>
      <c r="N1561" s="5" t="str">
        <f>VLOOKUP(A1561,'Hospitalisation Table'!$A:$G,7,FALSE)</f>
        <v>tier - 2</v>
      </c>
      <c r="O1561" s="5" t="str">
        <f>VLOOKUP(A1561,'Hospitalisation Table'!$A:$H,8,FALSE)</f>
        <v>tier - 3</v>
      </c>
      <c r="P1561" s="5" t="str">
        <f>VLOOKUP(A1561,'Hospitalisation Table'!$A:$I,9,FALSE)</f>
        <v>R1011</v>
      </c>
      <c r="Q1561" s="5">
        <f>VLOOKUP(A1561,'Hospitalisation Table'!$A:$K,11,FALSE)</f>
        <v>43</v>
      </c>
    </row>
    <row r="1562" spans="1:17" ht="15.6" x14ac:dyDescent="0.3">
      <c r="A1562" s="9" t="s">
        <v>810</v>
      </c>
      <c r="B1562" s="5" t="str">
        <f>VLOOKUP($A1562,'Customer Names'!$A:$B,2,FALSE)</f>
        <v>Kessell, Mr.  Zachary R.</v>
      </c>
      <c r="C1562" s="5">
        <f>VLOOKUP(Healthcare!A1562,'Medical Examinations table'!$A:$K,2,FALSE)</f>
        <v>25.27</v>
      </c>
      <c r="D1562" s="5">
        <f>VLOOKUP(A1562,'Medical Examinations table'!$A:$C,3,FALSE)</f>
        <v>6.98</v>
      </c>
      <c r="E1562" s="5" t="str">
        <f>VLOOKUP(A1562,'Medical Examinations table'!$A:$D,4,FALSE)</f>
        <v>YES</v>
      </c>
      <c r="F1562" s="5" t="str">
        <f>VLOOKUP(A1562,'Medical Examinations table'!$A:$E,5,FALSE)</f>
        <v>NO</v>
      </c>
      <c r="G1562" s="5" t="str">
        <f>VLOOKUP(A1562,'Medical Examinations table'!$A:$F,6,FALSE)</f>
        <v>NO</v>
      </c>
      <c r="H1562" s="5">
        <f>VLOOKUP(A1562,'Medical Examinations table'!$A:$H,8,FALSE)</f>
        <v>0</v>
      </c>
      <c r="I1562" s="5" t="str">
        <f>VLOOKUP(A1562,'Medical Examinations table'!$A:$G,7,FALSE)</f>
        <v>NO</v>
      </c>
      <c r="J1562" s="5" t="str">
        <f>VLOOKUP(A1562,'Medical Examinations table'!$A:$I,9,FALSE)</f>
        <v>Overweight</v>
      </c>
      <c r="K1562" s="5" t="str">
        <f>VLOOKUP(A1562,'Medical Examinations table'!$A:$J,10,FALSE)</f>
        <v>Diabetes</v>
      </c>
      <c r="L1562" s="8">
        <f>VLOOKUP(A1562,'Hospitalisation Table'!$A:$J,10,FALSE)</f>
        <v>34571</v>
      </c>
      <c r="M1562" s="10">
        <f>VLOOKUP(A1562,'Hospitalisation Table'!$A:$F,6,FALSE)</f>
        <v>563.84</v>
      </c>
      <c r="N1562" s="5" t="str">
        <f>VLOOKUP(A1562,'Hospitalisation Table'!$A:$G,7,FALSE)</f>
        <v>tier - 2</v>
      </c>
      <c r="O1562" s="5" t="str">
        <f>VLOOKUP(A1562,'Hospitalisation Table'!$A:$H,8,FALSE)</f>
        <v>tier - 2</v>
      </c>
      <c r="P1562" s="5" t="str">
        <f>VLOOKUP(A1562,'Hospitalisation Table'!$A:$I,9,FALSE)</f>
        <v>R1013</v>
      </c>
      <c r="Q1562" s="5">
        <f>VLOOKUP(A1562,'Hospitalisation Table'!$A:$K,11,FALSE)</f>
        <v>41</v>
      </c>
    </row>
    <row r="1563" spans="1:17" ht="15.6" x14ac:dyDescent="0.3">
      <c r="A1563" s="9" t="s">
        <v>809</v>
      </c>
      <c r="B1563" s="5" t="str">
        <f>VLOOKUP($A1563,'Customer Names'!$A:$B,2,FALSE)</f>
        <v>Hidalgo Zambrano, Mr.  Alejandro Sr.</v>
      </c>
      <c r="C1563" s="5">
        <f>VLOOKUP(Healthcare!A1563,'Medical Examinations table'!$A:$K,2,FALSE)</f>
        <v>29.26</v>
      </c>
      <c r="D1563" s="5">
        <f>VLOOKUP(A1563,'Medical Examinations table'!$A:$C,3,FALSE)</f>
        <v>4.03</v>
      </c>
      <c r="E1563" s="5" t="str">
        <f>VLOOKUP(A1563,'Medical Examinations table'!$A:$D,4,FALSE)</f>
        <v>NO</v>
      </c>
      <c r="F1563" s="5" t="str">
        <f>VLOOKUP(A1563,'Medical Examinations table'!$A:$E,5,FALSE)</f>
        <v>NO</v>
      </c>
      <c r="G1563" s="5" t="str">
        <f>VLOOKUP(A1563,'Medical Examinations table'!$A:$F,6,FALSE)</f>
        <v>NO</v>
      </c>
      <c r="H1563" s="5">
        <f>VLOOKUP(A1563,'Medical Examinations table'!$A:$H,8,FALSE)</f>
        <v>1</v>
      </c>
      <c r="I1563" s="5" t="str">
        <f>VLOOKUP(A1563,'Medical Examinations table'!$A:$G,7,FALSE)</f>
        <v>NO</v>
      </c>
      <c r="J1563" s="5" t="str">
        <f>VLOOKUP(A1563,'Medical Examinations table'!$A:$I,9,FALSE)</f>
        <v>Overweight</v>
      </c>
      <c r="K1563" s="5" t="str">
        <f>VLOOKUP(A1563,'Medical Examinations table'!$A:$J,10,FALSE)</f>
        <v>Normal</v>
      </c>
      <c r="L1563" s="8">
        <f>VLOOKUP(A1563,'Hospitalisation Table'!$A:$J,10,FALSE)</f>
        <v>34570</v>
      </c>
      <c r="M1563" s="10">
        <f>VLOOKUP(A1563,'Hospitalisation Table'!$A:$F,6,FALSE)</f>
        <v>563.84</v>
      </c>
      <c r="N1563" s="5" t="str">
        <f>VLOOKUP(A1563,'Hospitalisation Table'!$A:$G,7,FALSE)</f>
        <v>tier - 2</v>
      </c>
      <c r="O1563" s="5" t="str">
        <f>VLOOKUP(A1563,'Hospitalisation Table'!$A:$H,8,FALSE)</f>
        <v>tier - 3</v>
      </c>
      <c r="P1563" s="5" t="str">
        <f>VLOOKUP(A1563,'Hospitalisation Table'!$A:$I,9,FALSE)</f>
        <v>R1012</v>
      </c>
      <c r="Q1563" s="5">
        <f>VLOOKUP(A1563,'Hospitalisation Table'!$A:$K,11,FALSE)</f>
        <v>38</v>
      </c>
    </row>
    <row r="1564" spans="1:17" ht="15.6" x14ac:dyDescent="0.3">
      <c r="A1564" s="9" t="s">
        <v>808</v>
      </c>
      <c r="B1564" s="5" t="str">
        <f>VLOOKUP($A1564,'Customer Names'!$A:$B,2,FALSE)</f>
        <v>Caprario, Mr.  Nicholas R.</v>
      </c>
      <c r="C1564" s="5">
        <f>VLOOKUP(Healthcare!A1564,'Medical Examinations table'!$A:$K,2,FALSE)</f>
        <v>27.835000000000001</v>
      </c>
      <c r="D1564" s="5">
        <f>VLOOKUP(A1564,'Medical Examinations table'!$A:$C,3,FALSE)</f>
        <v>4.5599999999999996</v>
      </c>
      <c r="E1564" s="5" t="str">
        <f>VLOOKUP(A1564,'Medical Examinations table'!$A:$D,4,FALSE)</f>
        <v>NO</v>
      </c>
      <c r="F1564" s="5" t="str">
        <f>VLOOKUP(A1564,'Medical Examinations table'!$A:$E,5,FALSE)</f>
        <v>NO</v>
      </c>
      <c r="G1564" s="5" t="str">
        <f>VLOOKUP(A1564,'Medical Examinations table'!$A:$F,6,FALSE)</f>
        <v>NO</v>
      </c>
      <c r="H1564" s="5">
        <f>VLOOKUP(A1564,'Medical Examinations table'!$A:$H,8,FALSE)</f>
        <v>1</v>
      </c>
      <c r="I1564" s="5" t="str">
        <f>VLOOKUP(A1564,'Medical Examinations table'!$A:$G,7,FALSE)</f>
        <v>NO</v>
      </c>
      <c r="J1564" s="5" t="str">
        <f>VLOOKUP(A1564,'Medical Examinations table'!$A:$I,9,FALSE)</f>
        <v>Overweight</v>
      </c>
      <c r="K1564" s="5" t="str">
        <f>VLOOKUP(A1564,'Medical Examinations table'!$A:$J,10,FALSE)</f>
        <v>Normal</v>
      </c>
      <c r="L1564" s="8">
        <f>VLOOKUP(A1564,'Hospitalisation Table'!$A:$J,10,FALSE)</f>
        <v>34569</v>
      </c>
      <c r="M1564" s="10">
        <f>VLOOKUP(A1564,'Hospitalisation Table'!$A:$F,6,FALSE)</f>
        <v>563.84</v>
      </c>
      <c r="N1564" s="5" t="str">
        <f>VLOOKUP(A1564,'Hospitalisation Table'!$A:$G,7,FALSE)</f>
        <v>tier - 3</v>
      </c>
      <c r="O1564" s="5" t="str">
        <f>VLOOKUP(A1564,'Hospitalisation Table'!$A:$H,8,FALSE)</f>
        <v>tier - 3</v>
      </c>
      <c r="P1564" s="5" t="str">
        <f>VLOOKUP(A1564,'Hospitalisation Table'!$A:$I,9,FALSE)</f>
        <v>R1012</v>
      </c>
      <c r="Q1564" s="5">
        <f>VLOOKUP(A1564,'Hospitalisation Table'!$A:$K,11,FALSE)</f>
        <v>38</v>
      </c>
    </row>
    <row r="1565" spans="1:17" ht="15.6" x14ac:dyDescent="0.3">
      <c r="A1565" s="9" t="s">
        <v>807</v>
      </c>
      <c r="B1565" s="5" t="str">
        <f>VLOOKUP($A1565,'Customer Names'!$A:$B,2,FALSE)</f>
        <v>Ryan, Mr.  Paul</v>
      </c>
      <c r="C1565" s="5">
        <f>VLOOKUP(Healthcare!A1565,'Medical Examinations table'!$A:$K,2,FALSE)</f>
        <v>46.53</v>
      </c>
      <c r="D1565" s="5">
        <f>VLOOKUP(A1565,'Medical Examinations table'!$A:$C,3,FALSE)</f>
        <v>5.38</v>
      </c>
      <c r="E1565" s="5" t="str">
        <f>VLOOKUP(A1565,'Medical Examinations table'!$A:$D,4,FALSE)</f>
        <v>YES</v>
      </c>
      <c r="F1565" s="5" t="str">
        <f>VLOOKUP(A1565,'Medical Examinations table'!$A:$E,5,FALSE)</f>
        <v>NO</v>
      </c>
      <c r="G1565" s="5" t="str">
        <f>VLOOKUP(A1565,'Medical Examinations table'!$A:$F,6,FALSE)</f>
        <v>NO</v>
      </c>
      <c r="H1565" s="5">
        <f>VLOOKUP(A1565,'Medical Examinations table'!$A:$H,8,FALSE)</f>
        <v>0</v>
      </c>
      <c r="I1565" s="5" t="str">
        <f>VLOOKUP(A1565,'Medical Examinations table'!$A:$G,7,FALSE)</f>
        <v>NO</v>
      </c>
      <c r="J1565" s="5" t="str">
        <f>VLOOKUP(A1565,'Medical Examinations table'!$A:$I,9,FALSE)</f>
        <v>Obesity</v>
      </c>
      <c r="K1565" s="5" t="str">
        <f>VLOOKUP(A1565,'Medical Examinations table'!$A:$J,10,FALSE)</f>
        <v>Normal</v>
      </c>
      <c r="L1565" s="8">
        <f>VLOOKUP(A1565,'Hospitalisation Table'!$A:$J,10,FALSE)</f>
        <v>34568</v>
      </c>
      <c r="M1565" s="10">
        <f>VLOOKUP(A1565,'Hospitalisation Table'!$A:$F,6,FALSE)</f>
        <v>563.84</v>
      </c>
      <c r="N1565" s="5" t="str">
        <f>VLOOKUP(A1565,'Hospitalisation Table'!$A:$G,7,FALSE)</f>
        <v>tier - 3</v>
      </c>
      <c r="O1565" s="5" t="str">
        <f>VLOOKUP(A1565,'Hospitalisation Table'!$A:$H,8,FALSE)</f>
        <v>tier - 2</v>
      </c>
      <c r="P1565" s="5" t="str">
        <f>VLOOKUP(A1565,'Hospitalisation Table'!$A:$I,9,FALSE)</f>
        <v>R1013</v>
      </c>
      <c r="Q1565" s="5">
        <f>VLOOKUP(A1565,'Hospitalisation Table'!$A:$K,11,FALSE)</f>
        <v>37</v>
      </c>
    </row>
    <row r="1566" spans="1:17" ht="15.6" x14ac:dyDescent="0.3">
      <c r="A1566" s="9" t="s">
        <v>806</v>
      </c>
      <c r="B1566" s="5" t="str">
        <f>VLOOKUP($A1566,'Customer Names'!$A:$B,2,FALSE)</f>
        <v>Hoffman, Mr.  Michael D</v>
      </c>
      <c r="C1566" s="5">
        <f>VLOOKUP(Healthcare!A1566,'Medical Examinations table'!$A:$K,2,FALSE)</f>
        <v>20.58</v>
      </c>
      <c r="D1566" s="5">
        <f>VLOOKUP(A1566,'Medical Examinations table'!$A:$C,3,FALSE)</f>
        <v>11.04</v>
      </c>
      <c r="E1566" s="5" t="str">
        <f>VLOOKUP(A1566,'Medical Examinations table'!$A:$D,4,FALSE)</f>
        <v>YES</v>
      </c>
      <c r="F1566" s="5" t="str">
        <f>VLOOKUP(A1566,'Medical Examinations table'!$A:$E,5,FALSE)</f>
        <v>NO</v>
      </c>
      <c r="G1566" s="5" t="str">
        <f>VLOOKUP(A1566,'Medical Examinations table'!$A:$F,6,FALSE)</f>
        <v>NO</v>
      </c>
      <c r="H1566" s="5">
        <f>VLOOKUP(A1566,'Medical Examinations table'!$A:$H,8,FALSE)</f>
        <v>1</v>
      </c>
      <c r="I1566" s="5" t="str">
        <f>VLOOKUP(A1566,'Medical Examinations table'!$A:$G,7,FALSE)</f>
        <v>NO</v>
      </c>
      <c r="J1566" s="5" t="str">
        <f>VLOOKUP(A1566,'Medical Examinations table'!$A:$I,9,FALSE)</f>
        <v>Normal Weight</v>
      </c>
      <c r="K1566" s="5" t="str">
        <f>VLOOKUP(A1566,'Medical Examinations table'!$A:$J,10,FALSE)</f>
        <v>Diabetes</v>
      </c>
      <c r="L1566" s="8">
        <f>VLOOKUP(A1566,'Hospitalisation Table'!$A:$J,10,FALSE)</f>
        <v>34567</v>
      </c>
      <c r="M1566" s="10">
        <f>VLOOKUP(A1566,'Hospitalisation Table'!$A:$F,6,FALSE)</f>
        <v>563.84</v>
      </c>
      <c r="N1566" s="5" t="str">
        <f>VLOOKUP(A1566,'Hospitalisation Table'!$A:$G,7,FALSE)</f>
        <v>tier - 2</v>
      </c>
      <c r="O1566" s="5" t="str">
        <f>VLOOKUP(A1566,'Hospitalisation Table'!$A:$H,8,FALSE)</f>
        <v>tier - 3</v>
      </c>
      <c r="P1566" s="5" t="str">
        <f>VLOOKUP(A1566,'Hospitalisation Table'!$A:$I,9,FALSE)</f>
        <v>R1013</v>
      </c>
      <c r="Q1566" s="5">
        <f>VLOOKUP(A1566,'Hospitalisation Table'!$A:$K,11,FALSE)</f>
        <v>47</v>
      </c>
    </row>
    <row r="1567" spans="1:17" ht="15.6" x14ac:dyDescent="0.3">
      <c r="A1567" s="9" t="s">
        <v>805</v>
      </c>
      <c r="B1567" s="5" t="str">
        <f>VLOOKUP($A1567,'Customer Names'!$A:$B,2,FALSE)</f>
        <v>Wong, Ms.  Marina</v>
      </c>
      <c r="C1567" s="5">
        <f>VLOOKUP(Healthcare!A1567,'Medical Examinations table'!$A:$K,2,FALSE)</f>
        <v>19.53</v>
      </c>
      <c r="D1567" s="5">
        <f>VLOOKUP(A1567,'Medical Examinations table'!$A:$C,3,FALSE)</f>
        <v>6.09</v>
      </c>
      <c r="E1567" s="5" t="str">
        <f>VLOOKUP(A1567,'Medical Examinations table'!$A:$D,4,FALSE)</f>
        <v>YES</v>
      </c>
      <c r="F1567" s="5" t="str">
        <f>VLOOKUP(A1567,'Medical Examinations table'!$A:$E,5,FALSE)</f>
        <v>NO</v>
      </c>
      <c r="G1567" s="5" t="str">
        <f>VLOOKUP(A1567,'Medical Examinations table'!$A:$F,6,FALSE)</f>
        <v>NO</v>
      </c>
      <c r="H1567" s="5">
        <f>VLOOKUP(A1567,'Medical Examinations table'!$A:$H,8,FALSE)</f>
        <v>0</v>
      </c>
      <c r="I1567" s="5" t="str">
        <f>VLOOKUP(A1567,'Medical Examinations table'!$A:$G,7,FALSE)</f>
        <v>NO</v>
      </c>
      <c r="J1567" s="5" t="str">
        <f>VLOOKUP(A1567,'Medical Examinations table'!$A:$I,9,FALSE)</f>
        <v>Normal Weight</v>
      </c>
      <c r="K1567" s="5" t="str">
        <f>VLOOKUP(A1567,'Medical Examinations table'!$A:$J,10,FALSE)</f>
        <v>Prediabetes</v>
      </c>
      <c r="L1567" s="8">
        <f>VLOOKUP(A1567,'Hospitalisation Table'!$A:$J,10,FALSE)</f>
        <v>34566</v>
      </c>
      <c r="M1567" s="10">
        <f>VLOOKUP(A1567,'Hospitalisation Table'!$A:$F,6,FALSE)</f>
        <v>563.84</v>
      </c>
      <c r="N1567" s="5" t="str">
        <f>VLOOKUP(A1567,'Hospitalisation Table'!$A:$G,7,FALSE)</f>
        <v>tier - 2</v>
      </c>
      <c r="O1567" s="5" t="str">
        <f>VLOOKUP(A1567,'Hospitalisation Table'!$A:$H,8,FALSE)</f>
        <v>tier - 3</v>
      </c>
      <c r="P1567" s="5" t="str">
        <f>VLOOKUP(A1567,'Hospitalisation Table'!$A:$I,9,FALSE)</f>
        <v>R1013</v>
      </c>
      <c r="Q1567" s="5">
        <f>VLOOKUP(A1567,'Hospitalisation Table'!$A:$K,11,FALSE)</f>
        <v>46</v>
      </c>
    </row>
    <row r="1568" spans="1:17" ht="15.6" x14ac:dyDescent="0.3">
      <c r="A1568" s="9" t="s">
        <v>804</v>
      </c>
      <c r="B1568" s="5" t="str">
        <f>VLOOKUP($A1568,'Customer Names'!$A:$B,2,FALSE)</f>
        <v>Lea, Ms.  Caroline</v>
      </c>
      <c r="C1568" s="5">
        <f>VLOOKUP(Healthcare!A1568,'Medical Examinations table'!$A:$K,2,FALSE)</f>
        <v>27.7</v>
      </c>
      <c r="D1568" s="5">
        <f>VLOOKUP(A1568,'Medical Examinations table'!$A:$C,3,FALSE)</f>
        <v>4.71</v>
      </c>
      <c r="E1568" s="5" t="str">
        <f>VLOOKUP(A1568,'Medical Examinations table'!$A:$D,4,FALSE)</f>
        <v>NO</v>
      </c>
      <c r="F1568" s="5" t="str">
        <f>VLOOKUP(A1568,'Medical Examinations table'!$A:$E,5,FALSE)</f>
        <v>NO</v>
      </c>
      <c r="G1568" s="5" t="str">
        <f>VLOOKUP(A1568,'Medical Examinations table'!$A:$F,6,FALSE)</f>
        <v>NO</v>
      </c>
      <c r="H1568" s="5">
        <f>VLOOKUP(A1568,'Medical Examinations table'!$A:$H,8,FALSE)</f>
        <v>1</v>
      </c>
      <c r="I1568" s="5" t="str">
        <f>VLOOKUP(A1568,'Medical Examinations table'!$A:$G,7,FALSE)</f>
        <v>NO</v>
      </c>
      <c r="J1568" s="5" t="str">
        <f>VLOOKUP(A1568,'Medical Examinations table'!$A:$I,9,FALSE)</f>
        <v>Overweight</v>
      </c>
      <c r="K1568" s="5" t="str">
        <f>VLOOKUP(A1568,'Medical Examinations table'!$A:$J,10,FALSE)</f>
        <v>Normal</v>
      </c>
      <c r="L1568" s="8">
        <f>VLOOKUP(A1568,'Hospitalisation Table'!$A:$J,10,FALSE)</f>
        <v>34565</v>
      </c>
      <c r="M1568" s="10">
        <f>VLOOKUP(A1568,'Hospitalisation Table'!$A:$F,6,FALSE)</f>
        <v>563.84</v>
      </c>
      <c r="N1568" s="5" t="str">
        <f>VLOOKUP(A1568,'Hospitalisation Table'!$A:$G,7,FALSE)</f>
        <v>tier - 2</v>
      </c>
      <c r="O1568" s="5" t="str">
        <f>VLOOKUP(A1568,'Hospitalisation Table'!$A:$H,8,FALSE)</f>
        <v>tier - 2</v>
      </c>
      <c r="P1568" s="5" t="str">
        <f>VLOOKUP(A1568,'Hospitalisation Table'!$A:$I,9,FALSE)</f>
        <v>R1011</v>
      </c>
      <c r="Q1568" s="5">
        <f>VLOOKUP(A1568,'Hospitalisation Table'!$A:$K,11,FALSE)</f>
        <v>35</v>
      </c>
    </row>
    <row r="1569" spans="1:17" ht="15.6" x14ac:dyDescent="0.3">
      <c r="A1569" s="9" t="s">
        <v>803</v>
      </c>
      <c r="B1569" s="5" t="str">
        <f>VLOOKUP($A1569,'Customer Names'!$A:$B,2,FALSE)</f>
        <v>Patterson, Mr.  Ross P</v>
      </c>
      <c r="C1569" s="5">
        <f>VLOOKUP(Healthcare!A1569,'Medical Examinations table'!$A:$K,2,FALSE)</f>
        <v>18.920000000000002</v>
      </c>
      <c r="D1569" s="5">
        <f>VLOOKUP(A1569,'Medical Examinations table'!$A:$C,3,FALSE)</f>
        <v>8.18</v>
      </c>
      <c r="E1569" s="5" t="str">
        <f>VLOOKUP(A1569,'Medical Examinations table'!$A:$D,4,FALSE)</f>
        <v>NO</v>
      </c>
      <c r="F1569" s="5" t="str">
        <f>VLOOKUP(A1569,'Medical Examinations table'!$A:$E,5,FALSE)</f>
        <v>NO</v>
      </c>
      <c r="G1569" s="5" t="str">
        <f>VLOOKUP(A1569,'Medical Examinations table'!$A:$F,6,FALSE)</f>
        <v>NO</v>
      </c>
      <c r="H1569" s="5">
        <f>VLOOKUP(A1569,'Medical Examinations table'!$A:$H,8,FALSE)</f>
        <v>0</v>
      </c>
      <c r="I1569" s="5" t="str">
        <f>VLOOKUP(A1569,'Medical Examinations table'!$A:$G,7,FALSE)</f>
        <v>NO</v>
      </c>
      <c r="J1569" s="5" t="str">
        <f>VLOOKUP(A1569,'Medical Examinations table'!$A:$I,9,FALSE)</f>
        <v>Normal Weight</v>
      </c>
      <c r="K1569" s="5" t="str">
        <f>VLOOKUP(A1569,'Medical Examinations table'!$A:$J,10,FALSE)</f>
        <v>Diabetes</v>
      </c>
      <c r="L1569" s="8">
        <f>VLOOKUP(A1569,'Hospitalisation Table'!$A:$J,10,FALSE)</f>
        <v>34564</v>
      </c>
      <c r="M1569" s="10">
        <f>VLOOKUP(A1569,'Hospitalisation Table'!$A:$F,6,FALSE)</f>
        <v>563.84</v>
      </c>
      <c r="N1569" s="5" t="str">
        <f>VLOOKUP(A1569,'Hospitalisation Table'!$A:$G,7,FALSE)</f>
        <v>tier - 2</v>
      </c>
      <c r="O1569" s="5" t="str">
        <f>VLOOKUP(A1569,'Hospitalisation Table'!$A:$H,8,FALSE)</f>
        <v>tier - 3</v>
      </c>
      <c r="P1569" s="5" t="str">
        <f>VLOOKUP(A1569,'Hospitalisation Table'!$A:$I,9,FALSE)</f>
        <v>R1013</v>
      </c>
      <c r="Q1569" s="5">
        <f>VLOOKUP(A1569,'Hospitalisation Table'!$A:$K,11,FALSE)</f>
        <v>51</v>
      </c>
    </row>
    <row r="1570" spans="1:17" ht="15.6" x14ac:dyDescent="0.3">
      <c r="A1570" s="9" t="s">
        <v>802</v>
      </c>
      <c r="B1570" s="5" t="str">
        <f>VLOOKUP($A1570,'Customer Names'!$A:$B,2,FALSE)</f>
        <v>Quigley, Ms.  Aoife</v>
      </c>
      <c r="C1570" s="5">
        <f>VLOOKUP(Healthcare!A1570,'Medical Examinations table'!$A:$K,2,FALSE)</f>
        <v>17.760000000000002</v>
      </c>
      <c r="D1570" s="5">
        <f>VLOOKUP(A1570,'Medical Examinations table'!$A:$C,3,FALSE)</f>
        <v>11.18</v>
      </c>
      <c r="E1570" s="5" t="str">
        <f>VLOOKUP(A1570,'Medical Examinations table'!$A:$D,4,FALSE)</f>
        <v>YES</v>
      </c>
      <c r="F1570" s="5" t="str">
        <f>VLOOKUP(A1570,'Medical Examinations table'!$A:$E,5,FALSE)</f>
        <v>NO</v>
      </c>
      <c r="G1570" s="5" t="str">
        <f>VLOOKUP(A1570,'Medical Examinations table'!$A:$F,6,FALSE)</f>
        <v>NO</v>
      </c>
      <c r="H1570" s="5">
        <f>VLOOKUP(A1570,'Medical Examinations table'!$A:$H,8,FALSE)</f>
        <v>2</v>
      </c>
      <c r="I1570" s="5" t="str">
        <f>VLOOKUP(A1570,'Medical Examinations table'!$A:$G,7,FALSE)</f>
        <v>NO</v>
      </c>
      <c r="J1570" s="5" t="str">
        <f>VLOOKUP(A1570,'Medical Examinations table'!$A:$I,9,FALSE)</f>
        <v>Underweight</v>
      </c>
      <c r="K1570" s="5" t="str">
        <f>VLOOKUP(A1570,'Medical Examinations table'!$A:$J,10,FALSE)</f>
        <v>Diabetes</v>
      </c>
      <c r="L1570" s="8">
        <f>VLOOKUP(A1570,'Hospitalisation Table'!$A:$J,10,FALSE)</f>
        <v>34563</v>
      </c>
      <c r="M1570" s="10">
        <f>VLOOKUP(A1570,'Hospitalisation Table'!$A:$F,6,FALSE)</f>
        <v>563.84</v>
      </c>
      <c r="N1570" s="5" t="str">
        <f>VLOOKUP(A1570,'Hospitalisation Table'!$A:$G,7,FALSE)</f>
        <v>tier - 2</v>
      </c>
      <c r="O1570" s="5" t="str">
        <f>VLOOKUP(A1570,'Hospitalisation Table'!$A:$H,8,FALSE)</f>
        <v>tier - 1</v>
      </c>
      <c r="P1570" s="5" t="str">
        <f>VLOOKUP(A1570,'Hospitalisation Table'!$A:$I,9,FALSE)</f>
        <v>R1013</v>
      </c>
      <c r="Q1570" s="5">
        <f>VLOOKUP(A1570,'Hospitalisation Table'!$A:$K,11,FALSE)</f>
        <v>52</v>
      </c>
    </row>
    <row r="1571" spans="1:17" ht="15.6" x14ac:dyDescent="0.3">
      <c r="A1571" s="9" t="s">
        <v>801</v>
      </c>
      <c r="B1571" s="5" t="str">
        <f>VLOOKUP($A1571,'Customer Names'!$A:$B,2,FALSE)</f>
        <v>Korir, Mr.  Wesley</v>
      </c>
      <c r="C1571" s="5">
        <f>VLOOKUP(Healthcare!A1571,'Medical Examinations table'!$A:$K,2,FALSE)</f>
        <v>29.83</v>
      </c>
      <c r="D1571" s="5">
        <f>VLOOKUP(A1571,'Medical Examinations table'!$A:$C,3,FALSE)</f>
        <v>5.03</v>
      </c>
      <c r="E1571" s="5" t="str">
        <f>VLOOKUP(A1571,'Medical Examinations table'!$A:$D,4,FALSE)</f>
        <v>YES</v>
      </c>
      <c r="F1571" s="5" t="str">
        <f>VLOOKUP(A1571,'Medical Examinations table'!$A:$E,5,FALSE)</f>
        <v>NO</v>
      </c>
      <c r="G1571" s="5" t="str">
        <f>VLOOKUP(A1571,'Medical Examinations table'!$A:$F,6,FALSE)</f>
        <v>NO</v>
      </c>
      <c r="H1571" s="5">
        <f>VLOOKUP(A1571,'Medical Examinations table'!$A:$H,8,FALSE)</f>
        <v>0</v>
      </c>
      <c r="I1571" s="5" t="str">
        <f>VLOOKUP(A1571,'Medical Examinations table'!$A:$G,7,FALSE)</f>
        <v>NO</v>
      </c>
      <c r="J1571" s="5" t="str">
        <f>VLOOKUP(A1571,'Medical Examinations table'!$A:$I,9,FALSE)</f>
        <v>Overweight</v>
      </c>
      <c r="K1571" s="5" t="str">
        <f>VLOOKUP(A1571,'Medical Examinations table'!$A:$J,10,FALSE)</f>
        <v>Normal</v>
      </c>
      <c r="L1571" s="8">
        <f>VLOOKUP(A1571,'Hospitalisation Table'!$A:$J,10,FALSE)</f>
        <v>34562</v>
      </c>
      <c r="M1571" s="10">
        <f>VLOOKUP(A1571,'Hospitalisation Table'!$A:$F,6,FALSE)</f>
        <v>563.84</v>
      </c>
      <c r="N1571" s="5" t="str">
        <f>VLOOKUP(A1571,'Hospitalisation Table'!$A:$G,7,FALSE)</f>
        <v>tier - 1</v>
      </c>
      <c r="O1571" s="5" t="str">
        <f>VLOOKUP(A1571,'Hospitalisation Table'!$A:$H,8,FALSE)</f>
        <v>tier - 3</v>
      </c>
      <c r="P1571" s="5" t="str">
        <f>VLOOKUP(A1571,'Hospitalisation Table'!$A:$I,9,FALSE)</f>
        <v>R1014</v>
      </c>
      <c r="Q1571" s="5">
        <f>VLOOKUP(A1571,'Hospitalisation Table'!$A:$K,11,FALSE)</f>
        <v>37</v>
      </c>
    </row>
    <row r="1572" spans="1:17" ht="15.6" x14ac:dyDescent="0.3">
      <c r="A1572" s="9" t="s">
        <v>800</v>
      </c>
      <c r="B1572" s="5" t="str">
        <f>VLOOKUP($A1572,'Customer Names'!$A:$B,2,FALSE)</f>
        <v>Downs, Ms.  Rebecca J</v>
      </c>
      <c r="C1572" s="5">
        <f>VLOOKUP(Healthcare!A1572,'Medical Examinations table'!$A:$K,2,FALSE)</f>
        <v>23.465</v>
      </c>
      <c r="D1572" s="5">
        <f>VLOOKUP(A1572,'Medical Examinations table'!$A:$C,3,FALSE)</f>
        <v>5.56</v>
      </c>
      <c r="E1572" s="5" t="str">
        <f>VLOOKUP(A1572,'Medical Examinations table'!$A:$D,4,FALSE)</f>
        <v>NO</v>
      </c>
      <c r="F1572" s="5" t="str">
        <f>VLOOKUP(A1572,'Medical Examinations table'!$A:$E,5,FALSE)</f>
        <v>NO</v>
      </c>
      <c r="G1572" s="5" t="str">
        <f>VLOOKUP(A1572,'Medical Examinations table'!$A:$F,6,FALSE)</f>
        <v>NO</v>
      </c>
      <c r="H1572" s="5">
        <f>VLOOKUP(A1572,'Medical Examinations table'!$A:$H,8,FALSE)</f>
        <v>1</v>
      </c>
      <c r="I1572" s="5" t="str">
        <f>VLOOKUP(A1572,'Medical Examinations table'!$A:$G,7,FALSE)</f>
        <v>NO</v>
      </c>
      <c r="J1572" s="5" t="str">
        <f>VLOOKUP(A1572,'Medical Examinations table'!$A:$I,9,FALSE)</f>
        <v>Normal Weight</v>
      </c>
      <c r="K1572" s="5" t="str">
        <f>VLOOKUP(A1572,'Medical Examinations table'!$A:$J,10,FALSE)</f>
        <v>Normal</v>
      </c>
      <c r="L1572" s="8">
        <f>VLOOKUP(A1572,'Hospitalisation Table'!$A:$J,10,FALSE)</f>
        <v>34561</v>
      </c>
      <c r="M1572" s="10">
        <f>VLOOKUP(A1572,'Hospitalisation Table'!$A:$F,6,FALSE)</f>
        <v>563.84</v>
      </c>
      <c r="N1572" s="5" t="str">
        <f>VLOOKUP(A1572,'Hospitalisation Table'!$A:$G,7,FALSE)</f>
        <v>tier - 2</v>
      </c>
      <c r="O1572" s="5" t="str">
        <f>VLOOKUP(A1572,'Hospitalisation Table'!$A:$H,8,FALSE)</f>
        <v>tier - 3</v>
      </c>
      <c r="P1572" s="5" t="str">
        <f>VLOOKUP(A1572,'Hospitalisation Table'!$A:$I,9,FALSE)</f>
        <v>R1024</v>
      </c>
      <c r="Q1572" s="5">
        <f>VLOOKUP(A1572,'Hospitalisation Table'!$A:$K,11,FALSE)</f>
        <v>35</v>
      </c>
    </row>
    <row r="1573" spans="1:17" ht="15.6" x14ac:dyDescent="0.3">
      <c r="A1573" s="9" t="s">
        <v>799</v>
      </c>
      <c r="B1573" s="5" t="str">
        <f>VLOOKUP($A1573,'Customer Names'!$A:$B,2,FALSE)</f>
        <v>Young, Mr.  Barry P.</v>
      </c>
      <c r="C1573" s="5">
        <f>VLOOKUP(Healthcare!A1573,'Medical Examinations table'!$A:$K,2,FALSE)</f>
        <v>29.355</v>
      </c>
      <c r="D1573" s="5">
        <f>VLOOKUP(A1573,'Medical Examinations table'!$A:$C,3,FALSE)</f>
        <v>4.33</v>
      </c>
      <c r="E1573" s="5" t="str">
        <f>VLOOKUP(A1573,'Medical Examinations table'!$A:$D,4,FALSE)</f>
        <v>NO</v>
      </c>
      <c r="F1573" s="5" t="str">
        <f>VLOOKUP(A1573,'Medical Examinations table'!$A:$E,5,FALSE)</f>
        <v>NO</v>
      </c>
      <c r="G1573" s="5" t="str">
        <f>VLOOKUP(A1573,'Medical Examinations table'!$A:$F,6,FALSE)</f>
        <v>NO</v>
      </c>
      <c r="H1573" s="5">
        <f>VLOOKUP(A1573,'Medical Examinations table'!$A:$H,8,FALSE)</f>
        <v>0</v>
      </c>
      <c r="I1573" s="5" t="str">
        <f>VLOOKUP(A1573,'Medical Examinations table'!$A:$G,7,FALSE)</f>
        <v>NO</v>
      </c>
      <c r="J1573" s="5" t="str">
        <f>VLOOKUP(A1573,'Medical Examinations table'!$A:$I,9,FALSE)</f>
        <v>Overweight</v>
      </c>
      <c r="K1573" s="5" t="str">
        <f>VLOOKUP(A1573,'Medical Examinations table'!$A:$J,10,FALSE)</f>
        <v>Normal</v>
      </c>
      <c r="L1573" s="8">
        <f>VLOOKUP(A1573,'Hospitalisation Table'!$A:$J,10,FALSE)</f>
        <v>34560</v>
      </c>
      <c r="M1573" s="10">
        <f>VLOOKUP(A1573,'Hospitalisation Table'!$A:$F,6,FALSE)</f>
        <v>563.84</v>
      </c>
      <c r="N1573" s="5" t="str">
        <f>VLOOKUP(A1573,'Hospitalisation Table'!$A:$G,7,FALSE)</f>
        <v>tier - 2</v>
      </c>
      <c r="O1573" s="5" t="str">
        <f>VLOOKUP(A1573,'Hospitalisation Table'!$A:$H,8,FALSE)</f>
        <v>tier - 1</v>
      </c>
      <c r="P1573" s="5" t="str">
        <f>VLOOKUP(A1573,'Hospitalisation Table'!$A:$I,9,FALSE)</f>
        <v>R1012</v>
      </c>
      <c r="Q1573" s="5">
        <f>VLOOKUP(A1573,'Hospitalisation Table'!$A:$K,11,FALSE)</f>
        <v>40</v>
      </c>
    </row>
    <row r="1574" spans="1:17" ht="15.6" x14ac:dyDescent="0.3">
      <c r="A1574" s="9" t="s">
        <v>798</v>
      </c>
      <c r="B1574" s="5" t="str">
        <f>VLOOKUP($A1574,'Customer Names'!$A:$B,2,FALSE)</f>
        <v>Zywek, Mr.  Maciej</v>
      </c>
      <c r="C1574" s="5">
        <f>VLOOKUP(Healthcare!A1574,'Medical Examinations table'!$A:$K,2,FALSE)</f>
        <v>35.49</v>
      </c>
      <c r="D1574" s="5">
        <f>VLOOKUP(A1574,'Medical Examinations table'!$A:$C,3,FALSE)</f>
        <v>5.21</v>
      </c>
      <c r="E1574" s="5" t="str">
        <f>VLOOKUP(A1574,'Medical Examinations table'!$A:$D,4,FALSE)</f>
        <v>YES</v>
      </c>
      <c r="F1574" s="5" t="str">
        <f>VLOOKUP(A1574,'Medical Examinations table'!$A:$E,5,FALSE)</f>
        <v>NO</v>
      </c>
      <c r="G1574" s="5" t="str">
        <f>VLOOKUP(A1574,'Medical Examinations table'!$A:$F,6,FALSE)</f>
        <v>YES</v>
      </c>
      <c r="H1574" s="5">
        <f>VLOOKUP(A1574,'Medical Examinations table'!$A:$H,8,FALSE)</f>
        <v>1</v>
      </c>
      <c r="I1574" s="5" t="str">
        <f>VLOOKUP(A1574,'Medical Examinations table'!$A:$G,7,FALSE)</f>
        <v>NO</v>
      </c>
      <c r="J1574" s="5" t="str">
        <f>VLOOKUP(A1574,'Medical Examinations table'!$A:$I,9,FALSE)</f>
        <v>Obesity</v>
      </c>
      <c r="K1574" s="5" t="str">
        <f>VLOOKUP(A1574,'Medical Examinations table'!$A:$J,10,FALSE)</f>
        <v>Normal</v>
      </c>
      <c r="L1574" s="8">
        <f>VLOOKUP(A1574,'Hospitalisation Table'!$A:$J,10,FALSE)</f>
        <v>34559</v>
      </c>
      <c r="M1574" s="10">
        <f>VLOOKUP(A1574,'Hospitalisation Table'!$A:$F,6,FALSE)</f>
        <v>563.84</v>
      </c>
      <c r="N1574" s="5" t="str">
        <f>VLOOKUP(A1574,'Hospitalisation Table'!$A:$G,7,FALSE)</f>
        <v>tier - 2</v>
      </c>
      <c r="O1574" s="5" t="str">
        <f>VLOOKUP(A1574,'Hospitalisation Table'!$A:$H,8,FALSE)</f>
        <v>tier - 2</v>
      </c>
      <c r="P1574" s="5" t="str">
        <f>VLOOKUP(A1574,'Hospitalisation Table'!$A:$I,9,FALSE)</f>
        <v>R1021</v>
      </c>
      <c r="Q1574" s="5">
        <f>VLOOKUP(A1574,'Hospitalisation Table'!$A:$K,11,FALSE)</f>
        <v>25</v>
      </c>
    </row>
    <row r="1575" spans="1:17" ht="15.6" x14ac:dyDescent="0.3">
      <c r="A1575" s="9" t="s">
        <v>797</v>
      </c>
      <c r="B1575" s="5" t="str">
        <f>VLOOKUP($A1575,'Customer Names'!$A:$B,2,FALSE)</f>
        <v>Faulkner, Mr.  Jerry D.</v>
      </c>
      <c r="C1575" s="5">
        <f>VLOOKUP(Healthcare!A1575,'Medical Examinations table'!$A:$K,2,FALSE)</f>
        <v>26.315000000000001</v>
      </c>
      <c r="D1575" s="5">
        <f>VLOOKUP(A1575,'Medical Examinations table'!$A:$C,3,FALSE)</f>
        <v>5.89</v>
      </c>
      <c r="E1575" s="5" t="str">
        <f>VLOOKUP(A1575,'Medical Examinations table'!$A:$D,4,FALSE)</f>
        <v>NO</v>
      </c>
      <c r="F1575" s="5" t="str">
        <f>VLOOKUP(A1575,'Medical Examinations table'!$A:$E,5,FALSE)</f>
        <v>NO</v>
      </c>
      <c r="G1575" s="5" t="str">
        <f>VLOOKUP(A1575,'Medical Examinations table'!$A:$F,6,FALSE)</f>
        <v>NO</v>
      </c>
      <c r="H1575" s="5">
        <f>VLOOKUP(A1575,'Medical Examinations table'!$A:$H,8,FALSE)</f>
        <v>0</v>
      </c>
      <c r="I1575" s="5" t="str">
        <f>VLOOKUP(A1575,'Medical Examinations table'!$A:$G,7,FALSE)</f>
        <v>NO</v>
      </c>
      <c r="J1575" s="5" t="str">
        <f>VLOOKUP(A1575,'Medical Examinations table'!$A:$I,9,FALSE)</f>
        <v>Overweight</v>
      </c>
      <c r="K1575" s="5" t="str">
        <f>VLOOKUP(A1575,'Medical Examinations table'!$A:$J,10,FALSE)</f>
        <v>Prediabetes</v>
      </c>
      <c r="L1575" s="8">
        <f>VLOOKUP(A1575,'Hospitalisation Table'!$A:$J,10,FALSE)</f>
        <v>34558</v>
      </c>
      <c r="M1575" s="10">
        <f>VLOOKUP(A1575,'Hospitalisation Table'!$A:$F,6,FALSE)</f>
        <v>563.84</v>
      </c>
      <c r="N1575" s="5" t="str">
        <f>VLOOKUP(A1575,'Hospitalisation Table'!$A:$G,7,FALSE)</f>
        <v>tier - 1</v>
      </c>
      <c r="O1575" s="5" t="str">
        <f>VLOOKUP(A1575,'Hospitalisation Table'!$A:$H,8,FALSE)</f>
        <v>tier - 2</v>
      </c>
      <c r="P1575" s="5" t="str">
        <f>VLOOKUP(A1575,'Hospitalisation Table'!$A:$I,9,FALSE)</f>
        <v>R1012</v>
      </c>
      <c r="Q1575" s="5">
        <f>VLOOKUP(A1575,'Hospitalisation Table'!$A:$K,11,FALSE)</f>
        <v>40</v>
      </c>
    </row>
    <row r="1576" spans="1:17" ht="15.6" x14ac:dyDescent="0.3">
      <c r="A1576" s="9" t="s">
        <v>796</v>
      </c>
      <c r="B1576" s="5" t="str">
        <f>VLOOKUP($A1576,'Customer Names'!$A:$B,2,FALSE)</f>
        <v>Erspamer, Mr.  Eric A.</v>
      </c>
      <c r="C1576" s="5">
        <f>VLOOKUP(Healthcare!A1576,'Medical Examinations table'!$A:$K,2,FALSE)</f>
        <v>19.79</v>
      </c>
      <c r="D1576" s="5">
        <f>VLOOKUP(A1576,'Medical Examinations table'!$A:$C,3,FALSE)</f>
        <v>4.8099999999999996</v>
      </c>
      <c r="E1576" s="5" t="str">
        <f>VLOOKUP(A1576,'Medical Examinations table'!$A:$D,4,FALSE)</f>
        <v>YES</v>
      </c>
      <c r="F1576" s="5" t="str">
        <f>VLOOKUP(A1576,'Medical Examinations table'!$A:$E,5,FALSE)</f>
        <v>NO</v>
      </c>
      <c r="G1576" s="5" t="str">
        <f>VLOOKUP(A1576,'Medical Examinations table'!$A:$F,6,FALSE)</f>
        <v>NO</v>
      </c>
      <c r="H1576" s="5">
        <f>VLOOKUP(A1576,'Medical Examinations table'!$A:$H,8,FALSE)</f>
        <v>0</v>
      </c>
      <c r="I1576" s="5" t="str">
        <f>VLOOKUP(A1576,'Medical Examinations table'!$A:$G,7,FALSE)</f>
        <v>NO</v>
      </c>
      <c r="J1576" s="5" t="str">
        <f>VLOOKUP(A1576,'Medical Examinations table'!$A:$I,9,FALSE)</f>
        <v>Normal Weight</v>
      </c>
      <c r="K1576" s="5" t="str">
        <f>VLOOKUP(A1576,'Medical Examinations table'!$A:$J,10,FALSE)</f>
        <v>Normal</v>
      </c>
      <c r="L1576" s="8">
        <f>VLOOKUP(A1576,'Hospitalisation Table'!$A:$J,10,FALSE)</f>
        <v>34557</v>
      </c>
      <c r="M1576" s="10">
        <f>VLOOKUP(A1576,'Hospitalisation Table'!$A:$F,6,FALSE)</f>
        <v>563.84</v>
      </c>
      <c r="N1576" s="5" t="str">
        <f>VLOOKUP(A1576,'Hospitalisation Table'!$A:$G,7,FALSE)</f>
        <v>tier - 2</v>
      </c>
      <c r="O1576" s="5" t="str">
        <f>VLOOKUP(A1576,'Hospitalisation Table'!$A:$H,8,FALSE)</f>
        <v>tier - 2</v>
      </c>
      <c r="P1576" s="5" t="str">
        <f>VLOOKUP(A1576,'Hospitalisation Table'!$A:$I,9,FALSE)</f>
        <v>R1013</v>
      </c>
      <c r="Q1576" s="5">
        <f>VLOOKUP(A1576,'Hospitalisation Table'!$A:$K,11,FALSE)</f>
        <v>46</v>
      </c>
    </row>
    <row r="1577" spans="1:17" ht="15.6" x14ac:dyDescent="0.3">
      <c r="A1577" s="9" t="s">
        <v>795</v>
      </c>
      <c r="B1577" s="5" t="str">
        <f>VLOOKUP($A1577,'Customer Names'!$A:$B,2,FALSE)</f>
        <v>Campbell, Ms.  Cathi</v>
      </c>
      <c r="C1577" s="5">
        <f>VLOOKUP(Healthcare!A1577,'Medical Examinations table'!$A:$K,2,FALSE)</f>
        <v>40.564999999999998</v>
      </c>
      <c r="D1577" s="5">
        <f>VLOOKUP(A1577,'Medical Examinations table'!$A:$C,3,FALSE)</f>
        <v>5.66</v>
      </c>
      <c r="E1577" s="5" t="str">
        <f>VLOOKUP(A1577,'Medical Examinations table'!$A:$D,4,FALSE)</f>
        <v>NO</v>
      </c>
      <c r="F1577" s="5" t="str">
        <f>VLOOKUP(A1577,'Medical Examinations table'!$A:$E,5,FALSE)</f>
        <v>NO</v>
      </c>
      <c r="G1577" s="5" t="str">
        <f>VLOOKUP(A1577,'Medical Examinations table'!$A:$F,6,FALSE)</f>
        <v>NO</v>
      </c>
      <c r="H1577" s="5">
        <f>VLOOKUP(A1577,'Medical Examinations table'!$A:$H,8,FALSE)</f>
        <v>1</v>
      </c>
      <c r="I1577" s="5" t="str">
        <f>VLOOKUP(A1577,'Medical Examinations table'!$A:$G,7,FALSE)</f>
        <v>NO</v>
      </c>
      <c r="J1577" s="5" t="str">
        <f>VLOOKUP(A1577,'Medical Examinations table'!$A:$I,9,FALSE)</f>
        <v>Obesity</v>
      </c>
      <c r="K1577" s="5" t="str">
        <f>VLOOKUP(A1577,'Medical Examinations table'!$A:$J,10,FALSE)</f>
        <v>Normal</v>
      </c>
      <c r="L1577" s="8">
        <f>VLOOKUP(A1577,'Hospitalisation Table'!$A:$J,10,FALSE)</f>
        <v>34556</v>
      </c>
      <c r="M1577" s="10">
        <f>VLOOKUP(A1577,'Hospitalisation Table'!$A:$F,6,FALSE)</f>
        <v>563.84</v>
      </c>
      <c r="N1577" s="5" t="str">
        <f>VLOOKUP(A1577,'Hospitalisation Table'!$A:$G,7,FALSE)</f>
        <v>tier - 2</v>
      </c>
      <c r="O1577" s="5" t="str">
        <f>VLOOKUP(A1577,'Hospitalisation Table'!$A:$H,8,FALSE)</f>
        <v>tier - 1</v>
      </c>
      <c r="P1577" s="5" t="str">
        <f>VLOOKUP(A1577,'Hospitalisation Table'!$A:$I,9,FALSE)</f>
        <v>R1012</v>
      </c>
      <c r="Q1577" s="5">
        <f>VLOOKUP(A1577,'Hospitalisation Table'!$A:$K,11,FALSE)</f>
        <v>38</v>
      </c>
    </row>
    <row r="1578" spans="1:17" ht="15.6" x14ac:dyDescent="0.3">
      <c r="A1578" s="9" t="s">
        <v>794</v>
      </c>
      <c r="B1578" s="5" t="str">
        <f>VLOOKUP($A1578,'Customer Names'!$A:$B,2,FALSE)</f>
        <v>Addison, Mr.  Alex M</v>
      </c>
      <c r="C1578" s="5">
        <f>VLOOKUP(Healthcare!A1578,'Medical Examinations table'!$A:$K,2,FALSE)</f>
        <v>18.03</v>
      </c>
      <c r="D1578" s="5">
        <f>VLOOKUP(A1578,'Medical Examinations table'!$A:$C,3,FALSE)</f>
        <v>10.66</v>
      </c>
      <c r="E1578" s="5" t="str">
        <f>VLOOKUP(A1578,'Medical Examinations table'!$A:$D,4,FALSE)</f>
        <v>YES</v>
      </c>
      <c r="F1578" s="5" t="str">
        <f>VLOOKUP(A1578,'Medical Examinations table'!$A:$E,5,FALSE)</f>
        <v>NO</v>
      </c>
      <c r="G1578" s="5" t="str">
        <f>VLOOKUP(A1578,'Medical Examinations table'!$A:$F,6,FALSE)</f>
        <v>NO</v>
      </c>
      <c r="H1578" s="5">
        <f>VLOOKUP(A1578,'Medical Examinations table'!$A:$H,8,FALSE)</f>
        <v>2</v>
      </c>
      <c r="I1578" s="5" t="str">
        <f>VLOOKUP(A1578,'Medical Examinations table'!$A:$G,7,FALSE)</f>
        <v>NO</v>
      </c>
      <c r="J1578" s="5" t="str">
        <f>VLOOKUP(A1578,'Medical Examinations table'!$A:$I,9,FALSE)</f>
        <v>Underweight</v>
      </c>
      <c r="K1578" s="5" t="str">
        <f>VLOOKUP(A1578,'Medical Examinations table'!$A:$J,10,FALSE)</f>
        <v>Diabetes</v>
      </c>
      <c r="L1578" s="8">
        <f>VLOOKUP(A1578,'Hospitalisation Table'!$A:$J,10,FALSE)</f>
        <v>34555</v>
      </c>
      <c r="M1578" s="10">
        <f>VLOOKUP(A1578,'Hospitalisation Table'!$A:$F,6,FALSE)</f>
        <v>563.84</v>
      </c>
      <c r="N1578" s="5" t="str">
        <f>VLOOKUP(A1578,'Hospitalisation Table'!$A:$G,7,FALSE)</f>
        <v>tier - 2</v>
      </c>
      <c r="O1578" s="5" t="str">
        <f>VLOOKUP(A1578,'Hospitalisation Table'!$A:$H,8,FALSE)</f>
        <v>tier - 1</v>
      </c>
      <c r="P1578" s="5" t="str">
        <f>VLOOKUP(A1578,'Hospitalisation Table'!$A:$I,9,FALSE)</f>
        <v>R1013</v>
      </c>
      <c r="Q1578" s="5">
        <f>VLOOKUP(A1578,'Hospitalisation Table'!$A:$K,11,FALSE)</f>
        <v>52</v>
      </c>
    </row>
    <row r="1579" spans="1:17" ht="15.6" x14ac:dyDescent="0.3">
      <c r="A1579" s="9" t="s">
        <v>793</v>
      </c>
      <c r="B1579" s="5" t="str">
        <f>VLOOKUP($A1579,'Customer Names'!$A:$B,2,FALSE)</f>
        <v>Wu, Mr.  Liang</v>
      </c>
      <c r="C1579" s="5">
        <f>VLOOKUP(Healthcare!A1579,'Medical Examinations table'!$A:$K,2,FALSE)</f>
        <v>34.65</v>
      </c>
      <c r="D1579" s="5">
        <f>VLOOKUP(A1579,'Medical Examinations table'!$A:$C,3,FALSE)</f>
        <v>5.98</v>
      </c>
      <c r="E1579" s="5" t="str">
        <f>VLOOKUP(A1579,'Medical Examinations table'!$A:$D,4,FALSE)</f>
        <v>YES</v>
      </c>
      <c r="F1579" s="5" t="str">
        <f>VLOOKUP(A1579,'Medical Examinations table'!$A:$E,5,FALSE)</f>
        <v>NO</v>
      </c>
      <c r="G1579" s="5" t="str">
        <f>VLOOKUP(A1579,'Medical Examinations table'!$A:$F,6,FALSE)</f>
        <v>NO</v>
      </c>
      <c r="H1579" s="5">
        <f>VLOOKUP(A1579,'Medical Examinations table'!$A:$H,8,FALSE)</f>
        <v>0</v>
      </c>
      <c r="I1579" s="5" t="str">
        <f>VLOOKUP(A1579,'Medical Examinations table'!$A:$G,7,FALSE)</f>
        <v>NO</v>
      </c>
      <c r="J1579" s="5" t="str">
        <f>VLOOKUP(A1579,'Medical Examinations table'!$A:$I,9,FALSE)</f>
        <v>Obesity</v>
      </c>
      <c r="K1579" s="5" t="str">
        <f>VLOOKUP(A1579,'Medical Examinations table'!$A:$J,10,FALSE)</f>
        <v>Prediabetes</v>
      </c>
      <c r="L1579" s="8">
        <f>VLOOKUP(A1579,'Hospitalisation Table'!$A:$J,10,FALSE)</f>
        <v>34554</v>
      </c>
      <c r="M1579" s="10">
        <f>VLOOKUP(A1579,'Hospitalisation Table'!$A:$F,6,FALSE)</f>
        <v>563.84</v>
      </c>
      <c r="N1579" s="5" t="str">
        <f>VLOOKUP(A1579,'Hospitalisation Table'!$A:$G,7,FALSE)</f>
        <v>tier - 2</v>
      </c>
      <c r="O1579" s="5" t="str">
        <f>VLOOKUP(A1579,'Hospitalisation Table'!$A:$H,8,FALSE)</f>
        <v>tier - 3</v>
      </c>
      <c r="P1579" s="5" t="str">
        <f>VLOOKUP(A1579,'Hospitalisation Table'!$A:$I,9,FALSE)</f>
        <v>R1021</v>
      </c>
      <c r="Q1579" s="5">
        <f>VLOOKUP(A1579,'Hospitalisation Table'!$A:$K,11,FALSE)</f>
        <v>26</v>
      </c>
    </row>
    <row r="1580" spans="1:17" ht="15.6" x14ac:dyDescent="0.3">
      <c r="A1580" s="9" t="s">
        <v>792</v>
      </c>
      <c r="B1580" s="5" t="str">
        <f>VLOOKUP($A1580,'Customer Names'!$A:$B,2,FALSE)</f>
        <v>Millett, Ms.  Lexy</v>
      </c>
      <c r="C1580" s="5">
        <f>VLOOKUP(Healthcare!A1580,'Medical Examinations table'!$A:$K,2,FALSE)</f>
        <v>42.94</v>
      </c>
      <c r="D1580" s="5">
        <f>VLOOKUP(A1580,'Medical Examinations table'!$A:$C,3,FALSE)</f>
        <v>4.34</v>
      </c>
      <c r="E1580" s="5" t="str">
        <f>VLOOKUP(A1580,'Medical Examinations table'!$A:$D,4,FALSE)</f>
        <v>NO</v>
      </c>
      <c r="F1580" s="5" t="str">
        <f>VLOOKUP(A1580,'Medical Examinations table'!$A:$E,5,FALSE)</f>
        <v>NO</v>
      </c>
      <c r="G1580" s="5" t="str">
        <f>VLOOKUP(A1580,'Medical Examinations table'!$A:$F,6,FALSE)</f>
        <v>NO</v>
      </c>
      <c r="H1580" s="5">
        <f>VLOOKUP(A1580,'Medical Examinations table'!$A:$H,8,FALSE)</f>
        <v>0</v>
      </c>
      <c r="I1580" s="5" t="str">
        <f>VLOOKUP(A1580,'Medical Examinations table'!$A:$G,7,FALSE)</f>
        <v>NO</v>
      </c>
      <c r="J1580" s="5" t="str">
        <f>VLOOKUP(A1580,'Medical Examinations table'!$A:$I,9,FALSE)</f>
        <v>Obesity</v>
      </c>
      <c r="K1580" s="5" t="str">
        <f>VLOOKUP(A1580,'Medical Examinations table'!$A:$J,10,FALSE)</f>
        <v>Normal</v>
      </c>
      <c r="L1580" s="8">
        <f>VLOOKUP(A1580,'Hospitalisation Table'!$A:$J,10,FALSE)</f>
        <v>34553</v>
      </c>
      <c r="M1580" s="10">
        <f>VLOOKUP(A1580,'Hospitalisation Table'!$A:$F,6,FALSE)</f>
        <v>563.84</v>
      </c>
      <c r="N1580" s="5" t="str">
        <f>VLOOKUP(A1580,'Hospitalisation Table'!$A:$G,7,FALSE)</f>
        <v>tier - 2</v>
      </c>
      <c r="O1580" s="5" t="str">
        <f>VLOOKUP(A1580,'Hospitalisation Table'!$A:$H,8,FALSE)</f>
        <v>tier - 2</v>
      </c>
      <c r="P1580" s="5" t="str">
        <f>VLOOKUP(A1580,'Hospitalisation Table'!$A:$I,9,FALSE)</f>
        <v>R1012</v>
      </c>
      <c r="Q1580" s="5">
        <f>VLOOKUP(A1580,'Hospitalisation Table'!$A:$K,11,FALSE)</f>
        <v>33</v>
      </c>
    </row>
    <row r="1581" spans="1:17" ht="15.6" x14ac:dyDescent="0.3">
      <c r="A1581" s="9" t="s">
        <v>791</v>
      </c>
      <c r="B1581" s="5" t="str">
        <f>VLOOKUP($A1581,'Customer Names'!$A:$B,2,FALSE)</f>
        <v>Bosl, Mr.  Michael</v>
      </c>
      <c r="C1581" s="5">
        <f>VLOOKUP(Healthcare!A1581,'Medical Examinations table'!$A:$K,2,FALSE)</f>
        <v>31.254999999999999</v>
      </c>
      <c r="D1581" s="5">
        <f>VLOOKUP(A1581,'Medical Examinations table'!$A:$C,3,FALSE)</f>
        <v>5.17</v>
      </c>
      <c r="E1581" s="5" t="str">
        <f>VLOOKUP(A1581,'Medical Examinations table'!$A:$D,4,FALSE)</f>
        <v>NO</v>
      </c>
      <c r="F1581" s="5" t="str">
        <f>VLOOKUP(A1581,'Medical Examinations table'!$A:$E,5,FALSE)</f>
        <v>NO</v>
      </c>
      <c r="G1581" s="5" t="str">
        <f>VLOOKUP(A1581,'Medical Examinations table'!$A:$F,6,FALSE)</f>
        <v>NO</v>
      </c>
      <c r="H1581" s="5">
        <f>VLOOKUP(A1581,'Medical Examinations table'!$A:$H,8,FALSE)</f>
        <v>0</v>
      </c>
      <c r="I1581" s="5" t="str">
        <f>VLOOKUP(A1581,'Medical Examinations table'!$A:$G,7,FALSE)</f>
        <v>NO</v>
      </c>
      <c r="J1581" s="5" t="str">
        <f>VLOOKUP(A1581,'Medical Examinations table'!$A:$I,9,FALSE)</f>
        <v>Obesity</v>
      </c>
      <c r="K1581" s="5" t="str">
        <f>VLOOKUP(A1581,'Medical Examinations table'!$A:$J,10,FALSE)</f>
        <v>Normal</v>
      </c>
      <c r="L1581" s="8">
        <f>VLOOKUP(A1581,'Hospitalisation Table'!$A:$J,10,FALSE)</f>
        <v>34552</v>
      </c>
      <c r="M1581" s="10">
        <f>VLOOKUP(A1581,'Hospitalisation Table'!$A:$F,6,FALSE)</f>
        <v>563.84</v>
      </c>
      <c r="N1581" s="5" t="str">
        <f>VLOOKUP(A1581,'Hospitalisation Table'!$A:$G,7,FALSE)</f>
        <v>tier - 2</v>
      </c>
      <c r="O1581" s="5" t="str">
        <f>VLOOKUP(A1581,'Hospitalisation Table'!$A:$H,8,FALSE)</f>
        <v>tier - 1</v>
      </c>
      <c r="P1581" s="5" t="str">
        <f>VLOOKUP(A1581,'Hospitalisation Table'!$A:$I,9,FALSE)</f>
        <v>R1012</v>
      </c>
      <c r="Q1581" s="5">
        <f>VLOOKUP(A1581,'Hospitalisation Table'!$A:$K,11,FALSE)</f>
        <v>42</v>
      </c>
    </row>
    <row r="1582" spans="1:17" ht="15.6" x14ac:dyDescent="0.3">
      <c r="A1582" s="9" t="s">
        <v>790</v>
      </c>
      <c r="B1582" s="5" t="str">
        <f>VLOOKUP($A1582,'Customer Names'!$A:$B,2,FALSE)</f>
        <v>Goldberg, Mr.  Samuel L</v>
      </c>
      <c r="C1582" s="5">
        <f>VLOOKUP(Healthcare!A1582,'Medical Examinations table'!$A:$K,2,FALSE)</f>
        <v>45.43</v>
      </c>
      <c r="D1582" s="5">
        <f>VLOOKUP(A1582,'Medical Examinations table'!$A:$C,3,FALSE)</f>
        <v>4.2300000000000004</v>
      </c>
      <c r="E1582" s="5" t="str">
        <f>VLOOKUP(A1582,'Medical Examinations table'!$A:$D,4,FALSE)</f>
        <v>YES</v>
      </c>
      <c r="F1582" s="5" t="str">
        <f>VLOOKUP(A1582,'Medical Examinations table'!$A:$E,5,FALSE)</f>
        <v>NO</v>
      </c>
      <c r="G1582" s="5" t="str">
        <f>VLOOKUP(A1582,'Medical Examinations table'!$A:$F,6,FALSE)</f>
        <v>YES</v>
      </c>
      <c r="H1582" s="5">
        <f>VLOOKUP(A1582,'Medical Examinations table'!$A:$H,8,FALSE)</f>
        <v>1</v>
      </c>
      <c r="I1582" s="5" t="str">
        <f>VLOOKUP(A1582,'Medical Examinations table'!$A:$G,7,FALSE)</f>
        <v>NO</v>
      </c>
      <c r="J1582" s="5" t="str">
        <f>VLOOKUP(A1582,'Medical Examinations table'!$A:$I,9,FALSE)</f>
        <v>Obesity</v>
      </c>
      <c r="K1582" s="5" t="str">
        <f>VLOOKUP(A1582,'Medical Examinations table'!$A:$J,10,FALSE)</f>
        <v>Normal</v>
      </c>
      <c r="L1582" s="8">
        <f>VLOOKUP(A1582,'Hospitalisation Table'!$A:$J,10,FALSE)</f>
        <v>34551</v>
      </c>
      <c r="M1582" s="10">
        <f>VLOOKUP(A1582,'Hospitalisation Table'!$A:$F,6,FALSE)</f>
        <v>563.84</v>
      </c>
      <c r="N1582" s="5" t="str">
        <f>VLOOKUP(A1582,'Hospitalisation Table'!$A:$G,7,FALSE)</f>
        <v>tier - 3</v>
      </c>
      <c r="O1582" s="5" t="str">
        <f>VLOOKUP(A1582,'Hospitalisation Table'!$A:$H,8,FALSE)</f>
        <v>tier - 2</v>
      </c>
      <c r="P1582" s="5" t="str">
        <f>VLOOKUP(A1582,'Hospitalisation Table'!$A:$I,9,FALSE)</f>
        <v>R1013</v>
      </c>
      <c r="Q1582" s="5">
        <f>VLOOKUP(A1582,'Hospitalisation Table'!$A:$K,11,FALSE)</f>
        <v>39</v>
      </c>
    </row>
    <row r="1583" spans="1:17" ht="15.6" x14ac:dyDescent="0.3">
      <c r="A1583" s="9" t="s">
        <v>789</v>
      </c>
      <c r="B1583" s="5" t="str">
        <f>VLOOKUP($A1583,'Customer Names'!$A:$B,2,FALSE)</f>
        <v>Kelley, Mr.  Spencer A.</v>
      </c>
      <c r="C1583" s="5">
        <f>VLOOKUP(Healthcare!A1583,'Medical Examinations table'!$A:$K,2,FALSE)</f>
        <v>32.340000000000003</v>
      </c>
      <c r="D1583" s="5">
        <f>VLOOKUP(A1583,'Medical Examinations table'!$A:$C,3,FALSE)</f>
        <v>4.88</v>
      </c>
      <c r="E1583" s="5" t="str">
        <f>VLOOKUP(A1583,'Medical Examinations table'!$A:$D,4,FALSE)</f>
        <v>YES</v>
      </c>
      <c r="F1583" s="5" t="str">
        <f>VLOOKUP(A1583,'Medical Examinations table'!$A:$E,5,FALSE)</f>
        <v>NO</v>
      </c>
      <c r="G1583" s="5" t="str">
        <f>VLOOKUP(A1583,'Medical Examinations table'!$A:$F,6,FALSE)</f>
        <v>YES</v>
      </c>
      <c r="H1583" s="5">
        <f>VLOOKUP(A1583,'Medical Examinations table'!$A:$H,8,FALSE)</f>
        <v>1</v>
      </c>
      <c r="I1583" s="5" t="str">
        <f>VLOOKUP(A1583,'Medical Examinations table'!$A:$G,7,FALSE)</f>
        <v>NO</v>
      </c>
      <c r="J1583" s="5" t="str">
        <f>VLOOKUP(A1583,'Medical Examinations table'!$A:$I,9,FALSE)</f>
        <v>Obesity</v>
      </c>
      <c r="K1583" s="5" t="str">
        <f>VLOOKUP(A1583,'Medical Examinations table'!$A:$J,10,FALSE)</f>
        <v>Normal</v>
      </c>
      <c r="L1583" s="8">
        <f>VLOOKUP(A1583,'Hospitalisation Table'!$A:$J,10,FALSE)</f>
        <v>34550</v>
      </c>
      <c r="M1583" s="10">
        <f>VLOOKUP(A1583,'Hospitalisation Table'!$A:$F,6,FALSE)</f>
        <v>563.84</v>
      </c>
      <c r="N1583" s="5" t="str">
        <f>VLOOKUP(A1583,'Hospitalisation Table'!$A:$G,7,FALSE)</f>
        <v>tier - 2</v>
      </c>
      <c r="O1583" s="5" t="str">
        <f>VLOOKUP(A1583,'Hospitalisation Table'!$A:$H,8,FALSE)</f>
        <v>tier - 1</v>
      </c>
      <c r="P1583" s="5" t="str">
        <f>VLOOKUP(A1583,'Hospitalisation Table'!$A:$I,9,FALSE)</f>
        <v>R1013</v>
      </c>
      <c r="Q1583" s="5">
        <f>VLOOKUP(A1583,'Hospitalisation Table'!$A:$K,11,FALSE)</f>
        <v>39</v>
      </c>
    </row>
    <row r="1584" spans="1:17" ht="15.6" x14ac:dyDescent="0.3">
      <c r="A1584" s="9" t="s">
        <v>788</v>
      </c>
      <c r="B1584" s="5" t="str">
        <f>VLOOKUP($A1584,'Customer Names'!$A:$B,2,FALSE)</f>
        <v>Johnston, Mrs.  Rochelle</v>
      </c>
      <c r="C1584" s="5">
        <f>VLOOKUP(Healthcare!A1584,'Medical Examinations table'!$A:$K,2,FALSE)</f>
        <v>25.46</v>
      </c>
      <c r="D1584" s="5">
        <f>VLOOKUP(A1584,'Medical Examinations table'!$A:$C,3,FALSE)</f>
        <v>9.7100000000000009</v>
      </c>
      <c r="E1584" s="5" t="str">
        <f>VLOOKUP(A1584,'Medical Examinations table'!$A:$D,4,FALSE)</f>
        <v>YES</v>
      </c>
      <c r="F1584" s="5" t="str">
        <f>VLOOKUP(A1584,'Medical Examinations table'!$A:$E,5,FALSE)</f>
        <v>NO</v>
      </c>
      <c r="G1584" s="5" t="str">
        <f>VLOOKUP(A1584,'Medical Examinations table'!$A:$F,6,FALSE)</f>
        <v>NO</v>
      </c>
      <c r="H1584" s="5">
        <f>VLOOKUP(A1584,'Medical Examinations table'!$A:$H,8,FALSE)</f>
        <v>1</v>
      </c>
      <c r="I1584" s="5" t="str">
        <f>VLOOKUP(A1584,'Medical Examinations table'!$A:$G,7,FALSE)</f>
        <v>NO</v>
      </c>
      <c r="J1584" s="5" t="str">
        <f>VLOOKUP(A1584,'Medical Examinations table'!$A:$I,9,FALSE)</f>
        <v>Overweight</v>
      </c>
      <c r="K1584" s="5" t="str">
        <f>VLOOKUP(A1584,'Medical Examinations table'!$A:$J,10,FALSE)</f>
        <v>Diabetes</v>
      </c>
      <c r="L1584" s="8">
        <f>VLOOKUP(A1584,'Hospitalisation Table'!$A:$J,10,FALSE)</f>
        <v>34549</v>
      </c>
      <c r="M1584" s="10">
        <f>VLOOKUP(A1584,'Hospitalisation Table'!$A:$F,6,FALSE)</f>
        <v>563.84</v>
      </c>
      <c r="N1584" s="5" t="str">
        <f>VLOOKUP(A1584,'Hospitalisation Table'!$A:$G,7,FALSE)</f>
        <v>tier - 2</v>
      </c>
      <c r="O1584" s="5" t="str">
        <f>VLOOKUP(A1584,'Hospitalisation Table'!$A:$H,8,FALSE)</f>
        <v>tier - 2</v>
      </c>
      <c r="P1584" s="5" t="str">
        <f>VLOOKUP(A1584,'Hospitalisation Table'!$A:$I,9,FALSE)</f>
        <v>R1013</v>
      </c>
      <c r="Q1584" s="5">
        <f>VLOOKUP(A1584,'Hospitalisation Table'!$A:$K,11,FALSE)</f>
        <v>36</v>
      </c>
    </row>
    <row r="1585" spans="1:17" ht="15.6" x14ac:dyDescent="0.3">
      <c r="A1585" s="9" t="s">
        <v>787</v>
      </c>
      <c r="B1585" s="5" t="str">
        <f>VLOOKUP($A1585,'Customer Names'!$A:$B,2,FALSE)</f>
        <v>Keating, Ms.  Paula</v>
      </c>
      <c r="C1585" s="5">
        <f>VLOOKUP(Healthcare!A1585,'Medical Examinations table'!$A:$K,2,FALSE)</f>
        <v>37.145000000000003</v>
      </c>
      <c r="D1585" s="5">
        <f>VLOOKUP(A1585,'Medical Examinations table'!$A:$C,3,FALSE)</f>
        <v>5.32</v>
      </c>
      <c r="E1585" s="5" t="str">
        <f>VLOOKUP(A1585,'Medical Examinations table'!$A:$D,4,FALSE)</f>
        <v>NO</v>
      </c>
      <c r="F1585" s="5" t="str">
        <f>VLOOKUP(A1585,'Medical Examinations table'!$A:$E,5,FALSE)</f>
        <v>NO</v>
      </c>
      <c r="G1585" s="5" t="str">
        <f>VLOOKUP(A1585,'Medical Examinations table'!$A:$F,6,FALSE)</f>
        <v>NO</v>
      </c>
      <c r="H1585" s="5">
        <f>VLOOKUP(A1585,'Medical Examinations table'!$A:$H,8,FALSE)</f>
        <v>0</v>
      </c>
      <c r="I1585" s="5" t="str">
        <f>VLOOKUP(A1585,'Medical Examinations table'!$A:$G,7,FALSE)</f>
        <v>NO</v>
      </c>
      <c r="J1585" s="5" t="str">
        <f>VLOOKUP(A1585,'Medical Examinations table'!$A:$I,9,FALSE)</f>
        <v>Obesity</v>
      </c>
      <c r="K1585" s="5" t="str">
        <f>VLOOKUP(A1585,'Medical Examinations table'!$A:$J,10,FALSE)</f>
        <v>Normal</v>
      </c>
      <c r="L1585" s="8">
        <f>VLOOKUP(A1585,'Hospitalisation Table'!$A:$J,10,FALSE)</f>
        <v>34548</v>
      </c>
      <c r="M1585" s="10">
        <f>VLOOKUP(A1585,'Hospitalisation Table'!$A:$F,6,FALSE)</f>
        <v>563.84</v>
      </c>
      <c r="N1585" s="5" t="str">
        <f>VLOOKUP(A1585,'Hospitalisation Table'!$A:$G,7,FALSE)</f>
        <v>tier - 2</v>
      </c>
      <c r="O1585" s="5" t="str">
        <f>VLOOKUP(A1585,'Hospitalisation Table'!$A:$H,8,FALSE)</f>
        <v>tier - 2</v>
      </c>
      <c r="P1585" s="5" t="str">
        <f>VLOOKUP(A1585,'Hospitalisation Table'!$A:$I,9,FALSE)</f>
        <v>R1024</v>
      </c>
      <c r="Q1585" s="5">
        <f>VLOOKUP(A1585,'Hospitalisation Table'!$A:$K,11,FALSE)</f>
        <v>32</v>
      </c>
    </row>
    <row r="1586" spans="1:17" ht="15.6" x14ac:dyDescent="0.3">
      <c r="A1586" s="9" t="s">
        <v>786</v>
      </c>
      <c r="B1586" s="5" t="str">
        <f>VLOOKUP($A1586,'Customer Names'!$A:$B,2,FALSE)</f>
        <v>Duhon, Mrs.  Madeline E.</v>
      </c>
      <c r="C1586" s="5">
        <f>VLOOKUP(Healthcare!A1586,'Medical Examinations table'!$A:$K,2,FALSE)</f>
        <v>30.8</v>
      </c>
      <c r="D1586" s="5">
        <f>VLOOKUP(A1586,'Medical Examinations table'!$A:$C,3,FALSE)</f>
        <v>5.83</v>
      </c>
      <c r="E1586" s="5" t="str">
        <f>VLOOKUP(A1586,'Medical Examinations table'!$A:$D,4,FALSE)</f>
        <v>YES</v>
      </c>
      <c r="F1586" s="5" t="str">
        <f>VLOOKUP(A1586,'Medical Examinations table'!$A:$E,5,FALSE)</f>
        <v>NO</v>
      </c>
      <c r="G1586" s="5" t="str">
        <f>VLOOKUP(A1586,'Medical Examinations table'!$A:$F,6,FALSE)</f>
        <v>NO</v>
      </c>
      <c r="H1586" s="5">
        <f>VLOOKUP(A1586,'Medical Examinations table'!$A:$H,8,FALSE)</f>
        <v>0</v>
      </c>
      <c r="I1586" s="5" t="str">
        <f>VLOOKUP(A1586,'Medical Examinations table'!$A:$G,7,FALSE)</f>
        <v>NO</v>
      </c>
      <c r="J1586" s="5" t="str">
        <f>VLOOKUP(A1586,'Medical Examinations table'!$A:$I,9,FALSE)</f>
        <v>Obesity</v>
      </c>
      <c r="K1586" s="5" t="str">
        <f>VLOOKUP(A1586,'Medical Examinations table'!$A:$J,10,FALSE)</f>
        <v>Prediabetes</v>
      </c>
      <c r="L1586" s="8">
        <f>VLOOKUP(A1586,'Hospitalisation Table'!$A:$J,10,FALSE)</f>
        <v>34547</v>
      </c>
      <c r="M1586" s="10">
        <f>VLOOKUP(A1586,'Hospitalisation Table'!$A:$F,6,FALSE)</f>
        <v>563.84</v>
      </c>
      <c r="N1586" s="5" t="str">
        <f>VLOOKUP(A1586,'Hospitalisation Table'!$A:$G,7,FALSE)</f>
        <v>tier - 2</v>
      </c>
      <c r="O1586" s="5" t="str">
        <f>VLOOKUP(A1586,'Hospitalisation Table'!$A:$H,8,FALSE)</f>
        <v>tier - 1</v>
      </c>
      <c r="P1586" s="5" t="str">
        <f>VLOOKUP(A1586,'Hospitalisation Table'!$A:$I,9,FALSE)</f>
        <v>R1013</v>
      </c>
      <c r="Q1586" s="5">
        <f>VLOOKUP(A1586,'Hospitalisation Table'!$A:$K,11,FALSE)</f>
        <v>37</v>
      </c>
    </row>
    <row r="1587" spans="1:17" ht="15.6" x14ac:dyDescent="0.3">
      <c r="A1587" s="9" t="s">
        <v>785</v>
      </c>
      <c r="B1587" s="5" t="str">
        <f>VLOOKUP($A1587,'Customer Names'!$A:$B,2,FALSE)</f>
        <v>Briseno, Ms.  Maria Isabel</v>
      </c>
      <c r="C1587" s="5">
        <f>VLOOKUP(Healthcare!A1587,'Medical Examinations table'!$A:$K,2,FALSE)</f>
        <v>29.5</v>
      </c>
      <c r="D1587" s="5">
        <f>VLOOKUP(A1587,'Medical Examinations table'!$A:$C,3,FALSE)</f>
        <v>5.54</v>
      </c>
      <c r="E1587" s="5" t="str">
        <f>VLOOKUP(A1587,'Medical Examinations table'!$A:$D,4,FALSE)</f>
        <v>YES</v>
      </c>
      <c r="F1587" s="5" t="str">
        <f>VLOOKUP(A1587,'Medical Examinations table'!$A:$E,5,FALSE)</f>
        <v>NO</v>
      </c>
      <c r="G1587" s="5" t="str">
        <f>VLOOKUP(A1587,'Medical Examinations table'!$A:$F,6,FALSE)</f>
        <v>NO</v>
      </c>
      <c r="H1587" s="5">
        <f>VLOOKUP(A1587,'Medical Examinations table'!$A:$H,8,FALSE)</f>
        <v>0</v>
      </c>
      <c r="I1587" s="5" t="str">
        <f>VLOOKUP(A1587,'Medical Examinations table'!$A:$G,7,FALSE)</f>
        <v>NO</v>
      </c>
      <c r="J1587" s="5" t="str">
        <f>VLOOKUP(A1587,'Medical Examinations table'!$A:$I,9,FALSE)</f>
        <v>Overweight</v>
      </c>
      <c r="K1587" s="5" t="str">
        <f>VLOOKUP(A1587,'Medical Examinations table'!$A:$J,10,FALSE)</f>
        <v>Normal</v>
      </c>
      <c r="L1587" s="8">
        <f>VLOOKUP(A1587,'Hospitalisation Table'!$A:$J,10,FALSE)</f>
        <v>34546</v>
      </c>
      <c r="M1587" s="10">
        <f>VLOOKUP(A1587,'Hospitalisation Table'!$A:$F,6,FALSE)</f>
        <v>563.84</v>
      </c>
      <c r="N1587" s="5" t="str">
        <f>VLOOKUP(A1587,'Hospitalisation Table'!$A:$G,7,FALSE)</f>
        <v>tier - 2</v>
      </c>
      <c r="O1587" s="5" t="str">
        <f>VLOOKUP(A1587,'Hospitalisation Table'!$A:$H,8,FALSE)</f>
        <v>tier - 1</v>
      </c>
      <c r="P1587" s="5" t="str">
        <f>VLOOKUP(A1587,'Hospitalisation Table'!$A:$I,9,FALSE)</f>
        <v>R1011</v>
      </c>
      <c r="Q1587" s="5">
        <f>VLOOKUP(A1587,'Hospitalisation Table'!$A:$K,11,FALSE)</f>
        <v>37</v>
      </c>
    </row>
    <row r="1588" spans="1:17" ht="15.6" x14ac:dyDescent="0.3">
      <c r="A1588" s="9" t="s">
        <v>784</v>
      </c>
      <c r="B1588" s="5" t="str">
        <f>VLOOKUP($A1588,'Customer Names'!$A:$B,2,FALSE)</f>
        <v>Besse, Mr.  Arthur M.</v>
      </c>
      <c r="C1588" s="5">
        <f>VLOOKUP(Healthcare!A1588,'Medical Examinations table'!$A:$K,2,FALSE)</f>
        <v>43.39</v>
      </c>
      <c r="D1588" s="5">
        <f>VLOOKUP(A1588,'Medical Examinations table'!$A:$C,3,FALSE)</f>
        <v>5.85</v>
      </c>
      <c r="E1588" s="5" t="str">
        <f>VLOOKUP(A1588,'Medical Examinations table'!$A:$D,4,FALSE)</f>
        <v>NO</v>
      </c>
      <c r="F1588" s="5" t="str">
        <f>VLOOKUP(A1588,'Medical Examinations table'!$A:$E,5,FALSE)</f>
        <v>YES</v>
      </c>
      <c r="G1588" s="5" t="str">
        <f>VLOOKUP(A1588,'Medical Examinations table'!$A:$F,6,FALSE)</f>
        <v>NO</v>
      </c>
      <c r="H1588" s="5">
        <f>VLOOKUP(A1588,'Medical Examinations table'!$A:$H,8,FALSE)</f>
        <v>1</v>
      </c>
      <c r="I1588" s="5" t="str">
        <f>VLOOKUP(A1588,'Medical Examinations table'!$A:$G,7,FALSE)</f>
        <v>NO</v>
      </c>
      <c r="J1588" s="5" t="str">
        <f>VLOOKUP(A1588,'Medical Examinations table'!$A:$I,9,FALSE)</f>
        <v>Obesity</v>
      </c>
      <c r="K1588" s="5" t="str">
        <f>VLOOKUP(A1588,'Medical Examinations table'!$A:$J,10,FALSE)</f>
        <v>Prediabetes</v>
      </c>
      <c r="L1588" s="8">
        <f>VLOOKUP(A1588,'Hospitalisation Table'!$A:$J,10,FALSE)</f>
        <v>34545</v>
      </c>
      <c r="M1588" s="10">
        <f>VLOOKUP(A1588,'Hospitalisation Table'!$A:$F,6,FALSE)</f>
        <v>563.84</v>
      </c>
      <c r="N1588" s="5" t="str">
        <f>VLOOKUP(A1588,'Hospitalisation Table'!$A:$G,7,FALSE)</f>
        <v>tier - 2</v>
      </c>
      <c r="O1588" s="5" t="str">
        <f>VLOOKUP(A1588,'Hospitalisation Table'!$A:$H,8,FALSE)</f>
        <v>tier - 2</v>
      </c>
      <c r="P1588" s="5" t="str">
        <f>VLOOKUP(A1588,'Hospitalisation Table'!$A:$I,9,FALSE)</f>
        <v>R1011</v>
      </c>
      <c r="Q1588" s="5">
        <f>VLOOKUP(A1588,'Hospitalisation Table'!$A:$K,11,FALSE)</f>
        <v>18</v>
      </c>
    </row>
    <row r="1589" spans="1:17" ht="15.6" x14ac:dyDescent="0.3">
      <c r="A1589" s="9" t="s">
        <v>783</v>
      </c>
      <c r="B1589" s="5" t="str">
        <f>VLOOKUP($A1589,'Customer Names'!$A:$B,2,FALSE)</f>
        <v>Shillings, Mr.  Joseph R.</v>
      </c>
      <c r="C1589" s="5">
        <f>VLOOKUP(Healthcare!A1589,'Medical Examinations table'!$A:$K,2,FALSE)</f>
        <v>15.08</v>
      </c>
      <c r="D1589" s="5">
        <f>VLOOKUP(A1589,'Medical Examinations table'!$A:$C,3,FALSE)</f>
        <v>4.8499999999999996</v>
      </c>
      <c r="E1589" s="5" t="str">
        <f>VLOOKUP(A1589,'Medical Examinations table'!$A:$D,4,FALSE)</f>
        <v>YES</v>
      </c>
      <c r="F1589" s="5" t="str">
        <f>VLOOKUP(A1589,'Medical Examinations table'!$A:$E,5,FALSE)</f>
        <v>NO</v>
      </c>
      <c r="G1589" s="5" t="str">
        <f>VLOOKUP(A1589,'Medical Examinations table'!$A:$F,6,FALSE)</f>
        <v>YES</v>
      </c>
      <c r="H1589" s="5">
        <f>VLOOKUP(A1589,'Medical Examinations table'!$A:$H,8,FALSE)</f>
        <v>1</v>
      </c>
      <c r="I1589" s="5" t="str">
        <f>VLOOKUP(A1589,'Medical Examinations table'!$A:$G,7,FALSE)</f>
        <v>NO</v>
      </c>
      <c r="J1589" s="5" t="str">
        <f>VLOOKUP(A1589,'Medical Examinations table'!$A:$I,9,FALSE)</f>
        <v>Underweight</v>
      </c>
      <c r="K1589" s="5" t="str">
        <f>VLOOKUP(A1589,'Medical Examinations table'!$A:$J,10,FALSE)</f>
        <v>Normal</v>
      </c>
      <c r="L1589" s="8">
        <f>VLOOKUP(A1589,'Hospitalisation Table'!$A:$J,10,FALSE)</f>
        <v>34544</v>
      </c>
      <c r="M1589" s="10">
        <f>VLOOKUP(A1589,'Hospitalisation Table'!$A:$F,6,FALSE)</f>
        <v>563.84</v>
      </c>
      <c r="N1589" s="5" t="str">
        <f>VLOOKUP(A1589,'Hospitalisation Table'!$A:$G,7,FALSE)</f>
        <v>tier - 2</v>
      </c>
      <c r="O1589" s="5" t="str">
        <f>VLOOKUP(A1589,'Hospitalisation Table'!$A:$H,8,FALSE)</f>
        <v>tier - 2</v>
      </c>
      <c r="P1589" s="5" t="str">
        <f>VLOOKUP(A1589,'Hospitalisation Table'!$A:$I,9,FALSE)</f>
        <v>R1012</v>
      </c>
      <c r="Q1589" s="5">
        <f>VLOOKUP(A1589,'Hospitalisation Table'!$A:$K,11,FALSE)</f>
        <v>53</v>
      </c>
    </row>
    <row r="1590" spans="1:17" ht="15.6" x14ac:dyDescent="0.3">
      <c r="A1590" s="9" t="s">
        <v>782</v>
      </c>
      <c r="B1590" s="5" t="str">
        <f>VLOOKUP($A1590,'Customer Names'!$A:$B,2,FALSE)</f>
        <v>Tate, Ms.  Sachiko</v>
      </c>
      <c r="C1590" s="5">
        <f>VLOOKUP(Healthcare!A1590,'Medical Examinations table'!$A:$K,2,FALSE)</f>
        <v>20.48</v>
      </c>
      <c r="D1590" s="5">
        <f>VLOOKUP(A1590,'Medical Examinations table'!$A:$C,3,FALSE)</f>
        <v>11.09</v>
      </c>
      <c r="E1590" s="5" t="str">
        <f>VLOOKUP(A1590,'Medical Examinations table'!$A:$D,4,FALSE)</f>
        <v>NO</v>
      </c>
      <c r="F1590" s="5" t="str">
        <f>VLOOKUP(A1590,'Medical Examinations table'!$A:$E,5,FALSE)</f>
        <v>NO</v>
      </c>
      <c r="G1590" s="5" t="str">
        <f>VLOOKUP(A1590,'Medical Examinations table'!$A:$F,6,FALSE)</f>
        <v>NO</v>
      </c>
      <c r="H1590" s="5">
        <f>VLOOKUP(A1590,'Medical Examinations table'!$A:$H,8,FALSE)</f>
        <v>0</v>
      </c>
      <c r="I1590" s="5" t="str">
        <f>VLOOKUP(A1590,'Medical Examinations table'!$A:$G,7,FALSE)</f>
        <v>NO</v>
      </c>
      <c r="J1590" s="5" t="str">
        <f>VLOOKUP(A1590,'Medical Examinations table'!$A:$I,9,FALSE)</f>
        <v>Normal Weight</v>
      </c>
      <c r="K1590" s="5" t="str">
        <f>VLOOKUP(A1590,'Medical Examinations table'!$A:$J,10,FALSE)</f>
        <v>Diabetes</v>
      </c>
      <c r="L1590" s="8">
        <f>VLOOKUP(A1590,'Hospitalisation Table'!$A:$J,10,FALSE)</f>
        <v>34543</v>
      </c>
      <c r="M1590" s="10">
        <f>VLOOKUP(A1590,'Hospitalisation Table'!$A:$F,6,FALSE)</f>
        <v>563.84</v>
      </c>
      <c r="N1590" s="5" t="str">
        <f>VLOOKUP(A1590,'Hospitalisation Table'!$A:$G,7,FALSE)</f>
        <v>tier - 2</v>
      </c>
      <c r="O1590" s="5" t="str">
        <f>VLOOKUP(A1590,'Hospitalisation Table'!$A:$H,8,FALSE)</f>
        <v>tier - 1</v>
      </c>
      <c r="P1590" s="5" t="str">
        <f>VLOOKUP(A1590,'Hospitalisation Table'!$A:$I,9,FALSE)</f>
        <v>R1013</v>
      </c>
      <c r="Q1590" s="5">
        <f>VLOOKUP(A1590,'Hospitalisation Table'!$A:$K,11,FALSE)</f>
        <v>48</v>
      </c>
    </row>
    <row r="1591" spans="1:17" ht="15.6" x14ac:dyDescent="0.3">
      <c r="A1591" s="9" t="s">
        <v>781</v>
      </c>
      <c r="B1591" s="5" t="str">
        <f>VLOOKUP($A1591,'Customer Names'!$A:$B,2,FALSE)</f>
        <v>Arsenault, Mr.  Christopher</v>
      </c>
      <c r="C1591" s="5">
        <f>VLOOKUP(Healthcare!A1591,'Medical Examinations table'!$A:$K,2,FALSE)</f>
        <v>34.450000000000003</v>
      </c>
      <c r="D1591" s="5">
        <f>VLOOKUP(A1591,'Medical Examinations table'!$A:$C,3,FALSE)</f>
        <v>5.58</v>
      </c>
      <c r="E1591" s="5" t="str">
        <f>VLOOKUP(A1591,'Medical Examinations table'!$A:$D,4,FALSE)</f>
        <v>YES</v>
      </c>
      <c r="F1591" s="5" t="str">
        <f>VLOOKUP(A1591,'Medical Examinations table'!$A:$E,5,FALSE)</f>
        <v>NO</v>
      </c>
      <c r="G1591" s="5" t="str">
        <f>VLOOKUP(A1591,'Medical Examinations table'!$A:$F,6,FALSE)</f>
        <v>NO</v>
      </c>
      <c r="H1591" s="5">
        <f>VLOOKUP(A1591,'Medical Examinations table'!$A:$H,8,FALSE)</f>
        <v>0</v>
      </c>
      <c r="I1591" s="5" t="str">
        <f>VLOOKUP(A1591,'Medical Examinations table'!$A:$G,7,FALSE)</f>
        <v>NO</v>
      </c>
      <c r="J1591" s="5" t="str">
        <f>VLOOKUP(A1591,'Medical Examinations table'!$A:$I,9,FALSE)</f>
        <v>Obesity</v>
      </c>
      <c r="K1591" s="5" t="str">
        <f>VLOOKUP(A1591,'Medical Examinations table'!$A:$J,10,FALSE)</f>
        <v>Normal</v>
      </c>
      <c r="L1591" s="8">
        <f>VLOOKUP(A1591,'Hospitalisation Table'!$A:$J,10,FALSE)</f>
        <v>34542</v>
      </c>
      <c r="M1591" s="10">
        <f>VLOOKUP(A1591,'Hospitalisation Table'!$A:$F,6,FALSE)</f>
        <v>563.84</v>
      </c>
      <c r="N1591" s="5" t="str">
        <f>VLOOKUP(A1591,'Hospitalisation Table'!$A:$G,7,FALSE)</f>
        <v>tier - 2</v>
      </c>
      <c r="O1591" s="5" t="str">
        <f>VLOOKUP(A1591,'Hospitalisation Table'!$A:$H,8,FALSE)</f>
        <v>tier - 3</v>
      </c>
      <c r="P1591" s="5" t="str">
        <f>VLOOKUP(A1591,'Hospitalisation Table'!$A:$I,9,FALSE)</f>
        <v>R1021</v>
      </c>
      <c r="Q1591" s="5">
        <f>VLOOKUP(A1591,'Hospitalisation Table'!$A:$K,11,FALSE)</f>
        <v>26</v>
      </c>
    </row>
    <row r="1592" spans="1:17" ht="15.6" x14ac:dyDescent="0.3">
      <c r="A1592" s="9" t="s">
        <v>780</v>
      </c>
      <c r="B1592" s="5" t="str">
        <f>VLOOKUP($A1592,'Customer Names'!$A:$B,2,FALSE)</f>
        <v>Hengoed, Mr.  Joseph</v>
      </c>
      <c r="C1592" s="5">
        <f>VLOOKUP(Healthcare!A1592,'Medical Examinations table'!$A:$K,2,FALSE)</f>
        <v>34.21</v>
      </c>
      <c r="D1592" s="5">
        <f>VLOOKUP(A1592,'Medical Examinations table'!$A:$C,3,FALSE)</f>
        <v>9.7200000000000006</v>
      </c>
      <c r="E1592" s="5" t="str">
        <f>VLOOKUP(A1592,'Medical Examinations table'!$A:$D,4,FALSE)</f>
        <v>YES</v>
      </c>
      <c r="F1592" s="5" t="str">
        <f>VLOOKUP(A1592,'Medical Examinations table'!$A:$E,5,FALSE)</f>
        <v>NO</v>
      </c>
      <c r="G1592" s="5" t="str">
        <f>VLOOKUP(A1592,'Medical Examinations table'!$A:$F,6,FALSE)</f>
        <v>NO</v>
      </c>
      <c r="H1592" s="5">
        <f>VLOOKUP(A1592,'Medical Examinations table'!$A:$H,8,FALSE)</f>
        <v>0</v>
      </c>
      <c r="I1592" s="5" t="str">
        <f>VLOOKUP(A1592,'Medical Examinations table'!$A:$G,7,FALSE)</f>
        <v>NO</v>
      </c>
      <c r="J1592" s="5" t="str">
        <f>VLOOKUP(A1592,'Medical Examinations table'!$A:$I,9,FALSE)</f>
        <v>Obesity</v>
      </c>
      <c r="K1592" s="5" t="str">
        <f>VLOOKUP(A1592,'Medical Examinations table'!$A:$J,10,FALSE)</f>
        <v>Diabetes</v>
      </c>
      <c r="L1592" s="8">
        <f>VLOOKUP(A1592,'Hospitalisation Table'!$A:$J,10,FALSE)</f>
        <v>34541</v>
      </c>
      <c r="M1592" s="10">
        <f>VLOOKUP(A1592,'Hospitalisation Table'!$A:$F,6,FALSE)</f>
        <v>563.84</v>
      </c>
      <c r="N1592" s="5" t="str">
        <f>VLOOKUP(A1592,'Hospitalisation Table'!$A:$G,7,FALSE)</f>
        <v>tier - 2</v>
      </c>
      <c r="O1592" s="5" t="str">
        <f>VLOOKUP(A1592,'Hospitalisation Table'!$A:$H,8,FALSE)</f>
        <v>tier - 3</v>
      </c>
      <c r="P1592" s="5" t="str">
        <f>VLOOKUP(A1592,'Hospitalisation Table'!$A:$I,9,FALSE)</f>
        <v>R1013</v>
      </c>
      <c r="Q1592" s="5">
        <f>VLOOKUP(A1592,'Hospitalisation Table'!$A:$K,11,FALSE)</f>
        <v>41</v>
      </c>
    </row>
    <row r="1593" spans="1:17" ht="15.6" x14ac:dyDescent="0.3">
      <c r="A1593" s="9" t="s">
        <v>779</v>
      </c>
      <c r="B1593" s="5" t="str">
        <f>VLOOKUP($A1593,'Customer Names'!$A:$B,2,FALSE)</f>
        <v>Aller, Mr.  Lawrence</v>
      </c>
      <c r="C1593" s="5">
        <f>VLOOKUP(Healthcare!A1593,'Medical Examinations table'!$A:$K,2,FALSE)</f>
        <v>28.8</v>
      </c>
      <c r="D1593" s="5">
        <f>VLOOKUP(A1593,'Medical Examinations table'!$A:$C,3,FALSE)</f>
        <v>11.41</v>
      </c>
      <c r="E1593" s="5" t="str">
        <f>VLOOKUP(A1593,'Medical Examinations table'!$A:$D,4,FALSE)</f>
        <v>YES</v>
      </c>
      <c r="F1593" s="5" t="str">
        <f>VLOOKUP(A1593,'Medical Examinations table'!$A:$E,5,FALSE)</f>
        <v>NO</v>
      </c>
      <c r="G1593" s="5" t="str">
        <f>VLOOKUP(A1593,'Medical Examinations table'!$A:$F,6,FALSE)</f>
        <v>NO</v>
      </c>
      <c r="H1593" s="5">
        <f>VLOOKUP(A1593,'Medical Examinations table'!$A:$H,8,FALSE)</f>
        <v>0</v>
      </c>
      <c r="I1593" s="5" t="str">
        <f>VLOOKUP(A1593,'Medical Examinations table'!$A:$G,7,FALSE)</f>
        <v>NO</v>
      </c>
      <c r="J1593" s="5" t="str">
        <f>VLOOKUP(A1593,'Medical Examinations table'!$A:$I,9,FALSE)</f>
        <v>Overweight</v>
      </c>
      <c r="K1593" s="5" t="str">
        <f>VLOOKUP(A1593,'Medical Examinations table'!$A:$J,10,FALSE)</f>
        <v>Diabetes</v>
      </c>
      <c r="L1593" s="8">
        <f>VLOOKUP(A1593,'Hospitalisation Table'!$A:$J,10,FALSE)</f>
        <v>34540</v>
      </c>
      <c r="M1593" s="10">
        <f>VLOOKUP(A1593,'Hospitalisation Table'!$A:$F,6,FALSE)</f>
        <v>563.84</v>
      </c>
      <c r="N1593" s="5" t="str">
        <f>VLOOKUP(A1593,'Hospitalisation Table'!$A:$G,7,FALSE)</f>
        <v>tier - 2</v>
      </c>
      <c r="O1593" s="5" t="str">
        <f>VLOOKUP(A1593,'Hospitalisation Table'!$A:$H,8,FALSE)</f>
        <v>tier - 1</v>
      </c>
      <c r="P1593" s="5" t="str">
        <f>VLOOKUP(A1593,'Hospitalisation Table'!$A:$I,9,FALSE)</f>
        <v>R1011</v>
      </c>
      <c r="Q1593" s="5">
        <f>VLOOKUP(A1593,'Hospitalisation Table'!$A:$K,11,FALSE)</f>
        <v>41</v>
      </c>
    </row>
    <row r="1594" spans="1:17" ht="15.6" x14ac:dyDescent="0.3">
      <c r="A1594" s="9" t="s">
        <v>778</v>
      </c>
      <c r="B1594" s="5" t="str">
        <f>VLOOKUP($A1594,'Customer Names'!$A:$B,2,FALSE)</f>
        <v>Pisano, Mrs.  Katie</v>
      </c>
      <c r="C1594" s="5">
        <f>VLOOKUP(Healthcare!A1594,'Medical Examinations table'!$A:$K,2,FALSE)</f>
        <v>31.74</v>
      </c>
      <c r="D1594" s="5">
        <f>VLOOKUP(A1594,'Medical Examinations table'!$A:$C,3,FALSE)</f>
        <v>4.46</v>
      </c>
      <c r="E1594" s="5" t="str">
        <f>VLOOKUP(A1594,'Medical Examinations table'!$A:$D,4,FALSE)</f>
        <v>NO</v>
      </c>
      <c r="F1594" s="5" t="str">
        <f>VLOOKUP(A1594,'Medical Examinations table'!$A:$E,5,FALSE)</f>
        <v>NO</v>
      </c>
      <c r="G1594" s="5" t="str">
        <f>VLOOKUP(A1594,'Medical Examinations table'!$A:$F,6,FALSE)</f>
        <v>YES</v>
      </c>
      <c r="H1594" s="5">
        <f>VLOOKUP(A1594,'Medical Examinations table'!$A:$H,8,FALSE)</f>
        <v>1</v>
      </c>
      <c r="I1594" s="5" t="str">
        <f>VLOOKUP(A1594,'Medical Examinations table'!$A:$G,7,FALSE)</f>
        <v>NO</v>
      </c>
      <c r="J1594" s="5" t="str">
        <f>VLOOKUP(A1594,'Medical Examinations table'!$A:$I,9,FALSE)</f>
        <v>Obesity</v>
      </c>
      <c r="K1594" s="5" t="str">
        <f>VLOOKUP(A1594,'Medical Examinations table'!$A:$J,10,FALSE)</f>
        <v>Normal</v>
      </c>
      <c r="L1594" s="8">
        <f>VLOOKUP(A1594,'Hospitalisation Table'!$A:$J,10,FALSE)</f>
        <v>34539</v>
      </c>
      <c r="M1594" s="10">
        <f>VLOOKUP(A1594,'Hospitalisation Table'!$A:$F,6,FALSE)</f>
        <v>563.84</v>
      </c>
      <c r="N1594" s="5" t="str">
        <f>VLOOKUP(A1594,'Hospitalisation Table'!$A:$G,7,FALSE)</f>
        <v>tier - 2</v>
      </c>
      <c r="O1594" s="5" t="str">
        <f>VLOOKUP(A1594,'Hospitalisation Table'!$A:$H,8,FALSE)</f>
        <v>tier - 1</v>
      </c>
      <c r="P1594" s="5" t="str">
        <f>VLOOKUP(A1594,'Hospitalisation Table'!$A:$I,9,FALSE)</f>
        <v>R1025</v>
      </c>
      <c r="Q1594" s="5">
        <f>VLOOKUP(A1594,'Hospitalisation Table'!$A:$K,11,FALSE)</f>
        <v>29</v>
      </c>
    </row>
    <row r="1595" spans="1:17" ht="15.6" x14ac:dyDescent="0.3">
      <c r="A1595" s="9" t="s">
        <v>777</v>
      </c>
      <c r="B1595" s="5" t="str">
        <f>VLOOKUP($A1595,'Customer Names'!$A:$B,2,FALSE)</f>
        <v>Sanca, Mr.  Ruben</v>
      </c>
      <c r="C1595" s="5">
        <f>VLOOKUP(Healthcare!A1595,'Medical Examinations table'!$A:$K,2,FALSE)</f>
        <v>21.78</v>
      </c>
      <c r="D1595" s="5">
        <f>VLOOKUP(A1595,'Medical Examinations table'!$A:$C,3,FALSE)</f>
        <v>9.31</v>
      </c>
      <c r="E1595" s="5" t="str">
        <f>VLOOKUP(A1595,'Medical Examinations table'!$A:$D,4,FALSE)</f>
        <v>YES</v>
      </c>
      <c r="F1595" s="5" t="str">
        <f>VLOOKUP(A1595,'Medical Examinations table'!$A:$E,5,FALSE)</f>
        <v>NO</v>
      </c>
      <c r="G1595" s="5" t="str">
        <f>VLOOKUP(A1595,'Medical Examinations table'!$A:$F,6,FALSE)</f>
        <v>NO</v>
      </c>
      <c r="H1595" s="5">
        <f>VLOOKUP(A1595,'Medical Examinations table'!$A:$H,8,FALSE)</f>
        <v>0</v>
      </c>
      <c r="I1595" s="5" t="str">
        <f>VLOOKUP(A1595,'Medical Examinations table'!$A:$G,7,FALSE)</f>
        <v>NO</v>
      </c>
      <c r="J1595" s="5" t="str">
        <f>VLOOKUP(A1595,'Medical Examinations table'!$A:$I,9,FALSE)</f>
        <v>Normal Weight</v>
      </c>
      <c r="K1595" s="5" t="str">
        <f>VLOOKUP(A1595,'Medical Examinations table'!$A:$J,10,FALSE)</f>
        <v>Diabetes</v>
      </c>
      <c r="L1595" s="8">
        <f>VLOOKUP(A1595,'Hospitalisation Table'!$A:$J,10,FALSE)</f>
        <v>34538</v>
      </c>
      <c r="M1595" s="10">
        <f>VLOOKUP(A1595,'Hospitalisation Table'!$A:$F,6,FALSE)</f>
        <v>563.84</v>
      </c>
      <c r="N1595" s="5" t="str">
        <f>VLOOKUP(A1595,'Hospitalisation Table'!$A:$G,7,FALSE)</f>
        <v>tier - 1</v>
      </c>
      <c r="O1595" s="5" t="str">
        <f>VLOOKUP(A1595,'Hospitalisation Table'!$A:$H,8,FALSE)</f>
        <v>tier - 3</v>
      </c>
      <c r="P1595" s="5" t="str">
        <f>VLOOKUP(A1595,'Hospitalisation Table'!$A:$I,9,FALSE)</f>
        <v>R1013</v>
      </c>
      <c r="Q1595" s="5">
        <f>VLOOKUP(A1595,'Hospitalisation Table'!$A:$K,11,FALSE)</f>
        <v>41</v>
      </c>
    </row>
    <row r="1596" spans="1:17" ht="15.6" x14ac:dyDescent="0.3">
      <c r="A1596" s="9" t="s">
        <v>776</v>
      </c>
      <c r="B1596" s="5" t="str">
        <f>VLOOKUP($A1596,'Customer Names'!$A:$B,2,FALSE)</f>
        <v>Bond, Ms.  Sarah</v>
      </c>
      <c r="C1596" s="5">
        <f>VLOOKUP(Healthcare!A1596,'Medical Examinations table'!$A:$K,2,FALSE)</f>
        <v>23.75</v>
      </c>
      <c r="D1596" s="5">
        <f>VLOOKUP(A1596,'Medical Examinations table'!$A:$C,3,FALSE)</f>
        <v>5.03</v>
      </c>
      <c r="E1596" s="5" t="str">
        <f>VLOOKUP(A1596,'Medical Examinations table'!$A:$D,4,FALSE)</f>
        <v>NO</v>
      </c>
      <c r="F1596" s="5" t="str">
        <f>VLOOKUP(A1596,'Medical Examinations table'!$A:$E,5,FALSE)</f>
        <v>NO</v>
      </c>
      <c r="G1596" s="5" t="str">
        <f>VLOOKUP(A1596,'Medical Examinations table'!$A:$F,6,FALSE)</f>
        <v>NO</v>
      </c>
      <c r="H1596" s="5">
        <f>VLOOKUP(A1596,'Medical Examinations table'!$A:$H,8,FALSE)</f>
        <v>1</v>
      </c>
      <c r="I1596" s="5" t="str">
        <f>VLOOKUP(A1596,'Medical Examinations table'!$A:$G,7,FALSE)</f>
        <v>NO</v>
      </c>
      <c r="J1596" s="5" t="str">
        <f>VLOOKUP(A1596,'Medical Examinations table'!$A:$I,9,FALSE)</f>
        <v>Normal Weight</v>
      </c>
      <c r="K1596" s="5" t="str">
        <f>VLOOKUP(A1596,'Medical Examinations table'!$A:$J,10,FALSE)</f>
        <v>Normal</v>
      </c>
      <c r="L1596" s="8">
        <f>VLOOKUP(A1596,'Hospitalisation Table'!$A:$J,10,FALSE)</f>
        <v>34537</v>
      </c>
      <c r="M1596" s="10">
        <f>VLOOKUP(A1596,'Hospitalisation Table'!$A:$F,6,FALSE)</f>
        <v>563.84</v>
      </c>
      <c r="N1596" s="5" t="str">
        <f>VLOOKUP(A1596,'Hospitalisation Table'!$A:$G,7,FALSE)</f>
        <v>tier - 2</v>
      </c>
      <c r="O1596" s="5" t="str">
        <f>VLOOKUP(A1596,'Hospitalisation Table'!$A:$H,8,FALSE)</f>
        <v>tier - 1</v>
      </c>
      <c r="P1596" s="5" t="str">
        <f>VLOOKUP(A1596,'Hospitalisation Table'!$A:$I,9,FALSE)</f>
        <v>R1013</v>
      </c>
      <c r="Q1596" s="5">
        <f>VLOOKUP(A1596,'Hospitalisation Table'!$A:$K,11,FALSE)</f>
        <v>38</v>
      </c>
    </row>
    <row r="1597" spans="1:17" ht="15.6" x14ac:dyDescent="0.3">
      <c r="A1597" s="9" t="s">
        <v>775</v>
      </c>
      <c r="B1597" s="5" t="str">
        <f>VLOOKUP($A1597,'Customer Names'!$A:$B,2,FALSE)</f>
        <v>Carron, Mrs.  Angela R.</v>
      </c>
      <c r="C1597" s="5">
        <f>VLOOKUP(Healthcare!A1597,'Medical Examinations table'!$A:$K,2,FALSE)</f>
        <v>33.21</v>
      </c>
      <c r="D1597" s="5">
        <f>VLOOKUP(A1597,'Medical Examinations table'!$A:$C,3,FALSE)</f>
        <v>5.07</v>
      </c>
      <c r="E1597" s="5" t="str">
        <f>VLOOKUP(A1597,'Medical Examinations table'!$A:$D,4,FALSE)</f>
        <v>YES</v>
      </c>
      <c r="F1597" s="5" t="str">
        <f>VLOOKUP(A1597,'Medical Examinations table'!$A:$E,5,FALSE)</f>
        <v>NO</v>
      </c>
      <c r="G1597" s="5" t="str">
        <f>VLOOKUP(A1597,'Medical Examinations table'!$A:$F,6,FALSE)</f>
        <v>NO</v>
      </c>
      <c r="H1597" s="5">
        <f>VLOOKUP(A1597,'Medical Examinations table'!$A:$H,8,FALSE)</f>
        <v>1</v>
      </c>
      <c r="I1597" s="5" t="str">
        <f>VLOOKUP(A1597,'Medical Examinations table'!$A:$G,7,FALSE)</f>
        <v>NO</v>
      </c>
      <c r="J1597" s="5" t="str">
        <f>VLOOKUP(A1597,'Medical Examinations table'!$A:$I,9,FALSE)</f>
        <v>Obesity</v>
      </c>
      <c r="K1597" s="5" t="str">
        <f>VLOOKUP(A1597,'Medical Examinations table'!$A:$J,10,FALSE)</f>
        <v>Normal</v>
      </c>
      <c r="L1597" s="8">
        <f>VLOOKUP(A1597,'Hospitalisation Table'!$A:$J,10,FALSE)</f>
        <v>34536</v>
      </c>
      <c r="M1597" s="10">
        <f>VLOOKUP(A1597,'Hospitalisation Table'!$A:$F,6,FALSE)</f>
        <v>563.84</v>
      </c>
      <c r="N1597" s="5" t="str">
        <f>VLOOKUP(A1597,'Hospitalisation Table'!$A:$G,7,FALSE)</f>
        <v>tier - 2</v>
      </c>
      <c r="O1597" s="5" t="str">
        <f>VLOOKUP(A1597,'Hospitalisation Table'!$A:$H,8,FALSE)</f>
        <v>tier - 1</v>
      </c>
      <c r="P1597" s="5" t="str">
        <f>VLOOKUP(A1597,'Hospitalisation Table'!$A:$I,9,FALSE)</f>
        <v>R1026</v>
      </c>
      <c r="Q1597" s="5">
        <f>VLOOKUP(A1597,'Hospitalisation Table'!$A:$K,11,FALSE)</f>
        <v>27</v>
      </c>
    </row>
    <row r="1598" spans="1:17" ht="15.6" x14ac:dyDescent="0.3">
      <c r="A1598" s="9" t="s">
        <v>774</v>
      </c>
      <c r="B1598" s="5" t="str">
        <f>VLOOKUP($A1598,'Customer Names'!$A:$B,2,FALSE)</f>
        <v>Ellwanger, Mr.  Chatham</v>
      </c>
      <c r="C1598" s="5">
        <f>VLOOKUP(Healthcare!A1598,'Medical Examinations table'!$A:$K,2,FALSE)</f>
        <v>17.7</v>
      </c>
      <c r="D1598" s="5">
        <f>VLOOKUP(A1598,'Medical Examinations table'!$A:$C,3,FALSE)</f>
        <v>10.42</v>
      </c>
      <c r="E1598" s="5" t="str">
        <f>VLOOKUP(A1598,'Medical Examinations table'!$A:$D,4,FALSE)</f>
        <v>YES</v>
      </c>
      <c r="F1598" s="5" t="str">
        <f>VLOOKUP(A1598,'Medical Examinations table'!$A:$E,5,FALSE)</f>
        <v>NO</v>
      </c>
      <c r="G1598" s="5" t="str">
        <f>VLOOKUP(A1598,'Medical Examinations table'!$A:$F,6,FALSE)</f>
        <v>NO</v>
      </c>
      <c r="H1598" s="5">
        <f>VLOOKUP(A1598,'Medical Examinations table'!$A:$H,8,FALSE)</f>
        <v>2</v>
      </c>
      <c r="I1598" s="5" t="str">
        <f>VLOOKUP(A1598,'Medical Examinations table'!$A:$G,7,FALSE)</f>
        <v>NO</v>
      </c>
      <c r="J1598" s="5" t="str">
        <f>VLOOKUP(A1598,'Medical Examinations table'!$A:$I,9,FALSE)</f>
        <v>Underweight</v>
      </c>
      <c r="K1598" s="5" t="str">
        <f>VLOOKUP(A1598,'Medical Examinations table'!$A:$J,10,FALSE)</f>
        <v>Diabetes</v>
      </c>
      <c r="L1598" s="8">
        <f>VLOOKUP(A1598,'Hospitalisation Table'!$A:$J,10,FALSE)</f>
        <v>34535</v>
      </c>
      <c r="M1598" s="10">
        <f>VLOOKUP(A1598,'Hospitalisation Table'!$A:$F,6,FALSE)</f>
        <v>563.84</v>
      </c>
      <c r="N1598" s="5" t="str">
        <f>VLOOKUP(A1598,'Hospitalisation Table'!$A:$G,7,FALSE)</f>
        <v>tier - 2</v>
      </c>
      <c r="O1598" s="5" t="str">
        <f>VLOOKUP(A1598,'Hospitalisation Table'!$A:$H,8,FALSE)</f>
        <v>tier - 2</v>
      </c>
      <c r="P1598" s="5" t="str">
        <f>VLOOKUP(A1598,'Hospitalisation Table'!$A:$I,9,FALSE)</f>
        <v>R1013</v>
      </c>
      <c r="Q1598" s="5">
        <f>VLOOKUP(A1598,'Hospitalisation Table'!$A:$K,11,FALSE)</f>
        <v>52</v>
      </c>
    </row>
    <row r="1599" spans="1:17" ht="15.6" x14ac:dyDescent="0.3">
      <c r="A1599" s="9" t="s">
        <v>773</v>
      </c>
      <c r="B1599" s="5" t="str">
        <f>VLOOKUP($A1599,'Customer Names'!$A:$B,2,FALSE)</f>
        <v>Hanson, Mr.  Derek</v>
      </c>
      <c r="C1599" s="5">
        <f>VLOOKUP(Healthcare!A1599,'Medical Examinations table'!$A:$K,2,FALSE)</f>
        <v>17.2</v>
      </c>
      <c r="D1599" s="5">
        <f>VLOOKUP(A1599,'Medical Examinations table'!$A:$C,3,FALSE)</f>
        <v>6.45</v>
      </c>
      <c r="E1599" s="5" t="str">
        <f>VLOOKUP(A1599,'Medical Examinations table'!$A:$D,4,FALSE)</f>
        <v>NO</v>
      </c>
      <c r="F1599" s="5" t="str">
        <f>VLOOKUP(A1599,'Medical Examinations table'!$A:$E,5,FALSE)</f>
        <v>NO</v>
      </c>
      <c r="G1599" s="5" t="str">
        <f>VLOOKUP(A1599,'Medical Examinations table'!$A:$F,6,FALSE)</f>
        <v>NO</v>
      </c>
      <c r="H1599" s="5">
        <f>VLOOKUP(A1599,'Medical Examinations table'!$A:$H,8,FALSE)</f>
        <v>2</v>
      </c>
      <c r="I1599" s="5" t="str">
        <f>VLOOKUP(A1599,'Medical Examinations table'!$A:$G,7,FALSE)</f>
        <v>NO</v>
      </c>
      <c r="J1599" s="5" t="str">
        <f>VLOOKUP(A1599,'Medical Examinations table'!$A:$I,9,FALSE)</f>
        <v>Underweight</v>
      </c>
      <c r="K1599" s="5" t="str">
        <f>VLOOKUP(A1599,'Medical Examinations table'!$A:$J,10,FALSE)</f>
        <v>Diabetes</v>
      </c>
      <c r="L1599" s="8">
        <f>VLOOKUP(A1599,'Hospitalisation Table'!$A:$J,10,FALSE)</f>
        <v>34534</v>
      </c>
      <c r="M1599" s="10">
        <f>VLOOKUP(A1599,'Hospitalisation Table'!$A:$F,6,FALSE)</f>
        <v>563.84</v>
      </c>
      <c r="N1599" s="5" t="str">
        <f>VLOOKUP(A1599,'Hospitalisation Table'!$A:$G,7,FALSE)</f>
        <v>tier - 2</v>
      </c>
      <c r="O1599" s="5" t="str">
        <f>VLOOKUP(A1599,'Hospitalisation Table'!$A:$H,8,FALSE)</f>
        <v>tier - 2</v>
      </c>
      <c r="P1599" s="5" t="str">
        <f>VLOOKUP(A1599,'Hospitalisation Table'!$A:$I,9,FALSE)</f>
        <v>R1012</v>
      </c>
      <c r="Q1599" s="5">
        <f>VLOOKUP(A1599,'Hospitalisation Table'!$A:$K,11,FALSE)</f>
        <v>50</v>
      </c>
    </row>
    <row r="1600" spans="1:17" ht="15.6" x14ac:dyDescent="0.3">
      <c r="A1600" s="9" t="s">
        <v>772</v>
      </c>
      <c r="B1600" s="5" t="str">
        <f>VLOOKUP($A1600,'Customer Names'!$A:$B,2,FALSE)</f>
        <v>Tucker, Mr.  Kalvin J.</v>
      </c>
      <c r="C1600" s="5">
        <f>VLOOKUP(Healthcare!A1600,'Medical Examinations table'!$A:$K,2,FALSE)</f>
        <v>19.21</v>
      </c>
      <c r="D1600" s="5">
        <f>VLOOKUP(A1600,'Medical Examinations table'!$A:$C,3,FALSE)</f>
        <v>5.52</v>
      </c>
      <c r="E1600" s="5" t="str">
        <f>VLOOKUP(A1600,'Medical Examinations table'!$A:$D,4,FALSE)</f>
        <v>NO</v>
      </c>
      <c r="F1600" s="5" t="str">
        <f>VLOOKUP(A1600,'Medical Examinations table'!$A:$E,5,FALSE)</f>
        <v>NO</v>
      </c>
      <c r="G1600" s="5" t="str">
        <f>VLOOKUP(A1600,'Medical Examinations table'!$A:$F,6,FALSE)</f>
        <v>NO</v>
      </c>
      <c r="H1600" s="5">
        <f>VLOOKUP(A1600,'Medical Examinations table'!$A:$H,8,FALSE)</f>
        <v>2</v>
      </c>
      <c r="I1600" s="5" t="str">
        <f>VLOOKUP(A1600,'Medical Examinations table'!$A:$G,7,FALSE)</f>
        <v>NO</v>
      </c>
      <c r="J1600" s="5" t="str">
        <f>VLOOKUP(A1600,'Medical Examinations table'!$A:$I,9,FALSE)</f>
        <v>Normal Weight</v>
      </c>
      <c r="K1600" s="5" t="str">
        <f>VLOOKUP(A1600,'Medical Examinations table'!$A:$J,10,FALSE)</f>
        <v>Normal</v>
      </c>
      <c r="L1600" s="8">
        <f>VLOOKUP(A1600,'Hospitalisation Table'!$A:$J,10,FALSE)</f>
        <v>34533</v>
      </c>
      <c r="M1600" s="10">
        <f>VLOOKUP(A1600,'Hospitalisation Table'!$A:$F,6,FALSE)</f>
        <v>563.84</v>
      </c>
      <c r="N1600" s="5" t="str">
        <f>VLOOKUP(A1600,'Hospitalisation Table'!$A:$G,7,FALSE)</f>
        <v>tier - 2</v>
      </c>
      <c r="O1600" s="5" t="str">
        <f>VLOOKUP(A1600,'Hospitalisation Table'!$A:$H,8,FALSE)</f>
        <v>tier - 2</v>
      </c>
      <c r="P1600" s="5" t="str">
        <f>VLOOKUP(A1600,'Hospitalisation Table'!$A:$I,9,FALSE)</f>
        <v>R1013</v>
      </c>
      <c r="Q1600" s="5">
        <f>VLOOKUP(A1600,'Hospitalisation Table'!$A:$K,11,FALSE)</f>
        <v>50</v>
      </c>
    </row>
    <row r="1601" spans="1:17" ht="15.6" x14ac:dyDescent="0.3">
      <c r="A1601" s="9" t="s">
        <v>771</v>
      </c>
      <c r="B1601" s="5" t="str">
        <f>VLOOKUP($A1601,'Customer Names'!$A:$B,2,FALSE)</f>
        <v>Counts, Mr.  Dave</v>
      </c>
      <c r="C1601" s="5">
        <f>VLOOKUP(Healthcare!A1601,'Medical Examinations table'!$A:$K,2,FALSE)</f>
        <v>23.2</v>
      </c>
      <c r="D1601" s="5">
        <f>VLOOKUP(A1601,'Medical Examinations table'!$A:$C,3,FALSE)</f>
        <v>4.41</v>
      </c>
      <c r="E1601" s="5" t="str">
        <f>VLOOKUP(A1601,'Medical Examinations table'!$A:$D,4,FALSE)</f>
        <v>NO</v>
      </c>
      <c r="F1601" s="5" t="str">
        <f>VLOOKUP(A1601,'Medical Examinations table'!$A:$E,5,FALSE)</f>
        <v>NO</v>
      </c>
      <c r="G1601" s="5" t="str">
        <f>VLOOKUP(A1601,'Medical Examinations table'!$A:$F,6,FALSE)</f>
        <v>YES</v>
      </c>
      <c r="H1601" s="5">
        <f>VLOOKUP(A1601,'Medical Examinations table'!$A:$H,8,FALSE)</f>
        <v>1</v>
      </c>
      <c r="I1601" s="5" t="str">
        <f>VLOOKUP(A1601,'Medical Examinations table'!$A:$G,7,FALSE)</f>
        <v>NO</v>
      </c>
      <c r="J1601" s="5" t="str">
        <f>VLOOKUP(A1601,'Medical Examinations table'!$A:$I,9,FALSE)</f>
        <v>Normal Weight</v>
      </c>
      <c r="K1601" s="5" t="str">
        <f>VLOOKUP(A1601,'Medical Examinations table'!$A:$J,10,FALSE)</f>
        <v>Normal</v>
      </c>
      <c r="L1601" s="8">
        <f>VLOOKUP(A1601,'Hospitalisation Table'!$A:$J,10,FALSE)</f>
        <v>34532</v>
      </c>
      <c r="M1601" s="10">
        <f>VLOOKUP(A1601,'Hospitalisation Table'!$A:$F,6,FALSE)</f>
        <v>563.84</v>
      </c>
      <c r="N1601" s="5" t="str">
        <f>VLOOKUP(A1601,'Hospitalisation Table'!$A:$G,7,FALSE)</f>
        <v>tier - 2</v>
      </c>
      <c r="O1601" s="5" t="str">
        <f>VLOOKUP(A1601,'Hospitalisation Table'!$A:$H,8,FALSE)</f>
        <v>tier - 1</v>
      </c>
      <c r="P1601" s="5" t="str">
        <f>VLOOKUP(A1601,'Hospitalisation Table'!$A:$I,9,FALSE)</f>
        <v>R1011</v>
      </c>
      <c r="Q1601" s="5">
        <f>VLOOKUP(A1601,'Hospitalisation Table'!$A:$K,11,FALSE)</f>
        <v>43</v>
      </c>
    </row>
    <row r="1602" spans="1:17" ht="15.6" x14ac:dyDescent="0.3">
      <c r="A1602" s="9" t="s">
        <v>770</v>
      </c>
      <c r="B1602" s="5" t="str">
        <f>VLOOKUP($A1602,'Customer Names'!$A:$B,2,FALSE)</f>
        <v>Carson, Ms.  Barbara G.</v>
      </c>
      <c r="C1602" s="5">
        <f>VLOOKUP(Healthcare!A1602,'Medical Examinations table'!$A:$K,2,FALSE)</f>
        <v>32.5</v>
      </c>
      <c r="D1602" s="5">
        <f>VLOOKUP(A1602,'Medical Examinations table'!$A:$C,3,FALSE)</f>
        <v>4.6900000000000004</v>
      </c>
      <c r="E1602" s="5" t="str">
        <f>VLOOKUP(A1602,'Medical Examinations table'!$A:$D,4,FALSE)</f>
        <v>YES</v>
      </c>
      <c r="F1602" s="5" t="str">
        <f>VLOOKUP(A1602,'Medical Examinations table'!$A:$E,5,FALSE)</f>
        <v>NO</v>
      </c>
      <c r="G1602" s="5" t="str">
        <f>VLOOKUP(A1602,'Medical Examinations table'!$A:$F,6,FALSE)</f>
        <v>YES</v>
      </c>
      <c r="H1602" s="5">
        <f>VLOOKUP(A1602,'Medical Examinations table'!$A:$H,8,FALSE)</f>
        <v>1</v>
      </c>
      <c r="I1602" s="5" t="str">
        <f>VLOOKUP(A1602,'Medical Examinations table'!$A:$G,7,FALSE)</f>
        <v>NO</v>
      </c>
      <c r="J1602" s="5" t="str">
        <f>VLOOKUP(A1602,'Medical Examinations table'!$A:$I,9,FALSE)</f>
        <v>Obesity</v>
      </c>
      <c r="K1602" s="5" t="str">
        <f>VLOOKUP(A1602,'Medical Examinations table'!$A:$J,10,FALSE)</f>
        <v>Normal</v>
      </c>
      <c r="L1602" s="8">
        <f>VLOOKUP(A1602,'Hospitalisation Table'!$A:$J,10,FALSE)</f>
        <v>34531</v>
      </c>
      <c r="M1602" s="10">
        <f>VLOOKUP(A1602,'Hospitalisation Table'!$A:$F,6,FALSE)</f>
        <v>563.84</v>
      </c>
      <c r="N1602" s="5" t="str">
        <f>VLOOKUP(A1602,'Hospitalisation Table'!$A:$G,7,FALSE)</f>
        <v>tier - 2</v>
      </c>
      <c r="O1602" s="5" t="str">
        <f>VLOOKUP(A1602,'Hospitalisation Table'!$A:$H,8,FALSE)</f>
        <v>tier - 1</v>
      </c>
      <c r="P1602" s="5" t="str">
        <f>VLOOKUP(A1602,'Hospitalisation Table'!$A:$I,9,FALSE)</f>
        <v>R1011</v>
      </c>
      <c r="Q1602" s="5">
        <f>VLOOKUP(A1602,'Hospitalisation Table'!$A:$K,11,FALSE)</f>
        <v>39</v>
      </c>
    </row>
    <row r="1603" spans="1:17" ht="15.6" x14ac:dyDescent="0.3">
      <c r="A1603" s="9" t="s">
        <v>769</v>
      </c>
      <c r="B1603" s="5" t="str">
        <f>VLOOKUP($A1603,'Customer Names'!$A:$B,2,FALSE)</f>
        <v>Haines, Mr.  Skylar</v>
      </c>
      <c r="C1603" s="5">
        <f>VLOOKUP(Healthcare!A1603,'Medical Examinations table'!$A:$K,2,FALSE)</f>
        <v>20.9</v>
      </c>
      <c r="D1603" s="5">
        <f>VLOOKUP(A1603,'Medical Examinations table'!$A:$C,3,FALSE)</f>
        <v>6.94</v>
      </c>
      <c r="E1603" s="5" t="str">
        <f>VLOOKUP(A1603,'Medical Examinations table'!$A:$D,4,FALSE)</f>
        <v>NO</v>
      </c>
      <c r="F1603" s="5" t="str">
        <f>VLOOKUP(A1603,'Medical Examinations table'!$A:$E,5,FALSE)</f>
        <v>NO</v>
      </c>
      <c r="G1603" s="5" t="str">
        <f>VLOOKUP(A1603,'Medical Examinations table'!$A:$F,6,FALSE)</f>
        <v>NO</v>
      </c>
      <c r="H1603" s="5">
        <f>VLOOKUP(A1603,'Medical Examinations table'!$A:$H,8,FALSE)</f>
        <v>0</v>
      </c>
      <c r="I1603" s="5" t="str">
        <f>VLOOKUP(A1603,'Medical Examinations table'!$A:$G,7,FALSE)</f>
        <v>NO</v>
      </c>
      <c r="J1603" s="5" t="str">
        <f>VLOOKUP(A1603,'Medical Examinations table'!$A:$I,9,FALSE)</f>
        <v>Normal Weight</v>
      </c>
      <c r="K1603" s="5" t="str">
        <f>VLOOKUP(A1603,'Medical Examinations table'!$A:$J,10,FALSE)</f>
        <v>Diabetes</v>
      </c>
      <c r="L1603" s="8">
        <f>VLOOKUP(A1603,'Hospitalisation Table'!$A:$J,10,FALSE)</f>
        <v>34530</v>
      </c>
      <c r="M1603" s="10">
        <f>VLOOKUP(A1603,'Hospitalisation Table'!$A:$F,6,FALSE)</f>
        <v>563.84</v>
      </c>
      <c r="N1603" s="5" t="str">
        <f>VLOOKUP(A1603,'Hospitalisation Table'!$A:$G,7,FALSE)</f>
        <v>tier - 2</v>
      </c>
      <c r="O1603" s="5" t="str">
        <f>VLOOKUP(A1603,'Hospitalisation Table'!$A:$H,8,FALSE)</f>
        <v>tier - 2</v>
      </c>
      <c r="P1603" s="5" t="str">
        <f>VLOOKUP(A1603,'Hospitalisation Table'!$A:$I,9,FALSE)</f>
        <v>R1013</v>
      </c>
      <c r="Q1603" s="5">
        <f>VLOOKUP(A1603,'Hospitalisation Table'!$A:$K,11,FALSE)</f>
        <v>44</v>
      </c>
    </row>
    <row r="1604" spans="1:17" ht="15.6" x14ac:dyDescent="0.3">
      <c r="A1604" s="9" t="s">
        <v>768</v>
      </c>
      <c r="B1604" s="5" t="str">
        <f>VLOOKUP($A1604,'Customer Names'!$A:$B,2,FALSE)</f>
        <v>Schnabel, Mr.  Nick</v>
      </c>
      <c r="C1604" s="5">
        <f>VLOOKUP(Healthcare!A1604,'Medical Examinations table'!$A:$K,2,FALSE)</f>
        <v>19.11</v>
      </c>
      <c r="D1604" s="5">
        <f>VLOOKUP(A1604,'Medical Examinations table'!$A:$C,3,FALSE)</f>
        <v>4.3499999999999996</v>
      </c>
      <c r="E1604" s="5" t="str">
        <f>VLOOKUP(A1604,'Medical Examinations table'!$A:$D,4,FALSE)</f>
        <v>NO</v>
      </c>
      <c r="F1604" s="5" t="str">
        <f>VLOOKUP(A1604,'Medical Examinations table'!$A:$E,5,FALSE)</f>
        <v>NO</v>
      </c>
      <c r="G1604" s="5" t="str">
        <f>VLOOKUP(A1604,'Medical Examinations table'!$A:$F,6,FALSE)</f>
        <v>NO</v>
      </c>
      <c r="H1604" s="5">
        <f>VLOOKUP(A1604,'Medical Examinations table'!$A:$H,8,FALSE)</f>
        <v>2</v>
      </c>
      <c r="I1604" s="5" t="str">
        <f>VLOOKUP(A1604,'Medical Examinations table'!$A:$G,7,FALSE)</f>
        <v>NO</v>
      </c>
      <c r="J1604" s="5" t="str">
        <f>VLOOKUP(A1604,'Medical Examinations table'!$A:$I,9,FALSE)</f>
        <v>Normal Weight</v>
      </c>
      <c r="K1604" s="5" t="str">
        <f>VLOOKUP(A1604,'Medical Examinations table'!$A:$J,10,FALSE)</f>
        <v>Normal</v>
      </c>
      <c r="L1604" s="8">
        <f>VLOOKUP(A1604,'Hospitalisation Table'!$A:$J,10,FALSE)</f>
        <v>34529</v>
      </c>
      <c r="M1604" s="10">
        <f>VLOOKUP(A1604,'Hospitalisation Table'!$A:$F,6,FALSE)</f>
        <v>563.84</v>
      </c>
      <c r="N1604" s="5" t="str">
        <f>VLOOKUP(A1604,'Hospitalisation Table'!$A:$G,7,FALSE)</f>
        <v>tier - 2</v>
      </c>
      <c r="O1604" s="5" t="str">
        <f>VLOOKUP(A1604,'Hospitalisation Table'!$A:$H,8,FALSE)</f>
        <v>tier - 2</v>
      </c>
      <c r="P1604" s="5" t="str">
        <f>VLOOKUP(A1604,'Hospitalisation Table'!$A:$I,9,FALSE)</f>
        <v>R1013</v>
      </c>
      <c r="Q1604" s="5">
        <f>VLOOKUP(A1604,'Hospitalisation Table'!$A:$K,11,FALSE)</f>
        <v>50</v>
      </c>
    </row>
    <row r="1605" spans="1:17" ht="15.6" x14ac:dyDescent="0.3">
      <c r="A1605" s="9" t="s">
        <v>767</v>
      </c>
      <c r="B1605" s="5" t="str">
        <f>VLOOKUP($A1605,'Customer Names'!$A:$B,2,FALSE)</f>
        <v>Thind, Mr.  Sunny S</v>
      </c>
      <c r="C1605" s="5">
        <f>VLOOKUP(Healthcare!A1605,'Medical Examinations table'!$A:$K,2,FALSE)</f>
        <v>31.17</v>
      </c>
      <c r="D1605" s="5">
        <f>VLOOKUP(A1605,'Medical Examinations table'!$A:$C,3,FALSE)</f>
        <v>5.28</v>
      </c>
      <c r="E1605" s="5" t="str">
        <f>VLOOKUP(A1605,'Medical Examinations table'!$A:$D,4,FALSE)</f>
        <v>NO</v>
      </c>
      <c r="F1605" s="5" t="str">
        <f>VLOOKUP(A1605,'Medical Examinations table'!$A:$E,5,FALSE)</f>
        <v>NO</v>
      </c>
      <c r="G1605" s="5" t="str">
        <f>VLOOKUP(A1605,'Medical Examinations table'!$A:$F,6,FALSE)</f>
        <v>NO</v>
      </c>
      <c r="H1605" s="5">
        <f>VLOOKUP(A1605,'Medical Examinations table'!$A:$H,8,FALSE)</f>
        <v>1</v>
      </c>
      <c r="I1605" s="5" t="str">
        <f>VLOOKUP(A1605,'Medical Examinations table'!$A:$G,7,FALSE)</f>
        <v>NO</v>
      </c>
      <c r="J1605" s="5" t="str">
        <f>VLOOKUP(A1605,'Medical Examinations table'!$A:$I,9,FALSE)</f>
        <v>Obesity</v>
      </c>
      <c r="K1605" s="5" t="str">
        <f>VLOOKUP(A1605,'Medical Examinations table'!$A:$J,10,FALSE)</f>
        <v>Normal</v>
      </c>
      <c r="L1605" s="8">
        <f>VLOOKUP(A1605,'Hospitalisation Table'!$A:$J,10,FALSE)</f>
        <v>34528</v>
      </c>
      <c r="M1605" s="10">
        <f>VLOOKUP(A1605,'Hospitalisation Table'!$A:$F,6,FALSE)</f>
        <v>563.84</v>
      </c>
      <c r="N1605" s="5" t="str">
        <f>VLOOKUP(A1605,'Hospitalisation Table'!$A:$G,7,FALSE)</f>
        <v>tier - 2</v>
      </c>
      <c r="O1605" s="5" t="str">
        <f>VLOOKUP(A1605,'Hospitalisation Table'!$A:$H,8,FALSE)</f>
        <v>tier - 1</v>
      </c>
      <c r="P1605" s="5" t="str">
        <f>VLOOKUP(A1605,'Hospitalisation Table'!$A:$I,9,FALSE)</f>
        <v>R1021</v>
      </c>
      <c r="Q1605" s="5">
        <f>VLOOKUP(A1605,'Hospitalisation Table'!$A:$K,11,FALSE)</f>
        <v>30</v>
      </c>
    </row>
    <row r="1606" spans="1:17" ht="15.6" x14ac:dyDescent="0.3">
      <c r="A1606" s="9" t="s">
        <v>766</v>
      </c>
      <c r="B1606" s="5" t="str">
        <f>VLOOKUP($A1606,'Customer Names'!$A:$B,2,FALSE)</f>
        <v>Simon, Mrs.  Anne-Marie</v>
      </c>
      <c r="C1606" s="5">
        <f>VLOOKUP(Healthcare!A1606,'Medical Examinations table'!$A:$K,2,FALSE)</f>
        <v>36.08</v>
      </c>
      <c r="D1606" s="5">
        <f>VLOOKUP(A1606,'Medical Examinations table'!$A:$C,3,FALSE)</f>
        <v>4.29</v>
      </c>
      <c r="E1606" s="5" t="str">
        <f>VLOOKUP(A1606,'Medical Examinations table'!$A:$D,4,FALSE)</f>
        <v>NO</v>
      </c>
      <c r="F1606" s="5" t="str">
        <f>VLOOKUP(A1606,'Medical Examinations table'!$A:$E,5,FALSE)</f>
        <v>NO</v>
      </c>
      <c r="G1606" s="5" t="str">
        <f>VLOOKUP(A1606,'Medical Examinations table'!$A:$F,6,FALSE)</f>
        <v>NO</v>
      </c>
      <c r="H1606" s="5">
        <f>VLOOKUP(A1606,'Medical Examinations table'!$A:$H,8,FALSE)</f>
        <v>0</v>
      </c>
      <c r="I1606" s="5" t="str">
        <f>VLOOKUP(A1606,'Medical Examinations table'!$A:$G,7,FALSE)</f>
        <v>NO</v>
      </c>
      <c r="J1606" s="5" t="str">
        <f>VLOOKUP(A1606,'Medical Examinations table'!$A:$I,9,FALSE)</f>
        <v>Obesity</v>
      </c>
      <c r="K1606" s="5" t="str">
        <f>VLOOKUP(A1606,'Medical Examinations table'!$A:$J,10,FALSE)</f>
        <v>Normal</v>
      </c>
      <c r="L1606" s="8">
        <f>VLOOKUP(A1606,'Hospitalisation Table'!$A:$J,10,FALSE)</f>
        <v>34527</v>
      </c>
      <c r="M1606" s="10">
        <f>VLOOKUP(A1606,'Hospitalisation Table'!$A:$F,6,FALSE)</f>
        <v>563.84</v>
      </c>
      <c r="N1606" s="5" t="str">
        <f>VLOOKUP(A1606,'Hospitalisation Table'!$A:$G,7,FALSE)</f>
        <v>tier - 2</v>
      </c>
      <c r="O1606" s="5" t="str">
        <f>VLOOKUP(A1606,'Hospitalisation Table'!$A:$H,8,FALSE)</f>
        <v>tier - 2</v>
      </c>
      <c r="P1606" s="5" t="str">
        <f>VLOOKUP(A1606,'Hospitalisation Table'!$A:$I,9,FALSE)</f>
        <v>R1026</v>
      </c>
      <c r="Q1606" s="5">
        <f>VLOOKUP(A1606,'Hospitalisation Table'!$A:$K,11,FALSE)</f>
        <v>23</v>
      </c>
    </row>
    <row r="1607" spans="1:17" ht="15.6" x14ac:dyDescent="0.3">
      <c r="A1607" s="9" t="s">
        <v>765</v>
      </c>
      <c r="B1607" s="5" t="str">
        <f>VLOOKUP($A1607,'Customer Names'!$A:$B,2,FALSE)</f>
        <v>Arciniaga, Mr.  Nicholas</v>
      </c>
      <c r="C1607" s="5">
        <f>VLOOKUP(Healthcare!A1607,'Medical Examinations table'!$A:$K,2,FALSE)</f>
        <v>28.024999999999999</v>
      </c>
      <c r="D1607" s="5">
        <f>VLOOKUP(A1607,'Medical Examinations table'!$A:$C,3,FALSE)</f>
        <v>5.69</v>
      </c>
      <c r="E1607" s="5" t="str">
        <f>VLOOKUP(A1607,'Medical Examinations table'!$A:$D,4,FALSE)</f>
        <v>YES</v>
      </c>
      <c r="F1607" s="5" t="str">
        <f>VLOOKUP(A1607,'Medical Examinations table'!$A:$E,5,FALSE)</f>
        <v>NO</v>
      </c>
      <c r="G1607" s="5" t="str">
        <f>VLOOKUP(A1607,'Medical Examinations table'!$A:$F,6,FALSE)</f>
        <v>NO</v>
      </c>
      <c r="H1607" s="5">
        <f>VLOOKUP(A1607,'Medical Examinations table'!$A:$H,8,FALSE)</f>
        <v>0</v>
      </c>
      <c r="I1607" s="5" t="str">
        <f>VLOOKUP(A1607,'Medical Examinations table'!$A:$G,7,FALSE)</f>
        <v>NO</v>
      </c>
      <c r="J1607" s="5" t="str">
        <f>VLOOKUP(A1607,'Medical Examinations table'!$A:$I,9,FALSE)</f>
        <v>Overweight</v>
      </c>
      <c r="K1607" s="5" t="str">
        <f>VLOOKUP(A1607,'Medical Examinations table'!$A:$J,10,FALSE)</f>
        <v>Normal</v>
      </c>
      <c r="L1607" s="8">
        <f>VLOOKUP(A1607,'Hospitalisation Table'!$A:$J,10,FALSE)</f>
        <v>34526</v>
      </c>
      <c r="M1607" s="10">
        <f>VLOOKUP(A1607,'Hospitalisation Table'!$A:$F,6,FALSE)</f>
        <v>563.84</v>
      </c>
      <c r="N1607" s="5" t="str">
        <f>VLOOKUP(A1607,'Hospitalisation Table'!$A:$G,7,FALSE)</f>
        <v>tier - 2</v>
      </c>
      <c r="O1607" s="5" t="str">
        <f>VLOOKUP(A1607,'Hospitalisation Table'!$A:$H,8,FALSE)</f>
        <v>tier - 2</v>
      </c>
      <c r="P1607" s="5" t="str">
        <f>VLOOKUP(A1607,'Hospitalisation Table'!$A:$I,9,FALSE)</f>
        <v>R1012</v>
      </c>
      <c r="Q1607" s="5">
        <f>VLOOKUP(A1607,'Hospitalisation Table'!$A:$K,11,FALSE)</f>
        <v>37</v>
      </c>
    </row>
    <row r="1608" spans="1:17" ht="15.6" x14ac:dyDescent="0.3">
      <c r="A1608" s="9" t="s">
        <v>764</v>
      </c>
      <c r="B1608" s="5" t="str">
        <f>VLOOKUP($A1608,'Customer Names'!$A:$B,2,FALSE)</f>
        <v>Ryan, Mr.  Scott M.</v>
      </c>
      <c r="C1608" s="5">
        <f>VLOOKUP(Healthcare!A1608,'Medical Examinations table'!$A:$K,2,FALSE)</f>
        <v>24.32</v>
      </c>
      <c r="D1608" s="5">
        <f>VLOOKUP(A1608,'Medical Examinations table'!$A:$C,3,FALSE)</f>
        <v>5.56</v>
      </c>
      <c r="E1608" s="5" t="str">
        <f>VLOOKUP(A1608,'Medical Examinations table'!$A:$D,4,FALSE)</f>
        <v>YES</v>
      </c>
      <c r="F1608" s="5" t="str">
        <f>VLOOKUP(A1608,'Medical Examinations table'!$A:$E,5,FALSE)</f>
        <v>NO</v>
      </c>
      <c r="G1608" s="5" t="str">
        <f>VLOOKUP(A1608,'Medical Examinations table'!$A:$F,6,FALSE)</f>
        <v>NO</v>
      </c>
      <c r="H1608" s="5">
        <f>VLOOKUP(A1608,'Medical Examinations table'!$A:$H,8,FALSE)</f>
        <v>0</v>
      </c>
      <c r="I1608" s="5" t="str">
        <f>VLOOKUP(A1608,'Medical Examinations table'!$A:$G,7,FALSE)</f>
        <v>NO</v>
      </c>
      <c r="J1608" s="5" t="str">
        <f>VLOOKUP(A1608,'Medical Examinations table'!$A:$I,9,FALSE)</f>
        <v>Normal Weight</v>
      </c>
      <c r="K1608" s="5" t="str">
        <f>VLOOKUP(A1608,'Medical Examinations table'!$A:$J,10,FALSE)</f>
        <v>Normal</v>
      </c>
      <c r="L1608" s="8">
        <f>VLOOKUP(A1608,'Hospitalisation Table'!$A:$J,10,FALSE)</f>
        <v>34524</v>
      </c>
      <c r="M1608" s="10">
        <f>VLOOKUP(A1608,'Hospitalisation Table'!$A:$F,6,FALSE)</f>
        <v>563.84</v>
      </c>
      <c r="N1608" s="5" t="str">
        <f>VLOOKUP(A1608,'Hospitalisation Table'!$A:$G,7,FALSE)</f>
        <v>tier - 2</v>
      </c>
      <c r="O1608" s="5" t="str">
        <f>VLOOKUP(A1608,'Hospitalisation Table'!$A:$H,8,FALSE)</f>
        <v>tier - 1</v>
      </c>
      <c r="P1608" s="5" t="str">
        <f>VLOOKUP(A1608,'Hospitalisation Table'!$A:$I,9,FALSE)</f>
        <v>R1012</v>
      </c>
      <c r="Q1608" s="5">
        <f>VLOOKUP(A1608,'Hospitalisation Table'!$A:$K,11,FALSE)</f>
        <v>37</v>
      </c>
    </row>
    <row r="1609" spans="1:17" ht="15.6" x14ac:dyDescent="0.3">
      <c r="A1609" s="9" t="s">
        <v>763</v>
      </c>
      <c r="B1609" s="5" t="str">
        <f>VLOOKUP($A1609,'Customer Names'!$A:$B,2,FALSE)</f>
        <v>Lizak, Ms.  Marisa A</v>
      </c>
      <c r="C1609" s="5">
        <f>VLOOKUP(Healthcare!A1609,'Medical Examinations table'!$A:$K,2,FALSE)</f>
        <v>38</v>
      </c>
      <c r="D1609" s="5">
        <f>VLOOKUP(A1609,'Medical Examinations table'!$A:$C,3,FALSE)</f>
        <v>5.41</v>
      </c>
      <c r="E1609" s="5" t="str">
        <f>VLOOKUP(A1609,'Medical Examinations table'!$A:$D,4,FALSE)</f>
        <v>YES</v>
      </c>
      <c r="F1609" s="5" t="str">
        <f>VLOOKUP(A1609,'Medical Examinations table'!$A:$E,5,FALSE)</f>
        <v>NO</v>
      </c>
      <c r="G1609" s="5" t="str">
        <f>VLOOKUP(A1609,'Medical Examinations table'!$A:$F,6,FALSE)</f>
        <v>NO</v>
      </c>
      <c r="H1609" s="5">
        <f>VLOOKUP(A1609,'Medical Examinations table'!$A:$H,8,FALSE)</f>
        <v>1</v>
      </c>
      <c r="I1609" s="5" t="str">
        <f>VLOOKUP(A1609,'Medical Examinations table'!$A:$G,7,FALSE)</f>
        <v>NO</v>
      </c>
      <c r="J1609" s="5" t="str">
        <f>VLOOKUP(A1609,'Medical Examinations table'!$A:$I,9,FALSE)</f>
        <v>Obesity</v>
      </c>
      <c r="K1609" s="5" t="str">
        <f>VLOOKUP(A1609,'Medical Examinations table'!$A:$J,10,FALSE)</f>
        <v>Normal</v>
      </c>
      <c r="L1609" s="8">
        <f>VLOOKUP(A1609,'Hospitalisation Table'!$A:$J,10,FALSE)</f>
        <v>34523</v>
      </c>
      <c r="M1609" s="10">
        <f>VLOOKUP(A1609,'Hospitalisation Table'!$A:$F,6,FALSE)</f>
        <v>563.84</v>
      </c>
      <c r="N1609" s="5" t="str">
        <f>VLOOKUP(A1609,'Hospitalisation Table'!$A:$G,7,FALSE)</f>
        <v>tier - 2</v>
      </c>
      <c r="O1609" s="5" t="str">
        <f>VLOOKUP(A1609,'Hospitalisation Table'!$A:$H,8,FALSE)</f>
        <v>tier - 1</v>
      </c>
      <c r="P1609" s="5" t="str">
        <f>VLOOKUP(A1609,'Hospitalisation Table'!$A:$I,9,FALSE)</f>
        <v>R1011</v>
      </c>
      <c r="Q1609" s="5">
        <f>VLOOKUP(A1609,'Hospitalisation Table'!$A:$K,11,FALSE)</f>
        <v>34</v>
      </c>
    </row>
    <row r="1610" spans="1:17" ht="15.6" x14ac:dyDescent="0.3">
      <c r="A1610" s="9" t="s">
        <v>762</v>
      </c>
      <c r="B1610" s="5" t="str">
        <f>VLOOKUP($A1610,'Customer Names'!$A:$B,2,FALSE)</f>
        <v>Howery, Ms.  Katie</v>
      </c>
      <c r="C1610" s="5">
        <f>VLOOKUP(Healthcare!A1610,'Medical Examinations table'!$A:$K,2,FALSE)</f>
        <v>31.6</v>
      </c>
      <c r="D1610" s="5">
        <f>VLOOKUP(A1610,'Medical Examinations table'!$A:$C,3,FALSE)</f>
        <v>10.85</v>
      </c>
      <c r="E1610" s="5" t="str">
        <f>VLOOKUP(A1610,'Medical Examinations table'!$A:$D,4,FALSE)</f>
        <v>YES</v>
      </c>
      <c r="F1610" s="5" t="str">
        <f>VLOOKUP(A1610,'Medical Examinations table'!$A:$E,5,FALSE)</f>
        <v>NO</v>
      </c>
      <c r="G1610" s="5" t="str">
        <f>VLOOKUP(A1610,'Medical Examinations table'!$A:$F,6,FALSE)</f>
        <v>NO</v>
      </c>
      <c r="H1610" s="5">
        <f>VLOOKUP(A1610,'Medical Examinations table'!$A:$H,8,FALSE)</f>
        <v>0</v>
      </c>
      <c r="I1610" s="5" t="str">
        <f>VLOOKUP(A1610,'Medical Examinations table'!$A:$G,7,FALSE)</f>
        <v>NO</v>
      </c>
      <c r="J1610" s="5" t="str">
        <f>VLOOKUP(A1610,'Medical Examinations table'!$A:$I,9,FALSE)</f>
        <v>Obesity</v>
      </c>
      <c r="K1610" s="5" t="str">
        <f>VLOOKUP(A1610,'Medical Examinations table'!$A:$J,10,FALSE)</f>
        <v>Diabetes</v>
      </c>
      <c r="L1610" s="8">
        <f>VLOOKUP(A1610,'Hospitalisation Table'!$A:$J,10,FALSE)</f>
        <v>34522</v>
      </c>
      <c r="M1610" s="10">
        <f>VLOOKUP(A1610,'Hospitalisation Table'!$A:$F,6,FALSE)</f>
        <v>563.84</v>
      </c>
      <c r="N1610" s="5" t="str">
        <f>VLOOKUP(A1610,'Hospitalisation Table'!$A:$G,7,FALSE)</f>
        <v>tier - 2</v>
      </c>
      <c r="O1610" s="5" t="str">
        <f>VLOOKUP(A1610,'Hospitalisation Table'!$A:$H,8,FALSE)</f>
        <v>tier - 3</v>
      </c>
      <c r="P1610" s="5" t="str">
        <f>VLOOKUP(A1610,'Hospitalisation Table'!$A:$I,9,FALSE)</f>
        <v>R1011</v>
      </c>
      <c r="Q1610" s="5">
        <f>VLOOKUP(A1610,'Hospitalisation Table'!$A:$K,11,FALSE)</f>
        <v>41</v>
      </c>
    </row>
    <row r="1611" spans="1:17" ht="15.6" x14ac:dyDescent="0.3">
      <c r="A1611" s="9" t="s">
        <v>761</v>
      </c>
      <c r="B1611" s="5" t="str">
        <f>VLOOKUP($A1611,'Customer Names'!$A:$B,2,FALSE)</f>
        <v>Crain, Ms.  Amy L</v>
      </c>
      <c r="C1611" s="5">
        <f>VLOOKUP(Healthcare!A1611,'Medical Examinations table'!$A:$K,2,FALSE)</f>
        <v>31.02</v>
      </c>
      <c r="D1611" s="5">
        <f>VLOOKUP(A1611,'Medical Examinations table'!$A:$C,3,FALSE)</f>
        <v>11.63</v>
      </c>
      <c r="E1611" s="5" t="str">
        <f>VLOOKUP(A1611,'Medical Examinations table'!$A:$D,4,FALSE)</f>
        <v>YES</v>
      </c>
      <c r="F1611" s="5" t="str">
        <f>VLOOKUP(A1611,'Medical Examinations table'!$A:$E,5,FALSE)</f>
        <v>NO</v>
      </c>
      <c r="G1611" s="5" t="str">
        <f>VLOOKUP(A1611,'Medical Examinations table'!$A:$F,6,FALSE)</f>
        <v>NO</v>
      </c>
      <c r="H1611" s="5">
        <f>VLOOKUP(A1611,'Medical Examinations table'!$A:$H,8,FALSE)</f>
        <v>0</v>
      </c>
      <c r="I1611" s="5" t="str">
        <f>VLOOKUP(A1611,'Medical Examinations table'!$A:$G,7,FALSE)</f>
        <v>NO</v>
      </c>
      <c r="J1611" s="5" t="str">
        <f>VLOOKUP(A1611,'Medical Examinations table'!$A:$I,9,FALSE)</f>
        <v>Obesity</v>
      </c>
      <c r="K1611" s="5" t="str">
        <f>VLOOKUP(A1611,'Medical Examinations table'!$A:$J,10,FALSE)</f>
        <v>Diabetes</v>
      </c>
      <c r="L1611" s="8">
        <f>VLOOKUP(A1611,'Hospitalisation Table'!$A:$J,10,FALSE)</f>
        <v>34521</v>
      </c>
      <c r="M1611" s="10">
        <f>VLOOKUP(A1611,'Hospitalisation Table'!$A:$F,6,FALSE)</f>
        <v>563.84</v>
      </c>
      <c r="N1611" s="5" t="str">
        <f>VLOOKUP(A1611,'Hospitalisation Table'!$A:$G,7,FALSE)</f>
        <v>tier - 2</v>
      </c>
      <c r="O1611" s="5" t="str">
        <f>VLOOKUP(A1611,'Hospitalisation Table'!$A:$H,8,FALSE)</f>
        <v>tier - 1</v>
      </c>
      <c r="P1611" s="5" t="str">
        <f>VLOOKUP(A1611,'Hospitalisation Table'!$A:$I,9,FALSE)</f>
        <v>R1013</v>
      </c>
      <c r="Q1611" s="5">
        <f>VLOOKUP(A1611,'Hospitalisation Table'!$A:$K,11,FALSE)</f>
        <v>41</v>
      </c>
    </row>
    <row r="1612" spans="1:17" ht="15.6" x14ac:dyDescent="0.3">
      <c r="A1612" s="9" t="s">
        <v>760</v>
      </c>
      <c r="B1612" s="5" t="str">
        <f>VLOOKUP($A1612,'Customer Names'!$A:$B,2,FALSE)</f>
        <v>Hotze, Ms.  Jenna M</v>
      </c>
      <c r="C1612" s="5">
        <f>VLOOKUP(Healthcare!A1612,'Medical Examinations table'!$A:$K,2,FALSE)</f>
        <v>29.26</v>
      </c>
      <c r="D1612" s="5">
        <f>VLOOKUP(A1612,'Medical Examinations table'!$A:$C,3,FALSE)</f>
        <v>5.68</v>
      </c>
      <c r="E1612" s="5" t="str">
        <f>VLOOKUP(A1612,'Medical Examinations table'!$A:$D,4,FALSE)</f>
        <v>YES</v>
      </c>
      <c r="F1612" s="5" t="str">
        <f>VLOOKUP(A1612,'Medical Examinations table'!$A:$E,5,FALSE)</f>
        <v>NO</v>
      </c>
      <c r="G1612" s="5" t="str">
        <f>VLOOKUP(A1612,'Medical Examinations table'!$A:$F,6,FALSE)</f>
        <v>NO</v>
      </c>
      <c r="H1612" s="5">
        <f>VLOOKUP(A1612,'Medical Examinations table'!$A:$H,8,FALSE)</f>
        <v>1</v>
      </c>
      <c r="I1612" s="5" t="str">
        <f>VLOOKUP(A1612,'Medical Examinations table'!$A:$G,7,FALSE)</f>
        <v>NO</v>
      </c>
      <c r="J1612" s="5" t="str">
        <f>VLOOKUP(A1612,'Medical Examinations table'!$A:$I,9,FALSE)</f>
        <v>Overweight</v>
      </c>
      <c r="K1612" s="5" t="str">
        <f>VLOOKUP(A1612,'Medical Examinations table'!$A:$J,10,FALSE)</f>
        <v>Normal</v>
      </c>
      <c r="L1612" s="8">
        <f>VLOOKUP(A1612,'Hospitalisation Table'!$A:$J,10,FALSE)</f>
        <v>34520</v>
      </c>
      <c r="M1612" s="10">
        <f>VLOOKUP(A1612,'Hospitalisation Table'!$A:$F,6,FALSE)</f>
        <v>563.84</v>
      </c>
      <c r="N1612" s="5" t="str">
        <f>VLOOKUP(A1612,'Hospitalisation Table'!$A:$G,7,FALSE)</f>
        <v>tier - 2</v>
      </c>
      <c r="O1612" s="5" t="str">
        <f>VLOOKUP(A1612,'Hospitalisation Table'!$A:$H,8,FALSE)</f>
        <v>tier - 3</v>
      </c>
      <c r="P1612" s="5" t="str">
        <f>VLOOKUP(A1612,'Hospitalisation Table'!$A:$I,9,FALSE)</f>
        <v>R1013</v>
      </c>
      <c r="Q1612" s="5">
        <f>VLOOKUP(A1612,'Hospitalisation Table'!$A:$K,11,FALSE)</f>
        <v>34</v>
      </c>
    </row>
    <row r="1613" spans="1:17" ht="15.6" x14ac:dyDescent="0.3">
      <c r="A1613" s="9" t="s">
        <v>759</v>
      </c>
      <c r="B1613" s="5" t="str">
        <f>VLOOKUP($A1613,'Customer Names'!$A:$B,2,FALSE)</f>
        <v>Chauhan, Ms.  Elizabeth M.</v>
      </c>
      <c r="C1613" s="5">
        <f>VLOOKUP(Healthcare!A1613,'Medical Examinations table'!$A:$K,2,FALSE)</f>
        <v>15.09</v>
      </c>
      <c r="D1613" s="5">
        <f>VLOOKUP(A1613,'Medical Examinations table'!$A:$C,3,FALSE)</f>
        <v>7.59</v>
      </c>
      <c r="E1613" s="5" t="str">
        <f>VLOOKUP(A1613,'Medical Examinations table'!$A:$D,4,FALSE)</f>
        <v>YES</v>
      </c>
      <c r="F1613" s="5" t="str">
        <f>VLOOKUP(A1613,'Medical Examinations table'!$A:$E,5,FALSE)</f>
        <v>NO</v>
      </c>
      <c r="G1613" s="5" t="str">
        <f>VLOOKUP(A1613,'Medical Examinations table'!$A:$F,6,FALSE)</f>
        <v>NO</v>
      </c>
      <c r="H1613" s="5">
        <f>VLOOKUP(A1613,'Medical Examinations table'!$A:$H,8,FALSE)</f>
        <v>2</v>
      </c>
      <c r="I1613" s="5" t="str">
        <f>VLOOKUP(A1613,'Medical Examinations table'!$A:$G,7,FALSE)</f>
        <v>NO</v>
      </c>
      <c r="J1613" s="5" t="str">
        <f>VLOOKUP(A1613,'Medical Examinations table'!$A:$I,9,FALSE)</f>
        <v>Underweight</v>
      </c>
      <c r="K1613" s="5" t="str">
        <f>VLOOKUP(A1613,'Medical Examinations table'!$A:$J,10,FALSE)</f>
        <v>Diabetes</v>
      </c>
      <c r="L1613" s="8">
        <f>VLOOKUP(A1613,'Hospitalisation Table'!$A:$J,10,FALSE)</f>
        <v>34519</v>
      </c>
      <c r="M1613" s="10">
        <f>VLOOKUP(A1613,'Hospitalisation Table'!$A:$F,6,FALSE)</f>
        <v>563.84</v>
      </c>
      <c r="N1613" s="5" t="str">
        <f>VLOOKUP(A1613,'Hospitalisation Table'!$A:$G,7,FALSE)</f>
        <v>tier - 2</v>
      </c>
      <c r="O1613" s="5" t="str">
        <f>VLOOKUP(A1613,'Hospitalisation Table'!$A:$H,8,FALSE)</f>
        <v>tier - 2</v>
      </c>
      <c r="P1613" s="5" t="str">
        <f>VLOOKUP(A1613,'Hospitalisation Table'!$A:$I,9,FALSE)</f>
        <v>R1012</v>
      </c>
      <c r="Q1613" s="5">
        <f>VLOOKUP(A1613,'Hospitalisation Table'!$A:$K,11,FALSE)</f>
        <v>52</v>
      </c>
    </row>
    <row r="1614" spans="1:17" ht="15.6" x14ac:dyDescent="0.3">
      <c r="A1614" s="9" t="s">
        <v>758</v>
      </c>
      <c r="B1614" s="5" t="str">
        <f>VLOOKUP($A1614,'Customer Names'!$A:$B,2,FALSE)</f>
        <v>Raab, Mr.  Lyazid</v>
      </c>
      <c r="C1614" s="5">
        <f>VLOOKUP(Healthcare!A1614,'Medical Examinations table'!$A:$K,2,FALSE)</f>
        <v>22.63</v>
      </c>
      <c r="D1614" s="5">
        <f>VLOOKUP(A1614,'Medical Examinations table'!$A:$C,3,FALSE)</f>
        <v>5.09</v>
      </c>
      <c r="E1614" s="5" t="str">
        <f>VLOOKUP(A1614,'Medical Examinations table'!$A:$D,4,FALSE)</f>
        <v>YES</v>
      </c>
      <c r="F1614" s="5" t="str">
        <f>VLOOKUP(A1614,'Medical Examinations table'!$A:$E,5,FALSE)</f>
        <v>NO</v>
      </c>
      <c r="G1614" s="5" t="str">
        <f>VLOOKUP(A1614,'Medical Examinations table'!$A:$F,6,FALSE)</f>
        <v>NO</v>
      </c>
      <c r="H1614" s="5">
        <f>VLOOKUP(A1614,'Medical Examinations table'!$A:$H,8,FALSE)</f>
        <v>0</v>
      </c>
      <c r="I1614" s="5" t="str">
        <f>VLOOKUP(A1614,'Medical Examinations table'!$A:$G,7,FALSE)</f>
        <v>NO</v>
      </c>
      <c r="J1614" s="5" t="str">
        <f>VLOOKUP(A1614,'Medical Examinations table'!$A:$I,9,FALSE)</f>
        <v>Normal Weight</v>
      </c>
      <c r="K1614" s="5" t="str">
        <f>VLOOKUP(A1614,'Medical Examinations table'!$A:$J,10,FALSE)</f>
        <v>Normal</v>
      </c>
      <c r="L1614" s="8">
        <f>VLOOKUP(A1614,'Hospitalisation Table'!$A:$J,10,FALSE)</f>
        <v>34518</v>
      </c>
      <c r="M1614" s="10">
        <f>VLOOKUP(A1614,'Hospitalisation Table'!$A:$F,6,FALSE)</f>
        <v>563.84</v>
      </c>
      <c r="N1614" s="5" t="str">
        <f>VLOOKUP(A1614,'Hospitalisation Table'!$A:$G,7,FALSE)</f>
        <v>tier - 2</v>
      </c>
      <c r="O1614" s="5" t="str">
        <f>VLOOKUP(A1614,'Hospitalisation Table'!$A:$H,8,FALSE)</f>
        <v>tier - 2</v>
      </c>
      <c r="P1614" s="5" t="str">
        <f>VLOOKUP(A1614,'Hospitalisation Table'!$A:$I,9,FALSE)</f>
        <v>R1012</v>
      </c>
      <c r="Q1614" s="5">
        <f>VLOOKUP(A1614,'Hospitalisation Table'!$A:$K,11,FALSE)</f>
        <v>37</v>
      </c>
    </row>
    <row r="1615" spans="1:17" ht="15.6" x14ac:dyDescent="0.3">
      <c r="A1615" s="9" t="s">
        <v>757</v>
      </c>
      <c r="B1615" s="5" t="str">
        <f>VLOOKUP($A1615,'Customer Names'!$A:$B,2,FALSE)</f>
        <v>McKown, Ms.  Lindsey A.</v>
      </c>
      <c r="C1615" s="5">
        <f>VLOOKUP(Healthcare!A1615,'Medical Examinations table'!$A:$K,2,FALSE)</f>
        <v>23.46</v>
      </c>
      <c r="D1615" s="5">
        <f>VLOOKUP(A1615,'Medical Examinations table'!$A:$C,3,FALSE)</f>
        <v>4.21</v>
      </c>
      <c r="E1615" s="5" t="str">
        <f>VLOOKUP(A1615,'Medical Examinations table'!$A:$D,4,FALSE)</f>
        <v>NO</v>
      </c>
      <c r="F1615" s="5" t="str">
        <f>VLOOKUP(A1615,'Medical Examinations table'!$A:$E,5,FALSE)</f>
        <v>NO</v>
      </c>
      <c r="G1615" s="5" t="str">
        <f>VLOOKUP(A1615,'Medical Examinations table'!$A:$F,6,FALSE)</f>
        <v>NO</v>
      </c>
      <c r="H1615" s="5">
        <f>VLOOKUP(A1615,'Medical Examinations table'!$A:$H,8,FALSE)</f>
        <v>1</v>
      </c>
      <c r="I1615" s="5" t="str">
        <f>VLOOKUP(A1615,'Medical Examinations table'!$A:$G,7,FALSE)</f>
        <v>NO</v>
      </c>
      <c r="J1615" s="5" t="str">
        <f>VLOOKUP(A1615,'Medical Examinations table'!$A:$I,9,FALSE)</f>
        <v>Normal Weight</v>
      </c>
      <c r="K1615" s="5" t="str">
        <f>VLOOKUP(A1615,'Medical Examinations table'!$A:$J,10,FALSE)</f>
        <v>Normal</v>
      </c>
      <c r="L1615" s="8">
        <f>VLOOKUP(A1615,'Hospitalisation Table'!$A:$J,10,FALSE)</f>
        <v>34517</v>
      </c>
      <c r="M1615" s="10">
        <f>VLOOKUP(A1615,'Hospitalisation Table'!$A:$F,6,FALSE)</f>
        <v>563.84</v>
      </c>
      <c r="N1615" s="5" t="str">
        <f>VLOOKUP(A1615,'Hospitalisation Table'!$A:$G,7,FALSE)</f>
        <v>tier - 2</v>
      </c>
      <c r="O1615" s="5" t="str">
        <f>VLOOKUP(A1615,'Hospitalisation Table'!$A:$H,8,FALSE)</f>
        <v>tier - 1</v>
      </c>
      <c r="P1615" s="5" t="str">
        <f>VLOOKUP(A1615,'Hospitalisation Table'!$A:$I,9,FALSE)</f>
        <v>R1013</v>
      </c>
      <c r="Q1615" s="5">
        <f>VLOOKUP(A1615,'Hospitalisation Table'!$A:$K,11,FALSE)</f>
        <v>38</v>
      </c>
    </row>
    <row r="1616" spans="1:17" ht="15.6" x14ac:dyDescent="0.3">
      <c r="A1616" s="9" t="s">
        <v>756</v>
      </c>
      <c r="B1616" s="5" t="str">
        <f>VLOOKUP($A1616,'Customer Names'!$A:$B,2,FALSE)</f>
        <v>Schiemann, Mr.  Chris</v>
      </c>
      <c r="C1616" s="5">
        <f>VLOOKUP(Healthcare!A1616,'Medical Examinations table'!$A:$K,2,FALSE)</f>
        <v>22.56</v>
      </c>
      <c r="D1616" s="5">
        <f>VLOOKUP(A1616,'Medical Examinations table'!$A:$C,3,FALSE)</f>
        <v>4.34</v>
      </c>
      <c r="E1616" s="5" t="str">
        <f>VLOOKUP(A1616,'Medical Examinations table'!$A:$D,4,FALSE)</f>
        <v>YES</v>
      </c>
      <c r="F1616" s="5" t="str">
        <f>VLOOKUP(A1616,'Medical Examinations table'!$A:$E,5,FALSE)</f>
        <v>NO</v>
      </c>
      <c r="G1616" s="5" t="str">
        <f>VLOOKUP(A1616,'Medical Examinations table'!$A:$F,6,FALSE)</f>
        <v>NO</v>
      </c>
      <c r="H1616" s="5">
        <f>VLOOKUP(A1616,'Medical Examinations table'!$A:$H,8,FALSE)</f>
        <v>0</v>
      </c>
      <c r="I1616" s="5" t="str">
        <f>VLOOKUP(A1616,'Medical Examinations table'!$A:$G,7,FALSE)</f>
        <v>NO</v>
      </c>
      <c r="J1616" s="5" t="str">
        <f>VLOOKUP(A1616,'Medical Examinations table'!$A:$I,9,FALSE)</f>
        <v>Normal Weight</v>
      </c>
      <c r="K1616" s="5" t="str">
        <f>VLOOKUP(A1616,'Medical Examinations table'!$A:$J,10,FALSE)</f>
        <v>Normal</v>
      </c>
      <c r="L1616" s="8">
        <f>VLOOKUP(A1616,'Hospitalisation Table'!$A:$J,10,FALSE)</f>
        <v>34516</v>
      </c>
      <c r="M1616" s="10">
        <f>VLOOKUP(A1616,'Hospitalisation Table'!$A:$F,6,FALSE)</f>
        <v>563.84</v>
      </c>
      <c r="N1616" s="5" t="str">
        <f>VLOOKUP(A1616,'Hospitalisation Table'!$A:$G,7,FALSE)</f>
        <v>tier - 2</v>
      </c>
      <c r="O1616" s="5" t="str">
        <f>VLOOKUP(A1616,'Hospitalisation Table'!$A:$H,8,FALSE)</f>
        <v>tier - 1</v>
      </c>
      <c r="P1616" s="5" t="str">
        <f>VLOOKUP(A1616,'Hospitalisation Table'!$A:$I,9,FALSE)</f>
        <v>R1012</v>
      </c>
      <c r="Q1616" s="5">
        <f>VLOOKUP(A1616,'Hospitalisation Table'!$A:$K,11,FALSE)</f>
        <v>37</v>
      </c>
    </row>
    <row r="1617" spans="1:17" ht="15.6" x14ac:dyDescent="0.3">
      <c r="A1617" s="9" t="s">
        <v>755</v>
      </c>
      <c r="B1617" s="5" t="str">
        <f>VLOOKUP($A1617,'Customer Names'!$A:$B,2,FALSE)</f>
        <v>Cress, Ms.  Jennifer A</v>
      </c>
      <c r="C1617" s="5">
        <f>VLOOKUP(Healthcare!A1617,'Medical Examinations table'!$A:$K,2,FALSE)</f>
        <v>19.28</v>
      </c>
      <c r="D1617" s="5">
        <f>VLOOKUP(A1617,'Medical Examinations table'!$A:$C,3,FALSE)</f>
        <v>11.85</v>
      </c>
      <c r="E1617" s="5" t="str">
        <f>VLOOKUP(A1617,'Medical Examinations table'!$A:$D,4,FALSE)</f>
        <v>NO</v>
      </c>
      <c r="F1617" s="5" t="str">
        <f>VLOOKUP(A1617,'Medical Examinations table'!$A:$E,5,FALSE)</f>
        <v>NO</v>
      </c>
      <c r="G1617" s="5" t="str">
        <f>VLOOKUP(A1617,'Medical Examinations table'!$A:$F,6,FALSE)</f>
        <v>NO</v>
      </c>
      <c r="H1617" s="5">
        <f>VLOOKUP(A1617,'Medical Examinations table'!$A:$H,8,FALSE)</f>
        <v>2</v>
      </c>
      <c r="I1617" s="5" t="str">
        <f>VLOOKUP(A1617,'Medical Examinations table'!$A:$G,7,FALSE)</f>
        <v>NO</v>
      </c>
      <c r="J1617" s="5" t="str">
        <f>VLOOKUP(A1617,'Medical Examinations table'!$A:$I,9,FALSE)</f>
        <v>Normal Weight</v>
      </c>
      <c r="K1617" s="5" t="str">
        <f>VLOOKUP(A1617,'Medical Examinations table'!$A:$J,10,FALSE)</f>
        <v>Diabetes</v>
      </c>
      <c r="L1617" s="8">
        <f>VLOOKUP(A1617,'Hospitalisation Table'!$A:$J,10,FALSE)</f>
        <v>34515</v>
      </c>
      <c r="M1617" s="10">
        <f>VLOOKUP(A1617,'Hospitalisation Table'!$A:$F,6,FALSE)</f>
        <v>563.84</v>
      </c>
      <c r="N1617" s="5" t="str">
        <f>VLOOKUP(A1617,'Hospitalisation Table'!$A:$G,7,FALSE)</f>
        <v>tier - 2</v>
      </c>
      <c r="O1617" s="5" t="str">
        <f>VLOOKUP(A1617,'Hospitalisation Table'!$A:$H,8,FALSE)</f>
        <v>tier - 3</v>
      </c>
      <c r="P1617" s="5" t="str">
        <f>VLOOKUP(A1617,'Hospitalisation Table'!$A:$I,9,FALSE)</f>
        <v>R1013</v>
      </c>
      <c r="Q1617" s="5">
        <f>VLOOKUP(A1617,'Hospitalisation Table'!$A:$K,11,FALSE)</f>
        <v>49</v>
      </c>
    </row>
    <row r="1618" spans="1:17" ht="15.6" x14ac:dyDescent="0.3">
      <c r="A1618" s="9" t="s">
        <v>754</v>
      </c>
      <c r="B1618" s="5" t="str">
        <f>VLOOKUP($A1618,'Customer Names'!$A:$B,2,FALSE)</f>
        <v>Mawson, Mr.  Leif S.</v>
      </c>
      <c r="C1618" s="5">
        <f>VLOOKUP(Healthcare!A1618,'Medical Examinations table'!$A:$K,2,FALSE)</f>
        <v>15.37</v>
      </c>
      <c r="D1618" s="5">
        <f>VLOOKUP(A1618,'Medical Examinations table'!$A:$C,3,FALSE)</f>
        <v>9.61</v>
      </c>
      <c r="E1618" s="5" t="str">
        <f>VLOOKUP(A1618,'Medical Examinations table'!$A:$D,4,FALSE)</f>
        <v>YES</v>
      </c>
      <c r="F1618" s="5" t="str">
        <f>VLOOKUP(A1618,'Medical Examinations table'!$A:$E,5,FALSE)</f>
        <v>NO</v>
      </c>
      <c r="G1618" s="5" t="str">
        <f>VLOOKUP(A1618,'Medical Examinations table'!$A:$F,6,FALSE)</f>
        <v>NO</v>
      </c>
      <c r="H1618" s="5">
        <f>VLOOKUP(A1618,'Medical Examinations table'!$A:$H,8,FALSE)</f>
        <v>2</v>
      </c>
      <c r="I1618" s="5" t="str">
        <f>VLOOKUP(A1618,'Medical Examinations table'!$A:$G,7,FALSE)</f>
        <v>NO</v>
      </c>
      <c r="J1618" s="5" t="str">
        <f>VLOOKUP(A1618,'Medical Examinations table'!$A:$I,9,FALSE)</f>
        <v>Underweight</v>
      </c>
      <c r="K1618" s="5" t="str">
        <f>VLOOKUP(A1618,'Medical Examinations table'!$A:$J,10,FALSE)</f>
        <v>Diabetes</v>
      </c>
      <c r="L1618" s="8">
        <f>VLOOKUP(A1618,'Hospitalisation Table'!$A:$J,10,FALSE)</f>
        <v>34514</v>
      </c>
      <c r="M1618" s="10">
        <f>VLOOKUP(A1618,'Hospitalisation Table'!$A:$F,6,FALSE)</f>
        <v>563.84</v>
      </c>
      <c r="N1618" s="5" t="str">
        <f>VLOOKUP(A1618,'Hospitalisation Table'!$A:$G,7,FALSE)</f>
        <v>tier - 2</v>
      </c>
      <c r="O1618" s="5" t="str">
        <f>VLOOKUP(A1618,'Hospitalisation Table'!$A:$H,8,FALSE)</f>
        <v>tier - 3</v>
      </c>
      <c r="P1618" s="5" t="str">
        <f>VLOOKUP(A1618,'Hospitalisation Table'!$A:$I,9,FALSE)</f>
        <v>R1012</v>
      </c>
      <c r="Q1618" s="5">
        <f>VLOOKUP(A1618,'Hospitalisation Table'!$A:$K,11,FALSE)</f>
        <v>52</v>
      </c>
    </row>
    <row r="1619" spans="1:17" ht="15.6" x14ac:dyDescent="0.3">
      <c r="A1619" s="9" t="s">
        <v>753</v>
      </c>
      <c r="B1619" s="5" t="str">
        <f>VLOOKUP($A1619,'Customer Names'!$A:$B,2,FALSE)</f>
        <v>Wigginton, Ms.  Stephanie A</v>
      </c>
      <c r="C1619" s="5">
        <f>VLOOKUP(Healthcare!A1619,'Medical Examinations table'!$A:$K,2,FALSE)</f>
        <v>18.71</v>
      </c>
      <c r="D1619" s="5">
        <f>VLOOKUP(A1619,'Medical Examinations table'!$A:$C,3,FALSE)</f>
        <v>5.29</v>
      </c>
      <c r="E1619" s="5" t="str">
        <f>VLOOKUP(A1619,'Medical Examinations table'!$A:$D,4,FALSE)</f>
        <v>YES</v>
      </c>
      <c r="F1619" s="5" t="str">
        <f>VLOOKUP(A1619,'Medical Examinations table'!$A:$E,5,FALSE)</f>
        <v>NO</v>
      </c>
      <c r="G1619" s="5" t="str">
        <f>VLOOKUP(A1619,'Medical Examinations table'!$A:$F,6,FALSE)</f>
        <v>NO</v>
      </c>
      <c r="H1619" s="5">
        <f>VLOOKUP(A1619,'Medical Examinations table'!$A:$H,8,FALSE)</f>
        <v>0</v>
      </c>
      <c r="I1619" s="5" t="str">
        <f>VLOOKUP(A1619,'Medical Examinations table'!$A:$G,7,FALSE)</f>
        <v>NO</v>
      </c>
      <c r="J1619" s="5" t="str">
        <f>VLOOKUP(A1619,'Medical Examinations table'!$A:$I,9,FALSE)</f>
        <v>Normal Weight</v>
      </c>
      <c r="K1619" s="5" t="str">
        <f>VLOOKUP(A1619,'Medical Examinations table'!$A:$J,10,FALSE)</f>
        <v>Normal</v>
      </c>
      <c r="L1619" s="8">
        <f>VLOOKUP(A1619,'Hospitalisation Table'!$A:$J,10,FALSE)</f>
        <v>34513</v>
      </c>
      <c r="M1619" s="10">
        <f>VLOOKUP(A1619,'Hospitalisation Table'!$A:$F,6,FALSE)</f>
        <v>563.84</v>
      </c>
      <c r="N1619" s="5" t="str">
        <f>VLOOKUP(A1619,'Hospitalisation Table'!$A:$G,7,FALSE)</f>
        <v>tier - 2</v>
      </c>
      <c r="O1619" s="5" t="str">
        <f>VLOOKUP(A1619,'Hospitalisation Table'!$A:$H,8,FALSE)</f>
        <v>tier - 3</v>
      </c>
      <c r="P1619" s="5" t="str">
        <f>VLOOKUP(A1619,'Hospitalisation Table'!$A:$I,9,FALSE)</f>
        <v>R1013</v>
      </c>
      <c r="Q1619" s="5">
        <f>VLOOKUP(A1619,'Hospitalisation Table'!$A:$K,11,FALSE)</f>
        <v>46</v>
      </c>
    </row>
    <row r="1620" spans="1:17" ht="15.6" x14ac:dyDescent="0.3">
      <c r="A1620" s="9" t="s">
        <v>752</v>
      </c>
      <c r="B1620" s="5" t="str">
        <f>VLOOKUP($A1620,'Customer Names'!$A:$B,2,FALSE)</f>
        <v>Wang, Mr.  Bo</v>
      </c>
      <c r="C1620" s="5">
        <f>VLOOKUP(Healthcare!A1620,'Medical Examinations table'!$A:$K,2,FALSE)</f>
        <v>20.61</v>
      </c>
      <c r="D1620" s="5">
        <f>VLOOKUP(A1620,'Medical Examinations table'!$A:$C,3,FALSE)</f>
        <v>6.89</v>
      </c>
      <c r="E1620" s="5" t="str">
        <f>VLOOKUP(A1620,'Medical Examinations table'!$A:$D,4,FALSE)</f>
        <v>NO</v>
      </c>
      <c r="F1620" s="5" t="str">
        <f>VLOOKUP(A1620,'Medical Examinations table'!$A:$E,5,FALSE)</f>
        <v>NO</v>
      </c>
      <c r="G1620" s="5" t="str">
        <f>VLOOKUP(A1620,'Medical Examinations table'!$A:$F,6,FALSE)</f>
        <v>NO</v>
      </c>
      <c r="H1620" s="5">
        <f>VLOOKUP(A1620,'Medical Examinations table'!$A:$H,8,FALSE)</f>
        <v>0</v>
      </c>
      <c r="I1620" s="5" t="str">
        <f>VLOOKUP(A1620,'Medical Examinations table'!$A:$G,7,FALSE)</f>
        <v>NO</v>
      </c>
      <c r="J1620" s="5" t="str">
        <f>VLOOKUP(A1620,'Medical Examinations table'!$A:$I,9,FALSE)</f>
        <v>Normal Weight</v>
      </c>
      <c r="K1620" s="5" t="str">
        <f>VLOOKUP(A1620,'Medical Examinations table'!$A:$J,10,FALSE)</f>
        <v>Diabetes</v>
      </c>
      <c r="L1620" s="8">
        <f>VLOOKUP(A1620,'Hospitalisation Table'!$A:$J,10,FALSE)</f>
        <v>34512</v>
      </c>
      <c r="M1620" s="10">
        <f>VLOOKUP(A1620,'Hospitalisation Table'!$A:$F,6,FALSE)</f>
        <v>563.84</v>
      </c>
      <c r="N1620" s="5" t="str">
        <f>VLOOKUP(A1620,'Hospitalisation Table'!$A:$G,7,FALSE)</f>
        <v>tier - 2</v>
      </c>
      <c r="O1620" s="5" t="str">
        <f>VLOOKUP(A1620,'Hospitalisation Table'!$A:$H,8,FALSE)</f>
        <v>tier - 1</v>
      </c>
      <c r="P1620" s="5" t="str">
        <f>VLOOKUP(A1620,'Hospitalisation Table'!$A:$I,9,FALSE)</f>
        <v>R1013</v>
      </c>
      <c r="Q1620" s="5">
        <f>VLOOKUP(A1620,'Hospitalisation Table'!$A:$K,11,FALSE)</f>
        <v>44</v>
      </c>
    </row>
    <row r="1621" spans="1:17" ht="15.6" x14ac:dyDescent="0.3">
      <c r="A1621" s="9" t="s">
        <v>751</v>
      </c>
      <c r="B1621" s="5" t="str">
        <f>VLOOKUP($A1621,'Customer Names'!$A:$B,2,FALSE)</f>
        <v>Schroeder, Ms.  Leah</v>
      </c>
      <c r="C1621" s="5">
        <f>VLOOKUP(Healthcare!A1621,'Medical Examinations table'!$A:$K,2,FALSE)</f>
        <v>15.99</v>
      </c>
      <c r="D1621" s="5">
        <f>VLOOKUP(A1621,'Medical Examinations table'!$A:$C,3,FALSE)</f>
        <v>4.57</v>
      </c>
      <c r="E1621" s="5" t="str">
        <f>VLOOKUP(A1621,'Medical Examinations table'!$A:$D,4,FALSE)</f>
        <v>YES</v>
      </c>
      <c r="F1621" s="5" t="str">
        <f>VLOOKUP(A1621,'Medical Examinations table'!$A:$E,5,FALSE)</f>
        <v>NO</v>
      </c>
      <c r="G1621" s="5" t="str">
        <f>VLOOKUP(A1621,'Medical Examinations table'!$A:$F,6,FALSE)</f>
        <v>YES</v>
      </c>
      <c r="H1621" s="5">
        <f>VLOOKUP(A1621,'Medical Examinations table'!$A:$H,8,FALSE)</f>
        <v>1</v>
      </c>
      <c r="I1621" s="5" t="str">
        <f>VLOOKUP(A1621,'Medical Examinations table'!$A:$G,7,FALSE)</f>
        <v>NO</v>
      </c>
      <c r="J1621" s="5" t="str">
        <f>VLOOKUP(A1621,'Medical Examinations table'!$A:$I,9,FALSE)</f>
        <v>Underweight</v>
      </c>
      <c r="K1621" s="5" t="str">
        <f>VLOOKUP(A1621,'Medical Examinations table'!$A:$J,10,FALSE)</f>
        <v>Normal</v>
      </c>
      <c r="L1621" s="8">
        <f>VLOOKUP(A1621,'Hospitalisation Table'!$A:$J,10,FALSE)</f>
        <v>34511</v>
      </c>
      <c r="M1621" s="10">
        <f>VLOOKUP(A1621,'Hospitalisation Table'!$A:$F,6,FALSE)</f>
        <v>563.84</v>
      </c>
      <c r="N1621" s="5" t="str">
        <f>VLOOKUP(A1621,'Hospitalisation Table'!$A:$G,7,FALSE)</f>
        <v>tier - 2</v>
      </c>
      <c r="O1621" s="5" t="str">
        <f>VLOOKUP(A1621,'Hospitalisation Table'!$A:$H,8,FALSE)</f>
        <v>tier - 2</v>
      </c>
      <c r="P1621" s="5" t="str">
        <f>VLOOKUP(A1621,'Hospitalisation Table'!$A:$I,9,FALSE)</f>
        <v>R1011</v>
      </c>
      <c r="Q1621" s="5">
        <f>VLOOKUP(A1621,'Hospitalisation Table'!$A:$K,11,FALSE)</f>
        <v>53</v>
      </c>
    </row>
    <row r="1622" spans="1:17" ht="15.6" x14ac:dyDescent="0.3">
      <c r="A1622" s="9" t="s">
        <v>750</v>
      </c>
      <c r="B1622" s="5" t="str">
        <f>VLOOKUP($A1622,'Customer Names'!$A:$B,2,FALSE)</f>
        <v>Leonard, Ms.  Kara Lynne</v>
      </c>
      <c r="C1622" s="5">
        <f>VLOOKUP(Healthcare!A1622,'Medical Examinations table'!$A:$K,2,FALSE)</f>
        <v>33.155000000000001</v>
      </c>
      <c r="D1622" s="5">
        <f>VLOOKUP(A1622,'Medical Examinations table'!$A:$C,3,FALSE)</f>
        <v>4.32</v>
      </c>
      <c r="E1622" s="5" t="str">
        <f>VLOOKUP(A1622,'Medical Examinations table'!$A:$D,4,FALSE)</f>
        <v>NO</v>
      </c>
      <c r="F1622" s="5" t="str">
        <f>VLOOKUP(A1622,'Medical Examinations table'!$A:$E,5,FALSE)</f>
        <v>NO</v>
      </c>
      <c r="G1622" s="5" t="str">
        <f>VLOOKUP(A1622,'Medical Examinations table'!$A:$F,6,FALSE)</f>
        <v>NO</v>
      </c>
      <c r="H1622" s="5">
        <f>VLOOKUP(A1622,'Medical Examinations table'!$A:$H,8,FALSE)</f>
        <v>0</v>
      </c>
      <c r="I1622" s="5" t="str">
        <f>VLOOKUP(A1622,'Medical Examinations table'!$A:$G,7,FALSE)</f>
        <v>NO</v>
      </c>
      <c r="J1622" s="5" t="str">
        <f>VLOOKUP(A1622,'Medical Examinations table'!$A:$I,9,FALSE)</f>
        <v>Obesity</v>
      </c>
      <c r="K1622" s="5" t="str">
        <f>VLOOKUP(A1622,'Medical Examinations table'!$A:$J,10,FALSE)</f>
        <v>Normal</v>
      </c>
      <c r="L1622" s="8">
        <f>VLOOKUP(A1622,'Hospitalisation Table'!$A:$J,10,FALSE)</f>
        <v>34510</v>
      </c>
      <c r="M1622" s="10">
        <f>VLOOKUP(A1622,'Hospitalisation Table'!$A:$F,6,FALSE)</f>
        <v>563.84</v>
      </c>
      <c r="N1622" s="5" t="str">
        <f>VLOOKUP(A1622,'Hospitalisation Table'!$A:$G,7,FALSE)</f>
        <v>tier - 2</v>
      </c>
      <c r="O1622" s="5" t="str">
        <f>VLOOKUP(A1622,'Hospitalisation Table'!$A:$H,8,FALSE)</f>
        <v>tier - 3</v>
      </c>
      <c r="P1622" s="5" t="str">
        <f>VLOOKUP(A1622,'Hospitalisation Table'!$A:$I,9,FALSE)</f>
        <v>R1012</v>
      </c>
      <c r="Q1622" s="5">
        <f>VLOOKUP(A1622,'Hospitalisation Table'!$A:$K,11,FALSE)</f>
        <v>32</v>
      </c>
    </row>
    <row r="1623" spans="1:17" ht="15.6" x14ac:dyDescent="0.3">
      <c r="A1623" s="9" t="s">
        <v>749</v>
      </c>
      <c r="B1623" s="5" t="str">
        <f>VLOOKUP($A1623,'Customer Names'!$A:$B,2,FALSE)</f>
        <v>Tissue, Mr.  Jeffrey</v>
      </c>
      <c r="C1623" s="5">
        <f>VLOOKUP(Healthcare!A1623,'Medical Examinations table'!$A:$K,2,FALSE)</f>
        <v>26.22</v>
      </c>
      <c r="D1623" s="5">
        <f>VLOOKUP(A1623,'Medical Examinations table'!$A:$C,3,FALSE)</f>
        <v>5.57</v>
      </c>
      <c r="E1623" s="5" t="str">
        <f>VLOOKUP(A1623,'Medical Examinations table'!$A:$D,4,FALSE)</f>
        <v>YES</v>
      </c>
      <c r="F1623" s="5" t="str">
        <f>VLOOKUP(A1623,'Medical Examinations table'!$A:$E,5,FALSE)</f>
        <v>NO</v>
      </c>
      <c r="G1623" s="5" t="str">
        <f>VLOOKUP(A1623,'Medical Examinations table'!$A:$F,6,FALSE)</f>
        <v>YES</v>
      </c>
      <c r="H1623" s="5">
        <f>VLOOKUP(A1623,'Medical Examinations table'!$A:$H,8,FALSE)</f>
        <v>1</v>
      </c>
      <c r="I1623" s="5" t="str">
        <f>VLOOKUP(A1623,'Medical Examinations table'!$A:$G,7,FALSE)</f>
        <v>NO</v>
      </c>
      <c r="J1623" s="5" t="str">
        <f>VLOOKUP(A1623,'Medical Examinations table'!$A:$I,9,FALSE)</f>
        <v>Overweight</v>
      </c>
      <c r="K1623" s="5" t="str">
        <f>VLOOKUP(A1623,'Medical Examinations table'!$A:$J,10,FALSE)</f>
        <v>Normal</v>
      </c>
      <c r="L1623" s="8">
        <f>VLOOKUP(A1623,'Hospitalisation Table'!$A:$J,10,FALSE)</f>
        <v>34509</v>
      </c>
      <c r="M1623" s="10">
        <f>VLOOKUP(A1623,'Hospitalisation Table'!$A:$F,6,FALSE)</f>
        <v>563.84</v>
      </c>
      <c r="N1623" s="5" t="str">
        <f>VLOOKUP(A1623,'Hospitalisation Table'!$A:$G,7,FALSE)</f>
        <v>tier - 3</v>
      </c>
      <c r="O1623" s="5" t="str">
        <f>VLOOKUP(A1623,'Hospitalisation Table'!$A:$H,8,FALSE)</f>
        <v>tier - 2</v>
      </c>
      <c r="P1623" s="5" t="str">
        <f>VLOOKUP(A1623,'Hospitalisation Table'!$A:$I,9,FALSE)</f>
        <v>R1012</v>
      </c>
      <c r="Q1623" s="5">
        <f>VLOOKUP(A1623,'Hospitalisation Table'!$A:$K,11,FALSE)</f>
        <v>39</v>
      </c>
    </row>
    <row r="1624" spans="1:17" ht="15.6" x14ac:dyDescent="0.3">
      <c r="A1624" s="9" t="s">
        <v>748</v>
      </c>
      <c r="B1624" s="5" t="str">
        <f>VLOOKUP($A1624,'Customer Names'!$A:$B,2,FALSE)</f>
        <v>Wood, Mr.  Justin</v>
      </c>
      <c r="C1624" s="5">
        <f>VLOOKUP(Healthcare!A1624,'Medical Examinations table'!$A:$K,2,FALSE)</f>
        <v>21.85</v>
      </c>
      <c r="D1624" s="5">
        <f>VLOOKUP(A1624,'Medical Examinations table'!$A:$C,3,FALSE)</f>
        <v>5.26</v>
      </c>
      <c r="E1624" s="5" t="str">
        <f>VLOOKUP(A1624,'Medical Examinations table'!$A:$D,4,FALSE)</f>
        <v>YES</v>
      </c>
      <c r="F1624" s="5" t="str">
        <f>VLOOKUP(A1624,'Medical Examinations table'!$A:$E,5,FALSE)</f>
        <v>NO</v>
      </c>
      <c r="G1624" s="5" t="str">
        <f>VLOOKUP(A1624,'Medical Examinations table'!$A:$F,6,FALSE)</f>
        <v>YES</v>
      </c>
      <c r="H1624" s="5">
        <f>VLOOKUP(A1624,'Medical Examinations table'!$A:$H,8,FALSE)</f>
        <v>1</v>
      </c>
      <c r="I1624" s="5" t="str">
        <f>VLOOKUP(A1624,'Medical Examinations table'!$A:$G,7,FALSE)</f>
        <v>NO</v>
      </c>
      <c r="J1624" s="5" t="str">
        <f>VLOOKUP(A1624,'Medical Examinations table'!$A:$I,9,FALSE)</f>
        <v>Normal Weight</v>
      </c>
      <c r="K1624" s="5" t="str">
        <f>VLOOKUP(A1624,'Medical Examinations table'!$A:$J,10,FALSE)</f>
        <v>Normal</v>
      </c>
      <c r="L1624" s="8">
        <f>VLOOKUP(A1624,'Hospitalisation Table'!$A:$J,10,FALSE)</f>
        <v>34508</v>
      </c>
      <c r="M1624" s="10">
        <f>VLOOKUP(A1624,'Hospitalisation Table'!$A:$F,6,FALSE)</f>
        <v>563.84</v>
      </c>
      <c r="N1624" s="5" t="str">
        <f>VLOOKUP(A1624,'Hospitalisation Table'!$A:$G,7,FALSE)</f>
        <v>tier - 2</v>
      </c>
      <c r="O1624" s="5" t="str">
        <f>VLOOKUP(A1624,'Hospitalisation Table'!$A:$H,8,FALSE)</f>
        <v>tier - 3</v>
      </c>
      <c r="P1624" s="5" t="str">
        <f>VLOOKUP(A1624,'Hospitalisation Table'!$A:$I,9,FALSE)</f>
        <v>R1012</v>
      </c>
      <c r="Q1624" s="5">
        <f>VLOOKUP(A1624,'Hospitalisation Table'!$A:$K,11,FALSE)</f>
        <v>39</v>
      </c>
    </row>
    <row r="1625" spans="1:17" ht="15.6" x14ac:dyDescent="0.3">
      <c r="A1625" s="9" t="s">
        <v>747</v>
      </c>
      <c r="B1625" s="5" t="str">
        <f>VLOOKUP($A1625,'Customer Names'!$A:$B,2,FALSE)</f>
        <v>Denny, Ms.  Emily</v>
      </c>
      <c r="C1625" s="5">
        <f>VLOOKUP(Healthcare!A1625,'Medical Examinations table'!$A:$K,2,FALSE)</f>
        <v>30.495000000000001</v>
      </c>
      <c r="D1625" s="5">
        <f>VLOOKUP(A1625,'Medical Examinations table'!$A:$C,3,FALSE)</f>
        <v>6.25</v>
      </c>
      <c r="E1625" s="5" t="str">
        <f>VLOOKUP(A1625,'Medical Examinations table'!$A:$D,4,FALSE)</f>
        <v>NO</v>
      </c>
      <c r="F1625" s="5" t="str">
        <f>VLOOKUP(A1625,'Medical Examinations table'!$A:$E,5,FALSE)</f>
        <v>NO</v>
      </c>
      <c r="G1625" s="5" t="str">
        <f>VLOOKUP(A1625,'Medical Examinations table'!$A:$F,6,FALSE)</f>
        <v>NO</v>
      </c>
      <c r="H1625" s="5">
        <f>VLOOKUP(A1625,'Medical Examinations table'!$A:$H,8,FALSE)</f>
        <v>0</v>
      </c>
      <c r="I1625" s="5" t="str">
        <f>VLOOKUP(A1625,'Medical Examinations table'!$A:$G,7,FALSE)</f>
        <v>NO</v>
      </c>
      <c r="J1625" s="5" t="str">
        <f>VLOOKUP(A1625,'Medical Examinations table'!$A:$I,9,FALSE)</f>
        <v>Obesity</v>
      </c>
      <c r="K1625" s="5" t="str">
        <f>VLOOKUP(A1625,'Medical Examinations table'!$A:$J,10,FALSE)</f>
        <v>Prediabetes</v>
      </c>
      <c r="L1625" s="8">
        <f>VLOOKUP(A1625,'Hospitalisation Table'!$A:$J,10,FALSE)</f>
        <v>34507</v>
      </c>
      <c r="M1625" s="10">
        <f>VLOOKUP(A1625,'Hospitalisation Table'!$A:$F,6,FALSE)</f>
        <v>563.84</v>
      </c>
      <c r="N1625" s="5" t="str">
        <f>VLOOKUP(A1625,'Hospitalisation Table'!$A:$G,7,FALSE)</f>
        <v>tier - 2</v>
      </c>
      <c r="O1625" s="5" t="str">
        <f>VLOOKUP(A1625,'Hospitalisation Table'!$A:$H,8,FALSE)</f>
        <v>tier - 2</v>
      </c>
      <c r="P1625" s="5" t="str">
        <f>VLOOKUP(A1625,'Hospitalisation Table'!$A:$I,9,FALSE)</f>
        <v>R1024</v>
      </c>
      <c r="Q1625" s="5">
        <f>VLOOKUP(A1625,'Hospitalisation Table'!$A:$K,11,FALSE)</f>
        <v>31</v>
      </c>
    </row>
    <row r="1626" spans="1:17" ht="15.6" x14ac:dyDescent="0.3">
      <c r="A1626" s="9" t="s">
        <v>746</v>
      </c>
      <c r="B1626" s="5" t="str">
        <f>VLOOKUP($A1626,'Customer Names'!$A:$B,2,FALSE)</f>
        <v>Testa, Ms.  Rebecca</v>
      </c>
      <c r="C1626" s="5">
        <f>VLOOKUP(Healthcare!A1626,'Medical Examinations table'!$A:$K,2,FALSE)</f>
        <v>34.104999999999997</v>
      </c>
      <c r="D1626" s="5">
        <f>VLOOKUP(A1626,'Medical Examinations table'!$A:$C,3,FALSE)</f>
        <v>5.67</v>
      </c>
      <c r="E1626" s="5" t="str">
        <f>VLOOKUP(A1626,'Medical Examinations table'!$A:$D,4,FALSE)</f>
        <v>YES</v>
      </c>
      <c r="F1626" s="5" t="str">
        <f>VLOOKUP(A1626,'Medical Examinations table'!$A:$E,5,FALSE)</f>
        <v>NO</v>
      </c>
      <c r="G1626" s="5" t="str">
        <f>VLOOKUP(A1626,'Medical Examinations table'!$A:$F,6,FALSE)</f>
        <v>NO</v>
      </c>
      <c r="H1626" s="5">
        <f>VLOOKUP(A1626,'Medical Examinations table'!$A:$H,8,FALSE)</f>
        <v>0</v>
      </c>
      <c r="I1626" s="5" t="str">
        <f>VLOOKUP(A1626,'Medical Examinations table'!$A:$G,7,FALSE)</f>
        <v>NO</v>
      </c>
      <c r="J1626" s="5" t="str">
        <f>VLOOKUP(A1626,'Medical Examinations table'!$A:$I,9,FALSE)</f>
        <v>Obesity</v>
      </c>
      <c r="K1626" s="5" t="str">
        <f>VLOOKUP(A1626,'Medical Examinations table'!$A:$J,10,FALSE)</f>
        <v>Normal</v>
      </c>
      <c r="L1626" s="8">
        <f>VLOOKUP(A1626,'Hospitalisation Table'!$A:$J,10,FALSE)</f>
        <v>34506</v>
      </c>
      <c r="M1626" s="10">
        <f>VLOOKUP(A1626,'Hospitalisation Table'!$A:$F,6,FALSE)</f>
        <v>563.84</v>
      </c>
      <c r="N1626" s="5" t="str">
        <f>VLOOKUP(A1626,'Hospitalisation Table'!$A:$G,7,FALSE)</f>
        <v>tier - 2</v>
      </c>
      <c r="O1626" s="5" t="str">
        <f>VLOOKUP(A1626,'Hospitalisation Table'!$A:$H,8,FALSE)</f>
        <v>tier - 1</v>
      </c>
      <c r="P1626" s="5" t="str">
        <f>VLOOKUP(A1626,'Hospitalisation Table'!$A:$I,9,FALSE)</f>
        <v>R1012</v>
      </c>
      <c r="Q1626" s="5">
        <f>VLOOKUP(A1626,'Hospitalisation Table'!$A:$K,11,FALSE)</f>
        <v>37</v>
      </c>
    </row>
    <row r="1627" spans="1:17" ht="15.6" x14ac:dyDescent="0.3">
      <c r="A1627" s="9" t="s">
        <v>745</v>
      </c>
      <c r="B1627" s="5" t="str">
        <f>VLOOKUP($A1627,'Customer Names'!$A:$B,2,FALSE)</f>
        <v>Mooney, Mrs.  Allie</v>
      </c>
      <c r="C1627" s="5">
        <f>VLOOKUP(Healthcare!A1627,'Medical Examinations table'!$A:$K,2,FALSE)</f>
        <v>32.770000000000003</v>
      </c>
      <c r="D1627" s="5">
        <f>VLOOKUP(A1627,'Medical Examinations table'!$A:$C,3,FALSE)</f>
        <v>4.42</v>
      </c>
      <c r="E1627" s="5" t="str">
        <f>VLOOKUP(A1627,'Medical Examinations table'!$A:$D,4,FALSE)</f>
        <v>YES</v>
      </c>
      <c r="F1627" s="5" t="str">
        <f>VLOOKUP(A1627,'Medical Examinations table'!$A:$E,5,FALSE)</f>
        <v>NO</v>
      </c>
      <c r="G1627" s="5" t="str">
        <f>VLOOKUP(A1627,'Medical Examinations table'!$A:$F,6,FALSE)</f>
        <v>NO</v>
      </c>
      <c r="H1627" s="5">
        <f>VLOOKUP(A1627,'Medical Examinations table'!$A:$H,8,FALSE)</f>
        <v>1</v>
      </c>
      <c r="I1627" s="5" t="str">
        <f>VLOOKUP(A1627,'Medical Examinations table'!$A:$G,7,FALSE)</f>
        <v>NO</v>
      </c>
      <c r="J1627" s="5" t="str">
        <f>VLOOKUP(A1627,'Medical Examinations table'!$A:$I,9,FALSE)</f>
        <v>Obesity</v>
      </c>
      <c r="K1627" s="5" t="str">
        <f>VLOOKUP(A1627,'Medical Examinations table'!$A:$J,10,FALSE)</f>
        <v>Normal</v>
      </c>
      <c r="L1627" s="8">
        <f>VLOOKUP(A1627,'Hospitalisation Table'!$A:$J,10,FALSE)</f>
        <v>34505</v>
      </c>
      <c r="M1627" s="10">
        <f>VLOOKUP(A1627,'Hospitalisation Table'!$A:$F,6,FALSE)</f>
        <v>563.84</v>
      </c>
      <c r="N1627" s="5" t="str">
        <f>VLOOKUP(A1627,'Hospitalisation Table'!$A:$G,7,FALSE)</f>
        <v>tier - 2</v>
      </c>
      <c r="O1627" s="5" t="str">
        <f>VLOOKUP(A1627,'Hospitalisation Table'!$A:$H,8,FALSE)</f>
        <v>tier - 3</v>
      </c>
      <c r="P1627" s="5" t="str">
        <f>VLOOKUP(A1627,'Hospitalisation Table'!$A:$I,9,FALSE)</f>
        <v>R1026</v>
      </c>
      <c r="Q1627" s="5">
        <f>VLOOKUP(A1627,'Hospitalisation Table'!$A:$K,11,FALSE)</f>
        <v>27</v>
      </c>
    </row>
    <row r="1628" spans="1:17" ht="15.6" x14ac:dyDescent="0.3">
      <c r="A1628" s="9" t="s">
        <v>744</v>
      </c>
      <c r="B1628" s="5" t="str">
        <f>VLOOKUP($A1628,'Customer Names'!$A:$B,2,FALSE)</f>
        <v>Buchholtz, Ms.  Trasi</v>
      </c>
      <c r="C1628" s="5">
        <f>VLOOKUP(Healthcare!A1628,'Medical Examinations table'!$A:$K,2,FALSE)</f>
        <v>16.850000000000001</v>
      </c>
      <c r="D1628" s="5">
        <f>VLOOKUP(A1628,'Medical Examinations table'!$A:$C,3,FALSE)</f>
        <v>11.75</v>
      </c>
      <c r="E1628" s="5" t="str">
        <f>VLOOKUP(A1628,'Medical Examinations table'!$A:$D,4,FALSE)</f>
        <v>YES</v>
      </c>
      <c r="F1628" s="5" t="str">
        <f>VLOOKUP(A1628,'Medical Examinations table'!$A:$E,5,FALSE)</f>
        <v>NO</v>
      </c>
      <c r="G1628" s="5" t="str">
        <f>VLOOKUP(A1628,'Medical Examinations table'!$A:$F,6,FALSE)</f>
        <v>NO</v>
      </c>
      <c r="H1628" s="5">
        <f>VLOOKUP(A1628,'Medical Examinations table'!$A:$H,8,FALSE)</f>
        <v>2</v>
      </c>
      <c r="I1628" s="5" t="str">
        <f>VLOOKUP(A1628,'Medical Examinations table'!$A:$G,7,FALSE)</f>
        <v>NO</v>
      </c>
      <c r="J1628" s="5" t="str">
        <f>VLOOKUP(A1628,'Medical Examinations table'!$A:$I,9,FALSE)</f>
        <v>Underweight</v>
      </c>
      <c r="K1628" s="5" t="str">
        <f>VLOOKUP(A1628,'Medical Examinations table'!$A:$J,10,FALSE)</f>
        <v>Diabetes</v>
      </c>
      <c r="L1628" s="8">
        <f>VLOOKUP(A1628,'Hospitalisation Table'!$A:$J,10,FALSE)</f>
        <v>34504</v>
      </c>
      <c r="M1628" s="10">
        <f>VLOOKUP(A1628,'Hospitalisation Table'!$A:$F,6,FALSE)</f>
        <v>563.84</v>
      </c>
      <c r="N1628" s="5" t="str">
        <f>VLOOKUP(A1628,'Hospitalisation Table'!$A:$G,7,FALSE)</f>
        <v>tier - 2</v>
      </c>
      <c r="O1628" s="5" t="str">
        <f>VLOOKUP(A1628,'Hospitalisation Table'!$A:$H,8,FALSE)</f>
        <v>tier - 2</v>
      </c>
      <c r="P1628" s="5" t="str">
        <f>VLOOKUP(A1628,'Hospitalisation Table'!$A:$I,9,FALSE)</f>
        <v>R1013</v>
      </c>
      <c r="Q1628" s="5">
        <f>VLOOKUP(A1628,'Hospitalisation Table'!$A:$K,11,FALSE)</f>
        <v>52</v>
      </c>
    </row>
    <row r="1629" spans="1:17" ht="15.6" x14ac:dyDescent="0.3">
      <c r="A1629" s="9" t="s">
        <v>743</v>
      </c>
      <c r="B1629" s="5" t="str">
        <f>VLOOKUP($A1629,'Customer Names'!$A:$B,2,FALSE)</f>
        <v>Hoyt, Mr.  Kevin</v>
      </c>
      <c r="C1629" s="5">
        <f>VLOOKUP(Healthcare!A1629,'Medical Examinations table'!$A:$K,2,FALSE)</f>
        <v>34.700000000000003</v>
      </c>
      <c r="D1629" s="5">
        <f>VLOOKUP(A1629,'Medical Examinations table'!$A:$C,3,FALSE)</f>
        <v>6.06</v>
      </c>
      <c r="E1629" s="5" t="str">
        <f>VLOOKUP(A1629,'Medical Examinations table'!$A:$D,4,FALSE)</f>
        <v>NO</v>
      </c>
      <c r="F1629" s="5" t="str">
        <f>VLOOKUP(A1629,'Medical Examinations table'!$A:$E,5,FALSE)</f>
        <v>NO</v>
      </c>
      <c r="G1629" s="5" t="str">
        <f>VLOOKUP(A1629,'Medical Examinations table'!$A:$F,6,FALSE)</f>
        <v>NO</v>
      </c>
      <c r="H1629" s="5">
        <f>VLOOKUP(A1629,'Medical Examinations table'!$A:$H,8,FALSE)</f>
        <v>1</v>
      </c>
      <c r="I1629" s="5" t="str">
        <f>VLOOKUP(A1629,'Medical Examinations table'!$A:$G,7,FALSE)</f>
        <v>NO</v>
      </c>
      <c r="J1629" s="5" t="str">
        <f>VLOOKUP(A1629,'Medical Examinations table'!$A:$I,9,FALSE)</f>
        <v>Obesity</v>
      </c>
      <c r="K1629" s="5" t="str">
        <f>VLOOKUP(A1629,'Medical Examinations table'!$A:$J,10,FALSE)</f>
        <v>Prediabetes</v>
      </c>
      <c r="L1629" s="8">
        <f>VLOOKUP(A1629,'Hospitalisation Table'!$A:$J,10,FALSE)</f>
        <v>34503</v>
      </c>
      <c r="M1629" s="10">
        <f>VLOOKUP(A1629,'Hospitalisation Table'!$A:$F,6,FALSE)</f>
        <v>563.84</v>
      </c>
      <c r="N1629" s="5" t="str">
        <f>VLOOKUP(A1629,'Hospitalisation Table'!$A:$G,7,FALSE)</f>
        <v>tier - 1</v>
      </c>
      <c r="O1629" s="5" t="str">
        <f>VLOOKUP(A1629,'Hospitalisation Table'!$A:$H,8,FALSE)</f>
        <v>tier - 2</v>
      </c>
      <c r="P1629" s="5" t="str">
        <f>VLOOKUP(A1629,'Hospitalisation Table'!$A:$I,9,FALSE)</f>
        <v>R1011</v>
      </c>
      <c r="Q1629" s="5">
        <f>VLOOKUP(A1629,'Hospitalisation Table'!$A:$K,11,FALSE)</f>
        <v>38</v>
      </c>
    </row>
    <row r="1630" spans="1:17" ht="15.6" x14ac:dyDescent="0.3">
      <c r="A1630" s="9" t="s">
        <v>742</v>
      </c>
      <c r="B1630" s="5" t="str">
        <f>VLOOKUP($A1630,'Customer Names'!$A:$B,2,FALSE)</f>
        <v>Cabada, Mr.  Fernando</v>
      </c>
      <c r="C1630" s="5">
        <f>VLOOKUP(Healthcare!A1630,'Medical Examinations table'!$A:$K,2,FALSE)</f>
        <v>37.049999999999997</v>
      </c>
      <c r="D1630" s="5">
        <f>VLOOKUP(A1630,'Medical Examinations table'!$A:$C,3,FALSE)</f>
        <v>5.48</v>
      </c>
      <c r="E1630" s="5" t="str">
        <f>VLOOKUP(A1630,'Medical Examinations table'!$A:$D,4,FALSE)</f>
        <v>NO</v>
      </c>
      <c r="F1630" s="5" t="str">
        <f>VLOOKUP(A1630,'Medical Examinations table'!$A:$E,5,FALSE)</f>
        <v>NO</v>
      </c>
      <c r="G1630" s="5" t="str">
        <f>VLOOKUP(A1630,'Medical Examinations table'!$A:$F,6,FALSE)</f>
        <v>NO</v>
      </c>
      <c r="H1630" s="5">
        <f>VLOOKUP(A1630,'Medical Examinations table'!$A:$H,8,FALSE)</f>
        <v>1</v>
      </c>
      <c r="I1630" s="5" t="str">
        <f>VLOOKUP(A1630,'Medical Examinations table'!$A:$G,7,FALSE)</f>
        <v>NO</v>
      </c>
      <c r="J1630" s="5" t="str">
        <f>VLOOKUP(A1630,'Medical Examinations table'!$A:$I,9,FALSE)</f>
        <v>Obesity</v>
      </c>
      <c r="K1630" s="5" t="str">
        <f>VLOOKUP(A1630,'Medical Examinations table'!$A:$J,10,FALSE)</f>
        <v>Normal</v>
      </c>
      <c r="L1630" s="8">
        <f>VLOOKUP(A1630,'Hospitalisation Table'!$A:$J,10,FALSE)</f>
        <v>34502</v>
      </c>
      <c r="M1630" s="10">
        <f>VLOOKUP(A1630,'Hospitalisation Table'!$A:$F,6,FALSE)</f>
        <v>563.84</v>
      </c>
      <c r="N1630" s="5" t="str">
        <f>VLOOKUP(A1630,'Hospitalisation Table'!$A:$G,7,FALSE)</f>
        <v>tier - 1</v>
      </c>
      <c r="O1630" s="5" t="str">
        <f>VLOOKUP(A1630,'Hospitalisation Table'!$A:$H,8,FALSE)</f>
        <v>tier - 1</v>
      </c>
      <c r="P1630" s="5" t="str">
        <f>VLOOKUP(A1630,'Hospitalisation Table'!$A:$I,9,FALSE)</f>
        <v>R1014</v>
      </c>
      <c r="Q1630" s="5">
        <f>VLOOKUP(A1630,'Hospitalisation Table'!$A:$K,11,FALSE)</f>
        <v>38</v>
      </c>
    </row>
    <row r="1631" spans="1:17" ht="15.6" x14ac:dyDescent="0.3">
      <c r="A1631" s="9" t="s">
        <v>741</v>
      </c>
      <c r="B1631" s="5" t="str">
        <f>VLOOKUP($A1631,'Customer Names'!$A:$B,2,FALSE)</f>
        <v>Lobaciute, Ms.  Ieva</v>
      </c>
      <c r="C1631" s="5">
        <f>VLOOKUP(Healthcare!A1631,'Medical Examinations table'!$A:$K,2,FALSE)</f>
        <v>18.78</v>
      </c>
      <c r="D1631" s="5">
        <f>VLOOKUP(A1631,'Medical Examinations table'!$A:$C,3,FALSE)</f>
        <v>4.45</v>
      </c>
      <c r="E1631" s="5" t="str">
        <f>VLOOKUP(A1631,'Medical Examinations table'!$A:$D,4,FALSE)</f>
        <v>NO</v>
      </c>
      <c r="F1631" s="5" t="str">
        <f>VLOOKUP(A1631,'Medical Examinations table'!$A:$E,5,FALSE)</f>
        <v>NO</v>
      </c>
      <c r="G1631" s="5" t="str">
        <f>VLOOKUP(A1631,'Medical Examinations table'!$A:$F,6,FALSE)</f>
        <v>YES</v>
      </c>
      <c r="H1631" s="5">
        <f>VLOOKUP(A1631,'Medical Examinations table'!$A:$H,8,FALSE)</f>
        <v>1</v>
      </c>
      <c r="I1631" s="5" t="str">
        <f>VLOOKUP(A1631,'Medical Examinations table'!$A:$G,7,FALSE)</f>
        <v>NO</v>
      </c>
      <c r="J1631" s="5" t="str">
        <f>VLOOKUP(A1631,'Medical Examinations table'!$A:$I,9,FALSE)</f>
        <v>Normal Weight</v>
      </c>
      <c r="K1631" s="5" t="str">
        <f>VLOOKUP(A1631,'Medical Examinations table'!$A:$J,10,FALSE)</f>
        <v>Normal</v>
      </c>
      <c r="L1631" s="8">
        <f>VLOOKUP(A1631,'Hospitalisation Table'!$A:$J,10,FALSE)</f>
        <v>34501</v>
      </c>
      <c r="M1631" s="10">
        <f>VLOOKUP(A1631,'Hospitalisation Table'!$A:$F,6,FALSE)</f>
        <v>563.84</v>
      </c>
      <c r="N1631" s="5" t="str">
        <f>VLOOKUP(A1631,'Hospitalisation Table'!$A:$G,7,FALSE)</f>
        <v>tier - 2</v>
      </c>
      <c r="O1631" s="5" t="str">
        <f>VLOOKUP(A1631,'Hospitalisation Table'!$A:$H,8,FALSE)</f>
        <v>tier - 2</v>
      </c>
      <c r="P1631" s="5" t="str">
        <f>VLOOKUP(A1631,'Hospitalisation Table'!$A:$I,9,FALSE)</f>
        <v>R1012</v>
      </c>
      <c r="Q1631" s="5">
        <f>VLOOKUP(A1631,'Hospitalisation Table'!$A:$K,11,FALSE)</f>
        <v>43</v>
      </c>
    </row>
    <row r="1632" spans="1:17" ht="15.6" x14ac:dyDescent="0.3">
      <c r="A1632" s="9" t="s">
        <v>740</v>
      </c>
      <c r="B1632" s="5" t="str">
        <f>VLOOKUP($A1632,'Customer Names'!$A:$B,2,FALSE)</f>
        <v>Dawes, Mr.  Chris</v>
      </c>
      <c r="C1632" s="5">
        <f>VLOOKUP(Healthcare!A1632,'Medical Examinations table'!$A:$K,2,FALSE)</f>
        <v>28.024999999999999</v>
      </c>
      <c r="D1632" s="5">
        <f>VLOOKUP(A1632,'Medical Examinations table'!$A:$C,3,FALSE)</f>
        <v>5</v>
      </c>
      <c r="E1632" s="5" t="str">
        <f>VLOOKUP(A1632,'Medical Examinations table'!$A:$D,4,FALSE)</f>
        <v>NO</v>
      </c>
      <c r="F1632" s="5" t="str">
        <f>VLOOKUP(A1632,'Medical Examinations table'!$A:$E,5,FALSE)</f>
        <v>NO</v>
      </c>
      <c r="G1632" s="5" t="str">
        <f>VLOOKUP(A1632,'Medical Examinations table'!$A:$F,6,FALSE)</f>
        <v>NO</v>
      </c>
      <c r="H1632" s="5">
        <f>VLOOKUP(A1632,'Medical Examinations table'!$A:$H,8,FALSE)</f>
        <v>1</v>
      </c>
      <c r="I1632" s="5" t="str">
        <f>VLOOKUP(A1632,'Medical Examinations table'!$A:$G,7,FALSE)</f>
        <v>NO</v>
      </c>
      <c r="J1632" s="5" t="str">
        <f>VLOOKUP(A1632,'Medical Examinations table'!$A:$I,9,FALSE)</f>
        <v>Overweight</v>
      </c>
      <c r="K1632" s="5" t="str">
        <f>VLOOKUP(A1632,'Medical Examinations table'!$A:$J,10,FALSE)</f>
        <v>Normal</v>
      </c>
      <c r="L1632" s="8">
        <f>VLOOKUP(A1632,'Hospitalisation Table'!$A:$J,10,FALSE)</f>
        <v>34500</v>
      </c>
      <c r="M1632" s="10">
        <f>VLOOKUP(A1632,'Hospitalisation Table'!$A:$F,6,FALSE)</f>
        <v>563.84</v>
      </c>
      <c r="N1632" s="5" t="str">
        <f>VLOOKUP(A1632,'Hospitalisation Table'!$A:$G,7,FALSE)</f>
        <v>tier - 3</v>
      </c>
      <c r="O1632" s="5" t="str">
        <f>VLOOKUP(A1632,'Hospitalisation Table'!$A:$H,8,FALSE)</f>
        <v>tier - 1</v>
      </c>
      <c r="P1632" s="5" t="str">
        <f>VLOOKUP(A1632,'Hospitalisation Table'!$A:$I,9,FALSE)</f>
        <v>R1016</v>
      </c>
      <c r="Q1632" s="5">
        <f>VLOOKUP(A1632,'Hospitalisation Table'!$A:$K,11,FALSE)</f>
        <v>38</v>
      </c>
    </row>
    <row r="1633" spans="1:17" ht="15.6" x14ac:dyDescent="0.3">
      <c r="A1633" s="9" t="s">
        <v>739</v>
      </c>
      <c r="B1633" s="5" t="str">
        <f>VLOOKUP($A1633,'Customer Names'!$A:$B,2,FALSE)</f>
        <v>Deppen, Mr.  Drew L.</v>
      </c>
      <c r="C1633" s="5">
        <f>VLOOKUP(Healthcare!A1633,'Medical Examinations table'!$A:$K,2,FALSE)</f>
        <v>35.090000000000003</v>
      </c>
      <c r="D1633" s="5">
        <f>VLOOKUP(A1633,'Medical Examinations table'!$A:$C,3,FALSE)</f>
        <v>5.84</v>
      </c>
      <c r="E1633" s="5" t="str">
        <f>VLOOKUP(A1633,'Medical Examinations table'!$A:$D,4,FALSE)</f>
        <v>NO</v>
      </c>
      <c r="F1633" s="5" t="str">
        <f>VLOOKUP(A1633,'Medical Examinations table'!$A:$E,5,FALSE)</f>
        <v>NO</v>
      </c>
      <c r="G1633" s="5" t="str">
        <f>VLOOKUP(A1633,'Medical Examinations table'!$A:$F,6,FALSE)</f>
        <v>NO</v>
      </c>
      <c r="H1633" s="5">
        <f>VLOOKUP(A1633,'Medical Examinations table'!$A:$H,8,FALSE)</f>
        <v>0</v>
      </c>
      <c r="I1633" s="5" t="str">
        <f>VLOOKUP(A1633,'Medical Examinations table'!$A:$G,7,FALSE)</f>
        <v>NO</v>
      </c>
      <c r="J1633" s="5" t="str">
        <f>VLOOKUP(A1633,'Medical Examinations table'!$A:$I,9,FALSE)</f>
        <v>Obesity</v>
      </c>
      <c r="K1633" s="5" t="str">
        <f>VLOOKUP(A1633,'Medical Examinations table'!$A:$J,10,FALSE)</f>
        <v>Prediabetes</v>
      </c>
      <c r="L1633" s="8">
        <f>VLOOKUP(A1633,'Hospitalisation Table'!$A:$J,10,FALSE)</f>
        <v>34499</v>
      </c>
      <c r="M1633" s="10">
        <f>VLOOKUP(A1633,'Hospitalisation Table'!$A:$F,6,FALSE)</f>
        <v>563.84</v>
      </c>
      <c r="N1633" s="5" t="str">
        <f>VLOOKUP(A1633,'Hospitalisation Table'!$A:$G,7,FALSE)</f>
        <v>tier - 2</v>
      </c>
      <c r="O1633" s="5" t="str">
        <f>VLOOKUP(A1633,'Hospitalisation Table'!$A:$H,8,FALSE)</f>
        <v>tier - 2</v>
      </c>
      <c r="P1633" s="5" t="str">
        <f>VLOOKUP(A1633,'Hospitalisation Table'!$A:$I,9,FALSE)</f>
        <v>R1011</v>
      </c>
      <c r="Q1633" s="5">
        <f>VLOOKUP(A1633,'Hospitalisation Table'!$A:$K,11,FALSE)</f>
        <v>28</v>
      </c>
    </row>
    <row r="1634" spans="1:17" ht="15.6" x14ac:dyDescent="0.3">
      <c r="A1634" s="9" t="s">
        <v>738</v>
      </c>
      <c r="B1634" s="5" t="str">
        <f>VLOOKUP($A1634,'Customer Names'!$A:$B,2,FALSE)</f>
        <v>Oberndorfer, Ms.  Christina</v>
      </c>
      <c r="C1634" s="5">
        <f>VLOOKUP(Healthcare!A1634,'Medical Examinations table'!$A:$K,2,FALSE)</f>
        <v>34.42</v>
      </c>
      <c r="D1634" s="5">
        <f>VLOOKUP(A1634,'Medical Examinations table'!$A:$C,3,FALSE)</f>
        <v>5.21</v>
      </c>
      <c r="E1634" s="5" t="str">
        <f>VLOOKUP(A1634,'Medical Examinations table'!$A:$D,4,FALSE)</f>
        <v>YES</v>
      </c>
      <c r="F1634" s="5" t="str">
        <f>VLOOKUP(A1634,'Medical Examinations table'!$A:$E,5,FALSE)</f>
        <v>NO</v>
      </c>
      <c r="G1634" s="5" t="str">
        <f>VLOOKUP(A1634,'Medical Examinations table'!$A:$F,6,FALSE)</f>
        <v>NO</v>
      </c>
      <c r="H1634" s="5">
        <f>VLOOKUP(A1634,'Medical Examinations table'!$A:$H,8,FALSE)</f>
        <v>0</v>
      </c>
      <c r="I1634" s="5" t="str">
        <f>VLOOKUP(A1634,'Medical Examinations table'!$A:$G,7,FALSE)</f>
        <v>NO</v>
      </c>
      <c r="J1634" s="5" t="str">
        <f>VLOOKUP(A1634,'Medical Examinations table'!$A:$I,9,FALSE)</f>
        <v>Obesity</v>
      </c>
      <c r="K1634" s="5" t="str">
        <f>VLOOKUP(A1634,'Medical Examinations table'!$A:$J,10,FALSE)</f>
        <v>Normal</v>
      </c>
      <c r="L1634" s="8">
        <f>VLOOKUP(A1634,'Hospitalisation Table'!$A:$J,10,FALSE)</f>
        <v>34498</v>
      </c>
      <c r="M1634" s="10">
        <f>VLOOKUP(A1634,'Hospitalisation Table'!$A:$F,6,FALSE)</f>
        <v>563.84</v>
      </c>
      <c r="N1634" s="5" t="str">
        <f>VLOOKUP(A1634,'Hospitalisation Table'!$A:$G,7,FALSE)</f>
        <v>tier - 2</v>
      </c>
      <c r="O1634" s="5" t="str">
        <f>VLOOKUP(A1634,'Hospitalisation Table'!$A:$H,8,FALSE)</f>
        <v>tier - 3</v>
      </c>
      <c r="P1634" s="5" t="str">
        <f>VLOOKUP(A1634,'Hospitalisation Table'!$A:$I,9,FALSE)</f>
        <v>R1012</v>
      </c>
      <c r="Q1634" s="5">
        <f>VLOOKUP(A1634,'Hospitalisation Table'!$A:$K,11,FALSE)</f>
        <v>26</v>
      </c>
    </row>
    <row r="1635" spans="1:17" ht="15.6" x14ac:dyDescent="0.3">
      <c r="A1635" s="9" t="s">
        <v>737</v>
      </c>
      <c r="B1635" s="5" t="str">
        <f>VLOOKUP($A1635,'Customer Names'!$A:$B,2,FALSE)</f>
        <v>Hetherington, Mr.  Alexander G</v>
      </c>
      <c r="C1635" s="5">
        <f>VLOOKUP(Healthcare!A1635,'Medical Examinations table'!$A:$K,2,FALSE)</f>
        <v>29.4</v>
      </c>
      <c r="D1635" s="5">
        <f>VLOOKUP(A1635,'Medical Examinations table'!$A:$C,3,FALSE)</f>
        <v>4.26</v>
      </c>
      <c r="E1635" s="5" t="str">
        <f>VLOOKUP(A1635,'Medical Examinations table'!$A:$D,4,FALSE)</f>
        <v>NO</v>
      </c>
      <c r="F1635" s="5" t="str">
        <f>VLOOKUP(A1635,'Medical Examinations table'!$A:$E,5,FALSE)</f>
        <v>NO</v>
      </c>
      <c r="G1635" s="5" t="str">
        <f>VLOOKUP(A1635,'Medical Examinations table'!$A:$F,6,FALSE)</f>
        <v>NO</v>
      </c>
      <c r="H1635" s="5">
        <f>VLOOKUP(A1635,'Medical Examinations table'!$A:$H,8,FALSE)</f>
        <v>0</v>
      </c>
      <c r="I1635" s="5" t="str">
        <f>VLOOKUP(A1635,'Medical Examinations table'!$A:$G,7,FALSE)</f>
        <v>NO</v>
      </c>
      <c r="J1635" s="5" t="str">
        <f>VLOOKUP(A1635,'Medical Examinations table'!$A:$I,9,FALSE)</f>
        <v>Overweight</v>
      </c>
      <c r="K1635" s="5" t="str">
        <f>VLOOKUP(A1635,'Medical Examinations table'!$A:$J,10,FALSE)</f>
        <v>Normal</v>
      </c>
      <c r="L1635" s="8">
        <f>VLOOKUP(A1635,'Hospitalisation Table'!$A:$J,10,FALSE)</f>
        <v>34497</v>
      </c>
      <c r="M1635" s="10">
        <f>VLOOKUP(A1635,'Hospitalisation Table'!$A:$F,6,FALSE)</f>
        <v>563.84</v>
      </c>
      <c r="N1635" s="5" t="str">
        <f>VLOOKUP(A1635,'Hospitalisation Table'!$A:$G,7,FALSE)</f>
        <v>tier - 2</v>
      </c>
      <c r="O1635" s="5" t="str">
        <f>VLOOKUP(A1635,'Hospitalisation Table'!$A:$H,8,FALSE)</f>
        <v>tier - 1</v>
      </c>
      <c r="P1635" s="5" t="str">
        <f>VLOOKUP(A1635,'Hospitalisation Table'!$A:$I,9,FALSE)</f>
        <v>R1011</v>
      </c>
      <c r="Q1635" s="5">
        <f>VLOOKUP(A1635,'Hospitalisation Table'!$A:$K,11,FALSE)</f>
        <v>33</v>
      </c>
    </row>
    <row r="1636" spans="1:17" ht="15.6" x14ac:dyDescent="0.3">
      <c r="A1636" s="9" t="s">
        <v>736</v>
      </c>
      <c r="B1636" s="5" t="str">
        <f>VLOOKUP($A1636,'Customer Names'!$A:$B,2,FALSE)</f>
        <v>Murray, Ms.  Meaghan</v>
      </c>
      <c r="C1636" s="5">
        <f>VLOOKUP(Healthcare!A1636,'Medical Examinations table'!$A:$K,2,FALSE)</f>
        <v>21.31</v>
      </c>
      <c r="D1636" s="5">
        <f>VLOOKUP(A1636,'Medical Examinations table'!$A:$C,3,FALSE)</f>
        <v>4.17</v>
      </c>
      <c r="E1636" s="5" t="str">
        <f>VLOOKUP(A1636,'Medical Examinations table'!$A:$D,4,FALSE)</f>
        <v>NO</v>
      </c>
      <c r="F1636" s="5" t="str">
        <f>VLOOKUP(A1636,'Medical Examinations table'!$A:$E,5,FALSE)</f>
        <v>NO</v>
      </c>
      <c r="G1636" s="5" t="str">
        <f>VLOOKUP(A1636,'Medical Examinations table'!$A:$F,6,FALSE)</f>
        <v>NO</v>
      </c>
      <c r="H1636" s="5">
        <f>VLOOKUP(A1636,'Medical Examinations table'!$A:$H,8,FALSE)</f>
        <v>0</v>
      </c>
      <c r="I1636" s="5" t="str">
        <f>VLOOKUP(A1636,'Medical Examinations table'!$A:$G,7,FALSE)</f>
        <v>NO</v>
      </c>
      <c r="J1636" s="5" t="str">
        <f>VLOOKUP(A1636,'Medical Examinations table'!$A:$I,9,FALSE)</f>
        <v>Normal Weight</v>
      </c>
      <c r="K1636" s="5" t="str">
        <f>VLOOKUP(A1636,'Medical Examinations table'!$A:$J,10,FALSE)</f>
        <v>Normal</v>
      </c>
      <c r="L1636" s="8">
        <f>VLOOKUP(A1636,'Hospitalisation Table'!$A:$J,10,FALSE)</f>
        <v>34496</v>
      </c>
      <c r="M1636" s="10">
        <f>VLOOKUP(A1636,'Hospitalisation Table'!$A:$F,6,FALSE)</f>
        <v>563.84</v>
      </c>
      <c r="N1636" s="5" t="str">
        <f>VLOOKUP(A1636,'Hospitalisation Table'!$A:$G,7,FALSE)</f>
        <v>tier - 2</v>
      </c>
      <c r="O1636" s="5" t="str">
        <f>VLOOKUP(A1636,'Hospitalisation Table'!$A:$H,8,FALSE)</f>
        <v>tier - 3</v>
      </c>
      <c r="P1636" s="5" t="str">
        <f>VLOOKUP(A1636,'Hospitalisation Table'!$A:$I,9,FALSE)</f>
        <v>R1013</v>
      </c>
      <c r="Q1636" s="5">
        <f>VLOOKUP(A1636,'Hospitalisation Table'!$A:$K,11,FALSE)</f>
        <v>42</v>
      </c>
    </row>
    <row r="1637" spans="1:17" ht="15.6" x14ac:dyDescent="0.3">
      <c r="A1637" s="9" t="s">
        <v>735</v>
      </c>
      <c r="B1637" s="5" t="str">
        <f>VLOOKUP($A1637,'Customer Names'!$A:$B,2,FALSE)</f>
        <v>Higden, Ms.  Kristin</v>
      </c>
      <c r="C1637" s="5">
        <f>VLOOKUP(Healthcare!A1637,'Medical Examinations table'!$A:$K,2,FALSE)</f>
        <v>19.559999999999999</v>
      </c>
      <c r="D1637" s="5">
        <f>VLOOKUP(A1637,'Medical Examinations table'!$A:$C,3,FALSE)</f>
        <v>11.96</v>
      </c>
      <c r="E1637" s="5" t="str">
        <f>VLOOKUP(A1637,'Medical Examinations table'!$A:$D,4,FALSE)</f>
        <v>NO</v>
      </c>
      <c r="F1637" s="5" t="str">
        <f>VLOOKUP(A1637,'Medical Examinations table'!$A:$E,5,FALSE)</f>
        <v>NO</v>
      </c>
      <c r="G1637" s="5" t="str">
        <f>VLOOKUP(A1637,'Medical Examinations table'!$A:$F,6,FALSE)</f>
        <v>NO</v>
      </c>
      <c r="H1637" s="5">
        <f>VLOOKUP(A1637,'Medical Examinations table'!$A:$H,8,FALSE)</f>
        <v>0</v>
      </c>
      <c r="I1637" s="5" t="str">
        <f>VLOOKUP(A1637,'Medical Examinations table'!$A:$G,7,FALSE)</f>
        <v>NO</v>
      </c>
      <c r="J1637" s="5" t="str">
        <f>VLOOKUP(A1637,'Medical Examinations table'!$A:$I,9,FALSE)</f>
        <v>Normal Weight</v>
      </c>
      <c r="K1637" s="5" t="str">
        <f>VLOOKUP(A1637,'Medical Examinations table'!$A:$J,10,FALSE)</f>
        <v>Diabetes</v>
      </c>
      <c r="L1637" s="8">
        <f>VLOOKUP(A1637,'Hospitalisation Table'!$A:$J,10,FALSE)</f>
        <v>34495</v>
      </c>
      <c r="M1637" s="10">
        <f>VLOOKUP(A1637,'Hospitalisation Table'!$A:$F,6,FALSE)</f>
        <v>563.84</v>
      </c>
      <c r="N1637" s="5" t="str">
        <f>VLOOKUP(A1637,'Hospitalisation Table'!$A:$G,7,FALSE)</f>
        <v>tier - 2</v>
      </c>
      <c r="O1637" s="5" t="str">
        <f>VLOOKUP(A1637,'Hospitalisation Table'!$A:$H,8,FALSE)</f>
        <v>tier - 2</v>
      </c>
      <c r="P1637" s="5" t="str">
        <f>VLOOKUP(A1637,'Hospitalisation Table'!$A:$I,9,FALSE)</f>
        <v>R1013</v>
      </c>
      <c r="Q1637" s="5">
        <f>VLOOKUP(A1637,'Hospitalisation Table'!$A:$K,11,FALSE)</f>
        <v>48</v>
      </c>
    </row>
    <row r="1638" spans="1:17" ht="15.6" x14ac:dyDescent="0.3">
      <c r="A1638" s="9" t="s">
        <v>734</v>
      </c>
      <c r="B1638" s="5" t="str">
        <f>VLOOKUP($A1638,'Customer Names'!$A:$B,2,FALSE)</f>
        <v>Rediger, Ms.  Andrea K.</v>
      </c>
      <c r="C1638" s="5">
        <f>VLOOKUP(Healthcare!A1638,'Medical Examinations table'!$A:$K,2,FALSE)</f>
        <v>37.335000000000001</v>
      </c>
      <c r="D1638" s="5">
        <f>VLOOKUP(A1638,'Medical Examinations table'!$A:$C,3,FALSE)</f>
        <v>6.26</v>
      </c>
      <c r="E1638" s="5" t="str">
        <f>VLOOKUP(A1638,'Medical Examinations table'!$A:$D,4,FALSE)</f>
        <v>YES</v>
      </c>
      <c r="F1638" s="5" t="str">
        <f>VLOOKUP(A1638,'Medical Examinations table'!$A:$E,5,FALSE)</f>
        <v>NO</v>
      </c>
      <c r="G1638" s="5" t="str">
        <f>VLOOKUP(A1638,'Medical Examinations table'!$A:$F,6,FALSE)</f>
        <v>NO</v>
      </c>
      <c r="H1638" s="5">
        <f>VLOOKUP(A1638,'Medical Examinations table'!$A:$H,8,FALSE)</f>
        <v>1</v>
      </c>
      <c r="I1638" s="5" t="str">
        <f>VLOOKUP(A1638,'Medical Examinations table'!$A:$G,7,FALSE)</f>
        <v>NO</v>
      </c>
      <c r="J1638" s="5" t="str">
        <f>VLOOKUP(A1638,'Medical Examinations table'!$A:$I,9,FALSE)</f>
        <v>Obesity</v>
      </c>
      <c r="K1638" s="5" t="str">
        <f>VLOOKUP(A1638,'Medical Examinations table'!$A:$J,10,FALSE)</f>
        <v>Prediabetes</v>
      </c>
      <c r="L1638" s="8">
        <f>VLOOKUP(A1638,'Hospitalisation Table'!$A:$J,10,FALSE)</f>
        <v>34494</v>
      </c>
      <c r="M1638" s="10">
        <f>VLOOKUP(A1638,'Hospitalisation Table'!$A:$F,6,FALSE)</f>
        <v>563.84</v>
      </c>
      <c r="N1638" s="5" t="str">
        <f>VLOOKUP(A1638,'Hospitalisation Table'!$A:$G,7,FALSE)</f>
        <v>tier - 2</v>
      </c>
      <c r="O1638" s="5" t="str">
        <f>VLOOKUP(A1638,'Hospitalisation Table'!$A:$H,8,FALSE)</f>
        <v>tier - 1</v>
      </c>
      <c r="P1638" s="5" t="str">
        <f>VLOOKUP(A1638,'Hospitalisation Table'!$A:$I,9,FALSE)</f>
        <v>R1012</v>
      </c>
      <c r="Q1638" s="5">
        <f>VLOOKUP(A1638,'Hospitalisation Table'!$A:$K,11,FALSE)</f>
        <v>34</v>
      </c>
    </row>
    <row r="1639" spans="1:17" ht="15.6" x14ac:dyDescent="0.3">
      <c r="A1639" s="9" t="s">
        <v>733</v>
      </c>
      <c r="B1639" s="5" t="str">
        <f>VLOOKUP($A1639,'Customer Names'!$A:$B,2,FALSE)</f>
        <v>Huff, Ms.  Kris</v>
      </c>
      <c r="C1639" s="5">
        <f>VLOOKUP(Healthcare!A1639,'Medical Examinations table'!$A:$K,2,FALSE)</f>
        <v>19.53</v>
      </c>
      <c r="D1639" s="5">
        <f>VLOOKUP(A1639,'Medical Examinations table'!$A:$C,3,FALSE)</f>
        <v>11.68</v>
      </c>
      <c r="E1639" s="5" t="str">
        <f>VLOOKUP(A1639,'Medical Examinations table'!$A:$D,4,FALSE)</f>
        <v>NO</v>
      </c>
      <c r="F1639" s="5" t="str">
        <f>VLOOKUP(A1639,'Medical Examinations table'!$A:$E,5,FALSE)</f>
        <v>NO</v>
      </c>
      <c r="G1639" s="5" t="str">
        <f>VLOOKUP(A1639,'Medical Examinations table'!$A:$F,6,FALSE)</f>
        <v>NO</v>
      </c>
      <c r="H1639" s="5">
        <f>VLOOKUP(A1639,'Medical Examinations table'!$A:$H,8,FALSE)</f>
        <v>0</v>
      </c>
      <c r="I1639" s="5" t="str">
        <f>VLOOKUP(A1639,'Medical Examinations table'!$A:$G,7,FALSE)</f>
        <v>NO</v>
      </c>
      <c r="J1639" s="5" t="str">
        <f>VLOOKUP(A1639,'Medical Examinations table'!$A:$I,9,FALSE)</f>
        <v>Normal Weight</v>
      </c>
      <c r="K1639" s="5" t="str">
        <f>VLOOKUP(A1639,'Medical Examinations table'!$A:$J,10,FALSE)</f>
        <v>Diabetes</v>
      </c>
      <c r="L1639" s="8">
        <f>VLOOKUP(A1639,'Hospitalisation Table'!$A:$J,10,FALSE)</f>
        <v>34493</v>
      </c>
      <c r="M1639" s="10">
        <f>VLOOKUP(A1639,'Hospitalisation Table'!$A:$F,6,FALSE)</f>
        <v>563.84</v>
      </c>
      <c r="N1639" s="5" t="str">
        <f>VLOOKUP(A1639,'Hospitalisation Table'!$A:$G,7,FALSE)</f>
        <v>tier - 2</v>
      </c>
      <c r="O1639" s="5" t="str">
        <f>VLOOKUP(A1639,'Hospitalisation Table'!$A:$H,8,FALSE)</f>
        <v>tier - 3</v>
      </c>
      <c r="P1639" s="5" t="str">
        <f>VLOOKUP(A1639,'Hospitalisation Table'!$A:$I,9,FALSE)</f>
        <v>R1013</v>
      </c>
      <c r="Q1639" s="5">
        <f>VLOOKUP(A1639,'Hospitalisation Table'!$A:$K,11,FALSE)</f>
        <v>48</v>
      </c>
    </row>
    <row r="1640" spans="1:17" ht="15.6" x14ac:dyDescent="0.3">
      <c r="A1640" s="9" t="s">
        <v>732</v>
      </c>
      <c r="B1640" s="5" t="str">
        <f>VLOOKUP($A1640,'Customer Names'!$A:$B,2,FALSE)</f>
        <v>Hall, Mr.  Alden W</v>
      </c>
      <c r="C1640" s="5">
        <f>VLOOKUP(Healthcare!A1640,'Medical Examinations table'!$A:$K,2,FALSE)</f>
        <v>34.1</v>
      </c>
      <c r="D1640" s="5">
        <f>VLOOKUP(A1640,'Medical Examinations table'!$A:$C,3,FALSE)</f>
        <v>5.16</v>
      </c>
      <c r="E1640" s="5" t="str">
        <f>VLOOKUP(A1640,'Medical Examinations table'!$A:$D,4,FALSE)</f>
        <v>NO</v>
      </c>
      <c r="F1640" s="5" t="str">
        <f>VLOOKUP(A1640,'Medical Examinations table'!$A:$E,5,FALSE)</f>
        <v>NO</v>
      </c>
      <c r="G1640" s="5" t="str">
        <f>VLOOKUP(A1640,'Medical Examinations table'!$A:$F,6,FALSE)</f>
        <v>NO</v>
      </c>
      <c r="H1640" s="5">
        <f>VLOOKUP(A1640,'Medical Examinations table'!$A:$H,8,FALSE)</f>
        <v>0</v>
      </c>
      <c r="I1640" s="5" t="str">
        <f>VLOOKUP(A1640,'Medical Examinations table'!$A:$G,7,FALSE)</f>
        <v>NO</v>
      </c>
      <c r="J1640" s="5" t="str">
        <f>VLOOKUP(A1640,'Medical Examinations table'!$A:$I,9,FALSE)</f>
        <v>Obesity</v>
      </c>
      <c r="K1640" s="5" t="str">
        <f>VLOOKUP(A1640,'Medical Examinations table'!$A:$J,10,FALSE)</f>
        <v>Normal</v>
      </c>
      <c r="L1640" s="8">
        <f>VLOOKUP(A1640,'Hospitalisation Table'!$A:$J,10,FALSE)</f>
        <v>34492</v>
      </c>
      <c r="M1640" s="10">
        <f>VLOOKUP(A1640,'Hospitalisation Table'!$A:$F,6,FALSE)</f>
        <v>563.84</v>
      </c>
      <c r="N1640" s="5" t="str">
        <f>VLOOKUP(A1640,'Hospitalisation Table'!$A:$G,7,FALSE)</f>
        <v>tier - 2</v>
      </c>
      <c r="O1640" s="5" t="str">
        <f>VLOOKUP(A1640,'Hospitalisation Table'!$A:$H,8,FALSE)</f>
        <v>tier - 2</v>
      </c>
      <c r="P1640" s="5" t="str">
        <f>VLOOKUP(A1640,'Hospitalisation Table'!$A:$I,9,FALSE)</f>
        <v>R1011</v>
      </c>
      <c r="Q1640" s="5">
        <f>VLOOKUP(A1640,'Hospitalisation Table'!$A:$K,11,FALSE)</f>
        <v>42</v>
      </c>
    </row>
    <row r="1641" spans="1:17" ht="15.6" x14ac:dyDescent="0.3">
      <c r="A1641" s="9" t="s">
        <v>731</v>
      </c>
      <c r="B1641" s="5" t="str">
        <f>VLOOKUP($A1641,'Customer Names'!$A:$B,2,FALSE)</f>
        <v>Grise, Ms.  Suzanne M</v>
      </c>
      <c r="C1641" s="5">
        <f>VLOOKUP(Healthcare!A1641,'Medical Examinations table'!$A:$K,2,FALSE)</f>
        <v>16.5</v>
      </c>
      <c r="D1641" s="5">
        <f>VLOOKUP(A1641,'Medical Examinations table'!$A:$C,3,FALSE)</f>
        <v>6.9</v>
      </c>
      <c r="E1641" s="5" t="str">
        <f>VLOOKUP(A1641,'Medical Examinations table'!$A:$D,4,FALSE)</f>
        <v>YES</v>
      </c>
      <c r="F1641" s="5" t="str">
        <f>VLOOKUP(A1641,'Medical Examinations table'!$A:$E,5,FALSE)</f>
        <v>NO</v>
      </c>
      <c r="G1641" s="5" t="str">
        <f>VLOOKUP(A1641,'Medical Examinations table'!$A:$F,6,FALSE)</f>
        <v>NO</v>
      </c>
      <c r="H1641" s="5">
        <f>VLOOKUP(A1641,'Medical Examinations table'!$A:$H,8,FALSE)</f>
        <v>2</v>
      </c>
      <c r="I1641" s="5" t="str">
        <f>VLOOKUP(A1641,'Medical Examinations table'!$A:$G,7,FALSE)</f>
        <v>NO</v>
      </c>
      <c r="J1641" s="5" t="str">
        <f>VLOOKUP(A1641,'Medical Examinations table'!$A:$I,9,FALSE)</f>
        <v>Underweight</v>
      </c>
      <c r="K1641" s="5" t="str">
        <f>VLOOKUP(A1641,'Medical Examinations table'!$A:$J,10,FALSE)</f>
        <v>Diabetes</v>
      </c>
      <c r="L1641" s="8">
        <f>VLOOKUP(A1641,'Hospitalisation Table'!$A:$J,10,FALSE)</f>
        <v>34491</v>
      </c>
      <c r="M1641" s="10">
        <f>VLOOKUP(A1641,'Hospitalisation Table'!$A:$F,6,FALSE)</f>
        <v>563.84</v>
      </c>
      <c r="N1641" s="5" t="str">
        <f>VLOOKUP(A1641,'Hospitalisation Table'!$A:$G,7,FALSE)</f>
        <v>tier - 2</v>
      </c>
      <c r="O1641" s="5" t="str">
        <f>VLOOKUP(A1641,'Hospitalisation Table'!$A:$H,8,FALSE)</f>
        <v>tier - 3</v>
      </c>
      <c r="P1641" s="5" t="str">
        <f>VLOOKUP(A1641,'Hospitalisation Table'!$A:$I,9,FALSE)</f>
        <v>R1013</v>
      </c>
      <c r="Q1641" s="5">
        <f>VLOOKUP(A1641,'Hospitalisation Table'!$A:$K,11,FALSE)</f>
        <v>52</v>
      </c>
    </row>
    <row r="1642" spans="1:17" ht="15.6" x14ac:dyDescent="0.3">
      <c r="A1642" s="9" t="s">
        <v>730</v>
      </c>
      <c r="B1642" s="5" t="str">
        <f>VLOOKUP($A1642,'Customer Names'!$A:$B,2,FALSE)</f>
        <v>Skildum, Ms.  Heidi Z.</v>
      </c>
      <c r="C1642" s="5">
        <f>VLOOKUP(Healthcare!A1642,'Medical Examinations table'!$A:$K,2,FALSE)</f>
        <v>30.69</v>
      </c>
      <c r="D1642" s="5">
        <f>VLOOKUP(A1642,'Medical Examinations table'!$A:$C,3,FALSE)</f>
        <v>4.83</v>
      </c>
      <c r="E1642" s="5" t="str">
        <f>VLOOKUP(A1642,'Medical Examinations table'!$A:$D,4,FALSE)</f>
        <v>NO</v>
      </c>
      <c r="F1642" s="5" t="str">
        <f>VLOOKUP(A1642,'Medical Examinations table'!$A:$E,5,FALSE)</f>
        <v>NO</v>
      </c>
      <c r="G1642" s="5" t="str">
        <f>VLOOKUP(A1642,'Medical Examinations table'!$A:$F,6,FALSE)</f>
        <v>NO</v>
      </c>
      <c r="H1642" s="5">
        <f>VLOOKUP(A1642,'Medical Examinations table'!$A:$H,8,FALSE)</f>
        <v>1</v>
      </c>
      <c r="I1642" s="5" t="str">
        <f>VLOOKUP(A1642,'Medical Examinations table'!$A:$G,7,FALSE)</f>
        <v>NO</v>
      </c>
      <c r="J1642" s="5" t="str">
        <f>VLOOKUP(A1642,'Medical Examinations table'!$A:$I,9,FALSE)</f>
        <v>Obesity</v>
      </c>
      <c r="K1642" s="5" t="str">
        <f>VLOOKUP(A1642,'Medical Examinations table'!$A:$J,10,FALSE)</f>
        <v>Normal</v>
      </c>
      <c r="L1642" s="8">
        <f>VLOOKUP(A1642,'Hospitalisation Table'!$A:$J,10,FALSE)</f>
        <v>34490</v>
      </c>
      <c r="M1642" s="10">
        <f>VLOOKUP(A1642,'Hospitalisation Table'!$A:$F,6,FALSE)</f>
        <v>563.84</v>
      </c>
      <c r="N1642" s="5" t="str">
        <f>VLOOKUP(A1642,'Hospitalisation Table'!$A:$G,7,FALSE)</f>
        <v>tier - 2</v>
      </c>
      <c r="O1642" s="5" t="str">
        <f>VLOOKUP(A1642,'Hospitalisation Table'!$A:$H,8,FALSE)</f>
        <v>tier - 2</v>
      </c>
      <c r="P1642" s="5" t="str">
        <f>VLOOKUP(A1642,'Hospitalisation Table'!$A:$I,9,FALSE)</f>
        <v>R1013</v>
      </c>
      <c r="Q1642" s="5">
        <f>VLOOKUP(A1642,'Hospitalisation Table'!$A:$K,11,FALSE)</f>
        <v>38</v>
      </c>
    </row>
    <row r="1643" spans="1:17" ht="15.6" x14ac:dyDescent="0.3">
      <c r="A1643" s="9" t="s">
        <v>729</v>
      </c>
      <c r="B1643" s="5" t="str">
        <f>VLOOKUP($A1643,'Customer Names'!$A:$B,2,FALSE)</f>
        <v>Yang, Ms.  Carolyn</v>
      </c>
      <c r="C1643" s="5">
        <f>VLOOKUP(Healthcare!A1643,'Medical Examinations table'!$A:$K,2,FALSE)</f>
        <v>28.93</v>
      </c>
      <c r="D1643" s="5">
        <f>VLOOKUP(A1643,'Medical Examinations table'!$A:$C,3,FALSE)</f>
        <v>4.87</v>
      </c>
      <c r="E1643" s="5" t="str">
        <f>VLOOKUP(A1643,'Medical Examinations table'!$A:$D,4,FALSE)</f>
        <v>NO</v>
      </c>
      <c r="F1643" s="5" t="str">
        <f>VLOOKUP(A1643,'Medical Examinations table'!$A:$E,5,FALSE)</f>
        <v>NO</v>
      </c>
      <c r="G1643" s="5" t="str">
        <f>VLOOKUP(A1643,'Medical Examinations table'!$A:$F,6,FALSE)</f>
        <v>NO</v>
      </c>
      <c r="H1643" s="5">
        <f>VLOOKUP(A1643,'Medical Examinations table'!$A:$H,8,FALSE)</f>
        <v>1</v>
      </c>
      <c r="I1643" s="5" t="str">
        <f>VLOOKUP(A1643,'Medical Examinations table'!$A:$G,7,FALSE)</f>
        <v>NO</v>
      </c>
      <c r="J1643" s="5" t="str">
        <f>VLOOKUP(A1643,'Medical Examinations table'!$A:$I,9,FALSE)</f>
        <v>Overweight</v>
      </c>
      <c r="K1643" s="5" t="str">
        <f>VLOOKUP(A1643,'Medical Examinations table'!$A:$J,10,FALSE)</f>
        <v>Normal</v>
      </c>
      <c r="L1643" s="8">
        <f>VLOOKUP(A1643,'Hospitalisation Table'!$A:$J,10,FALSE)</f>
        <v>34489</v>
      </c>
      <c r="M1643" s="10">
        <f>VLOOKUP(A1643,'Hospitalisation Table'!$A:$F,6,FALSE)</f>
        <v>563.84</v>
      </c>
      <c r="N1643" s="5" t="str">
        <f>VLOOKUP(A1643,'Hospitalisation Table'!$A:$G,7,FALSE)</f>
        <v>tier - 2</v>
      </c>
      <c r="O1643" s="5" t="str">
        <f>VLOOKUP(A1643,'Hospitalisation Table'!$A:$H,8,FALSE)</f>
        <v>tier - 3</v>
      </c>
      <c r="P1643" s="5" t="str">
        <f>VLOOKUP(A1643,'Hospitalisation Table'!$A:$I,9,FALSE)</f>
        <v>R1013</v>
      </c>
      <c r="Q1643" s="5">
        <f>VLOOKUP(A1643,'Hospitalisation Table'!$A:$K,11,FALSE)</f>
        <v>38</v>
      </c>
    </row>
    <row r="1644" spans="1:17" ht="15.6" x14ac:dyDescent="0.3">
      <c r="A1644" s="9" t="s">
        <v>728</v>
      </c>
      <c r="B1644" s="5" t="str">
        <f>VLOOKUP($A1644,'Customer Names'!$A:$B,2,FALSE)</f>
        <v>Fischer-Daly, Ms.  Sabine</v>
      </c>
      <c r="C1644" s="5">
        <f>VLOOKUP(Healthcare!A1644,'Medical Examinations table'!$A:$K,2,FALSE)</f>
        <v>38.9</v>
      </c>
      <c r="D1644" s="5">
        <f>VLOOKUP(A1644,'Medical Examinations table'!$A:$C,3,FALSE)</f>
        <v>4.28</v>
      </c>
      <c r="E1644" s="5" t="str">
        <f>VLOOKUP(A1644,'Medical Examinations table'!$A:$D,4,FALSE)</f>
        <v>NO</v>
      </c>
      <c r="F1644" s="5" t="str">
        <f>VLOOKUP(A1644,'Medical Examinations table'!$A:$E,5,FALSE)</f>
        <v>NO</v>
      </c>
      <c r="G1644" s="5" t="str">
        <f>VLOOKUP(A1644,'Medical Examinations table'!$A:$F,6,FALSE)</f>
        <v>NO</v>
      </c>
      <c r="H1644" s="5">
        <f>VLOOKUP(A1644,'Medical Examinations table'!$A:$H,8,FALSE)</f>
        <v>0</v>
      </c>
      <c r="I1644" s="5" t="str">
        <f>VLOOKUP(A1644,'Medical Examinations table'!$A:$G,7,FALSE)</f>
        <v>NO</v>
      </c>
      <c r="J1644" s="5" t="str">
        <f>VLOOKUP(A1644,'Medical Examinations table'!$A:$I,9,FALSE)</f>
        <v>Obesity</v>
      </c>
      <c r="K1644" s="5" t="str">
        <f>VLOOKUP(A1644,'Medical Examinations table'!$A:$J,10,FALSE)</f>
        <v>Normal</v>
      </c>
      <c r="L1644" s="8">
        <f>VLOOKUP(A1644,'Hospitalisation Table'!$A:$J,10,FALSE)</f>
        <v>34488</v>
      </c>
      <c r="M1644" s="10">
        <f>VLOOKUP(A1644,'Hospitalisation Table'!$A:$F,6,FALSE)</f>
        <v>563.84</v>
      </c>
      <c r="N1644" s="5" t="str">
        <f>VLOOKUP(A1644,'Hospitalisation Table'!$A:$G,7,FALSE)</f>
        <v>tier - 2</v>
      </c>
      <c r="O1644" s="5" t="str">
        <f>VLOOKUP(A1644,'Hospitalisation Table'!$A:$H,8,FALSE)</f>
        <v>tier - 2</v>
      </c>
      <c r="P1644" s="5" t="str">
        <f>VLOOKUP(A1644,'Hospitalisation Table'!$A:$I,9,FALSE)</f>
        <v>R1011</v>
      </c>
      <c r="Q1644" s="5">
        <f>VLOOKUP(A1644,'Hospitalisation Table'!$A:$K,11,FALSE)</f>
        <v>33</v>
      </c>
    </row>
    <row r="1645" spans="1:17" ht="15.6" x14ac:dyDescent="0.3">
      <c r="A1645" s="9" t="s">
        <v>727</v>
      </c>
      <c r="B1645" s="5" t="str">
        <f>VLOOKUP($A1645,'Customer Names'!$A:$B,2,FALSE)</f>
        <v>Asher, Mr.  Bobby</v>
      </c>
      <c r="C1645" s="5">
        <f>VLOOKUP(Healthcare!A1645,'Medical Examinations table'!$A:$K,2,FALSE)</f>
        <v>26.9</v>
      </c>
      <c r="D1645" s="5">
        <f>VLOOKUP(A1645,'Medical Examinations table'!$A:$C,3,FALSE)</f>
        <v>4.07</v>
      </c>
      <c r="E1645" s="5" t="str">
        <f>VLOOKUP(A1645,'Medical Examinations table'!$A:$D,4,FALSE)</f>
        <v>NO</v>
      </c>
      <c r="F1645" s="5" t="str">
        <f>VLOOKUP(A1645,'Medical Examinations table'!$A:$E,5,FALSE)</f>
        <v>NO</v>
      </c>
      <c r="G1645" s="5" t="str">
        <f>VLOOKUP(A1645,'Medical Examinations table'!$A:$F,6,FALSE)</f>
        <v>NO</v>
      </c>
      <c r="H1645" s="5">
        <f>VLOOKUP(A1645,'Medical Examinations table'!$A:$H,8,FALSE)</f>
        <v>0</v>
      </c>
      <c r="I1645" s="5" t="str">
        <f>VLOOKUP(A1645,'Medical Examinations table'!$A:$G,7,FALSE)</f>
        <v>NO</v>
      </c>
      <c r="J1645" s="5" t="str">
        <f>VLOOKUP(A1645,'Medical Examinations table'!$A:$I,9,FALSE)</f>
        <v>Overweight</v>
      </c>
      <c r="K1645" s="5" t="str">
        <f>VLOOKUP(A1645,'Medical Examinations table'!$A:$J,10,FALSE)</f>
        <v>Normal</v>
      </c>
      <c r="L1645" s="8">
        <f>VLOOKUP(A1645,'Hospitalisation Table'!$A:$J,10,FALSE)</f>
        <v>34487</v>
      </c>
      <c r="M1645" s="10">
        <f>VLOOKUP(A1645,'Hospitalisation Table'!$A:$F,6,FALSE)</f>
        <v>563.84</v>
      </c>
      <c r="N1645" s="5" t="str">
        <f>VLOOKUP(A1645,'Hospitalisation Table'!$A:$G,7,FALSE)</f>
        <v>tier - 3</v>
      </c>
      <c r="O1645" s="5" t="str">
        <f>VLOOKUP(A1645,'Hospitalisation Table'!$A:$H,8,FALSE)</f>
        <v>tier - 3</v>
      </c>
      <c r="P1645" s="5" t="str">
        <f>VLOOKUP(A1645,'Hospitalisation Table'!$A:$I,9,FALSE)</f>
        <v>R1011</v>
      </c>
      <c r="Q1645" s="5">
        <f>VLOOKUP(A1645,'Hospitalisation Table'!$A:$K,11,FALSE)</f>
        <v>42</v>
      </c>
    </row>
    <row r="1646" spans="1:17" ht="15.6" x14ac:dyDescent="0.3">
      <c r="A1646" s="9" t="s">
        <v>726</v>
      </c>
      <c r="B1646" s="5" t="str">
        <f>VLOOKUP($A1646,'Customer Names'!$A:$B,2,FALSE)</f>
        <v>Zhou, Mr.  Fan</v>
      </c>
      <c r="C1646" s="5">
        <f>VLOOKUP(Healthcare!A1646,'Medical Examinations table'!$A:$K,2,FALSE)</f>
        <v>24.86</v>
      </c>
      <c r="D1646" s="5">
        <f>VLOOKUP(A1646,'Medical Examinations table'!$A:$C,3,FALSE)</f>
        <v>6.23</v>
      </c>
      <c r="E1646" s="5" t="str">
        <f>VLOOKUP(A1646,'Medical Examinations table'!$A:$D,4,FALSE)</f>
        <v>NO</v>
      </c>
      <c r="F1646" s="5" t="str">
        <f>VLOOKUP(A1646,'Medical Examinations table'!$A:$E,5,FALSE)</f>
        <v>NO</v>
      </c>
      <c r="G1646" s="5" t="str">
        <f>VLOOKUP(A1646,'Medical Examinations table'!$A:$F,6,FALSE)</f>
        <v>NO</v>
      </c>
      <c r="H1646" s="5">
        <f>VLOOKUP(A1646,'Medical Examinations table'!$A:$H,8,FALSE)</f>
        <v>0</v>
      </c>
      <c r="I1646" s="5" t="str">
        <f>VLOOKUP(A1646,'Medical Examinations table'!$A:$G,7,FALSE)</f>
        <v>NO</v>
      </c>
      <c r="J1646" s="5" t="str">
        <f>VLOOKUP(A1646,'Medical Examinations table'!$A:$I,9,FALSE)</f>
        <v>Normal Weight</v>
      </c>
      <c r="K1646" s="5" t="str">
        <f>VLOOKUP(A1646,'Medical Examinations table'!$A:$J,10,FALSE)</f>
        <v>Prediabetes</v>
      </c>
      <c r="L1646" s="8">
        <f>VLOOKUP(A1646,'Hospitalisation Table'!$A:$J,10,FALSE)</f>
        <v>34486</v>
      </c>
      <c r="M1646" s="10">
        <f>VLOOKUP(A1646,'Hospitalisation Table'!$A:$F,6,FALSE)</f>
        <v>563.84</v>
      </c>
      <c r="N1646" s="5" t="str">
        <f>VLOOKUP(A1646,'Hospitalisation Table'!$A:$G,7,FALSE)</f>
        <v>tier - 2</v>
      </c>
      <c r="O1646" s="5" t="str">
        <f>VLOOKUP(A1646,'Hospitalisation Table'!$A:$H,8,FALSE)</f>
        <v>tier - 3</v>
      </c>
      <c r="P1646" s="5" t="str">
        <f>VLOOKUP(A1646,'Hospitalisation Table'!$A:$I,9,FALSE)</f>
        <v>R1013</v>
      </c>
      <c r="Q1646" s="5">
        <f>VLOOKUP(A1646,'Hospitalisation Table'!$A:$K,11,FALSE)</f>
        <v>42</v>
      </c>
    </row>
    <row r="1647" spans="1:17" ht="15.6" x14ac:dyDescent="0.3">
      <c r="A1647" s="9" t="s">
        <v>725</v>
      </c>
      <c r="B1647" s="5" t="str">
        <f>VLOOKUP($A1647,'Customer Names'!$A:$B,2,FALSE)</f>
        <v>Rudder, Mrs.  Rachel M</v>
      </c>
      <c r="C1647" s="5">
        <f>VLOOKUP(Healthcare!A1647,'Medical Examinations table'!$A:$K,2,FALSE)</f>
        <v>39.14</v>
      </c>
      <c r="D1647" s="5">
        <f>VLOOKUP(A1647,'Medical Examinations table'!$A:$C,3,FALSE)</f>
        <v>6.24</v>
      </c>
      <c r="E1647" s="5" t="str">
        <f>VLOOKUP(A1647,'Medical Examinations table'!$A:$D,4,FALSE)</f>
        <v>NO</v>
      </c>
      <c r="F1647" s="5" t="str">
        <f>VLOOKUP(A1647,'Medical Examinations table'!$A:$E,5,FALSE)</f>
        <v>YES</v>
      </c>
      <c r="G1647" s="5" t="str">
        <f>VLOOKUP(A1647,'Medical Examinations table'!$A:$F,6,FALSE)</f>
        <v>NO</v>
      </c>
      <c r="H1647" s="5">
        <f>VLOOKUP(A1647,'Medical Examinations table'!$A:$H,8,FALSE)</f>
        <v>1</v>
      </c>
      <c r="I1647" s="5" t="str">
        <f>VLOOKUP(A1647,'Medical Examinations table'!$A:$G,7,FALSE)</f>
        <v>NO</v>
      </c>
      <c r="J1647" s="5" t="str">
        <f>VLOOKUP(A1647,'Medical Examinations table'!$A:$I,9,FALSE)</f>
        <v>Obesity</v>
      </c>
      <c r="K1647" s="5" t="str">
        <f>VLOOKUP(A1647,'Medical Examinations table'!$A:$J,10,FALSE)</f>
        <v>Prediabetes</v>
      </c>
      <c r="L1647" s="8">
        <f>VLOOKUP(A1647,'Hospitalisation Table'!$A:$J,10,FALSE)</f>
        <v>34485</v>
      </c>
      <c r="M1647" s="10">
        <f>VLOOKUP(A1647,'Hospitalisation Table'!$A:$F,6,FALSE)</f>
        <v>563.84</v>
      </c>
      <c r="N1647" s="5" t="str">
        <f>VLOOKUP(A1647,'Hospitalisation Table'!$A:$G,7,FALSE)</f>
        <v>tier - 2</v>
      </c>
      <c r="O1647" s="5" t="str">
        <f>VLOOKUP(A1647,'Hospitalisation Table'!$A:$H,8,FALSE)</f>
        <v>tier - 1</v>
      </c>
      <c r="P1647" s="5" t="str">
        <f>VLOOKUP(A1647,'Hospitalisation Table'!$A:$I,9,FALSE)</f>
        <v>R1026</v>
      </c>
      <c r="Q1647" s="5">
        <f>VLOOKUP(A1647,'Hospitalisation Table'!$A:$K,11,FALSE)</f>
        <v>18</v>
      </c>
    </row>
    <row r="1648" spans="1:17" ht="15.6" x14ac:dyDescent="0.3">
      <c r="A1648" s="9" t="s">
        <v>724</v>
      </c>
      <c r="B1648" s="5" t="str">
        <f>VLOOKUP($A1648,'Customer Names'!$A:$B,2,FALSE)</f>
        <v>Cartmell, Mr.  Greg</v>
      </c>
      <c r="C1648" s="5">
        <f>VLOOKUP(Healthcare!A1648,'Medical Examinations table'!$A:$K,2,FALSE)</f>
        <v>39.799999999999997</v>
      </c>
      <c r="D1648" s="5">
        <f>VLOOKUP(A1648,'Medical Examinations table'!$A:$C,3,FALSE)</f>
        <v>6.17</v>
      </c>
      <c r="E1648" s="5" t="str">
        <f>VLOOKUP(A1648,'Medical Examinations table'!$A:$D,4,FALSE)</f>
        <v>NO</v>
      </c>
      <c r="F1648" s="5" t="str">
        <f>VLOOKUP(A1648,'Medical Examinations table'!$A:$E,5,FALSE)</f>
        <v>NO</v>
      </c>
      <c r="G1648" s="5" t="str">
        <f>VLOOKUP(A1648,'Medical Examinations table'!$A:$F,6,FALSE)</f>
        <v>YES</v>
      </c>
      <c r="H1648" s="5">
        <f>VLOOKUP(A1648,'Medical Examinations table'!$A:$H,8,FALSE)</f>
        <v>1</v>
      </c>
      <c r="I1648" s="5" t="str">
        <f>VLOOKUP(A1648,'Medical Examinations table'!$A:$G,7,FALSE)</f>
        <v>NO</v>
      </c>
      <c r="J1648" s="5" t="str">
        <f>VLOOKUP(A1648,'Medical Examinations table'!$A:$I,9,FALSE)</f>
        <v>Obesity</v>
      </c>
      <c r="K1648" s="5" t="str">
        <f>VLOOKUP(A1648,'Medical Examinations table'!$A:$J,10,FALSE)</f>
        <v>Prediabetes</v>
      </c>
      <c r="L1648" s="8">
        <f>VLOOKUP(A1648,'Hospitalisation Table'!$A:$J,10,FALSE)</f>
        <v>34484</v>
      </c>
      <c r="M1648" s="10">
        <f>VLOOKUP(A1648,'Hospitalisation Table'!$A:$F,6,FALSE)</f>
        <v>563.84</v>
      </c>
      <c r="N1648" s="5" t="str">
        <f>VLOOKUP(A1648,'Hospitalisation Table'!$A:$G,7,FALSE)</f>
        <v>tier - 2</v>
      </c>
      <c r="O1648" s="5" t="str">
        <f>VLOOKUP(A1648,'Hospitalisation Table'!$A:$H,8,FALSE)</f>
        <v>tier - 2</v>
      </c>
      <c r="P1648" s="5" t="str">
        <f>VLOOKUP(A1648,'Hospitalisation Table'!$A:$I,9,FALSE)</f>
        <v>R1012</v>
      </c>
      <c r="Q1648" s="5">
        <f>VLOOKUP(A1648,'Hospitalisation Table'!$A:$K,11,FALSE)</f>
        <v>19</v>
      </c>
    </row>
    <row r="1649" spans="1:17" ht="15.6" x14ac:dyDescent="0.3">
      <c r="A1649" s="9" t="s">
        <v>723</v>
      </c>
      <c r="B1649" s="5" t="str">
        <f>VLOOKUP($A1649,'Customer Names'!$A:$B,2,FALSE)</f>
        <v>Troland, Mr.  Dan</v>
      </c>
      <c r="C1649" s="5">
        <f>VLOOKUP(Healthcare!A1649,'Medical Examinations table'!$A:$K,2,FALSE)</f>
        <v>34.32</v>
      </c>
      <c r="D1649" s="5">
        <f>VLOOKUP(A1649,'Medical Examinations table'!$A:$C,3,FALSE)</f>
        <v>5.16</v>
      </c>
      <c r="E1649" s="5" t="str">
        <f>VLOOKUP(A1649,'Medical Examinations table'!$A:$D,4,FALSE)</f>
        <v>NO</v>
      </c>
      <c r="F1649" s="5" t="str">
        <f>VLOOKUP(A1649,'Medical Examinations table'!$A:$E,5,FALSE)</f>
        <v>NO</v>
      </c>
      <c r="G1649" s="5" t="str">
        <f>VLOOKUP(A1649,'Medical Examinations table'!$A:$F,6,FALSE)</f>
        <v>NO</v>
      </c>
      <c r="H1649" s="5">
        <f>VLOOKUP(A1649,'Medical Examinations table'!$A:$H,8,FALSE)</f>
        <v>1</v>
      </c>
      <c r="I1649" s="5" t="str">
        <f>VLOOKUP(A1649,'Medical Examinations table'!$A:$G,7,FALSE)</f>
        <v>NO</v>
      </c>
      <c r="J1649" s="5" t="str">
        <f>VLOOKUP(A1649,'Medical Examinations table'!$A:$I,9,FALSE)</f>
        <v>Obesity</v>
      </c>
      <c r="K1649" s="5" t="str">
        <f>VLOOKUP(A1649,'Medical Examinations table'!$A:$J,10,FALSE)</f>
        <v>Normal</v>
      </c>
      <c r="L1649" s="8">
        <f>VLOOKUP(A1649,'Hospitalisation Table'!$A:$J,10,FALSE)</f>
        <v>34483</v>
      </c>
      <c r="M1649" s="10">
        <f>VLOOKUP(A1649,'Hospitalisation Table'!$A:$F,6,FALSE)</f>
        <v>563.84</v>
      </c>
      <c r="N1649" s="5" t="str">
        <f>VLOOKUP(A1649,'Hospitalisation Table'!$A:$G,7,FALSE)</f>
        <v>tier - 3</v>
      </c>
      <c r="O1649" s="5" t="str">
        <f>VLOOKUP(A1649,'Hospitalisation Table'!$A:$H,8,FALSE)</f>
        <v>tier - 2</v>
      </c>
      <c r="P1649" s="5" t="str">
        <f>VLOOKUP(A1649,'Hospitalisation Table'!$A:$I,9,FALSE)</f>
        <v>R1013</v>
      </c>
      <c r="Q1649" s="5">
        <f>VLOOKUP(A1649,'Hospitalisation Table'!$A:$K,11,FALSE)</f>
        <v>35</v>
      </c>
    </row>
    <row r="1650" spans="1:17" ht="15.6" x14ac:dyDescent="0.3">
      <c r="A1650" s="9" t="s">
        <v>722</v>
      </c>
      <c r="B1650" s="5" t="str">
        <f>VLOOKUP($A1650,'Customer Names'!$A:$B,2,FALSE)</f>
        <v>Hall, Ms.  Jennifer A</v>
      </c>
      <c r="C1650" s="5">
        <f>VLOOKUP(Healthcare!A1650,'Medical Examinations table'!$A:$K,2,FALSE)</f>
        <v>32.51</v>
      </c>
      <c r="D1650" s="5">
        <f>VLOOKUP(A1650,'Medical Examinations table'!$A:$C,3,FALSE)</f>
        <v>4.3</v>
      </c>
      <c r="E1650" s="5" t="str">
        <f>VLOOKUP(A1650,'Medical Examinations table'!$A:$D,4,FALSE)</f>
        <v>NO</v>
      </c>
      <c r="F1650" s="5" t="str">
        <f>VLOOKUP(A1650,'Medical Examinations table'!$A:$E,5,FALSE)</f>
        <v>NO</v>
      </c>
      <c r="G1650" s="5" t="str">
        <f>VLOOKUP(A1650,'Medical Examinations table'!$A:$F,6,FALSE)</f>
        <v>NO</v>
      </c>
      <c r="H1650" s="5">
        <f>VLOOKUP(A1650,'Medical Examinations table'!$A:$H,8,FALSE)</f>
        <v>0</v>
      </c>
      <c r="I1650" s="5" t="str">
        <f>VLOOKUP(A1650,'Medical Examinations table'!$A:$G,7,FALSE)</f>
        <v>NO</v>
      </c>
      <c r="J1650" s="5" t="str">
        <f>VLOOKUP(A1650,'Medical Examinations table'!$A:$I,9,FALSE)</f>
        <v>Obesity</v>
      </c>
      <c r="K1650" s="5" t="str">
        <f>VLOOKUP(A1650,'Medical Examinations table'!$A:$J,10,FALSE)</f>
        <v>Normal</v>
      </c>
      <c r="L1650" s="8">
        <f>VLOOKUP(A1650,'Hospitalisation Table'!$A:$J,10,FALSE)</f>
        <v>34482</v>
      </c>
      <c r="M1650" s="10">
        <f>VLOOKUP(A1650,'Hospitalisation Table'!$A:$F,6,FALSE)</f>
        <v>563.84</v>
      </c>
      <c r="N1650" s="5" t="str">
        <f>VLOOKUP(A1650,'Hospitalisation Table'!$A:$G,7,FALSE)</f>
        <v>tier - 2</v>
      </c>
      <c r="O1650" s="5" t="str">
        <f>VLOOKUP(A1650,'Hospitalisation Table'!$A:$H,8,FALSE)</f>
        <v>tier - 1</v>
      </c>
      <c r="P1650" s="5" t="str">
        <f>VLOOKUP(A1650,'Hospitalisation Table'!$A:$I,9,FALSE)</f>
        <v>R1012</v>
      </c>
      <c r="Q1650" s="5">
        <f>VLOOKUP(A1650,'Hospitalisation Table'!$A:$K,11,FALSE)</f>
        <v>28</v>
      </c>
    </row>
    <row r="1651" spans="1:17" ht="15.6" x14ac:dyDescent="0.3">
      <c r="A1651" s="9" t="s">
        <v>721</v>
      </c>
      <c r="B1651" s="5" t="str">
        <f>VLOOKUP($A1651,'Customer Names'!$A:$B,2,FALSE)</f>
        <v>Berg, Mrs.  Jessica</v>
      </c>
      <c r="C1651" s="5">
        <f>VLOOKUP(Healthcare!A1651,'Medical Examinations table'!$A:$K,2,FALSE)</f>
        <v>30.71</v>
      </c>
      <c r="D1651" s="5">
        <f>VLOOKUP(A1651,'Medical Examinations table'!$A:$C,3,FALSE)</f>
        <v>6.14</v>
      </c>
      <c r="E1651" s="5" t="str">
        <f>VLOOKUP(A1651,'Medical Examinations table'!$A:$D,4,FALSE)</f>
        <v>NO</v>
      </c>
      <c r="F1651" s="5" t="str">
        <f>VLOOKUP(A1651,'Medical Examinations table'!$A:$E,5,FALSE)</f>
        <v>NO</v>
      </c>
      <c r="G1651" s="5" t="str">
        <f>VLOOKUP(A1651,'Medical Examinations table'!$A:$F,6,FALSE)</f>
        <v>YES</v>
      </c>
      <c r="H1651" s="5">
        <f>VLOOKUP(A1651,'Medical Examinations table'!$A:$H,8,FALSE)</f>
        <v>1</v>
      </c>
      <c r="I1651" s="5" t="str">
        <f>VLOOKUP(A1651,'Medical Examinations table'!$A:$G,7,FALSE)</f>
        <v>NO</v>
      </c>
      <c r="J1651" s="5" t="str">
        <f>VLOOKUP(A1651,'Medical Examinations table'!$A:$I,9,FALSE)</f>
        <v>Obesity</v>
      </c>
      <c r="K1651" s="5" t="str">
        <f>VLOOKUP(A1651,'Medical Examinations table'!$A:$J,10,FALSE)</f>
        <v>Prediabetes</v>
      </c>
      <c r="L1651" s="8">
        <f>VLOOKUP(A1651,'Hospitalisation Table'!$A:$J,10,FALSE)</f>
        <v>34481</v>
      </c>
      <c r="M1651" s="10">
        <f>VLOOKUP(A1651,'Hospitalisation Table'!$A:$F,6,FALSE)</f>
        <v>563.84</v>
      </c>
      <c r="N1651" s="5" t="str">
        <f>VLOOKUP(A1651,'Hospitalisation Table'!$A:$G,7,FALSE)</f>
        <v>tier - 2</v>
      </c>
      <c r="O1651" s="5" t="str">
        <f>VLOOKUP(A1651,'Hospitalisation Table'!$A:$H,8,FALSE)</f>
        <v>tier - 2</v>
      </c>
      <c r="P1651" s="5" t="str">
        <f>VLOOKUP(A1651,'Hospitalisation Table'!$A:$I,9,FALSE)</f>
        <v>R1025</v>
      </c>
      <c r="Q1651" s="5">
        <f>VLOOKUP(A1651,'Hospitalisation Table'!$A:$K,11,FALSE)</f>
        <v>29</v>
      </c>
    </row>
    <row r="1652" spans="1:17" ht="15.6" x14ac:dyDescent="0.3">
      <c r="A1652" s="9" t="s">
        <v>720</v>
      </c>
      <c r="B1652" s="5" t="str">
        <f>VLOOKUP($A1652,'Customer Names'!$A:$B,2,FALSE)</f>
        <v>Engtrakul, Mr.  Chaiwat</v>
      </c>
      <c r="C1652" s="5">
        <f>VLOOKUP(Healthcare!A1652,'Medical Examinations table'!$A:$K,2,FALSE)</f>
        <v>28.9</v>
      </c>
      <c r="D1652" s="5">
        <f>VLOOKUP(A1652,'Medical Examinations table'!$A:$C,3,FALSE)</f>
        <v>5.36</v>
      </c>
      <c r="E1652" s="5" t="str">
        <f>VLOOKUP(A1652,'Medical Examinations table'!$A:$D,4,FALSE)</f>
        <v>NO</v>
      </c>
      <c r="F1652" s="5" t="str">
        <f>VLOOKUP(A1652,'Medical Examinations table'!$A:$E,5,FALSE)</f>
        <v>NO</v>
      </c>
      <c r="G1652" s="5" t="str">
        <f>VLOOKUP(A1652,'Medical Examinations table'!$A:$F,6,FALSE)</f>
        <v>NO</v>
      </c>
      <c r="H1652" s="5">
        <f>VLOOKUP(A1652,'Medical Examinations table'!$A:$H,8,FALSE)</f>
        <v>1</v>
      </c>
      <c r="I1652" s="5" t="str">
        <f>VLOOKUP(A1652,'Medical Examinations table'!$A:$G,7,FALSE)</f>
        <v>NO</v>
      </c>
      <c r="J1652" s="5" t="str">
        <f>VLOOKUP(A1652,'Medical Examinations table'!$A:$I,9,FALSE)</f>
        <v>Overweight</v>
      </c>
      <c r="K1652" s="5" t="str">
        <f>VLOOKUP(A1652,'Medical Examinations table'!$A:$J,10,FALSE)</f>
        <v>Normal</v>
      </c>
      <c r="L1652" s="8">
        <f>VLOOKUP(A1652,'Hospitalisation Table'!$A:$J,10,FALSE)</f>
        <v>34480</v>
      </c>
      <c r="M1652" s="10">
        <f>VLOOKUP(A1652,'Hospitalisation Table'!$A:$F,6,FALSE)</f>
        <v>563.84</v>
      </c>
      <c r="N1652" s="5" t="str">
        <f>VLOOKUP(A1652,'Hospitalisation Table'!$A:$G,7,FALSE)</f>
        <v>tier - 3</v>
      </c>
      <c r="O1652" s="5" t="str">
        <f>VLOOKUP(A1652,'Hospitalisation Table'!$A:$H,8,FALSE)</f>
        <v>tier - 3</v>
      </c>
      <c r="P1652" s="5" t="str">
        <f>VLOOKUP(A1652,'Hospitalisation Table'!$A:$I,9,FALSE)</f>
        <v>R1011</v>
      </c>
      <c r="Q1652" s="5">
        <f>VLOOKUP(A1652,'Hospitalisation Table'!$A:$K,11,FALSE)</f>
        <v>35</v>
      </c>
    </row>
    <row r="1653" spans="1:17" ht="15.6" x14ac:dyDescent="0.3">
      <c r="A1653" s="9" t="s">
        <v>719</v>
      </c>
      <c r="B1653" s="5" t="str">
        <f>VLOOKUP($A1653,'Customer Names'!$A:$B,2,FALSE)</f>
        <v>Leonhardt, Ms.  Kerri</v>
      </c>
      <c r="C1653" s="5">
        <f>VLOOKUP(Healthcare!A1653,'Medical Examinations table'!$A:$K,2,FALSE)</f>
        <v>36.19</v>
      </c>
      <c r="D1653" s="5">
        <f>VLOOKUP(A1653,'Medical Examinations table'!$A:$C,3,FALSE)</f>
        <v>4.3</v>
      </c>
      <c r="E1653" s="5" t="str">
        <f>VLOOKUP(A1653,'Medical Examinations table'!$A:$D,4,FALSE)</f>
        <v>NO</v>
      </c>
      <c r="F1653" s="5" t="str">
        <f>VLOOKUP(A1653,'Medical Examinations table'!$A:$E,5,FALSE)</f>
        <v>NO</v>
      </c>
      <c r="G1653" s="5" t="str">
        <f>VLOOKUP(A1653,'Medical Examinations table'!$A:$F,6,FALSE)</f>
        <v>NO</v>
      </c>
      <c r="H1653" s="5">
        <f>VLOOKUP(A1653,'Medical Examinations table'!$A:$H,8,FALSE)</f>
        <v>0</v>
      </c>
      <c r="I1653" s="5" t="str">
        <f>VLOOKUP(A1653,'Medical Examinations table'!$A:$G,7,FALSE)</f>
        <v>NO</v>
      </c>
      <c r="J1653" s="5" t="str">
        <f>VLOOKUP(A1653,'Medical Examinations table'!$A:$I,9,FALSE)</f>
        <v>Obesity</v>
      </c>
      <c r="K1653" s="5" t="str">
        <f>VLOOKUP(A1653,'Medical Examinations table'!$A:$J,10,FALSE)</f>
        <v>Normal</v>
      </c>
      <c r="L1653" s="8">
        <f>VLOOKUP(A1653,'Hospitalisation Table'!$A:$J,10,FALSE)</f>
        <v>34479</v>
      </c>
      <c r="M1653" s="10">
        <f>VLOOKUP(A1653,'Hospitalisation Table'!$A:$F,6,FALSE)</f>
        <v>563.84</v>
      </c>
      <c r="N1653" s="5" t="str">
        <f>VLOOKUP(A1653,'Hospitalisation Table'!$A:$G,7,FALSE)</f>
        <v>tier - 2</v>
      </c>
      <c r="O1653" s="5" t="str">
        <f>VLOOKUP(A1653,'Hospitalisation Table'!$A:$H,8,FALSE)</f>
        <v>tier - 1</v>
      </c>
      <c r="P1653" s="5" t="str">
        <f>VLOOKUP(A1653,'Hospitalisation Table'!$A:$I,9,FALSE)</f>
        <v>R1013</v>
      </c>
      <c r="Q1653" s="5">
        <f>VLOOKUP(A1653,'Hospitalisation Table'!$A:$K,11,FALSE)</f>
        <v>40</v>
      </c>
    </row>
    <row r="1654" spans="1:17" ht="15.6" x14ac:dyDescent="0.3">
      <c r="A1654" s="9" t="s">
        <v>718</v>
      </c>
      <c r="B1654" s="5" t="str">
        <f>VLOOKUP($A1654,'Customer Names'!$A:$B,2,FALSE)</f>
        <v>Goetz, Ms.  Lisa</v>
      </c>
      <c r="C1654" s="5">
        <f>VLOOKUP(Healthcare!A1654,'Medical Examinations table'!$A:$K,2,FALSE)</f>
        <v>29.6</v>
      </c>
      <c r="D1654" s="5">
        <f>VLOOKUP(A1654,'Medical Examinations table'!$A:$C,3,FALSE)</f>
        <v>4.09</v>
      </c>
      <c r="E1654" s="5" t="str">
        <f>VLOOKUP(A1654,'Medical Examinations table'!$A:$D,4,FALSE)</f>
        <v>NO</v>
      </c>
      <c r="F1654" s="5" t="str">
        <f>VLOOKUP(A1654,'Medical Examinations table'!$A:$E,5,FALSE)</f>
        <v>NO</v>
      </c>
      <c r="G1654" s="5" t="str">
        <f>VLOOKUP(A1654,'Medical Examinations table'!$A:$F,6,FALSE)</f>
        <v>NO</v>
      </c>
      <c r="H1654" s="5">
        <f>VLOOKUP(A1654,'Medical Examinations table'!$A:$H,8,FALSE)</f>
        <v>0</v>
      </c>
      <c r="I1654" s="5" t="str">
        <f>VLOOKUP(A1654,'Medical Examinations table'!$A:$G,7,FALSE)</f>
        <v>NO</v>
      </c>
      <c r="J1654" s="5" t="str">
        <f>VLOOKUP(A1654,'Medical Examinations table'!$A:$I,9,FALSE)</f>
        <v>Overweight</v>
      </c>
      <c r="K1654" s="5" t="str">
        <f>VLOOKUP(A1654,'Medical Examinations table'!$A:$J,10,FALSE)</f>
        <v>Normal</v>
      </c>
      <c r="L1654" s="8">
        <f>VLOOKUP(A1654,'Hospitalisation Table'!$A:$J,10,FALSE)</f>
        <v>34478</v>
      </c>
      <c r="M1654" s="10">
        <f>VLOOKUP(A1654,'Hospitalisation Table'!$A:$F,6,FALSE)</f>
        <v>563.84</v>
      </c>
      <c r="N1654" s="5" t="str">
        <f>VLOOKUP(A1654,'Hospitalisation Table'!$A:$G,7,FALSE)</f>
        <v>tier - 2</v>
      </c>
      <c r="O1654" s="5" t="str">
        <f>VLOOKUP(A1654,'Hospitalisation Table'!$A:$H,8,FALSE)</f>
        <v>tier - 1</v>
      </c>
      <c r="P1654" s="5" t="str">
        <f>VLOOKUP(A1654,'Hospitalisation Table'!$A:$I,9,FALSE)</f>
        <v>R1011</v>
      </c>
      <c r="Q1654" s="5">
        <f>VLOOKUP(A1654,'Hospitalisation Table'!$A:$K,11,FALSE)</f>
        <v>40</v>
      </c>
    </row>
    <row r="1655" spans="1:17" ht="15.6" x14ac:dyDescent="0.3">
      <c r="A1655" s="9" t="s">
        <v>717</v>
      </c>
      <c r="B1655" s="5" t="str">
        <f>VLOOKUP($A1655,'Customer Names'!$A:$B,2,FALSE)</f>
        <v>Cacharelis, Mr.  Nicholas G</v>
      </c>
      <c r="C1655" s="5">
        <f>VLOOKUP(Healthcare!A1655,'Medical Examinations table'!$A:$K,2,FALSE)</f>
        <v>30.95</v>
      </c>
      <c r="D1655" s="5">
        <f>VLOOKUP(A1655,'Medical Examinations table'!$A:$C,3,FALSE)</f>
        <v>6.27</v>
      </c>
      <c r="E1655" s="5" t="str">
        <f>VLOOKUP(A1655,'Medical Examinations table'!$A:$D,4,FALSE)</f>
        <v>NO</v>
      </c>
      <c r="F1655" s="5" t="str">
        <f>VLOOKUP(A1655,'Medical Examinations table'!$A:$E,5,FALSE)</f>
        <v>NO</v>
      </c>
      <c r="G1655" s="5" t="str">
        <f>VLOOKUP(A1655,'Medical Examinations table'!$A:$F,6,FALSE)</f>
        <v>YES</v>
      </c>
      <c r="H1655" s="5">
        <f>VLOOKUP(A1655,'Medical Examinations table'!$A:$H,8,FALSE)</f>
        <v>1</v>
      </c>
      <c r="I1655" s="5" t="str">
        <f>VLOOKUP(A1655,'Medical Examinations table'!$A:$G,7,FALSE)</f>
        <v>NO</v>
      </c>
      <c r="J1655" s="5" t="str">
        <f>VLOOKUP(A1655,'Medical Examinations table'!$A:$I,9,FALSE)</f>
        <v>Obesity</v>
      </c>
      <c r="K1655" s="5" t="str">
        <f>VLOOKUP(A1655,'Medical Examinations table'!$A:$J,10,FALSE)</f>
        <v>Prediabetes</v>
      </c>
      <c r="L1655" s="8">
        <f>VLOOKUP(A1655,'Hospitalisation Table'!$A:$J,10,FALSE)</f>
        <v>34477</v>
      </c>
      <c r="M1655" s="10">
        <f>VLOOKUP(A1655,'Hospitalisation Table'!$A:$F,6,FALSE)</f>
        <v>563.84</v>
      </c>
      <c r="N1655" s="5" t="str">
        <f>VLOOKUP(A1655,'Hospitalisation Table'!$A:$G,7,FALSE)</f>
        <v>tier - 2</v>
      </c>
      <c r="O1655" s="5" t="str">
        <f>VLOOKUP(A1655,'Hospitalisation Table'!$A:$H,8,FALSE)</f>
        <v>tier - 2</v>
      </c>
      <c r="P1655" s="5" t="str">
        <f>VLOOKUP(A1655,'Hospitalisation Table'!$A:$I,9,FALSE)</f>
        <v>R1021</v>
      </c>
      <c r="Q1655" s="5">
        <f>VLOOKUP(A1655,'Hospitalisation Table'!$A:$K,11,FALSE)</f>
        <v>29</v>
      </c>
    </row>
    <row r="1656" spans="1:17" ht="15.6" x14ac:dyDescent="0.3">
      <c r="A1656" s="9" t="s">
        <v>716</v>
      </c>
      <c r="B1656" s="5" t="str">
        <f>VLOOKUP($A1656,'Customer Names'!$A:$B,2,FALSE)</f>
        <v>Kariolis, Mr.  Vasilis S</v>
      </c>
      <c r="C1656" s="5">
        <f>VLOOKUP(Healthcare!A1656,'Medical Examinations table'!$A:$K,2,FALSE)</f>
        <v>19.95</v>
      </c>
      <c r="D1656" s="5">
        <f>VLOOKUP(A1656,'Medical Examinations table'!$A:$C,3,FALSE)</f>
        <v>5.39</v>
      </c>
      <c r="E1656" s="5" t="str">
        <f>VLOOKUP(A1656,'Medical Examinations table'!$A:$D,4,FALSE)</f>
        <v>NO</v>
      </c>
      <c r="F1656" s="5" t="str">
        <f>VLOOKUP(A1656,'Medical Examinations table'!$A:$E,5,FALSE)</f>
        <v>NO</v>
      </c>
      <c r="G1656" s="5" t="str">
        <f>VLOOKUP(A1656,'Medical Examinations table'!$A:$F,6,FALSE)</f>
        <v>NO</v>
      </c>
      <c r="H1656" s="5">
        <f>VLOOKUP(A1656,'Medical Examinations table'!$A:$H,8,FALSE)</f>
        <v>1</v>
      </c>
      <c r="I1656" s="5" t="str">
        <f>VLOOKUP(A1656,'Medical Examinations table'!$A:$G,7,FALSE)</f>
        <v>NO</v>
      </c>
      <c r="J1656" s="5" t="str">
        <f>VLOOKUP(A1656,'Medical Examinations table'!$A:$I,9,FALSE)</f>
        <v>Normal Weight</v>
      </c>
      <c r="K1656" s="5" t="str">
        <f>VLOOKUP(A1656,'Medical Examinations table'!$A:$J,10,FALSE)</f>
        <v>Normal</v>
      </c>
      <c r="L1656" s="8">
        <f>VLOOKUP(A1656,'Hospitalisation Table'!$A:$J,10,FALSE)</f>
        <v>34476</v>
      </c>
      <c r="M1656" s="10">
        <f>VLOOKUP(A1656,'Hospitalisation Table'!$A:$F,6,FALSE)</f>
        <v>563.84</v>
      </c>
      <c r="N1656" s="5" t="str">
        <f>VLOOKUP(A1656,'Hospitalisation Table'!$A:$G,7,FALSE)</f>
        <v>tier - 2</v>
      </c>
      <c r="O1656" s="5" t="str">
        <f>VLOOKUP(A1656,'Hospitalisation Table'!$A:$H,8,FALSE)</f>
        <v>tier - 3</v>
      </c>
      <c r="P1656" s="5" t="str">
        <f>VLOOKUP(A1656,'Hospitalisation Table'!$A:$I,9,FALSE)</f>
        <v>R1012</v>
      </c>
      <c r="Q1656" s="5">
        <f>VLOOKUP(A1656,'Hospitalisation Table'!$A:$K,11,FALSE)</f>
        <v>38</v>
      </c>
    </row>
    <row r="1657" spans="1:17" ht="15.6" x14ac:dyDescent="0.3">
      <c r="A1657" s="9" t="s">
        <v>715</v>
      </c>
      <c r="B1657" s="5" t="str">
        <f>VLOOKUP($A1657,'Customer Names'!$A:$B,2,FALSE)</f>
        <v>Zelwin, Mr.  Michael P</v>
      </c>
      <c r="C1657" s="5">
        <f>VLOOKUP(Healthcare!A1657,'Medical Examinations table'!$A:$K,2,FALSE)</f>
        <v>23.65</v>
      </c>
      <c r="D1657" s="5">
        <f>VLOOKUP(A1657,'Medical Examinations table'!$A:$C,3,FALSE)</f>
        <v>5.75</v>
      </c>
      <c r="E1657" s="5" t="str">
        <f>VLOOKUP(A1657,'Medical Examinations table'!$A:$D,4,FALSE)</f>
        <v>YES</v>
      </c>
      <c r="F1657" s="5" t="str">
        <f>VLOOKUP(A1657,'Medical Examinations table'!$A:$E,5,FALSE)</f>
        <v>NO</v>
      </c>
      <c r="G1657" s="5" t="str">
        <f>VLOOKUP(A1657,'Medical Examinations table'!$A:$F,6,FALSE)</f>
        <v>NO</v>
      </c>
      <c r="H1657" s="5">
        <f>VLOOKUP(A1657,'Medical Examinations table'!$A:$H,8,FALSE)</f>
        <v>0</v>
      </c>
      <c r="I1657" s="5" t="str">
        <f>VLOOKUP(A1657,'Medical Examinations table'!$A:$G,7,FALSE)</f>
        <v>NO</v>
      </c>
      <c r="J1657" s="5" t="str">
        <f>VLOOKUP(A1657,'Medical Examinations table'!$A:$I,9,FALSE)</f>
        <v>Normal Weight</v>
      </c>
      <c r="K1657" s="5" t="str">
        <f>VLOOKUP(A1657,'Medical Examinations table'!$A:$J,10,FALSE)</f>
        <v>Prediabetes</v>
      </c>
      <c r="L1657" s="8">
        <f>VLOOKUP(A1657,'Hospitalisation Table'!$A:$J,10,FALSE)</f>
        <v>34475</v>
      </c>
      <c r="M1657" s="10">
        <f>VLOOKUP(A1657,'Hospitalisation Table'!$A:$F,6,FALSE)</f>
        <v>563.84</v>
      </c>
      <c r="N1657" s="5" t="str">
        <f>VLOOKUP(A1657,'Hospitalisation Table'!$A:$G,7,FALSE)</f>
        <v>tier - 2</v>
      </c>
      <c r="O1657" s="5" t="str">
        <f>VLOOKUP(A1657,'Hospitalisation Table'!$A:$H,8,FALSE)</f>
        <v>tier - 1</v>
      </c>
      <c r="P1657" s="5" t="str">
        <f>VLOOKUP(A1657,'Hospitalisation Table'!$A:$I,9,FALSE)</f>
        <v>R1013</v>
      </c>
      <c r="Q1657" s="5">
        <f>VLOOKUP(A1657,'Hospitalisation Table'!$A:$K,11,FALSE)</f>
        <v>37</v>
      </c>
    </row>
    <row r="1658" spans="1:17" ht="15.6" x14ac:dyDescent="0.3">
      <c r="A1658" s="9" t="s">
        <v>714</v>
      </c>
      <c r="B1658" s="5" t="str">
        <f>VLOOKUP($A1658,'Customer Names'!$A:$B,2,FALSE)</f>
        <v>Barry, Ms.  Colleen C.</v>
      </c>
      <c r="C1658" s="5">
        <f>VLOOKUP(Healthcare!A1658,'Medical Examinations table'!$A:$K,2,FALSE)</f>
        <v>43.34</v>
      </c>
      <c r="D1658" s="5">
        <f>VLOOKUP(A1658,'Medical Examinations table'!$A:$C,3,FALSE)</f>
        <v>4.91</v>
      </c>
      <c r="E1658" s="5" t="str">
        <f>VLOOKUP(A1658,'Medical Examinations table'!$A:$D,4,FALSE)</f>
        <v>NO</v>
      </c>
      <c r="F1658" s="5" t="str">
        <f>VLOOKUP(A1658,'Medical Examinations table'!$A:$E,5,FALSE)</f>
        <v>NO</v>
      </c>
      <c r="G1658" s="5" t="str">
        <f>VLOOKUP(A1658,'Medical Examinations table'!$A:$F,6,FALSE)</f>
        <v>NO</v>
      </c>
      <c r="H1658" s="5">
        <f>VLOOKUP(A1658,'Medical Examinations table'!$A:$H,8,FALSE)</f>
        <v>1</v>
      </c>
      <c r="I1658" s="5" t="str">
        <f>VLOOKUP(A1658,'Medical Examinations table'!$A:$G,7,FALSE)</f>
        <v>NO</v>
      </c>
      <c r="J1658" s="5" t="str">
        <f>VLOOKUP(A1658,'Medical Examinations table'!$A:$I,9,FALSE)</f>
        <v>Obesity</v>
      </c>
      <c r="K1658" s="5" t="str">
        <f>VLOOKUP(A1658,'Medical Examinations table'!$A:$J,10,FALSE)</f>
        <v>Normal</v>
      </c>
      <c r="L1658" s="8">
        <f>VLOOKUP(A1658,'Hospitalisation Table'!$A:$J,10,FALSE)</f>
        <v>34474</v>
      </c>
      <c r="M1658" s="10">
        <f>VLOOKUP(A1658,'Hospitalisation Table'!$A:$F,6,FALSE)</f>
        <v>563.84</v>
      </c>
      <c r="N1658" s="5" t="str">
        <f>VLOOKUP(A1658,'Hospitalisation Table'!$A:$G,7,FALSE)</f>
        <v>tier - 2</v>
      </c>
      <c r="O1658" s="5" t="str">
        <f>VLOOKUP(A1658,'Hospitalisation Table'!$A:$H,8,FALSE)</f>
        <v>tier - 2</v>
      </c>
      <c r="P1658" s="5" t="str">
        <f>VLOOKUP(A1658,'Hospitalisation Table'!$A:$I,9,FALSE)</f>
        <v>R1013</v>
      </c>
      <c r="Q1658" s="5">
        <f>VLOOKUP(A1658,'Hospitalisation Table'!$A:$K,11,FALSE)</f>
        <v>35</v>
      </c>
    </row>
    <row r="1659" spans="1:17" ht="15.6" x14ac:dyDescent="0.3">
      <c r="A1659" s="9" t="s">
        <v>713</v>
      </c>
      <c r="B1659" s="5" t="str">
        <f>VLOOKUP($A1659,'Customer Names'!$A:$B,2,FALSE)</f>
        <v>Bannon, Mrs.  Annika</v>
      </c>
      <c r="C1659" s="5">
        <f>VLOOKUP(Healthcare!A1659,'Medical Examinations table'!$A:$K,2,FALSE)</f>
        <v>31.98</v>
      </c>
      <c r="D1659" s="5">
        <f>VLOOKUP(A1659,'Medical Examinations table'!$A:$C,3,FALSE)</f>
        <v>4.46</v>
      </c>
      <c r="E1659" s="5" t="str">
        <f>VLOOKUP(A1659,'Medical Examinations table'!$A:$D,4,FALSE)</f>
        <v>YES</v>
      </c>
      <c r="F1659" s="5" t="str">
        <f>VLOOKUP(A1659,'Medical Examinations table'!$A:$E,5,FALSE)</f>
        <v>NO</v>
      </c>
      <c r="G1659" s="5" t="str">
        <f>VLOOKUP(A1659,'Medical Examinations table'!$A:$F,6,FALSE)</f>
        <v>NO</v>
      </c>
      <c r="H1659" s="5">
        <f>VLOOKUP(A1659,'Medical Examinations table'!$A:$H,8,FALSE)</f>
        <v>1</v>
      </c>
      <c r="I1659" s="5" t="str">
        <f>VLOOKUP(A1659,'Medical Examinations table'!$A:$G,7,FALSE)</f>
        <v>NO</v>
      </c>
      <c r="J1659" s="5" t="str">
        <f>VLOOKUP(A1659,'Medical Examinations table'!$A:$I,9,FALSE)</f>
        <v>Obesity</v>
      </c>
      <c r="K1659" s="5" t="str">
        <f>VLOOKUP(A1659,'Medical Examinations table'!$A:$J,10,FALSE)</f>
        <v>Normal</v>
      </c>
      <c r="L1659" s="8">
        <f>VLOOKUP(A1659,'Hospitalisation Table'!$A:$J,10,FALSE)</f>
        <v>34473</v>
      </c>
      <c r="M1659" s="10">
        <f>VLOOKUP(A1659,'Hospitalisation Table'!$A:$F,6,FALSE)</f>
        <v>563.84</v>
      </c>
      <c r="N1659" s="5" t="str">
        <f>VLOOKUP(A1659,'Hospitalisation Table'!$A:$G,7,FALSE)</f>
        <v>tier - 2</v>
      </c>
      <c r="O1659" s="5" t="str">
        <f>VLOOKUP(A1659,'Hospitalisation Table'!$A:$H,8,FALSE)</f>
        <v>tier - 2</v>
      </c>
      <c r="P1659" s="5" t="str">
        <f>VLOOKUP(A1659,'Hospitalisation Table'!$A:$I,9,FALSE)</f>
        <v>R1025</v>
      </c>
      <c r="Q1659" s="5">
        <f>VLOOKUP(A1659,'Hospitalisation Table'!$A:$K,11,FALSE)</f>
        <v>27</v>
      </c>
    </row>
    <row r="1660" spans="1:17" ht="15.6" x14ac:dyDescent="0.3">
      <c r="A1660" s="9" t="s">
        <v>712</v>
      </c>
      <c r="B1660" s="5" t="str">
        <f>VLOOKUP($A1660,'Customer Names'!$A:$B,2,FALSE)</f>
        <v>Chang, Ms.  Kelly</v>
      </c>
      <c r="C1660" s="5">
        <f>VLOOKUP(Healthcare!A1660,'Medical Examinations table'!$A:$K,2,FALSE)</f>
        <v>35.86</v>
      </c>
      <c r="D1660" s="5">
        <f>VLOOKUP(A1660,'Medical Examinations table'!$A:$C,3,FALSE)</f>
        <v>6.22</v>
      </c>
      <c r="E1660" s="5" t="str">
        <f>VLOOKUP(A1660,'Medical Examinations table'!$A:$D,4,FALSE)</f>
        <v>NO</v>
      </c>
      <c r="F1660" s="5" t="str">
        <f>VLOOKUP(A1660,'Medical Examinations table'!$A:$E,5,FALSE)</f>
        <v>NO</v>
      </c>
      <c r="G1660" s="5" t="str">
        <f>VLOOKUP(A1660,'Medical Examinations table'!$A:$F,6,FALSE)</f>
        <v>NO</v>
      </c>
      <c r="H1660" s="5">
        <f>VLOOKUP(A1660,'Medical Examinations table'!$A:$H,8,FALSE)</f>
        <v>1</v>
      </c>
      <c r="I1660" s="5" t="str">
        <f>VLOOKUP(A1660,'Medical Examinations table'!$A:$G,7,FALSE)</f>
        <v>NO</v>
      </c>
      <c r="J1660" s="5" t="str">
        <f>VLOOKUP(A1660,'Medical Examinations table'!$A:$I,9,FALSE)</f>
        <v>Obesity</v>
      </c>
      <c r="K1660" s="5" t="str">
        <f>VLOOKUP(A1660,'Medical Examinations table'!$A:$J,10,FALSE)</f>
        <v>Prediabetes</v>
      </c>
      <c r="L1660" s="8">
        <f>VLOOKUP(A1660,'Hospitalisation Table'!$A:$J,10,FALSE)</f>
        <v>34472</v>
      </c>
      <c r="M1660" s="10">
        <f>VLOOKUP(A1660,'Hospitalisation Table'!$A:$F,6,FALSE)</f>
        <v>563.84</v>
      </c>
      <c r="N1660" s="5" t="str">
        <f>VLOOKUP(A1660,'Hospitalisation Table'!$A:$G,7,FALSE)</f>
        <v>tier - 2</v>
      </c>
      <c r="O1660" s="5" t="str">
        <f>VLOOKUP(A1660,'Hospitalisation Table'!$A:$H,8,FALSE)</f>
        <v>tier - 3</v>
      </c>
      <c r="P1660" s="5" t="str">
        <f>VLOOKUP(A1660,'Hospitalisation Table'!$A:$I,9,FALSE)</f>
        <v>R1013</v>
      </c>
      <c r="Q1660" s="5">
        <f>VLOOKUP(A1660,'Hospitalisation Table'!$A:$K,11,FALSE)</f>
        <v>35</v>
      </c>
    </row>
    <row r="1661" spans="1:17" ht="15.6" x14ac:dyDescent="0.3">
      <c r="A1661" s="9" t="s">
        <v>711</v>
      </c>
      <c r="B1661" s="5" t="str">
        <f>VLOOKUP($A1661,'Customer Names'!$A:$B,2,FALSE)</f>
        <v>Vetter, Mr.  Nicholas C.</v>
      </c>
      <c r="C1661" s="5">
        <f>VLOOKUP(Healthcare!A1661,'Medical Examinations table'!$A:$K,2,FALSE)</f>
        <v>15.2</v>
      </c>
      <c r="D1661" s="5">
        <f>VLOOKUP(A1661,'Medical Examinations table'!$A:$C,3,FALSE)</f>
        <v>8.82</v>
      </c>
      <c r="E1661" s="5" t="str">
        <f>VLOOKUP(A1661,'Medical Examinations table'!$A:$D,4,FALSE)</f>
        <v>NO</v>
      </c>
      <c r="F1661" s="5" t="str">
        <f>VLOOKUP(A1661,'Medical Examinations table'!$A:$E,5,FALSE)</f>
        <v>NO</v>
      </c>
      <c r="G1661" s="5" t="str">
        <f>VLOOKUP(A1661,'Medical Examinations table'!$A:$F,6,FALSE)</f>
        <v>NO</v>
      </c>
      <c r="H1661" s="5">
        <f>VLOOKUP(A1661,'Medical Examinations table'!$A:$H,8,FALSE)</f>
        <v>0</v>
      </c>
      <c r="I1661" s="5" t="str">
        <f>VLOOKUP(A1661,'Medical Examinations table'!$A:$G,7,FALSE)</f>
        <v>NO</v>
      </c>
      <c r="J1661" s="5" t="str">
        <f>VLOOKUP(A1661,'Medical Examinations table'!$A:$I,9,FALSE)</f>
        <v>Underweight</v>
      </c>
      <c r="K1661" s="5" t="str">
        <f>VLOOKUP(A1661,'Medical Examinations table'!$A:$J,10,FALSE)</f>
        <v>Diabetes</v>
      </c>
      <c r="L1661" s="8">
        <f>VLOOKUP(A1661,'Hospitalisation Table'!$A:$J,10,FALSE)</f>
        <v>34471</v>
      </c>
      <c r="M1661" s="10">
        <f>VLOOKUP(A1661,'Hospitalisation Table'!$A:$F,6,FALSE)</f>
        <v>563.84</v>
      </c>
      <c r="N1661" s="5" t="str">
        <f>VLOOKUP(A1661,'Hospitalisation Table'!$A:$G,7,FALSE)</f>
        <v>tier - 2</v>
      </c>
      <c r="O1661" s="5" t="str">
        <f>VLOOKUP(A1661,'Hospitalisation Table'!$A:$H,8,FALSE)</f>
        <v>tier - 3</v>
      </c>
      <c r="P1661" s="5" t="str">
        <f>VLOOKUP(A1661,'Hospitalisation Table'!$A:$I,9,FALSE)</f>
        <v>R1012</v>
      </c>
      <c r="Q1661" s="5">
        <f>VLOOKUP(A1661,'Hospitalisation Table'!$A:$K,11,FALSE)</f>
        <v>51</v>
      </c>
    </row>
    <row r="1662" spans="1:17" ht="15.6" x14ac:dyDescent="0.3">
      <c r="A1662" s="9" t="s">
        <v>710</v>
      </c>
      <c r="B1662" s="5" t="str">
        <f>VLOOKUP($A1662,'Customer Names'!$A:$B,2,FALSE)</f>
        <v>Jablonski, Mrs.  Kelly K</v>
      </c>
      <c r="C1662" s="5">
        <f>VLOOKUP(Healthcare!A1662,'Medical Examinations table'!$A:$K,2,FALSE)</f>
        <v>37.200000000000003</v>
      </c>
      <c r="D1662" s="5">
        <f>VLOOKUP(A1662,'Medical Examinations table'!$A:$C,3,FALSE)</f>
        <v>10.14</v>
      </c>
      <c r="E1662" s="5" t="str">
        <f>VLOOKUP(A1662,'Medical Examinations table'!$A:$D,4,FALSE)</f>
        <v>NO</v>
      </c>
      <c r="F1662" s="5" t="str">
        <f>VLOOKUP(A1662,'Medical Examinations table'!$A:$E,5,FALSE)</f>
        <v>NO</v>
      </c>
      <c r="G1662" s="5" t="str">
        <f>VLOOKUP(A1662,'Medical Examinations table'!$A:$F,6,FALSE)</f>
        <v>NO</v>
      </c>
      <c r="H1662" s="5">
        <f>VLOOKUP(A1662,'Medical Examinations table'!$A:$H,8,FALSE)</f>
        <v>0</v>
      </c>
      <c r="I1662" s="5" t="str">
        <f>VLOOKUP(A1662,'Medical Examinations table'!$A:$G,7,FALSE)</f>
        <v>NO</v>
      </c>
      <c r="J1662" s="5" t="str">
        <f>VLOOKUP(A1662,'Medical Examinations table'!$A:$I,9,FALSE)</f>
        <v>Obesity</v>
      </c>
      <c r="K1662" s="5" t="str">
        <f>VLOOKUP(A1662,'Medical Examinations table'!$A:$J,10,FALSE)</f>
        <v>Diabetes</v>
      </c>
      <c r="L1662" s="8">
        <f>VLOOKUP(A1662,'Hospitalisation Table'!$A:$J,10,FALSE)</f>
        <v>34470</v>
      </c>
      <c r="M1662" s="10">
        <f>VLOOKUP(A1662,'Hospitalisation Table'!$A:$F,6,FALSE)</f>
        <v>563.84</v>
      </c>
      <c r="N1662" s="5" t="str">
        <f>VLOOKUP(A1662,'Hospitalisation Table'!$A:$G,7,FALSE)</f>
        <v>tier - 2</v>
      </c>
      <c r="O1662" s="5" t="str">
        <f>VLOOKUP(A1662,'Hospitalisation Table'!$A:$H,8,FALSE)</f>
        <v>tier - 2</v>
      </c>
      <c r="P1662" s="5" t="str">
        <f>VLOOKUP(A1662,'Hospitalisation Table'!$A:$I,9,FALSE)</f>
        <v>R1026</v>
      </c>
      <c r="Q1662" s="5">
        <f>VLOOKUP(A1662,'Hospitalisation Table'!$A:$K,11,FALSE)</f>
        <v>20</v>
      </c>
    </row>
    <row r="1663" spans="1:17" ht="15.6" x14ac:dyDescent="0.3">
      <c r="A1663" s="9" t="s">
        <v>709</v>
      </c>
      <c r="B1663" s="5" t="str">
        <f>VLOOKUP($A1663,'Customer Names'!$A:$B,2,FALSE)</f>
        <v>Jakubowitch, Mr.  Andrew</v>
      </c>
      <c r="C1663" s="5">
        <f>VLOOKUP(Healthcare!A1663,'Medical Examinations table'!$A:$K,2,FALSE)</f>
        <v>17.91</v>
      </c>
      <c r="D1663" s="5">
        <f>VLOOKUP(A1663,'Medical Examinations table'!$A:$C,3,FALSE)</f>
        <v>4.66</v>
      </c>
      <c r="E1663" s="5" t="str">
        <f>VLOOKUP(A1663,'Medical Examinations table'!$A:$D,4,FALSE)</f>
        <v>NO</v>
      </c>
      <c r="F1663" s="5" t="str">
        <f>VLOOKUP(A1663,'Medical Examinations table'!$A:$E,5,FALSE)</f>
        <v>NO</v>
      </c>
      <c r="G1663" s="5" t="str">
        <f>VLOOKUP(A1663,'Medical Examinations table'!$A:$F,6,FALSE)</f>
        <v>NO</v>
      </c>
      <c r="H1663" s="5">
        <f>VLOOKUP(A1663,'Medical Examinations table'!$A:$H,8,FALSE)</f>
        <v>2</v>
      </c>
      <c r="I1663" s="5" t="str">
        <f>VLOOKUP(A1663,'Medical Examinations table'!$A:$G,7,FALSE)</f>
        <v>NO</v>
      </c>
      <c r="J1663" s="5" t="str">
        <f>VLOOKUP(A1663,'Medical Examinations table'!$A:$I,9,FALSE)</f>
        <v>Underweight</v>
      </c>
      <c r="K1663" s="5" t="str">
        <f>VLOOKUP(A1663,'Medical Examinations table'!$A:$J,10,FALSE)</f>
        <v>Normal</v>
      </c>
      <c r="L1663" s="8">
        <f>VLOOKUP(A1663,'Hospitalisation Table'!$A:$J,10,FALSE)</f>
        <v>34469</v>
      </c>
      <c r="M1663" s="10">
        <f>VLOOKUP(A1663,'Hospitalisation Table'!$A:$F,6,FALSE)</f>
        <v>563.84</v>
      </c>
      <c r="N1663" s="5" t="str">
        <f>VLOOKUP(A1663,'Hospitalisation Table'!$A:$G,7,FALSE)</f>
        <v>tier - 2</v>
      </c>
      <c r="O1663" s="5" t="str">
        <f>VLOOKUP(A1663,'Hospitalisation Table'!$A:$H,8,FALSE)</f>
        <v>tier - 2</v>
      </c>
      <c r="P1663" s="5" t="str">
        <f>VLOOKUP(A1663,'Hospitalisation Table'!$A:$I,9,FALSE)</f>
        <v>R1013</v>
      </c>
      <c r="Q1663" s="5">
        <f>VLOOKUP(A1663,'Hospitalisation Table'!$A:$K,11,FALSE)</f>
        <v>50</v>
      </c>
    </row>
    <row r="1664" spans="1:17" ht="15.6" x14ac:dyDescent="0.3">
      <c r="A1664" s="9" t="s">
        <v>708</v>
      </c>
      <c r="B1664" s="5" t="str">
        <f>VLOOKUP($A1664,'Customer Names'!$A:$B,2,FALSE)</f>
        <v>Altshuler, Ms.  Hannah</v>
      </c>
      <c r="C1664" s="5">
        <f>VLOOKUP(Healthcare!A1664,'Medical Examinations table'!$A:$K,2,FALSE)</f>
        <v>20.76</v>
      </c>
      <c r="D1664" s="5">
        <f>VLOOKUP(A1664,'Medical Examinations table'!$A:$C,3,FALSE)</f>
        <v>6.26</v>
      </c>
      <c r="E1664" s="5" t="str">
        <f>VLOOKUP(A1664,'Medical Examinations table'!$A:$D,4,FALSE)</f>
        <v>NO</v>
      </c>
      <c r="F1664" s="5" t="str">
        <f>VLOOKUP(A1664,'Medical Examinations table'!$A:$E,5,FALSE)</f>
        <v>NO</v>
      </c>
      <c r="G1664" s="5" t="str">
        <f>VLOOKUP(A1664,'Medical Examinations table'!$A:$F,6,FALSE)</f>
        <v>NO</v>
      </c>
      <c r="H1664" s="5">
        <f>VLOOKUP(A1664,'Medical Examinations table'!$A:$H,8,FALSE)</f>
        <v>0</v>
      </c>
      <c r="I1664" s="5" t="str">
        <f>VLOOKUP(A1664,'Medical Examinations table'!$A:$G,7,FALSE)</f>
        <v>NO</v>
      </c>
      <c r="J1664" s="5" t="str">
        <f>VLOOKUP(A1664,'Medical Examinations table'!$A:$I,9,FALSE)</f>
        <v>Normal Weight</v>
      </c>
      <c r="K1664" s="5" t="str">
        <f>VLOOKUP(A1664,'Medical Examinations table'!$A:$J,10,FALSE)</f>
        <v>Prediabetes</v>
      </c>
      <c r="L1664" s="8">
        <f>VLOOKUP(A1664,'Hospitalisation Table'!$A:$J,10,FALSE)</f>
        <v>34468</v>
      </c>
      <c r="M1664" s="10">
        <f>VLOOKUP(A1664,'Hospitalisation Table'!$A:$F,6,FALSE)</f>
        <v>563.84</v>
      </c>
      <c r="N1664" s="5" t="str">
        <f>VLOOKUP(A1664,'Hospitalisation Table'!$A:$G,7,FALSE)</f>
        <v>tier - 2</v>
      </c>
      <c r="O1664" s="5" t="str">
        <f>VLOOKUP(A1664,'Hospitalisation Table'!$A:$H,8,FALSE)</f>
        <v>tier - 3</v>
      </c>
      <c r="P1664" s="5" t="str">
        <f>VLOOKUP(A1664,'Hospitalisation Table'!$A:$I,9,FALSE)</f>
        <v>R1013</v>
      </c>
      <c r="Q1664" s="5">
        <f>VLOOKUP(A1664,'Hospitalisation Table'!$A:$K,11,FALSE)</f>
        <v>42</v>
      </c>
    </row>
    <row r="1665" spans="1:17" ht="15.6" x14ac:dyDescent="0.3">
      <c r="A1665" s="9" t="s">
        <v>707</v>
      </c>
      <c r="B1665" s="5" t="str">
        <f>VLOOKUP($A1665,'Customer Names'!$A:$B,2,FALSE)</f>
        <v>Ugarte, Mr.  Patricio Sr.</v>
      </c>
      <c r="C1665" s="5">
        <f>VLOOKUP(Healthcare!A1665,'Medical Examinations table'!$A:$K,2,FALSE)</f>
        <v>38.99</v>
      </c>
      <c r="D1665" s="5">
        <f>VLOOKUP(A1665,'Medical Examinations table'!$A:$C,3,FALSE)</f>
        <v>5.21</v>
      </c>
      <c r="E1665" s="5" t="str">
        <f>VLOOKUP(A1665,'Medical Examinations table'!$A:$D,4,FALSE)</f>
        <v>NO</v>
      </c>
      <c r="F1665" s="5" t="str">
        <f>VLOOKUP(A1665,'Medical Examinations table'!$A:$E,5,FALSE)</f>
        <v>YES</v>
      </c>
      <c r="G1665" s="5" t="str">
        <f>VLOOKUP(A1665,'Medical Examinations table'!$A:$F,6,FALSE)</f>
        <v>NO</v>
      </c>
      <c r="H1665" s="5">
        <f>VLOOKUP(A1665,'Medical Examinations table'!$A:$H,8,FALSE)</f>
        <v>1</v>
      </c>
      <c r="I1665" s="5" t="str">
        <f>VLOOKUP(A1665,'Medical Examinations table'!$A:$G,7,FALSE)</f>
        <v>NO</v>
      </c>
      <c r="J1665" s="5" t="str">
        <f>VLOOKUP(A1665,'Medical Examinations table'!$A:$I,9,FALSE)</f>
        <v>Obesity</v>
      </c>
      <c r="K1665" s="5" t="str">
        <f>VLOOKUP(A1665,'Medical Examinations table'!$A:$J,10,FALSE)</f>
        <v>Normal</v>
      </c>
      <c r="L1665" s="8">
        <f>VLOOKUP(A1665,'Hospitalisation Table'!$A:$J,10,FALSE)</f>
        <v>34467</v>
      </c>
      <c r="M1665" s="10">
        <f>VLOOKUP(A1665,'Hospitalisation Table'!$A:$F,6,FALSE)</f>
        <v>563.84</v>
      </c>
      <c r="N1665" s="5" t="str">
        <f>VLOOKUP(A1665,'Hospitalisation Table'!$A:$G,7,FALSE)</f>
        <v>tier - 2</v>
      </c>
      <c r="O1665" s="5" t="str">
        <f>VLOOKUP(A1665,'Hospitalisation Table'!$A:$H,8,FALSE)</f>
        <v>tier - 3</v>
      </c>
      <c r="P1665" s="5" t="str">
        <f>VLOOKUP(A1665,'Hospitalisation Table'!$A:$I,9,FALSE)</f>
        <v>R1022</v>
      </c>
      <c r="Q1665" s="5">
        <f>VLOOKUP(A1665,'Hospitalisation Table'!$A:$K,11,FALSE)</f>
        <v>18</v>
      </c>
    </row>
    <row r="1666" spans="1:17" ht="15.6" x14ac:dyDescent="0.3">
      <c r="A1666" s="9" t="s">
        <v>706</v>
      </c>
      <c r="B1666" s="5" t="str">
        <f>VLOOKUP($A1666,'Customer Names'!$A:$B,2,FALSE)</f>
        <v>Tusso, Mr.  Robert B</v>
      </c>
      <c r="C1666" s="5">
        <f>VLOOKUP(Healthcare!A1666,'Medical Examinations table'!$A:$K,2,FALSE)</f>
        <v>42.655000000000001</v>
      </c>
      <c r="D1666" s="5">
        <f>VLOOKUP(A1666,'Medical Examinations table'!$A:$C,3,FALSE)</f>
        <v>5.94</v>
      </c>
      <c r="E1666" s="5" t="str">
        <f>VLOOKUP(A1666,'Medical Examinations table'!$A:$D,4,FALSE)</f>
        <v>YES</v>
      </c>
      <c r="F1666" s="5" t="str">
        <f>VLOOKUP(A1666,'Medical Examinations table'!$A:$E,5,FALSE)</f>
        <v>NO</v>
      </c>
      <c r="G1666" s="5" t="str">
        <f>VLOOKUP(A1666,'Medical Examinations table'!$A:$F,6,FALSE)</f>
        <v>YES</v>
      </c>
      <c r="H1666" s="5">
        <f>VLOOKUP(A1666,'Medical Examinations table'!$A:$H,8,FALSE)</f>
        <v>1</v>
      </c>
      <c r="I1666" s="5" t="str">
        <f>VLOOKUP(A1666,'Medical Examinations table'!$A:$G,7,FALSE)</f>
        <v>NO</v>
      </c>
      <c r="J1666" s="5" t="str">
        <f>VLOOKUP(A1666,'Medical Examinations table'!$A:$I,9,FALSE)</f>
        <v>Obesity</v>
      </c>
      <c r="K1666" s="5" t="str">
        <f>VLOOKUP(A1666,'Medical Examinations table'!$A:$J,10,FALSE)</f>
        <v>Prediabetes</v>
      </c>
      <c r="L1666" s="8">
        <f>VLOOKUP(A1666,'Hospitalisation Table'!$A:$J,10,FALSE)</f>
        <v>34466</v>
      </c>
      <c r="M1666" s="10">
        <f>VLOOKUP(A1666,'Hospitalisation Table'!$A:$F,6,FALSE)</f>
        <v>563.84</v>
      </c>
      <c r="N1666" s="5" t="str">
        <f>VLOOKUP(A1666,'Hospitalisation Table'!$A:$G,7,FALSE)</f>
        <v>tier - 2</v>
      </c>
      <c r="O1666" s="5" t="str">
        <f>VLOOKUP(A1666,'Hospitalisation Table'!$A:$H,8,FALSE)</f>
        <v>tier - 3</v>
      </c>
      <c r="P1666" s="5" t="str">
        <f>VLOOKUP(A1666,'Hospitalisation Table'!$A:$I,9,FALSE)</f>
        <v>R1019</v>
      </c>
      <c r="Q1666" s="5">
        <f>VLOOKUP(A1666,'Hospitalisation Table'!$A:$K,11,FALSE)</f>
        <v>39</v>
      </c>
    </row>
    <row r="1667" spans="1:17" ht="15.6" x14ac:dyDescent="0.3">
      <c r="A1667" s="9" t="s">
        <v>705</v>
      </c>
      <c r="B1667" s="5" t="str">
        <f>VLOOKUP($A1667,'Customer Names'!$A:$B,2,FALSE)</f>
        <v>Johnson, Mr.  Benjamin M</v>
      </c>
      <c r="C1667" s="5">
        <f>VLOOKUP(Healthcare!A1667,'Medical Examinations table'!$A:$K,2,FALSE)</f>
        <v>30.57</v>
      </c>
      <c r="D1667" s="5">
        <f>VLOOKUP(A1667,'Medical Examinations table'!$A:$C,3,FALSE)</f>
        <v>5.34</v>
      </c>
      <c r="E1667" s="5" t="str">
        <f>VLOOKUP(A1667,'Medical Examinations table'!$A:$D,4,FALSE)</f>
        <v>NO</v>
      </c>
      <c r="F1667" s="5" t="str">
        <f>VLOOKUP(A1667,'Medical Examinations table'!$A:$E,5,FALSE)</f>
        <v>NO</v>
      </c>
      <c r="G1667" s="5" t="str">
        <f>VLOOKUP(A1667,'Medical Examinations table'!$A:$F,6,FALSE)</f>
        <v>YES</v>
      </c>
      <c r="H1667" s="5">
        <f>VLOOKUP(A1667,'Medical Examinations table'!$A:$H,8,FALSE)</f>
        <v>1</v>
      </c>
      <c r="I1667" s="5" t="str">
        <f>VLOOKUP(A1667,'Medical Examinations table'!$A:$G,7,FALSE)</f>
        <v>NO</v>
      </c>
      <c r="J1667" s="5" t="str">
        <f>VLOOKUP(A1667,'Medical Examinations table'!$A:$I,9,FALSE)</f>
        <v>Obesity</v>
      </c>
      <c r="K1667" s="5" t="str">
        <f>VLOOKUP(A1667,'Medical Examinations table'!$A:$J,10,FALSE)</f>
        <v>Normal</v>
      </c>
      <c r="L1667" s="8">
        <f>VLOOKUP(A1667,'Hospitalisation Table'!$A:$J,10,FALSE)</f>
        <v>34465</v>
      </c>
      <c r="M1667" s="10">
        <f>VLOOKUP(A1667,'Hospitalisation Table'!$A:$F,6,FALSE)</f>
        <v>563.84</v>
      </c>
      <c r="N1667" s="5" t="str">
        <f>VLOOKUP(A1667,'Hospitalisation Table'!$A:$G,7,FALSE)</f>
        <v>tier - 2</v>
      </c>
      <c r="O1667" s="5" t="str">
        <f>VLOOKUP(A1667,'Hospitalisation Table'!$A:$H,8,FALSE)</f>
        <v>tier - 1</v>
      </c>
      <c r="P1667" s="5" t="str">
        <f>VLOOKUP(A1667,'Hospitalisation Table'!$A:$I,9,FALSE)</f>
        <v>R1021</v>
      </c>
      <c r="Q1667" s="5">
        <f>VLOOKUP(A1667,'Hospitalisation Table'!$A:$K,11,FALSE)</f>
        <v>29</v>
      </c>
    </row>
    <row r="1668" spans="1:17" ht="15.6" x14ac:dyDescent="0.3">
      <c r="A1668" s="9" t="s">
        <v>704</v>
      </c>
      <c r="B1668" s="5" t="str">
        <f>VLOOKUP($A1668,'Customer Names'!$A:$B,2,FALSE)</f>
        <v>Landry, Mr.  Robert</v>
      </c>
      <c r="C1668" s="5">
        <f>VLOOKUP(Healthcare!A1668,'Medical Examinations table'!$A:$K,2,FALSE)</f>
        <v>17.7</v>
      </c>
      <c r="D1668" s="5">
        <f>VLOOKUP(A1668,'Medical Examinations table'!$A:$C,3,FALSE)</f>
        <v>6.38</v>
      </c>
      <c r="E1668" s="5" t="str">
        <f>VLOOKUP(A1668,'Medical Examinations table'!$A:$D,4,FALSE)</f>
        <v>NO</v>
      </c>
      <c r="F1668" s="5" t="str">
        <f>VLOOKUP(A1668,'Medical Examinations table'!$A:$E,5,FALSE)</f>
        <v>NO</v>
      </c>
      <c r="G1668" s="5" t="str">
        <f>VLOOKUP(A1668,'Medical Examinations table'!$A:$F,6,FALSE)</f>
        <v>NO</v>
      </c>
      <c r="H1668" s="5">
        <f>VLOOKUP(A1668,'Medical Examinations table'!$A:$H,8,FALSE)</f>
        <v>2</v>
      </c>
      <c r="I1668" s="5" t="str">
        <f>VLOOKUP(A1668,'Medical Examinations table'!$A:$G,7,FALSE)</f>
        <v>NO</v>
      </c>
      <c r="J1668" s="5" t="str">
        <f>VLOOKUP(A1668,'Medical Examinations table'!$A:$I,9,FALSE)</f>
        <v>Underweight</v>
      </c>
      <c r="K1668" s="5" t="str">
        <f>VLOOKUP(A1668,'Medical Examinations table'!$A:$J,10,FALSE)</f>
        <v>Prediabetes</v>
      </c>
      <c r="L1668" s="8">
        <f>VLOOKUP(A1668,'Hospitalisation Table'!$A:$J,10,FALSE)</f>
        <v>34464</v>
      </c>
      <c r="M1668" s="10">
        <f>VLOOKUP(A1668,'Hospitalisation Table'!$A:$F,6,FALSE)</f>
        <v>563.84</v>
      </c>
      <c r="N1668" s="5" t="str">
        <f>VLOOKUP(A1668,'Hospitalisation Table'!$A:$G,7,FALSE)</f>
        <v>tier - 2</v>
      </c>
      <c r="O1668" s="5" t="str">
        <f>VLOOKUP(A1668,'Hospitalisation Table'!$A:$H,8,FALSE)</f>
        <v>tier - 3</v>
      </c>
      <c r="P1668" s="5" t="str">
        <f>VLOOKUP(A1668,'Hospitalisation Table'!$A:$I,9,FALSE)</f>
        <v>R1013</v>
      </c>
      <c r="Q1668" s="5">
        <f>VLOOKUP(A1668,'Hospitalisation Table'!$A:$K,11,FALSE)</f>
        <v>50</v>
      </c>
    </row>
    <row r="1669" spans="1:17" ht="15.6" x14ac:dyDescent="0.3">
      <c r="A1669" s="9" t="s">
        <v>703</v>
      </c>
      <c r="B1669" s="5" t="str">
        <f>VLOOKUP($A1669,'Customer Names'!$A:$B,2,FALSE)</f>
        <v>McDonald, Mr.  Eric R.</v>
      </c>
      <c r="C1669" s="5">
        <f>VLOOKUP(Healthcare!A1669,'Medical Examinations table'!$A:$K,2,FALSE)</f>
        <v>34.770000000000003</v>
      </c>
      <c r="D1669" s="5">
        <f>VLOOKUP(A1669,'Medical Examinations table'!$A:$C,3,FALSE)</f>
        <v>4.47</v>
      </c>
      <c r="E1669" s="5" t="str">
        <f>VLOOKUP(A1669,'Medical Examinations table'!$A:$D,4,FALSE)</f>
        <v>NO</v>
      </c>
      <c r="F1669" s="5" t="str">
        <f>VLOOKUP(A1669,'Medical Examinations table'!$A:$E,5,FALSE)</f>
        <v>NO</v>
      </c>
      <c r="G1669" s="5" t="str">
        <f>VLOOKUP(A1669,'Medical Examinations table'!$A:$F,6,FALSE)</f>
        <v>NO</v>
      </c>
      <c r="H1669" s="5">
        <f>VLOOKUP(A1669,'Medical Examinations table'!$A:$H,8,FALSE)</f>
        <v>1</v>
      </c>
      <c r="I1669" s="5" t="str">
        <f>VLOOKUP(A1669,'Medical Examinations table'!$A:$G,7,FALSE)</f>
        <v>NO</v>
      </c>
      <c r="J1669" s="5" t="str">
        <f>VLOOKUP(A1669,'Medical Examinations table'!$A:$I,9,FALSE)</f>
        <v>Obesity</v>
      </c>
      <c r="K1669" s="5" t="str">
        <f>VLOOKUP(A1669,'Medical Examinations table'!$A:$J,10,FALSE)</f>
        <v>Normal</v>
      </c>
      <c r="L1669" s="8">
        <f>VLOOKUP(A1669,'Hospitalisation Table'!$A:$J,10,FALSE)</f>
        <v>34463</v>
      </c>
      <c r="M1669" s="10">
        <f>VLOOKUP(A1669,'Hospitalisation Table'!$A:$F,6,FALSE)</f>
        <v>563.84</v>
      </c>
      <c r="N1669" s="5" t="str">
        <f>VLOOKUP(A1669,'Hospitalisation Table'!$A:$G,7,FALSE)</f>
        <v>tier - 1</v>
      </c>
      <c r="O1669" s="5" t="str">
        <f>VLOOKUP(A1669,'Hospitalisation Table'!$A:$H,8,FALSE)</f>
        <v>tier - 2</v>
      </c>
      <c r="P1669" s="5" t="str">
        <f>VLOOKUP(A1669,'Hospitalisation Table'!$A:$I,9,FALSE)</f>
        <v>R1012</v>
      </c>
      <c r="Q1669" s="5">
        <f>VLOOKUP(A1669,'Hospitalisation Table'!$A:$K,11,FALSE)</f>
        <v>35</v>
      </c>
    </row>
    <row r="1670" spans="1:17" ht="15.6" x14ac:dyDescent="0.3">
      <c r="A1670" s="9" t="s">
        <v>702</v>
      </c>
      <c r="B1670" s="5" t="str">
        <f>VLOOKUP($A1670,'Customer Names'!$A:$B,2,FALSE)</f>
        <v>Dunlap, Mr.  Matthew</v>
      </c>
      <c r="C1670" s="5">
        <f>VLOOKUP(Healthcare!A1670,'Medical Examinations table'!$A:$K,2,FALSE)</f>
        <v>16.88</v>
      </c>
      <c r="D1670" s="5">
        <f>VLOOKUP(A1670,'Medical Examinations table'!$A:$C,3,FALSE)</f>
        <v>9.9600000000000009</v>
      </c>
      <c r="E1670" s="5" t="str">
        <f>VLOOKUP(A1670,'Medical Examinations table'!$A:$D,4,FALSE)</f>
        <v>NO</v>
      </c>
      <c r="F1670" s="5" t="str">
        <f>VLOOKUP(A1670,'Medical Examinations table'!$A:$E,5,FALSE)</f>
        <v>NO</v>
      </c>
      <c r="G1670" s="5" t="str">
        <f>VLOOKUP(A1670,'Medical Examinations table'!$A:$F,6,FALSE)</f>
        <v>NO</v>
      </c>
      <c r="H1670" s="5">
        <f>VLOOKUP(A1670,'Medical Examinations table'!$A:$H,8,FALSE)</f>
        <v>0</v>
      </c>
      <c r="I1670" s="5" t="str">
        <f>VLOOKUP(A1670,'Medical Examinations table'!$A:$G,7,FALSE)</f>
        <v>NO</v>
      </c>
      <c r="J1670" s="5" t="str">
        <f>VLOOKUP(A1670,'Medical Examinations table'!$A:$I,9,FALSE)</f>
        <v>Underweight</v>
      </c>
      <c r="K1670" s="5" t="str">
        <f>VLOOKUP(A1670,'Medical Examinations table'!$A:$J,10,FALSE)</f>
        <v>Diabetes</v>
      </c>
      <c r="L1670" s="8">
        <f>VLOOKUP(A1670,'Hospitalisation Table'!$A:$J,10,FALSE)</f>
        <v>34462</v>
      </c>
      <c r="M1670" s="10">
        <f>VLOOKUP(A1670,'Hospitalisation Table'!$A:$F,6,FALSE)</f>
        <v>563.84</v>
      </c>
      <c r="N1670" s="5" t="str">
        <f>VLOOKUP(A1670,'Hospitalisation Table'!$A:$G,7,FALSE)</f>
        <v>tier - 2</v>
      </c>
      <c r="O1670" s="5" t="str">
        <f>VLOOKUP(A1670,'Hospitalisation Table'!$A:$H,8,FALSE)</f>
        <v>tier - 1</v>
      </c>
      <c r="P1670" s="5" t="str">
        <f>VLOOKUP(A1670,'Hospitalisation Table'!$A:$I,9,FALSE)</f>
        <v>R1013</v>
      </c>
      <c r="Q1670" s="5">
        <f>VLOOKUP(A1670,'Hospitalisation Table'!$A:$K,11,FALSE)</f>
        <v>51</v>
      </c>
    </row>
    <row r="1671" spans="1:17" ht="15.6" x14ac:dyDescent="0.3">
      <c r="A1671" s="9" t="s">
        <v>701</v>
      </c>
      <c r="B1671" s="5" t="str">
        <f>VLOOKUP($A1671,'Customer Names'!$A:$B,2,FALSE)</f>
        <v>Larue, Mr.  Bob R</v>
      </c>
      <c r="C1671" s="5">
        <f>VLOOKUP(Healthcare!A1671,'Medical Examinations table'!$A:$K,2,FALSE)</f>
        <v>40.26</v>
      </c>
      <c r="D1671" s="5">
        <f>VLOOKUP(A1671,'Medical Examinations table'!$A:$C,3,FALSE)</f>
        <v>9.92</v>
      </c>
      <c r="E1671" s="5" t="str">
        <f>VLOOKUP(A1671,'Medical Examinations table'!$A:$D,4,FALSE)</f>
        <v>YES</v>
      </c>
      <c r="F1671" s="5" t="str">
        <f>VLOOKUP(A1671,'Medical Examinations table'!$A:$E,5,FALSE)</f>
        <v>NO</v>
      </c>
      <c r="G1671" s="5" t="str">
        <f>VLOOKUP(A1671,'Medical Examinations table'!$A:$F,6,FALSE)</f>
        <v>NO</v>
      </c>
      <c r="H1671" s="5">
        <f>VLOOKUP(A1671,'Medical Examinations table'!$A:$H,8,FALSE)</f>
        <v>0</v>
      </c>
      <c r="I1671" s="5" t="str">
        <f>VLOOKUP(A1671,'Medical Examinations table'!$A:$G,7,FALSE)</f>
        <v>NO</v>
      </c>
      <c r="J1671" s="5" t="str">
        <f>VLOOKUP(A1671,'Medical Examinations table'!$A:$I,9,FALSE)</f>
        <v>Obesity</v>
      </c>
      <c r="K1671" s="5" t="str">
        <f>VLOOKUP(A1671,'Medical Examinations table'!$A:$J,10,FALSE)</f>
        <v>Diabetes</v>
      </c>
      <c r="L1671" s="8">
        <f>VLOOKUP(A1671,'Hospitalisation Table'!$A:$J,10,FALSE)</f>
        <v>34461</v>
      </c>
      <c r="M1671" s="10">
        <f>VLOOKUP(A1671,'Hospitalisation Table'!$A:$F,6,FALSE)</f>
        <v>563.84</v>
      </c>
      <c r="N1671" s="5" t="str">
        <f>VLOOKUP(A1671,'Hospitalisation Table'!$A:$G,7,FALSE)</f>
        <v>tier - 3</v>
      </c>
      <c r="O1671" s="5" t="str">
        <f>VLOOKUP(A1671,'Hospitalisation Table'!$A:$H,8,FALSE)</f>
        <v>tier - 3</v>
      </c>
      <c r="P1671" s="5" t="str">
        <f>VLOOKUP(A1671,'Hospitalisation Table'!$A:$I,9,FALSE)</f>
        <v>R1013</v>
      </c>
      <c r="Q1671" s="5">
        <f>VLOOKUP(A1671,'Hospitalisation Table'!$A:$K,11,FALSE)</f>
        <v>41</v>
      </c>
    </row>
    <row r="1672" spans="1:17" ht="15.6" x14ac:dyDescent="0.3">
      <c r="A1672" s="9" t="s">
        <v>700</v>
      </c>
      <c r="B1672" s="5" t="str">
        <f>VLOOKUP($A1672,'Customer Names'!$A:$B,2,FALSE)</f>
        <v>Hodge, Ms.  Stephanie J.</v>
      </c>
      <c r="C1672" s="5">
        <f>VLOOKUP(Healthcare!A1672,'Medical Examinations table'!$A:$K,2,FALSE)</f>
        <v>25.6</v>
      </c>
      <c r="D1672" s="5">
        <f>VLOOKUP(A1672,'Medical Examinations table'!$A:$C,3,FALSE)</f>
        <v>6.03</v>
      </c>
      <c r="E1672" s="5" t="str">
        <f>VLOOKUP(A1672,'Medical Examinations table'!$A:$D,4,FALSE)</f>
        <v>NO</v>
      </c>
      <c r="F1672" s="5" t="str">
        <f>VLOOKUP(A1672,'Medical Examinations table'!$A:$E,5,FALSE)</f>
        <v>NO</v>
      </c>
      <c r="G1672" s="5" t="str">
        <f>VLOOKUP(A1672,'Medical Examinations table'!$A:$F,6,FALSE)</f>
        <v>YES</v>
      </c>
      <c r="H1672" s="5">
        <f>VLOOKUP(A1672,'Medical Examinations table'!$A:$H,8,FALSE)</f>
        <v>1</v>
      </c>
      <c r="I1672" s="5" t="str">
        <f>VLOOKUP(A1672,'Medical Examinations table'!$A:$G,7,FALSE)</f>
        <v>NO</v>
      </c>
      <c r="J1672" s="5" t="str">
        <f>VLOOKUP(A1672,'Medical Examinations table'!$A:$I,9,FALSE)</f>
        <v>Overweight</v>
      </c>
      <c r="K1672" s="5" t="str">
        <f>VLOOKUP(A1672,'Medical Examinations table'!$A:$J,10,FALSE)</f>
        <v>Prediabetes</v>
      </c>
      <c r="L1672" s="8">
        <f>VLOOKUP(A1672,'Hospitalisation Table'!$A:$J,10,FALSE)</f>
        <v>34460</v>
      </c>
      <c r="M1672" s="10">
        <f>VLOOKUP(A1672,'Hospitalisation Table'!$A:$F,6,FALSE)</f>
        <v>563.84</v>
      </c>
      <c r="N1672" s="5" t="str">
        <f>VLOOKUP(A1672,'Hospitalisation Table'!$A:$G,7,FALSE)</f>
        <v>tier - 2</v>
      </c>
      <c r="O1672" s="5" t="str">
        <f>VLOOKUP(A1672,'Hospitalisation Table'!$A:$H,8,FALSE)</f>
        <v>tier - 1</v>
      </c>
      <c r="P1672" s="5" t="str">
        <f>VLOOKUP(A1672,'Hospitalisation Table'!$A:$I,9,FALSE)</f>
        <v>R1011</v>
      </c>
      <c r="Q1672" s="5">
        <f>VLOOKUP(A1672,'Hospitalisation Table'!$A:$K,11,FALSE)</f>
        <v>29</v>
      </c>
    </row>
    <row r="1673" spans="1:17" ht="15.6" x14ac:dyDescent="0.3">
      <c r="A1673" s="9" t="s">
        <v>699</v>
      </c>
      <c r="B1673" s="5" t="str">
        <f>VLOOKUP($A1673,'Customer Names'!$A:$B,2,FALSE)</f>
        <v>Marcus, Mr.  Jake</v>
      </c>
      <c r="C1673" s="5">
        <f>VLOOKUP(Healthcare!A1673,'Medical Examinations table'!$A:$K,2,FALSE)</f>
        <v>33.549999999999997</v>
      </c>
      <c r="D1673" s="5">
        <f>VLOOKUP(A1673,'Medical Examinations table'!$A:$C,3,FALSE)</f>
        <v>10.9</v>
      </c>
      <c r="E1673" s="5" t="str">
        <f>VLOOKUP(A1673,'Medical Examinations table'!$A:$D,4,FALSE)</f>
        <v>YES</v>
      </c>
      <c r="F1673" s="5" t="str">
        <f>VLOOKUP(A1673,'Medical Examinations table'!$A:$E,5,FALSE)</f>
        <v>NO</v>
      </c>
      <c r="G1673" s="5" t="str">
        <f>VLOOKUP(A1673,'Medical Examinations table'!$A:$F,6,FALSE)</f>
        <v>NO</v>
      </c>
      <c r="H1673" s="5">
        <f>VLOOKUP(A1673,'Medical Examinations table'!$A:$H,8,FALSE)</f>
        <v>0</v>
      </c>
      <c r="I1673" s="5" t="str">
        <f>VLOOKUP(A1673,'Medical Examinations table'!$A:$G,7,FALSE)</f>
        <v>NO</v>
      </c>
      <c r="J1673" s="5" t="str">
        <f>VLOOKUP(A1673,'Medical Examinations table'!$A:$I,9,FALSE)</f>
        <v>Obesity</v>
      </c>
      <c r="K1673" s="5" t="str">
        <f>VLOOKUP(A1673,'Medical Examinations table'!$A:$J,10,FALSE)</f>
        <v>Diabetes</v>
      </c>
      <c r="L1673" s="8">
        <f>VLOOKUP(A1673,'Hospitalisation Table'!$A:$J,10,FALSE)</f>
        <v>34459</v>
      </c>
      <c r="M1673" s="10">
        <f>VLOOKUP(A1673,'Hospitalisation Table'!$A:$F,6,FALSE)</f>
        <v>563.84</v>
      </c>
      <c r="N1673" s="5" t="str">
        <f>VLOOKUP(A1673,'Hospitalisation Table'!$A:$G,7,FALSE)</f>
        <v>tier - 2</v>
      </c>
      <c r="O1673" s="5" t="str">
        <f>VLOOKUP(A1673,'Hospitalisation Table'!$A:$H,8,FALSE)</f>
        <v>tier - 3</v>
      </c>
      <c r="P1673" s="5" t="str">
        <f>VLOOKUP(A1673,'Hospitalisation Table'!$A:$I,9,FALSE)</f>
        <v>R1013</v>
      </c>
      <c r="Q1673" s="5">
        <f>VLOOKUP(A1673,'Hospitalisation Table'!$A:$K,11,FALSE)</f>
        <v>41</v>
      </c>
    </row>
    <row r="1674" spans="1:17" ht="15.6" x14ac:dyDescent="0.3">
      <c r="A1674" s="9" t="s">
        <v>698</v>
      </c>
      <c r="B1674" s="5" t="str">
        <f>VLOOKUP($A1674,'Customer Names'!$A:$B,2,FALSE)</f>
        <v>Daubert, Ms.  Alison L.</v>
      </c>
      <c r="C1674" s="5">
        <f>VLOOKUP(Healthcare!A1674,'Medical Examinations table'!$A:$K,2,FALSE)</f>
        <v>16.690000000000001</v>
      </c>
      <c r="D1674" s="5">
        <f>VLOOKUP(A1674,'Medical Examinations table'!$A:$C,3,FALSE)</f>
        <v>10.66</v>
      </c>
      <c r="E1674" s="5" t="str">
        <f>VLOOKUP(A1674,'Medical Examinations table'!$A:$D,4,FALSE)</f>
        <v>NO</v>
      </c>
      <c r="F1674" s="5" t="str">
        <f>VLOOKUP(A1674,'Medical Examinations table'!$A:$E,5,FALSE)</f>
        <v>NO</v>
      </c>
      <c r="G1674" s="5" t="str">
        <f>VLOOKUP(A1674,'Medical Examinations table'!$A:$F,6,FALSE)</f>
        <v>NO</v>
      </c>
      <c r="H1674" s="5">
        <f>VLOOKUP(A1674,'Medical Examinations table'!$A:$H,8,FALSE)</f>
        <v>0</v>
      </c>
      <c r="I1674" s="5" t="str">
        <f>VLOOKUP(A1674,'Medical Examinations table'!$A:$G,7,FALSE)</f>
        <v>NO</v>
      </c>
      <c r="J1674" s="5" t="str">
        <f>VLOOKUP(A1674,'Medical Examinations table'!$A:$I,9,FALSE)</f>
        <v>Underweight</v>
      </c>
      <c r="K1674" s="5" t="str">
        <f>VLOOKUP(A1674,'Medical Examinations table'!$A:$J,10,FALSE)</f>
        <v>Diabetes</v>
      </c>
      <c r="L1674" s="8">
        <f>VLOOKUP(A1674,'Hospitalisation Table'!$A:$J,10,FALSE)</f>
        <v>34458</v>
      </c>
      <c r="M1674" s="10">
        <f>VLOOKUP(A1674,'Hospitalisation Table'!$A:$F,6,FALSE)</f>
        <v>563.84</v>
      </c>
      <c r="N1674" s="5" t="str">
        <f>VLOOKUP(A1674,'Hospitalisation Table'!$A:$G,7,FALSE)</f>
        <v>tier - 2</v>
      </c>
      <c r="O1674" s="5" t="str">
        <f>VLOOKUP(A1674,'Hospitalisation Table'!$A:$H,8,FALSE)</f>
        <v>tier - 2</v>
      </c>
      <c r="P1674" s="5" t="str">
        <f>VLOOKUP(A1674,'Hospitalisation Table'!$A:$I,9,FALSE)</f>
        <v>R1012</v>
      </c>
      <c r="Q1674" s="5">
        <f>VLOOKUP(A1674,'Hospitalisation Table'!$A:$K,11,FALSE)</f>
        <v>48</v>
      </c>
    </row>
    <row r="1675" spans="1:17" ht="15.6" x14ac:dyDescent="0.3">
      <c r="A1675" s="9" t="s">
        <v>697</v>
      </c>
      <c r="B1675" s="5" t="str">
        <f>VLOOKUP($A1675,'Customer Names'!$A:$B,2,FALSE)</f>
        <v>Close, Ms.  Lindsay M</v>
      </c>
      <c r="C1675" s="5">
        <f>VLOOKUP(Healthcare!A1675,'Medical Examinations table'!$A:$K,2,FALSE)</f>
        <v>19.95</v>
      </c>
      <c r="D1675" s="5">
        <f>VLOOKUP(A1675,'Medical Examinations table'!$A:$C,3,FALSE)</f>
        <v>4.05</v>
      </c>
      <c r="E1675" s="5" t="str">
        <f>VLOOKUP(A1675,'Medical Examinations table'!$A:$D,4,FALSE)</f>
        <v>NO</v>
      </c>
      <c r="F1675" s="5" t="str">
        <f>VLOOKUP(A1675,'Medical Examinations table'!$A:$E,5,FALSE)</f>
        <v>NO</v>
      </c>
      <c r="G1675" s="5" t="str">
        <f>VLOOKUP(A1675,'Medical Examinations table'!$A:$F,6,FALSE)</f>
        <v>NO</v>
      </c>
      <c r="H1675" s="5">
        <f>VLOOKUP(A1675,'Medical Examinations table'!$A:$H,8,FALSE)</f>
        <v>1</v>
      </c>
      <c r="I1675" s="5" t="str">
        <f>VLOOKUP(A1675,'Medical Examinations table'!$A:$G,7,FALSE)</f>
        <v>NO</v>
      </c>
      <c r="J1675" s="5" t="str">
        <f>VLOOKUP(A1675,'Medical Examinations table'!$A:$I,9,FALSE)</f>
        <v>Normal Weight</v>
      </c>
      <c r="K1675" s="5" t="str">
        <f>VLOOKUP(A1675,'Medical Examinations table'!$A:$J,10,FALSE)</f>
        <v>Normal</v>
      </c>
      <c r="L1675" s="8">
        <f>VLOOKUP(A1675,'Hospitalisation Table'!$A:$J,10,FALSE)</f>
        <v>34457</v>
      </c>
      <c r="M1675" s="10">
        <f>VLOOKUP(A1675,'Hospitalisation Table'!$A:$F,6,FALSE)</f>
        <v>563.84</v>
      </c>
      <c r="N1675" s="5" t="str">
        <f>VLOOKUP(A1675,'Hospitalisation Table'!$A:$G,7,FALSE)</f>
        <v>tier - 2</v>
      </c>
      <c r="O1675" s="5" t="str">
        <f>VLOOKUP(A1675,'Hospitalisation Table'!$A:$H,8,FALSE)</f>
        <v>tier - 3</v>
      </c>
      <c r="P1675" s="5" t="str">
        <f>VLOOKUP(A1675,'Hospitalisation Table'!$A:$I,9,FALSE)</f>
        <v>R1012</v>
      </c>
      <c r="Q1675" s="5">
        <f>VLOOKUP(A1675,'Hospitalisation Table'!$A:$K,11,FALSE)</f>
        <v>30</v>
      </c>
    </row>
    <row r="1676" spans="1:17" ht="15.6" x14ac:dyDescent="0.3">
      <c r="A1676" s="9" t="s">
        <v>696</v>
      </c>
      <c r="B1676" s="5" t="str">
        <f>VLOOKUP($A1676,'Customer Names'!$A:$B,2,FALSE)</f>
        <v>Roels, Mr.  Guillaume</v>
      </c>
      <c r="C1676" s="5">
        <f>VLOOKUP(Healthcare!A1676,'Medical Examinations table'!$A:$K,2,FALSE)</f>
        <v>17.55</v>
      </c>
      <c r="D1676" s="5">
        <f>VLOOKUP(A1676,'Medical Examinations table'!$A:$C,3,FALSE)</f>
        <v>4.2300000000000004</v>
      </c>
      <c r="E1676" s="5" t="str">
        <f>VLOOKUP(A1676,'Medical Examinations table'!$A:$D,4,FALSE)</f>
        <v>NO</v>
      </c>
      <c r="F1676" s="5" t="str">
        <f>VLOOKUP(A1676,'Medical Examinations table'!$A:$E,5,FALSE)</f>
        <v>NO</v>
      </c>
      <c r="G1676" s="5" t="str">
        <f>VLOOKUP(A1676,'Medical Examinations table'!$A:$F,6,FALSE)</f>
        <v>NO</v>
      </c>
      <c r="H1676" s="5">
        <f>VLOOKUP(A1676,'Medical Examinations table'!$A:$H,8,FALSE)</f>
        <v>2</v>
      </c>
      <c r="I1676" s="5" t="str">
        <f>VLOOKUP(A1676,'Medical Examinations table'!$A:$G,7,FALSE)</f>
        <v>NO</v>
      </c>
      <c r="J1676" s="5" t="str">
        <f>VLOOKUP(A1676,'Medical Examinations table'!$A:$I,9,FALSE)</f>
        <v>Underweight</v>
      </c>
      <c r="K1676" s="5" t="str">
        <f>VLOOKUP(A1676,'Medical Examinations table'!$A:$J,10,FALSE)</f>
        <v>Normal</v>
      </c>
      <c r="L1676" s="8">
        <f>VLOOKUP(A1676,'Hospitalisation Table'!$A:$J,10,FALSE)</f>
        <v>34456</v>
      </c>
      <c r="M1676" s="10">
        <f>VLOOKUP(A1676,'Hospitalisation Table'!$A:$F,6,FALSE)</f>
        <v>563.84</v>
      </c>
      <c r="N1676" s="5" t="str">
        <f>VLOOKUP(A1676,'Hospitalisation Table'!$A:$G,7,FALSE)</f>
        <v>tier - 2</v>
      </c>
      <c r="O1676" s="5" t="str">
        <f>VLOOKUP(A1676,'Hospitalisation Table'!$A:$H,8,FALSE)</f>
        <v>tier - 1</v>
      </c>
      <c r="P1676" s="5" t="str">
        <f>VLOOKUP(A1676,'Hospitalisation Table'!$A:$I,9,FALSE)</f>
        <v>R1013</v>
      </c>
      <c r="Q1676" s="5">
        <f>VLOOKUP(A1676,'Hospitalisation Table'!$A:$K,11,FALSE)</f>
        <v>50</v>
      </c>
    </row>
    <row r="1677" spans="1:17" ht="15.6" x14ac:dyDescent="0.3">
      <c r="A1677" s="9" t="s">
        <v>695</v>
      </c>
      <c r="B1677" s="5" t="str">
        <f>VLOOKUP($A1677,'Customer Names'!$A:$B,2,FALSE)</f>
        <v>Venosky, Ms.  Kaylee</v>
      </c>
      <c r="C1677" s="5">
        <f>VLOOKUP(Healthcare!A1677,'Medical Examinations table'!$A:$K,2,FALSE)</f>
        <v>22.01</v>
      </c>
      <c r="D1677" s="5">
        <f>VLOOKUP(A1677,'Medical Examinations table'!$A:$C,3,FALSE)</f>
        <v>5.01</v>
      </c>
      <c r="E1677" s="5" t="str">
        <f>VLOOKUP(A1677,'Medical Examinations table'!$A:$D,4,FALSE)</f>
        <v>NO</v>
      </c>
      <c r="F1677" s="5" t="str">
        <f>VLOOKUP(A1677,'Medical Examinations table'!$A:$E,5,FALSE)</f>
        <v>NO</v>
      </c>
      <c r="G1677" s="5" t="str">
        <f>VLOOKUP(A1677,'Medical Examinations table'!$A:$F,6,FALSE)</f>
        <v>NO</v>
      </c>
      <c r="H1677" s="5">
        <f>VLOOKUP(A1677,'Medical Examinations table'!$A:$H,8,FALSE)</f>
        <v>1</v>
      </c>
      <c r="I1677" s="5" t="str">
        <f>VLOOKUP(A1677,'Medical Examinations table'!$A:$G,7,FALSE)</f>
        <v>NO</v>
      </c>
      <c r="J1677" s="5" t="str">
        <f>VLOOKUP(A1677,'Medical Examinations table'!$A:$I,9,FALSE)</f>
        <v>Normal Weight</v>
      </c>
      <c r="K1677" s="5" t="str">
        <f>VLOOKUP(A1677,'Medical Examinations table'!$A:$J,10,FALSE)</f>
        <v>Normal</v>
      </c>
      <c r="L1677" s="8">
        <f>VLOOKUP(A1677,'Hospitalisation Table'!$A:$J,10,FALSE)</f>
        <v>34455</v>
      </c>
      <c r="M1677" s="10">
        <f>VLOOKUP(A1677,'Hospitalisation Table'!$A:$F,6,FALSE)</f>
        <v>563.84</v>
      </c>
      <c r="N1677" s="5" t="str">
        <f>VLOOKUP(A1677,'Hospitalisation Table'!$A:$G,7,FALSE)</f>
        <v>tier - 2</v>
      </c>
      <c r="O1677" s="5" t="str">
        <f>VLOOKUP(A1677,'Hospitalisation Table'!$A:$H,8,FALSE)</f>
        <v>tier - 2</v>
      </c>
      <c r="P1677" s="5" t="str">
        <f>VLOOKUP(A1677,'Hospitalisation Table'!$A:$I,9,FALSE)</f>
        <v>R1013</v>
      </c>
      <c r="Q1677" s="5">
        <f>VLOOKUP(A1677,'Hospitalisation Table'!$A:$K,11,FALSE)</f>
        <v>38</v>
      </c>
    </row>
    <row r="1678" spans="1:17" ht="15.6" x14ac:dyDescent="0.3">
      <c r="A1678" s="9" t="s">
        <v>694</v>
      </c>
      <c r="B1678" s="5" t="str">
        <f>VLOOKUP($A1678,'Customer Names'!$A:$B,2,FALSE)</f>
        <v>Gosnell, Ms.  Theresa</v>
      </c>
      <c r="C1678" s="5">
        <f>VLOOKUP(Healthcare!A1678,'Medical Examinations table'!$A:$K,2,FALSE)</f>
        <v>41.8</v>
      </c>
      <c r="D1678" s="5">
        <f>VLOOKUP(A1678,'Medical Examinations table'!$A:$C,3,FALSE)</f>
        <v>5.82</v>
      </c>
      <c r="E1678" s="5" t="str">
        <f>VLOOKUP(A1678,'Medical Examinations table'!$A:$D,4,FALSE)</f>
        <v>YES</v>
      </c>
      <c r="F1678" s="5" t="str">
        <f>VLOOKUP(A1678,'Medical Examinations table'!$A:$E,5,FALSE)</f>
        <v>NO</v>
      </c>
      <c r="G1678" s="5" t="str">
        <f>VLOOKUP(A1678,'Medical Examinations table'!$A:$F,6,FALSE)</f>
        <v>YES</v>
      </c>
      <c r="H1678" s="5">
        <f>VLOOKUP(A1678,'Medical Examinations table'!$A:$H,8,FALSE)</f>
        <v>1</v>
      </c>
      <c r="I1678" s="5" t="str">
        <f>VLOOKUP(A1678,'Medical Examinations table'!$A:$G,7,FALSE)</f>
        <v>NO</v>
      </c>
      <c r="J1678" s="5" t="str">
        <f>VLOOKUP(A1678,'Medical Examinations table'!$A:$I,9,FALSE)</f>
        <v>Obesity</v>
      </c>
      <c r="K1678" s="5" t="str">
        <f>VLOOKUP(A1678,'Medical Examinations table'!$A:$J,10,FALSE)</f>
        <v>Prediabetes</v>
      </c>
      <c r="L1678" s="8">
        <f>VLOOKUP(A1678,'Hospitalisation Table'!$A:$J,10,FALSE)</f>
        <v>34454</v>
      </c>
      <c r="M1678" s="10">
        <f>VLOOKUP(A1678,'Hospitalisation Table'!$A:$F,6,FALSE)</f>
        <v>563.84</v>
      </c>
      <c r="N1678" s="5" t="str">
        <f>VLOOKUP(A1678,'Hospitalisation Table'!$A:$G,7,FALSE)</f>
        <v>tier - 2</v>
      </c>
      <c r="O1678" s="5" t="str">
        <f>VLOOKUP(A1678,'Hospitalisation Table'!$A:$H,8,FALSE)</f>
        <v>tier - 1</v>
      </c>
      <c r="P1678" s="5" t="str">
        <f>VLOOKUP(A1678,'Hospitalisation Table'!$A:$I,9,FALSE)</f>
        <v>R1013</v>
      </c>
      <c r="Q1678" s="5">
        <f>VLOOKUP(A1678,'Hospitalisation Table'!$A:$K,11,FALSE)</f>
        <v>39</v>
      </c>
    </row>
    <row r="1679" spans="1:17" ht="15.6" x14ac:dyDescent="0.3">
      <c r="A1679" s="9" t="s">
        <v>693</v>
      </c>
      <c r="B1679" s="5" t="str">
        <f>VLOOKUP($A1679,'Customer Names'!$A:$B,2,FALSE)</f>
        <v>Chewning-Kulick, Mr.  Travis G.</v>
      </c>
      <c r="C1679" s="5">
        <f>VLOOKUP(Healthcare!A1679,'Medical Examinations table'!$A:$K,2,FALSE)</f>
        <v>19.170000000000002</v>
      </c>
      <c r="D1679" s="5">
        <f>VLOOKUP(A1679,'Medical Examinations table'!$A:$C,3,FALSE)</f>
        <v>7.94</v>
      </c>
      <c r="E1679" s="5" t="str">
        <f>VLOOKUP(A1679,'Medical Examinations table'!$A:$D,4,FALSE)</f>
        <v>NO</v>
      </c>
      <c r="F1679" s="5" t="str">
        <f>VLOOKUP(A1679,'Medical Examinations table'!$A:$E,5,FALSE)</f>
        <v>NO</v>
      </c>
      <c r="G1679" s="5" t="str">
        <f>VLOOKUP(A1679,'Medical Examinations table'!$A:$F,6,FALSE)</f>
        <v>NO</v>
      </c>
      <c r="H1679" s="5">
        <f>VLOOKUP(A1679,'Medical Examinations table'!$A:$H,8,FALSE)</f>
        <v>0</v>
      </c>
      <c r="I1679" s="5" t="str">
        <f>VLOOKUP(A1679,'Medical Examinations table'!$A:$G,7,FALSE)</f>
        <v>NO</v>
      </c>
      <c r="J1679" s="5" t="str">
        <f>VLOOKUP(A1679,'Medical Examinations table'!$A:$I,9,FALSE)</f>
        <v>Normal Weight</v>
      </c>
      <c r="K1679" s="5" t="str">
        <f>VLOOKUP(A1679,'Medical Examinations table'!$A:$J,10,FALSE)</f>
        <v>Diabetes</v>
      </c>
      <c r="L1679" s="8">
        <f>VLOOKUP(A1679,'Hospitalisation Table'!$A:$J,10,FALSE)</f>
        <v>34453</v>
      </c>
      <c r="M1679" s="10">
        <f>VLOOKUP(A1679,'Hospitalisation Table'!$A:$F,6,FALSE)</f>
        <v>563.84</v>
      </c>
      <c r="N1679" s="5" t="str">
        <f>VLOOKUP(A1679,'Hospitalisation Table'!$A:$G,7,FALSE)</f>
        <v>tier - 2</v>
      </c>
      <c r="O1679" s="5" t="str">
        <f>VLOOKUP(A1679,'Hospitalisation Table'!$A:$H,8,FALSE)</f>
        <v>tier - 1</v>
      </c>
      <c r="P1679" s="5" t="str">
        <f>VLOOKUP(A1679,'Hospitalisation Table'!$A:$I,9,FALSE)</f>
        <v>R1013</v>
      </c>
      <c r="Q1679" s="5">
        <f>VLOOKUP(A1679,'Hospitalisation Table'!$A:$K,11,FALSE)</f>
        <v>44</v>
      </c>
    </row>
    <row r="1680" spans="1:17" ht="15.6" x14ac:dyDescent="0.3">
      <c r="A1680" s="9" t="s">
        <v>692</v>
      </c>
      <c r="B1680" s="5" t="str">
        <f>VLOOKUP($A1680,'Customer Names'!$A:$B,2,FALSE)</f>
        <v>McCarron, Ms.  Emma L.</v>
      </c>
      <c r="C1680" s="5">
        <f>VLOOKUP(Healthcare!A1680,'Medical Examinations table'!$A:$K,2,FALSE)</f>
        <v>32.799999999999997</v>
      </c>
      <c r="D1680" s="5">
        <f>VLOOKUP(A1680,'Medical Examinations table'!$A:$C,3,FALSE)</f>
        <v>6.16</v>
      </c>
      <c r="E1680" s="5" t="str">
        <f>VLOOKUP(A1680,'Medical Examinations table'!$A:$D,4,FALSE)</f>
        <v>YES</v>
      </c>
      <c r="F1680" s="5" t="str">
        <f>VLOOKUP(A1680,'Medical Examinations table'!$A:$E,5,FALSE)</f>
        <v>NO</v>
      </c>
      <c r="G1680" s="5" t="str">
        <f>VLOOKUP(A1680,'Medical Examinations table'!$A:$F,6,FALSE)</f>
        <v>YES</v>
      </c>
      <c r="H1680" s="5">
        <f>VLOOKUP(A1680,'Medical Examinations table'!$A:$H,8,FALSE)</f>
        <v>1</v>
      </c>
      <c r="I1680" s="5" t="str">
        <f>VLOOKUP(A1680,'Medical Examinations table'!$A:$G,7,FALSE)</f>
        <v>NO</v>
      </c>
      <c r="J1680" s="5" t="str">
        <f>VLOOKUP(A1680,'Medical Examinations table'!$A:$I,9,FALSE)</f>
        <v>Obesity</v>
      </c>
      <c r="K1680" s="5" t="str">
        <f>VLOOKUP(A1680,'Medical Examinations table'!$A:$J,10,FALSE)</f>
        <v>Prediabetes</v>
      </c>
      <c r="L1680" s="8">
        <f>VLOOKUP(A1680,'Hospitalisation Table'!$A:$J,10,FALSE)</f>
        <v>34452</v>
      </c>
      <c r="M1680" s="10">
        <f>VLOOKUP(A1680,'Hospitalisation Table'!$A:$F,6,FALSE)</f>
        <v>563.84</v>
      </c>
      <c r="N1680" s="5" t="str">
        <f>VLOOKUP(A1680,'Hospitalisation Table'!$A:$G,7,FALSE)</f>
        <v>tier - 2</v>
      </c>
      <c r="O1680" s="5" t="str">
        <f>VLOOKUP(A1680,'Hospitalisation Table'!$A:$H,8,FALSE)</f>
        <v>tier - 3</v>
      </c>
      <c r="P1680" s="5" t="str">
        <f>VLOOKUP(A1680,'Hospitalisation Table'!$A:$I,9,FALSE)</f>
        <v>R1011</v>
      </c>
      <c r="Q1680" s="5">
        <f>VLOOKUP(A1680,'Hospitalisation Table'!$A:$K,11,FALSE)</f>
        <v>40</v>
      </c>
    </row>
    <row r="1681" spans="1:17" ht="15.6" x14ac:dyDescent="0.3">
      <c r="A1681" s="9" t="s">
        <v>691</v>
      </c>
      <c r="B1681" s="5" t="str">
        <f>VLOOKUP($A1681,'Customer Names'!$A:$B,2,FALSE)</f>
        <v>Manion, Ms.  Linda</v>
      </c>
      <c r="C1681" s="5">
        <f>VLOOKUP(Healthcare!A1681,'Medical Examinations table'!$A:$K,2,FALSE)</f>
        <v>35.814999999999998</v>
      </c>
      <c r="D1681" s="5">
        <f>VLOOKUP(A1681,'Medical Examinations table'!$A:$C,3,FALSE)</f>
        <v>4.1500000000000004</v>
      </c>
      <c r="E1681" s="5" t="str">
        <f>VLOOKUP(A1681,'Medical Examinations table'!$A:$D,4,FALSE)</f>
        <v>NO</v>
      </c>
      <c r="F1681" s="5" t="str">
        <f>VLOOKUP(A1681,'Medical Examinations table'!$A:$E,5,FALSE)</f>
        <v>NO</v>
      </c>
      <c r="G1681" s="5" t="str">
        <f>VLOOKUP(A1681,'Medical Examinations table'!$A:$F,6,FALSE)</f>
        <v>NO</v>
      </c>
      <c r="H1681" s="5">
        <f>VLOOKUP(A1681,'Medical Examinations table'!$A:$H,8,FALSE)</f>
        <v>1</v>
      </c>
      <c r="I1681" s="5" t="str">
        <f>VLOOKUP(A1681,'Medical Examinations table'!$A:$G,7,FALSE)</f>
        <v>NO</v>
      </c>
      <c r="J1681" s="5" t="str">
        <f>VLOOKUP(A1681,'Medical Examinations table'!$A:$I,9,FALSE)</f>
        <v>Obesity</v>
      </c>
      <c r="K1681" s="5" t="str">
        <f>VLOOKUP(A1681,'Medical Examinations table'!$A:$J,10,FALSE)</f>
        <v>Normal</v>
      </c>
      <c r="L1681" s="8">
        <f>VLOOKUP(A1681,'Hospitalisation Table'!$A:$J,10,FALSE)</f>
        <v>34451</v>
      </c>
      <c r="M1681" s="10">
        <f>VLOOKUP(A1681,'Hospitalisation Table'!$A:$F,6,FALSE)</f>
        <v>563.84</v>
      </c>
      <c r="N1681" s="5" t="str">
        <f>VLOOKUP(A1681,'Hospitalisation Table'!$A:$G,7,FALSE)</f>
        <v>tier - 2</v>
      </c>
      <c r="O1681" s="5" t="str">
        <f>VLOOKUP(A1681,'Hospitalisation Table'!$A:$H,8,FALSE)</f>
        <v>tier - 3</v>
      </c>
      <c r="P1681" s="5" t="str">
        <f>VLOOKUP(A1681,'Hospitalisation Table'!$A:$I,9,FALSE)</f>
        <v>R1012</v>
      </c>
      <c r="Q1681" s="5">
        <f>VLOOKUP(A1681,'Hospitalisation Table'!$A:$K,11,FALSE)</f>
        <v>35</v>
      </c>
    </row>
    <row r="1682" spans="1:17" ht="15.6" x14ac:dyDescent="0.3">
      <c r="A1682" s="9" t="s">
        <v>690</v>
      </c>
      <c r="B1682" s="5" t="str">
        <f>VLOOKUP($A1682,'Customer Names'!$A:$B,2,FALSE)</f>
        <v>Strong, Mr.  Owen R</v>
      </c>
      <c r="C1682" s="5">
        <f>VLOOKUP(Healthcare!A1682,'Medical Examinations table'!$A:$K,2,FALSE)</f>
        <v>24.3</v>
      </c>
      <c r="D1682" s="5">
        <f>VLOOKUP(A1682,'Medical Examinations table'!$A:$C,3,FALSE)</f>
        <v>6.23</v>
      </c>
      <c r="E1682" s="5" t="str">
        <f>VLOOKUP(A1682,'Medical Examinations table'!$A:$D,4,FALSE)</f>
        <v>NO</v>
      </c>
      <c r="F1682" s="5" t="str">
        <f>VLOOKUP(A1682,'Medical Examinations table'!$A:$E,5,FALSE)</f>
        <v>NO</v>
      </c>
      <c r="G1682" s="5" t="str">
        <f>VLOOKUP(A1682,'Medical Examinations table'!$A:$F,6,FALSE)</f>
        <v>NO</v>
      </c>
      <c r="H1682" s="5">
        <f>VLOOKUP(A1682,'Medical Examinations table'!$A:$H,8,FALSE)</f>
        <v>0</v>
      </c>
      <c r="I1682" s="5" t="str">
        <f>VLOOKUP(A1682,'Medical Examinations table'!$A:$G,7,FALSE)</f>
        <v>NO</v>
      </c>
      <c r="J1682" s="5" t="str">
        <f>VLOOKUP(A1682,'Medical Examinations table'!$A:$I,9,FALSE)</f>
        <v>Normal Weight</v>
      </c>
      <c r="K1682" s="5" t="str">
        <f>VLOOKUP(A1682,'Medical Examinations table'!$A:$J,10,FALSE)</f>
        <v>Prediabetes</v>
      </c>
      <c r="L1682" s="8">
        <f>VLOOKUP(A1682,'Hospitalisation Table'!$A:$J,10,FALSE)</f>
        <v>34450</v>
      </c>
      <c r="M1682" s="10">
        <f>VLOOKUP(A1682,'Hospitalisation Table'!$A:$F,6,FALSE)</f>
        <v>563.84</v>
      </c>
      <c r="N1682" s="5" t="str">
        <f>VLOOKUP(A1682,'Hospitalisation Table'!$A:$G,7,FALSE)</f>
        <v>tier - 2</v>
      </c>
      <c r="O1682" s="5" t="str">
        <f>VLOOKUP(A1682,'Hospitalisation Table'!$A:$H,8,FALSE)</f>
        <v>tier - 3</v>
      </c>
      <c r="P1682" s="5" t="str">
        <f>VLOOKUP(A1682,'Hospitalisation Table'!$A:$I,9,FALSE)</f>
        <v>R1011</v>
      </c>
      <c r="Q1682" s="5">
        <f>VLOOKUP(A1682,'Hospitalisation Table'!$A:$K,11,FALSE)</f>
        <v>28</v>
      </c>
    </row>
    <row r="1683" spans="1:17" ht="15.6" x14ac:dyDescent="0.3">
      <c r="A1683" s="9" t="s">
        <v>689</v>
      </c>
      <c r="B1683" s="5" t="str">
        <f>VLOOKUP($A1683,'Customer Names'!$A:$B,2,FALSE)</f>
        <v>Leblanc, Mr.  Jacob</v>
      </c>
      <c r="C1683" s="5">
        <f>VLOOKUP(Healthcare!A1683,'Medical Examinations table'!$A:$K,2,FALSE)</f>
        <v>19.059999999999999</v>
      </c>
      <c r="D1683" s="5">
        <f>VLOOKUP(A1683,'Medical Examinations table'!$A:$C,3,FALSE)</f>
        <v>7.41</v>
      </c>
      <c r="E1683" s="5" t="str">
        <f>VLOOKUP(A1683,'Medical Examinations table'!$A:$D,4,FALSE)</f>
        <v>NO</v>
      </c>
      <c r="F1683" s="5" t="str">
        <f>VLOOKUP(A1683,'Medical Examinations table'!$A:$E,5,FALSE)</f>
        <v>NO</v>
      </c>
      <c r="G1683" s="5" t="str">
        <f>VLOOKUP(A1683,'Medical Examinations table'!$A:$F,6,FALSE)</f>
        <v>NO</v>
      </c>
      <c r="H1683" s="5">
        <f>VLOOKUP(A1683,'Medical Examinations table'!$A:$H,8,FALSE)</f>
        <v>0</v>
      </c>
      <c r="I1683" s="5" t="str">
        <f>VLOOKUP(A1683,'Medical Examinations table'!$A:$G,7,FALSE)</f>
        <v>NO</v>
      </c>
      <c r="J1683" s="5" t="str">
        <f>VLOOKUP(A1683,'Medical Examinations table'!$A:$I,9,FALSE)</f>
        <v>Normal Weight</v>
      </c>
      <c r="K1683" s="5" t="str">
        <f>VLOOKUP(A1683,'Medical Examinations table'!$A:$J,10,FALSE)</f>
        <v>Diabetes</v>
      </c>
      <c r="L1683" s="8">
        <f>VLOOKUP(A1683,'Hospitalisation Table'!$A:$J,10,FALSE)</f>
        <v>34449</v>
      </c>
      <c r="M1683" s="10">
        <f>VLOOKUP(A1683,'Hospitalisation Table'!$A:$F,6,FALSE)</f>
        <v>563.84</v>
      </c>
      <c r="N1683" s="5" t="str">
        <f>VLOOKUP(A1683,'Hospitalisation Table'!$A:$G,7,FALSE)</f>
        <v>tier - 2</v>
      </c>
      <c r="O1683" s="5" t="str">
        <f>VLOOKUP(A1683,'Hospitalisation Table'!$A:$H,8,FALSE)</f>
        <v>tier - 3</v>
      </c>
      <c r="P1683" s="5" t="str">
        <f>VLOOKUP(A1683,'Hospitalisation Table'!$A:$I,9,FALSE)</f>
        <v>R1013</v>
      </c>
      <c r="Q1683" s="5">
        <f>VLOOKUP(A1683,'Hospitalisation Table'!$A:$K,11,FALSE)</f>
        <v>44</v>
      </c>
    </row>
    <row r="1684" spans="1:17" ht="15.6" x14ac:dyDescent="0.3">
      <c r="A1684" s="9" t="s">
        <v>688</v>
      </c>
      <c r="B1684" s="5" t="str">
        <f>VLOOKUP($A1684,'Customer Names'!$A:$B,2,FALSE)</f>
        <v>Palmer, Ms.  Jacqueline</v>
      </c>
      <c r="C1684" s="5">
        <f>VLOOKUP(Healthcare!A1684,'Medical Examinations table'!$A:$K,2,FALSE)</f>
        <v>33.25</v>
      </c>
      <c r="D1684" s="5">
        <f>VLOOKUP(A1684,'Medical Examinations table'!$A:$C,3,FALSE)</f>
        <v>5.62</v>
      </c>
      <c r="E1684" s="5" t="str">
        <f>VLOOKUP(A1684,'Medical Examinations table'!$A:$D,4,FALSE)</f>
        <v>YES</v>
      </c>
      <c r="F1684" s="5" t="str">
        <f>VLOOKUP(A1684,'Medical Examinations table'!$A:$E,5,FALSE)</f>
        <v>NO</v>
      </c>
      <c r="G1684" s="5" t="str">
        <f>VLOOKUP(A1684,'Medical Examinations table'!$A:$F,6,FALSE)</f>
        <v>NO</v>
      </c>
      <c r="H1684" s="5">
        <f>VLOOKUP(A1684,'Medical Examinations table'!$A:$H,8,FALSE)</f>
        <v>1</v>
      </c>
      <c r="I1684" s="5" t="str">
        <f>VLOOKUP(A1684,'Medical Examinations table'!$A:$G,7,FALSE)</f>
        <v>NO</v>
      </c>
      <c r="J1684" s="5" t="str">
        <f>VLOOKUP(A1684,'Medical Examinations table'!$A:$I,9,FALSE)</f>
        <v>Obesity</v>
      </c>
      <c r="K1684" s="5" t="str">
        <f>VLOOKUP(A1684,'Medical Examinations table'!$A:$J,10,FALSE)</f>
        <v>Normal</v>
      </c>
      <c r="L1684" s="8">
        <f>VLOOKUP(A1684,'Hospitalisation Table'!$A:$J,10,FALSE)</f>
        <v>34448</v>
      </c>
      <c r="M1684" s="10">
        <f>VLOOKUP(A1684,'Hospitalisation Table'!$A:$F,6,FALSE)</f>
        <v>563.84</v>
      </c>
      <c r="N1684" s="5" t="str">
        <f>VLOOKUP(A1684,'Hospitalisation Table'!$A:$G,7,FALSE)</f>
        <v>tier - 2</v>
      </c>
      <c r="O1684" s="5" t="str">
        <f>VLOOKUP(A1684,'Hospitalisation Table'!$A:$H,8,FALSE)</f>
        <v>tier - 3</v>
      </c>
      <c r="P1684" s="5" t="str">
        <f>VLOOKUP(A1684,'Hospitalisation Table'!$A:$I,9,FALSE)</f>
        <v>R1024</v>
      </c>
      <c r="Q1684" s="5">
        <f>VLOOKUP(A1684,'Hospitalisation Table'!$A:$K,11,FALSE)</f>
        <v>34</v>
      </c>
    </row>
    <row r="1685" spans="1:17" ht="15.6" x14ac:dyDescent="0.3">
      <c r="A1685" s="9" t="s">
        <v>687</v>
      </c>
      <c r="B1685" s="5" t="str">
        <f>VLOOKUP($A1685,'Customer Names'!$A:$B,2,FALSE)</f>
        <v>Shen, Mr.  Yefeng</v>
      </c>
      <c r="C1685" s="5">
        <f>VLOOKUP(Healthcare!A1685,'Medical Examinations table'!$A:$K,2,FALSE)</f>
        <v>21.37</v>
      </c>
      <c r="D1685" s="5">
        <f>VLOOKUP(A1685,'Medical Examinations table'!$A:$C,3,FALSE)</f>
        <v>4.54</v>
      </c>
      <c r="E1685" s="5" t="str">
        <f>VLOOKUP(A1685,'Medical Examinations table'!$A:$D,4,FALSE)</f>
        <v>YES</v>
      </c>
      <c r="F1685" s="5" t="str">
        <f>VLOOKUP(A1685,'Medical Examinations table'!$A:$E,5,FALSE)</f>
        <v>NO</v>
      </c>
      <c r="G1685" s="5" t="str">
        <f>VLOOKUP(A1685,'Medical Examinations table'!$A:$F,6,FALSE)</f>
        <v>YES</v>
      </c>
      <c r="H1685" s="5">
        <f>VLOOKUP(A1685,'Medical Examinations table'!$A:$H,8,FALSE)</f>
        <v>1</v>
      </c>
      <c r="I1685" s="5" t="str">
        <f>VLOOKUP(A1685,'Medical Examinations table'!$A:$G,7,FALSE)</f>
        <v>NO</v>
      </c>
      <c r="J1685" s="5" t="str">
        <f>VLOOKUP(A1685,'Medical Examinations table'!$A:$I,9,FALSE)</f>
        <v>Normal Weight</v>
      </c>
      <c r="K1685" s="5" t="str">
        <f>VLOOKUP(A1685,'Medical Examinations table'!$A:$J,10,FALSE)</f>
        <v>Normal</v>
      </c>
      <c r="L1685" s="8">
        <f>VLOOKUP(A1685,'Hospitalisation Table'!$A:$J,10,FALSE)</f>
        <v>34447</v>
      </c>
      <c r="M1685" s="10">
        <f>VLOOKUP(A1685,'Hospitalisation Table'!$A:$F,6,FALSE)</f>
        <v>563.84</v>
      </c>
      <c r="N1685" s="5" t="str">
        <f>VLOOKUP(A1685,'Hospitalisation Table'!$A:$G,7,FALSE)</f>
        <v>tier - 2</v>
      </c>
      <c r="O1685" s="5" t="str">
        <f>VLOOKUP(A1685,'Hospitalisation Table'!$A:$H,8,FALSE)</f>
        <v>tier - 1</v>
      </c>
      <c r="P1685" s="5" t="str">
        <f>VLOOKUP(A1685,'Hospitalisation Table'!$A:$I,9,FALSE)</f>
        <v>R1013</v>
      </c>
      <c r="Q1685" s="5">
        <f>VLOOKUP(A1685,'Hospitalisation Table'!$A:$K,11,FALSE)</f>
        <v>39</v>
      </c>
    </row>
    <row r="1686" spans="1:17" ht="15.6" x14ac:dyDescent="0.3">
      <c r="A1686" s="9" t="s">
        <v>686</v>
      </c>
      <c r="B1686" s="5" t="str">
        <f>VLOOKUP($A1686,'Customer Names'!$A:$B,2,FALSE)</f>
        <v>Goldsby, Mr.  Thomas J</v>
      </c>
      <c r="C1686" s="5">
        <f>VLOOKUP(Healthcare!A1686,'Medical Examinations table'!$A:$K,2,FALSE)</f>
        <v>34.43</v>
      </c>
      <c r="D1686" s="5">
        <f>VLOOKUP(A1686,'Medical Examinations table'!$A:$C,3,FALSE)</f>
        <v>8.6199999999999992</v>
      </c>
      <c r="E1686" s="5" t="str">
        <f>VLOOKUP(A1686,'Medical Examinations table'!$A:$D,4,FALSE)</f>
        <v>YES</v>
      </c>
      <c r="F1686" s="5" t="str">
        <f>VLOOKUP(A1686,'Medical Examinations table'!$A:$E,5,FALSE)</f>
        <v>NO</v>
      </c>
      <c r="G1686" s="5" t="str">
        <f>VLOOKUP(A1686,'Medical Examinations table'!$A:$F,6,FALSE)</f>
        <v>NO</v>
      </c>
      <c r="H1686" s="5">
        <f>VLOOKUP(A1686,'Medical Examinations table'!$A:$H,8,FALSE)</f>
        <v>1</v>
      </c>
      <c r="I1686" s="5" t="str">
        <f>VLOOKUP(A1686,'Medical Examinations table'!$A:$G,7,FALSE)</f>
        <v>NO</v>
      </c>
      <c r="J1686" s="5" t="str">
        <f>VLOOKUP(A1686,'Medical Examinations table'!$A:$I,9,FALSE)</f>
        <v>Obesity</v>
      </c>
      <c r="K1686" s="5" t="str">
        <f>VLOOKUP(A1686,'Medical Examinations table'!$A:$J,10,FALSE)</f>
        <v>Diabetes</v>
      </c>
      <c r="L1686" s="8">
        <f>VLOOKUP(A1686,'Hospitalisation Table'!$A:$J,10,FALSE)</f>
        <v>34446</v>
      </c>
      <c r="M1686" s="10">
        <f>VLOOKUP(A1686,'Hospitalisation Table'!$A:$F,6,FALSE)</f>
        <v>563.84</v>
      </c>
      <c r="N1686" s="5" t="str">
        <f>VLOOKUP(A1686,'Hospitalisation Table'!$A:$G,7,FALSE)</f>
        <v>tier - 3</v>
      </c>
      <c r="O1686" s="5" t="str">
        <f>VLOOKUP(A1686,'Hospitalisation Table'!$A:$H,8,FALSE)</f>
        <v>tier - 1</v>
      </c>
      <c r="P1686" s="5" t="str">
        <f>VLOOKUP(A1686,'Hospitalisation Table'!$A:$I,9,FALSE)</f>
        <v>R1013</v>
      </c>
      <c r="Q1686" s="5">
        <f>VLOOKUP(A1686,'Hospitalisation Table'!$A:$K,11,FALSE)</f>
        <v>36</v>
      </c>
    </row>
    <row r="1687" spans="1:17" ht="15.6" x14ac:dyDescent="0.3">
      <c r="A1687" s="9" t="s">
        <v>685</v>
      </c>
      <c r="B1687" s="5" t="str">
        <f>VLOOKUP($A1687,'Customer Names'!$A:$B,2,FALSE)</f>
        <v>Whitney, Mr.  Ken</v>
      </c>
      <c r="C1687" s="5">
        <f>VLOOKUP(Healthcare!A1687,'Medical Examinations table'!$A:$K,2,FALSE)</f>
        <v>20.86</v>
      </c>
      <c r="D1687" s="5">
        <f>VLOOKUP(A1687,'Medical Examinations table'!$A:$C,3,FALSE)</f>
        <v>4.3600000000000003</v>
      </c>
      <c r="E1687" s="5" t="str">
        <f>VLOOKUP(A1687,'Medical Examinations table'!$A:$D,4,FALSE)</f>
        <v>YES</v>
      </c>
      <c r="F1687" s="5" t="str">
        <f>VLOOKUP(A1687,'Medical Examinations table'!$A:$E,5,FALSE)</f>
        <v>NO</v>
      </c>
      <c r="G1687" s="5" t="str">
        <f>VLOOKUP(A1687,'Medical Examinations table'!$A:$F,6,FALSE)</f>
        <v>NO</v>
      </c>
      <c r="H1687" s="5">
        <f>VLOOKUP(A1687,'Medical Examinations table'!$A:$H,8,FALSE)</f>
        <v>0</v>
      </c>
      <c r="I1687" s="5" t="str">
        <f>VLOOKUP(A1687,'Medical Examinations table'!$A:$G,7,FALSE)</f>
        <v>NO</v>
      </c>
      <c r="J1687" s="5" t="str">
        <f>VLOOKUP(A1687,'Medical Examinations table'!$A:$I,9,FALSE)</f>
        <v>Normal Weight</v>
      </c>
      <c r="K1687" s="5" t="str">
        <f>VLOOKUP(A1687,'Medical Examinations table'!$A:$J,10,FALSE)</f>
        <v>Normal</v>
      </c>
      <c r="L1687" s="8">
        <f>VLOOKUP(A1687,'Hospitalisation Table'!$A:$J,10,FALSE)</f>
        <v>34445</v>
      </c>
      <c r="M1687" s="10">
        <f>VLOOKUP(A1687,'Hospitalisation Table'!$A:$F,6,FALSE)</f>
        <v>563.84</v>
      </c>
      <c r="N1687" s="5" t="str">
        <f>VLOOKUP(A1687,'Hospitalisation Table'!$A:$G,7,FALSE)</f>
        <v>tier - 2</v>
      </c>
      <c r="O1687" s="5" t="str">
        <f>VLOOKUP(A1687,'Hospitalisation Table'!$A:$H,8,FALSE)</f>
        <v>tier - 1</v>
      </c>
      <c r="P1687" s="5" t="str">
        <f>VLOOKUP(A1687,'Hospitalisation Table'!$A:$I,9,FALSE)</f>
        <v>R1012</v>
      </c>
      <c r="Q1687" s="5">
        <f>VLOOKUP(A1687,'Hospitalisation Table'!$A:$K,11,FALSE)</f>
        <v>37</v>
      </c>
    </row>
    <row r="1688" spans="1:17" ht="15.6" x14ac:dyDescent="0.3">
      <c r="A1688" s="9" t="s">
        <v>684</v>
      </c>
      <c r="B1688" s="5" t="str">
        <f>VLOOKUP($A1688,'Customer Names'!$A:$B,2,FALSE)</f>
        <v>Mahoney, Ms.  Annie E</v>
      </c>
      <c r="C1688" s="5">
        <f>VLOOKUP(Healthcare!A1688,'Medical Examinations table'!$A:$K,2,FALSE)</f>
        <v>18.34</v>
      </c>
      <c r="D1688" s="5">
        <f>VLOOKUP(A1688,'Medical Examinations table'!$A:$C,3,FALSE)</f>
        <v>10.01</v>
      </c>
      <c r="E1688" s="5" t="str">
        <f>VLOOKUP(A1688,'Medical Examinations table'!$A:$D,4,FALSE)</f>
        <v>NO</v>
      </c>
      <c r="F1688" s="5" t="str">
        <f>VLOOKUP(A1688,'Medical Examinations table'!$A:$E,5,FALSE)</f>
        <v>NO</v>
      </c>
      <c r="G1688" s="5" t="str">
        <f>VLOOKUP(A1688,'Medical Examinations table'!$A:$F,6,FALSE)</f>
        <v>NO</v>
      </c>
      <c r="H1688" s="5">
        <f>VLOOKUP(A1688,'Medical Examinations table'!$A:$H,8,FALSE)</f>
        <v>0</v>
      </c>
      <c r="I1688" s="5" t="str">
        <f>VLOOKUP(A1688,'Medical Examinations table'!$A:$G,7,FALSE)</f>
        <v>NO</v>
      </c>
      <c r="J1688" s="5" t="str">
        <f>VLOOKUP(A1688,'Medical Examinations table'!$A:$I,9,FALSE)</f>
        <v>Underweight</v>
      </c>
      <c r="K1688" s="5" t="str">
        <f>VLOOKUP(A1688,'Medical Examinations table'!$A:$J,10,FALSE)</f>
        <v>Diabetes</v>
      </c>
      <c r="L1688" s="8">
        <f>VLOOKUP(A1688,'Hospitalisation Table'!$A:$J,10,FALSE)</f>
        <v>34444</v>
      </c>
      <c r="M1688" s="10">
        <f>VLOOKUP(A1688,'Hospitalisation Table'!$A:$F,6,FALSE)</f>
        <v>563.84</v>
      </c>
      <c r="N1688" s="5" t="str">
        <f>VLOOKUP(A1688,'Hospitalisation Table'!$A:$G,7,FALSE)</f>
        <v>tier - 2</v>
      </c>
      <c r="O1688" s="5" t="str">
        <f>VLOOKUP(A1688,'Hospitalisation Table'!$A:$H,8,FALSE)</f>
        <v>tier - 3</v>
      </c>
      <c r="P1688" s="5" t="str">
        <f>VLOOKUP(A1688,'Hospitalisation Table'!$A:$I,9,FALSE)</f>
        <v>R1013</v>
      </c>
      <c r="Q1688" s="5">
        <f>VLOOKUP(A1688,'Hospitalisation Table'!$A:$K,11,FALSE)</f>
        <v>48</v>
      </c>
    </row>
    <row r="1689" spans="1:17" ht="15.6" x14ac:dyDescent="0.3">
      <c r="A1689" s="9" t="s">
        <v>683</v>
      </c>
      <c r="B1689" s="5" t="str">
        <f>VLOOKUP($A1689,'Customer Names'!$A:$B,2,FALSE)</f>
        <v>McCracken, Mrs.  Noel K.</v>
      </c>
      <c r="C1689" s="5">
        <f>VLOOKUP(Healthcare!A1689,'Medical Examinations table'!$A:$K,2,FALSE)</f>
        <v>34.15</v>
      </c>
      <c r="D1689" s="5">
        <f>VLOOKUP(A1689,'Medical Examinations table'!$A:$C,3,FALSE)</f>
        <v>5.42</v>
      </c>
      <c r="E1689" s="5" t="str">
        <f>VLOOKUP(A1689,'Medical Examinations table'!$A:$D,4,FALSE)</f>
        <v>NO</v>
      </c>
      <c r="F1689" s="5" t="str">
        <f>VLOOKUP(A1689,'Medical Examinations table'!$A:$E,5,FALSE)</f>
        <v>NO</v>
      </c>
      <c r="G1689" s="5" t="str">
        <f>VLOOKUP(A1689,'Medical Examinations table'!$A:$F,6,FALSE)</f>
        <v>NO</v>
      </c>
      <c r="H1689" s="5">
        <f>VLOOKUP(A1689,'Medical Examinations table'!$A:$H,8,FALSE)</f>
        <v>0</v>
      </c>
      <c r="I1689" s="5" t="str">
        <f>VLOOKUP(A1689,'Medical Examinations table'!$A:$G,7,FALSE)</f>
        <v>NO</v>
      </c>
      <c r="J1689" s="5" t="str">
        <f>VLOOKUP(A1689,'Medical Examinations table'!$A:$I,9,FALSE)</f>
        <v>Obesity</v>
      </c>
      <c r="K1689" s="5" t="str">
        <f>VLOOKUP(A1689,'Medical Examinations table'!$A:$J,10,FALSE)</f>
        <v>Normal</v>
      </c>
      <c r="L1689" s="8">
        <f>VLOOKUP(A1689,'Hospitalisation Table'!$A:$J,10,FALSE)</f>
        <v>34443</v>
      </c>
      <c r="M1689" s="10">
        <f>VLOOKUP(A1689,'Hospitalisation Table'!$A:$F,6,FALSE)</f>
        <v>563.84</v>
      </c>
      <c r="N1689" s="5" t="str">
        <f>VLOOKUP(A1689,'Hospitalisation Table'!$A:$G,7,FALSE)</f>
        <v>tier - 2</v>
      </c>
      <c r="O1689" s="5" t="str">
        <f>VLOOKUP(A1689,'Hospitalisation Table'!$A:$H,8,FALSE)</f>
        <v>tier - 3</v>
      </c>
      <c r="P1689" s="5" t="str">
        <f>VLOOKUP(A1689,'Hospitalisation Table'!$A:$I,9,FALSE)</f>
        <v>R1026</v>
      </c>
      <c r="Q1689" s="5">
        <f>VLOOKUP(A1689,'Hospitalisation Table'!$A:$K,11,FALSE)</f>
        <v>23</v>
      </c>
    </row>
    <row r="1690" spans="1:17" ht="15.6" x14ac:dyDescent="0.3">
      <c r="A1690" s="9" t="s">
        <v>682</v>
      </c>
      <c r="B1690" s="5" t="str">
        <f>VLOOKUP($A1690,'Customer Names'!$A:$B,2,FALSE)</f>
        <v>Spewak, Mr.  Mark S</v>
      </c>
      <c r="C1690" s="5">
        <f>VLOOKUP(Healthcare!A1690,'Medical Examinations table'!$A:$K,2,FALSE)</f>
        <v>18.350000000000001</v>
      </c>
      <c r="D1690" s="5">
        <f>VLOOKUP(A1690,'Medical Examinations table'!$A:$C,3,FALSE)</f>
        <v>5.12</v>
      </c>
      <c r="E1690" s="5" t="str">
        <f>VLOOKUP(A1690,'Medical Examinations table'!$A:$D,4,FALSE)</f>
        <v>NO</v>
      </c>
      <c r="F1690" s="5" t="str">
        <f>VLOOKUP(A1690,'Medical Examinations table'!$A:$E,5,FALSE)</f>
        <v>NO</v>
      </c>
      <c r="G1690" s="5" t="str">
        <f>VLOOKUP(A1690,'Medical Examinations table'!$A:$F,6,FALSE)</f>
        <v>NO</v>
      </c>
      <c r="H1690" s="5">
        <f>VLOOKUP(A1690,'Medical Examinations table'!$A:$H,8,FALSE)</f>
        <v>0</v>
      </c>
      <c r="I1690" s="5" t="str">
        <f>VLOOKUP(A1690,'Medical Examinations table'!$A:$G,7,FALSE)</f>
        <v>NO</v>
      </c>
      <c r="J1690" s="5" t="str">
        <f>VLOOKUP(A1690,'Medical Examinations table'!$A:$I,9,FALSE)</f>
        <v>Underweight</v>
      </c>
      <c r="K1690" s="5" t="str">
        <f>VLOOKUP(A1690,'Medical Examinations table'!$A:$J,10,FALSE)</f>
        <v>Normal</v>
      </c>
      <c r="L1690" s="8">
        <f>VLOOKUP(A1690,'Hospitalisation Table'!$A:$J,10,FALSE)</f>
        <v>34442</v>
      </c>
      <c r="M1690" s="10">
        <f>VLOOKUP(A1690,'Hospitalisation Table'!$A:$F,6,FALSE)</f>
        <v>563.84</v>
      </c>
      <c r="N1690" s="5" t="str">
        <f>VLOOKUP(A1690,'Hospitalisation Table'!$A:$G,7,FALSE)</f>
        <v>tier - 2</v>
      </c>
      <c r="O1690" s="5" t="str">
        <f>VLOOKUP(A1690,'Hospitalisation Table'!$A:$H,8,FALSE)</f>
        <v>tier - 2</v>
      </c>
      <c r="P1690" s="5" t="str">
        <f>VLOOKUP(A1690,'Hospitalisation Table'!$A:$I,9,FALSE)</f>
        <v>R1012</v>
      </c>
      <c r="Q1690" s="5">
        <f>VLOOKUP(A1690,'Hospitalisation Table'!$A:$K,11,FALSE)</f>
        <v>42</v>
      </c>
    </row>
    <row r="1691" spans="1:17" ht="15.6" x14ac:dyDescent="0.3">
      <c r="A1691" s="9" t="s">
        <v>681</v>
      </c>
      <c r="B1691" s="5" t="str">
        <f>VLOOKUP($A1691,'Customer Names'!$A:$B,2,FALSE)</f>
        <v>Cottini, Ms.  Federica</v>
      </c>
      <c r="C1691" s="5">
        <f>VLOOKUP(Healthcare!A1691,'Medical Examinations table'!$A:$K,2,FALSE)</f>
        <v>22.13</v>
      </c>
      <c r="D1691" s="5">
        <f>VLOOKUP(A1691,'Medical Examinations table'!$A:$C,3,FALSE)</f>
        <v>9.1999999999999993</v>
      </c>
      <c r="E1691" s="5" t="str">
        <f>VLOOKUP(A1691,'Medical Examinations table'!$A:$D,4,FALSE)</f>
        <v>YES</v>
      </c>
      <c r="F1691" s="5" t="str">
        <f>VLOOKUP(A1691,'Medical Examinations table'!$A:$E,5,FALSE)</f>
        <v>NO</v>
      </c>
      <c r="G1691" s="5" t="str">
        <f>VLOOKUP(A1691,'Medical Examinations table'!$A:$F,6,FALSE)</f>
        <v>NO</v>
      </c>
      <c r="H1691" s="5">
        <f>VLOOKUP(A1691,'Medical Examinations table'!$A:$H,8,FALSE)</f>
        <v>0</v>
      </c>
      <c r="I1691" s="5" t="str">
        <f>VLOOKUP(A1691,'Medical Examinations table'!$A:$G,7,FALSE)</f>
        <v>NO</v>
      </c>
      <c r="J1691" s="5" t="str">
        <f>VLOOKUP(A1691,'Medical Examinations table'!$A:$I,9,FALSE)</f>
        <v>Normal Weight</v>
      </c>
      <c r="K1691" s="5" t="str">
        <f>VLOOKUP(A1691,'Medical Examinations table'!$A:$J,10,FALSE)</f>
        <v>Diabetes</v>
      </c>
      <c r="L1691" s="8">
        <f>VLOOKUP(A1691,'Hospitalisation Table'!$A:$J,10,FALSE)</f>
        <v>34441</v>
      </c>
      <c r="M1691" s="10">
        <f>VLOOKUP(A1691,'Hospitalisation Table'!$A:$F,6,FALSE)</f>
        <v>563.84</v>
      </c>
      <c r="N1691" s="5" t="str">
        <f>VLOOKUP(A1691,'Hospitalisation Table'!$A:$G,7,FALSE)</f>
        <v>tier - 2</v>
      </c>
      <c r="O1691" s="5" t="str">
        <f>VLOOKUP(A1691,'Hospitalisation Table'!$A:$H,8,FALSE)</f>
        <v>tier - 2</v>
      </c>
      <c r="P1691" s="5" t="str">
        <f>VLOOKUP(A1691,'Hospitalisation Table'!$A:$I,9,FALSE)</f>
        <v>R1013</v>
      </c>
      <c r="Q1691" s="5">
        <f>VLOOKUP(A1691,'Hospitalisation Table'!$A:$K,11,FALSE)</f>
        <v>41</v>
      </c>
    </row>
    <row r="1692" spans="1:17" ht="15.6" x14ac:dyDescent="0.3">
      <c r="A1692" s="9" t="s">
        <v>680</v>
      </c>
      <c r="B1692" s="5" t="str">
        <f>VLOOKUP($A1692,'Customer Names'!$A:$B,2,FALSE)</f>
        <v>Findlay, Ms.  Pamela L</v>
      </c>
      <c r="C1692" s="5">
        <f>VLOOKUP(Healthcare!A1692,'Medical Examinations table'!$A:$K,2,FALSE)</f>
        <v>22.51</v>
      </c>
      <c r="D1692" s="5">
        <f>VLOOKUP(A1692,'Medical Examinations table'!$A:$C,3,FALSE)</f>
        <v>6.08</v>
      </c>
      <c r="E1692" s="5" t="str">
        <f>VLOOKUP(A1692,'Medical Examinations table'!$A:$D,4,FALSE)</f>
        <v>YES</v>
      </c>
      <c r="F1692" s="5" t="str">
        <f>VLOOKUP(A1692,'Medical Examinations table'!$A:$E,5,FALSE)</f>
        <v>NO</v>
      </c>
      <c r="G1692" s="5" t="str">
        <f>VLOOKUP(A1692,'Medical Examinations table'!$A:$F,6,FALSE)</f>
        <v>NO</v>
      </c>
      <c r="H1692" s="5">
        <f>VLOOKUP(A1692,'Medical Examinations table'!$A:$H,8,FALSE)</f>
        <v>1</v>
      </c>
      <c r="I1692" s="5" t="str">
        <f>VLOOKUP(A1692,'Medical Examinations table'!$A:$G,7,FALSE)</f>
        <v>NO</v>
      </c>
      <c r="J1692" s="5" t="str">
        <f>VLOOKUP(A1692,'Medical Examinations table'!$A:$I,9,FALSE)</f>
        <v>Normal Weight</v>
      </c>
      <c r="K1692" s="5" t="str">
        <f>VLOOKUP(A1692,'Medical Examinations table'!$A:$J,10,FALSE)</f>
        <v>Prediabetes</v>
      </c>
      <c r="L1692" s="8">
        <f>VLOOKUP(A1692,'Hospitalisation Table'!$A:$J,10,FALSE)</f>
        <v>34440</v>
      </c>
      <c r="M1692" s="10">
        <f>VLOOKUP(A1692,'Hospitalisation Table'!$A:$F,6,FALSE)</f>
        <v>563.84</v>
      </c>
      <c r="N1692" s="5" t="str">
        <f>VLOOKUP(A1692,'Hospitalisation Table'!$A:$G,7,FALSE)</f>
        <v>tier - 2</v>
      </c>
      <c r="O1692" s="5" t="str">
        <f>VLOOKUP(A1692,'Hospitalisation Table'!$A:$H,8,FALSE)</f>
        <v>tier - 2</v>
      </c>
      <c r="P1692" s="5" t="str">
        <f>VLOOKUP(A1692,'Hospitalisation Table'!$A:$I,9,FALSE)</f>
        <v>R1012</v>
      </c>
      <c r="Q1692" s="5">
        <f>VLOOKUP(A1692,'Hospitalisation Table'!$A:$K,11,FALSE)</f>
        <v>34</v>
      </c>
    </row>
    <row r="1693" spans="1:17" ht="15.6" x14ac:dyDescent="0.3">
      <c r="A1693" s="9" t="s">
        <v>679</v>
      </c>
      <c r="B1693" s="5" t="str">
        <f>VLOOKUP($A1693,'Customer Names'!$A:$B,2,FALSE)</f>
        <v>Strasburg, Mr.  Andrew W.</v>
      </c>
      <c r="C1693" s="5">
        <f>VLOOKUP(Healthcare!A1693,'Medical Examinations table'!$A:$K,2,FALSE)</f>
        <v>31</v>
      </c>
      <c r="D1693" s="5">
        <f>VLOOKUP(A1693,'Medical Examinations table'!$A:$C,3,FALSE)</f>
        <v>4.7699999999999996</v>
      </c>
      <c r="E1693" s="5" t="str">
        <f>VLOOKUP(A1693,'Medical Examinations table'!$A:$D,4,FALSE)</f>
        <v>NO</v>
      </c>
      <c r="F1693" s="5" t="str">
        <f>VLOOKUP(A1693,'Medical Examinations table'!$A:$E,5,FALSE)</f>
        <v>NO</v>
      </c>
      <c r="G1693" s="5" t="str">
        <f>VLOOKUP(A1693,'Medical Examinations table'!$A:$F,6,FALSE)</f>
        <v>NO</v>
      </c>
      <c r="H1693" s="5">
        <f>VLOOKUP(A1693,'Medical Examinations table'!$A:$H,8,FALSE)</f>
        <v>1</v>
      </c>
      <c r="I1693" s="5" t="str">
        <f>VLOOKUP(A1693,'Medical Examinations table'!$A:$G,7,FALSE)</f>
        <v>NO</v>
      </c>
      <c r="J1693" s="5" t="str">
        <f>VLOOKUP(A1693,'Medical Examinations table'!$A:$I,9,FALSE)</f>
        <v>Obesity</v>
      </c>
      <c r="K1693" s="5" t="str">
        <f>VLOOKUP(A1693,'Medical Examinations table'!$A:$J,10,FALSE)</f>
        <v>Normal</v>
      </c>
      <c r="L1693" s="8">
        <f>VLOOKUP(A1693,'Hospitalisation Table'!$A:$J,10,FALSE)</f>
        <v>34439</v>
      </c>
      <c r="M1693" s="10">
        <f>VLOOKUP(A1693,'Hospitalisation Table'!$A:$F,6,FALSE)</f>
        <v>563.84</v>
      </c>
      <c r="N1693" s="5" t="str">
        <f>VLOOKUP(A1693,'Hospitalisation Table'!$A:$G,7,FALSE)</f>
        <v>tier - 2</v>
      </c>
      <c r="O1693" s="5" t="str">
        <f>VLOOKUP(A1693,'Hospitalisation Table'!$A:$H,8,FALSE)</f>
        <v>tier - 3</v>
      </c>
      <c r="P1693" s="5" t="str">
        <f>VLOOKUP(A1693,'Hospitalisation Table'!$A:$I,9,FALSE)</f>
        <v>R1011</v>
      </c>
      <c r="Q1693" s="5">
        <f>VLOOKUP(A1693,'Hospitalisation Table'!$A:$K,11,FALSE)</f>
        <v>38</v>
      </c>
    </row>
    <row r="1694" spans="1:17" ht="15.6" x14ac:dyDescent="0.3">
      <c r="A1694" s="9" t="s">
        <v>678</v>
      </c>
      <c r="B1694" s="5" t="str">
        <f>VLOOKUP($A1694,'Customer Names'!$A:$B,2,FALSE)</f>
        <v>Adams, Mr.  Randall</v>
      </c>
      <c r="C1694" s="5">
        <f>VLOOKUP(Healthcare!A1694,'Medical Examinations table'!$A:$K,2,FALSE)</f>
        <v>28.27</v>
      </c>
      <c r="D1694" s="5">
        <f>VLOOKUP(A1694,'Medical Examinations table'!$A:$C,3,FALSE)</f>
        <v>4.62</v>
      </c>
      <c r="E1694" s="5" t="str">
        <f>VLOOKUP(A1694,'Medical Examinations table'!$A:$D,4,FALSE)</f>
        <v>NO</v>
      </c>
      <c r="F1694" s="5" t="str">
        <f>VLOOKUP(A1694,'Medical Examinations table'!$A:$E,5,FALSE)</f>
        <v>NO</v>
      </c>
      <c r="G1694" s="5" t="str">
        <f>VLOOKUP(A1694,'Medical Examinations table'!$A:$F,6,FALSE)</f>
        <v>NO</v>
      </c>
      <c r="H1694" s="5">
        <f>VLOOKUP(A1694,'Medical Examinations table'!$A:$H,8,FALSE)</f>
        <v>1</v>
      </c>
      <c r="I1694" s="5" t="str">
        <f>VLOOKUP(A1694,'Medical Examinations table'!$A:$G,7,FALSE)</f>
        <v>NO</v>
      </c>
      <c r="J1694" s="5" t="str">
        <f>VLOOKUP(A1694,'Medical Examinations table'!$A:$I,9,FALSE)</f>
        <v>Overweight</v>
      </c>
      <c r="K1694" s="5" t="str">
        <f>VLOOKUP(A1694,'Medical Examinations table'!$A:$J,10,FALSE)</f>
        <v>Normal</v>
      </c>
      <c r="L1694" s="8">
        <f>VLOOKUP(A1694,'Hospitalisation Table'!$A:$J,10,FALSE)</f>
        <v>34438</v>
      </c>
      <c r="M1694" s="10">
        <f>VLOOKUP(A1694,'Hospitalisation Table'!$A:$F,6,FALSE)</f>
        <v>563.84</v>
      </c>
      <c r="N1694" s="5" t="str">
        <f>VLOOKUP(A1694,'Hospitalisation Table'!$A:$G,7,FALSE)</f>
        <v>tier - 2</v>
      </c>
      <c r="O1694" s="5" t="str">
        <f>VLOOKUP(A1694,'Hospitalisation Table'!$A:$H,8,FALSE)</f>
        <v>tier - 2</v>
      </c>
      <c r="P1694" s="5" t="str">
        <f>VLOOKUP(A1694,'Hospitalisation Table'!$A:$I,9,FALSE)</f>
        <v>R1013</v>
      </c>
      <c r="Q1694" s="5">
        <f>VLOOKUP(A1694,'Hospitalisation Table'!$A:$K,11,FALSE)</f>
        <v>38</v>
      </c>
    </row>
    <row r="1695" spans="1:17" ht="15.6" x14ac:dyDescent="0.3">
      <c r="A1695" s="9" t="s">
        <v>677</v>
      </c>
      <c r="B1695" s="5" t="str">
        <f>VLOOKUP($A1695,'Customer Names'!$A:$B,2,FALSE)</f>
        <v>Deeter, Ms.  Tracy L</v>
      </c>
      <c r="C1695" s="5">
        <f>VLOOKUP(Healthcare!A1695,'Medical Examinations table'!$A:$K,2,FALSE)</f>
        <v>29.92</v>
      </c>
      <c r="D1695" s="5">
        <f>VLOOKUP(A1695,'Medical Examinations table'!$A:$C,3,FALSE)</f>
        <v>9.07</v>
      </c>
      <c r="E1695" s="5" t="str">
        <f>VLOOKUP(A1695,'Medical Examinations table'!$A:$D,4,FALSE)</f>
        <v>YES</v>
      </c>
      <c r="F1695" s="5" t="str">
        <f>VLOOKUP(A1695,'Medical Examinations table'!$A:$E,5,FALSE)</f>
        <v>NO</v>
      </c>
      <c r="G1695" s="5" t="str">
        <f>VLOOKUP(A1695,'Medical Examinations table'!$A:$F,6,FALSE)</f>
        <v>NO</v>
      </c>
      <c r="H1695" s="5">
        <f>VLOOKUP(A1695,'Medical Examinations table'!$A:$H,8,FALSE)</f>
        <v>1</v>
      </c>
      <c r="I1695" s="5" t="str">
        <f>VLOOKUP(A1695,'Medical Examinations table'!$A:$G,7,FALSE)</f>
        <v>NO</v>
      </c>
      <c r="J1695" s="5" t="str">
        <f>VLOOKUP(A1695,'Medical Examinations table'!$A:$I,9,FALSE)</f>
        <v>Obesity</v>
      </c>
      <c r="K1695" s="5" t="str">
        <f>VLOOKUP(A1695,'Medical Examinations table'!$A:$J,10,FALSE)</f>
        <v>Diabetes</v>
      </c>
      <c r="L1695" s="8">
        <f>VLOOKUP(A1695,'Hospitalisation Table'!$A:$J,10,FALSE)</f>
        <v>34437</v>
      </c>
      <c r="M1695" s="10">
        <f>VLOOKUP(A1695,'Hospitalisation Table'!$A:$F,6,FALSE)</f>
        <v>563.84</v>
      </c>
      <c r="N1695" s="5" t="str">
        <f>VLOOKUP(A1695,'Hospitalisation Table'!$A:$G,7,FALSE)</f>
        <v>tier - 2</v>
      </c>
      <c r="O1695" s="5" t="str">
        <f>VLOOKUP(A1695,'Hospitalisation Table'!$A:$H,8,FALSE)</f>
        <v>tier - 3</v>
      </c>
      <c r="P1695" s="5" t="str">
        <f>VLOOKUP(A1695,'Hospitalisation Table'!$A:$I,9,FALSE)</f>
        <v>R1013</v>
      </c>
      <c r="Q1695" s="5">
        <f>VLOOKUP(A1695,'Hospitalisation Table'!$A:$K,11,FALSE)</f>
        <v>36</v>
      </c>
    </row>
    <row r="1696" spans="1:17" ht="15.6" x14ac:dyDescent="0.3">
      <c r="A1696" s="9" t="s">
        <v>676</v>
      </c>
      <c r="B1696" s="5" t="str">
        <f>VLOOKUP($A1696,'Customer Names'!$A:$B,2,FALSE)</f>
        <v>Arpin, Ms.  Azelie</v>
      </c>
      <c r="C1696" s="5">
        <f>VLOOKUP(Healthcare!A1696,'Medical Examinations table'!$A:$K,2,FALSE)</f>
        <v>25.9</v>
      </c>
      <c r="D1696" s="5">
        <f>VLOOKUP(A1696,'Medical Examinations table'!$A:$C,3,FALSE)</f>
        <v>9.1199999999999992</v>
      </c>
      <c r="E1696" s="5" t="str">
        <f>VLOOKUP(A1696,'Medical Examinations table'!$A:$D,4,FALSE)</f>
        <v>YES</v>
      </c>
      <c r="F1696" s="5" t="str">
        <f>VLOOKUP(A1696,'Medical Examinations table'!$A:$E,5,FALSE)</f>
        <v>NO</v>
      </c>
      <c r="G1696" s="5" t="str">
        <f>VLOOKUP(A1696,'Medical Examinations table'!$A:$F,6,FALSE)</f>
        <v>NO</v>
      </c>
      <c r="H1696" s="5">
        <f>VLOOKUP(A1696,'Medical Examinations table'!$A:$H,8,FALSE)</f>
        <v>1</v>
      </c>
      <c r="I1696" s="5" t="str">
        <f>VLOOKUP(A1696,'Medical Examinations table'!$A:$G,7,FALSE)</f>
        <v>NO</v>
      </c>
      <c r="J1696" s="5" t="str">
        <f>VLOOKUP(A1696,'Medical Examinations table'!$A:$I,9,FALSE)</f>
        <v>Overweight</v>
      </c>
      <c r="K1696" s="5" t="str">
        <f>VLOOKUP(A1696,'Medical Examinations table'!$A:$J,10,FALSE)</f>
        <v>Diabetes</v>
      </c>
      <c r="L1696" s="8">
        <f>VLOOKUP(A1696,'Hospitalisation Table'!$A:$J,10,FALSE)</f>
        <v>34436</v>
      </c>
      <c r="M1696" s="10">
        <f>VLOOKUP(A1696,'Hospitalisation Table'!$A:$F,6,FALSE)</f>
        <v>563.84</v>
      </c>
      <c r="N1696" s="5" t="str">
        <f>VLOOKUP(A1696,'Hospitalisation Table'!$A:$G,7,FALSE)</f>
        <v>tier - 2</v>
      </c>
      <c r="O1696" s="5" t="str">
        <f>VLOOKUP(A1696,'Hospitalisation Table'!$A:$H,8,FALSE)</f>
        <v>tier - 3</v>
      </c>
      <c r="P1696" s="5" t="str">
        <f>VLOOKUP(A1696,'Hospitalisation Table'!$A:$I,9,FALSE)</f>
        <v>R1011</v>
      </c>
      <c r="Q1696" s="5">
        <f>VLOOKUP(A1696,'Hospitalisation Table'!$A:$K,11,FALSE)</f>
        <v>36</v>
      </c>
    </row>
    <row r="1697" spans="1:17" ht="15.6" x14ac:dyDescent="0.3">
      <c r="A1697" s="9" t="s">
        <v>675</v>
      </c>
      <c r="B1697" s="5" t="str">
        <f>VLOOKUP($A1697,'Customer Names'!$A:$B,2,FALSE)</f>
        <v>Schoeneck, Ms.  Monica M.</v>
      </c>
      <c r="C1697" s="5">
        <f>VLOOKUP(Healthcare!A1697,'Medical Examinations table'!$A:$K,2,FALSE)</f>
        <v>27.74</v>
      </c>
      <c r="D1697" s="5">
        <f>VLOOKUP(A1697,'Medical Examinations table'!$A:$C,3,FALSE)</f>
        <v>7.32</v>
      </c>
      <c r="E1697" s="5" t="str">
        <f>VLOOKUP(A1697,'Medical Examinations table'!$A:$D,4,FALSE)</f>
        <v>YES</v>
      </c>
      <c r="F1697" s="5" t="str">
        <f>VLOOKUP(A1697,'Medical Examinations table'!$A:$E,5,FALSE)</f>
        <v>NO</v>
      </c>
      <c r="G1697" s="5" t="str">
        <f>VLOOKUP(A1697,'Medical Examinations table'!$A:$F,6,FALSE)</f>
        <v>NO</v>
      </c>
      <c r="H1697" s="5">
        <f>VLOOKUP(A1697,'Medical Examinations table'!$A:$H,8,FALSE)</f>
        <v>1</v>
      </c>
      <c r="I1697" s="5" t="str">
        <f>VLOOKUP(A1697,'Medical Examinations table'!$A:$G,7,FALSE)</f>
        <v>NO</v>
      </c>
      <c r="J1697" s="5" t="str">
        <f>VLOOKUP(A1697,'Medical Examinations table'!$A:$I,9,FALSE)</f>
        <v>Overweight</v>
      </c>
      <c r="K1697" s="5" t="str">
        <f>VLOOKUP(A1697,'Medical Examinations table'!$A:$J,10,FALSE)</f>
        <v>Diabetes</v>
      </c>
      <c r="L1697" s="8">
        <f>VLOOKUP(A1697,'Hospitalisation Table'!$A:$J,10,FALSE)</f>
        <v>34435</v>
      </c>
      <c r="M1697" s="10">
        <f>VLOOKUP(A1697,'Hospitalisation Table'!$A:$F,6,FALSE)</f>
        <v>563.84</v>
      </c>
      <c r="N1697" s="5" t="str">
        <f>VLOOKUP(A1697,'Hospitalisation Table'!$A:$G,7,FALSE)</f>
        <v>tier - 2</v>
      </c>
      <c r="O1697" s="5" t="str">
        <f>VLOOKUP(A1697,'Hospitalisation Table'!$A:$H,8,FALSE)</f>
        <v>tier - 2</v>
      </c>
      <c r="P1697" s="5" t="str">
        <f>VLOOKUP(A1697,'Hospitalisation Table'!$A:$I,9,FALSE)</f>
        <v>R1024</v>
      </c>
      <c r="Q1697" s="5">
        <f>VLOOKUP(A1697,'Hospitalisation Table'!$A:$K,11,FALSE)</f>
        <v>36</v>
      </c>
    </row>
    <row r="1698" spans="1:17" ht="15.6" x14ac:dyDescent="0.3">
      <c r="A1698" s="9" t="s">
        <v>674</v>
      </c>
      <c r="B1698" s="5" t="str">
        <f>VLOOKUP($A1698,'Customer Names'!$A:$B,2,FALSE)</f>
        <v>Mueller, Ms.  Katarina K.</v>
      </c>
      <c r="C1698" s="5">
        <f>VLOOKUP(Healthcare!A1698,'Medical Examinations table'!$A:$K,2,FALSE)</f>
        <v>17.260000000000002</v>
      </c>
      <c r="D1698" s="5">
        <f>VLOOKUP(A1698,'Medical Examinations table'!$A:$C,3,FALSE)</f>
        <v>11.73</v>
      </c>
      <c r="E1698" s="5" t="str">
        <f>VLOOKUP(A1698,'Medical Examinations table'!$A:$D,4,FALSE)</f>
        <v>NO</v>
      </c>
      <c r="F1698" s="5" t="str">
        <f>VLOOKUP(A1698,'Medical Examinations table'!$A:$E,5,FALSE)</f>
        <v>NO</v>
      </c>
      <c r="G1698" s="5" t="str">
        <f>VLOOKUP(A1698,'Medical Examinations table'!$A:$F,6,FALSE)</f>
        <v>NO</v>
      </c>
      <c r="H1698" s="5">
        <f>VLOOKUP(A1698,'Medical Examinations table'!$A:$H,8,FALSE)</f>
        <v>2</v>
      </c>
      <c r="I1698" s="5" t="str">
        <f>VLOOKUP(A1698,'Medical Examinations table'!$A:$G,7,FALSE)</f>
        <v>NO</v>
      </c>
      <c r="J1698" s="5" t="str">
        <f>VLOOKUP(A1698,'Medical Examinations table'!$A:$I,9,FALSE)</f>
        <v>Underweight</v>
      </c>
      <c r="K1698" s="5" t="str">
        <f>VLOOKUP(A1698,'Medical Examinations table'!$A:$J,10,FALSE)</f>
        <v>Diabetes</v>
      </c>
      <c r="L1698" s="8">
        <f>VLOOKUP(A1698,'Hospitalisation Table'!$A:$J,10,FALSE)</f>
        <v>34434</v>
      </c>
      <c r="M1698" s="10">
        <f>VLOOKUP(A1698,'Hospitalisation Table'!$A:$F,6,FALSE)</f>
        <v>563.84</v>
      </c>
      <c r="N1698" s="5" t="str">
        <f>VLOOKUP(A1698,'Hospitalisation Table'!$A:$G,7,FALSE)</f>
        <v>tier - 2</v>
      </c>
      <c r="O1698" s="5" t="str">
        <f>VLOOKUP(A1698,'Hospitalisation Table'!$A:$H,8,FALSE)</f>
        <v>tier - 2</v>
      </c>
      <c r="P1698" s="5" t="str">
        <f>VLOOKUP(A1698,'Hospitalisation Table'!$A:$I,9,FALSE)</f>
        <v>R1013</v>
      </c>
      <c r="Q1698" s="5">
        <f>VLOOKUP(A1698,'Hospitalisation Table'!$A:$K,11,FALSE)</f>
        <v>49</v>
      </c>
    </row>
    <row r="1699" spans="1:17" ht="15.6" x14ac:dyDescent="0.3">
      <c r="A1699" s="9" t="s">
        <v>673</v>
      </c>
      <c r="B1699" s="5" t="str">
        <f>VLOOKUP($A1699,'Customer Names'!$A:$B,2,FALSE)</f>
        <v>Willits, Ms.  Jamie L.</v>
      </c>
      <c r="C1699" s="5">
        <f>VLOOKUP(Healthcare!A1699,'Medical Examinations table'!$A:$K,2,FALSE)</f>
        <v>19.855</v>
      </c>
      <c r="D1699" s="5">
        <f>VLOOKUP(A1699,'Medical Examinations table'!$A:$C,3,FALSE)</f>
        <v>6.64</v>
      </c>
      <c r="E1699" s="5" t="str">
        <f>VLOOKUP(A1699,'Medical Examinations table'!$A:$D,4,FALSE)</f>
        <v>YES</v>
      </c>
      <c r="F1699" s="5" t="str">
        <f>VLOOKUP(A1699,'Medical Examinations table'!$A:$E,5,FALSE)</f>
        <v>NO</v>
      </c>
      <c r="G1699" s="5" t="str">
        <f>VLOOKUP(A1699,'Medical Examinations table'!$A:$F,6,FALSE)</f>
        <v>NO</v>
      </c>
      <c r="H1699" s="5">
        <f>VLOOKUP(A1699,'Medical Examinations table'!$A:$H,8,FALSE)</f>
        <v>1</v>
      </c>
      <c r="I1699" s="5" t="str">
        <f>VLOOKUP(A1699,'Medical Examinations table'!$A:$G,7,FALSE)</f>
        <v>NO</v>
      </c>
      <c r="J1699" s="5" t="str">
        <f>VLOOKUP(A1699,'Medical Examinations table'!$A:$I,9,FALSE)</f>
        <v>Normal Weight</v>
      </c>
      <c r="K1699" s="5" t="str">
        <f>VLOOKUP(A1699,'Medical Examinations table'!$A:$J,10,FALSE)</f>
        <v>Diabetes</v>
      </c>
      <c r="L1699" s="8">
        <f>VLOOKUP(A1699,'Hospitalisation Table'!$A:$J,10,FALSE)</f>
        <v>34433</v>
      </c>
      <c r="M1699" s="10">
        <f>VLOOKUP(A1699,'Hospitalisation Table'!$A:$F,6,FALSE)</f>
        <v>563.84</v>
      </c>
      <c r="N1699" s="5" t="str">
        <f>VLOOKUP(A1699,'Hospitalisation Table'!$A:$G,7,FALSE)</f>
        <v>tier - 2</v>
      </c>
      <c r="O1699" s="5" t="str">
        <f>VLOOKUP(A1699,'Hospitalisation Table'!$A:$H,8,FALSE)</f>
        <v>tier - 2</v>
      </c>
      <c r="P1699" s="5" t="str">
        <f>VLOOKUP(A1699,'Hospitalisation Table'!$A:$I,9,FALSE)</f>
        <v>R1024</v>
      </c>
      <c r="Q1699" s="5">
        <f>VLOOKUP(A1699,'Hospitalisation Table'!$A:$K,11,FALSE)</f>
        <v>36</v>
      </c>
    </row>
    <row r="1700" spans="1:17" ht="15.6" x14ac:dyDescent="0.3">
      <c r="A1700" s="9" t="s">
        <v>672</v>
      </c>
      <c r="B1700" s="5" t="str">
        <f>VLOOKUP($A1700,'Customer Names'!$A:$B,2,FALSE)</f>
        <v>Syring, Mr.  Brian</v>
      </c>
      <c r="C1700" s="5">
        <f>VLOOKUP(Healthcare!A1700,'Medical Examinations table'!$A:$K,2,FALSE)</f>
        <v>41.69</v>
      </c>
      <c r="D1700" s="5">
        <f>VLOOKUP(A1700,'Medical Examinations table'!$A:$C,3,FALSE)</f>
        <v>5.78</v>
      </c>
      <c r="E1700" s="5" t="str">
        <f>VLOOKUP(A1700,'Medical Examinations table'!$A:$D,4,FALSE)</f>
        <v>NO</v>
      </c>
      <c r="F1700" s="5" t="str">
        <f>VLOOKUP(A1700,'Medical Examinations table'!$A:$E,5,FALSE)</f>
        <v>NO</v>
      </c>
      <c r="G1700" s="5" t="str">
        <f>VLOOKUP(A1700,'Medical Examinations table'!$A:$F,6,FALSE)</f>
        <v>NO</v>
      </c>
      <c r="H1700" s="5">
        <f>VLOOKUP(A1700,'Medical Examinations table'!$A:$H,8,FALSE)</f>
        <v>0</v>
      </c>
      <c r="I1700" s="5" t="str">
        <f>VLOOKUP(A1700,'Medical Examinations table'!$A:$G,7,FALSE)</f>
        <v>NO</v>
      </c>
      <c r="J1700" s="5" t="str">
        <f>VLOOKUP(A1700,'Medical Examinations table'!$A:$I,9,FALSE)</f>
        <v>Obesity</v>
      </c>
      <c r="K1700" s="5" t="str">
        <f>VLOOKUP(A1700,'Medical Examinations table'!$A:$J,10,FALSE)</f>
        <v>Prediabetes</v>
      </c>
      <c r="L1700" s="8">
        <f>VLOOKUP(A1700,'Hospitalisation Table'!$A:$J,10,FALSE)</f>
        <v>34432</v>
      </c>
      <c r="M1700" s="10">
        <f>VLOOKUP(A1700,'Hospitalisation Table'!$A:$F,6,FALSE)</f>
        <v>563.84</v>
      </c>
      <c r="N1700" s="5" t="str">
        <f>VLOOKUP(A1700,'Hospitalisation Table'!$A:$G,7,FALSE)</f>
        <v>tier - 3</v>
      </c>
      <c r="O1700" s="5" t="str">
        <f>VLOOKUP(A1700,'Hospitalisation Table'!$A:$H,8,FALSE)</f>
        <v>tier - 2</v>
      </c>
      <c r="P1700" s="5" t="str">
        <f>VLOOKUP(A1700,'Hospitalisation Table'!$A:$I,9,FALSE)</f>
        <v>R1013</v>
      </c>
      <c r="Q1700" s="5">
        <f>VLOOKUP(A1700,'Hospitalisation Table'!$A:$K,11,FALSE)</f>
        <v>40</v>
      </c>
    </row>
    <row r="1701" spans="1:17" ht="15.6" x14ac:dyDescent="0.3">
      <c r="A1701" s="9" t="s">
        <v>671</v>
      </c>
      <c r="B1701" s="5" t="str">
        <f>VLOOKUP($A1701,'Customer Names'!$A:$B,2,FALSE)</f>
        <v>Strike, Ms.  Stacey L.</v>
      </c>
      <c r="C1701" s="5">
        <f>VLOOKUP(Healthcare!A1701,'Medical Examinations table'!$A:$K,2,FALSE)</f>
        <v>16.12</v>
      </c>
      <c r="D1701" s="5">
        <f>VLOOKUP(A1701,'Medical Examinations table'!$A:$C,3,FALSE)</f>
        <v>10.45</v>
      </c>
      <c r="E1701" s="5" t="str">
        <f>VLOOKUP(A1701,'Medical Examinations table'!$A:$D,4,FALSE)</f>
        <v>NO</v>
      </c>
      <c r="F1701" s="5" t="str">
        <f>VLOOKUP(A1701,'Medical Examinations table'!$A:$E,5,FALSE)</f>
        <v>NO</v>
      </c>
      <c r="G1701" s="5" t="str">
        <f>VLOOKUP(A1701,'Medical Examinations table'!$A:$F,6,FALSE)</f>
        <v>NO</v>
      </c>
      <c r="H1701" s="5">
        <f>VLOOKUP(A1701,'Medical Examinations table'!$A:$H,8,FALSE)</f>
        <v>0</v>
      </c>
      <c r="I1701" s="5" t="str">
        <f>VLOOKUP(A1701,'Medical Examinations table'!$A:$G,7,FALSE)</f>
        <v>NO</v>
      </c>
      <c r="J1701" s="5" t="str">
        <f>VLOOKUP(A1701,'Medical Examinations table'!$A:$I,9,FALSE)</f>
        <v>Underweight</v>
      </c>
      <c r="K1701" s="5" t="str">
        <f>VLOOKUP(A1701,'Medical Examinations table'!$A:$J,10,FALSE)</f>
        <v>Diabetes</v>
      </c>
      <c r="L1701" s="8">
        <f>VLOOKUP(A1701,'Hospitalisation Table'!$A:$J,10,FALSE)</f>
        <v>34431</v>
      </c>
      <c r="M1701" s="10">
        <f>VLOOKUP(A1701,'Hospitalisation Table'!$A:$F,6,FALSE)</f>
        <v>563.84</v>
      </c>
      <c r="N1701" s="5" t="str">
        <f>VLOOKUP(A1701,'Hospitalisation Table'!$A:$G,7,FALSE)</f>
        <v>tier - 2</v>
      </c>
      <c r="O1701" s="5" t="str">
        <f>VLOOKUP(A1701,'Hospitalisation Table'!$A:$H,8,FALSE)</f>
        <v>tier - 2</v>
      </c>
      <c r="P1701" s="5" t="str">
        <f>VLOOKUP(A1701,'Hospitalisation Table'!$A:$I,9,FALSE)</f>
        <v>R1012</v>
      </c>
      <c r="Q1701" s="5">
        <f>VLOOKUP(A1701,'Hospitalisation Table'!$A:$K,11,FALSE)</f>
        <v>45</v>
      </c>
    </row>
    <row r="1702" spans="1:17" ht="15.6" x14ac:dyDescent="0.3">
      <c r="A1702" s="9" t="s">
        <v>670</v>
      </c>
      <c r="B1702" s="5" t="str">
        <f>VLOOKUP($A1702,'Customer Names'!$A:$B,2,FALSE)</f>
        <v>Hennigar, Mr.  Stephen</v>
      </c>
      <c r="C1702" s="5">
        <f>VLOOKUP(Healthcare!A1702,'Medical Examinations table'!$A:$K,2,FALSE)</f>
        <v>37.43</v>
      </c>
      <c r="D1702" s="5">
        <f>VLOOKUP(A1702,'Medical Examinations table'!$A:$C,3,FALSE)</f>
        <v>4.5199999999999996</v>
      </c>
      <c r="E1702" s="5" t="str">
        <f>VLOOKUP(A1702,'Medical Examinations table'!$A:$D,4,FALSE)</f>
        <v>NO</v>
      </c>
      <c r="F1702" s="5" t="str">
        <f>VLOOKUP(A1702,'Medical Examinations table'!$A:$E,5,FALSE)</f>
        <v>NO</v>
      </c>
      <c r="G1702" s="5" t="str">
        <f>VLOOKUP(A1702,'Medical Examinations table'!$A:$F,6,FALSE)</f>
        <v>NO</v>
      </c>
      <c r="H1702" s="5">
        <f>VLOOKUP(A1702,'Medical Examinations table'!$A:$H,8,FALSE)</f>
        <v>1</v>
      </c>
      <c r="I1702" s="5" t="str">
        <f>VLOOKUP(A1702,'Medical Examinations table'!$A:$G,7,FALSE)</f>
        <v>NO</v>
      </c>
      <c r="J1702" s="5" t="str">
        <f>VLOOKUP(A1702,'Medical Examinations table'!$A:$I,9,FALSE)</f>
        <v>Obesity</v>
      </c>
      <c r="K1702" s="5" t="str">
        <f>VLOOKUP(A1702,'Medical Examinations table'!$A:$J,10,FALSE)</f>
        <v>Normal</v>
      </c>
      <c r="L1702" s="8">
        <f>VLOOKUP(A1702,'Hospitalisation Table'!$A:$J,10,FALSE)</f>
        <v>34430</v>
      </c>
      <c r="M1702" s="10">
        <f>VLOOKUP(A1702,'Hospitalisation Table'!$A:$F,6,FALSE)</f>
        <v>563.84</v>
      </c>
      <c r="N1702" s="5" t="str">
        <f>VLOOKUP(A1702,'Hospitalisation Table'!$A:$G,7,FALSE)</f>
        <v>tier - 3</v>
      </c>
      <c r="O1702" s="5" t="str">
        <f>VLOOKUP(A1702,'Hospitalisation Table'!$A:$H,8,FALSE)</f>
        <v>tier - 1</v>
      </c>
      <c r="P1702" s="5" t="str">
        <f>VLOOKUP(A1702,'Hospitalisation Table'!$A:$I,9,FALSE)</f>
        <v>R1017</v>
      </c>
      <c r="Q1702" s="5">
        <f>VLOOKUP(A1702,'Hospitalisation Table'!$A:$K,11,FALSE)</f>
        <v>30</v>
      </c>
    </row>
    <row r="1703" spans="1:17" ht="15.6" x14ac:dyDescent="0.3">
      <c r="A1703" s="9" t="s">
        <v>669</v>
      </c>
      <c r="B1703" s="5" t="str">
        <f>VLOOKUP($A1703,'Customer Names'!$A:$B,2,FALSE)</f>
        <v>May, Mr.  Joshua</v>
      </c>
      <c r="C1703" s="5">
        <f>VLOOKUP(Healthcare!A1703,'Medical Examinations table'!$A:$K,2,FALSE)</f>
        <v>31.065000000000001</v>
      </c>
      <c r="D1703" s="5">
        <f>VLOOKUP(A1703,'Medical Examinations table'!$A:$C,3,FALSE)</f>
        <v>5.71</v>
      </c>
      <c r="E1703" s="5" t="str">
        <f>VLOOKUP(A1703,'Medical Examinations table'!$A:$D,4,FALSE)</f>
        <v>NO</v>
      </c>
      <c r="F1703" s="5" t="str">
        <f>VLOOKUP(A1703,'Medical Examinations table'!$A:$E,5,FALSE)</f>
        <v>NO</v>
      </c>
      <c r="G1703" s="5" t="str">
        <f>VLOOKUP(A1703,'Medical Examinations table'!$A:$F,6,FALSE)</f>
        <v>NO</v>
      </c>
      <c r="H1703" s="5">
        <f>VLOOKUP(A1703,'Medical Examinations table'!$A:$H,8,FALSE)</f>
        <v>0</v>
      </c>
      <c r="I1703" s="5" t="str">
        <f>VLOOKUP(A1703,'Medical Examinations table'!$A:$G,7,FALSE)</f>
        <v>NO</v>
      </c>
      <c r="J1703" s="5" t="str">
        <f>VLOOKUP(A1703,'Medical Examinations table'!$A:$I,9,FALSE)</f>
        <v>Obesity</v>
      </c>
      <c r="K1703" s="5" t="str">
        <f>VLOOKUP(A1703,'Medical Examinations table'!$A:$J,10,FALSE)</f>
        <v>Prediabetes</v>
      </c>
      <c r="L1703" s="8">
        <f>VLOOKUP(A1703,'Hospitalisation Table'!$A:$J,10,FALSE)</f>
        <v>34429</v>
      </c>
      <c r="M1703" s="10">
        <f>VLOOKUP(A1703,'Hospitalisation Table'!$A:$F,6,FALSE)</f>
        <v>563.84</v>
      </c>
      <c r="N1703" s="5" t="str">
        <f>VLOOKUP(A1703,'Hospitalisation Table'!$A:$G,7,FALSE)</f>
        <v>tier - 2</v>
      </c>
      <c r="O1703" s="5" t="str">
        <f>VLOOKUP(A1703,'Hospitalisation Table'!$A:$H,8,FALSE)</f>
        <v>tier - 1</v>
      </c>
      <c r="P1703" s="5" t="str">
        <f>VLOOKUP(A1703,'Hospitalisation Table'!$A:$I,9,FALSE)</f>
        <v>R1012</v>
      </c>
      <c r="Q1703" s="5">
        <f>VLOOKUP(A1703,'Hospitalisation Table'!$A:$K,11,FALSE)</f>
        <v>31</v>
      </c>
    </row>
    <row r="1704" spans="1:17" ht="15.6" x14ac:dyDescent="0.3">
      <c r="A1704" s="9" t="s">
        <v>668</v>
      </c>
      <c r="B1704" s="5" t="str">
        <f>VLOOKUP($A1704,'Customer Names'!$A:$B,2,FALSE)</f>
        <v>Metcalf, Mr.  Josh</v>
      </c>
      <c r="C1704" s="5">
        <f>VLOOKUP(Healthcare!A1704,'Medical Examinations table'!$A:$K,2,FALSE)</f>
        <v>25.08</v>
      </c>
      <c r="D1704" s="5">
        <f>VLOOKUP(A1704,'Medical Examinations table'!$A:$C,3,FALSE)</f>
        <v>4.7699999999999996</v>
      </c>
      <c r="E1704" s="5" t="str">
        <f>VLOOKUP(A1704,'Medical Examinations table'!$A:$D,4,FALSE)</f>
        <v>NO</v>
      </c>
      <c r="F1704" s="5" t="str">
        <f>VLOOKUP(A1704,'Medical Examinations table'!$A:$E,5,FALSE)</f>
        <v>NO</v>
      </c>
      <c r="G1704" s="5" t="str">
        <f>VLOOKUP(A1704,'Medical Examinations table'!$A:$F,6,FALSE)</f>
        <v>NO</v>
      </c>
      <c r="H1704" s="5">
        <f>VLOOKUP(A1704,'Medical Examinations table'!$A:$H,8,FALSE)</f>
        <v>0</v>
      </c>
      <c r="I1704" s="5" t="str">
        <f>VLOOKUP(A1704,'Medical Examinations table'!$A:$G,7,FALSE)</f>
        <v>NO</v>
      </c>
      <c r="J1704" s="5" t="str">
        <f>VLOOKUP(A1704,'Medical Examinations table'!$A:$I,9,FALSE)</f>
        <v>Overweight</v>
      </c>
      <c r="K1704" s="5" t="str">
        <f>VLOOKUP(A1704,'Medical Examinations table'!$A:$J,10,FALSE)</f>
        <v>Normal</v>
      </c>
      <c r="L1704" s="8">
        <f>VLOOKUP(A1704,'Hospitalisation Table'!$A:$J,10,FALSE)</f>
        <v>34428</v>
      </c>
      <c r="M1704" s="10">
        <f>VLOOKUP(A1704,'Hospitalisation Table'!$A:$F,6,FALSE)</f>
        <v>563.84</v>
      </c>
      <c r="N1704" s="5" t="str">
        <f>VLOOKUP(A1704,'Hospitalisation Table'!$A:$G,7,FALSE)</f>
        <v>tier - 2</v>
      </c>
      <c r="O1704" s="5" t="str">
        <f>VLOOKUP(A1704,'Hospitalisation Table'!$A:$H,8,FALSE)</f>
        <v>tier - 3</v>
      </c>
      <c r="P1704" s="5" t="str">
        <f>VLOOKUP(A1704,'Hospitalisation Table'!$A:$I,9,FALSE)</f>
        <v>R1013</v>
      </c>
      <c r="Q1704" s="5">
        <f>VLOOKUP(A1704,'Hospitalisation Table'!$A:$K,11,FALSE)</f>
        <v>40</v>
      </c>
    </row>
    <row r="1705" spans="1:17" ht="15.6" x14ac:dyDescent="0.3">
      <c r="A1705" s="9" t="s">
        <v>667</v>
      </c>
      <c r="B1705" s="5" t="str">
        <f>VLOOKUP($A1705,'Customer Names'!$A:$B,2,FALSE)</f>
        <v>Tiska, Ms.  Heather</v>
      </c>
      <c r="C1705" s="5">
        <f>VLOOKUP(Healthcare!A1705,'Medical Examinations table'!$A:$K,2,FALSE)</f>
        <v>15.2</v>
      </c>
      <c r="D1705" s="5">
        <f>VLOOKUP(A1705,'Medical Examinations table'!$A:$C,3,FALSE)</f>
        <v>7.81</v>
      </c>
      <c r="E1705" s="5" t="str">
        <f>VLOOKUP(A1705,'Medical Examinations table'!$A:$D,4,FALSE)</f>
        <v>YES</v>
      </c>
      <c r="F1705" s="5" t="str">
        <f>VLOOKUP(A1705,'Medical Examinations table'!$A:$E,5,FALSE)</f>
        <v>NO</v>
      </c>
      <c r="G1705" s="5" t="str">
        <f>VLOOKUP(A1705,'Medical Examinations table'!$A:$F,6,FALSE)</f>
        <v>NO</v>
      </c>
      <c r="H1705" s="5">
        <f>VLOOKUP(A1705,'Medical Examinations table'!$A:$H,8,FALSE)</f>
        <v>1</v>
      </c>
      <c r="I1705" s="5" t="str">
        <f>VLOOKUP(A1705,'Medical Examinations table'!$A:$G,7,FALSE)</f>
        <v>NO</v>
      </c>
      <c r="J1705" s="5" t="str">
        <f>VLOOKUP(A1705,'Medical Examinations table'!$A:$I,9,FALSE)</f>
        <v>Underweight</v>
      </c>
      <c r="K1705" s="5" t="str">
        <f>VLOOKUP(A1705,'Medical Examinations table'!$A:$J,10,FALSE)</f>
        <v>Diabetes</v>
      </c>
      <c r="L1705" s="8">
        <f>VLOOKUP(A1705,'Hospitalisation Table'!$A:$J,10,FALSE)</f>
        <v>34427</v>
      </c>
      <c r="M1705" s="10">
        <f>VLOOKUP(A1705,'Hospitalisation Table'!$A:$F,6,FALSE)</f>
        <v>563.84</v>
      </c>
      <c r="N1705" s="5" t="str">
        <f>VLOOKUP(A1705,'Hospitalisation Table'!$A:$G,7,FALSE)</f>
        <v>tier - 2</v>
      </c>
      <c r="O1705" s="5" t="str">
        <f>VLOOKUP(A1705,'Hospitalisation Table'!$A:$H,8,FALSE)</f>
        <v>tier - 3</v>
      </c>
      <c r="P1705" s="5" t="str">
        <f>VLOOKUP(A1705,'Hospitalisation Table'!$A:$I,9,FALSE)</f>
        <v>R1012</v>
      </c>
      <c r="Q1705" s="5">
        <f>VLOOKUP(A1705,'Hospitalisation Table'!$A:$K,11,FALSE)</f>
        <v>47</v>
      </c>
    </row>
    <row r="1706" spans="1:17" ht="15.6" x14ac:dyDescent="0.3">
      <c r="A1706" s="9" t="s">
        <v>666</v>
      </c>
      <c r="B1706" s="5" t="str">
        <f>VLOOKUP($A1706,'Customer Names'!$A:$B,2,FALSE)</f>
        <v>McDonough, Mr.  James C.</v>
      </c>
      <c r="C1706" s="5">
        <f>VLOOKUP(Healthcare!A1706,'Medical Examinations table'!$A:$K,2,FALSE)</f>
        <v>22.34</v>
      </c>
      <c r="D1706" s="5">
        <f>VLOOKUP(A1706,'Medical Examinations table'!$A:$C,3,FALSE)</f>
        <v>5.19</v>
      </c>
      <c r="E1706" s="5" t="str">
        <f>VLOOKUP(A1706,'Medical Examinations table'!$A:$D,4,FALSE)</f>
        <v>YES</v>
      </c>
      <c r="F1706" s="5" t="str">
        <f>VLOOKUP(A1706,'Medical Examinations table'!$A:$E,5,FALSE)</f>
        <v>NO</v>
      </c>
      <c r="G1706" s="5" t="str">
        <f>VLOOKUP(A1706,'Medical Examinations table'!$A:$F,6,FALSE)</f>
        <v>NO</v>
      </c>
      <c r="H1706" s="5">
        <f>VLOOKUP(A1706,'Medical Examinations table'!$A:$H,8,FALSE)</f>
        <v>0</v>
      </c>
      <c r="I1706" s="5" t="str">
        <f>VLOOKUP(A1706,'Medical Examinations table'!$A:$G,7,FALSE)</f>
        <v>NO</v>
      </c>
      <c r="J1706" s="5" t="str">
        <f>VLOOKUP(A1706,'Medical Examinations table'!$A:$I,9,FALSE)</f>
        <v>Normal Weight</v>
      </c>
      <c r="K1706" s="5" t="str">
        <f>VLOOKUP(A1706,'Medical Examinations table'!$A:$J,10,FALSE)</f>
        <v>Normal</v>
      </c>
      <c r="L1706" s="8">
        <f>VLOOKUP(A1706,'Hospitalisation Table'!$A:$J,10,FALSE)</f>
        <v>34426</v>
      </c>
      <c r="M1706" s="10">
        <f>VLOOKUP(A1706,'Hospitalisation Table'!$A:$F,6,FALSE)</f>
        <v>563.84</v>
      </c>
      <c r="N1706" s="5" t="str">
        <f>VLOOKUP(A1706,'Hospitalisation Table'!$A:$G,7,FALSE)</f>
        <v>tier - 2</v>
      </c>
      <c r="O1706" s="5" t="str">
        <f>VLOOKUP(A1706,'Hospitalisation Table'!$A:$H,8,FALSE)</f>
        <v>tier - 1</v>
      </c>
      <c r="P1706" s="5" t="str">
        <f>VLOOKUP(A1706,'Hospitalisation Table'!$A:$I,9,FALSE)</f>
        <v>R1013</v>
      </c>
      <c r="Q1706" s="5">
        <f>VLOOKUP(A1706,'Hospitalisation Table'!$A:$K,11,FALSE)</f>
        <v>37</v>
      </c>
    </row>
    <row r="1707" spans="1:17" ht="15.6" x14ac:dyDescent="0.3">
      <c r="A1707" s="9" t="s">
        <v>665</v>
      </c>
      <c r="B1707" s="5" t="str">
        <f>VLOOKUP($A1707,'Customer Names'!$A:$B,2,FALSE)</f>
        <v>Fairley, Ms.  Kim</v>
      </c>
      <c r="C1707" s="5">
        <f>VLOOKUP(Healthcare!A1707,'Medical Examinations table'!$A:$K,2,FALSE)</f>
        <v>40.15</v>
      </c>
      <c r="D1707" s="5">
        <f>VLOOKUP(A1707,'Medical Examinations table'!$A:$C,3,FALSE)</f>
        <v>5.93</v>
      </c>
      <c r="E1707" s="5" t="str">
        <f>VLOOKUP(A1707,'Medical Examinations table'!$A:$D,4,FALSE)</f>
        <v>NO</v>
      </c>
      <c r="F1707" s="5" t="str">
        <f>VLOOKUP(A1707,'Medical Examinations table'!$A:$E,5,FALSE)</f>
        <v>NO</v>
      </c>
      <c r="G1707" s="5" t="str">
        <f>VLOOKUP(A1707,'Medical Examinations table'!$A:$F,6,FALSE)</f>
        <v>NO</v>
      </c>
      <c r="H1707" s="5">
        <f>VLOOKUP(A1707,'Medical Examinations table'!$A:$H,8,FALSE)</f>
        <v>1</v>
      </c>
      <c r="I1707" s="5" t="str">
        <f>VLOOKUP(A1707,'Medical Examinations table'!$A:$G,7,FALSE)</f>
        <v>NO</v>
      </c>
      <c r="J1707" s="5" t="str">
        <f>VLOOKUP(A1707,'Medical Examinations table'!$A:$I,9,FALSE)</f>
        <v>Obesity</v>
      </c>
      <c r="K1707" s="5" t="str">
        <f>VLOOKUP(A1707,'Medical Examinations table'!$A:$J,10,FALSE)</f>
        <v>Prediabetes</v>
      </c>
      <c r="L1707" s="8">
        <f>VLOOKUP(A1707,'Hospitalisation Table'!$A:$J,10,FALSE)</f>
        <v>34425</v>
      </c>
      <c r="M1707" s="10">
        <f>VLOOKUP(A1707,'Hospitalisation Table'!$A:$F,6,FALSE)</f>
        <v>563.84</v>
      </c>
      <c r="N1707" s="5" t="str">
        <f>VLOOKUP(A1707,'Hospitalisation Table'!$A:$G,7,FALSE)</f>
        <v>tier - 2</v>
      </c>
      <c r="O1707" s="5" t="str">
        <f>VLOOKUP(A1707,'Hospitalisation Table'!$A:$H,8,FALSE)</f>
        <v>tier - 2</v>
      </c>
      <c r="P1707" s="5" t="str">
        <f>VLOOKUP(A1707,'Hospitalisation Table'!$A:$I,9,FALSE)</f>
        <v>R1013</v>
      </c>
      <c r="Q1707" s="5">
        <f>VLOOKUP(A1707,'Hospitalisation Table'!$A:$K,11,FALSE)</f>
        <v>38</v>
      </c>
    </row>
    <row r="1708" spans="1:17" ht="15.6" x14ac:dyDescent="0.3">
      <c r="A1708" s="9" t="s">
        <v>664</v>
      </c>
      <c r="B1708" s="5" t="str">
        <f>VLOOKUP($A1708,'Customer Names'!$A:$B,2,FALSE)</f>
        <v>Barnett, Ms.  Marie E.</v>
      </c>
      <c r="C1708" s="5">
        <f>VLOOKUP(Healthcare!A1708,'Medical Examinations table'!$A:$K,2,FALSE)</f>
        <v>37.729999999999997</v>
      </c>
      <c r="D1708" s="5">
        <f>VLOOKUP(A1708,'Medical Examinations table'!$A:$C,3,FALSE)</f>
        <v>6.29</v>
      </c>
      <c r="E1708" s="5" t="str">
        <f>VLOOKUP(A1708,'Medical Examinations table'!$A:$D,4,FALSE)</f>
        <v>NO</v>
      </c>
      <c r="F1708" s="5" t="str">
        <f>VLOOKUP(A1708,'Medical Examinations table'!$A:$E,5,FALSE)</f>
        <v>NO</v>
      </c>
      <c r="G1708" s="5" t="str">
        <f>VLOOKUP(A1708,'Medical Examinations table'!$A:$F,6,FALSE)</f>
        <v>NO</v>
      </c>
      <c r="H1708" s="5">
        <f>VLOOKUP(A1708,'Medical Examinations table'!$A:$H,8,FALSE)</f>
        <v>1</v>
      </c>
      <c r="I1708" s="5" t="str">
        <f>VLOOKUP(A1708,'Medical Examinations table'!$A:$G,7,FALSE)</f>
        <v>NO</v>
      </c>
      <c r="J1708" s="5" t="str">
        <f>VLOOKUP(A1708,'Medical Examinations table'!$A:$I,9,FALSE)</f>
        <v>Obesity</v>
      </c>
      <c r="K1708" s="5" t="str">
        <f>VLOOKUP(A1708,'Medical Examinations table'!$A:$J,10,FALSE)</f>
        <v>Prediabetes</v>
      </c>
      <c r="L1708" s="8">
        <f>VLOOKUP(A1708,'Hospitalisation Table'!$A:$J,10,FALSE)</f>
        <v>34424</v>
      </c>
      <c r="M1708" s="10">
        <f>VLOOKUP(A1708,'Hospitalisation Table'!$A:$F,6,FALSE)</f>
        <v>563.84</v>
      </c>
      <c r="N1708" s="5" t="str">
        <f>VLOOKUP(A1708,'Hospitalisation Table'!$A:$G,7,FALSE)</f>
        <v>tier - 2</v>
      </c>
      <c r="O1708" s="5" t="str">
        <f>VLOOKUP(A1708,'Hospitalisation Table'!$A:$H,8,FALSE)</f>
        <v>tier - 2</v>
      </c>
      <c r="P1708" s="5" t="str">
        <f>VLOOKUP(A1708,'Hospitalisation Table'!$A:$I,9,FALSE)</f>
        <v>R1013</v>
      </c>
      <c r="Q1708" s="5">
        <f>VLOOKUP(A1708,'Hospitalisation Table'!$A:$K,11,FALSE)</f>
        <v>38</v>
      </c>
    </row>
    <row r="1709" spans="1:17" ht="15.6" x14ac:dyDescent="0.3">
      <c r="A1709" s="9" t="s">
        <v>663</v>
      </c>
      <c r="B1709" s="5" t="str">
        <f>VLOOKUP($A1709,'Customer Names'!$A:$B,2,FALSE)</f>
        <v>Piasta, Mr.  Dariusz</v>
      </c>
      <c r="C1709" s="5">
        <f>VLOOKUP(Healthcare!A1709,'Medical Examinations table'!$A:$K,2,FALSE)</f>
        <v>25.35</v>
      </c>
      <c r="D1709" s="5">
        <f>VLOOKUP(A1709,'Medical Examinations table'!$A:$C,3,FALSE)</f>
        <v>4.9000000000000004</v>
      </c>
      <c r="E1709" s="5" t="str">
        <f>VLOOKUP(A1709,'Medical Examinations table'!$A:$D,4,FALSE)</f>
        <v>NO</v>
      </c>
      <c r="F1709" s="5" t="str">
        <f>VLOOKUP(A1709,'Medical Examinations table'!$A:$E,5,FALSE)</f>
        <v>NO</v>
      </c>
      <c r="G1709" s="5" t="str">
        <f>VLOOKUP(A1709,'Medical Examinations table'!$A:$F,6,FALSE)</f>
        <v>NO</v>
      </c>
      <c r="H1709" s="5">
        <f>VLOOKUP(A1709,'Medical Examinations table'!$A:$H,8,FALSE)</f>
        <v>0</v>
      </c>
      <c r="I1709" s="5" t="str">
        <f>VLOOKUP(A1709,'Medical Examinations table'!$A:$G,7,FALSE)</f>
        <v>NO</v>
      </c>
      <c r="J1709" s="5" t="str">
        <f>VLOOKUP(A1709,'Medical Examinations table'!$A:$I,9,FALSE)</f>
        <v>Overweight</v>
      </c>
      <c r="K1709" s="5" t="str">
        <f>VLOOKUP(A1709,'Medical Examinations table'!$A:$J,10,FALSE)</f>
        <v>Normal</v>
      </c>
      <c r="L1709" s="8">
        <f>VLOOKUP(A1709,'Hospitalisation Table'!$A:$J,10,FALSE)</f>
        <v>34423</v>
      </c>
      <c r="M1709" s="10">
        <f>VLOOKUP(A1709,'Hospitalisation Table'!$A:$F,6,FALSE)</f>
        <v>563.84</v>
      </c>
      <c r="N1709" s="5" t="str">
        <f>VLOOKUP(A1709,'Hospitalisation Table'!$A:$G,7,FALSE)</f>
        <v>tier - 2</v>
      </c>
      <c r="O1709" s="5" t="str">
        <f>VLOOKUP(A1709,'Hospitalisation Table'!$A:$H,8,FALSE)</f>
        <v>tier - 3</v>
      </c>
      <c r="P1709" s="5" t="str">
        <f>VLOOKUP(A1709,'Hospitalisation Table'!$A:$I,9,FALSE)</f>
        <v>R1013</v>
      </c>
      <c r="Q1709" s="5">
        <f>VLOOKUP(A1709,'Hospitalisation Table'!$A:$K,11,FALSE)</f>
        <v>33</v>
      </c>
    </row>
    <row r="1710" spans="1:17" ht="15.6" x14ac:dyDescent="0.3">
      <c r="A1710" s="9" t="s">
        <v>662</v>
      </c>
      <c r="B1710" s="5" t="str">
        <f>VLOOKUP($A1710,'Customer Names'!$A:$B,2,FALSE)</f>
        <v>Mueller, Ms.  Jessica E.</v>
      </c>
      <c r="C1710" s="5">
        <f>VLOOKUP(Healthcare!A1710,'Medical Examinations table'!$A:$K,2,FALSE)</f>
        <v>26.41</v>
      </c>
      <c r="D1710" s="5">
        <f>VLOOKUP(A1710,'Medical Examinations table'!$A:$C,3,FALSE)</f>
        <v>5.07</v>
      </c>
      <c r="E1710" s="5" t="str">
        <f>VLOOKUP(A1710,'Medical Examinations table'!$A:$D,4,FALSE)</f>
        <v>YES</v>
      </c>
      <c r="F1710" s="5" t="str">
        <f>VLOOKUP(A1710,'Medical Examinations table'!$A:$E,5,FALSE)</f>
        <v>NO</v>
      </c>
      <c r="G1710" s="5" t="str">
        <f>VLOOKUP(A1710,'Medical Examinations table'!$A:$F,6,FALSE)</f>
        <v>NO</v>
      </c>
      <c r="H1710" s="5">
        <f>VLOOKUP(A1710,'Medical Examinations table'!$A:$H,8,FALSE)</f>
        <v>1</v>
      </c>
      <c r="I1710" s="5" t="str">
        <f>VLOOKUP(A1710,'Medical Examinations table'!$A:$G,7,FALSE)</f>
        <v>NO</v>
      </c>
      <c r="J1710" s="5" t="str">
        <f>VLOOKUP(A1710,'Medical Examinations table'!$A:$I,9,FALSE)</f>
        <v>Overweight</v>
      </c>
      <c r="K1710" s="5" t="str">
        <f>VLOOKUP(A1710,'Medical Examinations table'!$A:$J,10,FALSE)</f>
        <v>Normal</v>
      </c>
      <c r="L1710" s="8">
        <f>VLOOKUP(A1710,'Hospitalisation Table'!$A:$J,10,FALSE)</f>
        <v>34422</v>
      </c>
      <c r="M1710" s="10">
        <f>VLOOKUP(A1710,'Hospitalisation Table'!$A:$F,6,FALSE)</f>
        <v>563.84</v>
      </c>
      <c r="N1710" s="5" t="str">
        <f>VLOOKUP(A1710,'Hospitalisation Table'!$A:$G,7,FALSE)</f>
        <v>tier - 2</v>
      </c>
      <c r="O1710" s="5" t="str">
        <f>VLOOKUP(A1710,'Hospitalisation Table'!$A:$H,8,FALSE)</f>
        <v>tier - 3</v>
      </c>
      <c r="P1710" s="5" t="str">
        <f>VLOOKUP(A1710,'Hospitalisation Table'!$A:$I,9,FALSE)</f>
        <v>R1012</v>
      </c>
      <c r="Q1710" s="5">
        <f>VLOOKUP(A1710,'Hospitalisation Table'!$A:$K,11,FALSE)</f>
        <v>34</v>
      </c>
    </row>
    <row r="1711" spans="1:17" ht="15.6" x14ac:dyDescent="0.3">
      <c r="A1711" s="9" t="s">
        <v>661</v>
      </c>
      <c r="B1711" s="5" t="str">
        <f>VLOOKUP($A1711,'Customer Names'!$A:$B,2,FALSE)</f>
        <v>Olsen, Ms.  Kristen</v>
      </c>
      <c r="C1711" s="5">
        <f>VLOOKUP(Healthcare!A1711,'Medical Examinations table'!$A:$K,2,FALSE)</f>
        <v>27.6</v>
      </c>
      <c r="D1711" s="5">
        <f>VLOOKUP(A1711,'Medical Examinations table'!$A:$C,3,FALSE)</f>
        <v>5.33</v>
      </c>
      <c r="E1711" s="5" t="str">
        <f>VLOOKUP(A1711,'Medical Examinations table'!$A:$D,4,FALSE)</f>
        <v>NO</v>
      </c>
      <c r="F1711" s="5" t="str">
        <f>VLOOKUP(A1711,'Medical Examinations table'!$A:$E,5,FALSE)</f>
        <v>NO</v>
      </c>
      <c r="G1711" s="5" t="str">
        <f>VLOOKUP(A1711,'Medical Examinations table'!$A:$F,6,FALSE)</f>
        <v>NO</v>
      </c>
      <c r="H1711" s="5">
        <f>VLOOKUP(A1711,'Medical Examinations table'!$A:$H,8,FALSE)</f>
        <v>1</v>
      </c>
      <c r="I1711" s="5" t="str">
        <f>VLOOKUP(A1711,'Medical Examinations table'!$A:$G,7,FALSE)</f>
        <v>NO</v>
      </c>
      <c r="J1711" s="5" t="str">
        <f>VLOOKUP(A1711,'Medical Examinations table'!$A:$I,9,FALSE)</f>
        <v>Overweight</v>
      </c>
      <c r="K1711" s="5" t="str">
        <f>VLOOKUP(A1711,'Medical Examinations table'!$A:$J,10,FALSE)</f>
        <v>Normal</v>
      </c>
      <c r="L1711" s="8">
        <f>VLOOKUP(A1711,'Hospitalisation Table'!$A:$J,10,FALSE)</f>
        <v>34421</v>
      </c>
      <c r="M1711" s="10">
        <f>VLOOKUP(A1711,'Hospitalisation Table'!$A:$F,6,FALSE)</f>
        <v>563.84</v>
      </c>
      <c r="N1711" s="5" t="str">
        <f>VLOOKUP(A1711,'Hospitalisation Table'!$A:$G,7,FALSE)</f>
        <v>tier - 2</v>
      </c>
      <c r="O1711" s="5" t="str">
        <f>VLOOKUP(A1711,'Hospitalisation Table'!$A:$H,8,FALSE)</f>
        <v>tier - 3</v>
      </c>
      <c r="P1711" s="5" t="str">
        <f>VLOOKUP(A1711,'Hospitalisation Table'!$A:$I,9,FALSE)</f>
        <v>R1011</v>
      </c>
      <c r="Q1711" s="5">
        <f>VLOOKUP(A1711,'Hospitalisation Table'!$A:$K,11,FALSE)</f>
        <v>39</v>
      </c>
    </row>
    <row r="1712" spans="1:17" ht="15.6" x14ac:dyDescent="0.3">
      <c r="A1712" s="9" t="s">
        <v>660</v>
      </c>
      <c r="B1712" s="5" t="str">
        <f>VLOOKUP($A1712,'Customer Names'!$A:$B,2,FALSE)</f>
        <v>De Jesus, Mr.  Jose Guadalupe P. Sr.</v>
      </c>
      <c r="C1712" s="5">
        <f>VLOOKUP(Healthcare!A1712,'Medical Examinations table'!$A:$K,2,FALSE)</f>
        <v>33.82</v>
      </c>
      <c r="D1712" s="5">
        <f>VLOOKUP(A1712,'Medical Examinations table'!$A:$C,3,FALSE)</f>
        <v>8.93</v>
      </c>
      <c r="E1712" s="5" t="str">
        <f>VLOOKUP(A1712,'Medical Examinations table'!$A:$D,4,FALSE)</f>
        <v>YES</v>
      </c>
      <c r="F1712" s="5" t="str">
        <f>VLOOKUP(A1712,'Medical Examinations table'!$A:$E,5,FALSE)</f>
        <v>NO</v>
      </c>
      <c r="G1712" s="5" t="str">
        <f>VLOOKUP(A1712,'Medical Examinations table'!$A:$F,6,FALSE)</f>
        <v>NO</v>
      </c>
      <c r="H1712" s="5">
        <f>VLOOKUP(A1712,'Medical Examinations table'!$A:$H,8,FALSE)</f>
        <v>1</v>
      </c>
      <c r="I1712" s="5" t="str">
        <f>VLOOKUP(A1712,'Medical Examinations table'!$A:$G,7,FALSE)</f>
        <v>NO</v>
      </c>
      <c r="J1712" s="5" t="str">
        <f>VLOOKUP(A1712,'Medical Examinations table'!$A:$I,9,FALSE)</f>
        <v>Obesity</v>
      </c>
      <c r="K1712" s="5" t="str">
        <f>VLOOKUP(A1712,'Medical Examinations table'!$A:$J,10,FALSE)</f>
        <v>Diabetes</v>
      </c>
      <c r="L1712" s="8">
        <f>VLOOKUP(A1712,'Hospitalisation Table'!$A:$J,10,FALSE)</f>
        <v>34420</v>
      </c>
      <c r="M1712" s="10">
        <f>VLOOKUP(A1712,'Hospitalisation Table'!$A:$F,6,FALSE)</f>
        <v>563.84</v>
      </c>
      <c r="N1712" s="5" t="str">
        <f>VLOOKUP(A1712,'Hospitalisation Table'!$A:$G,7,FALSE)</f>
        <v>tier - 2</v>
      </c>
      <c r="O1712" s="5" t="str">
        <f>VLOOKUP(A1712,'Hospitalisation Table'!$A:$H,8,FALSE)</f>
        <v>tier - 3</v>
      </c>
      <c r="P1712" s="5" t="str">
        <f>VLOOKUP(A1712,'Hospitalisation Table'!$A:$I,9,FALSE)</f>
        <v>R1012</v>
      </c>
      <c r="Q1712" s="5">
        <f>VLOOKUP(A1712,'Hospitalisation Table'!$A:$K,11,FALSE)</f>
        <v>36</v>
      </c>
    </row>
    <row r="1713" spans="1:17" ht="15.6" x14ac:dyDescent="0.3">
      <c r="A1713" s="9" t="s">
        <v>659</v>
      </c>
      <c r="B1713" s="5" t="str">
        <f>VLOOKUP($A1713,'Customer Names'!$A:$B,2,FALSE)</f>
        <v>Bartus, Ms.  Cynthia</v>
      </c>
      <c r="C1713" s="5">
        <f>VLOOKUP(Healthcare!A1713,'Medical Examinations table'!$A:$K,2,FALSE)</f>
        <v>32.9</v>
      </c>
      <c r="D1713" s="5">
        <f>VLOOKUP(A1713,'Medical Examinations table'!$A:$C,3,FALSE)</f>
        <v>4.3499999999999996</v>
      </c>
      <c r="E1713" s="5" t="str">
        <f>VLOOKUP(A1713,'Medical Examinations table'!$A:$D,4,FALSE)</f>
        <v>NO</v>
      </c>
      <c r="F1713" s="5" t="str">
        <f>VLOOKUP(A1713,'Medical Examinations table'!$A:$E,5,FALSE)</f>
        <v>NO</v>
      </c>
      <c r="G1713" s="5" t="str">
        <f>VLOOKUP(A1713,'Medical Examinations table'!$A:$F,6,FALSE)</f>
        <v>NO</v>
      </c>
      <c r="H1713" s="5">
        <f>VLOOKUP(A1713,'Medical Examinations table'!$A:$H,8,FALSE)</f>
        <v>0</v>
      </c>
      <c r="I1713" s="5" t="str">
        <f>VLOOKUP(A1713,'Medical Examinations table'!$A:$G,7,FALSE)</f>
        <v>NO</v>
      </c>
      <c r="J1713" s="5" t="str">
        <f>VLOOKUP(A1713,'Medical Examinations table'!$A:$I,9,FALSE)</f>
        <v>Obesity</v>
      </c>
      <c r="K1713" s="5" t="str">
        <f>VLOOKUP(A1713,'Medical Examinations table'!$A:$J,10,FALSE)</f>
        <v>Normal</v>
      </c>
      <c r="L1713" s="8">
        <f>VLOOKUP(A1713,'Hospitalisation Table'!$A:$J,10,FALSE)</f>
        <v>34419</v>
      </c>
      <c r="M1713" s="10">
        <f>VLOOKUP(A1713,'Hospitalisation Table'!$A:$F,6,FALSE)</f>
        <v>563.84</v>
      </c>
      <c r="N1713" s="5" t="str">
        <f>VLOOKUP(A1713,'Hospitalisation Table'!$A:$G,7,FALSE)</f>
        <v>tier - 2</v>
      </c>
      <c r="O1713" s="5" t="str">
        <f>VLOOKUP(A1713,'Hospitalisation Table'!$A:$H,8,FALSE)</f>
        <v>tier - 1</v>
      </c>
      <c r="P1713" s="5" t="str">
        <f>VLOOKUP(A1713,'Hospitalisation Table'!$A:$I,9,FALSE)</f>
        <v>R1011</v>
      </c>
      <c r="Q1713" s="5">
        <f>VLOOKUP(A1713,'Hospitalisation Table'!$A:$K,11,FALSE)</f>
        <v>33</v>
      </c>
    </row>
    <row r="1714" spans="1:17" ht="15.6" x14ac:dyDescent="0.3">
      <c r="A1714" s="9" t="s">
        <v>658</v>
      </c>
      <c r="B1714" s="5" t="str">
        <f>VLOOKUP($A1714,'Customer Names'!$A:$B,2,FALSE)</f>
        <v>Stevens, Mr.  Tyler</v>
      </c>
      <c r="C1714" s="5">
        <f>VLOOKUP(Healthcare!A1714,'Medical Examinations table'!$A:$K,2,FALSE)</f>
        <v>30.875</v>
      </c>
      <c r="D1714" s="5">
        <f>VLOOKUP(A1714,'Medical Examinations table'!$A:$C,3,FALSE)</f>
        <v>9.5399999999999991</v>
      </c>
      <c r="E1714" s="5" t="str">
        <f>VLOOKUP(A1714,'Medical Examinations table'!$A:$D,4,FALSE)</f>
        <v>YES</v>
      </c>
      <c r="F1714" s="5" t="str">
        <f>VLOOKUP(A1714,'Medical Examinations table'!$A:$E,5,FALSE)</f>
        <v>NO</v>
      </c>
      <c r="G1714" s="5" t="str">
        <f>VLOOKUP(A1714,'Medical Examinations table'!$A:$F,6,FALSE)</f>
        <v>NO</v>
      </c>
      <c r="H1714" s="5">
        <f>VLOOKUP(A1714,'Medical Examinations table'!$A:$H,8,FALSE)</f>
        <v>1</v>
      </c>
      <c r="I1714" s="5" t="str">
        <f>VLOOKUP(A1714,'Medical Examinations table'!$A:$G,7,FALSE)</f>
        <v>NO</v>
      </c>
      <c r="J1714" s="5" t="str">
        <f>VLOOKUP(A1714,'Medical Examinations table'!$A:$I,9,FALSE)</f>
        <v>Obesity</v>
      </c>
      <c r="K1714" s="5" t="str">
        <f>VLOOKUP(A1714,'Medical Examinations table'!$A:$J,10,FALSE)</f>
        <v>Diabetes</v>
      </c>
      <c r="L1714" s="8">
        <f>VLOOKUP(A1714,'Hospitalisation Table'!$A:$J,10,FALSE)</f>
        <v>34418</v>
      </c>
      <c r="M1714" s="10">
        <f>VLOOKUP(A1714,'Hospitalisation Table'!$A:$F,6,FALSE)</f>
        <v>563.84</v>
      </c>
      <c r="N1714" s="5" t="str">
        <f>VLOOKUP(A1714,'Hospitalisation Table'!$A:$G,7,FALSE)</f>
        <v>tier - 2</v>
      </c>
      <c r="O1714" s="5" t="str">
        <f>VLOOKUP(A1714,'Hospitalisation Table'!$A:$H,8,FALSE)</f>
        <v>tier - 2</v>
      </c>
      <c r="P1714" s="5" t="str">
        <f>VLOOKUP(A1714,'Hospitalisation Table'!$A:$I,9,FALSE)</f>
        <v>R1012</v>
      </c>
      <c r="Q1714" s="5">
        <f>VLOOKUP(A1714,'Hospitalisation Table'!$A:$K,11,FALSE)</f>
        <v>37</v>
      </c>
    </row>
    <row r="1715" spans="1:17" ht="15.6" x14ac:dyDescent="0.3">
      <c r="A1715" s="9" t="s">
        <v>657</v>
      </c>
      <c r="B1715" s="5" t="str">
        <f>VLOOKUP($A1715,'Customer Names'!$A:$B,2,FALSE)</f>
        <v>Rich, Ms.  Holly J</v>
      </c>
      <c r="C1715" s="5">
        <f>VLOOKUP(Healthcare!A1715,'Medical Examinations table'!$A:$K,2,FALSE)</f>
        <v>32.64</v>
      </c>
      <c r="D1715" s="5">
        <f>VLOOKUP(A1715,'Medical Examinations table'!$A:$C,3,FALSE)</f>
        <v>5.91</v>
      </c>
      <c r="E1715" s="5" t="str">
        <f>VLOOKUP(A1715,'Medical Examinations table'!$A:$D,4,FALSE)</f>
        <v>NO</v>
      </c>
      <c r="F1715" s="5" t="str">
        <f>VLOOKUP(A1715,'Medical Examinations table'!$A:$E,5,FALSE)</f>
        <v>NO</v>
      </c>
      <c r="G1715" s="5" t="str">
        <f>VLOOKUP(A1715,'Medical Examinations table'!$A:$F,6,FALSE)</f>
        <v>NO</v>
      </c>
      <c r="H1715" s="5">
        <f>VLOOKUP(A1715,'Medical Examinations table'!$A:$H,8,FALSE)</f>
        <v>0</v>
      </c>
      <c r="I1715" s="5" t="str">
        <f>VLOOKUP(A1715,'Medical Examinations table'!$A:$G,7,FALSE)</f>
        <v>NO</v>
      </c>
      <c r="J1715" s="5" t="str">
        <f>VLOOKUP(A1715,'Medical Examinations table'!$A:$I,9,FALSE)</f>
        <v>Obesity</v>
      </c>
      <c r="K1715" s="5" t="str">
        <f>VLOOKUP(A1715,'Medical Examinations table'!$A:$J,10,FALSE)</f>
        <v>Prediabetes</v>
      </c>
      <c r="L1715" s="8">
        <f>VLOOKUP(A1715,'Hospitalisation Table'!$A:$J,10,FALSE)</f>
        <v>34417</v>
      </c>
      <c r="M1715" s="10">
        <f>VLOOKUP(A1715,'Hospitalisation Table'!$A:$F,6,FALSE)</f>
        <v>563.84</v>
      </c>
      <c r="N1715" s="5" t="str">
        <f>VLOOKUP(A1715,'Hospitalisation Table'!$A:$G,7,FALSE)</f>
        <v>tier - 2</v>
      </c>
      <c r="O1715" s="5" t="str">
        <f>VLOOKUP(A1715,'Hospitalisation Table'!$A:$H,8,FALSE)</f>
        <v>tier - 1</v>
      </c>
      <c r="P1715" s="5" t="str">
        <f>VLOOKUP(A1715,'Hospitalisation Table'!$A:$I,9,FALSE)</f>
        <v>R1011</v>
      </c>
      <c r="Q1715" s="5">
        <f>VLOOKUP(A1715,'Hospitalisation Table'!$A:$K,11,FALSE)</f>
        <v>28</v>
      </c>
    </row>
    <row r="1716" spans="1:17" ht="15.6" x14ac:dyDescent="0.3">
      <c r="A1716" s="9" t="s">
        <v>656</v>
      </c>
      <c r="B1716" s="5" t="str">
        <f>VLOOKUP($A1716,'Customer Names'!$A:$B,2,FALSE)</f>
        <v>Fayter, Ms.  Kristen</v>
      </c>
      <c r="C1716" s="5">
        <f>VLOOKUP(Healthcare!A1716,'Medical Examinations table'!$A:$K,2,FALSE)</f>
        <v>22.135000000000002</v>
      </c>
      <c r="D1716" s="5">
        <f>VLOOKUP(A1716,'Medical Examinations table'!$A:$C,3,FALSE)</f>
        <v>5.0999999999999996</v>
      </c>
      <c r="E1716" s="5" t="str">
        <f>VLOOKUP(A1716,'Medical Examinations table'!$A:$D,4,FALSE)</f>
        <v>NO</v>
      </c>
      <c r="F1716" s="5" t="str">
        <f>VLOOKUP(A1716,'Medical Examinations table'!$A:$E,5,FALSE)</f>
        <v>NO</v>
      </c>
      <c r="G1716" s="5" t="str">
        <f>VLOOKUP(A1716,'Medical Examinations table'!$A:$F,6,FALSE)</f>
        <v>NO</v>
      </c>
      <c r="H1716" s="5">
        <f>VLOOKUP(A1716,'Medical Examinations table'!$A:$H,8,FALSE)</f>
        <v>0</v>
      </c>
      <c r="I1716" s="5" t="str">
        <f>VLOOKUP(A1716,'Medical Examinations table'!$A:$G,7,FALSE)</f>
        <v>NO</v>
      </c>
      <c r="J1716" s="5" t="str">
        <f>VLOOKUP(A1716,'Medical Examinations table'!$A:$I,9,FALSE)</f>
        <v>Normal Weight</v>
      </c>
      <c r="K1716" s="5" t="str">
        <f>VLOOKUP(A1716,'Medical Examinations table'!$A:$J,10,FALSE)</f>
        <v>Normal</v>
      </c>
      <c r="L1716" s="8">
        <f>VLOOKUP(A1716,'Hospitalisation Table'!$A:$J,10,FALSE)</f>
        <v>34416</v>
      </c>
      <c r="M1716" s="10">
        <f>VLOOKUP(A1716,'Hospitalisation Table'!$A:$F,6,FALSE)</f>
        <v>563.84</v>
      </c>
      <c r="N1716" s="5" t="str">
        <f>VLOOKUP(A1716,'Hospitalisation Table'!$A:$G,7,FALSE)</f>
        <v>tier - 2</v>
      </c>
      <c r="O1716" s="5" t="str">
        <f>VLOOKUP(A1716,'Hospitalisation Table'!$A:$H,8,FALSE)</f>
        <v>tier - 3</v>
      </c>
      <c r="P1716" s="5" t="str">
        <f>VLOOKUP(A1716,'Hospitalisation Table'!$A:$I,9,FALSE)</f>
        <v>R1024</v>
      </c>
      <c r="Q1716" s="5">
        <f>VLOOKUP(A1716,'Hospitalisation Table'!$A:$K,11,FALSE)</f>
        <v>33</v>
      </c>
    </row>
    <row r="1717" spans="1:17" ht="15.6" x14ac:dyDescent="0.3">
      <c r="A1717" s="9" t="s">
        <v>655</v>
      </c>
      <c r="B1717" s="5" t="str">
        <f>VLOOKUP($A1717,'Customer Names'!$A:$B,2,FALSE)</f>
        <v>Parise, Mr.  Thomas</v>
      </c>
      <c r="C1717" s="5">
        <f>VLOOKUP(Healthcare!A1717,'Medical Examinations table'!$A:$K,2,FALSE)</f>
        <v>16.53</v>
      </c>
      <c r="D1717" s="5">
        <f>VLOOKUP(A1717,'Medical Examinations table'!$A:$C,3,FALSE)</f>
        <v>5.08</v>
      </c>
      <c r="E1717" s="5" t="str">
        <f>VLOOKUP(A1717,'Medical Examinations table'!$A:$D,4,FALSE)</f>
        <v>NO</v>
      </c>
      <c r="F1717" s="5" t="str">
        <f>VLOOKUP(A1717,'Medical Examinations table'!$A:$E,5,FALSE)</f>
        <v>NO</v>
      </c>
      <c r="G1717" s="5" t="str">
        <f>VLOOKUP(A1717,'Medical Examinations table'!$A:$F,6,FALSE)</f>
        <v>NO</v>
      </c>
      <c r="H1717" s="5">
        <f>VLOOKUP(A1717,'Medical Examinations table'!$A:$H,8,FALSE)</f>
        <v>2</v>
      </c>
      <c r="I1717" s="5" t="str">
        <f>VLOOKUP(A1717,'Medical Examinations table'!$A:$G,7,FALSE)</f>
        <v>NO</v>
      </c>
      <c r="J1717" s="5" t="str">
        <f>VLOOKUP(A1717,'Medical Examinations table'!$A:$I,9,FALSE)</f>
        <v>Underweight</v>
      </c>
      <c r="K1717" s="5" t="str">
        <f>VLOOKUP(A1717,'Medical Examinations table'!$A:$J,10,FALSE)</f>
        <v>Normal</v>
      </c>
      <c r="L1717" s="8">
        <f>VLOOKUP(A1717,'Hospitalisation Table'!$A:$J,10,FALSE)</f>
        <v>34415</v>
      </c>
      <c r="M1717" s="10">
        <f>VLOOKUP(A1717,'Hospitalisation Table'!$A:$F,6,FALSE)</f>
        <v>563.84</v>
      </c>
      <c r="N1717" s="5" t="str">
        <f>VLOOKUP(A1717,'Hospitalisation Table'!$A:$G,7,FALSE)</f>
        <v>tier - 2</v>
      </c>
      <c r="O1717" s="5" t="str">
        <f>VLOOKUP(A1717,'Hospitalisation Table'!$A:$H,8,FALSE)</f>
        <v>tier - 3</v>
      </c>
      <c r="P1717" s="5" t="str">
        <f>VLOOKUP(A1717,'Hospitalisation Table'!$A:$I,9,FALSE)</f>
        <v>R1013</v>
      </c>
      <c r="Q1717" s="5">
        <f>VLOOKUP(A1717,'Hospitalisation Table'!$A:$K,11,FALSE)</f>
        <v>50</v>
      </c>
    </row>
    <row r="1718" spans="1:17" ht="15.6" x14ac:dyDescent="0.3">
      <c r="A1718" s="9" t="s">
        <v>654</v>
      </c>
      <c r="B1718" s="5" t="str">
        <f>VLOOKUP($A1718,'Customer Names'!$A:$B,2,FALSE)</f>
        <v>Andrew, Ms.  Tricity M</v>
      </c>
      <c r="C1718" s="5">
        <f>VLOOKUP(Healthcare!A1718,'Medical Examinations table'!$A:$K,2,FALSE)</f>
        <v>32.774999999999999</v>
      </c>
      <c r="D1718" s="5">
        <f>VLOOKUP(A1718,'Medical Examinations table'!$A:$C,3,FALSE)</f>
        <v>4.75</v>
      </c>
      <c r="E1718" s="5" t="str">
        <f>VLOOKUP(A1718,'Medical Examinations table'!$A:$D,4,FALSE)</f>
        <v>NO</v>
      </c>
      <c r="F1718" s="5" t="str">
        <f>VLOOKUP(A1718,'Medical Examinations table'!$A:$E,5,FALSE)</f>
        <v>NO</v>
      </c>
      <c r="G1718" s="5" t="str">
        <f>VLOOKUP(A1718,'Medical Examinations table'!$A:$F,6,FALSE)</f>
        <v>NO</v>
      </c>
      <c r="H1718" s="5">
        <f>VLOOKUP(A1718,'Medical Examinations table'!$A:$H,8,FALSE)</f>
        <v>0</v>
      </c>
      <c r="I1718" s="5" t="str">
        <f>VLOOKUP(A1718,'Medical Examinations table'!$A:$G,7,FALSE)</f>
        <v>NO</v>
      </c>
      <c r="J1718" s="5" t="str">
        <f>VLOOKUP(A1718,'Medical Examinations table'!$A:$I,9,FALSE)</f>
        <v>Obesity</v>
      </c>
      <c r="K1718" s="5" t="str">
        <f>VLOOKUP(A1718,'Medical Examinations table'!$A:$J,10,FALSE)</f>
        <v>Normal</v>
      </c>
      <c r="L1718" s="8">
        <f>VLOOKUP(A1718,'Hospitalisation Table'!$A:$J,10,FALSE)</f>
        <v>34414</v>
      </c>
      <c r="M1718" s="10">
        <f>VLOOKUP(A1718,'Hospitalisation Table'!$A:$F,6,FALSE)</f>
        <v>563.84</v>
      </c>
      <c r="N1718" s="5" t="str">
        <f>VLOOKUP(A1718,'Hospitalisation Table'!$A:$G,7,FALSE)</f>
        <v>tier - 2</v>
      </c>
      <c r="O1718" s="5" t="str">
        <f>VLOOKUP(A1718,'Hospitalisation Table'!$A:$H,8,FALSE)</f>
        <v>tier - 1</v>
      </c>
      <c r="P1718" s="5" t="str">
        <f>VLOOKUP(A1718,'Hospitalisation Table'!$A:$I,9,FALSE)</f>
        <v>R1012</v>
      </c>
      <c r="Q1718" s="5">
        <f>VLOOKUP(A1718,'Hospitalisation Table'!$A:$K,11,FALSE)</f>
        <v>31</v>
      </c>
    </row>
    <row r="1719" spans="1:17" ht="15.6" x14ac:dyDescent="0.3">
      <c r="A1719" s="9" t="s">
        <v>653</v>
      </c>
      <c r="B1719" s="5" t="str">
        <f>VLOOKUP($A1719,'Customer Names'!$A:$B,2,FALSE)</f>
        <v>Gryniewicz, Ms.  Sarah A</v>
      </c>
      <c r="C1719" s="5">
        <f>VLOOKUP(Healthcare!A1719,'Medical Examinations table'!$A:$K,2,FALSE)</f>
        <v>30.9</v>
      </c>
      <c r="D1719" s="5">
        <f>VLOOKUP(A1719,'Medical Examinations table'!$A:$C,3,FALSE)</f>
        <v>6.05</v>
      </c>
      <c r="E1719" s="5" t="str">
        <f>VLOOKUP(A1719,'Medical Examinations table'!$A:$D,4,FALSE)</f>
        <v>NO</v>
      </c>
      <c r="F1719" s="5" t="str">
        <f>VLOOKUP(A1719,'Medical Examinations table'!$A:$E,5,FALSE)</f>
        <v>NO</v>
      </c>
      <c r="G1719" s="5" t="str">
        <f>VLOOKUP(A1719,'Medical Examinations table'!$A:$F,6,FALSE)</f>
        <v>NO</v>
      </c>
      <c r="H1719" s="5">
        <f>VLOOKUP(A1719,'Medical Examinations table'!$A:$H,8,FALSE)</f>
        <v>1</v>
      </c>
      <c r="I1719" s="5" t="str">
        <f>VLOOKUP(A1719,'Medical Examinations table'!$A:$G,7,FALSE)</f>
        <v>NO</v>
      </c>
      <c r="J1719" s="5" t="str">
        <f>VLOOKUP(A1719,'Medical Examinations table'!$A:$I,9,FALSE)</f>
        <v>Obesity</v>
      </c>
      <c r="K1719" s="5" t="str">
        <f>VLOOKUP(A1719,'Medical Examinations table'!$A:$J,10,FALSE)</f>
        <v>Prediabetes</v>
      </c>
      <c r="L1719" s="8">
        <f>VLOOKUP(A1719,'Hospitalisation Table'!$A:$J,10,FALSE)</f>
        <v>34413</v>
      </c>
      <c r="M1719" s="10">
        <f>VLOOKUP(A1719,'Hospitalisation Table'!$A:$F,6,FALSE)</f>
        <v>563.84</v>
      </c>
      <c r="N1719" s="5" t="str">
        <f>VLOOKUP(A1719,'Hospitalisation Table'!$A:$G,7,FALSE)</f>
        <v>tier - 2</v>
      </c>
      <c r="O1719" s="5" t="str">
        <f>VLOOKUP(A1719,'Hospitalisation Table'!$A:$H,8,FALSE)</f>
        <v>tier - 1</v>
      </c>
      <c r="P1719" s="5" t="str">
        <f>VLOOKUP(A1719,'Hospitalisation Table'!$A:$I,9,FALSE)</f>
        <v>R1011</v>
      </c>
      <c r="Q1719" s="5">
        <f>VLOOKUP(A1719,'Hospitalisation Table'!$A:$K,11,FALSE)</f>
        <v>30</v>
      </c>
    </row>
    <row r="1720" spans="1:17" ht="15.6" x14ac:dyDescent="0.3">
      <c r="A1720" s="9" t="s">
        <v>652</v>
      </c>
      <c r="B1720" s="5" t="str">
        <f>VLOOKUP($A1720,'Customer Names'!$A:$B,2,FALSE)</f>
        <v>Panora, Ms.  Lisa M.</v>
      </c>
      <c r="C1720" s="5">
        <f>VLOOKUP(Healthcare!A1720,'Medical Examinations table'!$A:$K,2,FALSE)</f>
        <v>15.58</v>
      </c>
      <c r="D1720" s="5">
        <f>VLOOKUP(A1720,'Medical Examinations table'!$A:$C,3,FALSE)</f>
        <v>11.56</v>
      </c>
      <c r="E1720" s="5" t="str">
        <f>VLOOKUP(A1720,'Medical Examinations table'!$A:$D,4,FALSE)</f>
        <v>NO</v>
      </c>
      <c r="F1720" s="5" t="str">
        <f>VLOOKUP(A1720,'Medical Examinations table'!$A:$E,5,FALSE)</f>
        <v>NO</v>
      </c>
      <c r="G1720" s="5" t="str">
        <f>VLOOKUP(A1720,'Medical Examinations table'!$A:$F,6,FALSE)</f>
        <v>NO</v>
      </c>
      <c r="H1720" s="5">
        <f>VLOOKUP(A1720,'Medical Examinations table'!$A:$H,8,FALSE)</f>
        <v>0</v>
      </c>
      <c r="I1720" s="5" t="str">
        <f>VLOOKUP(A1720,'Medical Examinations table'!$A:$G,7,FALSE)</f>
        <v>NO</v>
      </c>
      <c r="J1720" s="5" t="str">
        <f>VLOOKUP(A1720,'Medical Examinations table'!$A:$I,9,FALSE)</f>
        <v>Underweight</v>
      </c>
      <c r="K1720" s="5" t="str">
        <f>VLOOKUP(A1720,'Medical Examinations table'!$A:$J,10,FALSE)</f>
        <v>Diabetes</v>
      </c>
      <c r="L1720" s="8">
        <f>VLOOKUP(A1720,'Hospitalisation Table'!$A:$J,10,FALSE)</f>
        <v>34412</v>
      </c>
      <c r="M1720" s="10">
        <f>VLOOKUP(A1720,'Hospitalisation Table'!$A:$F,6,FALSE)</f>
        <v>563.84</v>
      </c>
      <c r="N1720" s="5" t="str">
        <f>VLOOKUP(A1720,'Hospitalisation Table'!$A:$G,7,FALSE)</f>
        <v>tier - 2</v>
      </c>
      <c r="O1720" s="5" t="str">
        <f>VLOOKUP(A1720,'Hospitalisation Table'!$A:$H,8,FALSE)</f>
        <v>tier - 1</v>
      </c>
      <c r="P1720" s="5" t="str">
        <f>VLOOKUP(A1720,'Hospitalisation Table'!$A:$I,9,FALSE)</f>
        <v>R1012</v>
      </c>
      <c r="Q1720" s="5">
        <f>VLOOKUP(A1720,'Hospitalisation Table'!$A:$K,11,FALSE)</f>
        <v>48</v>
      </c>
    </row>
    <row r="1721" spans="1:17" ht="15.6" x14ac:dyDescent="0.3">
      <c r="A1721" s="9" t="s">
        <v>651</v>
      </c>
      <c r="B1721" s="5" t="str">
        <f>VLOOKUP($A1721,'Customer Names'!$A:$B,2,FALSE)</f>
        <v>Woodward, Ms.  Tracy A.</v>
      </c>
      <c r="C1721" s="5">
        <f>VLOOKUP(Healthcare!A1721,'Medical Examinations table'!$A:$K,2,FALSE)</f>
        <v>26.315000000000001</v>
      </c>
      <c r="D1721" s="5">
        <f>VLOOKUP(A1721,'Medical Examinations table'!$A:$C,3,FALSE)</f>
        <v>5.76</v>
      </c>
      <c r="E1721" s="5" t="str">
        <f>VLOOKUP(A1721,'Medical Examinations table'!$A:$D,4,FALSE)</f>
        <v>NO</v>
      </c>
      <c r="F1721" s="5" t="str">
        <f>VLOOKUP(A1721,'Medical Examinations table'!$A:$E,5,FALSE)</f>
        <v>NO</v>
      </c>
      <c r="G1721" s="5" t="str">
        <f>VLOOKUP(A1721,'Medical Examinations table'!$A:$F,6,FALSE)</f>
        <v>NO</v>
      </c>
      <c r="H1721" s="5">
        <f>VLOOKUP(A1721,'Medical Examinations table'!$A:$H,8,FALSE)</f>
        <v>0</v>
      </c>
      <c r="I1721" s="5" t="str">
        <f>VLOOKUP(A1721,'Medical Examinations table'!$A:$G,7,FALSE)</f>
        <v>NO</v>
      </c>
      <c r="J1721" s="5" t="str">
        <f>VLOOKUP(A1721,'Medical Examinations table'!$A:$I,9,FALSE)</f>
        <v>Overweight</v>
      </c>
      <c r="K1721" s="5" t="str">
        <f>VLOOKUP(A1721,'Medical Examinations table'!$A:$J,10,FALSE)</f>
        <v>Prediabetes</v>
      </c>
      <c r="L1721" s="8">
        <f>VLOOKUP(A1721,'Hospitalisation Table'!$A:$J,10,FALSE)</f>
        <v>34411</v>
      </c>
      <c r="M1721" s="10">
        <f>VLOOKUP(A1721,'Hospitalisation Table'!$A:$F,6,FALSE)</f>
        <v>563.84</v>
      </c>
      <c r="N1721" s="5" t="str">
        <f>VLOOKUP(A1721,'Hospitalisation Table'!$A:$G,7,FALSE)</f>
        <v>tier - 2</v>
      </c>
      <c r="O1721" s="5" t="str">
        <f>VLOOKUP(A1721,'Hospitalisation Table'!$A:$H,8,FALSE)</f>
        <v>tier - 2</v>
      </c>
      <c r="P1721" s="5" t="str">
        <f>VLOOKUP(A1721,'Hospitalisation Table'!$A:$I,9,FALSE)</f>
        <v>R1012</v>
      </c>
      <c r="Q1721" s="5">
        <f>VLOOKUP(A1721,'Hospitalisation Table'!$A:$K,11,FALSE)</f>
        <v>28</v>
      </c>
    </row>
    <row r="1722" spans="1:17" ht="15.6" x14ac:dyDescent="0.3">
      <c r="A1722" s="9" t="s">
        <v>650</v>
      </c>
      <c r="B1722" s="5" t="str">
        <f>VLOOKUP($A1722,'Customer Names'!$A:$B,2,FALSE)</f>
        <v>Lambe, Mr.  Patrick</v>
      </c>
      <c r="C1722" s="5">
        <f>VLOOKUP(Healthcare!A1722,'Medical Examinations table'!$A:$K,2,FALSE)</f>
        <v>35.61</v>
      </c>
      <c r="D1722" s="5">
        <f>VLOOKUP(A1722,'Medical Examinations table'!$A:$C,3,FALSE)</f>
        <v>5.65</v>
      </c>
      <c r="E1722" s="5" t="str">
        <f>VLOOKUP(A1722,'Medical Examinations table'!$A:$D,4,FALSE)</f>
        <v>NO</v>
      </c>
      <c r="F1722" s="5" t="str">
        <f>VLOOKUP(A1722,'Medical Examinations table'!$A:$E,5,FALSE)</f>
        <v>YES</v>
      </c>
      <c r="G1722" s="5" t="str">
        <f>VLOOKUP(A1722,'Medical Examinations table'!$A:$F,6,FALSE)</f>
        <v>NO</v>
      </c>
      <c r="H1722" s="5">
        <f>VLOOKUP(A1722,'Medical Examinations table'!$A:$H,8,FALSE)</f>
        <v>1</v>
      </c>
      <c r="I1722" s="5" t="str">
        <f>VLOOKUP(A1722,'Medical Examinations table'!$A:$G,7,FALSE)</f>
        <v>NO</v>
      </c>
      <c r="J1722" s="5" t="str">
        <f>VLOOKUP(A1722,'Medical Examinations table'!$A:$I,9,FALSE)</f>
        <v>Obesity</v>
      </c>
      <c r="K1722" s="5" t="str">
        <f>VLOOKUP(A1722,'Medical Examinations table'!$A:$J,10,FALSE)</f>
        <v>Normal</v>
      </c>
      <c r="L1722" s="8">
        <f>VLOOKUP(A1722,'Hospitalisation Table'!$A:$J,10,FALSE)</f>
        <v>34410</v>
      </c>
      <c r="M1722" s="10">
        <f>VLOOKUP(A1722,'Hospitalisation Table'!$A:$F,6,FALSE)</f>
        <v>563.84</v>
      </c>
      <c r="N1722" s="5" t="str">
        <f>VLOOKUP(A1722,'Hospitalisation Table'!$A:$G,7,FALSE)</f>
        <v>tier - 2</v>
      </c>
      <c r="O1722" s="5" t="str">
        <f>VLOOKUP(A1722,'Hospitalisation Table'!$A:$H,8,FALSE)</f>
        <v>tier - 3</v>
      </c>
      <c r="P1722" s="5" t="str">
        <f>VLOOKUP(A1722,'Hospitalisation Table'!$A:$I,9,FALSE)</f>
        <v>R1012</v>
      </c>
      <c r="Q1722" s="5">
        <f>VLOOKUP(A1722,'Hospitalisation Table'!$A:$K,11,FALSE)</f>
        <v>22</v>
      </c>
    </row>
    <row r="1723" spans="1:17" ht="15.6" x14ac:dyDescent="0.3">
      <c r="A1723" s="9" t="s">
        <v>649</v>
      </c>
      <c r="B1723" s="5" t="str">
        <f>VLOOKUP($A1723,'Customer Names'!$A:$B,2,FALSE)</f>
        <v>Casto, Mr.  Trent</v>
      </c>
      <c r="C1723" s="5">
        <f>VLOOKUP(Healthcare!A1723,'Medical Examinations table'!$A:$K,2,FALSE)</f>
        <v>37.56</v>
      </c>
      <c r="D1723" s="5">
        <f>VLOOKUP(A1723,'Medical Examinations table'!$A:$C,3,FALSE)</f>
        <v>5.88</v>
      </c>
      <c r="E1723" s="5" t="str">
        <f>VLOOKUP(A1723,'Medical Examinations table'!$A:$D,4,FALSE)</f>
        <v>NO</v>
      </c>
      <c r="F1723" s="5" t="str">
        <f>VLOOKUP(A1723,'Medical Examinations table'!$A:$E,5,FALSE)</f>
        <v>YES</v>
      </c>
      <c r="G1723" s="5" t="str">
        <f>VLOOKUP(A1723,'Medical Examinations table'!$A:$F,6,FALSE)</f>
        <v>NO</v>
      </c>
      <c r="H1723" s="5">
        <f>VLOOKUP(A1723,'Medical Examinations table'!$A:$H,8,FALSE)</f>
        <v>1</v>
      </c>
      <c r="I1723" s="5" t="str">
        <f>VLOOKUP(A1723,'Medical Examinations table'!$A:$G,7,FALSE)</f>
        <v>NO</v>
      </c>
      <c r="J1723" s="5" t="str">
        <f>VLOOKUP(A1723,'Medical Examinations table'!$A:$I,9,FALSE)</f>
        <v>Obesity</v>
      </c>
      <c r="K1723" s="5" t="str">
        <f>VLOOKUP(A1723,'Medical Examinations table'!$A:$J,10,FALSE)</f>
        <v>Prediabetes</v>
      </c>
      <c r="L1723" s="8">
        <f>VLOOKUP(A1723,'Hospitalisation Table'!$A:$J,10,FALSE)</f>
        <v>34409</v>
      </c>
      <c r="M1723" s="10">
        <f>VLOOKUP(A1723,'Hospitalisation Table'!$A:$F,6,FALSE)</f>
        <v>563.84</v>
      </c>
      <c r="N1723" s="5" t="str">
        <f>VLOOKUP(A1723,'Hospitalisation Table'!$A:$G,7,FALSE)</f>
        <v>tier - 2</v>
      </c>
      <c r="O1723" s="5" t="str">
        <f>VLOOKUP(A1723,'Hospitalisation Table'!$A:$H,8,FALSE)</f>
        <v>tier - 2</v>
      </c>
      <c r="P1723" s="5" t="str">
        <f>VLOOKUP(A1723,'Hospitalisation Table'!$A:$I,9,FALSE)</f>
        <v>R1022</v>
      </c>
      <c r="Q1723" s="5">
        <f>VLOOKUP(A1723,'Hospitalisation Table'!$A:$K,11,FALSE)</f>
        <v>18</v>
      </c>
    </row>
    <row r="1724" spans="1:17" ht="15.6" x14ac:dyDescent="0.3">
      <c r="A1724" s="9" t="s">
        <v>648</v>
      </c>
      <c r="B1724" s="5" t="str">
        <f>VLOOKUP($A1724,'Customer Names'!$A:$B,2,FALSE)</f>
        <v>Martelli, Ms.  Julie</v>
      </c>
      <c r="C1724" s="5">
        <f>VLOOKUP(Healthcare!A1724,'Medical Examinations table'!$A:$K,2,FALSE)</f>
        <v>15.49</v>
      </c>
      <c r="D1724" s="5">
        <f>VLOOKUP(A1724,'Medical Examinations table'!$A:$C,3,FALSE)</f>
        <v>9.6</v>
      </c>
      <c r="E1724" s="5" t="str">
        <f>VLOOKUP(A1724,'Medical Examinations table'!$A:$D,4,FALSE)</f>
        <v>NO</v>
      </c>
      <c r="F1724" s="5" t="str">
        <f>VLOOKUP(A1724,'Medical Examinations table'!$A:$E,5,FALSE)</f>
        <v>NO</v>
      </c>
      <c r="G1724" s="5" t="str">
        <f>VLOOKUP(A1724,'Medical Examinations table'!$A:$F,6,FALSE)</f>
        <v>NO</v>
      </c>
      <c r="H1724" s="5">
        <f>VLOOKUP(A1724,'Medical Examinations table'!$A:$H,8,FALSE)</f>
        <v>0</v>
      </c>
      <c r="I1724" s="5" t="str">
        <f>VLOOKUP(A1724,'Medical Examinations table'!$A:$G,7,FALSE)</f>
        <v>NO</v>
      </c>
      <c r="J1724" s="5" t="str">
        <f>VLOOKUP(A1724,'Medical Examinations table'!$A:$I,9,FALSE)</f>
        <v>Underweight</v>
      </c>
      <c r="K1724" s="5" t="str">
        <f>VLOOKUP(A1724,'Medical Examinations table'!$A:$J,10,FALSE)</f>
        <v>Diabetes</v>
      </c>
      <c r="L1724" s="8">
        <f>VLOOKUP(A1724,'Hospitalisation Table'!$A:$J,10,FALSE)</f>
        <v>34408</v>
      </c>
      <c r="M1724" s="10">
        <f>VLOOKUP(A1724,'Hospitalisation Table'!$A:$F,6,FALSE)</f>
        <v>563.84</v>
      </c>
      <c r="N1724" s="5" t="str">
        <f>VLOOKUP(A1724,'Hospitalisation Table'!$A:$G,7,FALSE)</f>
        <v>tier - 2</v>
      </c>
      <c r="O1724" s="5" t="str">
        <f>VLOOKUP(A1724,'Hospitalisation Table'!$A:$H,8,FALSE)</f>
        <v>tier - 2</v>
      </c>
      <c r="P1724" s="5" t="str">
        <f>VLOOKUP(A1724,'Hospitalisation Table'!$A:$I,9,FALSE)</f>
        <v>R1012</v>
      </c>
      <c r="Q1724" s="5">
        <f>VLOOKUP(A1724,'Hospitalisation Table'!$A:$K,11,FALSE)</f>
        <v>48</v>
      </c>
    </row>
    <row r="1725" spans="1:17" ht="15.6" x14ac:dyDescent="0.3">
      <c r="A1725" s="9" t="s">
        <v>647</v>
      </c>
      <c r="B1725" s="5" t="str">
        <f>VLOOKUP($A1725,'Customer Names'!$A:$B,2,FALSE)</f>
        <v>Naskret, Mr.  Sawomir</v>
      </c>
      <c r="C1725" s="5">
        <f>VLOOKUP(Healthcare!A1725,'Medical Examinations table'!$A:$K,2,FALSE)</f>
        <v>23.48</v>
      </c>
      <c r="D1725" s="5">
        <f>VLOOKUP(A1725,'Medical Examinations table'!$A:$C,3,FALSE)</f>
        <v>6.24</v>
      </c>
      <c r="E1725" s="5" t="str">
        <f>VLOOKUP(A1725,'Medical Examinations table'!$A:$D,4,FALSE)</f>
        <v>NO</v>
      </c>
      <c r="F1725" s="5" t="str">
        <f>VLOOKUP(A1725,'Medical Examinations table'!$A:$E,5,FALSE)</f>
        <v>NO</v>
      </c>
      <c r="G1725" s="5" t="str">
        <f>VLOOKUP(A1725,'Medical Examinations table'!$A:$F,6,FALSE)</f>
        <v>NO</v>
      </c>
      <c r="H1725" s="5">
        <f>VLOOKUP(A1725,'Medical Examinations table'!$A:$H,8,FALSE)</f>
        <v>1</v>
      </c>
      <c r="I1725" s="5" t="str">
        <f>VLOOKUP(A1725,'Medical Examinations table'!$A:$G,7,FALSE)</f>
        <v>NO</v>
      </c>
      <c r="J1725" s="5" t="str">
        <f>VLOOKUP(A1725,'Medical Examinations table'!$A:$I,9,FALSE)</f>
        <v>Normal Weight</v>
      </c>
      <c r="K1725" s="5" t="str">
        <f>VLOOKUP(A1725,'Medical Examinations table'!$A:$J,10,FALSE)</f>
        <v>Prediabetes</v>
      </c>
      <c r="L1725" s="8">
        <f>VLOOKUP(A1725,'Hospitalisation Table'!$A:$J,10,FALSE)</f>
        <v>34407</v>
      </c>
      <c r="M1725" s="10">
        <f>VLOOKUP(A1725,'Hospitalisation Table'!$A:$F,6,FALSE)</f>
        <v>563.84</v>
      </c>
      <c r="N1725" s="5" t="str">
        <f>VLOOKUP(A1725,'Hospitalisation Table'!$A:$G,7,FALSE)</f>
        <v>tier - 2</v>
      </c>
      <c r="O1725" s="5" t="str">
        <f>VLOOKUP(A1725,'Hospitalisation Table'!$A:$H,8,FALSE)</f>
        <v>tier - 2</v>
      </c>
      <c r="P1725" s="5" t="str">
        <f>VLOOKUP(A1725,'Hospitalisation Table'!$A:$I,9,FALSE)</f>
        <v>R1013</v>
      </c>
      <c r="Q1725" s="5">
        <f>VLOOKUP(A1725,'Hospitalisation Table'!$A:$K,11,FALSE)</f>
        <v>35</v>
      </c>
    </row>
    <row r="1726" spans="1:17" ht="15.6" x14ac:dyDescent="0.3">
      <c r="A1726" s="9" t="s">
        <v>646</v>
      </c>
      <c r="B1726" s="5" t="str">
        <f>VLOOKUP($A1726,'Customer Names'!$A:$B,2,FALSE)</f>
        <v>Morgan, Ms.  Micah</v>
      </c>
      <c r="C1726" s="5">
        <f>VLOOKUP(Healthcare!A1726,'Medical Examinations table'!$A:$K,2,FALSE)</f>
        <v>30.02</v>
      </c>
      <c r="D1726" s="5">
        <f>VLOOKUP(A1726,'Medical Examinations table'!$A:$C,3,FALSE)</f>
        <v>7.63</v>
      </c>
      <c r="E1726" s="5" t="str">
        <f>VLOOKUP(A1726,'Medical Examinations table'!$A:$D,4,FALSE)</f>
        <v>YES</v>
      </c>
      <c r="F1726" s="5" t="str">
        <f>VLOOKUP(A1726,'Medical Examinations table'!$A:$E,5,FALSE)</f>
        <v>NO</v>
      </c>
      <c r="G1726" s="5" t="str">
        <f>VLOOKUP(A1726,'Medical Examinations table'!$A:$F,6,FALSE)</f>
        <v>NO</v>
      </c>
      <c r="H1726" s="5">
        <f>VLOOKUP(A1726,'Medical Examinations table'!$A:$H,8,FALSE)</f>
        <v>1</v>
      </c>
      <c r="I1726" s="5" t="str">
        <f>VLOOKUP(A1726,'Medical Examinations table'!$A:$G,7,FALSE)</f>
        <v>NO</v>
      </c>
      <c r="J1726" s="5" t="str">
        <f>VLOOKUP(A1726,'Medical Examinations table'!$A:$I,9,FALSE)</f>
        <v>Obesity</v>
      </c>
      <c r="K1726" s="5" t="str">
        <f>VLOOKUP(A1726,'Medical Examinations table'!$A:$J,10,FALSE)</f>
        <v>Diabetes</v>
      </c>
      <c r="L1726" s="8">
        <f>VLOOKUP(A1726,'Hospitalisation Table'!$A:$J,10,FALSE)</f>
        <v>34406</v>
      </c>
      <c r="M1726" s="10">
        <f>VLOOKUP(A1726,'Hospitalisation Table'!$A:$F,6,FALSE)</f>
        <v>563.84</v>
      </c>
      <c r="N1726" s="5" t="str">
        <f>VLOOKUP(A1726,'Hospitalisation Table'!$A:$G,7,FALSE)</f>
        <v>tier - 2</v>
      </c>
      <c r="O1726" s="5" t="str">
        <f>VLOOKUP(A1726,'Hospitalisation Table'!$A:$H,8,FALSE)</f>
        <v>tier - 3</v>
      </c>
      <c r="P1726" s="5" t="str">
        <f>VLOOKUP(A1726,'Hospitalisation Table'!$A:$I,9,FALSE)</f>
        <v>R1012</v>
      </c>
      <c r="Q1726" s="5">
        <f>VLOOKUP(A1726,'Hospitalisation Table'!$A:$K,11,FALSE)</f>
        <v>36</v>
      </c>
    </row>
    <row r="1727" spans="1:17" ht="15.6" x14ac:dyDescent="0.3">
      <c r="A1727" s="9" t="s">
        <v>645</v>
      </c>
      <c r="B1727" s="5" t="str">
        <f>VLOOKUP($A1727,'Customer Names'!$A:$B,2,FALSE)</f>
        <v>Maloney, Ms.  Kelly H.</v>
      </c>
      <c r="C1727" s="5">
        <f>VLOOKUP(Healthcare!A1727,'Medical Examinations table'!$A:$K,2,FALSE)</f>
        <v>26.885000000000002</v>
      </c>
      <c r="D1727" s="5">
        <f>VLOOKUP(A1727,'Medical Examinations table'!$A:$C,3,FALSE)</f>
        <v>8.66</v>
      </c>
      <c r="E1727" s="5" t="str">
        <f>VLOOKUP(A1727,'Medical Examinations table'!$A:$D,4,FALSE)</f>
        <v>YES</v>
      </c>
      <c r="F1727" s="5" t="str">
        <f>VLOOKUP(A1727,'Medical Examinations table'!$A:$E,5,FALSE)</f>
        <v>NO</v>
      </c>
      <c r="G1727" s="5" t="str">
        <f>VLOOKUP(A1727,'Medical Examinations table'!$A:$F,6,FALSE)</f>
        <v>NO</v>
      </c>
      <c r="H1727" s="5">
        <f>VLOOKUP(A1727,'Medical Examinations table'!$A:$H,8,FALSE)</f>
        <v>1</v>
      </c>
      <c r="I1727" s="5" t="str">
        <f>VLOOKUP(A1727,'Medical Examinations table'!$A:$G,7,FALSE)</f>
        <v>NO</v>
      </c>
      <c r="J1727" s="5" t="str">
        <f>VLOOKUP(A1727,'Medical Examinations table'!$A:$I,9,FALSE)</f>
        <v>Overweight</v>
      </c>
      <c r="K1727" s="5" t="str">
        <f>VLOOKUP(A1727,'Medical Examinations table'!$A:$J,10,FALSE)</f>
        <v>Diabetes</v>
      </c>
      <c r="L1727" s="8">
        <f>VLOOKUP(A1727,'Hospitalisation Table'!$A:$J,10,FALSE)</f>
        <v>34405</v>
      </c>
      <c r="M1727" s="10">
        <f>VLOOKUP(A1727,'Hospitalisation Table'!$A:$F,6,FALSE)</f>
        <v>563.84</v>
      </c>
      <c r="N1727" s="5" t="str">
        <f>VLOOKUP(A1727,'Hospitalisation Table'!$A:$G,7,FALSE)</f>
        <v>tier - 2</v>
      </c>
      <c r="O1727" s="5" t="str">
        <f>VLOOKUP(A1727,'Hospitalisation Table'!$A:$H,8,FALSE)</f>
        <v>tier - 2</v>
      </c>
      <c r="P1727" s="5" t="str">
        <f>VLOOKUP(A1727,'Hospitalisation Table'!$A:$I,9,FALSE)</f>
        <v>R1012</v>
      </c>
      <c r="Q1727" s="5">
        <f>VLOOKUP(A1727,'Hospitalisation Table'!$A:$K,11,FALSE)</f>
        <v>36</v>
      </c>
    </row>
    <row r="1728" spans="1:17" ht="15.6" x14ac:dyDescent="0.3">
      <c r="A1728" s="9" t="s">
        <v>644</v>
      </c>
      <c r="B1728" s="5" t="str">
        <f>VLOOKUP($A1728,'Customer Names'!$A:$B,2,FALSE)</f>
        <v>Amherst, Ms.  Lindsay M.</v>
      </c>
      <c r="C1728" s="5">
        <f>VLOOKUP(Healthcare!A1728,'Medical Examinations table'!$A:$K,2,FALSE)</f>
        <v>25.84</v>
      </c>
      <c r="D1728" s="5">
        <f>VLOOKUP(A1728,'Medical Examinations table'!$A:$C,3,FALSE)</f>
        <v>8.5500000000000007</v>
      </c>
      <c r="E1728" s="5" t="str">
        <f>VLOOKUP(A1728,'Medical Examinations table'!$A:$D,4,FALSE)</f>
        <v>YES</v>
      </c>
      <c r="F1728" s="5" t="str">
        <f>VLOOKUP(A1728,'Medical Examinations table'!$A:$E,5,FALSE)</f>
        <v>NO</v>
      </c>
      <c r="G1728" s="5" t="str">
        <f>VLOOKUP(A1728,'Medical Examinations table'!$A:$F,6,FALSE)</f>
        <v>NO</v>
      </c>
      <c r="H1728" s="5">
        <f>VLOOKUP(A1728,'Medical Examinations table'!$A:$H,8,FALSE)</f>
        <v>1</v>
      </c>
      <c r="I1728" s="5" t="str">
        <f>VLOOKUP(A1728,'Medical Examinations table'!$A:$G,7,FALSE)</f>
        <v>NO</v>
      </c>
      <c r="J1728" s="5" t="str">
        <f>VLOOKUP(A1728,'Medical Examinations table'!$A:$I,9,FALSE)</f>
        <v>Overweight</v>
      </c>
      <c r="K1728" s="5" t="str">
        <f>VLOOKUP(A1728,'Medical Examinations table'!$A:$J,10,FALSE)</f>
        <v>Diabetes</v>
      </c>
      <c r="L1728" s="8">
        <f>VLOOKUP(A1728,'Hospitalisation Table'!$A:$J,10,FALSE)</f>
        <v>34404</v>
      </c>
      <c r="M1728" s="10">
        <f>VLOOKUP(A1728,'Hospitalisation Table'!$A:$F,6,FALSE)</f>
        <v>563.84</v>
      </c>
      <c r="N1728" s="5" t="str">
        <f>VLOOKUP(A1728,'Hospitalisation Table'!$A:$G,7,FALSE)</f>
        <v>tier - 2</v>
      </c>
      <c r="O1728" s="5" t="str">
        <f>VLOOKUP(A1728,'Hospitalisation Table'!$A:$H,8,FALSE)</f>
        <v>tier - 2</v>
      </c>
      <c r="P1728" s="5" t="str">
        <f>VLOOKUP(A1728,'Hospitalisation Table'!$A:$I,9,FALSE)</f>
        <v>R1012</v>
      </c>
      <c r="Q1728" s="5">
        <f>VLOOKUP(A1728,'Hospitalisation Table'!$A:$K,11,FALSE)</f>
        <v>36</v>
      </c>
    </row>
    <row r="1729" spans="1:17" ht="15.6" x14ac:dyDescent="0.3">
      <c r="A1729" s="9" t="s">
        <v>643</v>
      </c>
      <c r="B1729" s="5" t="str">
        <f>VLOOKUP($A1729,'Customer Names'!$A:$B,2,FALSE)</f>
        <v>Davenport, Mr.  Austen G</v>
      </c>
      <c r="C1729" s="5">
        <f>VLOOKUP(Healthcare!A1729,'Medical Examinations table'!$A:$K,2,FALSE)</f>
        <v>27.454999999999998</v>
      </c>
      <c r="D1729" s="5">
        <f>VLOOKUP(A1729,'Medical Examinations table'!$A:$C,3,FALSE)</f>
        <v>4.54</v>
      </c>
      <c r="E1729" s="5" t="str">
        <f>VLOOKUP(A1729,'Medical Examinations table'!$A:$D,4,FALSE)</f>
        <v>NO</v>
      </c>
      <c r="F1729" s="5" t="str">
        <f>VLOOKUP(A1729,'Medical Examinations table'!$A:$E,5,FALSE)</f>
        <v>NO</v>
      </c>
      <c r="G1729" s="5" t="str">
        <f>VLOOKUP(A1729,'Medical Examinations table'!$A:$F,6,FALSE)</f>
        <v>NO</v>
      </c>
      <c r="H1729" s="5">
        <f>VLOOKUP(A1729,'Medical Examinations table'!$A:$H,8,FALSE)</f>
        <v>0</v>
      </c>
      <c r="I1729" s="5" t="str">
        <f>VLOOKUP(A1729,'Medical Examinations table'!$A:$G,7,FALSE)</f>
        <v>NO</v>
      </c>
      <c r="J1729" s="5" t="str">
        <f>VLOOKUP(A1729,'Medical Examinations table'!$A:$I,9,FALSE)</f>
        <v>Overweight</v>
      </c>
      <c r="K1729" s="5" t="str">
        <f>VLOOKUP(A1729,'Medical Examinations table'!$A:$J,10,FALSE)</f>
        <v>Normal</v>
      </c>
      <c r="L1729" s="8">
        <f>VLOOKUP(A1729,'Hospitalisation Table'!$A:$J,10,FALSE)</f>
        <v>34403</v>
      </c>
      <c r="M1729" s="10">
        <f>VLOOKUP(A1729,'Hospitalisation Table'!$A:$F,6,FALSE)</f>
        <v>563.84</v>
      </c>
      <c r="N1729" s="5" t="str">
        <f>VLOOKUP(A1729,'Hospitalisation Table'!$A:$G,7,FALSE)</f>
        <v>tier - 2</v>
      </c>
      <c r="O1729" s="5" t="str">
        <f>VLOOKUP(A1729,'Hospitalisation Table'!$A:$H,8,FALSE)</f>
        <v>tier - 2</v>
      </c>
      <c r="P1729" s="5" t="str">
        <f>VLOOKUP(A1729,'Hospitalisation Table'!$A:$I,9,FALSE)</f>
        <v>R1012</v>
      </c>
      <c r="Q1729" s="5">
        <f>VLOOKUP(A1729,'Hospitalisation Table'!$A:$K,11,FALSE)</f>
        <v>33</v>
      </c>
    </row>
    <row r="1730" spans="1:17" ht="15.6" x14ac:dyDescent="0.3">
      <c r="A1730" s="9" t="s">
        <v>642</v>
      </c>
      <c r="B1730" s="5" t="str">
        <f>VLOOKUP($A1730,'Customer Names'!$A:$B,2,FALSE)</f>
        <v>Johansen, Mr.  Tory J.</v>
      </c>
      <c r="C1730" s="5">
        <f>VLOOKUP(Healthcare!A1730,'Medical Examinations table'!$A:$K,2,FALSE)</f>
        <v>24.605</v>
      </c>
      <c r="D1730" s="5">
        <f>VLOOKUP(A1730,'Medical Examinations table'!$A:$C,3,FALSE)</f>
        <v>5.7</v>
      </c>
      <c r="E1730" s="5" t="str">
        <f>VLOOKUP(A1730,'Medical Examinations table'!$A:$D,4,FALSE)</f>
        <v>NO</v>
      </c>
      <c r="F1730" s="5" t="str">
        <f>VLOOKUP(A1730,'Medical Examinations table'!$A:$E,5,FALSE)</f>
        <v>NO</v>
      </c>
      <c r="G1730" s="5" t="str">
        <f>VLOOKUP(A1730,'Medical Examinations table'!$A:$F,6,FALSE)</f>
        <v>NO</v>
      </c>
      <c r="H1730" s="5">
        <f>VLOOKUP(A1730,'Medical Examinations table'!$A:$H,8,FALSE)</f>
        <v>0</v>
      </c>
      <c r="I1730" s="5" t="str">
        <f>VLOOKUP(A1730,'Medical Examinations table'!$A:$G,7,FALSE)</f>
        <v>NO</v>
      </c>
      <c r="J1730" s="5" t="str">
        <f>VLOOKUP(A1730,'Medical Examinations table'!$A:$I,9,FALSE)</f>
        <v>Normal Weight</v>
      </c>
      <c r="K1730" s="5" t="str">
        <f>VLOOKUP(A1730,'Medical Examinations table'!$A:$J,10,FALSE)</f>
        <v>Prediabetes</v>
      </c>
      <c r="L1730" s="8">
        <f>VLOOKUP(A1730,'Hospitalisation Table'!$A:$J,10,FALSE)</f>
        <v>34402</v>
      </c>
      <c r="M1730" s="10">
        <f>VLOOKUP(A1730,'Hospitalisation Table'!$A:$F,6,FALSE)</f>
        <v>563.84</v>
      </c>
      <c r="N1730" s="5" t="str">
        <f>VLOOKUP(A1730,'Hospitalisation Table'!$A:$G,7,FALSE)</f>
        <v>tier - 2</v>
      </c>
      <c r="O1730" s="5" t="str">
        <f>VLOOKUP(A1730,'Hospitalisation Table'!$A:$H,8,FALSE)</f>
        <v>tier - 2</v>
      </c>
      <c r="P1730" s="5" t="str">
        <f>VLOOKUP(A1730,'Hospitalisation Table'!$A:$I,9,FALSE)</f>
        <v>R1012</v>
      </c>
      <c r="Q1730" s="5">
        <f>VLOOKUP(A1730,'Hospitalisation Table'!$A:$K,11,FALSE)</f>
        <v>33</v>
      </c>
    </row>
    <row r="1731" spans="1:17" ht="15.6" x14ac:dyDescent="0.3">
      <c r="A1731" s="9" t="s">
        <v>641</v>
      </c>
      <c r="B1731" s="5" t="str">
        <f>VLOOKUP($A1731,'Customer Names'!$A:$B,2,FALSE)</f>
        <v>Bond, Mr.  Robert J.</v>
      </c>
      <c r="C1731" s="5">
        <f>VLOOKUP(Healthcare!A1731,'Medical Examinations table'!$A:$K,2,FALSE)</f>
        <v>30.8</v>
      </c>
      <c r="D1731" s="5">
        <f>VLOOKUP(A1731,'Medical Examinations table'!$A:$C,3,FALSE)</f>
        <v>5.07</v>
      </c>
      <c r="E1731" s="5" t="str">
        <f>VLOOKUP(A1731,'Medical Examinations table'!$A:$D,4,FALSE)</f>
        <v>NO</v>
      </c>
      <c r="F1731" s="5" t="str">
        <f>VLOOKUP(A1731,'Medical Examinations table'!$A:$E,5,FALSE)</f>
        <v>NO</v>
      </c>
      <c r="G1731" s="5" t="str">
        <f>VLOOKUP(A1731,'Medical Examinations table'!$A:$F,6,FALSE)</f>
        <v>NO</v>
      </c>
      <c r="H1731" s="5">
        <f>VLOOKUP(A1731,'Medical Examinations table'!$A:$H,8,FALSE)</f>
        <v>0</v>
      </c>
      <c r="I1731" s="5" t="str">
        <f>VLOOKUP(A1731,'Medical Examinations table'!$A:$G,7,FALSE)</f>
        <v>NO</v>
      </c>
      <c r="J1731" s="5" t="str">
        <f>VLOOKUP(A1731,'Medical Examinations table'!$A:$I,9,FALSE)</f>
        <v>Obesity</v>
      </c>
      <c r="K1731" s="5" t="str">
        <f>VLOOKUP(A1731,'Medical Examinations table'!$A:$J,10,FALSE)</f>
        <v>Normal</v>
      </c>
      <c r="L1731" s="8">
        <f>VLOOKUP(A1731,'Hospitalisation Table'!$A:$J,10,FALSE)</f>
        <v>34401</v>
      </c>
      <c r="M1731" s="10">
        <f>VLOOKUP(A1731,'Hospitalisation Table'!$A:$F,6,FALSE)</f>
        <v>563.84</v>
      </c>
      <c r="N1731" s="5" t="str">
        <f>VLOOKUP(A1731,'Hospitalisation Table'!$A:$G,7,FALSE)</f>
        <v>tier - 3</v>
      </c>
      <c r="O1731" s="5" t="str">
        <f>VLOOKUP(A1731,'Hospitalisation Table'!$A:$H,8,FALSE)</f>
        <v>tier - 3</v>
      </c>
      <c r="P1731" s="5" t="str">
        <f>VLOOKUP(A1731,'Hospitalisation Table'!$A:$I,9,FALSE)</f>
        <v>R1011</v>
      </c>
      <c r="Q1731" s="5">
        <f>VLOOKUP(A1731,'Hospitalisation Table'!$A:$K,11,FALSE)</f>
        <v>32</v>
      </c>
    </row>
    <row r="1732" spans="1:17" ht="15.6" x14ac:dyDescent="0.3">
      <c r="A1732" s="9" t="s">
        <v>640</v>
      </c>
      <c r="B1732" s="5" t="str">
        <f>VLOOKUP($A1732,'Customer Names'!$A:$B,2,FALSE)</f>
        <v>Reilly, Ms.  Steph</v>
      </c>
      <c r="C1732" s="5">
        <f>VLOOKUP(Healthcare!A1732,'Medical Examinations table'!$A:$K,2,FALSE)</f>
        <v>34.799999999999997</v>
      </c>
      <c r="D1732" s="5">
        <f>VLOOKUP(A1732,'Medical Examinations table'!$A:$C,3,FALSE)</f>
        <v>4.38</v>
      </c>
      <c r="E1732" s="5" t="str">
        <f>VLOOKUP(A1732,'Medical Examinations table'!$A:$D,4,FALSE)</f>
        <v>NO</v>
      </c>
      <c r="F1732" s="5" t="str">
        <f>VLOOKUP(A1732,'Medical Examinations table'!$A:$E,5,FALSE)</f>
        <v>NO</v>
      </c>
      <c r="G1732" s="5" t="str">
        <f>VLOOKUP(A1732,'Medical Examinations table'!$A:$F,6,FALSE)</f>
        <v>NO</v>
      </c>
      <c r="H1732" s="5">
        <f>VLOOKUP(A1732,'Medical Examinations table'!$A:$H,8,FALSE)</f>
        <v>1</v>
      </c>
      <c r="I1732" s="5" t="str">
        <f>VLOOKUP(A1732,'Medical Examinations table'!$A:$G,7,FALSE)</f>
        <v>NO</v>
      </c>
      <c r="J1732" s="5" t="str">
        <f>VLOOKUP(A1732,'Medical Examinations table'!$A:$I,9,FALSE)</f>
        <v>Obesity</v>
      </c>
      <c r="K1732" s="5" t="str">
        <f>VLOOKUP(A1732,'Medical Examinations table'!$A:$J,10,FALSE)</f>
        <v>Normal</v>
      </c>
      <c r="L1732" s="8">
        <f>VLOOKUP(A1732,'Hospitalisation Table'!$A:$J,10,FALSE)</f>
        <v>34400</v>
      </c>
      <c r="M1732" s="10">
        <f>VLOOKUP(A1732,'Hospitalisation Table'!$A:$F,6,FALSE)</f>
        <v>563.84</v>
      </c>
      <c r="N1732" s="5" t="str">
        <f>VLOOKUP(A1732,'Hospitalisation Table'!$A:$G,7,FALSE)</f>
        <v>tier - 2</v>
      </c>
      <c r="O1732" s="5" t="str">
        <f>VLOOKUP(A1732,'Hospitalisation Table'!$A:$H,8,FALSE)</f>
        <v>tier - 3</v>
      </c>
      <c r="P1732" s="5" t="str">
        <f>VLOOKUP(A1732,'Hospitalisation Table'!$A:$I,9,FALSE)</f>
        <v>R1011</v>
      </c>
      <c r="Q1732" s="5">
        <f>VLOOKUP(A1732,'Hospitalisation Table'!$A:$K,11,FALSE)</f>
        <v>35</v>
      </c>
    </row>
    <row r="1733" spans="1:17" ht="15.6" x14ac:dyDescent="0.3">
      <c r="A1733" s="9" t="s">
        <v>639</v>
      </c>
      <c r="B1733" s="5" t="str">
        <f>VLOOKUP($A1733,'Customer Names'!$A:$B,2,FALSE)</f>
        <v>Chandler, Ms.  Kate</v>
      </c>
      <c r="C1733" s="5">
        <f>VLOOKUP(Healthcare!A1733,'Medical Examinations table'!$A:$K,2,FALSE)</f>
        <v>34.21</v>
      </c>
      <c r="D1733" s="5">
        <f>VLOOKUP(A1733,'Medical Examinations table'!$A:$C,3,FALSE)</f>
        <v>4.54</v>
      </c>
      <c r="E1733" s="5" t="str">
        <f>VLOOKUP(A1733,'Medical Examinations table'!$A:$D,4,FALSE)</f>
        <v>NO</v>
      </c>
      <c r="F1733" s="5" t="str">
        <f>VLOOKUP(A1733,'Medical Examinations table'!$A:$E,5,FALSE)</f>
        <v>NO</v>
      </c>
      <c r="G1733" s="5" t="str">
        <f>VLOOKUP(A1733,'Medical Examinations table'!$A:$F,6,FALSE)</f>
        <v>NO</v>
      </c>
      <c r="H1733" s="5">
        <f>VLOOKUP(A1733,'Medical Examinations table'!$A:$H,8,FALSE)</f>
        <v>1</v>
      </c>
      <c r="I1733" s="5" t="str">
        <f>VLOOKUP(A1733,'Medical Examinations table'!$A:$G,7,FALSE)</f>
        <v>NO</v>
      </c>
      <c r="J1733" s="5" t="str">
        <f>VLOOKUP(A1733,'Medical Examinations table'!$A:$I,9,FALSE)</f>
        <v>Obesity</v>
      </c>
      <c r="K1733" s="5" t="str">
        <f>VLOOKUP(A1733,'Medical Examinations table'!$A:$J,10,FALSE)</f>
        <v>Normal</v>
      </c>
      <c r="L1733" s="8">
        <f>VLOOKUP(A1733,'Hospitalisation Table'!$A:$J,10,FALSE)</f>
        <v>34399</v>
      </c>
      <c r="M1733" s="10">
        <f>VLOOKUP(A1733,'Hospitalisation Table'!$A:$F,6,FALSE)</f>
        <v>563.84</v>
      </c>
      <c r="N1733" s="5" t="str">
        <f>VLOOKUP(A1733,'Hospitalisation Table'!$A:$G,7,FALSE)</f>
        <v>tier - 2</v>
      </c>
      <c r="O1733" s="5" t="str">
        <f>VLOOKUP(A1733,'Hospitalisation Table'!$A:$H,8,FALSE)</f>
        <v>tier - 2</v>
      </c>
      <c r="P1733" s="5" t="str">
        <f>VLOOKUP(A1733,'Hospitalisation Table'!$A:$I,9,FALSE)</f>
        <v>R1013</v>
      </c>
      <c r="Q1733" s="5">
        <f>VLOOKUP(A1733,'Hospitalisation Table'!$A:$K,11,FALSE)</f>
        <v>35</v>
      </c>
    </row>
    <row r="1734" spans="1:17" ht="15.6" x14ac:dyDescent="0.3">
      <c r="A1734" s="9" t="s">
        <v>638</v>
      </c>
      <c r="B1734" s="5" t="str">
        <f>VLOOKUP($A1734,'Customer Names'!$A:$B,2,FALSE)</f>
        <v>Kaufmann, Ms.  Kristina</v>
      </c>
      <c r="C1734" s="5">
        <f>VLOOKUP(Healthcare!A1734,'Medical Examinations table'!$A:$K,2,FALSE)</f>
        <v>31</v>
      </c>
      <c r="D1734" s="5">
        <f>VLOOKUP(A1734,'Medical Examinations table'!$A:$C,3,FALSE)</f>
        <v>5.38</v>
      </c>
      <c r="E1734" s="5" t="str">
        <f>VLOOKUP(A1734,'Medical Examinations table'!$A:$D,4,FALSE)</f>
        <v>NO</v>
      </c>
      <c r="F1734" s="5" t="str">
        <f>VLOOKUP(A1734,'Medical Examinations table'!$A:$E,5,FALSE)</f>
        <v>NO</v>
      </c>
      <c r="G1734" s="5" t="str">
        <f>VLOOKUP(A1734,'Medical Examinations table'!$A:$F,6,FALSE)</f>
        <v>NO</v>
      </c>
      <c r="H1734" s="5">
        <f>VLOOKUP(A1734,'Medical Examinations table'!$A:$H,8,FALSE)</f>
        <v>1</v>
      </c>
      <c r="I1734" s="5" t="str">
        <f>VLOOKUP(A1734,'Medical Examinations table'!$A:$G,7,FALSE)</f>
        <v>NO</v>
      </c>
      <c r="J1734" s="5" t="str">
        <f>VLOOKUP(A1734,'Medical Examinations table'!$A:$I,9,FALSE)</f>
        <v>Obesity</v>
      </c>
      <c r="K1734" s="5" t="str">
        <f>VLOOKUP(A1734,'Medical Examinations table'!$A:$J,10,FALSE)</f>
        <v>Normal</v>
      </c>
      <c r="L1734" s="8">
        <f>VLOOKUP(A1734,'Hospitalisation Table'!$A:$J,10,FALSE)</f>
        <v>34398</v>
      </c>
      <c r="M1734" s="10">
        <f>VLOOKUP(A1734,'Hospitalisation Table'!$A:$F,6,FALSE)</f>
        <v>563.84</v>
      </c>
      <c r="N1734" s="5" t="str">
        <f>VLOOKUP(A1734,'Hospitalisation Table'!$A:$G,7,FALSE)</f>
        <v>tier - 2</v>
      </c>
      <c r="O1734" s="5" t="str">
        <f>VLOOKUP(A1734,'Hospitalisation Table'!$A:$H,8,FALSE)</f>
        <v>tier - 2</v>
      </c>
      <c r="P1734" s="5" t="str">
        <f>VLOOKUP(A1734,'Hospitalisation Table'!$A:$I,9,FALSE)</f>
        <v>R1011</v>
      </c>
      <c r="Q1734" s="5">
        <f>VLOOKUP(A1734,'Hospitalisation Table'!$A:$K,11,FALSE)</f>
        <v>35</v>
      </c>
    </row>
    <row r="1735" spans="1:17" ht="15.6" x14ac:dyDescent="0.3">
      <c r="A1735" s="9" t="s">
        <v>637</v>
      </c>
      <c r="B1735" s="5" t="str">
        <f>VLOOKUP($A1735,'Customer Names'!$A:$B,2,FALSE)</f>
        <v>Barnes-Zurkinden, Ms.  Flo</v>
      </c>
      <c r="C1735" s="5">
        <f>VLOOKUP(Healthcare!A1735,'Medical Examinations table'!$A:$K,2,FALSE)</f>
        <v>26.125</v>
      </c>
      <c r="D1735" s="5">
        <f>VLOOKUP(A1735,'Medical Examinations table'!$A:$C,3,FALSE)</f>
        <v>5.55</v>
      </c>
      <c r="E1735" s="5" t="str">
        <f>VLOOKUP(A1735,'Medical Examinations table'!$A:$D,4,FALSE)</f>
        <v>NO</v>
      </c>
      <c r="F1735" s="5" t="str">
        <f>VLOOKUP(A1735,'Medical Examinations table'!$A:$E,5,FALSE)</f>
        <v>NO</v>
      </c>
      <c r="G1735" s="5" t="str">
        <f>VLOOKUP(A1735,'Medical Examinations table'!$A:$F,6,FALSE)</f>
        <v>NO</v>
      </c>
      <c r="H1735" s="5">
        <f>VLOOKUP(A1735,'Medical Examinations table'!$A:$H,8,FALSE)</f>
        <v>1</v>
      </c>
      <c r="I1735" s="5" t="str">
        <f>VLOOKUP(A1735,'Medical Examinations table'!$A:$G,7,FALSE)</f>
        <v>NO</v>
      </c>
      <c r="J1735" s="5" t="str">
        <f>VLOOKUP(A1735,'Medical Examinations table'!$A:$I,9,FALSE)</f>
        <v>Overweight</v>
      </c>
      <c r="K1735" s="5" t="str">
        <f>VLOOKUP(A1735,'Medical Examinations table'!$A:$J,10,FALSE)</f>
        <v>Normal</v>
      </c>
      <c r="L1735" s="8">
        <f>VLOOKUP(A1735,'Hospitalisation Table'!$A:$J,10,FALSE)</f>
        <v>34397</v>
      </c>
      <c r="M1735" s="10">
        <f>VLOOKUP(A1735,'Hospitalisation Table'!$A:$F,6,FALSE)</f>
        <v>563.84</v>
      </c>
      <c r="N1735" s="5" t="str">
        <f>VLOOKUP(A1735,'Hospitalisation Table'!$A:$G,7,FALSE)</f>
        <v>tier - 2</v>
      </c>
      <c r="O1735" s="5" t="str">
        <f>VLOOKUP(A1735,'Hospitalisation Table'!$A:$H,8,FALSE)</f>
        <v>tier - 1</v>
      </c>
      <c r="P1735" s="5" t="str">
        <f>VLOOKUP(A1735,'Hospitalisation Table'!$A:$I,9,FALSE)</f>
        <v>R1024</v>
      </c>
      <c r="Q1735" s="5">
        <f>VLOOKUP(A1735,'Hospitalisation Table'!$A:$K,11,FALSE)</f>
        <v>35</v>
      </c>
    </row>
    <row r="1736" spans="1:17" ht="15.6" x14ac:dyDescent="0.3">
      <c r="A1736" s="9" t="s">
        <v>636</v>
      </c>
      <c r="B1736" s="5" t="str">
        <f>VLOOKUP($A1736,'Customer Names'!$A:$B,2,FALSE)</f>
        <v>Wolter, Mrs.  Sarah P.</v>
      </c>
      <c r="C1736" s="5">
        <f>VLOOKUP(Healthcare!A1736,'Medical Examinations table'!$A:$K,2,FALSE)</f>
        <v>30.13</v>
      </c>
      <c r="D1736" s="5">
        <f>VLOOKUP(A1736,'Medical Examinations table'!$A:$C,3,FALSE)</f>
        <v>4.03</v>
      </c>
      <c r="E1736" s="5" t="str">
        <f>VLOOKUP(A1736,'Medical Examinations table'!$A:$D,4,FALSE)</f>
        <v>YES</v>
      </c>
      <c r="F1736" s="5" t="str">
        <f>VLOOKUP(A1736,'Medical Examinations table'!$A:$E,5,FALSE)</f>
        <v>NO</v>
      </c>
      <c r="G1736" s="5" t="str">
        <f>VLOOKUP(A1736,'Medical Examinations table'!$A:$F,6,FALSE)</f>
        <v>NO</v>
      </c>
      <c r="H1736" s="5">
        <f>VLOOKUP(A1736,'Medical Examinations table'!$A:$H,8,FALSE)</f>
        <v>1</v>
      </c>
      <c r="I1736" s="5" t="str">
        <f>VLOOKUP(A1736,'Medical Examinations table'!$A:$G,7,FALSE)</f>
        <v>NO</v>
      </c>
      <c r="J1736" s="5" t="str">
        <f>VLOOKUP(A1736,'Medical Examinations table'!$A:$I,9,FALSE)</f>
        <v>Obesity</v>
      </c>
      <c r="K1736" s="5" t="str">
        <f>VLOOKUP(A1736,'Medical Examinations table'!$A:$J,10,FALSE)</f>
        <v>Normal</v>
      </c>
      <c r="L1736" s="8">
        <f>VLOOKUP(A1736,'Hospitalisation Table'!$A:$J,10,FALSE)</f>
        <v>34396</v>
      </c>
      <c r="M1736" s="10">
        <f>VLOOKUP(A1736,'Hospitalisation Table'!$A:$F,6,FALSE)</f>
        <v>563.84</v>
      </c>
      <c r="N1736" s="5" t="str">
        <f>VLOOKUP(A1736,'Hospitalisation Table'!$A:$G,7,FALSE)</f>
        <v>tier - 2</v>
      </c>
      <c r="O1736" s="5" t="str">
        <f>VLOOKUP(A1736,'Hospitalisation Table'!$A:$H,8,FALSE)</f>
        <v>tier - 2</v>
      </c>
      <c r="P1736" s="5" t="str">
        <f>VLOOKUP(A1736,'Hospitalisation Table'!$A:$I,9,FALSE)</f>
        <v>R1025</v>
      </c>
      <c r="Q1736" s="5">
        <f>VLOOKUP(A1736,'Hospitalisation Table'!$A:$K,11,FALSE)</f>
        <v>28</v>
      </c>
    </row>
    <row r="1737" spans="1:17" ht="15.6" x14ac:dyDescent="0.3">
      <c r="A1737" s="9" t="s">
        <v>635</v>
      </c>
      <c r="B1737" s="5" t="str">
        <f>VLOOKUP($A1737,'Customer Names'!$A:$B,2,FALSE)</f>
        <v>Pearson, Ms.  Anabel</v>
      </c>
      <c r="C1737" s="5">
        <f>VLOOKUP(Healthcare!A1737,'Medical Examinations table'!$A:$K,2,FALSE)</f>
        <v>34.19</v>
      </c>
      <c r="D1737" s="5">
        <f>VLOOKUP(A1737,'Medical Examinations table'!$A:$C,3,FALSE)</f>
        <v>4.1900000000000004</v>
      </c>
      <c r="E1737" s="5" t="str">
        <f>VLOOKUP(A1737,'Medical Examinations table'!$A:$D,4,FALSE)</f>
        <v>NO</v>
      </c>
      <c r="F1737" s="5" t="str">
        <f>VLOOKUP(A1737,'Medical Examinations table'!$A:$E,5,FALSE)</f>
        <v>NO</v>
      </c>
      <c r="G1737" s="5" t="str">
        <f>VLOOKUP(A1737,'Medical Examinations table'!$A:$F,6,FALSE)</f>
        <v>NO</v>
      </c>
      <c r="H1737" s="5">
        <f>VLOOKUP(A1737,'Medical Examinations table'!$A:$H,8,FALSE)</f>
        <v>0</v>
      </c>
      <c r="I1737" s="5" t="str">
        <f>VLOOKUP(A1737,'Medical Examinations table'!$A:$G,7,FALSE)</f>
        <v>NO</v>
      </c>
      <c r="J1737" s="5" t="str">
        <f>VLOOKUP(A1737,'Medical Examinations table'!$A:$I,9,FALSE)</f>
        <v>Obesity</v>
      </c>
      <c r="K1737" s="5" t="str">
        <f>VLOOKUP(A1737,'Medical Examinations table'!$A:$J,10,FALSE)</f>
        <v>Normal</v>
      </c>
      <c r="L1737" s="8">
        <f>VLOOKUP(A1737,'Hospitalisation Table'!$A:$J,10,FALSE)</f>
        <v>34395</v>
      </c>
      <c r="M1737" s="10">
        <f>VLOOKUP(A1737,'Hospitalisation Table'!$A:$F,6,FALSE)</f>
        <v>563.84</v>
      </c>
      <c r="N1737" s="5" t="str">
        <f>VLOOKUP(A1737,'Hospitalisation Table'!$A:$G,7,FALSE)</f>
        <v>tier - 2</v>
      </c>
      <c r="O1737" s="5" t="str">
        <f>VLOOKUP(A1737,'Hospitalisation Table'!$A:$H,8,FALSE)</f>
        <v>tier - 1</v>
      </c>
      <c r="P1737" s="5" t="str">
        <f>VLOOKUP(A1737,'Hospitalisation Table'!$A:$I,9,FALSE)</f>
        <v>R1012</v>
      </c>
      <c r="Q1737" s="5">
        <f>VLOOKUP(A1737,'Hospitalisation Table'!$A:$K,11,FALSE)</f>
        <v>23</v>
      </c>
    </row>
    <row r="1738" spans="1:17" ht="15.6" x14ac:dyDescent="0.3">
      <c r="A1738" s="9" t="s">
        <v>634</v>
      </c>
      <c r="B1738" s="5" t="str">
        <f>VLOOKUP($A1738,'Customer Names'!$A:$B,2,FALSE)</f>
        <v>Thomas, Mr.  Ian</v>
      </c>
      <c r="C1738" s="5">
        <f>VLOOKUP(Healthcare!A1738,'Medical Examinations table'!$A:$K,2,FALSE)</f>
        <v>22.515000000000001</v>
      </c>
      <c r="D1738" s="5">
        <f>VLOOKUP(A1738,'Medical Examinations table'!$A:$C,3,FALSE)</f>
        <v>4.37</v>
      </c>
      <c r="E1738" s="5" t="str">
        <f>VLOOKUP(A1738,'Medical Examinations table'!$A:$D,4,FALSE)</f>
        <v>NO</v>
      </c>
      <c r="F1738" s="5" t="str">
        <f>VLOOKUP(A1738,'Medical Examinations table'!$A:$E,5,FALSE)</f>
        <v>NO</v>
      </c>
      <c r="G1738" s="5" t="str">
        <f>VLOOKUP(A1738,'Medical Examinations table'!$A:$F,6,FALSE)</f>
        <v>YES</v>
      </c>
      <c r="H1738" s="5">
        <f>VLOOKUP(A1738,'Medical Examinations table'!$A:$H,8,FALSE)</f>
        <v>1</v>
      </c>
      <c r="I1738" s="5" t="str">
        <f>VLOOKUP(A1738,'Medical Examinations table'!$A:$G,7,FALSE)</f>
        <v>NO</v>
      </c>
      <c r="J1738" s="5" t="str">
        <f>VLOOKUP(A1738,'Medical Examinations table'!$A:$I,9,FALSE)</f>
        <v>Normal Weight</v>
      </c>
      <c r="K1738" s="5" t="str">
        <f>VLOOKUP(A1738,'Medical Examinations table'!$A:$J,10,FALSE)</f>
        <v>Normal</v>
      </c>
      <c r="L1738" s="8">
        <f>VLOOKUP(A1738,'Hospitalisation Table'!$A:$J,10,FALSE)</f>
        <v>34394</v>
      </c>
      <c r="M1738" s="10">
        <f>VLOOKUP(A1738,'Hospitalisation Table'!$A:$F,6,FALSE)</f>
        <v>563.84</v>
      </c>
      <c r="N1738" s="5" t="str">
        <f>VLOOKUP(A1738,'Hospitalisation Table'!$A:$G,7,FALSE)</f>
        <v>tier - 3</v>
      </c>
      <c r="O1738" s="5" t="str">
        <f>VLOOKUP(A1738,'Hospitalisation Table'!$A:$H,8,FALSE)</f>
        <v>tier - 3</v>
      </c>
      <c r="P1738" s="5" t="str">
        <f>VLOOKUP(A1738,'Hospitalisation Table'!$A:$I,9,FALSE)</f>
        <v>R1017</v>
      </c>
      <c r="Q1738" s="5">
        <f>VLOOKUP(A1738,'Hospitalisation Table'!$A:$K,11,FALSE)</f>
        <v>29</v>
      </c>
    </row>
    <row r="1739" spans="1:17" ht="15.6" x14ac:dyDescent="0.3">
      <c r="A1739" s="9" t="s">
        <v>633</v>
      </c>
      <c r="B1739" s="5" t="str">
        <f>VLOOKUP($A1739,'Customer Names'!$A:$B,2,FALSE)</f>
        <v>Leon, Mr.  Alex</v>
      </c>
      <c r="C1739" s="5">
        <f>VLOOKUP(Healthcare!A1739,'Medical Examinations table'!$A:$K,2,FALSE)</f>
        <v>18.239999999999998</v>
      </c>
      <c r="D1739" s="5">
        <f>VLOOKUP(A1739,'Medical Examinations table'!$A:$C,3,FALSE)</f>
        <v>5.31</v>
      </c>
      <c r="E1739" s="5" t="str">
        <f>VLOOKUP(A1739,'Medical Examinations table'!$A:$D,4,FALSE)</f>
        <v>YES</v>
      </c>
      <c r="F1739" s="5" t="str">
        <f>VLOOKUP(A1739,'Medical Examinations table'!$A:$E,5,FALSE)</f>
        <v>NO</v>
      </c>
      <c r="G1739" s="5" t="str">
        <f>VLOOKUP(A1739,'Medical Examinations table'!$A:$F,6,FALSE)</f>
        <v>YES</v>
      </c>
      <c r="H1739" s="5">
        <f>VLOOKUP(A1739,'Medical Examinations table'!$A:$H,8,FALSE)</f>
        <v>1</v>
      </c>
      <c r="I1739" s="5" t="str">
        <f>VLOOKUP(A1739,'Medical Examinations table'!$A:$G,7,FALSE)</f>
        <v>NO</v>
      </c>
      <c r="J1739" s="5" t="str">
        <f>VLOOKUP(A1739,'Medical Examinations table'!$A:$I,9,FALSE)</f>
        <v>Underweight</v>
      </c>
      <c r="K1739" s="5" t="str">
        <f>VLOOKUP(A1739,'Medical Examinations table'!$A:$J,10,FALSE)</f>
        <v>Normal</v>
      </c>
      <c r="L1739" s="8">
        <f>VLOOKUP(A1739,'Hospitalisation Table'!$A:$J,10,FALSE)</f>
        <v>34393</v>
      </c>
      <c r="M1739" s="10">
        <f>VLOOKUP(A1739,'Hospitalisation Table'!$A:$F,6,FALSE)</f>
        <v>563.84</v>
      </c>
      <c r="N1739" s="5" t="str">
        <f>VLOOKUP(A1739,'Hospitalisation Table'!$A:$G,7,FALSE)</f>
        <v>tier - 2</v>
      </c>
      <c r="O1739" s="5" t="str">
        <f>VLOOKUP(A1739,'Hospitalisation Table'!$A:$H,8,FALSE)</f>
        <v>tier - 2</v>
      </c>
      <c r="P1739" s="5" t="str">
        <f>VLOOKUP(A1739,'Hospitalisation Table'!$A:$I,9,FALSE)</f>
        <v>R1012</v>
      </c>
      <c r="Q1739" s="5">
        <f>VLOOKUP(A1739,'Hospitalisation Table'!$A:$K,11,FALSE)</f>
        <v>39</v>
      </c>
    </row>
    <row r="1740" spans="1:17" ht="15.6" x14ac:dyDescent="0.3">
      <c r="A1740" s="9" t="s">
        <v>631</v>
      </c>
      <c r="B1740" s="5" t="str">
        <f>VLOOKUP($A1740,'Customer Names'!$A:$B,2,FALSE)</f>
        <v>Marriott, Mr.  Richard J</v>
      </c>
      <c r="C1740" s="5">
        <f>VLOOKUP(Healthcare!A1740,'Medical Examinations table'!$A:$K,2,FALSE)</f>
        <v>37.28</v>
      </c>
      <c r="D1740" s="5">
        <f>VLOOKUP(A1740,'Medical Examinations table'!$A:$C,3,FALSE)</f>
        <v>4.66</v>
      </c>
      <c r="E1740" s="5" t="str">
        <f>VLOOKUP(A1740,'Medical Examinations table'!$A:$D,4,FALSE)</f>
        <v>NO</v>
      </c>
      <c r="F1740" s="5" t="str">
        <f>VLOOKUP(A1740,'Medical Examinations table'!$A:$E,5,FALSE)</f>
        <v>YES</v>
      </c>
      <c r="G1740" s="5" t="str">
        <f>VLOOKUP(A1740,'Medical Examinations table'!$A:$F,6,FALSE)</f>
        <v>NO</v>
      </c>
      <c r="H1740" s="5">
        <f>VLOOKUP(A1740,'Medical Examinations table'!$A:$H,8,FALSE)</f>
        <v>1</v>
      </c>
      <c r="I1740" s="5" t="str">
        <f>VLOOKUP(A1740,'Medical Examinations table'!$A:$G,7,FALSE)</f>
        <v>NO</v>
      </c>
      <c r="J1740" s="5" t="str">
        <f>VLOOKUP(A1740,'Medical Examinations table'!$A:$I,9,FALSE)</f>
        <v>Obesity</v>
      </c>
      <c r="K1740" s="5" t="str">
        <f>VLOOKUP(A1740,'Medical Examinations table'!$A:$J,10,FALSE)</f>
        <v>Normal</v>
      </c>
      <c r="L1740" s="8">
        <f>VLOOKUP(A1740,'Hospitalisation Table'!$A:$J,10,FALSE)</f>
        <v>34392</v>
      </c>
      <c r="M1740" s="10">
        <f>VLOOKUP(A1740,'Hospitalisation Table'!$A:$F,6,FALSE)</f>
        <v>563.84</v>
      </c>
      <c r="N1740" s="5" t="str">
        <f>VLOOKUP(A1740,'Hospitalisation Table'!$A:$G,7,FALSE)</f>
        <v>tier - 2</v>
      </c>
      <c r="O1740" s="5" t="str">
        <f>VLOOKUP(A1740,'Hospitalisation Table'!$A:$H,8,FALSE)</f>
        <v>tier - 2</v>
      </c>
      <c r="P1740" s="5" t="str">
        <f>VLOOKUP(A1740,'Hospitalisation Table'!$A:$I,9,FALSE)</f>
        <v>R1022</v>
      </c>
      <c r="Q1740" s="5">
        <f>VLOOKUP(A1740,'Hospitalisation Table'!$A:$K,11,FALSE)</f>
        <v>19</v>
      </c>
    </row>
    <row r="1741" spans="1:17" ht="15.6" x14ac:dyDescent="0.3">
      <c r="A1741" s="9" t="s">
        <v>630</v>
      </c>
      <c r="B1741" s="5" t="str">
        <f>VLOOKUP($A1741,'Customer Names'!$A:$B,2,FALSE)</f>
        <v>Wilkins, Ms.  Jacqueline N.</v>
      </c>
      <c r="C1741" s="5">
        <f>VLOOKUP(Healthcare!A1741,'Medical Examinations table'!$A:$K,2,FALSE)</f>
        <v>18.2</v>
      </c>
      <c r="D1741" s="5">
        <f>VLOOKUP(A1741,'Medical Examinations table'!$A:$C,3,FALSE)</f>
        <v>6.19</v>
      </c>
      <c r="E1741" s="5" t="str">
        <f>VLOOKUP(A1741,'Medical Examinations table'!$A:$D,4,FALSE)</f>
        <v>NO</v>
      </c>
      <c r="F1741" s="5" t="str">
        <f>VLOOKUP(A1741,'Medical Examinations table'!$A:$E,5,FALSE)</f>
        <v>NO</v>
      </c>
      <c r="G1741" s="5" t="str">
        <f>VLOOKUP(A1741,'Medical Examinations table'!$A:$F,6,FALSE)</f>
        <v>YES</v>
      </c>
      <c r="H1741" s="5">
        <f>VLOOKUP(A1741,'Medical Examinations table'!$A:$H,8,FALSE)</f>
        <v>1</v>
      </c>
      <c r="I1741" s="5" t="str">
        <f>VLOOKUP(A1741,'Medical Examinations table'!$A:$G,7,FALSE)</f>
        <v>NO</v>
      </c>
      <c r="J1741" s="5" t="str">
        <f>VLOOKUP(A1741,'Medical Examinations table'!$A:$I,9,FALSE)</f>
        <v>Underweight</v>
      </c>
      <c r="K1741" s="5" t="str">
        <f>VLOOKUP(A1741,'Medical Examinations table'!$A:$J,10,FALSE)</f>
        <v>Prediabetes</v>
      </c>
      <c r="L1741" s="8">
        <f>VLOOKUP(A1741,'Hospitalisation Table'!$A:$J,10,FALSE)</f>
        <v>34391</v>
      </c>
      <c r="M1741" s="10">
        <f>VLOOKUP(A1741,'Hospitalisation Table'!$A:$F,6,FALSE)</f>
        <v>563.84</v>
      </c>
      <c r="N1741" s="5" t="str">
        <f>VLOOKUP(A1741,'Hospitalisation Table'!$A:$G,7,FALSE)</f>
        <v>tier - 2</v>
      </c>
      <c r="O1741" s="5" t="str">
        <f>VLOOKUP(A1741,'Hospitalisation Table'!$A:$H,8,FALSE)</f>
        <v>tier - 2</v>
      </c>
      <c r="P1741" s="5" t="str">
        <f>VLOOKUP(A1741,'Hospitalisation Table'!$A:$I,9,FALSE)</f>
        <v>R1013</v>
      </c>
      <c r="Q1741" s="5">
        <f>VLOOKUP(A1741,'Hospitalisation Table'!$A:$K,11,FALSE)</f>
        <v>43</v>
      </c>
    </row>
    <row r="1742" spans="1:17" ht="15.6" x14ac:dyDescent="0.3">
      <c r="A1742" s="9" t="s">
        <v>629</v>
      </c>
      <c r="B1742" s="5" t="str">
        <f>VLOOKUP($A1742,'Customer Names'!$A:$B,2,FALSE)</f>
        <v>Saiter, Ms.  Cindy</v>
      </c>
      <c r="C1742" s="5">
        <f>VLOOKUP(Healthcare!A1742,'Medical Examinations table'!$A:$K,2,FALSE)</f>
        <v>20.53</v>
      </c>
      <c r="D1742" s="5">
        <f>VLOOKUP(A1742,'Medical Examinations table'!$A:$C,3,FALSE)</f>
        <v>4.8600000000000003</v>
      </c>
      <c r="E1742" s="5" t="str">
        <f>VLOOKUP(A1742,'Medical Examinations table'!$A:$D,4,FALSE)</f>
        <v>NO</v>
      </c>
      <c r="F1742" s="5" t="str">
        <f>VLOOKUP(A1742,'Medical Examinations table'!$A:$E,5,FALSE)</f>
        <v>NO</v>
      </c>
      <c r="G1742" s="5" t="str">
        <f>VLOOKUP(A1742,'Medical Examinations table'!$A:$F,6,FALSE)</f>
        <v>NO</v>
      </c>
      <c r="H1742" s="5">
        <f>VLOOKUP(A1742,'Medical Examinations table'!$A:$H,8,FALSE)</f>
        <v>1</v>
      </c>
      <c r="I1742" s="5" t="str">
        <f>VLOOKUP(A1742,'Medical Examinations table'!$A:$G,7,FALSE)</f>
        <v>NO</v>
      </c>
      <c r="J1742" s="5" t="str">
        <f>VLOOKUP(A1742,'Medical Examinations table'!$A:$I,9,FALSE)</f>
        <v>Normal Weight</v>
      </c>
      <c r="K1742" s="5" t="str">
        <f>VLOOKUP(A1742,'Medical Examinations table'!$A:$J,10,FALSE)</f>
        <v>Normal</v>
      </c>
      <c r="L1742" s="8">
        <f>VLOOKUP(A1742,'Hospitalisation Table'!$A:$J,10,FALSE)</f>
        <v>34390</v>
      </c>
      <c r="M1742" s="10">
        <f>VLOOKUP(A1742,'Hospitalisation Table'!$A:$F,6,FALSE)</f>
        <v>563.84</v>
      </c>
      <c r="N1742" s="5" t="str">
        <f>VLOOKUP(A1742,'Hospitalisation Table'!$A:$G,7,FALSE)</f>
        <v>tier - 2</v>
      </c>
      <c r="O1742" s="5" t="str">
        <f>VLOOKUP(A1742,'Hospitalisation Table'!$A:$H,8,FALSE)</f>
        <v>tier - 1</v>
      </c>
      <c r="P1742" s="5" t="str">
        <f>VLOOKUP(A1742,'Hospitalisation Table'!$A:$I,9,FALSE)</f>
        <v>R1013</v>
      </c>
      <c r="Q1742" s="5">
        <f>VLOOKUP(A1742,'Hospitalisation Table'!$A:$K,11,FALSE)</f>
        <v>38</v>
      </c>
    </row>
    <row r="1743" spans="1:17" ht="15.6" x14ac:dyDescent="0.3">
      <c r="A1743" s="9" t="s">
        <v>628</v>
      </c>
      <c r="B1743" s="5" t="str">
        <f>VLOOKUP($A1743,'Customer Names'!$A:$B,2,FALSE)</f>
        <v>Winrow, Ms.  Marcia</v>
      </c>
      <c r="C1743" s="5">
        <f>VLOOKUP(Healthcare!A1743,'Medical Examinations table'!$A:$K,2,FALSE)</f>
        <v>23.79</v>
      </c>
      <c r="D1743" s="5">
        <f>VLOOKUP(A1743,'Medical Examinations table'!$A:$C,3,FALSE)</f>
        <v>4.74</v>
      </c>
      <c r="E1743" s="5" t="str">
        <f>VLOOKUP(A1743,'Medical Examinations table'!$A:$D,4,FALSE)</f>
        <v>NO</v>
      </c>
      <c r="F1743" s="5" t="str">
        <f>VLOOKUP(A1743,'Medical Examinations table'!$A:$E,5,FALSE)</f>
        <v>NO</v>
      </c>
      <c r="G1743" s="5" t="str">
        <f>VLOOKUP(A1743,'Medical Examinations table'!$A:$F,6,FALSE)</f>
        <v>NO</v>
      </c>
      <c r="H1743" s="5">
        <f>VLOOKUP(A1743,'Medical Examinations table'!$A:$H,8,FALSE)</f>
        <v>0</v>
      </c>
      <c r="I1743" s="5" t="str">
        <f>VLOOKUP(A1743,'Medical Examinations table'!$A:$G,7,FALSE)</f>
        <v>NO</v>
      </c>
      <c r="J1743" s="5" t="str">
        <f>VLOOKUP(A1743,'Medical Examinations table'!$A:$I,9,FALSE)</f>
        <v>Normal Weight</v>
      </c>
      <c r="K1743" s="5" t="str">
        <f>VLOOKUP(A1743,'Medical Examinations table'!$A:$J,10,FALSE)</f>
        <v>Normal</v>
      </c>
      <c r="L1743" s="8">
        <f>VLOOKUP(A1743,'Hospitalisation Table'!$A:$J,10,FALSE)</f>
        <v>34389</v>
      </c>
      <c r="M1743" s="10">
        <f>VLOOKUP(A1743,'Hospitalisation Table'!$A:$F,6,FALSE)</f>
        <v>563.84</v>
      </c>
      <c r="N1743" s="5" t="str">
        <f>VLOOKUP(A1743,'Hospitalisation Table'!$A:$G,7,FALSE)</f>
        <v>tier - 2</v>
      </c>
      <c r="O1743" s="5" t="str">
        <f>VLOOKUP(A1743,'Hospitalisation Table'!$A:$H,8,FALSE)</f>
        <v>tier - 2</v>
      </c>
      <c r="P1743" s="5" t="str">
        <f>VLOOKUP(A1743,'Hospitalisation Table'!$A:$I,9,FALSE)</f>
        <v>R1012</v>
      </c>
      <c r="Q1743" s="5">
        <f>VLOOKUP(A1743,'Hospitalisation Table'!$A:$K,11,FALSE)</f>
        <v>31</v>
      </c>
    </row>
    <row r="1744" spans="1:17" ht="15.6" x14ac:dyDescent="0.3">
      <c r="A1744" s="9" t="s">
        <v>627</v>
      </c>
      <c r="B1744" s="5" t="str">
        <f>VLOOKUP($A1744,'Customer Names'!$A:$B,2,FALSE)</f>
        <v>Gries, Ms.  Samantha R.</v>
      </c>
      <c r="C1744" s="5">
        <f>VLOOKUP(Healthcare!A1744,'Medical Examinations table'!$A:$K,2,FALSE)</f>
        <v>29.8</v>
      </c>
      <c r="D1744" s="5">
        <f>VLOOKUP(A1744,'Medical Examinations table'!$A:$C,3,FALSE)</f>
        <v>6.03</v>
      </c>
      <c r="E1744" s="5" t="str">
        <f>VLOOKUP(A1744,'Medical Examinations table'!$A:$D,4,FALSE)</f>
        <v>NO</v>
      </c>
      <c r="F1744" s="5" t="str">
        <f>VLOOKUP(A1744,'Medical Examinations table'!$A:$E,5,FALSE)</f>
        <v>NO</v>
      </c>
      <c r="G1744" s="5" t="str">
        <f>VLOOKUP(A1744,'Medical Examinations table'!$A:$F,6,FALSE)</f>
        <v>NO</v>
      </c>
      <c r="H1744" s="5">
        <f>VLOOKUP(A1744,'Medical Examinations table'!$A:$H,8,FALSE)</f>
        <v>0</v>
      </c>
      <c r="I1744" s="5" t="str">
        <f>VLOOKUP(A1744,'Medical Examinations table'!$A:$G,7,FALSE)</f>
        <v>NO</v>
      </c>
      <c r="J1744" s="5" t="str">
        <f>VLOOKUP(A1744,'Medical Examinations table'!$A:$I,9,FALSE)</f>
        <v>Overweight</v>
      </c>
      <c r="K1744" s="5" t="str">
        <f>VLOOKUP(A1744,'Medical Examinations table'!$A:$J,10,FALSE)</f>
        <v>Prediabetes</v>
      </c>
      <c r="L1744" s="8">
        <f>VLOOKUP(A1744,'Hospitalisation Table'!$A:$J,10,FALSE)</f>
        <v>34388</v>
      </c>
      <c r="M1744" s="10">
        <f>VLOOKUP(A1744,'Hospitalisation Table'!$A:$F,6,FALSE)</f>
        <v>563.84</v>
      </c>
      <c r="N1744" s="5" t="str">
        <f>VLOOKUP(A1744,'Hospitalisation Table'!$A:$G,7,FALSE)</f>
        <v>tier - 2</v>
      </c>
      <c r="O1744" s="5" t="str">
        <f>VLOOKUP(A1744,'Hospitalisation Table'!$A:$H,8,FALSE)</f>
        <v>tier - 2</v>
      </c>
      <c r="P1744" s="5" t="str">
        <f>VLOOKUP(A1744,'Hospitalisation Table'!$A:$I,9,FALSE)</f>
        <v>R1011</v>
      </c>
      <c r="Q1744" s="5">
        <f>VLOOKUP(A1744,'Hospitalisation Table'!$A:$K,11,FALSE)</f>
        <v>32</v>
      </c>
    </row>
    <row r="1745" spans="1:17" ht="15.6" x14ac:dyDescent="0.3">
      <c r="A1745" s="9" t="s">
        <v>626</v>
      </c>
      <c r="B1745" s="5" t="str">
        <f>VLOOKUP($A1745,'Customer Names'!$A:$B,2,FALSE)</f>
        <v>Strohschein, Ms.  Katie</v>
      </c>
      <c r="C1745" s="5">
        <f>VLOOKUP(Healthcare!A1745,'Medical Examinations table'!$A:$K,2,FALSE)</f>
        <v>31.54</v>
      </c>
      <c r="D1745" s="5">
        <f>VLOOKUP(A1745,'Medical Examinations table'!$A:$C,3,FALSE)</f>
        <v>4.71</v>
      </c>
      <c r="E1745" s="5" t="str">
        <f>VLOOKUP(A1745,'Medical Examinations table'!$A:$D,4,FALSE)</f>
        <v>NO</v>
      </c>
      <c r="F1745" s="5" t="str">
        <f>VLOOKUP(A1745,'Medical Examinations table'!$A:$E,5,FALSE)</f>
        <v>NO</v>
      </c>
      <c r="G1745" s="5" t="str">
        <f>VLOOKUP(A1745,'Medical Examinations table'!$A:$F,6,FALSE)</f>
        <v>NO</v>
      </c>
      <c r="H1745" s="5">
        <f>VLOOKUP(A1745,'Medical Examinations table'!$A:$H,8,FALSE)</f>
        <v>0</v>
      </c>
      <c r="I1745" s="5" t="str">
        <f>VLOOKUP(A1745,'Medical Examinations table'!$A:$G,7,FALSE)</f>
        <v>NO</v>
      </c>
      <c r="J1745" s="5" t="str">
        <f>VLOOKUP(A1745,'Medical Examinations table'!$A:$I,9,FALSE)</f>
        <v>Obesity</v>
      </c>
      <c r="K1745" s="5" t="str">
        <f>VLOOKUP(A1745,'Medical Examinations table'!$A:$J,10,FALSE)</f>
        <v>Normal</v>
      </c>
      <c r="L1745" s="8">
        <f>VLOOKUP(A1745,'Hospitalisation Table'!$A:$J,10,FALSE)</f>
        <v>34387</v>
      </c>
      <c r="M1745" s="10">
        <f>VLOOKUP(A1745,'Hospitalisation Table'!$A:$F,6,FALSE)</f>
        <v>563.84</v>
      </c>
      <c r="N1745" s="5" t="str">
        <f>VLOOKUP(A1745,'Hospitalisation Table'!$A:$G,7,FALSE)</f>
        <v>tier - 2</v>
      </c>
      <c r="O1745" s="5" t="str">
        <f>VLOOKUP(A1745,'Hospitalisation Table'!$A:$H,8,FALSE)</f>
        <v>tier - 2</v>
      </c>
      <c r="P1745" s="5" t="str">
        <f>VLOOKUP(A1745,'Hospitalisation Table'!$A:$I,9,FALSE)</f>
        <v>R1024</v>
      </c>
      <c r="Q1745" s="5">
        <f>VLOOKUP(A1745,'Hospitalisation Table'!$A:$K,11,FALSE)</f>
        <v>32</v>
      </c>
    </row>
    <row r="1746" spans="1:17" ht="15.6" x14ac:dyDescent="0.3">
      <c r="A1746" s="9" t="s">
        <v>625</v>
      </c>
      <c r="B1746" s="5" t="str">
        <f>VLOOKUP($A1746,'Customer Names'!$A:$B,2,FALSE)</f>
        <v>Berger, Mr.  John P</v>
      </c>
      <c r="C1746" s="5">
        <f>VLOOKUP(Healthcare!A1746,'Medical Examinations table'!$A:$K,2,FALSE)</f>
        <v>20.82</v>
      </c>
      <c r="D1746" s="5">
        <f>VLOOKUP(A1746,'Medical Examinations table'!$A:$C,3,FALSE)</f>
        <v>5.55</v>
      </c>
      <c r="E1746" s="5" t="str">
        <f>VLOOKUP(A1746,'Medical Examinations table'!$A:$D,4,FALSE)</f>
        <v>NO</v>
      </c>
      <c r="F1746" s="5" t="str">
        <f>VLOOKUP(A1746,'Medical Examinations table'!$A:$E,5,FALSE)</f>
        <v>NO</v>
      </c>
      <c r="G1746" s="5" t="str">
        <f>VLOOKUP(A1746,'Medical Examinations table'!$A:$F,6,FALSE)</f>
        <v>NO</v>
      </c>
      <c r="H1746" s="5">
        <f>VLOOKUP(A1746,'Medical Examinations table'!$A:$H,8,FALSE)</f>
        <v>1</v>
      </c>
      <c r="I1746" s="5" t="str">
        <f>VLOOKUP(A1746,'Medical Examinations table'!$A:$G,7,FALSE)</f>
        <v>NO</v>
      </c>
      <c r="J1746" s="5" t="str">
        <f>VLOOKUP(A1746,'Medical Examinations table'!$A:$I,9,FALSE)</f>
        <v>Normal Weight</v>
      </c>
      <c r="K1746" s="5" t="str">
        <f>VLOOKUP(A1746,'Medical Examinations table'!$A:$J,10,FALSE)</f>
        <v>Normal</v>
      </c>
      <c r="L1746" s="8">
        <f>VLOOKUP(A1746,'Hospitalisation Table'!$A:$J,10,FALSE)</f>
        <v>34386</v>
      </c>
      <c r="M1746" s="10">
        <f>VLOOKUP(A1746,'Hospitalisation Table'!$A:$F,6,FALSE)</f>
        <v>563.84</v>
      </c>
      <c r="N1746" s="5" t="str">
        <f>VLOOKUP(A1746,'Hospitalisation Table'!$A:$G,7,FALSE)</f>
        <v>tier - 2</v>
      </c>
      <c r="O1746" s="5" t="str">
        <f>VLOOKUP(A1746,'Hospitalisation Table'!$A:$H,8,FALSE)</f>
        <v>tier - 1</v>
      </c>
      <c r="P1746" s="5" t="str">
        <f>VLOOKUP(A1746,'Hospitalisation Table'!$A:$I,9,FALSE)</f>
        <v>R1013</v>
      </c>
      <c r="Q1746" s="5">
        <f>VLOOKUP(A1746,'Hospitalisation Table'!$A:$K,11,FALSE)</f>
        <v>38</v>
      </c>
    </row>
    <row r="1747" spans="1:17" ht="15.6" x14ac:dyDescent="0.3">
      <c r="A1747" s="9" t="s">
        <v>624</v>
      </c>
      <c r="B1747" s="5" t="str">
        <f>VLOOKUP($A1747,'Customer Names'!$A:$B,2,FALSE)</f>
        <v>Coogan, Ms.  Rachel</v>
      </c>
      <c r="C1747" s="5">
        <f>VLOOKUP(Healthcare!A1747,'Medical Examinations table'!$A:$K,2,FALSE)</f>
        <v>38.83</v>
      </c>
      <c r="D1747" s="5">
        <f>VLOOKUP(A1747,'Medical Examinations table'!$A:$C,3,FALSE)</f>
        <v>4.78</v>
      </c>
      <c r="E1747" s="5" t="str">
        <f>VLOOKUP(A1747,'Medical Examinations table'!$A:$D,4,FALSE)</f>
        <v>NO</v>
      </c>
      <c r="F1747" s="5" t="str">
        <f>VLOOKUP(A1747,'Medical Examinations table'!$A:$E,5,FALSE)</f>
        <v>NO</v>
      </c>
      <c r="G1747" s="5" t="str">
        <f>VLOOKUP(A1747,'Medical Examinations table'!$A:$F,6,FALSE)</f>
        <v>YES</v>
      </c>
      <c r="H1747" s="5">
        <f>VLOOKUP(A1747,'Medical Examinations table'!$A:$H,8,FALSE)</f>
        <v>1</v>
      </c>
      <c r="I1747" s="5" t="str">
        <f>VLOOKUP(A1747,'Medical Examinations table'!$A:$G,7,FALSE)</f>
        <v>NO</v>
      </c>
      <c r="J1747" s="5" t="str">
        <f>VLOOKUP(A1747,'Medical Examinations table'!$A:$I,9,FALSE)</f>
        <v>Obesity</v>
      </c>
      <c r="K1747" s="5" t="str">
        <f>VLOOKUP(A1747,'Medical Examinations table'!$A:$J,10,FALSE)</f>
        <v>Normal</v>
      </c>
      <c r="L1747" s="8">
        <f>VLOOKUP(A1747,'Hospitalisation Table'!$A:$J,10,FALSE)</f>
        <v>34385</v>
      </c>
      <c r="M1747" s="10">
        <f>VLOOKUP(A1747,'Hospitalisation Table'!$A:$F,6,FALSE)</f>
        <v>563.84</v>
      </c>
      <c r="N1747" s="5" t="str">
        <f>VLOOKUP(A1747,'Hospitalisation Table'!$A:$G,7,FALSE)</f>
        <v>tier - 2</v>
      </c>
      <c r="O1747" s="5" t="str">
        <f>VLOOKUP(A1747,'Hospitalisation Table'!$A:$H,8,FALSE)</f>
        <v>tier - 2</v>
      </c>
      <c r="P1747" s="5" t="str">
        <f>VLOOKUP(A1747,'Hospitalisation Table'!$A:$I,9,FALSE)</f>
        <v>R1013</v>
      </c>
      <c r="Q1747" s="5">
        <f>VLOOKUP(A1747,'Hospitalisation Table'!$A:$K,11,FALSE)</f>
        <v>29</v>
      </c>
    </row>
    <row r="1748" spans="1:17" ht="15.6" x14ac:dyDescent="0.3">
      <c r="A1748" s="9" t="s">
        <v>623</v>
      </c>
      <c r="B1748" s="5" t="str">
        <f>VLOOKUP($A1748,'Customer Names'!$A:$B,2,FALSE)</f>
        <v>Gagnon, Ms.  Isabelle</v>
      </c>
      <c r="C1748" s="5">
        <f>VLOOKUP(Healthcare!A1748,'Medical Examinations table'!$A:$K,2,FALSE)</f>
        <v>23.44</v>
      </c>
      <c r="D1748" s="5">
        <f>VLOOKUP(A1748,'Medical Examinations table'!$A:$C,3,FALSE)</f>
        <v>4.6500000000000004</v>
      </c>
      <c r="E1748" s="5" t="str">
        <f>VLOOKUP(A1748,'Medical Examinations table'!$A:$D,4,FALSE)</f>
        <v>YES</v>
      </c>
      <c r="F1748" s="5" t="str">
        <f>VLOOKUP(A1748,'Medical Examinations table'!$A:$E,5,FALSE)</f>
        <v>NO</v>
      </c>
      <c r="G1748" s="5" t="str">
        <f>VLOOKUP(A1748,'Medical Examinations table'!$A:$F,6,FALSE)</f>
        <v>NO</v>
      </c>
      <c r="H1748" s="5">
        <f>VLOOKUP(A1748,'Medical Examinations table'!$A:$H,8,FALSE)</f>
        <v>1</v>
      </c>
      <c r="I1748" s="5" t="str">
        <f>VLOOKUP(A1748,'Medical Examinations table'!$A:$G,7,FALSE)</f>
        <v>NO</v>
      </c>
      <c r="J1748" s="5" t="str">
        <f>VLOOKUP(A1748,'Medical Examinations table'!$A:$I,9,FALSE)</f>
        <v>Normal Weight</v>
      </c>
      <c r="K1748" s="5" t="str">
        <f>VLOOKUP(A1748,'Medical Examinations table'!$A:$J,10,FALSE)</f>
        <v>Normal</v>
      </c>
      <c r="L1748" s="8">
        <f>VLOOKUP(A1748,'Hospitalisation Table'!$A:$J,10,FALSE)</f>
        <v>34384</v>
      </c>
      <c r="M1748" s="10">
        <f>VLOOKUP(A1748,'Hospitalisation Table'!$A:$F,6,FALSE)</f>
        <v>563.84</v>
      </c>
      <c r="N1748" s="5" t="str">
        <f>VLOOKUP(A1748,'Hospitalisation Table'!$A:$G,7,FALSE)</f>
        <v>tier - 2</v>
      </c>
      <c r="O1748" s="5" t="str">
        <f>VLOOKUP(A1748,'Hospitalisation Table'!$A:$H,8,FALSE)</f>
        <v>tier - 1</v>
      </c>
      <c r="P1748" s="5" t="str">
        <f>VLOOKUP(A1748,'Hospitalisation Table'!$A:$I,9,FALSE)</f>
        <v>R1013</v>
      </c>
      <c r="Q1748" s="5">
        <f>VLOOKUP(A1748,'Hospitalisation Table'!$A:$K,11,FALSE)</f>
        <v>34</v>
      </c>
    </row>
    <row r="1749" spans="1:17" ht="15.6" x14ac:dyDescent="0.3">
      <c r="A1749" s="9" t="s">
        <v>622</v>
      </c>
      <c r="B1749" s="5" t="str">
        <f>VLOOKUP($A1749,'Customer Names'!$A:$B,2,FALSE)</f>
        <v>Pearson, Mr.  Neil</v>
      </c>
      <c r="C1749" s="5">
        <f>VLOOKUP(Healthcare!A1749,'Medical Examinations table'!$A:$K,2,FALSE)</f>
        <v>24.13</v>
      </c>
      <c r="D1749" s="5">
        <f>VLOOKUP(A1749,'Medical Examinations table'!$A:$C,3,FALSE)</f>
        <v>5.2</v>
      </c>
      <c r="E1749" s="5" t="str">
        <f>VLOOKUP(A1749,'Medical Examinations table'!$A:$D,4,FALSE)</f>
        <v>NO</v>
      </c>
      <c r="F1749" s="5" t="str">
        <f>VLOOKUP(A1749,'Medical Examinations table'!$A:$E,5,FALSE)</f>
        <v>NO</v>
      </c>
      <c r="G1749" s="5" t="str">
        <f>VLOOKUP(A1749,'Medical Examinations table'!$A:$F,6,FALSE)</f>
        <v>NO</v>
      </c>
      <c r="H1749" s="5">
        <f>VLOOKUP(A1749,'Medical Examinations table'!$A:$H,8,FALSE)</f>
        <v>1</v>
      </c>
      <c r="I1749" s="5" t="str">
        <f>VLOOKUP(A1749,'Medical Examinations table'!$A:$G,7,FALSE)</f>
        <v>NO</v>
      </c>
      <c r="J1749" s="5" t="str">
        <f>VLOOKUP(A1749,'Medical Examinations table'!$A:$I,9,FALSE)</f>
        <v>Normal Weight</v>
      </c>
      <c r="K1749" s="5" t="str">
        <f>VLOOKUP(A1749,'Medical Examinations table'!$A:$J,10,FALSE)</f>
        <v>Normal</v>
      </c>
      <c r="L1749" s="8">
        <f>VLOOKUP(A1749,'Hospitalisation Table'!$A:$J,10,FALSE)</f>
        <v>34383</v>
      </c>
      <c r="M1749" s="10">
        <f>VLOOKUP(A1749,'Hospitalisation Table'!$A:$F,6,FALSE)</f>
        <v>563.84</v>
      </c>
      <c r="N1749" s="5" t="str">
        <f>VLOOKUP(A1749,'Hospitalisation Table'!$A:$G,7,FALSE)</f>
        <v>tier - 1</v>
      </c>
      <c r="O1749" s="5" t="str">
        <f>VLOOKUP(A1749,'Hospitalisation Table'!$A:$H,8,FALSE)</f>
        <v>tier - 2</v>
      </c>
      <c r="P1749" s="5" t="str">
        <f>VLOOKUP(A1749,'Hospitalisation Table'!$A:$I,9,FALSE)</f>
        <v>R1012</v>
      </c>
      <c r="Q1749" s="5">
        <f>VLOOKUP(A1749,'Hospitalisation Table'!$A:$K,11,FALSE)</f>
        <v>35</v>
      </c>
    </row>
    <row r="1750" spans="1:17" ht="15.6" x14ac:dyDescent="0.3">
      <c r="A1750" s="9" t="s">
        <v>621</v>
      </c>
      <c r="B1750" s="5" t="str">
        <f>VLOOKUP($A1750,'Customer Names'!$A:$B,2,FALSE)</f>
        <v>Brian, Mr.  Tom</v>
      </c>
      <c r="C1750" s="5">
        <f>VLOOKUP(Healthcare!A1750,'Medical Examinations table'!$A:$K,2,FALSE)</f>
        <v>42.13</v>
      </c>
      <c r="D1750" s="5">
        <f>VLOOKUP(A1750,'Medical Examinations table'!$A:$C,3,FALSE)</f>
        <v>4.54</v>
      </c>
      <c r="E1750" s="5" t="str">
        <f>VLOOKUP(A1750,'Medical Examinations table'!$A:$D,4,FALSE)</f>
        <v>YES</v>
      </c>
      <c r="F1750" s="5" t="str">
        <f>VLOOKUP(A1750,'Medical Examinations table'!$A:$E,5,FALSE)</f>
        <v>NO</v>
      </c>
      <c r="G1750" s="5" t="str">
        <f>VLOOKUP(A1750,'Medical Examinations table'!$A:$F,6,FALSE)</f>
        <v>NO</v>
      </c>
      <c r="H1750" s="5">
        <f>VLOOKUP(A1750,'Medical Examinations table'!$A:$H,8,FALSE)</f>
        <v>1</v>
      </c>
      <c r="I1750" s="5" t="str">
        <f>VLOOKUP(A1750,'Medical Examinations table'!$A:$G,7,FALSE)</f>
        <v>NO</v>
      </c>
      <c r="J1750" s="5" t="str">
        <f>VLOOKUP(A1750,'Medical Examinations table'!$A:$I,9,FALSE)</f>
        <v>Obesity</v>
      </c>
      <c r="K1750" s="5" t="str">
        <f>VLOOKUP(A1750,'Medical Examinations table'!$A:$J,10,FALSE)</f>
        <v>Normal</v>
      </c>
      <c r="L1750" s="8">
        <f>VLOOKUP(A1750,'Hospitalisation Table'!$A:$J,10,FALSE)</f>
        <v>34382</v>
      </c>
      <c r="M1750" s="10">
        <f>VLOOKUP(A1750,'Hospitalisation Table'!$A:$F,6,FALSE)</f>
        <v>563.84</v>
      </c>
      <c r="N1750" s="5" t="str">
        <f>VLOOKUP(A1750,'Hospitalisation Table'!$A:$G,7,FALSE)</f>
        <v>tier - 2</v>
      </c>
      <c r="O1750" s="5" t="str">
        <f>VLOOKUP(A1750,'Hospitalisation Table'!$A:$H,8,FALSE)</f>
        <v>tier - 3</v>
      </c>
      <c r="P1750" s="5" t="str">
        <f>VLOOKUP(A1750,'Hospitalisation Table'!$A:$I,9,FALSE)</f>
        <v>R1013</v>
      </c>
      <c r="Q1750" s="5">
        <f>VLOOKUP(A1750,'Hospitalisation Table'!$A:$K,11,FALSE)</f>
        <v>34</v>
      </c>
    </row>
    <row r="1751" spans="1:17" ht="15.6" x14ac:dyDescent="0.3">
      <c r="A1751" s="9" t="s">
        <v>620</v>
      </c>
      <c r="B1751" s="5" t="str">
        <f>VLOOKUP($A1751,'Customer Names'!$A:$B,2,FALSE)</f>
        <v>Brown, Mr.  Nathan</v>
      </c>
      <c r="C1751" s="5">
        <f>VLOOKUP(Healthcare!A1751,'Medical Examinations table'!$A:$K,2,FALSE)</f>
        <v>17.86</v>
      </c>
      <c r="D1751" s="5">
        <f>VLOOKUP(A1751,'Medical Examinations table'!$A:$C,3,FALSE)</f>
        <v>4.1100000000000003</v>
      </c>
      <c r="E1751" s="5" t="str">
        <f>VLOOKUP(A1751,'Medical Examinations table'!$A:$D,4,FALSE)</f>
        <v>NO</v>
      </c>
      <c r="F1751" s="5" t="str">
        <f>VLOOKUP(A1751,'Medical Examinations table'!$A:$E,5,FALSE)</f>
        <v>NO</v>
      </c>
      <c r="G1751" s="5" t="str">
        <f>VLOOKUP(A1751,'Medical Examinations table'!$A:$F,6,FALSE)</f>
        <v>NO</v>
      </c>
      <c r="H1751" s="5">
        <f>VLOOKUP(A1751,'Medical Examinations table'!$A:$H,8,FALSE)</f>
        <v>1</v>
      </c>
      <c r="I1751" s="5" t="str">
        <f>VLOOKUP(A1751,'Medical Examinations table'!$A:$G,7,FALSE)</f>
        <v>NO</v>
      </c>
      <c r="J1751" s="5" t="str">
        <f>VLOOKUP(A1751,'Medical Examinations table'!$A:$I,9,FALSE)</f>
        <v>Underweight</v>
      </c>
      <c r="K1751" s="5" t="str">
        <f>VLOOKUP(A1751,'Medical Examinations table'!$A:$J,10,FALSE)</f>
        <v>Normal</v>
      </c>
      <c r="L1751" s="8">
        <f>VLOOKUP(A1751,'Hospitalisation Table'!$A:$J,10,FALSE)</f>
        <v>34381</v>
      </c>
      <c r="M1751" s="10">
        <f>VLOOKUP(A1751,'Hospitalisation Table'!$A:$F,6,FALSE)</f>
        <v>563.84</v>
      </c>
      <c r="N1751" s="5" t="str">
        <f>VLOOKUP(A1751,'Hospitalisation Table'!$A:$G,7,FALSE)</f>
        <v>tier - 2</v>
      </c>
      <c r="O1751" s="5" t="str">
        <f>VLOOKUP(A1751,'Hospitalisation Table'!$A:$H,8,FALSE)</f>
        <v>tier - 2</v>
      </c>
      <c r="P1751" s="5" t="str">
        <f>VLOOKUP(A1751,'Hospitalisation Table'!$A:$I,9,FALSE)</f>
        <v>R1012</v>
      </c>
      <c r="Q1751" s="5">
        <f>VLOOKUP(A1751,'Hospitalisation Table'!$A:$K,11,FALSE)</f>
        <v>35</v>
      </c>
    </row>
    <row r="1752" spans="1:17" ht="15.6" x14ac:dyDescent="0.3">
      <c r="A1752" s="9" t="s">
        <v>619</v>
      </c>
      <c r="B1752" s="5" t="str">
        <f>VLOOKUP($A1752,'Customer Names'!$A:$B,2,FALSE)</f>
        <v>Fox, Mrs.  Kelli N</v>
      </c>
      <c r="C1752" s="5">
        <f>VLOOKUP(Healthcare!A1752,'Medical Examinations table'!$A:$K,2,FALSE)</f>
        <v>32.78</v>
      </c>
      <c r="D1752" s="5">
        <f>VLOOKUP(A1752,'Medical Examinations table'!$A:$C,3,FALSE)</f>
        <v>4.63</v>
      </c>
      <c r="E1752" s="5" t="str">
        <f>VLOOKUP(A1752,'Medical Examinations table'!$A:$D,4,FALSE)</f>
        <v>NO</v>
      </c>
      <c r="F1752" s="5" t="str">
        <f>VLOOKUP(A1752,'Medical Examinations table'!$A:$E,5,FALSE)</f>
        <v>NO</v>
      </c>
      <c r="G1752" s="5" t="str">
        <f>VLOOKUP(A1752,'Medical Examinations table'!$A:$F,6,FALSE)</f>
        <v>NO</v>
      </c>
      <c r="H1752" s="5">
        <f>VLOOKUP(A1752,'Medical Examinations table'!$A:$H,8,FALSE)</f>
        <v>0</v>
      </c>
      <c r="I1752" s="5" t="str">
        <f>VLOOKUP(A1752,'Medical Examinations table'!$A:$G,7,FALSE)</f>
        <v>NO</v>
      </c>
      <c r="J1752" s="5" t="str">
        <f>VLOOKUP(A1752,'Medical Examinations table'!$A:$I,9,FALSE)</f>
        <v>Obesity</v>
      </c>
      <c r="K1752" s="5" t="str">
        <f>VLOOKUP(A1752,'Medical Examinations table'!$A:$J,10,FALSE)</f>
        <v>Normal</v>
      </c>
      <c r="L1752" s="8">
        <f>VLOOKUP(A1752,'Hospitalisation Table'!$A:$J,10,FALSE)</f>
        <v>34380</v>
      </c>
      <c r="M1752" s="10">
        <f>VLOOKUP(A1752,'Hospitalisation Table'!$A:$F,6,FALSE)</f>
        <v>563.84</v>
      </c>
      <c r="N1752" s="5" t="str">
        <f>VLOOKUP(A1752,'Hospitalisation Table'!$A:$G,7,FALSE)</f>
        <v>tier - 2</v>
      </c>
      <c r="O1752" s="5" t="str">
        <f>VLOOKUP(A1752,'Hospitalisation Table'!$A:$H,8,FALSE)</f>
        <v>tier - 2</v>
      </c>
      <c r="P1752" s="5" t="str">
        <f>VLOOKUP(A1752,'Hospitalisation Table'!$A:$I,9,FALSE)</f>
        <v>R1026</v>
      </c>
      <c r="Q1752" s="5">
        <f>VLOOKUP(A1752,'Hospitalisation Table'!$A:$K,11,FALSE)</f>
        <v>23</v>
      </c>
    </row>
    <row r="1753" spans="1:17" ht="15.6" x14ac:dyDescent="0.3">
      <c r="A1753" s="9" t="s">
        <v>618</v>
      </c>
      <c r="B1753" s="5" t="str">
        <f>VLOOKUP($A1753,'Customer Names'!$A:$B,2,FALSE)</f>
        <v>Traver, Mr.  Scott M.</v>
      </c>
      <c r="C1753" s="5">
        <f>VLOOKUP(Healthcare!A1753,'Medical Examinations table'!$A:$K,2,FALSE)</f>
        <v>23.9</v>
      </c>
      <c r="D1753" s="5">
        <f>VLOOKUP(A1753,'Medical Examinations table'!$A:$C,3,FALSE)</f>
        <v>6.06</v>
      </c>
      <c r="E1753" s="5" t="str">
        <f>VLOOKUP(A1753,'Medical Examinations table'!$A:$D,4,FALSE)</f>
        <v>YES</v>
      </c>
      <c r="F1753" s="5" t="str">
        <f>VLOOKUP(A1753,'Medical Examinations table'!$A:$E,5,FALSE)</f>
        <v>NO</v>
      </c>
      <c r="G1753" s="5" t="str">
        <f>VLOOKUP(A1753,'Medical Examinations table'!$A:$F,6,FALSE)</f>
        <v>YES</v>
      </c>
      <c r="H1753" s="5">
        <f>VLOOKUP(A1753,'Medical Examinations table'!$A:$H,8,FALSE)</f>
        <v>1</v>
      </c>
      <c r="I1753" s="5" t="str">
        <f>VLOOKUP(A1753,'Medical Examinations table'!$A:$G,7,FALSE)</f>
        <v>NO</v>
      </c>
      <c r="J1753" s="5" t="str">
        <f>VLOOKUP(A1753,'Medical Examinations table'!$A:$I,9,FALSE)</f>
        <v>Normal Weight</v>
      </c>
      <c r="K1753" s="5" t="str">
        <f>VLOOKUP(A1753,'Medical Examinations table'!$A:$J,10,FALSE)</f>
        <v>Prediabetes</v>
      </c>
      <c r="L1753" s="8">
        <f>VLOOKUP(A1753,'Hospitalisation Table'!$A:$J,10,FALSE)</f>
        <v>34379</v>
      </c>
      <c r="M1753" s="10">
        <f>VLOOKUP(A1753,'Hospitalisation Table'!$A:$F,6,FALSE)</f>
        <v>563.84</v>
      </c>
      <c r="N1753" s="5" t="str">
        <f>VLOOKUP(A1753,'Hospitalisation Table'!$A:$G,7,FALSE)</f>
        <v>tier - 3</v>
      </c>
      <c r="O1753" s="5" t="str">
        <f>VLOOKUP(A1753,'Hospitalisation Table'!$A:$H,8,FALSE)</f>
        <v>tier - 2</v>
      </c>
      <c r="P1753" s="5" t="str">
        <f>VLOOKUP(A1753,'Hospitalisation Table'!$A:$I,9,FALSE)</f>
        <v>R1011</v>
      </c>
      <c r="Q1753" s="5">
        <f>VLOOKUP(A1753,'Hospitalisation Table'!$A:$K,11,FALSE)</f>
        <v>25</v>
      </c>
    </row>
    <row r="1754" spans="1:17" ht="15.6" x14ac:dyDescent="0.3">
      <c r="A1754" s="9" t="s">
        <v>617</v>
      </c>
      <c r="B1754" s="5" t="str">
        <f>VLOOKUP($A1754,'Customer Names'!$A:$B,2,FALSE)</f>
        <v>Quick, Mr.  Grant A</v>
      </c>
      <c r="C1754" s="5">
        <f>VLOOKUP(Healthcare!A1754,'Medical Examinations table'!$A:$K,2,FALSE)</f>
        <v>15.47</v>
      </c>
      <c r="D1754" s="5">
        <f>VLOOKUP(A1754,'Medical Examinations table'!$A:$C,3,FALSE)</f>
        <v>8.43</v>
      </c>
      <c r="E1754" s="5" t="str">
        <f>VLOOKUP(A1754,'Medical Examinations table'!$A:$D,4,FALSE)</f>
        <v>NO</v>
      </c>
      <c r="F1754" s="5" t="str">
        <f>VLOOKUP(A1754,'Medical Examinations table'!$A:$E,5,FALSE)</f>
        <v>NO</v>
      </c>
      <c r="G1754" s="5" t="str">
        <f>VLOOKUP(A1754,'Medical Examinations table'!$A:$F,6,FALSE)</f>
        <v>NO</v>
      </c>
      <c r="H1754" s="5">
        <f>VLOOKUP(A1754,'Medical Examinations table'!$A:$H,8,FALSE)</f>
        <v>0</v>
      </c>
      <c r="I1754" s="5" t="str">
        <f>VLOOKUP(A1754,'Medical Examinations table'!$A:$G,7,FALSE)</f>
        <v>NO</v>
      </c>
      <c r="J1754" s="5" t="str">
        <f>VLOOKUP(A1754,'Medical Examinations table'!$A:$I,9,FALSE)</f>
        <v>Underweight</v>
      </c>
      <c r="K1754" s="5" t="str">
        <f>VLOOKUP(A1754,'Medical Examinations table'!$A:$J,10,FALSE)</f>
        <v>Diabetes</v>
      </c>
      <c r="L1754" s="8">
        <f>VLOOKUP(A1754,'Hospitalisation Table'!$A:$J,10,FALSE)</f>
        <v>34378</v>
      </c>
      <c r="M1754" s="10">
        <f>VLOOKUP(A1754,'Hospitalisation Table'!$A:$F,6,FALSE)</f>
        <v>563.84</v>
      </c>
      <c r="N1754" s="5" t="str">
        <f>VLOOKUP(A1754,'Hospitalisation Table'!$A:$G,7,FALSE)</f>
        <v>tier - 2</v>
      </c>
      <c r="O1754" s="5" t="str">
        <f>VLOOKUP(A1754,'Hospitalisation Table'!$A:$H,8,FALSE)</f>
        <v>tier - 3</v>
      </c>
      <c r="P1754" s="5" t="str">
        <f>VLOOKUP(A1754,'Hospitalisation Table'!$A:$I,9,FALSE)</f>
        <v>R1012</v>
      </c>
      <c r="Q1754" s="5">
        <f>VLOOKUP(A1754,'Hospitalisation Table'!$A:$K,11,FALSE)</f>
        <v>44</v>
      </c>
    </row>
    <row r="1755" spans="1:17" ht="15.6" x14ac:dyDescent="0.3">
      <c r="A1755" s="9" t="s">
        <v>616</v>
      </c>
      <c r="B1755" s="5" t="str">
        <f>VLOOKUP($A1755,'Customer Names'!$A:$B,2,FALSE)</f>
        <v>Scott, Mr.  Jonathan C</v>
      </c>
      <c r="C1755" s="5">
        <f>VLOOKUP(Healthcare!A1755,'Medical Examinations table'!$A:$K,2,FALSE)</f>
        <v>28.54</v>
      </c>
      <c r="D1755" s="5">
        <f>VLOOKUP(A1755,'Medical Examinations table'!$A:$C,3,FALSE)</f>
        <v>5.51</v>
      </c>
      <c r="E1755" s="5" t="str">
        <f>VLOOKUP(A1755,'Medical Examinations table'!$A:$D,4,FALSE)</f>
        <v>NO</v>
      </c>
      <c r="F1755" s="5" t="str">
        <f>VLOOKUP(A1755,'Medical Examinations table'!$A:$E,5,FALSE)</f>
        <v>NO</v>
      </c>
      <c r="G1755" s="5" t="str">
        <f>VLOOKUP(A1755,'Medical Examinations table'!$A:$F,6,FALSE)</f>
        <v>YES</v>
      </c>
      <c r="H1755" s="5">
        <f>VLOOKUP(A1755,'Medical Examinations table'!$A:$H,8,FALSE)</f>
        <v>1</v>
      </c>
      <c r="I1755" s="5" t="str">
        <f>VLOOKUP(A1755,'Medical Examinations table'!$A:$G,7,FALSE)</f>
        <v>NO</v>
      </c>
      <c r="J1755" s="5" t="str">
        <f>VLOOKUP(A1755,'Medical Examinations table'!$A:$I,9,FALSE)</f>
        <v>Overweight</v>
      </c>
      <c r="K1755" s="5" t="str">
        <f>VLOOKUP(A1755,'Medical Examinations table'!$A:$J,10,FALSE)</f>
        <v>Normal</v>
      </c>
      <c r="L1755" s="8">
        <f>VLOOKUP(A1755,'Hospitalisation Table'!$A:$J,10,FALSE)</f>
        <v>34377</v>
      </c>
      <c r="M1755" s="10">
        <f>VLOOKUP(A1755,'Hospitalisation Table'!$A:$F,6,FALSE)</f>
        <v>563.84</v>
      </c>
      <c r="N1755" s="5" t="str">
        <f>VLOOKUP(A1755,'Hospitalisation Table'!$A:$G,7,FALSE)</f>
        <v>tier - 2</v>
      </c>
      <c r="O1755" s="5" t="str">
        <f>VLOOKUP(A1755,'Hospitalisation Table'!$A:$H,8,FALSE)</f>
        <v>tier - 1</v>
      </c>
      <c r="P1755" s="5" t="str">
        <f>VLOOKUP(A1755,'Hospitalisation Table'!$A:$I,9,FALSE)</f>
        <v>R1021</v>
      </c>
      <c r="Q1755" s="5">
        <f>VLOOKUP(A1755,'Hospitalisation Table'!$A:$K,11,FALSE)</f>
        <v>29</v>
      </c>
    </row>
    <row r="1756" spans="1:17" ht="15.6" x14ac:dyDescent="0.3">
      <c r="A1756" s="9" t="s">
        <v>615</v>
      </c>
      <c r="B1756" s="5" t="str">
        <f>VLOOKUP($A1756,'Customer Names'!$A:$B,2,FALSE)</f>
        <v>Theriot, Ms.  Rachael M.</v>
      </c>
      <c r="C1756" s="5">
        <f>VLOOKUP(Healthcare!A1756,'Medical Examinations table'!$A:$K,2,FALSE)</f>
        <v>18.54</v>
      </c>
      <c r="D1756" s="5">
        <f>VLOOKUP(A1756,'Medical Examinations table'!$A:$C,3,FALSE)</f>
        <v>4.95</v>
      </c>
      <c r="E1756" s="5" t="str">
        <f>VLOOKUP(A1756,'Medical Examinations table'!$A:$D,4,FALSE)</f>
        <v>NO</v>
      </c>
      <c r="F1756" s="5" t="str">
        <f>VLOOKUP(A1756,'Medical Examinations table'!$A:$E,5,FALSE)</f>
        <v>NO</v>
      </c>
      <c r="G1756" s="5" t="str">
        <f>VLOOKUP(A1756,'Medical Examinations table'!$A:$F,6,FALSE)</f>
        <v>NO</v>
      </c>
      <c r="H1756" s="5">
        <f>VLOOKUP(A1756,'Medical Examinations table'!$A:$H,8,FALSE)</f>
        <v>0</v>
      </c>
      <c r="I1756" s="5" t="str">
        <f>VLOOKUP(A1756,'Medical Examinations table'!$A:$G,7,FALSE)</f>
        <v>NO</v>
      </c>
      <c r="J1756" s="5" t="str">
        <f>VLOOKUP(A1756,'Medical Examinations table'!$A:$I,9,FALSE)</f>
        <v>Normal Weight</v>
      </c>
      <c r="K1756" s="5" t="str">
        <f>VLOOKUP(A1756,'Medical Examinations table'!$A:$J,10,FALSE)</f>
        <v>Normal</v>
      </c>
      <c r="L1756" s="8">
        <f>VLOOKUP(A1756,'Hospitalisation Table'!$A:$J,10,FALSE)</f>
        <v>34376</v>
      </c>
      <c r="M1756" s="10">
        <f>VLOOKUP(A1756,'Hospitalisation Table'!$A:$F,6,FALSE)</f>
        <v>563.84</v>
      </c>
      <c r="N1756" s="5" t="str">
        <f>VLOOKUP(A1756,'Hospitalisation Table'!$A:$G,7,FALSE)</f>
        <v>tier - 2</v>
      </c>
      <c r="O1756" s="5" t="str">
        <f>VLOOKUP(A1756,'Hospitalisation Table'!$A:$H,8,FALSE)</f>
        <v>tier - 2</v>
      </c>
      <c r="P1756" s="5" t="str">
        <f>VLOOKUP(A1756,'Hospitalisation Table'!$A:$I,9,FALSE)</f>
        <v>R1013</v>
      </c>
      <c r="Q1756" s="5">
        <f>VLOOKUP(A1756,'Hospitalisation Table'!$A:$K,11,FALSE)</f>
        <v>42</v>
      </c>
    </row>
    <row r="1757" spans="1:17" ht="15.6" x14ac:dyDescent="0.3">
      <c r="A1757" s="9" t="s">
        <v>614</v>
      </c>
      <c r="B1757" s="5" t="str">
        <f>VLOOKUP($A1757,'Customer Names'!$A:$B,2,FALSE)</f>
        <v>Michalis, Ms.  Pilar</v>
      </c>
      <c r="C1757" s="5">
        <f>VLOOKUP(Healthcare!A1757,'Medical Examinations table'!$A:$K,2,FALSE)</f>
        <v>32.18</v>
      </c>
      <c r="D1757" s="5">
        <f>VLOOKUP(A1757,'Medical Examinations table'!$A:$C,3,FALSE)</f>
        <v>6.44</v>
      </c>
      <c r="E1757" s="5" t="str">
        <f>VLOOKUP(A1757,'Medical Examinations table'!$A:$D,4,FALSE)</f>
        <v>YES</v>
      </c>
      <c r="F1757" s="5" t="str">
        <f>VLOOKUP(A1757,'Medical Examinations table'!$A:$E,5,FALSE)</f>
        <v>NO</v>
      </c>
      <c r="G1757" s="5" t="str">
        <f>VLOOKUP(A1757,'Medical Examinations table'!$A:$F,6,FALSE)</f>
        <v>YES</v>
      </c>
      <c r="H1757" s="5">
        <f>VLOOKUP(A1757,'Medical Examinations table'!$A:$H,8,FALSE)</f>
        <v>1</v>
      </c>
      <c r="I1757" s="5" t="str">
        <f>VLOOKUP(A1757,'Medical Examinations table'!$A:$G,7,FALSE)</f>
        <v>NO</v>
      </c>
      <c r="J1757" s="5" t="str">
        <f>VLOOKUP(A1757,'Medical Examinations table'!$A:$I,9,FALSE)</f>
        <v>Obesity</v>
      </c>
      <c r="K1757" s="5" t="str">
        <f>VLOOKUP(A1757,'Medical Examinations table'!$A:$J,10,FALSE)</f>
        <v>Diabetes</v>
      </c>
      <c r="L1757" s="8">
        <f>VLOOKUP(A1757,'Hospitalisation Table'!$A:$J,10,FALSE)</f>
        <v>34375</v>
      </c>
      <c r="M1757" s="10">
        <f>VLOOKUP(A1757,'Hospitalisation Table'!$A:$F,6,FALSE)</f>
        <v>563.84</v>
      </c>
      <c r="N1757" s="5" t="str">
        <f>VLOOKUP(A1757,'Hospitalisation Table'!$A:$G,7,FALSE)</f>
        <v>tier - 2</v>
      </c>
      <c r="O1757" s="5" t="str">
        <f>VLOOKUP(A1757,'Hospitalisation Table'!$A:$H,8,FALSE)</f>
        <v>tier - 2</v>
      </c>
      <c r="P1757" s="5" t="str">
        <f>VLOOKUP(A1757,'Hospitalisation Table'!$A:$I,9,FALSE)</f>
        <v>R1012</v>
      </c>
      <c r="Q1757" s="5">
        <f>VLOOKUP(A1757,'Hospitalisation Table'!$A:$K,11,FALSE)</f>
        <v>25</v>
      </c>
    </row>
    <row r="1758" spans="1:17" ht="15.6" x14ac:dyDescent="0.3">
      <c r="A1758" s="9" t="s">
        <v>613</v>
      </c>
      <c r="B1758" s="5" t="str">
        <f>VLOOKUP($A1758,'Customer Names'!$A:$B,2,FALSE)</f>
        <v>Hall, Mr.  Kyle M</v>
      </c>
      <c r="C1758" s="5">
        <f>VLOOKUP(Healthcare!A1758,'Medical Examinations table'!$A:$K,2,FALSE)</f>
        <v>37.380000000000003</v>
      </c>
      <c r="D1758" s="5">
        <f>VLOOKUP(A1758,'Medical Examinations table'!$A:$C,3,FALSE)</f>
        <v>6.05</v>
      </c>
      <c r="E1758" s="5" t="str">
        <f>VLOOKUP(A1758,'Medical Examinations table'!$A:$D,4,FALSE)</f>
        <v>YES</v>
      </c>
      <c r="F1758" s="5" t="str">
        <f>VLOOKUP(A1758,'Medical Examinations table'!$A:$E,5,FALSE)</f>
        <v>NO</v>
      </c>
      <c r="G1758" s="5" t="str">
        <f>VLOOKUP(A1758,'Medical Examinations table'!$A:$F,6,FALSE)</f>
        <v>NO</v>
      </c>
      <c r="H1758" s="5">
        <f>VLOOKUP(A1758,'Medical Examinations table'!$A:$H,8,FALSE)</f>
        <v>0</v>
      </c>
      <c r="I1758" s="5" t="str">
        <f>VLOOKUP(A1758,'Medical Examinations table'!$A:$G,7,FALSE)</f>
        <v>NO</v>
      </c>
      <c r="J1758" s="5" t="str">
        <f>VLOOKUP(A1758,'Medical Examinations table'!$A:$I,9,FALSE)</f>
        <v>Obesity</v>
      </c>
      <c r="K1758" s="5" t="str">
        <f>VLOOKUP(A1758,'Medical Examinations table'!$A:$J,10,FALSE)</f>
        <v>Prediabetes</v>
      </c>
      <c r="L1758" s="8">
        <f>VLOOKUP(A1758,'Hospitalisation Table'!$A:$J,10,FALSE)</f>
        <v>34374</v>
      </c>
      <c r="M1758" s="10">
        <f>VLOOKUP(A1758,'Hospitalisation Table'!$A:$F,6,FALSE)</f>
        <v>563.84</v>
      </c>
      <c r="N1758" s="5" t="str">
        <f>VLOOKUP(A1758,'Hospitalisation Table'!$A:$G,7,FALSE)</f>
        <v>tier - 2</v>
      </c>
      <c r="O1758" s="5" t="str">
        <f>VLOOKUP(A1758,'Hospitalisation Table'!$A:$H,8,FALSE)</f>
        <v>tier - 3</v>
      </c>
      <c r="P1758" s="5" t="str">
        <f>VLOOKUP(A1758,'Hospitalisation Table'!$A:$I,9,FALSE)</f>
        <v>R1011</v>
      </c>
      <c r="Q1758" s="5">
        <f>VLOOKUP(A1758,'Hospitalisation Table'!$A:$K,11,FALSE)</f>
        <v>21</v>
      </c>
    </row>
    <row r="1759" spans="1:17" ht="15.6" x14ac:dyDescent="0.3">
      <c r="A1759" s="9" t="s">
        <v>612</v>
      </c>
      <c r="B1759" s="5" t="str">
        <f>VLOOKUP($A1759,'Customer Names'!$A:$B,2,FALSE)</f>
        <v>Tjong Clemons, Mrs.  Christie</v>
      </c>
      <c r="C1759" s="5">
        <f>VLOOKUP(Healthcare!A1759,'Medical Examinations table'!$A:$K,2,FALSE)</f>
        <v>31.12</v>
      </c>
      <c r="D1759" s="5">
        <f>VLOOKUP(A1759,'Medical Examinations table'!$A:$C,3,FALSE)</f>
        <v>4.76</v>
      </c>
      <c r="E1759" s="5" t="str">
        <f>VLOOKUP(A1759,'Medical Examinations table'!$A:$D,4,FALSE)</f>
        <v>YES</v>
      </c>
      <c r="F1759" s="5" t="str">
        <f>VLOOKUP(A1759,'Medical Examinations table'!$A:$E,5,FALSE)</f>
        <v>NO</v>
      </c>
      <c r="G1759" s="5" t="str">
        <f>VLOOKUP(A1759,'Medical Examinations table'!$A:$F,6,FALSE)</f>
        <v>YES</v>
      </c>
      <c r="H1759" s="5">
        <f>VLOOKUP(A1759,'Medical Examinations table'!$A:$H,8,FALSE)</f>
        <v>1</v>
      </c>
      <c r="I1759" s="5" t="str">
        <f>VLOOKUP(A1759,'Medical Examinations table'!$A:$G,7,FALSE)</f>
        <v>NO</v>
      </c>
      <c r="J1759" s="5" t="str">
        <f>VLOOKUP(A1759,'Medical Examinations table'!$A:$I,9,FALSE)</f>
        <v>Obesity</v>
      </c>
      <c r="K1759" s="5" t="str">
        <f>VLOOKUP(A1759,'Medical Examinations table'!$A:$J,10,FALSE)</f>
        <v>Normal</v>
      </c>
      <c r="L1759" s="8">
        <f>VLOOKUP(A1759,'Hospitalisation Table'!$A:$J,10,FALSE)</f>
        <v>34373</v>
      </c>
      <c r="M1759" s="10">
        <f>VLOOKUP(A1759,'Hospitalisation Table'!$A:$F,6,FALSE)</f>
        <v>563.84</v>
      </c>
      <c r="N1759" s="5" t="str">
        <f>VLOOKUP(A1759,'Hospitalisation Table'!$A:$G,7,FALSE)</f>
        <v>tier - 2</v>
      </c>
      <c r="O1759" s="5" t="str">
        <f>VLOOKUP(A1759,'Hospitalisation Table'!$A:$H,8,FALSE)</f>
        <v>tier - 2</v>
      </c>
      <c r="P1759" s="5" t="str">
        <f>VLOOKUP(A1759,'Hospitalisation Table'!$A:$I,9,FALSE)</f>
        <v>R1025</v>
      </c>
      <c r="Q1759" s="5">
        <f>VLOOKUP(A1759,'Hospitalisation Table'!$A:$K,11,FALSE)</f>
        <v>25</v>
      </c>
    </row>
    <row r="1760" spans="1:17" ht="15.6" x14ac:dyDescent="0.3">
      <c r="A1760" s="9" t="s">
        <v>611</v>
      </c>
      <c r="B1760" s="5" t="str">
        <f>VLOOKUP($A1760,'Customer Names'!$A:$B,2,FALSE)</f>
        <v>Palma, Mr.  David A.</v>
      </c>
      <c r="C1760" s="5">
        <f>VLOOKUP(Healthcare!A1760,'Medical Examinations table'!$A:$K,2,FALSE)</f>
        <v>22.01</v>
      </c>
      <c r="D1760" s="5">
        <f>VLOOKUP(A1760,'Medical Examinations table'!$A:$C,3,FALSE)</f>
        <v>6.72</v>
      </c>
      <c r="E1760" s="5" t="str">
        <f>VLOOKUP(A1760,'Medical Examinations table'!$A:$D,4,FALSE)</f>
        <v>YES</v>
      </c>
      <c r="F1760" s="5" t="str">
        <f>VLOOKUP(A1760,'Medical Examinations table'!$A:$E,5,FALSE)</f>
        <v>NO</v>
      </c>
      <c r="G1760" s="5" t="str">
        <f>VLOOKUP(A1760,'Medical Examinations table'!$A:$F,6,FALSE)</f>
        <v>NO</v>
      </c>
      <c r="H1760" s="5">
        <f>VLOOKUP(A1760,'Medical Examinations table'!$A:$H,8,FALSE)</f>
        <v>1</v>
      </c>
      <c r="I1760" s="5" t="str">
        <f>VLOOKUP(A1760,'Medical Examinations table'!$A:$G,7,FALSE)</f>
        <v>NO</v>
      </c>
      <c r="J1760" s="5" t="str">
        <f>VLOOKUP(A1760,'Medical Examinations table'!$A:$I,9,FALSE)</f>
        <v>Normal Weight</v>
      </c>
      <c r="K1760" s="5" t="str">
        <f>VLOOKUP(A1760,'Medical Examinations table'!$A:$J,10,FALSE)</f>
        <v>Diabetes</v>
      </c>
      <c r="L1760" s="8">
        <f>VLOOKUP(A1760,'Hospitalisation Table'!$A:$J,10,FALSE)</f>
        <v>34372</v>
      </c>
      <c r="M1760" s="10">
        <f>VLOOKUP(A1760,'Hospitalisation Table'!$A:$F,6,FALSE)</f>
        <v>563.84</v>
      </c>
      <c r="N1760" s="5" t="str">
        <f>VLOOKUP(A1760,'Hospitalisation Table'!$A:$G,7,FALSE)</f>
        <v>tier - 2</v>
      </c>
      <c r="O1760" s="5" t="str">
        <f>VLOOKUP(A1760,'Hospitalisation Table'!$A:$H,8,FALSE)</f>
        <v>tier - 2</v>
      </c>
      <c r="P1760" s="5" t="str">
        <f>VLOOKUP(A1760,'Hospitalisation Table'!$A:$I,9,FALSE)</f>
        <v>R1013</v>
      </c>
      <c r="Q1760" s="5">
        <f>VLOOKUP(A1760,'Hospitalisation Table'!$A:$K,11,FALSE)</f>
        <v>36</v>
      </c>
    </row>
    <row r="1761" spans="1:17" ht="15.6" x14ac:dyDescent="0.3">
      <c r="A1761" s="9" t="s">
        <v>610</v>
      </c>
      <c r="B1761" s="5" t="str">
        <f>VLOOKUP($A1761,'Customer Names'!$A:$B,2,FALSE)</f>
        <v>Takaoka, Mr.  Masahiro</v>
      </c>
      <c r="C1761" s="5">
        <f>VLOOKUP(Healthcare!A1761,'Medical Examinations table'!$A:$K,2,FALSE)</f>
        <v>27.645</v>
      </c>
      <c r="D1761" s="5">
        <f>VLOOKUP(A1761,'Medical Examinations table'!$A:$C,3,FALSE)</f>
        <v>5.7</v>
      </c>
      <c r="E1761" s="5" t="str">
        <f>VLOOKUP(A1761,'Medical Examinations table'!$A:$D,4,FALSE)</f>
        <v>NO</v>
      </c>
      <c r="F1761" s="5" t="str">
        <f>VLOOKUP(A1761,'Medical Examinations table'!$A:$E,5,FALSE)</f>
        <v>NO</v>
      </c>
      <c r="G1761" s="5" t="str">
        <f>VLOOKUP(A1761,'Medical Examinations table'!$A:$F,6,FALSE)</f>
        <v>NO</v>
      </c>
      <c r="H1761" s="5">
        <f>VLOOKUP(A1761,'Medical Examinations table'!$A:$H,8,FALSE)</f>
        <v>0</v>
      </c>
      <c r="I1761" s="5" t="str">
        <f>VLOOKUP(A1761,'Medical Examinations table'!$A:$G,7,FALSE)</f>
        <v>NO</v>
      </c>
      <c r="J1761" s="5" t="str">
        <f>VLOOKUP(A1761,'Medical Examinations table'!$A:$I,9,FALSE)</f>
        <v>Overweight</v>
      </c>
      <c r="K1761" s="5" t="str">
        <f>VLOOKUP(A1761,'Medical Examinations table'!$A:$J,10,FALSE)</f>
        <v>Prediabetes</v>
      </c>
      <c r="L1761" s="8">
        <f>VLOOKUP(A1761,'Hospitalisation Table'!$A:$J,10,FALSE)</f>
        <v>34371</v>
      </c>
      <c r="M1761" s="10">
        <f>VLOOKUP(A1761,'Hospitalisation Table'!$A:$F,6,FALSE)</f>
        <v>563.84</v>
      </c>
      <c r="N1761" s="5" t="str">
        <f>VLOOKUP(A1761,'Hospitalisation Table'!$A:$G,7,FALSE)</f>
        <v>tier - 3</v>
      </c>
      <c r="O1761" s="5" t="str">
        <f>VLOOKUP(A1761,'Hospitalisation Table'!$A:$H,8,FALSE)</f>
        <v>tier - 1</v>
      </c>
      <c r="P1761" s="5" t="str">
        <f>VLOOKUP(A1761,'Hospitalisation Table'!$A:$I,9,FALSE)</f>
        <v>R1016</v>
      </c>
      <c r="Q1761" s="5">
        <f>VLOOKUP(A1761,'Hospitalisation Table'!$A:$K,11,FALSE)</f>
        <v>31</v>
      </c>
    </row>
    <row r="1762" spans="1:17" ht="15.6" x14ac:dyDescent="0.3">
      <c r="A1762" s="9" t="s">
        <v>609</v>
      </c>
      <c r="B1762" s="5" t="str">
        <f>VLOOKUP($A1762,'Customer Names'!$A:$B,2,FALSE)</f>
        <v>Sherman, Mr.  Logan B.</v>
      </c>
      <c r="C1762" s="5">
        <f>VLOOKUP(Healthcare!A1762,'Medical Examinations table'!$A:$K,2,FALSE)</f>
        <v>29.64</v>
      </c>
      <c r="D1762" s="5">
        <f>VLOOKUP(A1762,'Medical Examinations table'!$A:$C,3,FALSE)</f>
        <v>5.31</v>
      </c>
      <c r="E1762" s="5" t="str">
        <f>VLOOKUP(A1762,'Medical Examinations table'!$A:$D,4,FALSE)</f>
        <v>YES</v>
      </c>
      <c r="F1762" s="5" t="str">
        <f>VLOOKUP(A1762,'Medical Examinations table'!$A:$E,5,FALSE)</f>
        <v>NO</v>
      </c>
      <c r="G1762" s="5" t="str">
        <f>VLOOKUP(A1762,'Medical Examinations table'!$A:$F,6,FALSE)</f>
        <v>NO</v>
      </c>
      <c r="H1762" s="5">
        <f>VLOOKUP(A1762,'Medical Examinations table'!$A:$H,8,FALSE)</f>
        <v>0</v>
      </c>
      <c r="I1762" s="5" t="str">
        <f>VLOOKUP(A1762,'Medical Examinations table'!$A:$G,7,FALSE)</f>
        <v>NO</v>
      </c>
      <c r="J1762" s="5" t="str">
        <f>VLOOKUP(A1762,'Medical Examinations table'!$A:$I,9,FALSE)</f>
        <v>Overweight</v>
      </c>
      <c r="K1762" s="5" t="str">
        <f>VLOOKUP(A1762,'Medical Examinations table'!$A:$J,10,FALSE)</f>
        <v>Normal</v>
      </c>
      <c r="L1762" s="8">
        <f>VLOOKUP(A1762,'Hospitalisation Table'!$A:$J,10,FALSE)</f>
        <v>34370</v>
      </c>
      <c r="M1762" s="10">
        <f>VLOOKUP(A1762,'Hospitalisation Table'!$A:$F,6,FALSE)</f>
        <v>563.84</v>
      </c>
      <c r="N1762" s="5" t="str">
        <f>VLOOKUP(A1762,'Hospitalisation Table'!$A:$G,7,FALSE)</f>
        <v>tier - 1</v>
      </c>
      <c r="O1762" s="5" t="str">
        <f>VLOOKUP(A1762,'Hospitalisation Table'!$A:$H,8,FALSE)</f>
        <v>tier - 2</v>
      </c>
      <c r="P1762" s="5" t="str">
        <f>VLOOKUP(A1762,'Hospitalisation Table'!$A:$I,9,FALSE)</f>
        <v>R1012</v>
      </c>
      <c r="Q1762" s="5">
        <f>VLOOKUP(A1762,'Hospitalisation Table'!$A:$K,11,FALSE)</f>
        <v>37</v>
      </c>
    </row>
    <row r="1763" spans="1:17" ht="15.6" x14ac:dyDescent="0.3">
      <c r="A1763" s="9" t="s">
        <v>608</v>
      </c>
      <c r="B1763" s="5" t="str">
        <f>VLOOKUP($A1763,'Customer Names'!$A:$B,2,FALSE)</f>
        <v>Andre, Ms.  Stephanie L.</v>
      </c>
      <c r="C1763" s="5">
        <f>VLOOKUP(Healthcare!A1763,'Medical Examinations table'!$A:$K,2,FALSE)</f>
        <v>33.700000000000003</v>
      </c>
      <c r="D1763" s="5">
        <f>VLOOKUP(A1763,'Medical Examinations table'!$A:$C,3,FALSE)</f>
        <v>4.32</v>
      </c>
      <c r="E1763" s="5" t="str">
        <f>VLOOKUP(A1763,'Medical Examinations table'!$A:$D,4,FALSE)</f>
        <v>YES</v>
      </c>
      <c r="F1763" s="5" t="str">
        <f>VLOOKUP(A1763,'Medical Examinations table'!$A:$E,5,FALSE)</f>
        <v>NO</v>
      </c>
      <c r="G1763" s="5" t="str">
        <f>VLOOKUP(A1763,'Medical Examinations table'!$A:$F,6,FALSE)</f>
        <v>NO</v>
      </c>
      <c r="H1763" s="5">
        <f>VLOOKUP(A1763,'Medical Examinations table'!$A:$H,8,FALSE)</f>
        <v>1</v>
      </c>
      <c r="I1763" s="5" t="str">
        <f>VLOOKUP(A1763,'Medical Examinations table'!$A:$G,7,FALSE)</f>
        <v>NO</v>
      </c>
      <c r="J1763" s="5" t="str">
        <f>VLOOKUP(A1763,'Medical Examinations table'!$A:$I,9,FALSE)</f>
        <v>Obesity</v>
      </c>
      <c r="K1763" s="5" t="str">
        <f>VLOOKUP(A1763,'Medical Examinations table'!$A:$J,10,FALSE)</f>
        <v>Normal</v>
      </c>
      <c r="L1763" s="8">
        <f>VLOOKUP(A1763,'Hospitalisation Table'!$A:$J,10,FALSE)</f>
        <v>34369</v>
      </c>
      <c r="M1763" s="10">
        <f>VLOOKUP(A1763,'Hospitalisation Table'!$A:$F,6,FALSE)</f>
        <v>563.84</v>
      </c>
      <c r="N1763" s="5" t="str">
        <f>VLOOKUP(A1763,'Hospitalisation Table'!$A:$G,7,FALSE)</f>
        <v>tier - 2</v>
      </c>
      <c r="O1763" s="5" t="str">
        <f>VLOOKUP(A1763,'Hospitalisation Table'!$A:$H,8,FALSE)</f>
        <v>tier - 3</v>
      </c>
      <c r="P1763" s="5" t="str">
        <f>VLOOKUP(A1763,'Hospitalisation Table'!$A:$I,9,FALSE)</f>
        <v>R1011</v>
      </c>
      <c r="Q1763" s="5">
        <f>VLOOKUP(A1763,'Hospitalisation Table'!$A:$K,11,FALSE)</f>
        <v>34</v>
      </c>
    </row>
    <row r="1764" spans="1:17" ht="15.6" x14ac:dyDescent="0.3">
      <c r="A1764" s="9" t="s">
        <v>607</v>
      </c>
      <c r="B1764" s="5" t="str">
        <f>VLOOKUP($A1764,'Customer Names'!$A:$B,2,FALSE)</f>
        <v>Switt, Ms.  Angela H</v>
      </c>
      <c r="C1764" s="5">
        <f>VLOOKUP(Healthcare!A1764,'Medical Examinations table'!$A:$K,2,FALSE)</f>
        <v>27.5</v>
      </c>
      <c r="D1764" s="5">
        <f>VLOOKUP(A1764,'Medical Examinations table'!$A:$C,3,FALSE)</f>
        <v>4.2300000000000004</v>
      </c>
      <c r="E1764" s="5" t="str">
        <f>VLOOKUP(A1764,'Medical Examinations table'!$A:$D,4,FALSE)</f>
        <v>YES</v>
      </c>
      <c r="F1764" s="5" t="str">
        <f>VLOOKUP(A1764,'Medical Examinations table'!$A:$E,5,FALSE)</f>
        <v>NO</v>
      </c>
      <c r="G1764" s="5" t="str">
        <f>VLOOKUP(A1764,'Medical Examinations table'!$A:$F,6,FALSE)</f>
        <v>NO</v>
      </c>
      <c r="H1764" s="5">
        <f>VLOOKUP(A1764,'Medical Examinations table'!$A:$H,8,FALSE)</f>
        <v>1</v>
      </c>
      <c r="I1764" s="5" t="str">
        <f>VLOOKUP(A1764,'Medical Examinations table'!$A:$G,7,FALSE)</f>
        <v>NO</v>
      </c>
      <c r="J1764" s="5" t="str">
        <f>VLOOKUP(A1764,'Medical Examinations table'!$A:$I,9,FALSE)</f>
        <v>Overweight</v>
      </c>
      <c r="K1764" s="5" t="str">
        <f>VLOOKUP(A1764,'Medical Examinations table'!$A:$J,10,FALSE)</f>
        <v>Normal</v>
      </c>
      <c r="L1764" s="8">
        <f>VLOOKUP(A1764,'Hospitalisation Table'!$A:$J,10,FALSE)</f>
        <v>34368</v>
      </c>
      <c r="M1764" s="10">
        <f>VLOOKUP(A1764,'Hospitalisation Table'!$A:$F,6,FALSE)</f>
        <v>563.84</v>
      </c>
      <c r="N1764" s="5" t="str">
        <f>VLOOKUP(A1764,'Hospitalisation Table'!$A:$G,7,FALSE)</f>
        <v>tier - 2</v>
      </c>
      <c r="O1764" s="5" t="str">
        <f>VLOOKUP(A1764,'Hospitalisation Table'!$A:$H,8,FALSE)</f>
        <v>tier - 3</v>
      </c>
      <c r="P1764" s="5" t="str">
        <f>VLOOKUP(A1764,'Hospitalisation Table'!$A:$I,9,FALSE)</f>
        <v>R1011</v>
      </c>
      <c r="Q1764" s="5">
        <f>VLOOKUP(A1764,'Hospitalisation Table'!$A:$K,11,FALSE)</f>
        <v>34</v>
      </c>
    </row>
    <row r="1765" spans="1:17" ht="15.6" x14ac:dyDescent="0.3">
      <c r="A1765" s="9" t="s">
        <v>606</v>
      </c>
      <c r="B1765" s="5" t="str">
        <f>VLOOKUP($A1765,'Customer Names'!$A:$B,2,FALSE)</f>
        <v>Erickson, Ms.  Britt K</v>
      </c>
      <c r="C1765" s="5">
        <f>VLOOKUP(Healthcare!A1765,'Medical Examinations table'!$A:$K,2,FALSE)</f>
        <v>16.12</v>
      </c>
      <c r="D1765" s="5">
        <f>VLOOKUP(A1765,'Medical Examinations table'!$A:$C,3,FALSE)</f>
        <v>6.09</v>
      </c>
      <c r="E1765" s="5" t="str">
        <f>VLOOKUP(A1765,'Medical Examinations table'!$A:$D,4,FALSE)</f>
        <v>NO</v>
      </c>
      <c r="F1765" s="5" t="str">
        <f>VLOOKUP(A1765,'Medical Examinations table'!$A:$E,5,FALSE)</f>
        <v>NO</v>
      </c>
      <c r="G1765" s="5" t="str">
        <f>VLOOKUP(A1765,'Medical Examinations table'!$A:$F,6,FALSE)</f>
        <v>NO</v>
      </c>
      <c r="H1765" s="5">
        <f>VLOOKUP(A1765,'Medical Examinations table'!$A:$H,8,FALSE)</f>
        <v>0</v>
      </c>
      <c r="I1765" s="5" t="str">
        <f>VLOOKUP(A1765,'Medical Examinations table'!$A:$G,7,FALSE)</f>
        <v>NO</v>
      </c>
      <c r="J1765" s="5" t="str">
        <f>VLOOKUP(A1765,'Medical Examinations table'!$A:$I,9,FALSE)</f>
        <v>Underweight</v>
      </c>
      <c r="K1765" s="5" t="str">
        <f>VLOOKUP(A1765,'Medical Examinations table'!$A:$J,10,FALSE)</f>
        <v>Prediabetes</v>
      </c>
      <c r="L1765" s="8">
        <f>VLOOKUP(A1765,'Hospitalisation Table'!$A:$J,10,FALSE)</f>
        <v>34367</v>
      </c>
      <c r="M1765" s="10">
        <f>VLOOKUP(A1765,'Hospitalisation Table'!$A:$F,6,FALSE)</f>
        <v>563.84</v>
      </c>
      <c r="N1765" s="5" t="str">
        <f>VLOOKUP(A1765,'Hospitalisation Table'!$A:$G,7,FALSE)</f>
        <v>tier - 2</v>
      </c>
      <c r="O1765" s="5" t="str">
        <f>VLOOKUP(A1765,'Hospitalisation Table'!$A:$H,8,FALSE)</f>
        <v>tier - 3</v>
      </c>
      <c r="P1765" s="5" t="str">
        <f>VLOOKUP(A1765,'Hospitalisation Table'!$A:$I,9,FALSE)</f>
        <v>R1013</v>
      </c>
      <c r="Q1765" s="5">
        <f>VLOOKUP(A1765,'Hospitalisation Table'!$A:$K,11,FALSE)</f>
        <v>45</v>
      </c>
    </row>
    <row r="1766" spans="1:17" ht="15.6" x14ac:dyDescent="0.3">
      <c r="A1766" s="9" t="s">
        <v>605</v>
      </c>
      <c r="B1766" s="5" t="str">
        <f>VLOOKUP($A1766,'Customer Names'!$A:$B,2,FALSE)</f>
        <v>Miller, Ms.  Joyce R.</v>
      </c>
      <c r="C1766" s="5">
        <f>VLOOKUP(Healthcare!A1766,'Medical Examinations table'!$A:$K,2,FALSE)</f>
        <v>26.73</v>
      </c>
      <c r="D1766" s="5">
        <f>VLOOKUP(A1766,'Medical Examinations table'!$A:$C,3,FALSE)</f>
        <v>4.74</v>
      </c>
      <c r="E1766" s="5" t="str">
        <f>VLOOKUP(A1766,'Medical Examinations table'!$A:$D,4,FALSE)</f>
        <v>YES</v>
      </c>
      <c r="F1766" s="5" t="str">
        <f>VLOOKUP(A1766,'Medical Examinations table'!$A:$E,5,FALSE)</f>
        <v>NO</v>
      </c>
      <c r="G1766" s="5" t="str">
        <f>VLOOKUP(A1766,'Medical Examinations table'!$A:$F,6,FALSE)</f>
        <v>NO</v>
      </c>
      <c r="H1766" s="5">
        <f>VLOOKUP(A1766,'Medical Examinations table'!$A:$H,8,FALSE)</f>
        <v>1</v>
      </c>
      <c r="I1766" s="5" t="str">
        <f>VLOOKUP(A1766,'Medical Examinations table'!$A:$G,7,FALSE)</f>
        <v>NO</v>
      </c>
      <c r="J1766" s="5" t="str">
        <f>VLOOKUP(A1766,'Medical Examinations table'!$A:$I,9,FALSE)</f>
        <v>Overweight</v>
      </c>
      <c r="K1766" s="5" t="str">
        <f>VLOOKUP(A1766,'Medical Examinations table'!$A:$J,10,FALSE)</f>
        <v>Normal</v>
      </c>
      <c r="L1766" s="8">
        <f>VLOOKUP(A1766,'Hospitalisation Table'!$A:$J,10,FALSE)</f>
        <v>34366</v>
      </c>
      <c r="M1766" s="10">
        <f>VLOOKUP(A1766,'Hospitalisation Table'!$A:$F,6,FALSE)</f>
        <v>563.84</v>
      </c>
      <c r="N1766" s="5" t="str">
        <f>VLOOKUP(A1766,'Hospitalisation Table'!$A:$G,7,FALSE)</f>
        <v>tier - 2</v>
      </c>
      <c r="O1766" s="5" t="str">
        <f>VLOOKUP(A1766,'Hospitalisation Table'!$A:$H,8,FALSE)</f>
        <v>tier - 2</v>
      </c>
      <c r="P1766" s="5" t="str">
        <f>VLOOKUP(A1766,'Hospitalisation Table'!$A:$I,9,FALSE)</f>
        <v>R1013</v>
      </c>
      <c r="Q1766" s="5">
        <f>VLOOKUP(A1766,'Hospitalisation Table'!$A:$K,11,FALSE)</f>
        <v>34</v>
      </c>
    </row>
    <row r="1767" spans="1:17" ht="15.6" x14ac:dyDescent="0.3">
      <c r="A1767" s="9" t="s">
        <v>604</v>
      </c>
      <c r="B1767" s="5" t="str">
        <f>VLOOKUP($A1767,'Customer Names'!$A:$B,2,FALSE)</f>
        <v>Whitbeck, Mr.  Ben</v>
      </c>
      <c r="C1767" s="5">
        <f>VLOOKUP(Healthcare!A1767,'Medical Examinations table'!$A:$K,2,FALSE)</f>
        <v>37.25</v>
      </c>
      <c r="D1767" s="5">
        <f>VLOOKUP(A1767,'Medical Examinations table'!$A:$C,3,FALSE)</f>
        <v>6.23</v>
      </c>
      <c r="E1767" s="5" t="str">
        <f>VLOOKUP(A1767,'Medical Examinations table'!$A:$D,4,FALSE)</f>
        <v>YES</v>
      </c>
      <c r="F1767" s="5" t="str">
        <f>VLOOKUP(A1767,'Medical Examinations table'!$A:$E,5,FALSE)</f>
        <v>NO</v>
      </c>
      <c r="G1767" s="5" t="str">
        <f>VLOOKUP(A1767,'Medical Examinations table'!$A:$F,6,FALSE)</f>
        <v>NO</v>
      </c>
      <c r="H1767" s="5">
        <f>VLOOKUP(A1767,'Medical Examinations table'!$A:$H,8,FALSE)</f>
        <v>0</v>
      </c>
      <c r="I1767" s="5" t="str">
        <f>VLOOKUP(A1767,'Medical Examinations table'!$A:$G,7,FALSE)</f>
        <v>NO</v>
      </c>
      <c r="J1767" s="5" t="str">
        <f>VLOOKUP(A1767,'Medical Examinations table'!$A:$I,9,FALSE)</f>
        <v>Obesity</v>
      </c>
      <c r="K1767" s="5" t="str">
        <f>VLOOKUP(A1767,'Medical Examinations table'!$A:$J,10,FALSE)</f>
        <v>Prediabetes</v>
      </c>
      <c r="L1767" s="8">
        <f>VLOOKUP(A1767,'Hospitalisation Table'!$A:$J,10,FALSE)</f>
        <v>34365</v>
      </c>
      <c r="M1767" s="10">
        <f>VLOOKUP(A1767,'Hospitalisation Table'!$A:$F,6,FALSE)</f>
        <v>563.84</v>
      </c>
      <c r="N1767" s="5" t="str">
        <f>VLOOKUP(A1767,'Hospitalisation Table'!$A:$G,7,FALSE)</f>
        <v>tier - 2</v>
      </c>
      <c r="O1767" s="5" t="str">
        <f>VLOOKUP(A1767,'Hospitalisation Table'!$A:$H,8,FALSE)</f>
        <v>tier - 2</v>
      </c>
      <c r="P1767" s="5" t="str">
        <f>VLOOKUP(A1767,'Hospitalisation Table'!$A:$I,9,FALSE)</f>
        <v>R1011</v>
      </c>
      <c r="Q1767" s="5">
        <f>VLOOKUP(A1767,'Hospitalisation Table'!$A:$K,11,FALSE)</f>
        <v>21</v>
      </c>
    </row>
    <row r="1768" spans="1:17" ht="15.6" x14ac:dyDescent="0.3">
      <c r="A1768" s="9" t="s">
        <v>603</v>
      </c>
      <c r="B1768" s="5" t="str">
        <f>VLOOKUP($A1768,'Customer Names'!$A:$B,2,FALSE)</f>
        <v>Auer, Ms.  Sarah M.</v>
      </c>
      <c r="C1768" s="5">
        <f>VLOOKUP(Healthcare!A1768,'Medical Examinations table'!$A:$K,2,FALSE)</f>
        <v>23.56</v>
      </c>
      <c r="D1768" s="5">
        <f>VLOOKUP(A1768,'Medical Examinations table'!$A:$C,3,FALSE)</f>
        <v>5.45</v>
      </c>
      <c r="E1768" s="5" t="str">
        <f>VLOOKUP(A1768,'Medical Examinations table'!$A:$D,4,FALSE)</f>
        <v>YES</v>
      </c>
      <c r="F1768" s="5" t="str">
        <f>VLOOKUP(A1768,'Medical Examinations table'!$A:$E,5,FALSE)</f>
        <v>NO</v>
      </c>
      <c r="G1768" s="5" t="str">
        <f>VLOOKUP(A1768,'Medical Examinations table'!$A:$F,6,FALSE)</f>
        <v>NO</v>
      </c>
      <c r="H1768" s="5">
        <f>VLOOKUP(A1768,'Medical Examinations table'!$A:$H,8,FALSE)</f>
        <v>1</v>
      </c>
      <c r="I1768" s="5" t="str">
        <f>VLOOKUP(A1768,'Medical Examinations table'!$A:$G,7,FALSE)</f>
        <v>NO</v>
      </c>
      <c r="J1768" s="5" t="str">
        <f>VLOOKUP(A1768,'Medical Examinations table'!$A:$I,9,FALSE)</f>
        <v>Normal Weight</v>
      </c>
      <c r="K1768" s="5" t="str">
        <f>VLOOKUP(A1768,'Medical Examinations table'!$A:$J,10,FALSE)</f>
        <v>Normal</v>
      </c>
      <c r="L1768" s="8">
        <f>VLOOKUP(A1768,'Hospitalisation Table'!$A:$J,10,FALSE)</f>
        <v>34364</v>
      </c>
      <c r="M1768" s="10">
        <f>VLOOKUP(A1768,'Hospitalisation Table'!$A:$F,6,FALSE)</f>
        <v>563.84</v>
      </c>
      <c r="N1768" s="5" t="str">
        <f>VLOOKUP(A1768,'Hospitalisation Table'!$A:$G,7,FALSE)</f>
        <v>tier - 2</v>
      </c>
      <c r="O1768" s="5" t="str">
        <f>VLOOKUP(A1768,'Hospitalisation Table'!$A:$H,8,FALSE)</f>
        <v>tier - 3</v>
      </c>
      <c r="P1768" s="5" t="str">
        <f>VLOOKUP(A1768,'Hospitalisation Table'!$A:$I,9,FALSE)</f>
        <v>R1024</v>
      </c>
      <c r="Q1768" s="5">
        <f>VLOOKUP(A1768,'Hospitalisation Table'!$A:$K,11,FALSE)</f>
        <v>34</v>
      </c>
    </row>
    <row r="1769" spans="1:17" ht="15.6" x14ac:dyDescent="0.3">
      <c r="A1769" s="9" t="s">
        <v>602</v>
      </c>
      <c r="B1769" s="5" t="str">
        <f>VLOOKUP($A1769,'Customer Names'!$A:$B,2,FALSE)</f>
        <v>Attar, Ms.  Sarah</v>
      </c>
      <c r="C1769" s="5">
        <f>VLOOKUP(Healthcare!A1769,'Medical Examinations table'!$A:$K,2,FALSE)</f>
        <v>15.84</v>
      </c>
      <c r="D1769" s="5">
        <f>VLOOKUP(A1769,'Medical Examinations table'!$A:$C,3,FALSE)</f>
        <v>10.34</v>
      </c>
      <c r="E1769" s="5" t="str">
        <f>VLOOKUP(A1769,'Medical Examinations table'!$A:$D,4,FALSE)</f>
        <v>NO</v>
      </c>
      <c r="F1769" s="5" t="str">
        <f>VLOOKUP(A1769,'Medical Examinations table'!$A:$E,5,FALSE)</f>
        <v>NO</v>
      </c>
      <c r="G1769" s="5" t="str">
        <f>VLOOKUP(A1769,'Medical Examinations table'!$A:$F,6,FALSE)</f>
        <v>NO</v>
      </c>
      <c r="H1769" s="5">
        <f>VLOOKUP(A1769,'Medical Examinations table'!$A:$H,8,FALSE)</f>
        <v>2</v>
      </c>
      <c r="I1769" s="5" t="str">
        <f>VLOOKUP(A1769,'Medical Examinations table'!$A:$G,7,FALSE)</f>
        <v>NO</v>
      </c>
      <c r="J1769" s="5" t="str">
        <f>VLOOKUP(A1769,'Medical Examinations table'!$A:$I,9,FALSE)</f>
        <v>Underweight</v>
      </c>
      <c r="K1769" s="5" t="str">
        <f>VLOOKUP(A1769,'Medical Examinations table'!$A:$J,10,FALSE)</f>
        <v>Diabetes</v>
      </c>
      <c r="L1769" s="8">
        <f>VLOOKUP(A1769,'Hospitalisation Table'!$A:$J,10,FALSE)</f>
        <v>34363</v>
      </c>
      <c r="M1769" s="10">
        <f>VLOOKUP(A1769,'Hospitalisation Table'!$A:$F,6,FALSE)</f>
        <v>563.84</v>
      </c>
      <c r="N1769" s="5" t="str">
        <f>VLOOKUP(A1769,'Hospitalisation Table'!$A:$G,7,FALSE)</f>
        <v>tier - 2</v>
      </c>
      <c r="O1769" s="5" t="str">
        <f>VLOOKUP(A1769,'Hospitalisation Table'!$A:$H,8,FALSE)</f>
        <v>tier - 3</v>
      </c>
      <c r="P1769" s="5" t="str">
        <f>VLOOKUP(A1769,'Hospitalisation Table'!$A:$I,9,FALSE)</f>
        <v>R1013</v>
      </c>
      <c r="Q1769" s="5">
        <f>VLOOKUP(A1769,'Hospitalisation Table'!$A:$K,11,FALSE)</f>
        <v>49</v>
      </c>
    </row>
    <row r="1770" spans="1:17" ht="15.6" x14ac:dyDescent="0.3">
      <c r="A1770" s="9" t="s">
        <v>601</v>
      </c>
      <c r="B1770" s="5" t="str">
        <f>VLOOKUP($A1770,'Customer Names'!$A:$B,2,FALSE)</f>
        <v>Misuraca, Ms.  Katie</v>
      </c>
      <c r="C1770" s="5">
        <f>VLOOKUP(Healthcare!A1770,'Medical Examinations table'!$A:$K,2,FALSE)</f>
        <v>36.630000000000003</v>
      </c>
      <c r="D1770" s="5">
        <f>VLOOKUP(A1770,'Medical Examinations table'!$A:$C,3,FALSE)</f>
        <v>5.15</v>
      </c>
      <c r="E1770" s="5" t="str">
        <f>VLOOKUP(A1770,'Medical Examinations table'!$A:$D,4,FALSE)</f>
        <v>NO</v>
      </c>
      <c r="F1770" s="5" t="str">
        <f>VLOOKUP(A1770,'Medical Examinations table'!$A:$E,5,FALSE)</f>
        <v>NO</v>
      </c>
      <c r="G1770" s="5" t="str">
        <f>VLOOKUP(A1770,'Medical Examinations table'!$A:$F,6,FALSE)</f>
        <v>NO</v>
      </c>
      <c r="H1770" s="5">
        <f>VLOOKUP(A1770,'Medical Examinations table'!$A:$H,8,FALSE)</f>
        <v>0</v>
      </c>
      <c r="I1770" s="5" t="str">
        <f>VLOOKUP(A1770,'Medical Examinations table'!$A:$G,7,FALSE)</f>
        <v>NO</v>
      </c>
      <c r="J1770" s="5" t="str">
        <f>VLOOKUP(A1770,'Medical Examinations table'!$A:$I,9,FALSE)</f>
        <v>Obesity</v>
      </c>
      <c r="K1770" s="5" t="str">
        <f>VLOOKUP(A1770,'Medical Examinations table'!$A:$J,10,FALSE)</f>
        <v>Normal</v>
      </c>
      <c r="L1770" s="8">
        <f>VLOOKUP(A1770,'Hospitalisation Table'!$A:$J,10,FALSE)</f>
        <v>34362</v>
      </c>
      <c r="M1770" s="10">
        <f>VLOOKUP(A1770,'Hospitalisation Table'!$A:$F,6,FALSE)</f>
        <v>563.84</v>
      </c>
      <c r="N1770" s="5" t="str">
        <f>VLOOKUP(A1770,'Hospitalisation Table'!$A:$G,7,FALSE)</f>
        <v>tier - 2</v>
      </c>
      <c r="O1770" s="5" t="str">
        <f>VLOOKUP(A1770,'Hospitalisation Table'!$A:$H,8,FALSE)</f>
        <v>tier - 1</v>
      </c>
      <c r="P1770" s="5" t="str">
        <f>VLOOKUP(A1770,'Hospitalisation Table'!$A:$I,9,FALSE)</f>
        <v>R1013</v>
      </c>
      <c r="Q1770" s="5">
        <f>VLOOKUP(A1770,'Hospitalisation Table'!$A:$K,11,FALSE)</f>
        <v>31</v>
      </c>
    </row>
    <row r="1771" spans="1:17" ht="15.6" x14ac:dyDescent="0.3">
      <c r="A1771" s="9" t="s">
        <v>600</v>
      </c>
      <c r="B1771" s="5" t="str">
        <f>VLOOKUP($A1771,'Customer Names'!$A:$B,2,FALSE)</f>
        <v>Spannaus, Ms.  Michaela L</v>
      </c>
      <c r="C1771" s="5">
        <f>VLOOKUP(Healthcare!A1771,'Medical Examinations table'!$A:$K,2,FALSE)</f>
        <v>16.47</v>
      </c>
      <c r="D1771" s="5">
        <f>VLOOKUP(A1771,'Medical Examinations table'!$A:$C,3,FALSE)</f>
        <v>11.72</v>
      </c>
      <c r="E1771" s="5" t="str">
        <f>VLOOKUP(A1771,'Medical Examinations table'!$A:$D,4,FALSE)</f>
        <v>NO</v>
      </c>
      <c r="F1771" s="5" t="str">
        <f>VLOOKUP(A1771,'Medical Examinations table'!$A:$E,5,FALSE)</f>
        <v>NO</v>
      </c>
      <c r="G1771" s="5" t="str">
        <f>VLOOKUP(A1771,'Medical Examinations table'!$A:$F,6,FALSE)</f>
        <v>NO</v>
      </c>
      <c r="H1771" s="5">
        <f>VLOOKUP(A1771,'Medical Examinations table'!$A:$H,8,FALSE)</f>
        <v>0</v>
      </c>
      <c r="I1771" s="5" t="str">
        <f>VLOOKUP(A1771,'Medical Examinations table'!$A:$G,7,FALSE)</f>
        <v>NO</v>
      </c>
      <c r="J1771" s="5" t="str">
        <f>VLOOKUP(A1771,'Medical Examinations table'!$A:$I,9,FALSE)</f>
        <v>Underweight</v>
      </c>
      <c r="K1771" s="5" t="str">
        <f>VLOOKUP(A1771,'Medical Examinations table'!$A:$J,10,FALSE)</f>
        <v>Diabetes</v>
      </c>
      <c r="L1771" s="8">
        <f>VLOOKUP(A1771,'Hospitalisation Table'!$A:$J,10,FALSE)</f>
        <v>34361</v>
      </c>
      <c r="M1771" s="10">
        <f>VLOOKUP(A1771,'Hospitalisation Table'!$A:$F,6,FALSE)</f>
        <v>563.84</v>
      </c>
      <c r="N1771" s="5" t="str">
        <f>VLOOKUP(A1771,'Hospitalisation Table'!$A:$G,7,FALSE)</f>
        <v>tier - 2</v>
      </c>
      <c r="O1771" s="5" t="str">
        <f>VLOOKUP(A1771,'Hospitalisation Table'!$A:$H,8,FALSE)</f>
        <v>tier - 2</v>
      </c>
      <c r="P1771" s="5" t="str">
        <f>VLOOKUP(A1771,'Hospitalisation Table'!$A:$I,9,FALSE)</f>
        <v>R1013</v>
      </c>
      <c r="Q1771" s="5">
        <f>VLOOKUP(A1771,'Hospitalisation Table'!$A:$K,11,FALSE)</f>
        <v>48</v>
      </c>
    </row>
    <row r="1772" spans="1:17" ht="15.6" x14ac:dyDescent="0.3">
      <c r="A1772" s="9" t="s">
        <v>599</v>
      </c>
      <c r="B1772" s="5" t="str">
        <f>VLOOKUP($A1772,'Customer Names'!$A:$B,2,FALSE)</f>
        <v>Tarbiat, Ms.  Shalaleh</v>
      </c>
      <c r="C1772" s="5">
        <f>VLOOKUP(Healthcare!A1772,'Medical Examinations table'!$A:$K,2,FALSE)</f>
        <v>25.8</v>
      </c>
      <c r="D1772" s="5">
        <f>VLOOKUP(A1772,'Medical Examinations table'!$A:$C,3,FALSE)</f>
        <v>5.29</v>
      </c>
      <c r="E1772" s="5" t="str">
        <f>VLOOKUP(A1772,'Medical Examinations table'!$A:$D,4,FALSE)</f>
        <v>NO</v>
      </c>
      <c r="F1772" s="5" t="str">
        <f>VLOOKUP(A1772,'Medical Examinations table'!$A:$E,5,FALSE)</f>
        <v>NO</v>
      </c>
      <c r="G1772" s="5" t="str">
        <f>VLOOKUP(A1772,'Medical Examinations table'!$A:$F,6,FALSE)</f>
        <v>NO</v>
      </c>
      <c r="H1772" s="5">
        <f>VLOOKUP(A1772,'Medical Examinations table'!$A:$H,8,FALSE)</f>
        <v>0</v>
      </c>
      <c r="I1772" s="5" t="str">
        <f>VLOOKUP(A1772,'Medical Examinations table'!$A:$G,7,FALSE)</f>
        <v>NO</v>
      </c>
      <c r="J1772" s="5" t="str">
        <f>VLOOKUP(A1772,'Medical Examinations table'!$A:$I,9,FALSE)</f>
        <v>Overweight</v>
      </c>
      <c r="K1772" s="5" t="str">
        <f>VLOOKUP(A1772,'Medical Examinations table'!$A:$J,10,FALSE)</f>
        <v>Normal</v>
      </c>
      <c r="L1772" s="8">
        <f>VLOOKUP(A1772,'Hospitalisation Table'!$A:$J,10,FALSE)</f>
        <v>34360</v>
      </c>
      <c r="M1772" s="10">
        <f>VLOOKUP(A1772,'Hospitalisation Table'!$A:$F,6,FALSE)</f>
        <v>563.84</v>
      </c>
      <c r="N1772" s="5" t="str">
        <f>VLOOKUP(A1772,'Hospitalisation Table'!$A:$G,7,FALSE)</f>
        <v>tier - 2</v>
      </c>
      <c r="O1772" s="5" t="str">
        <f>VLOOKUP(A1772,'Hospitalisation Table'!$A:$H,8,FALSE)</f>
        <v>tier - 3</v>
      </c>
      <c r="P1772" s="5" t="str">
        <f>VLOOKUP(A1772,'Hospitalisation Table'!$A:$I,9,FALSE)</f>
        <v>R1011</v>
      </c>
      <c r="Q1772" s="5">
        <f>VLOOKUP(A1772,'Hospitalisation Table'!$A:$K,11,FALSE)</f>
        <v>31</v>
      </c>
    </row>
    <row r="1773" spans="1:17" ht="15.6" x14ac:dyDescent="0.3">
      <c r="A1773" s="9" t="s">
        <v>598</v>
      </c>
      <c r="B1773" s="5" t="str">
        <f>VLOOKUP($A1773,'Customer Names'!$A:$B,2,FALSE)</f>
        <v>Pulkkinen, Ms.  Karen</v>
      </c>
      <c r="C1773" s="5">
        <f>VLOOKUP(Healthcare!A1773,'Medical Examinations table'!$A:$K,2,FALSE)</f>
        <v>23.6</v>
      </c>
      <c r="D1773" s="5">
        <f>VLOOKUP(A1773,'Medical Examinations table'!$A:$C,3,FALSE)</f>
        <v>4.33</v>
      </c>
      <c r="E1773" s="5" t="str">
        <f>VLOOKUP(A1773,'Medical Examinations table'!$A:$D,4,FALSE)</f>
        <v>NO</v>
      </c>
      <c r="F1773" s="5" t="str">
        <f>VLOOKUP(A1773,'Medical Examinations table'!$A:$E,5,FALSE)</f>
        <v>NO</v>
      </c>
      <c r="G1773" s="5" t="str">
        <f>VLOOKUP(A1773,'Medical Examinations table'!$A:$F,6,FALSE)</f>
        <v>NO</v>
      </c>
      <c r="H1773" s="5">
        <f>VLOOKUP(A1773,'Medical Examinations table'!$A:$H,8,FALSE)</f>
        <v>0</v>
      </c>
      <c r="I1773" s="5" t="str">
        <f>VLOOKUP(A1773,'Medical Examinations table'!$A:$G,7,FALSE)</f>
        <v>NO</v>
      </c>
      <c r="J1773" s="5" t="str">
        <f>VLOOKUP(A1773,'Medical Examinations table'!$A:$I,9,FALSE)</f>
        <v>Normal Weight</v>
      </c>
      <c r="K1773" s="5" t="str">
        <f>VLOOKUP(A1773,'Medical Examinations table'!$A:$J,10,FALSE)</f>
        <v>Normal</v>
      </c>
      <c r="L1773" s="8">
        <f>VLOOKUP(A1773,'Hospitalisation Table'!$A:$J,10,FALSE)</f>
        <v>34359</v>
      </c>
      <c r="M1773" s="10">
        <f>VLOOKUP(A1773,'Hospitalisation Table'!$A:$F,6,FALSE)</f>
        <v>563.84</v>
      </c>
      <c r="N1773" s="5" t="str">
        <f>VLOOKUP(A1773,'Hospitalisation Table'!$A:$G,7,FALSE)</f>
        <v>tier - 2</v>
      </c>
      <c r="O1773" s="5" t="str">
        <f>VLOOKUP(A1773,'Hospitalisation Table'!$A:$H,8,FALSE)</f>
        <v>tier - 3</v>
      </c>
      <c r="P1773" s="5" t="str">
        <f>VLOOKUP(A1773,'Hospitalisation Table'!$A:$I,9,FALSE)</f>
        <v>R1011</v>
      </c>
      <c r="Q1773" s="5">
        <f>VLOOKUP(A1773,'Hospitalisation Table'!$A:$K,11,FALSE)</f>
        <v>31</v>
      </c>
    </row>
    <row r="1774" spans="1:17" ht="15.6" x14ac:dyDescent="0.3">
      <c r="A1774" s="9" t="s">
        <v>597</v>
      </c>
      <c r="B1774" s="5" t="str">
        <f>VLOOKUP($A1774,'Customer Names'!$A:$B,2,FALSE)</f>
        <v>Trnovcova, Ms.  Zuzana</v>
      </c>
      <c r="C1774" s="5">
        <f>VLOOKUP(Healthcare!A1774,'Medical Examinations table'!$A:$K,2,FALSE)</f>
        <v>32.11</v>
      </c>
      <c r="D1774" s="5">
        <f>VLOOKUP(A1774,'Medical Examinations table'!$A:$C,3,FALSE)</f>
        <v>6.24</v>
      </c>
      <c r="E1774" s="5" t="str">
        <f>VLOOKUP(A1774,'Medical Examinations table'!$A:$D,4,FALSE)</f>
        <v>NO</v>
      </c>
      <c r="F1774" s="5" t="str">
        <f>VLOOKUP(A1774,'Medical Examinations table'!$A:$E,5,FALSE)</f>
        <v>NO</v>
      </c>
      <c r="G1774" s="5" t="str">
        <f>VLOOKUP(A1774,'Medical Examinations table'!$A:$F,6,FALSE)</f>
        <v>YES</v>
      </c>
      <c r="H1774" s="5">
        <f>VLOOKUP(A1774,'Medical Examinations table'!$A:$H,8,FALSE)</f>
        <v>1</v>
      </c>
      <c r="I1774" s="5" t="str">
        <f>VLOOKUP(A1774,'Medical Examinations table'!$A:$G,7,FALSE)</f>
        <v>NO</v>
      </c>
      <c r="J1774" s="5" t="str">
        <f>VLOOKUP(A1774,'Medical Examinations table'!$A:$I,9,FALSE)</f>
        <v>Obesity</v>
      </c>
      <c r="K1774" s="5" t="str">
        <f>VLOOKUP(A1774,'Medical Examinations table'!$A:$J,10,FALSE)</f>
        <v>Prediabetes</v>
      </c>
      <c r="L1774" s="8">
        <f>VLOOKUP(A1774,'Hospitalisation Table'!$A:$J,10,FALSE)</f>
        <v>34358</v>
      </c>
      <c r="M1774" s="10">
        <f>VLOOKUP(A1774,'Hospitalisation Table'!$A:$F,6,FALSE)</f>
        <v>563.84</v>
      </c>
      <c r="N1774" s="5" t="str">
        <f>VLOOKUP(A1774,'Hospitalisation Table'!$A:$G,7,FALSE)</f>
        <v>tier - 2</v>
      </c>
      <c r="O1774" s="5" t="str">
        <f>VLOOKUP(A1774,'Hospitalisation Table'!$A:$H,8,FALSE)</f>
        <v>tier - 2</v>
      </c>
      <c r="P1774" s="5" t="str">
        <f>VLOOKUP(A1774,'Hospitalisation Table'!$A:$I,9,FALSE)</f>
        <v>R1012</v>
      </c>
      <c r="Q1774" s="5">
        <f>VLOOKUP(A1774,'Hospitalisation Table'!$A:$K,11,FALSE)</f>
        <v>29</v>
      </c>
    </row>
    <row r="1775" spans="1:17" ht="15.6" x14ac:dyDescent="0.3">
      <c r="A1775" s="9" t="s">
        <v>596</v>
      </c>
      <c r="B1775" s="5" t="str">
        <f>VLOOKUP($A1775,'Customer Names'!$A:$B,2,FALSE)</f>
        <v>Anthony, Mr.  Daniel J.</v>
      </c>
      <c r="C1775" s="5">
        <f>VLOOKUP(Healthcare!A1775,'Medical Examinations table'!$A:$K,2,FALSE)</f>
        <v>30.114999999999998</v>
      </c>
      <c r="D1775" s="5">
        <f>VLOOKUP(A1775,'Medical Examinations table'!$A:$C,3,FALSE)</f>
        <v>11.61</v>
      </c>
      <c r="E1775" s="5" t="str">
        <f>VLOOKUP(A1775,'Medical Examinations table'!$A:$D,4,FALSE)</f>
        <v>NO</v>
      </c>
      <c r="F1775" s="5" t="str">
        <f>VLOOKUP(A1775,'Medical Examinations table'!$A:$E,5,FALSE)</f>
        <v>NO</v>
      </c>
      <c r="G1775" s="5" t="str">
        <f>VLOOKUP(A1775,'Medical Examinations table'!$A:$F,6,FALSE)</f>
        <v>NO</v>
      </c>
      <c r="H1775" s="5">
        <f>VLOOKUP(A1775,'Medical Examinations table'!$A:$H,8,FALSE)</f>
        <v>0</v>
      </c>
      <c r="I1775" s="5" t="str">
        <f>VLOOKUP(A1775,'Medical Examinations table'!$A:$G,7,FALSE)</f>
        <v>NO</v>
      </c>
      <c r="J1775" s="5" t="str">
        <f>VLOOKUP(A1775,'Medical Examinations table'!$A:$I,9,FALSE)</f>
        <v>Obesity</v>
      </c>
      <c r="K1775" s="5" t="str">
        <f>VLOOKUP(A1775,'Medical Examinations table'!$A:$J,10,FALSE)</f>
        <v>Diabetes</v>
      </c>
      <c r="L1775" s="8">
        <f>VLOOKUP(A1775,'Hospitalisation Table'!$A:$J,10,FALSE)</f>
        <v>34357</v>
      </c>
      <c r="M1775" s="10">
        <f>VLOOKUP(A1775,'Hospitalisation Table'!$A:$F,6,FALSE)</f>
        <v>563.84</v>
      </c>
      <c r="N1775" s="5" t="str">
        <f>VLOOKUP(A1775,'Hospitalisation Table'!$A:$G,7,FALSE)</f>
        <v>tier - 2</v>
      </c>
      <c r="O1775" s="5" t="str">
        <f>VLOOKUP(A1775,'Hospitalisation Table'!$A:$H,8,FALSE)</f>
        <v>tier - 1</v>
      </c>
      <c r="P1775" s="5" t="str">
        <f>VLOOKUP(A1775,'Hospitalisation Table'!$A:$I,9,FALSE)</f>
        <v>R1017</v>
      </c>
      <c r="Q1775" s="5">
        <f>VLOOKUP(A1775,'Hospitalisation Table'!$A:$K,11,FALSE)</f>
        <v>20</v>
      </c>
    </row>
    <row r="1776" spans="1:17" ht="15.6" x14ac:dyDescent="0.3">
      <c r="A1776" s="9" t="s">
        <v>595</v>
      </c>
      <c r="B1776" s="5" t="str">
        <f>VLOOKUP($A1776,'Customer Names'!$A:$B,2,FALSE)</f>
        <v>Hetrick, Ms.  Alexandra</v>
      </c>
      <c r="C1776" s="5">
        <f>VLOOKUP(Healthcare!A1776,'Medical Examinations table'!$A:$K,2,FALSE)</f>
        <v>20.28</v>
      </c>
      <c r="D1776" s="5">
        <f>VLOOKUP(A1776,'Medical Examinations table'!$A:$C,3,FALSE)</f>
        <v>11.07</v>
      </c>
      <c r="E1776" s="5" t="str">
        <f>VLOOKUP(A1776,'Medical Examinations table'!$A:$D,4,FALSE)</f>
        <v>YES</v>
      </c>
      <c r="F1776" s="5" t="str">
        <f>VLOOKUP(A1776,'Medical Examinations table'!$A:$E,5,FALSE)</f>
        <v>NO</v>
      </c>
      <c r="G1776" s="5" t="str">
        <f>VLOOKUP(A1776,'Medical Examinations table'!$A:$F,6,FALSE)</f>
        <v>NO</v>
      </c>
      <c r="H1776" s="5">
        <f>VLOOKUP(A1776,'Medical Examinations table'!$A:$H,8,FALSE)</f>
        <v>0</v>
      </c>
      <c r="I1776" s="5" t="str">
        <f>VLOOKUP(A1776,'Medical Examinations table'!$A:$G,7,FALSE)</f>
        <v>NO</v>
      </c>
      <c r="J1776" s="5" t="str">
        <f>VLOOKUP(A1776,'Medical Examinations table'!$A:$I,9,FALSE)</f>
        <v>Normal Weight</v>
      </c>
      <c r="K1776" s="5" t="str">
        <f>VLOOKUP(A1776,'Medical Examinations table'!$A:$J,10,FALSE)</f>
        <v>Diabetes</v>
      </c>
      <c r="L1776" s="8">
        <f>VLOOKUP(A1776,'Hospitalisation Table'!$A:$J,10,FALSE)</f>
        <v>34356</v>
      </c>
      <c r="M1776" s="10">
        <f>VLOOKUP(A1776,'Hospitalisation Table'!$A:$F,6,FALSE)</f>
        <v>563.84</v>
      </c>
      <c r="N1776" s="5" t="str">
        <f>VLOOKUP(A1776,'Hospitalisation Table'!$A:$G,7,FALSE)</f>
        <v>tier - 2</v>
      </c>
      <c r="O1776" s="5" t="str">
        <f>VLOOKUP(A1776,'Hospitalisation Table'!$A:$H,8,FALSE)</f>
        <v>tier - 3</v>
      </c>
      <c r="P1776" s="5" t="str">
        <f>VLOOKUP(A1776,'Hospitalisation Table'!$A:$I,9,FALSE)</f>
        <v>R1013</v>
      </c>
      <c r="Q1776" s="5">
        <f>VLOOKUP(A1776,'Hospitalisation Table'!$A:$K,11,FALSE)</f>
        <v>41</v>
      </c>
    </row>
    <row r="1777" spans="1:17" ht="15.6" x14ac:dyDescent="0.3">
      <c r="A1777" s="9" t="s">
        <v>594</v>
      </c>
      <c r="B1777" s="5" t="str">
        <f>VLOOKUP($A1777,'Customer Names'!$A:$B,2,FALSE)</f>
        <v>Stern, Ms.  Jessica</v>
      </c>
      <c r="C1777" s="5">
        <f>VLOOKUP(Healthcare!A1777,'Medical Examinations table'!$A:$K,2,FALSE)</f>
        <v>20.234999999999999</v>
      </c>
      <c r="D1777" s="5">
        <f>VLOOKUP(A1777,'Medical Examinations table'!$A:$C,3,FALSE)</f>
        <v>5.19</v>
      </c>
      <c r="E1777" s="5" t="str">
        <f>VLOOKUP(A1777,'Medical Examinations table'!$A:$D,4,FALSE)</f>
        <v>NO</v>
      </c>
      <c r="F1777" s="5" t="str">
        <f>VLOOKUP(A1777,'Medical Examinations table'!$A:$E,5,FALSE)</f>
        <v>NO</v>
      </c>
      <c r="G1777" s="5" t="str">
        <f>VLOOKUP(A1777,'Medical Examinations table'!$A:$F,6,FALSE)</f>
        <v>YES</v>
      </c>
      <c r="H1777" s="5">
        <f>VLOOKUP(A1777,'Medical Examinations table'!$A:$H,8,FALSE)</f>
        <v>1</v>
      </c>
      <c r="I1777" s="5" t="str">
        <f>VLOOKUP(A1777,'Medical Examinations table'!$A:$G,7,FALSE)</f>
        <v>NO</v>
      </c>
      <c r="J1777" s="5" t="str">
        <f>VLOOKUP(A1777,'Medical Examinations table'!$A:$I,9,FALSE)</f>
        <v>Normal Weight</v>
      </c>
      <c r="K1777" s="5" t="str">
        <f>VLOOKUP(A1777,'Medical Examinations table'!$A:$J,10,FALSE)</f>
        <v>Normal</v>
      </c>
      <c r="L1777" s="8">
        <f>VLOOKUP(A1777,'Hospitalisation Table'!$A:$J,10,FALSE)</f>
        <v>34355</v>
      </c>
      <c r="M1777" s="10">
        <f>VLOOKUP(A1777,'Hospitalisation Table'!$A:$F,6,FALSE)</f>
        <v>563.84</v>
      </c>
      <c r="N1777" s="5" t="str">
        <f>VLOOKUP(A1777,'Hospitalisation Table'!$A:$G,7,FALSE)</f>
        <v>tier - 2</v>
      </c>
      <c r="O1777" s="5" t="str">
        <f>VLOOKUP(A1777,'Hospitalisation Table'!$A:$H,8,FALSE)</f>
        <v>tier - 1</v>
      </c>
      <c r="P1777" s="5" t="str">
        <f>VLOOKUP(A1777,'Hospitalisation Table'!$A:$I,9,FALSE)</f>
        <v>R1012</v>
      </c>
      <c r="Q1777" s="5">
        <f>VLOOKUP(A1777,'Hospitalisation Table'!$A:$K,11,FALSE)</f>
        <v>29</v>
      </c>
    </row>
    <row r="1778" spans="1:17" ht="15.6" x14ac:dyDescent="0.3">
      <c r="A1778" s="9" t="s">
        <v>593</v>
      </c>
      <c r="B1778" s="5" t="str">
        <f>VLOOKUP($A1778,'Customer Names'!$A:$B,2,FALSE)</f>
        <v>Newman, Mr.  Matthew M</v>
      </c>
      <c r="C1778" s="5">
        <f>VLOOKUP(Healthcare!A1778,'Medical Examinations table'!$A:$K,2,FALSE)</f>
        <v>25.27</v>
      </c>
      <c r="D1778" s="5">
        <f>VLOOKUP(A1778,'Medical Examinations table'!$A:$C,3,FALSE)</f>
        <v>5.7</v>
      </c>
      <c r="E1778" s="5" t="str">
        <f>VLOOKUP(A1778,'Medical Examinations table'!$A:$D,4,FALSE)</f>
        <v>YES</v>
      </c>
      <c r="F1778" s="5" t="str">
        <f>VLOOKUP(A1778,'Medical Examinations table'!$A:$E,5,FALSE)</f>
        <v>NO</v>
      </c>
      <c r="G1778" s="5" t="str">
        <f>VLOOKUP(A1778,'Medical Examinations table'!$A:$F,6,FALSE)</f>
        <v>NO</v>
      </c>
      <c r="H1778" s="5">
        <f>VLOOKUP(A1778,'Medical Examinations table'!$A:$H,8,FALSE)</f>
        <v>1</v>
      </c>
      <c r="I1778" s="5" t="str">
        <f>VLOOKUP(A1778,'Medical Examinations table'!$A:$G,7,FALSE)</f>
        <v>NO</v>
      </c>
      <c r="J1778" s="5" t="str">
        <f>VLOOKUP(A1778,'Medical Examinations table'!$A:$I,9,FALSE)</f>
        <v>Overweight</v>
      </c>
      <c r="K1778" s="5" t="str">
        <f>VLOOKUP(A1778,'Medical Examinations table'!$A:$J,10,FALSE)</f>
        <v>Prediabetes</v>
      </c>
      <c r="L1778" s="8">
        <f>VLOOKUP(A1778,'Hospitalisation Table'!$A:$J,10,FALSE)</f>
        <v>34354</v>
      </c>
      <c r="M1778" s="10">
        <f>VLOOKUP(A1778,'Hospitalisation Table'!$A:$F,6,FALSE)</f>
        <v>563.84</v>
      </c>
      <c r="N1778" s="5" t="str">
        <f>VLOOKUP(A1778,'Hospitalisation Table'!$A:$G,7,FALSE)</f>
        <v>tier - 3</v>
      </c>
      <c r="O1778" s="5" t="str">
        <f>VLOOKUP(A1778,'Hospitalisation Table'!$A:$H,8,FALSE)</f>
        <v>tier - 3</v>
      </c>
      <c r="P1778" s="5" t="str">
        <f>VLOOKUP(A1778,'Hospitalisation Table'!$A:$I,9,FALSE)</f>
        <v>R1012</v>
      </c>
      <c r="Q1778" s="5">
        <f>VLOOKUP(A1778,'Hospitalisation Table'!$A:$K,11,FALSE)</f>
        <v>34</v>
      </c>
    </row>
    <row r="1779" spans="1:17" ht="15.6" x14ac:dyDescent="0.3">
      <c r="A1779" s="9" t="s">
        <v>592</v>
      </c>
      <c r="B1779" s="5" t="str">
        <f>VLOOKUP($A1779,'Customer Names'!$A:$B,2,FALSE)</f>
        <v>Reasoner, Ms.  Nadine A.</v>
      </c>
      <c r="C1779" s="5">
        <f>VLOOKUP(Healthcare!A1779,'Medical Examinations table'!$A:$K,2,FALSE)</f>
        <v>24.24</v>
      </c>
      <c r="D1779" s="5">
        <f>VLOOKUP(A1779,'Medical Examinations table'!$A:$C,3,FALSE)</f>
        <v>6.15</v>
      </c>
      <c r="E1779" s="5" t="str">
        <f>VLOOKUP(A1779,'Medical Examinations table'!$A:$D,4,FALSE)</f>
        <v>NO</v>
      </c>
      <c r="F1779" s="5" t="str">
        <f>VLOOKUP(A1779,'Medical Examinations table'!$A:$E,5,FALSE)</f>
        <v>NO</v>
      </c>
      <c r="G1779" s="5" t="str">
        <f>VLOOKUP(A1779,'Medical Examinations table'!$A:$F,6,FALSE)</f>
        <v>NO</v>
      </c>
      <c r="H1779" s="5">
        <f>VLOOKUP(A1779,'Medical Examinations table'!$A:$H,8,FALSE)</f>
        <v>0</v>
      </c>
      <c r="I1779" s="5" t="str">
        <f>VLOOKUP(A1779,'Medical Examinations table'!$A:$G,7,FALSE)</f>
        <v>NO</v>
      </c>
      <c r="J1779" s="5" t="str">
        <f>VLOOKUP(A1779,'Medical Examinations table'!$A:$I,9,FALSE)</f>
        <v>Normal Weight</v>
      </c>
      <c r="K1779" s="5" t="str">
        <f>VLOOKUP(A1779,'Medical Examinations table'!$A:$J,10,FALSE)</f>
        <v>Prediabetes</v>
      </c>
      <c r="L1779" s="8">
        <f>VLOOKUP(A1779,'Hospitalisation Table'!$A:$J,10,FALSE)</f>
        <v>34353</v>
      </c>
      <c r="M1779" s="10">
        <f>VLOOKUP(A1779,'Hospitalisation Table'!$A:$F,6,FALSE)</f>
        <v>563.84</v>
      </c>
      <c r="N1779" s="5" t="str">
        <f>VLOOKUP(A1779,'Hospitalisation Table'!$A:$G,7,FALSE)</f>
        <v>tier - 2</v>
      </c>
      <c r="O1779" s="5" t="str">
        <f>VLOOKUP(A1779,'Hospitalisation Table'!$A:$H,8,FALSE)</f>
        <v>tier - 3</v>
      </c>
      <c r="P1779" s="5" t="str">
        <f>VLOOKUP(A1779,'Hospitalisation Table'!$A:$I,9,FALSE)</f>
        <v>R1013</v>
      </c>
      <c r="Q1779" s="5">
        <f>VLOOKUP(A1779,'Hospitalisation Table'!$A:$K,11,FALSE)</f>
        <v>32</v>
      </c>
    </row>
    <row r="1780" spans="1:17" ht="15.6" x14ac:dyDescent="0.3">
      <c r="A1780" s="9" t="s">
        <v>591</v>
      </c>
      <c r="B1780" s="5" t="str">
        <f>VLOOKUP($A1780,'Customer Names'!$A:$B,2,FALSE)</f>
        <v>Mone, Mr.  Peter J. Jr.</v>
      </c>
      <c r="C1780" s="5">
        <f>VLOOKUP(Healthcare!A1780,'Medical Examinations table'!$A:$K,2,FALSE)</f>
        <v>35.75</v>
      </c>
      <c r="D1780" s="5">
        <f>VLOOKUP(A1780,'Medical Examinations table'!$A:$C,3,FALSE)</f>
        <v>5.07</v>
      </c>
      <c r="E1780" s="5" t="str">
        <f>VLOOKUP(A1780,'Medical Examinations table'!$A:$D,4,FALSE)</f>
        <v>NO</v>
      </c>
      <c r="F1780" s="5" t="str">
        <f>VLOOKUP(A1780,'Medical Examinations table'!$A:$E,5,FALSE)</f>
        <v>NO</v>
      </c>
      <c r="G1780" s="5" t="str">
        <f>VLOOKUP(A1780,'Medical Examinations table'!$A:$F,6,FALSE)</f>
        <v>NO</v>
      </c>
      <c r="H1780" s="5">
        <f>VLOOKUP(A1780,'Medical Examinations table'!$A:$H,8,FALSE)</f>
        <v>0</v>
      </c>
      <c r="I1780" s="5" t="str">
        <f>VLOOKUP(A1780,'Medical Examinations table'!$A:$G,7,FALSE)</f>
        <v>NO</v>
      </c>
      <c r="J1780" s="5" t="str">
        <f>VLOOKUP(A1780,'Medical Examinations table'!$A:$I,9,FALSE)</f>
        <v>Obesity</v>
      </c>
      <c r="K1780" s="5" t="str">
        <f>VLOOKUP(A1780,'Medical Examinations table'!$A:$J,10,FALSE)</f>
        <v>Normal</v>
      </c>
      <c r="L1780" s="8">
        <f>VLOOKUP(A1780,'Hospitalisation Table'!$A:$J,10,FALSE)</f>
        <v>34352</v>
      </c>
      <c r="M1780" s="10">
        <f>VLOOKUP(A1780,'Hospitalisation Table'!$A:$F,6,FALSE)</f>
        <v>563.84</v>
      </c>
      <c r="N1780" s="5" t="str">
        <f>VLOOKUP(A1780,'Hospitalisation Table'!$A:$G,7,FALSE)</f>
        <v>tier - 3</v>
      </c>
      <c r="O1780" s="5" t="str">
        <f>VLOOKUP(A1780,'Hospitalisation Table'!$A:$H,8,FALSE)</f>
        <v>tier - 2</v>
      </c>
      <c r="P1780" s="5" t="str">
        <f>VLOOKUP(A1780,'Hospitalisation Table'!$A:$I,9,FALSE)</f>
        <v>R1013</v>
      </c>
      <c r="Q1780" s="5">
        <f>VLOOKUP(A1780,'Hospitalisation Table'!$A:$K,11,FALSE)</f>
        <v>33</v>
      </c>
    </row>
    <row r="1781" spans="1:17" ht="15.6" x14ac:dyDescent="0.3">
      <c r="A1781" s="9" t="s">
        <v>590</v>
      </c>
      <c r="B1781" s="5" t="str">
        <f>VLOOKUP($A1781,'Customer Names'!$A:$B,2,FALSE)</f>
        <v>Powers, Ms.  Colleen M</v>
      </c>
      <c r="C1781" s="5">
        <f>VLOOKUP(Healthcare!A1781,'Medical Examinations table'!$A:$K,2,FALSE)</f>
        <v>29.92</v>
      </c>
      <c r="D1781" s="5">
        <f>VLOOKUP(A1781,'Medical Examinations table'!$A:$C,3,FALSE)</f>
        <v>10.97</v>
      </c>
      <c r="E1781" s="5" t="str">
        <f>VLOOKUP(A1781,'Medical Examinations table'!$A:$D,4,FALSE)</f>
        <v>YES</v>
      </c>
      <c r="F1781" s="5" t="str">
        <f>VLOOKUP(A1781,'Medical Examinations table'!$A:$E,5,FALSE)</f>
        <v>NO</v>
      </c>
      <c r="G1781" s="5" t="str">
        <f>VLOOKUP(A1781,'Medical Examinations table'!$A:$F,6,FALSE)</f>
        <v>NO</v>
      </c>
      <c r="H1781" s="5">
        <f>VLOOKUP(A1781,'Medical Examinations table'!$A:$H,8,FALSE)</f>
        <v>1</v>
      </c>
      <c r="I1781" s="5" t="str">
        <f>VLOOKUP(A1781,'Medical Examinations table'!$A:$G,7,FALSE)</f>
        <v>NO</v>
      </c>
      <c r="J1781" s="5" t="str">
        <f>VLOOKUP(A1781,'Medical Examinations table'!$A:$I,9,FALSE)</f>
        <v>Obesity</v>
      </c>
      <c r="K1781" s="5" t="str">
        <f>VLOOKUP(A1781,'Medical Examinations table'!$A:$J,10,FALSE)</f>
        <v>Diabetes</v>
      </c>
      <c r="L1781" s="8">
        <f>VLOOKUP(A1781,'Hospitalisation Table'!$A:$J,10,FALSE)</f>
        <v>34351</v>
      </c>
      <c r="M1781" s="10">
        <f>VLOOKUP(A1781,'Hospitalisation Table'!$A:$F,6,FALSE)</f>
        <v>563.84</v>
      </c>
      <c r="N1781" s="5" t="str">
        <f>VLOOKUP(A1781,'Hospitalisation Table'!$A:$G,7,FALSE)</f>
        <v>tier - 2</v>
      </c>
      <c r="O1781" s="5" t="str">
        <f>VLOOKUP(A1781,'Hospitalisation Table'!$A:$H,8,FALSE)</f>
        <v>tier - 1</v>
      </c>
      <c r="P1781" s="5" t="str">
        <f>VLOOKUP(A1781,'Hospitalisation Table'!$A:$I,9,FALSE)</f>
        <v>R1013</v>
      </c>
      <c r="Q1781" s="5">
        <f>VLOOKUP(A1781,'Hospitalisation Table'!$A:$K,11,FALSE)</f>
        <v>36</v>
      </c>
    </row>
    <row r="1782" spans="1:17" ht="15.6" x14ac:dyDescent="0.3">
      <c r="A1782" s="9" t="s">
        <v>589</v>
      </c>
      <c r="B1782" s="5" t="str">
        <f>VLOOKUP($A1782,'Customer Names'!$A:$B,2,FALSE)</f>
        <v>Ulery, Ms.  Julie A.</v>
      </c>
      <c r="C1782" s="5">
        <f>VLOOKUP(Healthcare!A1782,'Medical Examinations table'!$A:$K,2,FALSE)</f>
        <v>26.2</v>
      </c>
      <c r="D1782" s="5">
        <f>VLOOKUP(A1782,'Medical Examinations table'!$A:$C,3,FALSE)</f>
        <v>10.93</v>
      </c>
      <c r="E1782" s="5" t="str">
        <f>VLOOKUP(A1782,'Medical Examinations table'!$A:$D,4,FALSE)</f>
        <v>YES</v>
      </c>
      <c r="F1782" s="5" t="str">
        <f>VLOOKUP(A1782,'Medical Examinations table'!$A:$E,5,FALSE)</f>
        <v>NO</v>
      </c>
      <c r="G1782" s="5" t="str">
        <f>VLOOKUP(A1782,'Medical Examinations table'!$A:$F,6,FALSE)</f>
        <v>NO</v>
      </c>
      <c r="H1782" s="5">
        <f>VLOOKUP(A1782,'Medical Examinations table'!$A:$H,8,FALSE)</f>
        <v>1</v>
      </c>
      <c r="I1782" s="5" t="str">
        <f>VLOOKUP(A1782,'Medical Examinations table'!$A:$G,7,FALSE)</f>
        <v>NO</v>
      </c>
      <c r="J1782" s="5" t="str">
        <f>VLOOKUP(A1782,'Medical Examinations table'!$A:$I,9,FALSE)</f>
        <v>Overweight</v>
      </c>
      <c r="K1782" s="5" t="str">
        <f>VLOOKUP(A1782,'Medical Examinations table'!$A:$J,10,FALSE)</f>
        <v>Diabetes</v>
      </c>
      <c r="L1782" s="8">
        <f>VLOOKUP(A1782,'Hospitalisation Table'!$A:$J,10,FALSE)</f>
        <v>34350</v>
      </c>
      <c r="M1782" s="10">
        <f>VLOOKUP(A1782,'Hospitalisation Table'!$A:$F,6,FALSE)</f>
        <v>563.84</v>
      </c>
      <c r="N1782" s="5" t="str">
        <f>VLOOKUP(A1782,'Hospitalisation Table'!$A:$G,7,FALSE)</f>
        <v>tier - 2</v>
      </c>
      <c r="O1782" s="5" t="str">
        <f>VLOOKUP(A1782,'Hospitalisation Table'!$A:$H,8,FALSE)</f>
        <v>tier - 1</v>
      </c>
      <c r="P1782" s="5" t="str">
        <f>VLOOKUP(A1782,'Hospitalisation Table'!$A:$I,9,FALSE)</f>
        <v>R1011</v>
      </c>
      <c r="Q1782" s="5">
        <f>VLOOKUP(A1782,'Hospitalisation Table'!$A:$K,11,FALSE)</f>
        <v>36</v>
      </c>
    </row>
    <row r="1783" spans="1:17" ht="15.6" x14ac:dyDescent="0.3">
      <c r="A1783" s="9" t="s">
        <v>588</v>
      </c>
      <c r="B1783" s="5" t="str">
        <f>VLOOKUP($A1783,'Customer Names'!$A:$B,2,FALSE)</f>
        <v>Haines, Mr.  Douglas W</v>
      </c>
      <c r="C1783" s="5">
        <f>VLOOKUP(Healthcare!A1783,'Medical Examinations table'!$A:$K,2,FALSE)</f>
        <v>26.695</v>
      </c>
      <c r="D1783" s="5">
        <f>VLOOKUP(A1783,'Medical Examinations table'!$A:$C,3,FALSE)</f>
        <v>4.21</v>
      </c>
      <c r="E1783" s="5" t="str">
        <f>VLOOKUP(A1783,'Medical Examinations table'!$A:$D,4,FALSE)</f>
        <v>YES</v>
      </c>
      <c r="F1783" s="5" t="str">
        <f>VLOOKUP(A1783,'Medical Examinations table'!$A:$E,5,FALSE)</f>
        <v>NO</v>
      </c>
      <c r="G1783" s="5" t="str">
        <f>VLOOKUP(A1783,'Medical Examinations table'!$A:$F,6,FALSE)</f>
        <v>YES</v>
      </c>
      <c r="H1783" s="5">
        <f>VLOOKUP(A1783,'Medical Examinations table'!$A:$H,8,FALSE)</f>
        <v>1</v>
      </c>
      <c r="I1783" s="5" t="str">
        <f>VLOOKUP(A1783,'Medical Examinations table'!$A:$G,7,FALSE)</f>
        <v>NO</v>
      </c>
      <c r="J1783" s="5" t="str">
        <f>VLOOKUP(A1783,'Medical Examinations table'!$A:$I,9,FALSE)</f>
        <v>Overweight</v>
      </c>
      <c r="K1783" s="5" t="str">
        <f>VLOOKUP(A1783,'Medical Examinations table'!$A:$J,10,FALSE)</f>
        <v>Normal</v>
      </c>
      <c r="L1783" s="8">
        <f>VLOOKUP(A1783,'Hospitalisation Table'!$A:$J,10,FALSE)</f>
        <v>34349</v>
      </c>
      <c r="M1783" s="10">
        <f>VLOOKUP(A1783,'Hospitalisation Table'!$A:$F,6,FALSE)</f>
        <v>563.84</v>
      </c>
      <c r="N1783" s="5" t="str">
        <f>VLOOKUP(A1783,'Hospitalisation Table'!$A:$G,7,FALSE)</f>
        <v>tier - 2</v>
      </c>
      <c r="O1783" s="5" t="str">
        <f>VLOOKUP(A1783,'Hospitalisation Table'!$A:$H,8,FALSE)</f>
        <v>tier - 3</v>
      </c>
      <c r="P1783" s="5" t="str">
        <f>VLOOKUP(A1783,'Hospitalisation Table'!$A:$I,9,FALSE)</f>
        <v>R1012</v>
      </c>
      <c r="Q1783" s="5">
        <f>VLOOKUP(A1783,'Hospitalisation Table'!$A:$K,11,FALSE)</f>
        <v>25</v>
      </c>
    </row>
    <row r="1784" spans="1:17" ht="15.6" x14ac:dyDescent="0.3">
      <c r="A1784" s="9" t="s">
        <v>587</v>
      </c>
      <c r="B1784" s="5" t="str">
        <f>VLOOKUP($A1784,'Customer Names'!$A:$B,2,FALSE)</f>
        <v>Airoldi, Ms.  Catherine</v>
      </c>
      <c r="C1784" s="5">
        <f>VLOOKUP(Healthcare!A1784,'Medical Examinations table'!$A:$K,2,FALSE)</f>
        <v>23.16</v>
      </c>
      <c r="D1784" s="5">
        <f>VLOOKUP(A1784,'Medical Examinations table'!$A:$C,3,FALSE)</f>
        <v>5.5</v>
      </c>
      <c r="E1784" s="5" t="str">
        <f>VLOOKUP(A1784,'Medical Examinations table'!$A:$D,4,FALSE)</f>
        <v>NO</v>
      </c>
      <c r="F1784" s="5" t="str">
        <f>VLOOKUP(A1784,'Medical Examinations table'!$A:$E,5,FALSE)</f>
        <v>NO</v>
      </c>
      <c r="G1784" s="5" t="str">
        <f>VLOOKUP(A1784,'Medical Examinations table'!$A:$F,6,FALSE)</f>
        <v>NO</v>
      </c>
      <c r="H1784" s="5">
        <f>VLOOKUP(A1784,'Medical Examinations table'!$A:$H,8,FALSE)</f>
        <v>0</v>
      </c>
      <c r="I1784" s="5" t="str">
        <f>VLOOKUP(A1784,'Medical Examinations table'!$A:$G,7,FALSE)</f>
        <v>NO</v>
      </c>
      <c r="J1784" s="5" t="str">
        <f>VLOOKUP(A1784,'Medical Examinations table'!$A:$I,9,FALSE)</f>
        <v>Normal Weight</v>
      </c>
      <c r="K1784" s="5" t="str">
        <f>VLOOKUP(A1784,'Medical Examinations table'!$A:$J,10,FALSE)</f>
        <v>Normal</v>
      </c>
      <c r="L1784" s="8">
        <f>VLOOKUP(A1784,'Hospitalisation Table'!$A:$J,10,FALSE)</f>
        <v>34348</v>
      </c>
      <c r="M1784" s="10">
        <f>VLOOKUP(A1784,'Hospitalisation Table'!$A:$F,6,FALSE)</f>
        <v>563.84</v>
      </c>
      <c r="N1784" s="5" t="str">
        <f>VLOOKUP(A1784,'Hospitalisation Table'!$A:$G,7,FALSE)</f>
        <v>tier - 2</v>
      </c>
      <c r="O1784" s="5" t="str">
        <f>VLOOKUP(A1784,'Hospitalisation Table'!$A:$H,8,FALSE)</f>
        <v>tier - 3</v>
      </c>
      <c r="P1784" s="5" t="str">
        <f>VLOOKUP(A1784,'Hospitalisation Table'!$A:$I,9,FALSE)</f>
        <v>R1011</v>
      </c>
      <c r="Q1784" s="5">
        <f>VLOOKUP(A1784,'Hospitalisation Table'!$A:$K,11,FALSE)</f>
        <v>33</v>
      </c>
    </row>
    <row r="1785" spans="1:17" ht="15.6" x14ac:dyDescent="0.3">
      <c r="A1785" s="9" t="s">
        <v>586</v>
      </c>
      <c r="B1785" s="5" t="str">
        <f>VLOOKUP($A1785,'Customer Names'!$A:$B,2,FALSE)</f>
        <v>Mattis, Mr.  James A</v>
      </c>
      <c r="C1785" s="5">
        <f>VLOOKUP(Healthcare!A1785,'Medical Examinations table'!$A:$K,2,FALSE)</f>
        <v>32.585000000000001</v>
      </c>
      <c r="D1785" s="5">
        <f>VLOOKUP(A1785,'Medical Examinations table'!$A:$C,3,FALSE)</f>
        <v>4.93</v>
      </c>
      <c r="E1785" s="5" t="str">
        <f>VLOOKUP(A1785,'Medical Examinations table'!$A:$D,4,FALSE)</f>
        <v>YES</v>
      </c>
      <c r="F1785" s="5" t="str">
        <f>VLOOKUP(A1785,'Medical Examinations table'!$A:$E,5,FALSE)</f>
        <v>NO</v>
      </c>
      <c r="G1785" s="5" t="str">
        <f>VLOOKUP(A1785,'Medical Examinations table'!$A:$F,6,FALSE)</f>
        <v>NO</v>
      </c>
      <c r="H1785" s="5">
        <f>VLOOKUP(A1785,'Medical Examinations table'!$A:$H,8,FALSE)</f>
        <v>1</v>
      </c>
      <c r="I1785" s="5" t="str">
        <f>VLOOKUP(A1785,'Medical Examinations table'!$A:$G,7,FALSE)</f>
        <v>NO</v>
      </c>
      <c r="J1785" s="5" t="str">
        <f>VLOOKUP(A1785,'Medical Examinations table'!$A:$I,9,FALSE)</f>
        <v>Obesity</v>
      </c>
      <c r="K1785" s="5" t="str">
        <f>VLOOKUP(A1785,'Medical Examinations table'!$A:$J,10,FALSE)</f>
        <v>Normal</v>
      </c>
      <c r="L1785" s="8">
        <f>VLOOKUP(A1785,'Hospitalisation Table'!$A:$J,10,FALSE)</f>
        <v>34347</v>
      </c>
      <c r="M1785" s="10">
        <f>VLOOKUP(A1785,'Hospitalisation Table'!$A:$F,6,FALSE)</f>
        <v>563.84</v>
      </c>
      <c r="N1785" s="5" t="str">
        <f>VLOOKUP(A1785,'Hospitalisation Table'!$A:$G,7,FALSE)</f>
        <v>tier - 2</v>
      </c>
      <c r="O1785" s="5" t="str">
        <f>VLOOKUP(A1785,'Hospitalisation Table'!$A:$H,8,FALSE)</f>
        <v>tier - 3</v>
      </c>
      <c r="P1785" s="5" t="str">
        <f>VLOOKUP(A1785,'Hospitalisation Table'!$A:$I,9,FALSE)</f>
        <v>R1017</v>
      </c>
      <c r="Q1785" s="5">
        <f>VLOOKUP(A1785,'Hospitalisation Table'!$A:$K,11,FALSE)</f>
        <v>27</v>
      </c>
    </row>
    <row r="1786" spans="1:17" ht="15.6" x14ac:dyDescent="0.3">
      <c r="A1786" s="9" t="s">
        <v>585</v>
      </c>
      <c r="B1786" s="5" t="str">
        <f>VLOOKUP($A1786,'Customer Names'!$A:$B,2,FALSE)</f>
        <v>Cho, Mr.  Youngseong</v>
      </c>
      <c r="C1786" s="5">
        <f>VLOOKUP(Healthcare!A1786,'Medical Examinations table'!$A:$K,2,FALSE)</f>
        <v>33.97</v>
      </c>
      <c r="D1786" s="5">
        <f>VLOOKUP(A1786,'Medical Examinations table'!$A:$C,3,FALSE)</f>
        <v>5.6</v>
      </c>
      <c r="E1786" s="5" t="str">
        <f>VLOOKUP(A1786,'Medical Examinations table'!$A:$D,4,FALSE)</f>
        <v>YES</v>
      </c>
      <c r="F1786" s="5" t="str">
        <f>VLOOKUP(A1786,'Medical Examinations table'!$A:$E,5,FALSE)</f>
        <v>NO</v>
      </c>
      <c r="G1786" s="5" t="str">
        <f>VLOOKUP(A1786,'Medical Examinations table'!$A:$F,6,FALSE)</f>
        <v>NO</v>
      </c>
      <c r="H1786" s="5">
        <f>VLOOKUP(A1786,'Medical Examinations table'!$A:$H,8,FALSE)</f>
        <v>0</v>
      </c>
      <c r="I1786" s="5" t="str">
        <f>VLOOKUP(A1786,'Medical Examinations table'!$A:$G,7,FALSE)</f>
        <v>NO</v>
      </c>
      <c r="J1786" s="5" t="str">
        <f>VLOOKUP(A1786,'Medical Examinations table'!$A:$I,9,FALSE)</f>
        <v>Obesity</v>
      </c>
      <c r="K1786" s="5" t="str">
        <f>VLOOKUP(A1786,'Medical Examinations table'!$A:$J,10,FALSE)</f>
        <v>Normal</v>
      </c>
      <c r="L1786" s="8">
        <f>VLOOKUP(A1786,'Hospitalisation Table'!$A:$J,10,FALSE)</f>
        <v>34346</v>
      </c>
      <c r="M1786" s="10">
        <f>VLOOKUP(A1786,'Hospitalisation Table'!$A:$F,6,FALSE)</f>
        <v>563.84</v>
      </c>
      <c r="N1786" s="5" t="str">
        <f>VLOOKUP(A1786,'Hospitalisation Table'!$A:$G,7,FALSE)</f>
        <v>tier - 2</v>
      </c>
      <c r="O1786" s="5" t="str">
        <f>VLOOKUP(A1786,'Hospitalisation Table'!$A:$H,8,FALSE)</f>
        <v>tier - 3</v>
      </c>
      <c r="P1786" s="5" t="str">
        <f>VLOOKUP(A1786,'Hospitalisation Table'!$A:$I,9,FALSE)</f>
        <v>R1021</v>
      </c>
      <c r="Q1786" s="5">
        <f>VLOOKUP(A1786,'Hospitalisation Table'!$A:$K,11,FALSE)</f>
        <v>22</v>
      </c>
    </row>
    <row r="1787" spans="1:17" ht="15.6" x14ac:dyDescent="0.3">
      <c r="A1787" s="9" t="s">
        <v>584</v>
      </c>
      <c r="B1787" s="5" t="str">
        <f>VLOOKUP($A1787,'Customer Names'!$A:$B,2,FALSE)</f>
        <v>Reumann, Mr.  John</v>
      </c>
      <c r="C1787" s="5">
        <f>VLOOKUP(Healthcare!A1787,'Medical Examinations table'!$A:$K,2,FALSE)</f>
        <v>16.57</v>
      </c>
      <c r="D1787" s="5">
        <f>VLOOKUP(A1787,'Medical Examinations table'!$A:$C,3,FALSE)</f>
        <v>9.99</v>
      </c>
      <c r="E1787" s="5" t="str">
        <f>VLOOKUP(A1787,'Medical Examinations table'!$A:$D,4,FALSE)</f>
        <v>NO</v>
      </c>
      <c r="F1787" s="5" t="str">
        <f>VLOOKUP(A1787,'Medical Examinations table'!$A:$E,5,FALSE)</f>
        <v>NO</v>
      </c>
      <c r="G1787" s="5" t="str">
        <f>VLOOKUP(A1787,'Medical Examinations table'!$A:$F,6,FALSE)</f>
        <v>NO</v>
      </c>
      <c r="H1787" s="5">
        <f>VLOOKUP(A1787,'Medical Examinations table'!$A:$H,8,FALSE)</f>
        <v>0</v>
      </c>
      <c r="I1787" s="5" t="str">
        <f>VLOOKUP(A1787,'Medical Examinations table'!$A:$G,7,FALSE)</f>
        <v>NO</v>
      </c>
      <c r="J1787" s="5" t="str">
        <f>VLOOKUP(A1787,'Medical Examinations table'!$A:$I,9,FALSE)</f>
        <v>Underweight</v>
      </c>
      <c r="K1787" s="5" t="str">
        <f>VLOOKUP(A1787,'Medical Examinations table'!$A:$J,10,FALSE)</f>
        <v>Diabetes</v>
      </c>
      <c r="L1787" s="8">
        <f>VLOOKUP(A1787,'Hospitalisation Table'!$A:$J,10,FALSE)</f>
        <v>34345</v>
      </c>
      <c r="M1787" s="10">
        <f>VLOOKUP(A1787,'Hospitalisation Table'!$A:$F,6,FALSE)</f>
        <v>563.84</v>
      </c>
      <c r="N1787" s="5" t="str">
        <f>VLOOKUP(A1787,'Hospitalisation Table'!$A:$G,7,FALSE)</f>
        <v>tier - 2</v>
      </c>
      <c r="O1787" s="5" t="str">
        <f>VLOOKUP(A1787,'Hospitalisation Table'!$A:$H,8,FALSE)</f>
        <v>tier - 2</v>
      </c>
      <c r="P1787" s="5" t="str">
        <f>VLOOKUP(A1787,'Hospitalisation Table'!$A:$I,9,FALSE)</f>
        <v>R1013</v>
      </c>
      <c r="Q1787" s="5">
        <f>VLOOKUP(A1787,'Hospitalisation Table'!$A:$K,11,FALSE)</f>
        <v>48</v>
      </c>
    </row>
    <row r="1788" spans="1:17" ht="15.6" x14ac:dyDescent="0.3">
      <c r="A1788" s="9" t="s">
        <v>583</v>
      </c>
      <c r="B1788" s="5" t="str">
        <f>VLOOKUP($A1788,'Customer Names'!$A:$B,2,FALSE)</f>
        <v>Cooper, Mr.  Brandon S.</v>
      </c>
      <c r="C1788" s="5">
        <f>VLOOKUP(Healthcare!A1788,'Medical Examinations table'!$A:$K,2,FALSE)</f>
        <v>17.55</v>
      </c>
      <c r="D1788" s="5">
        <f>VLOOKUP(A1788,'Medical Examinations table'!$A:$C,3,FALSE)</f>
        <v>5.93</v>
      </c>
      <c r="E1788" s="5" t="str">
        <f>VLOOKUP(A1788,'Medical Examinations table'!$A:$D,4,FALSE)</f>
        <v>NO</v>
      </c>
      <c r="F1788" s="5" t="str">
        <f>VLOOKUP(A1788,'Medical Examinations table'!$A:$E,5,FALSE)</f>
        <v>NO</v>
      </c>
      <c r="G1788" s="5" t="str">
        <f>VLOOKUP(A1788,'Medical Examinations table'!$A:$F,6,FALSE)</f>
        <v>YES</v>
      </c>
      <c r="H1788" s="5">
        <f>VLOOKUP(A1788,'Medical Examinations table'!$A:$H,8,FALSE)</f>
        <v>1</v>
      </c>
      <c r="I1788" s="5" t="str">
        <f>VLOOKUP(A1788,'Medical Examinations table'!$A:$G,7,FALSE)</f>
        <v>NO</v>
      </c>
      <c r="J1788" s="5" t="str">
        <f>VLOOKUP(A1788,'Medical Examinations table'!$A:$I,9,FALSE)</f>
        <v>Underweight</v>
      </c>
      <c r="K1788" s="5" t="str">
        <f>VLOOKUP(A1788,'Medical Examinations table'!$A:$J,10,FALSE)</f>
        <v>Prediabetes</v>
      </c>
      <c r="L1788" s="8">
        <f>VLOOKUP(A1788,'Hospitalisation Table'!$A:$J,10,FALSE)</f>
        <v>34344</v>
      </c>
      <c r="M1788" s="10">
        <f>VLOOKUP(A1788,'Hospitalisation Table'!$A:$F,6,FALSE)</f>
        <v>563.84</v>
      </c>
      <c r="N1788" s="5" t="str">
        <f>VLOOKUP(A1788,'Hospitalisation Table'!$A:$G,7,FALSE)</f>
        <v>tier - 2</v>
      </c>
      <c r="O1788" s="5" t="str">
        <f>VLOOKUP(A1788,'Hospitalisation Table'!$A:$H,8,FALSE)</f>
        <v>tier - 3</v>
      </c>
      <c r="P1788" s="5" t="str">
        <f>VLOOKUP(A1788,'Hospitalisation Table'!$A:$I,9,FALSE)</f>
        <v>R1013</v>
      </c>
      <c r="Q1788" s="5">
        <f>VLOOKUP(A1788,'Hospitalisation Table'!$A:$K,11,FALSE)</f>
        <v>43</v>
      </c>
    </row>
    <row r="1789" spans="1:17" ht="15.6" x14ac:dyDescent="0.3">
      <c r="A1789" s="9" t="s">
        <v>582</v>
      </c>
      <c r="B1789" s="5" t="str">
        <f>VLOOKUP($A1789,'Customer Names'!$A:$B,2,FALSE)</f>
        <v>Kennedy, Mr.  Sean P</v>
      </c>
      <c r="C1789" s="5">
        <f>VLOOKUP(Healthcare!A1789,'Medical Examinations table'!$A:$K,2,FALSE)</f>
        <v>29.41</v>
      </c>
      <c r="D1789" s="5">
        <f>VLOOKUP(A1789,'Medical Examinations table'!$A:$C,3,FALSE)</f>
        <v>6.29</v>
      </c>
      <c r="E1789" s="5" t="str">
        <f>VLOOKUP(A1789,'Medical Examinations table'!$A:$D,4,FALSE)</f>
        <v>YES</v>
      </c>
      <c r="F1789" s="5" t="str">
        <f>VLOOKUP(A1789,'Medical Examinations table'!$A:$E,5,FALSE)</f>
        <v>NO</v>
      </c>
      <c r="G1789" s="5" t="str">
        <f>VLOOKUP(A1789,'Medical Examinations table'!$A:$F,6,FALSE)</f>
        <v>NO</v>
      </c>
      <c r="H1789" s="5">
        <f>VLOOKUP(A1789,'Medical Examinations table'!$A:$H,8,FALSE)</f>
        <v>1</v>
      </c>
      <c r="I1789" s="5" t="str">
        <f>VLOOKUP(A1789,'Medical Examinations table'!$A:$G,7,FALSE)</f>
        <v>NO</v>
      </c>
      <c r="J1789" s="5" t="str">
        <f>VLOOKUP(A1789,'Medical Examinations table'!$A:$I,9,FALSE)</f>
        <v>Overweight</v>
      </c>
      <c r="K1789" s="5" t="str">
        <f>VLOOKUP(A1789,'Medical Examinations table'!$A:$J,10,FALSE)</f>
        <v>Prediabetes</v>
      </c>
      <c r="L1789" s="8">
        <f>VLOOKUP(A1789,'Hospitalisation Table'!$A:$J,10,FALSE)</f>
        <v>34343</v>
      </c>
      <c r="M1789" s="10">
        <f>VLOOKUP(A1789,'Hospitalisation Table'!$A:$F,6,FALSE)</f>
        <v>563.84</v>
      </c>
      <c r="N1789" s="5" t="str">
        <f>VLOOKUP(A1789,'Hospitalisation Table'!$A:$G,7,FALSE)</f>
        <v>tier - 2</v>
      </c>
      <c r="O1789" s="5" t="str">
        <f>VLOOKUP(A1789,'Hospitalisation Table'!$A:$H,8,FALSE)</f>
        <v>tier - 1</v>
      </c>
      <c r="P1789" s="5" t="str">
        <f>VLOOKUP(A1789,'Hospitalisation Table'!$A:$I,9,FALSE)</f>
        <v>R1021</v>
      </c>
      <c r="Q1789" s="5">
        <f>VLOOKUP(A1789,'Hospitalisation Table'!$A:$K,11,FALSE)</f>
        <v>27</v>
      </c>
    </row>
    <row r="1790" spans="1:17" ht="15.6" x14ac:dyDescent="0.3">
      <c r="A1790" s="9" t="s">
        <v>581</v>
      </c>
      <c r="B1790" s="5" t="str">
        <f>VLOOKUP($A1790,'Customer Names'!$A:$B,2,FALSE)</f>
        <v>Cichon, Mr.  Scott</v>
      </c>
      <c r="C1790" s="5">
        <f>VLOOKUP(Healthcare!A1790,'Medical Examinations table'!$A:$K,2,FALSE)</f>
        <v>17.91</v>
      </c>
      <c r="D1790" s="5">
        <f>VLOOKUP(A1790,'Medical Examinations table'!$A:$C,3,FALSE)</f>
        <v>5.65</v>
      </c>
      <c r="E1790" s="5" t="str">
        <f>VLOOKUP(A1790,'Medical Examinations table'!$A:$D,4,FALSE)</f>
        <v>NO</v>
      </c>
      <c r="F1790" s="5" t="str">
        <f>VLOOKUP(A1790,'Medical Examinations table'!$A:$E,5,FALSE)</f>
        <v>NO</v>
      </c>
      <c r="G1790" s="5" t="str">
        <f>VLOOKUP(A1790,'Medical Examinations table'!$A:$F,6,FALSE)</f>
        <v>NO</v>
      </c>
      <c r="H1790" s="5">
        <f>VLOOKUP(A1790,'Medical Examinations table'!$A:$H,8,FALSE)</f>
        <v>1</v>
      </c>
      <c r="I1790" s="5" t="str">
        <f>VLOOKUP(A1790,'Medical Examinations table'!$A:$G,7,FALSE)</f>
        <v>NO</v>
      </c>
      <c r="J1790" s="5" t="str">
        <f>VLOOKUP(A1790,'Medical Examinations table'!$A:$I,9,FALSE)</f>
        <v>Underweight</v>
      </c>
      <c r="K1790" s="5" t="str">
        <f>VLOOKUP(A1790,'Medical Examinations table'!$A:$J,10,FALSE)</f>
        <v>Normal</v>
      </c>
      <c r="L1790" s="8">
        <f>VLOOKUP(A1790,'Hospitalisation Table'!$A:$J,10,FALSE)</f>
        <v>34342</v>
      </c>
      <c r="M1790" s="10">
        <f>VLOOKUP(A1790,'Hospitalisation Table'!$A:$F,6,FALSE)</f>
        <v>563.84</v>
      </c>
      <c r="N1790" s="5" t="str">
        <f>VLOOKUP(A1790,'Hospitalisation Table'!$A:$G,7,FALSE)</f>
        <v>tier - 2</v>
      </c>
      <c r="O1790" s="5" t="str">
        <f>VLOOKUP(A1790,'Hospitalisation Table'!$A:$H,8,FALSE)</f>
        <v>tier - 1</v>
      </c>
      <c r="P1790" s="5" t="str">
        <f>VLOOKUP(A1790,'Hospitalisation Table'!$A:$I,9,FALSE)</f>
        <v>R1012</v>
      </c>
      <c r="Q1790" s="5">
        <f>VLOOKUP(A1790,'Hospitalisation Table'!$A:$K,11,FALSE)</f>
        <v>38</v>
      </c>
    </row>
    <row r="1791" spans="1:17" ht="15.6" x14ac:dyDescent="0.3">
      <c r="A1791" s="9" t="s">
        <v>580</v>
      </c>
      <c r="B1791" s="5" t="str">
        <f>VLOOKUP($A1791,'Customer Names'!$A:$B,2,FALSE)</f>
        <v>Maroevic, Mr.  Janez</v>
      </c>
      <c r="C1791" s="5">
        <f>VLOOKUP(Healthcare!A1791,'Medical Examinations table'!$A:$K,2,FALSE)</f>
        <v>31.57</v>
      </c>
      <c r="D1791" s="5">
        <f>VLOOKUP(A1791,'Medical Examinations table'!$A:$C,3,FALSE)</f>
        <v>6.15</v>
      </c>
      <c r="E1791" s="5" t="str">
        <f>VLOOKUP(A1791,'Medical Examinations table'!$A:$D,4,FALSE)</f>
        <v>NO</v>
      </c>
      <c r="F1791" s="5" t="str">
        <f>VLOOKUP(A1791,'Medical Examinations table'!$A:$E,5,FALSE)</f>
        <v>NO</v>
      </c>
      <c r="G1791" s="5" t="str">
        <f>VLOOKUP(A1791,'Medical Examinations table'!$A:$F,6,FALSE)</f>
        <v>NO</v>
      </c>
      <c r="H1791" s="5">
        <f>VLOOKUP(A1791,'Medical Examinations table'!$A:$H,8,FALSE)</f>
        <v>1</v>
      </c>
      <c r="I1791" s="5" t="str">
        <f>VLOOKUP(A1791,'Medical Examinations table'!$A:$G,7,FALSE)</f>
        <v>NO</v>
      </c>
      <c r="J1791" s="5" t="str">
        <f>VLOOKUP(A1791,'Medical Examinations table'!$A:$I,9,FALSE)</f>
        <v>Obesity</v>
      </c>
      <c r="K1791" s="5" t="str">
        <f>VLOOKUP(A1791,'Medical Examinations table'!$A:$J,10,FALSE)</f>
        <v>Prediabetes</v>
      </c>
      <c r="L1791" s="8">
        <f>VLOOKUP(A1791,'Hospitalisation Table'!$A:$J,10,FALSE)</f>
        <v>34341</v>
      </c>
      <c r="M1791" s="10">
        <f>VLOOKUP(A1791,'Hospitalisation Table'!$A:$F,6,FALSE)</f>
        <v>563.84</v>
      </c>
      <c r="N1791" s="5" t="str">
        <f>VLOOKUP(A1791,'Hospitalisation Table'!$A:$G,7,FALSE)</f>
        <v>tier - 3</v>
      </c>
      <c r="O1791" s="5" t="str">
        <f>VLOOKUP(A1791,'Hospitalisation Table'!$A:$H,8,FALSE)</f>
        <v>tier - 2</v>
      </c>
      <c r="P1791" s="5" t="str">
        <f>VLOOKUP(A1791,'Hospitalisation Table'!$A:$I,9,FALSE)</f>
        <v>R1013</v>
      </c>
      <c r="Q1791" s="5">
        <f>VLOOKUP(A1791,'Hospitalisation Table'!$A:$K,11,FALSE)</f>
        <v>30</v>
      </c>
    </row>
    <row r="1792" spans="1:17" ht="15.6" x14ac:dyDescent="0.3">
      <c r="A1792" s="9" t="s">
        <v>579</v>
      </c>
      <c r="B1792" s="5" t="str">
        <f>VLOOKUP($A1792,'Customer Names'!$A:$B,2,FALSE)</f>
        <v>Martin, Mr.  John I. Jr.</v>
      </c>
      <c r="C1792" s="5">
        <f>VLOOKUP(Healthcare!A1792,'Medical Examinations table'!$A:$K,2,FALSE)</f>
        <v>33.18</v>
      </c>
      <c r="D1792" s="5">
        <f>VLOOKUP(A1792,'Medical Examinations table'!$A:$C,3,FALSE)</f>
        <v>5.22</v>
      </c>
      <c r="E1792" s="5" t="str">
        <f>VLOOKUP(A1792,'Medical Examinations table'!$A:$D,4,FALSE)</f>
        <v>NO</v>
      </c>
      <c r="F1792" s="5" t="str">
        <f>VLOOKUP(A1792,'Medical Examinations table'!$A:$E,5,FALSE)</f>
        <v>YES</v>
      </c>
      <c r="G1792" s="5" t="str">
        <f>VLOOKUP(A1792,'Medical Examinations table'!$A:$F,6,FALSE)</f>
        <v>NO</v>
      </c>
      <c r="H1792" s="5">
        <f>VLOOKUP(A1792,'Medical Examinations table'!$A:$H,8,FALSE)</f>
        <v>1</v>
      </c>
      <c r="I1792" s="5" t="str">
        <f>VLOOKUP(A1792,'Medical Examinations table'!$A:$G,7,FALSE)</f>
        <v>NO</v>
      </c>
      <c r="J1792" s="5" t="str">
        <f>VLOOKUP(A1792,'Medical Examinations table'!$A:$I,9,FALSE)</f>
        <v>Obesity</v>
      </c>
      <c r="K1792" s="5" t="str">
        <f>VLOOKUP(A1792,'Medical Examinations table'!$A:$J,10,FALSE)</f>
        <v>Normal</v>
      </c>
      <c r="L1792" s="8">
        <f>VLOOKUP(A1792,'Hospitalisation Table'!$A:$J,10,FALSE)</f>
        <v>34340</v>
      </c>
      <c r="M1792" s="10">
        <f>VLOOKUP(A1792,'Hospitalisation Table'!$A:$F,6,FALSE)</f>
        <v>563.84</v>
      </c>
      <c r="N1792" s="5" t="str">
        <f>VLOOKUP(A1792,'Hospitalisation Table'!$A:$G,7,FALSE)</f>
        <v>tier - 2</v>
      </c>
      <c r="O1792" s="5" t="str">
        <f>VLOOKUP(A1792,'Hospitalisation Table'!$A:$H,8,FALSE)</f>
        <v>tier - 2</v>
      </c>
      <c r="P1792" s="5" t="str">
        <f>VLOOKUP(A1792,'Hospitalisation Table'!$A:$I,9,FALSE)</f>
        <v>R1021</v>
      </c>
      <c r="Q1792" s="5">
        <f>VLOOKUP(A1792,'Hospitalisation Table'!$A:$K,11,FALSE)</f>
        <v>22</v>
      </c>
    </row>
    <row r="1793" spans="1:17" ht="15.6" x14ac:dyDescent="0.3">
      <c r="A1793" s="9" t="s">
        <v>578</v>
      </c>
      <c r="B1793" s="5" t="str">
        <f>VLOOKUP($A1793,'Customer Names'!$A:$B,2,FALSE)</f>
        <v>Schulz, Ms.  Heather</v>
      </c>
      <c r="C1793" s="5">
        <f>VLOOKUP(Healthcare!A1793,'Medical Examinations table'!$A:$K,2,FALSE)</f>
        <v>37</v>
      </c>
      <c r="D1793" s="5">
        <f>VLOOKUP(A1793,'Medical Examinations table'!$A:$C,3,FALSE)</f>
        <v>11.66</v>
      </c>
      <c r="E1793" s="5" t="str">
        <f>VLOOKUP(A1793,'Medical Examinations table'!$A:$D,4,FALSE)</f>
        <v>NO</v>
      </c>
      <c r="F1793" s="5" t="str">
        <f>VLOOKUP(A1793,'Medical Examinations table'!$A:$E,5,FALSE)</f>
        <v>NO</v>
      </c>
      <c r="G1793" s="5" t="str">
        <f>VLOOKUP(A1793,'Medical Examinations table'!$A:$F,6,FALSE)</f>
        <v>NO</v>
      </c>
      <c r="H1793" s="5">
        <f>VLOOKUP(A1793,'Medical Examinations table'!$A:$H,8,FALSE)</f>
        <v>0</v>
      </c>
      <c r="I1793" s="5" t="str">
        <f>VLOOKUP(A1793,'Medical Examinations table'!$A:$G,7,FALSE)</f>
        <v>NO</v>
      </c>
      <c r="J1793" s="5" t="str">
        <f>VLOOKUP(A1793,'Medical Examinations table'!$A:$I,9,FALSE)</f>
        <v>Obesity</v>
      </c>
      <c r="K1793" s="5" t="str">
        <f>VLOOKUP(A1793,'Medical Examinations table'!$A:$J,10,FALSE)</f>
        <v>Diabetes</v>
      </c>
      <c r="L1793" s="8">
        <f>VLOOKUP(A1793,'Hospitalisation Table'!$A:$J,10,FALSE)</f>
        <v>34339</v>
      </c>
      <c r="M1793" s="10">
        <f>VLOOKUP(A1793,'Hospitalisation Table'!$A:$F,6,FALSE)</f>
        <v>563.84</v>
      </c>
      <c r="N1793" s="5" t="str">
        <f>VLOOKUP(A1793,'Hospitalisation Table'!$A:$G,7,FALSE)</f>
        <v>tier - 2</v>
      </c>
      <c r="O1793" s="5" t="str">
        <f>VLOOKUP(A1793,'Hospitalisation Table'!$A:$H,8,FALSE)</f>
        <v>tier - 1</v>
      </c>
      <c r="P1793" s="5" t="str">
        <f>VLOOKUP(A1793,'Hospitalisation Table'!$A:$I,9,FALSE)</f>
        <v>R1011</v>
      </c>
      <c r="Q1793" s="5">
        <f>VLOOKUP(A1793,'Hospitalisation Table'!$A:$K,11,FALSE)</f>
        <v>20</v>
      </c>
    </row>
    <row r="1794" spans="1:17" ht="15.6" x14ac:dyDescent="0.3">
      <c r="A1794" s="9" t="s">
        <v>577</v>
      </c>
      <c r="B1794" s="5" t="str">
        <f>VLOOKUP($A1794,'Customer Names'!$A:$B,2,FALSE)</f>
        <v>Capriolo, Mr.  Michael</v>
      </c>
      <c r="C1794" s="5">
        <f>VLOOKUP(Healthcare!A1794,'Medical Examinations table'!$A:$K,2,FALSE)</f>
        <v>18.905000000000001</v>
      </c>
      <c r="D1794" s="5">
        <f>VLOOKUP(A1794,'Medical Examinations table'!$A:$C,3,FALSE)</f>
        <v>4.91</v>
      </c>
      <c r="E1794" s="5" t="str">
        <f>VLOOKUP(A1794,'Medical Examinations table'!$A:$D,4,FALSE)</f>
        <v>YES</v>
      </c>
      <c r="F1794" s="5" t="str">
        <f>VLOOKUP(A1794,'Medical Examinations table'!$A:$E,5,FALSE)</f>
        <v>NO</v>
      </c>
      <c r="G1794" s="5" t="str">
        <f>VLOOKUP(A1794,'Medical Examinations table'!$A:$F,6,FALSE)</f>
        <v>NO</v>
      </c>
      <c r="H1794" s="5">
        <f>VLOOKUP(A1794,'Medical Examinations table'!$A:$H,8,FALSE)</f>
        <v>1</v>
      </c>
      <c r="I1794" s="5" t="str">
        <f>VLOOKUP(A1794,'Medical Examinations table'!$A:$G,7,FALSE)</f>
        <v>NO</v>
      </c>
      <c r="J1794" s="5" t="str">
        <f>VLOOKUP(A1794,'Medical Examinations table'!$A:$I,9,FALSE)</f>
        <v>Normal Weight</v>
      </c>
      <c r="K1794" s="5" t="str">
        <f>VLOOKUP(A1794,'Medical Examinations table'!$A:$J,10,FALSE)</f>
        <v>Normal</v>
      </c>
      <c r="L1794" s="8">
        <f>VLOOKUP(A1794,'Hospitalisation Table'!$A:$J,10,FALSE)</f>
        <v>34338</v>
      </c>
      <c r="M1794" s="10">
        <f>VLOOKUP(A1794,'Hospitalisation Table'!$A:$F,6,FALSE)</f>
        <v>563.84</v>
      </c>
      <c r="N1794" s="5" t="str">
        <f>VLOOKUP(A1794,'Hospitalisation Table'!$A:$G,7,FALSE)</f>
        <v>tier - 1</v>
      </c>
      <c r="O1794" s="5" t="str">
        <f>VLOOKUP(A1794,'Hospitalisation Table'!$A:$H,8,FALSE)</f>
        <v>tier - 2</v>
      </c>
      <c r="P1794" s="5" t="str">
        <f>VLOOKUP(A1794,'Hospitalisation Table'!$A:$I,9,FALSE)</f>
        <v>Unknown</v>
      </c>
      <c r="Q1794" s="5">
        <f>VLOOKUP(A1794,'Hospitalisation Table'!$A:$K,11,FALSE)</f>
        <v>27</v>
      </c>
    </row>
    <row r="1795" spans="1:17" ht="15.6" x14ac:dyDescent="0.3">
      <c r="A1795" s="9" t="s">
        <v>576</v>
      </c>
      <c r="B1795" s="5" t="str">
        <f>VLOOKUP($A1795,'Customer Names'!$A:$B,2,FALSE)</f>
        <v>Borleis, Ms.  Kathleen</v>
      </c>
      <c r="C1795" s="5">
        <f>VLOOKUP(Healthcare!A1795,'Medical Examinations table'!$A:$K,2,FALSE)</f>
        <v>20.03</v>
      </c>
      <c r="D1795" s="5">
        <f>VLOOKUP(A1795,'Medical Examinations table'!$A:$C,3,FALSE)</f>
        <v>9.25</v>
      </c>
      <c r="E1795" s="5" t="str">
        <f>VLOOKUP(A1795,'Medical Examinations table'!$A:$D,4,FALSE)</f>
        <v>YES</v>
      </c>
      <c r="F1795" s="5" t="str">
        <f>VLOOKUP(A1795,'Medical Examinations table'!$A:$E,5,FALSE)</f>
        <v>NO</v>
      </c>
      <c r="G1795" s="5" t="str">
        <f>VLOOKUP(A1795,'Medical Examinations table'!$A:$F,6,FALSE)</f>
        <v>NO</v>
      </c>
      <c r="H1795" s="5">
        <f>VLOOKUP(A1795,'Medical Examinations table'!$A:$H,8,FALSE)</f>
        <v>0</v>
      </c>
      <c r="I1795" s="5" t="str">
        <f>VLOOKUP(A1795,'Medical Examinations table'!$A:$G,7,FALSE)</f>
        <v>NO</v>
      </c>
      <c r="J1795" s="5" t="str">
        <f>VLOOKUP(A1795,'Medical Examinations table'!$A:$I,9,FALSE)</f>
        <v>Normal Weight</v>
      </c>
      <c r="K1795" s="5" t="str">
        <f>VLOOKUP(A1795,'Medical Examinations table'!$A:$J,10,FALSE)</f>
        <v>Diabetes</v>
      </c>
      <c r="L1795" s="8">
        <f>VLOOKUP(A1795,'Hospitalisation Table'!$A:$J,10,FALSE)</f>
        <v>34337</v>
      </c>
      <c r="M1795" s="10">
        <f>VLOOKUP(A1795,'Hospitalisation Table'!$A:$F,6,FALSE)</f>
        <v>563.84</v>
      </c>
      <c r="N1795" s="5" t="str">
        <f>VLOOKUP(A1795,'Hospitalisation Table'!$A:$G,7,FALSE)</f>
        <v>tier - 2</v>
      </c>
      <c r="O1795" s="5" t="str">
        <f>VLOOKUP(A1795,'Hospitalisation Table'!$A:$H,8,FALSE)</f>
        <v>tier - 1</v>
      </c>
      <c r="P1795" s="5" t="str">
        <f>VLOOKUP(A1795,'Hospitalisation Table'!$A:$I,9,FALSE)</f>
        <v>R1013</v>
      </c>
      <c r="Q1795" s="5">
        <f>VLOOKUP(A1795,'Hospitalisation Table'!$A:$K,11,FALSE)</f>
        <v>41</v>
      </c>
    </row>
    <row r="1796" spans="1:17" ht="15.6" x14ac:dyDescent="0.3">
      <c r="A1796" s="9" t="s">
        <v>575</v>
      </c>
      <c r="B1796" s="5" t="str">
        <f>VLOOKUP($A1796,'Customer Names'!$A:$B,2,FALSE)</f>
        <v>Kramer, Mr.  Ryan M</v>
      </c>
      <c r="C1796" s="5">
        <f>VLOOKUP(Healthcare!A1796,'Medical Examinations table'!$A:$K,2,FALSE)</f>
        <v>16.7</v>
      </c>
      <c r="D1796" s="5">
        <f>VLOOKUP(A1796,'Medical Examinations table'!$A:$C,3,FALSE)</f>
        <v>11.48</v>
      </c>
      <c r="E1796" s="5" t="str">
        <f>VLOOKUP(A1796,'Medical Examinations table'!$A:$D,4,FALSE)</f>
        <v>NO</v>
      </c>
      <c r="F1796" s="5" t="str">
        <f>VLOOKUP(A1796,'Medical Examinations table'!$A:$E,5,FALSE)</f>
        <v>NO</v>
      </c>
      <c r="G1796" s="5" t="str">
        <f>VLOOKUP(A1796,'Medical Examinations table'!$A:$F,6,FALSE)</f>
        <v>NO</v>
      </c>
      <c r="H1796" s="5">
        <f>VLOOKUP(A1796,'Medical Examinations table'!$A:$H,8,FALSE)</f>
        <v>0</v>
      </c>
      <c r="I1796" s="5" t="str">
        <f>VLOOKUP(A1796,'Medical Examinations table'!$A:$G,7,FALSE)</f>
        <v>NO</v>
      </c>
      <c r="J1796" s="5" t="str">
        <f>VLOOKUP(A1796,'Medical Examinations table'!$A:$I,9,FALSE)</f>
        <v>Underweight</v>
      </c>
      <c r="K1796" s="5" t="str">
        <f>VLOOKUP(A1796,'Medical Examinations table'!$A:$J,10,FALSE)</f>
        <v>Diabetes</v>
      </c>
      <c r="L1796" s="8">
        <f>VLOOKUP(A1796,'Hospitalisation Table'!$A:$J,10,FALSE)</f>
        <v>34336</v>
      </c>
      <c r="M1796" s="10">
        <f>VLOOKUP(A1796,'Hospitalisation Table'!$A:$F,6,FALSE)</f>
        <v>563.84</v>
      </c>
      <c r="N1796" s="5" t="str">
        <f>VLOOKUP(A1796,'Hospitalisation Table'!$A:$G,7,FALSE)</f>
        <v>tier - 2</v>
      </c>
      <c r="O1796" s="5" t="str">
        <f>VLOOKUP(A1796,'Hospitalisation Table'!$A:$H,8,FALSE)</f>
        <v>tier - 3</v>
      </c>
      <c r="P1796" s="5" t="str">
        <f>VLOOKUP(A1796,'Hospitalisation Table'!$A:$I,9,FALSE)</f>
        <v>R1013</v>
      </c>
      <c r="Q1796" s="5">
        <f>VLOOKUP(A1796,'Hospitalisation Table'!$A:$K,11,FALSE)</f>
        <v>44</v>
      </c>
    </row>
    <row r="1797" spans="1:17" ht="15.6" x14ac:dyDescent="0.3">
      <c r="A1797" s="9" t="s">
        <v>574</v>
      </c>
      <c r="B1797" s="5" t="str">
        <f>VLOOKUP($A1797,'Customer Names'!$A:$B,2,FALSE)</f>
        <v>Conrad, Ms.  Sara</v>
      </c>
      <c r="C1797" s="5">
        <f>VLOOKUP(Healthcare!A1797,'Medical Examinations table'!$A:$K,2,FALSE)</f>
        <v>39.82</v>
      </c>
      <c r="D1797" s="5">
        <f>VLOOKUP(A1797,'Medical Examinations table'!$A:$C,3,FALSE)</f>
        <v>6.06</v>
      </c>
      <c r="E1797" s="5" t="str">
        <f>VLOOKUP(A1797,'Medical Examinations table'!$A:$D,4,FALSE)</f>
        <v>NO</v>
      </c>
      <c r="F1797" s="5" t="str">
        <f>VLOOKUP(A1797,'Medical Examinations table'!$A:$E,5,FALSE)</f>
        <v>NO</v>
      </c>
      <c r="G1797" s="5" t="str">
        <f>VLOOKUP(A1797,'Medical Examinations table'!$A:$F,6,FALSE)</f>
        <v>NO</v>
      </c>
      <c r="H1797" s="5">
        <f>VLOOKUP(A1797,'Medical Examinations table'!$A:$H,8,FALSE)</f>
        <v>0</v>
      </c>
      <c r="I1797" s="5" t="str">
        <f>VLOOKUP(A1797,'Medical Examinations table'!$A:$G,7,FALSE)</f>
        <v>NO</v>
      </c>
      <c r="J1797" s="5" t="str">
        <f>VLOOKUP(A1797,'Medical Examinations table'!$A:$I,9,FALSE)</f>
        <v>Obesity</v>
      </c>
      <c r="K1797" s="5" t="str">
        <f>VLOOKUP(A1797,'Medical Examinations table'!$A:$J,10,FALSE)</f>
        <v>Prediabetes</v>
      </c>
      <c r="L1797" s="8">
        <f>VLOOKUP(A1797,'Hospitalisation Table'!$A:$J,10,FALSE)</f>
        <v>34335</v>
      </c>
      <c r="M1797" s="10">
        <f>VLOOKUP(A1797,'Hospitalisation Table'!$A:$F,6,FALSE)</f>
        <v>563.84</v>
      </c>
      <c r="N1797" s="5" t="str">
        <f>VLOOKUP(A1797,'Hospitalisation Table'!$A:$G,7,FALSE)</f>
        <v>tier - 2</v>
      </c>
      <c r="O1797" s="5" t="str">
        <f>VLOOKUP(A1797,'Hospitalisation Table'!$A:$H,8,FALSE)</f>
        <v>tier - 1</v>
      </c>
      <c r="P1797" s="5" t="str">
        <f>VLOOKUP(A1797,'Hospitalisation Table'!$A:$I,9,FALSE)</f>
        <v>R1013</v>
      </c>
      <c r="Q1797" s="5">
        <f>VLOOKUP(A1797,'Hospitalisation Table'!$A:$K,11,FALSE)</f>
        <v>33</v>
      </c>
    </row>
    <row r="1798" spans="1:17" ht="15.6" x14ac:dyDescent="0.3">
      <c r="A1798" s="9" t="s">
        <v>573</v>
      </c>
      <c r="B1798" s="5" t="str">
        <f>VLOOKUP($A1798,'Customer Names'!$A:$B,2,FALSE)</f>
        <v>Karakoyunlu, Mr.  Deniz</v>
      </c>
      <c r="C1798" s="5">
        <f>VLOOKUP(Healthcare!A1798,'Medical Examinations table'!$A:$K,2,FALSE)</f>
        <v>22.04</v>
      </c>
      <c r="D1798" s="5">
        <f>VLOOKUP(A1798,'Medical Examinations table'!$A:$C,3,FALSE)</f>
        <v>5.86</v>
      </c>
      <c r="E1798" s="5" t="str">
        <f>VLOOKUP(A1798,'Medical Examinations table'!$A:$D,4,FALSE)</f>
        <v>NO</v>
      </c>
      <c r="F1798" s="5" t="str">
        <f>VLOOKUP(A1798,'Medical Examinations table'!$A:$E,5,FALSE)</f>
        <v>NO</v>
      </c>
      <c r="G1798" s="5" t="str">
        <f>VLOOKUP(A1798,'Medical Examinations table'!$A:$F,6,FALSE)</f>
        <v>NO</v>
      </c>
      <c r="H1798" s="5">
        <f>VLOOKUP(A1798,'Medical Examinations table'!$A:$H,8,FALSE)</f>
        <v>1</v>
      </c>
      <c r="I1798" s="5" t="str">
        <f>VLOOKUP(A1798,'Medical Examinations table'!$A:$G,7,FALSE)</f>
        <v>NO</v>
      </c>
      <c r="J1798" s="5" t="str">
        <f>VLOOKUP(A1798,'Medical Examinations table'!$A:$I,9,FALSE)</f>
        <v>Normal Weight</v>
      </c>
      <c r="K1798" s="5" t="str">
        <f>VLOOKUP(A1798,'Medical Examinations table'!$A:$J,10,FALSE)</f>
        <v>Prediabetes</v>
      </c>
      <c r="L1798" s="8">
        <f>VLOOKUP(A1798,'Hospitalisation Table'!$A:$J,10,FALSE)</f>
        <v>34334</v>
      </c>
      <c r="M1798" s="10">
        <f>VLOOKUP(A1798,'Hospitalisation Table'!$A:$F,6,FALSE)</f>
        <v>563.84</v>
      </c>
      <c r="N1798" s="5" t="str">
        <f>VLOOKUP(A1798,'Hospitalisation Table'!$A:$G,7,FALSE)</f>
        <v>tier - 2</v>
      </c>
      <c r="O1798" s="5" t="str">
        <f>VLOOKUP(A1798,'Hospitalisation Table'!$A:$H,8,FALSE)</f>
        <v>tier - 3</v>
      </c>
      <c r="P1798" s="5" t="str">
        <f>VLOOKUP(A1798,'Hospitalisation Table'!$A:$I,9,FALSE)</f>
        <v>R1013</v>
      </c>
      <c r="Q1798" s="5">
        <f>VLOOKUP(A1798,'Hospitalisation Table'!$A:$K,11,FALSE)</f>
        <v>35</v>
      </c>
    </row>
    <row r="1799" spans="1:17" ht="15.6" x14ac:dyDescent="0.3">
      <c r="A1799" s="9" t="s">
        <v>572</v>
      </c>
      <c r="B1799" s="5" t="str">
        <f>VLOOKUP($A1799,'Customer Names'!$A:$B,2,FALSE)</f>
        <v>Desrosiers, Ms.  Shannon L.</v>
      </c>
      <c r="C1799" s="5">
        <f>VLOOKUP(Healthcare!A1799,'Medical Examinations table'!$A:$K,2,FALSE)</f>
        <v>28.27</v>
      </c>
      <c r="D1799" s="5">
        <f>VLOOKUP(A1799,'Medical Examinations table'!$A:$C,3,FALSE)</f>
        <v>5.33</v>
      </c>
      <c r="E1799" s="5" t="str">
        <f>VLOOKUP(A1799,'Medical Examinations table'!$A:$D,4,FALSE)</f>
        <v>NO</v>
      </c>
      <c r="F1799" s="5" t="str">
        <f>VLOOKUP(A1799,'Medical Examinations table'!$A:$E,5,FALSE)</f>
        <v>NO</v>
      </c>
      <c r="G1799" s="5" t="str">
        <f>VLOOKUP(A1799,'Medical Examinations table'!$A:$F,6,FALSE)</f>
        <v>NO</v>
      </c>
      <c r="H1799" s="5">
        <f>VLOOKUP(A1799,'Medical Examinations table'!$A:$H,8,FALSE)</f>
        <v>0</v>
      </c>
      <c r="I1799" s="5" t="str">
        <f>VLOOKUP(A1799,'Medical Examinations table'!$A:$G,7,FALSE)</f>
        <v>NO</v>
      </c>
      <c r="J1799" s="5" t="str">
        <f>VLOOKUP(A1799,'Medical Examinations table'!$A:$I,9,FALSE)</f>
        <v>Overweight</v>
      </c>
      <c r="K1799" s="5" t="str">
        <f>VLOOKUP(A1799,'Medical Examinations table'!$A:$J,10,FALSE)</f>
        <v>Normal</v>
      </c>
      <c r="L1799" s="8">
        <f>VLOOKUP(A1799,'Hospitalisation Table'!$A:$J,10,FALSE)</f>
        <v>34333</v>
      </c>
      <c r="M1799" s="10">
        <f>VLOOKUP(A1799,'Hospitalisation Table'!$A:$F,6,FALSE)</f>
        <v>563.84</v>
      </c>
      <c r="N1799" s="5" t="str">
        <f>VLOOKUP(A1799,'Hospitalisation Table'!$A:$G,7,FALSE)</f>
        <v>tier - 2</v>
      </c>
      <c r="O1799" s="5" t="str">
        <f>VLOOKUP(A1799,'Hospitalisation Table'!$A:$H,8,FALSE)</f>
        <v>tier - 3</v>
      </c>
      <c r="P1799" s="5" t="str">
        <f>VLOOKUP(A1799,'Hospitalisation Table'!$A:$I,9,FALSE)</f>
        <v>R1013</v>
      </c>
      <c r="Q1799" s="5">
        <f>VLOOKUP(A1799,'Hospitalisation Table'!$A:$K,11,FALSE)</f>
        <v>33</v>
      </c>
    </row>
    <row r="1800" spans="1:17" ht="15.6" x14ac:dyDescent="0.3">
      <c r="A1800" s="9" t="s">
        <v>571</v>
      </c>
      <c r="B1800" s="5" t="str">
        <f>VLOOKUP($A1800,'Customer Names'!$A:$B,2,FALSE)</f>
        <v>O'Mara, Ms.  Kaitlin M.</v>
      </c>
      <c r="C1800" s="5">
        <f>VLOOKUP(Healthcare!A1800,'Medical Examinations table'!$A:$K,2,FALSE)</f>
        <v>18.5</v>
      </c>
      <c r="D1800" s="5">
        <f>VLOOKUP(A1800,'Medical Examinations table'!$A:$C,3,FALSE)</f>
        <v>5.33</v>
      </c>
      <c r="E1800" s="5" t="str">
        <f>VLOOKUP(A1800,'Medical Examinations table'!$A:$D,4,FALSE)</f>
        <v>NO</v>
      </c>
      <c r="F1800" s="5" t="str">
        <f>VLOOKUP(A1800,'Medical Examinations table'!$A:$E,5,FALSE)</f>
        <v>NO</v>
      </c>
      <c r="G1800" s="5" t="str">
        <f>VLOOKUP(A1800,'Medical Examinations table'!$A:$F,6,FALSE)</f>
        <v>NO</v>
      </c>
      <c r="H1800" s="5">
        <f>VLOOKUP(A1800,'Medical Examinations table'!$A:$H,8,FALSE)</f>
        <v>0</v>
      </c>
      <c r="I1800" s="5" t="str">
        <f>VLOOKUP(A1800,'Medical Examinations table'!$A:$G,7,FALSE)</f>
        <v>NO</v>
      </c>
      <c r="J1800" s="5" t="str">
        <f>VLOOKUP(A1800,'Medical Examinations table'!$A:$I,9,FALSE)</f>
        <v>Normal Weight</v>
      </c>
      <c r="K1800" s="5" t="str">
        <f>VLOOKUP(A1800,'Medical Examinations table'!$A:$J,10,FALSE)</f>
        <v>Normal</v>
      </c>
      <c r="L1800" s="8">
        <f>VLOOKUP(A1800,'Hospitalisation Table'!$A:$J,10,FALSE)</f>
        <v>34332</v>
      </c>
      <c r="M1800" s="10">
        <f>VLOOKUP(A1800,'Hospitalisation Table'!$A:$F,6,FALSE)</f>
        <v>563.84</v>
      </c>
      <c r="N1800" s="5" t="str">
        <f>VLOOKUP(A1800,'Hospitalisation Table'!$A:$G,7,FALSE)</f>
        <v>tier - 2</v>
      </c>
      <c r="O1800" s="5" t="str">
        <f>VLOOKUP(A1800,'Hospitalisation Table'!$A:$H,8,FALSE)</f>
        <v>tier - 3</v>
      </c>
      <c r="P1800" s="5" t="str">
        <f>VLOOKUP(A1800,'Hospitalisation Table'!$A:$I,9,FALSE)</f>
        <v>R1011</v>
      </c>
      <c r="Q1800" s="5">
        <f>VLOOKUP(A1800,'Hospitalisation Table'!$A:$K,11,FALSE)</f>
        <v>33</v>
      </c>
    </row>
    <row r="1801" spans="1:17" ht="15.6" x14ac:dyDescent="0.3">
      <c r="A1801" s="9" t="s">
        <v>570</v>
      </c>
      <c r="B1801" s="5" t="str">
        <f>VLOOKUP($A1801,'Customer Names'!$A:$B,2,FALSE)</f>
        <v>Shabot Marcos, Mr.  Alfredo</v>
      </c>
      <c r="C1801" s="5">
        <f>VLOOKUP(Healthcare!A1801,'Medical Examinations table'!$A:$K,2,FALSE)</f>
        <v>38.6</v>
      </c>
      <c r="D1801" s="5">
        <f>VLOOKUP(A1801,'Medical Examinations table'!$A:$C,3,FALSE)</f>
        <v>6.02</v>
      </c>
      <c r="E1801" s="5" t="str">
        <f>VLOOKUP(A1801,'Medical Examinations table'!$A:$D,4,FALSE)</f>
        <v>NO</v>
      </c>
      <c r="F1801" s="5" t="str">
        <f>VLOOKUP(A1801,'Medical Examinations table'!$A:$E,5,FALSE)</f>
        <v>NO</v>
      </c>
      <c r="G1801" s="5" t="str">
        <f>VLOOKUP(A1801,'Medical Examinations table'!$A:$F,6,FALSE)</f>
        <v>NO</v>
      </c>
      <c r="H1801" s="5">
        <f>VLOOKUP(A1801,'Medical Examinations table'!$A:$H,8,FALSE)</f>
        <v>1</v>
      </c>
      <c r="I1801" s="5" t="str">
        <f>VLOOKUP(A1801,'Medical Examinations table'!$A:$G,7,FALSE)</f>
        <v>NO</v>
      </c>
      <c r="J1801" s="5" t="str">
        <f>VLOOKUP(A1801,'Medical Examinations table'!$A:$I,9,FALSE)</f>
        <v>Obesity</v>
      </c>
      <c r="K1801" s="5" t="str">
        <f>VLOOKUP(A1801,'Medical Examinations table'!$A:$J,10,FALSE)</f>
        <v>Prediabetes</v>
      </c>
      <c r="L1801" s="8">
        <f>VLOOKUP(A1801,'Hospitalisation Table'!$A:$J,10,FALSE)</f>
        <v>34331</v>
      </c>
      <c r="M1801" s="10">
        <f>VLOOKUP(A1801,'Hospitalisation Table'!$A:$F,6,FALSE)</f>
        <v>563.84</v>
      </c>
      <c r="N1801" s="5" t="str">
        <f>VLOOKUP(A1801,'Hospitalisation Table'!$A:$G,7,FALSE)</f>
        <v>tier - 3</v>
      </c>
      <c r="O1801" s="5" t="str">
        <f>VLOOKUP(A1801,'Hospitalisation Table'!$A:$H,8,FALSE)</f>
        <v>tier - 3</v>
      </c>
      <c r="P1801" s="5" t="str">
        <f>VLOOKUP(A1801,'Hospitalisation Table'!$A:$I,9,FALSE)</f>
        <v>R1011</v>
      </c>
      <c r="Q1801" s="5">
        <f>VLOOKUP(A1801,'Hospitalisation Table'!$A:$K,11,FALSE)</f>
        <v>35</v>
      </c>
    </row>
    <row r="1802" spans="1:17" ht="15.6" x14ac:dyDescent="0.3">
      <c r="A1802" s="9" t="s">
        <v>569</v>
      </c>
      <c r="B1802" s="5" t="str">
        <f>VLOOKUP($A1802,'Customer Names'!$A:$B,2,FALSE)</f>
        <v>Comment, Ms.  Kristen</v>
      </c>
      <c r="C1802" s="5">
        <f>VLOOKUP(Healthcare!A1802,'Medical Examinations table'!$A:$K,2,FALSE)</f>
        <v>43.12</v>
      </c>
      <c r="D1802" s="5">
        <f>VLOOKUP(A1802,'Medical Examinations table'!$A:$C,3,FALSE)</f>
        <v>6.25</v>
      </c>
      <c r="E1802" s="5" t="str">
        <f>VLOOKUP(A1802,'Medical Examinations table'!$A:$D,4,FALSE)</f>
        <v>NO</v>
      </c>
      <c r="F1802" s="5" t="str">
        <f>VLOOKUP(A1802,'Medical Examinations table'!$A:$E,5,FALSE)</f>
        <v>NO</v>
      </c>
      <c r="G1802" s="5" t="str">
        <f>VLOOKUP(A1802,'Medical Examinations table'!$A:$F,6,FALSE)</f>
        <v>NO</v>
      </c>
      <c r="H1802" s="5">
        <f>VLOOKUP(A1802,'Medical Examinations table'!$A:$H,8,FALSE)</f>
        <v>1</v>
      </c>
      <c r="I1802" s="5" t="str">
        <f>VLOOKUP(A1802,'Medical Examinations table'!$A:$G,7,FALSE)</f>
        <v>NO</v>
      </c>
      <c r="J1802" s="5" t="str">
        <f>VLOOKUP(A1802,'Medical Examinations table'!$A:$I,9,FALSE)</f>
        <v>Obesity</v>
      </c>
      <c r="K1802" s="5" t="str">
        <f>VLOOKUP(A1802,'Medical Examinations table'!$A:$J,10,FALSE)</f>
        <v>Prediabetes</v>
      </c>
      <c r="L1802" s="8">
        <f>VLOOKUP(A1802,'Hospitalisation Table'!$A:$J,10,FALSE)</f>
        <v>34330</v>
      </c>
      <c r="M1802" s="10">
        <f>VLOOKUP(A1802,'Hospitalisation Table'!$A:$F,6,FALSE)</f>
        <v>563.84</v>
      </c>
      <c r="N1802" s="5" t="str">
        <f>VLOOKUP(A1802,'Hospitalisation Table'!$A:$G,7,FALSE)</f>
        <v>tier - 2</v>
      </c>
      <c r="O1802" s="5" t="str">
        <f>VLOOKUP(A1802,'Hospitalisation Table'!$A:$H,8,FALSE)</f>
        <v>tier - 3</v>
      </c>
      <c r="P1802" s="5" t="str">
        <f>VLOOKUP(A1802,'Hospitalisation Table'!$A:$I,9,FALSE)</f>
        <v>R1013</v>
      </c>
      <c r="Q1802" s="5">
        <f>VLOOKUP(A1802,'Hospitalisation Table'!$A:$K,11,FALSE)</f>
        <v>30</v>
      </c>
    </row>
    <row r="1803" spans="1:17" ht="15.6" x14ac:dyDescent="0.3">
      <c r="A1803" s="9" t="s">
        <v>568</v>
      </c>
      <c r="B1803" s="5" t="str">
        <f>VLOOKUP($A1803,'Customer Names'!$A:$B,2,FALSE)</f>
        <v>Moss, Mr.  Daniel</v>
      </c>
      <c r="C1803" s="5">
        <f>VLOOKUP(Healthcare!A1803,'Medical Examinations table'!$A:$K,2,FALSE)</f>
        <v>30.5</v>
      </c>
      <c r="D1803" s="5">
        <f>VLOOKUP(A1803,'Medical Examinations table'!$A:$C,3,FALSE)</f>
        <v>4.8099999999999996</v>
      </c>
      <c r="E1803" s="5" t="str">
        <f>VLOOKUP(A1803,'Medical Examinations table'!$A:$D,4,FALSE)</f>
        <v>NO</v>
      </c>
      <c r="F1803" s="5" t="str">
        <f>VLOOKUP(A1803,'Medical Examinations table'!$A:$E,5,FALSE)</f>
        <v>NO</v>
      </c>
      <c r="G1803" s="5" t="str">
        <f>VLOOKUP(A1803,'Medical Examinations table'!$A:$F,6,FALSE)</f>
        <v>NO</v>
      </c>
      <c r="H1803" s="5">
        <f>VLOOKUP(A1803,'Medical Examinations table'!$A:$H,8,FALSE)</f>
        <v>1</v>
      </c>
      <c r="I1803" s="5" t="str">
        <f>VLOOKUP(A1803,'Medical Examinations table'!$A:$G,7,FALSE)</f>
        <v>NO</v>
      </c>
      <c r="J1803" s="5" t="str">
        <f>VLOOKUP(A1803,'Medical Examinations table'!$A:$I,9,FALSE)</f>
        <v>Obesity</v>
      </c>
      <c r="K1803" s="5" t="str">
        <f>VLOOKUP(A1803,'Medical Examinations table'!$A:$J,10,FALSE)</f>
        <v>Normal</v>
      </c>
      <c r="L1803" s="8">
        <f>VLOOKUP(A1803,'Hospitalisation Table'!$A:$J,10,FALSE)</f>
        <v>34329</v>
      </c>
      <c r="M1803" s="10">
        <f>VLOOKUP(A1803,'Hospitalisation Table'!$A:$F,6,FALSE)</f>
        <v>563.84</v>
      </c>
      <c r="N1803" s="5" t="str">
        <f>VLOOKUP(A1803,'Hospitalisation Table'!$A:$G,7,FALSE)</f>
        <v>tier - 3</v>
      </c>
      <c r="O1803" s="5" t="str">
        <f>VLOOKUP(A1803,'Hospitalisation Table'!$A:$H,8,FALSE)</f>
        <v>tier - 1</v>
      </c>
      <c r="P1803" s="5" t="str">
        <f>VLOOKUP(A1803,'Hospitalisation Table'!$A:$I,9,FALSE)</f>
        <v>R1011</v>
      </c>
      <c r="Q1803" s="5">
        <f>VLOOKUP(A1803,'Hospitalisation Table'!$A:$K,11,FALSE)</f>
        <v>35</v>
      </c>
    </row>
    <row r="1804" spans="1:17" ht="15.6" x14ac:dyDescent="0.3">
      <c r="A1804" s="9" t="s">
        <v>567</v>
      </c>
      <c r="B1804" s="5" t="str">
        <f>VLOOKUP($A1804,'Customer Names'!$A:$B,2,FALSE)</f>
        <v>Guzman, Mr.  Jonathan</v>
      </c>
      <c r="C1804" s="5">
        <f>VLOOKUP(Healthcare!A1804,'Medical Examinations table'!$A:$K,2,FALSE)</f>
        <v>27.61</v>
      </c>
      <c r="D1804" s="5">
        <f>VLOOKUP(A1804,'Medical Examinations table'!$A:$C,3,FALSE)</f>
        <v>4.5999999999999996</v>
      </c>
      <c r="E1804" s="5" t="str">
        <f>VLOOKUP(A1804,'Medical Examinations table'!$A:$D,4,FALSE)</f>
        <v>NO</v>
      </c>
      <c r="F1804" s="5" t="str">
        <f>VLOOKUP(A1804,'Medical Examinations table'!$A:$E,5,FALSE)</f>
        <v>NO</v>
      </c>
      <c r="G1804" s="5" t="str">
        <f>VLOOKUP(A1804,'Medical Examinations table'!$A:$F,6,FALSE)</f>
        <v>NO</v>
      </c>
      <c r="H1804" s="5">
        <f>VLOOKUP(A1804,'Medical Examinations table'!$A:$H,8,FALSE)</f>
        <v>1</v>
      </c>
      <c r="I1804" s="5" t="str">
        <f>VLOOKUP(A1804,'Medical Examinations table'!$A:$G,7,FALSE)</f>
        <v>NO</v>
      </c>
      <c r="J1804" s="5" t="str">
        <f>VLOOKUP(A1804,'Medical Examinations table'!$A:$I,9,FALSE)</f>
        <v>Overweight</v>
      </c>
      <c r="K1804" s="5" t="str">
        <f>VLOOKUP(A1804,'Medical Examinations table'!$A:$J,10,FALSE)</f>
        <v>Normal</v>
      </c>
      <c r="L1804" s="8">
        <f>VLOOKUP(A1804,'Hospitalisation Table'!$A:$J,10,FALSE)</f>
        <v>34328</v>
      </c>
      <c r="M1804" s="10">
        <f>VLOOKUP(A1804,'Hospitalisation Table'!$A:$F,6,FALSE)</f>
        <v>563.84</v>
      </c>
      <c r="N1804" s="5" t="str">
        <f>VLOOKUP(A1804,'Hospitalisation Table'!$A:$G,7,FALSE)</f>
        <v>tier - 2</v>
      </c>
      <c r="O1804" s="5" t="str">
        <f>VLOOKUP(A1804,'Hospitalisation Table'!$A:$H,8,FALSE)</f>
        <v>tier - 2</v>
      </c>
      <c r="P1804" s="5" t="str">
        <f>VLOOKUP(A1804,'Hospitalisation Table'!$A:$I,9,FALSE)</f>
        <v>R1013</v>
      </c>
      <c r="Q1804" s="5">
        <f>VLOOKUP(A1804,'Hospitalisation Table'!$A:$K,11,FALSE)</f>
        <v>35</v>
      </c>
    </row>
    <row r="1805" spans="1:17" ht="15.6" x14ac:dyDescent="0.3">
      <c r="A1805" s="9" t="s">
        <v>566</v>
      </c>
      <c r="B1805" s="5" t="str">
        <f>VLOOKUP($A1805,'Customer Names'!$A:$B,2,FALSE)</f>
        <v>Cox, Mr.  Troy</v>
      </c>
      <c r="C1805" s="5">
        <f>VLOOKUP(Healthcare!A1805,'Medical Examinations table'!$A:$K,2,FALSE)</f>
        <v>27.1</v>
      </c>
      <c r="D1805" s="5">
        <f>VLOOKUP(A1805,'Medical Examinations table'!$A:$C,3,FALSE)</f>
        <v>5.08</v>
      </c>
      <c r="E1805" s="5" t="str">
        <f>VLOOKUP(A1805,'Medical Examinations table'!$A:$D,4,FALSE)</f>
        <v>NO</v>
      </c>
      <c r="F1805" s="5" t="str">
        <f>VLOOKUP(A1805,'Medical Examinations table'!$A:$E,5,FALSE)</f>
        <v>NO</v>
      </c>
      <c r="G1805" s="5" t="str">
        <f>VLOOKUP(A1805,'Medical Examinations table'!$A:$F,6,FALSE)</f>
        <v>NO</v>
      </c>
      <c r="H1805" s="5">
        <f>VLOOKUP(A1805,'Medical Examinations table'!$A:$H,8,FALSE)</f>
        <v>1</v>
      </c>
      <c r="I1805" s="5" t="str">
        <f>VLOOKUP(A1805,'Medical Examinations table'!$A:$G,7,FALSE)</f>
        <v>NO</v>
      </c>
      <c r="J1805" s="5" t="str">
        <f>VLOOKUP(A1805,'Medical Examinations table'!$A:$I,9,FALSE)</f>
        <v>Overweight</v>
      </c>
      <c r="K1805" s="5" t="str">
        <f>VLOOKUP(A1805,'Medical Examinations table'!$A:$J,10,FALSE)</f>
        <v>Normal</v>
      </c>
      <c r="L1805" s="8">
        <f>VLOOKUP(A1805,'Hospitalisation Table'!$A:$J,10,FALSE)</f>
        <v>34327</v>
      </c>
      <c r="M1805" s="10">
        <f>VLOOKUP(A1805,'Hospitalisation Table'!$A:$F,6,FALSE)</f>
        <v>563.84</v>
      </c>
      <c r="N1805" s="5" t="str">
        <f>VLOOKUP(A1805,'Hospitalisation Table'!$A:$G,7,FALSE)</f>
        <v>tier - 2</v>
      </c>
      <c r="O1805" s="5" t="str">
        <f>VLOOKUP(A1805,'Hospitalisation Table'!$A:$H,8,FALSE)</f>
        <v>tier - 2</v>
      </c>
      <c r="P1805" s="5" t="str">
        <f>VLOOKUP(A1805,'Hospitalisation Table'!$A:$I,9,FALSE)</f>
        <v>R1011</v>
      </c>
      <c r="Q1805" s="5">
        <f>VLOOKUP(A1805,'Hospitalisation Table'!$A:$K,11,FALSE)</f>
        <v>36</v>
      </c>
    </row>
    <row r="1806" spans="1:17" ht="15.6" x14ac:dyDescent="0.3">
      <c r="A1806" s="9" t="s">
        <v>565</v>
      </c>
      <c r="B1806" s="5" t="str">
        <f>VLOOKUP($A1806,'Customer Names'!$A:$B,2,FALSE)</f>
        <v>Clash, Mr.  Daniel C</v>
      </c>
      <c r="C1806" s="5">
        <f>VLOOKUP(Healthcare!A1806,'Medical Examinations table'!$A:$K,2,FALSE)</f>
        <v>35.93</v>
      </c>
      <c r="D1806" s="5">
        <f>VLOOKUP(A1806,'Medical Examinations table'!$A:$C,3,FALSE)</f>
        <v>5.43</v>
      </c>
      <c r="E1806" s="5" t="str">
        <f>VLOOKUP(A1806,'Medical Examinations table'!$A:$D,4,FALSE)</f>
        <v>NO</v>
      </c>
      <c r="F1806" s="5" t="str">
        <f>VLOOKUP(A1806,'Medical Examinations table'!$A:$E,5,FALSE)</f>
        <v>YES</v>
      </c>
      <c r="G1806" s="5" t="str">
        <f>VLOOKUP(A1806,'Medical Examinations table'!$A:$F,6,FALSE)</f>
        <v>NO</v>
      </c>
      <c r="H1806" s="5">
        <f>VLOOKUP(A1806,'Medical Examinations table'!$A:$H,8,FALSE)</f>
        <v>1</v>
      </c>
      <c r="I1806" s="5" t="str">
        <f>VLOOKUP(A1806,'Medical Examinations table'!$A:$G,7,FALSE)</f>
        <v>NO</v>
      </c>
      <c r="J1806" s="5" t="str">
        <f>VLOOKUP(A1806,'Medical Examinations table'!$A:$I,9,FALSE)</f>
        <v>Obesity</v>
      </c>
      <c r="K1806" s="5" t="str">
        <f>VLOOKUP(A1806,'Medical Examinations table'!$A:$J,10,FALSE)</f>
        <v>Normal</v>
      </c>
      <c r="L1806" s="8">
        <f>VLOOKUP(A1806,'Hospitalisation Table'!$A:$J,10,FALSE)</f>
        <v>34326</v>
      </c>
      <c r="M1806" s="10">
        <f>VLOOKUP(A1806,'Hospitalisation Table'!$A:$F,6,FALSE)</f>
        <v>563.84</v>
      </c>
      <c r="N1806" s="5" t="str">
        <f>VLOOKUP(A1806,'Hospitalisation Table'!$A:$G,7,FALSE)</f>
        <v>tier - 2</v>
      </c>
      <c r="O1806" s="5" t="str">
        <f>VLOOKUP(A1806,'Hospitalisation Table'!$A:$H,8,FALSE)</f>
        <v>tier - 3</v>
      </c>
      <c r="P1806" s="5" t="str">
        <f>VLOOKUP(A1806,'Hospitalisation Table'!$A:$I,9,FALSE)</f>
        <v>R1021</v>
      </c>
      <c r="Q1806" s="5">
        <f>VLOOKUP(A1806,'Hospitalisation Table'!$A:$K,11,FALSE)</f>
        <v>18</v>
      </c>
    </row>
    <row r="1807" spans="1:17" ht="15.6" x14ac:dyDescent="0.3">
      <c r="A1807" s="9" t="s">
        <v>564</v>
      </c>
      <c r="B1807" s="5" t="str">
        <f>VLOOKUP($A1807,'Customer Names'!$A:$B,2,FALSE)</f>
        <v>Blankenship, Ms.  Lauren</v>
      </c>
      <c r="C1807" s="5">
        <f>VLOOKUP(Healthcare!A1807,'Medical Examinations table'!$A:$K,2,FALSE)</f>
        <v>32.68</v>
      </c>
      <c r="D1807" s="5">
        <f>VLOOKUP(A1807,'Medical Examinations table'!$A:$C,3,FALSE)</f>
        <v>5.44</v>
      </c>
      <c r="E1807" s="5" t="str">
        <f>VLOOKUP(A1807,'Medical Examinations table'!$A:$D,4,FALSE)</f>
        <v>NO</v>
      </c>
      <c r="F1807" s="5" t="str">
        <f>VLOOKUP(A1807,'Medical Examinations table'!$A:$E,5,FALSE)</f>
        <v>NO</v>
      </c>
      <c r="G1807" s="5" t="str">
        <f>VLOOKUP(A1807,'Medical Examinations table'!$A:$F,6,FALSE)</f>
        <v>NO</v>
      </c>
      <c r="H1807" s="5">
        <f>VLOOKUP(A1807,'Medical Examinations table'!$A:$H,8,FALSE)</f>
        <v>0</v>
      </c>
      <c r="I1807" s="5" t="str">
        <f>VLOOKUP(A1807,'Medical Examinations table'!$A:$G,7,FALSE)</f>
        <v>NO</v>
      </c>
      <c r="J1807" s="5" t="str">
        <f>VLOOKUP(A1807,'Medical Examinations table'!$A:$I,9,FALSE)</f>
        <v>Obesity</v>
      </c>
      <c r="K1807" s="5" t="str">
        <f>VLOOKUP(A1807,'Medical Examinations table'!$A:$J,10,FALSE)</f>
        <v>Normal</v>
      </c>
      <c r="L1807" s="8">
        <f>VLOOKUP(A1807,'Hospitalisation Table'!$A:$J,10,FALSE)</f>
        <v>34325</v>
      </c>
      <c r="M1807" s="10">
        <f>VLOOKUP(A1807,'Hospitalisation Table'!$A:$F,6,FALSE)</f>
        <v>563.84</v>
      </c>
      <c r="N1807" s="5" t="str">
        <f>VLOOKUP(A1807,'Hospitalisation Table'!$A:$G,7,FALSE)</f>
        <v>tier - 2</v>
      </c>
      <c r="O1807" s="5" t="str">
        <f>VLOOKUP(A1807,'Hospitalisation Table'!$A:$H,8,FALSE)</f>
        <v>tier - 3</v>
      </c>
      <c r="P1807" s="5" t="str">
        <f>VLOOKUP(A1807,'Hospitalisation Table'!$A:$I,9,FALSE)</f>
        <v>R1012</v>
      </c>
      <c r="Q1807" s="5">
        <f>VLOOKUP(A1807,'Hospitalisation Table'!$A:$K,11,FALSE)</f>
        <v>31</v>
      </c>
    </row>
    <row r="1808" spans="1:17" ht="15.6" x14ac:dyDescent="0.3">
      <c r="A1808" s="9" t="s">
        <v>563</v>
      </c>
      <c r="B1808" s="5" t="str">
        <f>VLOOKUP($A1808,'Customer Names'!$A:$B,2,FALSE)</f>
        <v>Lloyd, Ms.  Jennefer</v>
      </c>
      <c r="C1808" s="5">
        <f>VLOOKUP(Healthcare!A1808,'Medical Examinations table'!$A:$K,2,FALSE)</f>
        <v>20.74</v>
      </c>
      <c r="D1808" s="5">
        <f>VLOOKUP(A1808,'Medical Examinations table'!$A:$C,3,FALSE)</f>
        <v>11.69</v>
      </c>
      <c r="E1808" s="5" t="str">
        <f>VLOOKUP(A1808,'Medical Examinations table'!$A:$D,4,FALSE)</f>
        <v>YES</v>
      </c>
      <c r="F1808" s="5" t="str">
        <f>VLOOKUP(A1808,'Medical Examinations table'!$A:$E,5,FALSE)</f>
        <v>NO</v>
      </c>
      <c r="G1808" s="5" t="str">
        <f>VLOOKUP(A1808,'Medical Examinations table'!$A:$F,6,FALSE)</f>
        <v>NO</v>
      </c>
      <c r="H1808" s="5">
        <f>VLOOKUP(A1808,'Medical Examinations table'!$A:$H,8,FALSE)</f>
        <v>1</v>
      </c>
      <c r="I1808" s="5" t="str">
        <f>VLOOKUP(A1808,'Medical Examinations table'!$A:$G,7,FALSE)</f>
        <v>NO</v>
      </c>
      <c r="J1808" s="5" t="str">
        <f>VLOOKUP(A1808,'Medical Examinations table'!$A:$I,9,FALSE)</f>
        <v>Normal Weight</v>
      </c>
      <c r="K1808" s="5" t="str">
        <f>VLOOKUP(A1808,'Medical Examinations table'!$A:$J,10,FALSE)</f>
        <v>Diabetes</v>
      </c>
      <c r="L1808" s="8">
        <f>VLOOKUP(A1808,'Hospitalisation Table'!$A:$J,10,FALSE)</f>
        <v>34324</v>
      </c>
      <c r="M1808" s="10">
        <f>VLOOKUP(A1808,'Hospitalisation Table'!$A:$F,6,FALSE)</f>
        <v>563.84</v>
      </c>
      <c r="N1808" s="5" t="str">
        <f>VLOOKUP(A1808,'Hospitalisation Table'!$A:$G,7,FALSE)</f>
        <v>tier - 2</v>
      </c>
      <c r="O1808" s="5" t="str">
        <f>VLOOKUP(A1808,'Hospitalisation Table'!$A:$H,8,FALSE)</f>
        <v>tier - 1</v>
      </c>
      <c r="P1808" s="5" t="str">
        <f>VLOOKUP(A1808,'Hospitalisation Table'!$A:$I,9,FALSE)</f>
        <v>R1013</v>
      </c>
      <c r="Q1808" s="5">
        <f>VLOOKUP(A1808,'Hospitalisation Table'!$A:$K,11,FALSE)</f>
        <v>36</v>
      </c>
    </row>
    <row r="1809" spans="1:17" ht="15.6" x14ac:dyDescent="0.3">
      <c r="A1809" s="9" t="s">
        <v>562</v>
      </c>
      <c r="B1809" s="5" t="str">
        <f>VLOOKUP($A1809,'Customer Names'!$A:$B,2,FALSE)</f>
        <v>Kong, Ms.  Tracey L.</v>
      </c>
      <c r="C1809" s="5">
        <f>VLOOKUP(Healthcare!A1809,'Medical Examinations table'!$A:$K,2,FALSE)</f>
        <v>15.57</v>
      </c>
      <c r="D1809" s="5">
        <f>VLOOKUP(A1809,'Medical Examinations table'!$A:$C,3,FALSE)</f>
        <v>6.07</v>
      </c>
      <c r="E1809" s="5" t="str">
        <f>VLOOKUP(A1809,'Medical Examinations table'!$A:$D,4,FALSE)</f>
        <v>NO</v>
      </c>
      <c r="F1809" s="5" t="str">
        <f>VLOOKUP(A1809,'Medical Examinations table'!$A:$E,5,FALSE)</f>
        <v>NO</v>
      </c>
      <c r="G1809" s="5" t="str">
        <f>VLOOKUP(A1809,'Medical Examinations table'!$A:$F,6,FALSE)</f>
        <v>NO</v>
      </c>
      <c r="H1809" s="5">
        <f>VLOOKUP(A1809,'Medical Examinations table'!$A:$H,8,FALSE)</f>
        <v>0</v>
      </c>
      <c r="I1809" s="5" t="str">
        <f>VLOOKUP(A1809,'Medical Examinations table'!$A:$G,7,FALSE)</f>
        <v>NO</v>
      </c>
      <c r="J1809" s="5" t="str">
        <f>VLOOKUP(A1809,'Medical Examinations table'!$A:$I,9,FALSE)</f>
        <v>Underweight</v>
      </c>
      <c r="K1809" s="5" t="str">
        <f>VLOOKUP(A1809,'Medical Examinations table'!$A:$J,10,FALSE)</f>
        <v>Prediabetes</v>
      </c>
      <c r="L1809" s="8">
        <f>VLOOKUP(A1809,'Hospitalisation Table'!$A:$J,10,FALSE)</f>
        <v>34323</v>
      </c>
      <c r="M1809" s="10">
        <f>VLOOKUP(A1809,'Hospitalisation Table'!$A:$F,6,FALSE)</f>
        <v>563.84</v>
      </c>
      <c r="N1809" s="5" t="str">
        <f>VLOOKUP(A1809,'Hospitalisation Table'!$A:$G,7,FALSE)</f>
        <v>tier - 2</v>
      </c>
      <c r="O1809" s="5" t="str">
        <f>VLOOKUP(A1809,'Hospitalisation Table'!$A:$H,8,FALSE)</f>
        <v>tier - 3</v>
      </c>
      <c r="P1809" s="5" t="str">
        <f>VLOOKUP(A1809,'Hospitalisation Table'!$A:$I,9,FALSE)</f>
        <v>R1012</v>
      </c>
      <c r="Q1809" s="5">
        <f>VLOOKUP(A1809,'Hospitalisation Table'!$A:$K,11,FALSE)</f>
        <v>42</v>
      </c>
    </row>
    <row r="1810" spans="1:17" ht="15.6" x14ac:dyDescent="0.3">
      <c r="A1810" s="9" t="s">
        <v>561</v>
      </c>
      <c r="B1810" s="5" t="str">
        <f>VLOOKUP($A1810,'Customer Names'!$A:$B,2,FALSE)</f>
        <v>Benson, Ms.  Ashley</v>
      </c>
      <c r="C1810" s="5">
        <f>VLOOKUP(Healthcare!A1810,'Medical Examinations table'!$A:$K,2,FALSE)</f>
        <v>23.844999999999999</v>
      </c>
      <c r="D1810" s="5">
        <f>VLOOKUP(A1810,'Medical Examinations table'!$A:$C,3,FALSE)</f>
        <v>4.3600000000000003</v>
      </c>
      <c r="E1810" s="5" t="str">
        <f>VLOOKUP(A1810,'Medical Examinations table'!$A:$D,4,FALSE)</f>
        <v>NO</v>
      </c>
      <c r="F1810" s="5" t="str">
        <f>VLOOKUP(A1810,'Medical Examinations table'!$A:$E,5,FALSE)</f>
        <v>NO</v>
      </c>
      <c r="G1810" s="5" t="str">
        <f>VLOOKUP(A1810,'Medical Examinations table'!$A:$F,6,FALSE)</f>
        <v>NO</v>
      </c>
      <c r="H1810" s="5">
        <f>VLOOKUP(A1810,'Medical Examinations table'!$A:$H,8,FALSE)</f>
        <v>0</v>
      </c>
      <c r="I1810" s="5" t="str">
        <f>VLOOKUP(A1810,'Medical Examinations table'!$A:$G,7,FALSE)</f>
        <v>NO</v>
      </c>
      <c r="J1810" s="5" t="str">
        <f>VLOOKUP(A1810,'Medical Examinations table'!$A:$I,9,FALSE)</f>
        <v>Normal Weight</v>
      </c>
      <c r="K1810" s="5" t="str">
        <f>VLOOKUP(A1810,'Medical Examinations table'!$A:$J,10,FALSE)</f>
        <v>Normal</v>
      </c>
      <c r="L1810" s="8">
        <f>VLOOKUP(A1810,'Hospitalisation Table'!$A:$J,10,FALSE)</f>
        <v>34322</v>
      </c>
      <c r="M1810" s="10">
        <f>VLOOKUP(A1810,'Hospitalisation Table'!$A:$F,6,FALSE)</f>
        <v>563.84</v>
      </c>
      <c r="N1810" s="5" t="str">
        <f>VLOOKUP(A1810,'Hospitalisation Table'!$A:$G,7,FALSE)</f>
        <v>tier - 2</v>
      </c>
      <c r="O1810" s="5" t="str">
        <f>VLOOKUP(A1810,'Hospitalisation Table'!$A:$H,8,FALSE)</f>
        <v>tier - 1</v>
      </c>
      <c r="P1810" s="5" t="str">
        <f>VLOOKUP(A1810,'Hospitalisation Table'!$A:$I,9,FALSE)</f>
        <v>R1012</v>
      </c>
      <c r="Q1810" s="5">
        <f>VLOOKUP(A1810,'Hospitalisation Table'!$A:$K,11,FALSE)</f>
        <v>28</v>
      </c>
    </row>
    <row r="1811" spans="1:17" ht="15.6" x14ac:dyDescent="0.3">
      <c r="A1811" s="9" t="s">
        <v>560</v>
      </c>
      <c r="B1811" s="5" t="str">
        <f>VLOOKUP($A1811,'Customer Names'!$A:$B,2,FALSE)</f>
        <v>Huntington, Ms.  Cindy</v>
      </c>
      <c r="C1811" s="5">
        <f>VLOOKUP(Healthcare!A1811,'Medical Examinations table'!$A:$K,2,FALSE)</f>
        <v>22.895</v>
      </c>
      <c r="D1811" s="5">
        <f>VLOOKUP(A1811,'Medical Examinations table'!$A:$C,3,FALSE)</f>
        <v>5.24</v>
      </c>
      <c r="E1811" s="5" t="str">
        <f>VLOOKUP(A1811,'Medical Examinations table'!$A:$D,4,FALSE)</f>
        <v>NO</v>
      </c>
      <c r="F1811" s="5" t="str">
        <f>VLOOKUP(A1811,'Medical Examinations table'!$A:$E,5,FALSE)</f>
        <v>NO</v>
      </c>
      <c r="G1811" s="5" t="str">
        <f>VLOOKUP(A1811,'Medical Examinations table'!$A:$F,6,FALSE)</f>
        <v>NO</v>
      </c>
      <c r="H1811" s="5">
        <f>VLOOKUP(A1811,'Medical Examinations table'!$A:$H,8,FALSE)</f>
        <v>1</v>
      </c>
      <c r="I1811" s="5" t="str">
        <f>VLOOKUP(A1811,'Medical Examinations table'!$A:$G,7,FALSE)</f>
        <v>NO</v>
      </c>
      <c r="J1811" s="5" t="str">
        <f>VLOOKUP(A1811,'Medical Examinations table'!$A:$I,9,FALSE)</f>
        <v>Normal Weight</v>
      </c>
      <c r="K1811" s="5" t="str">
        <f>VLOOKUP(A1811,'Medical Examinations table'!$A:$J,10,FALSE)</f>
        <v>Normal</v>
      </c>
      <c r="L1811" s="8">
        <f>VLOOKUP(A1811,'Hospitalisation Table'!$A:$J,10,FALSE)</f>
        <v>34321</v>
      </c>
      <c r="M1811" s="10">
        <f>VLOOKUP(A1811,'Hospitalisation Table'!$A:$F,6,FALSE)</f>
        <v>563.84</v>
      </c>
      <c r="N1811" s="5" t="str">
        <f>VLOOKUP(A1811,'Hospitalisation Table'!$A:$G,7,FALSE)</f>
        <v>tier - 2</v>
      </c>
      <c r="O1811" s="5" t="str">
        <f>VLOOKUP(A1811,'Hospitalisation Table'!$A:$H,8,FALSE)</f>
        <v>tier - 2</v>
      </c>
      <c r="P1811" s="5" t="str">
        <f>VLOOKUP(A1811,'Hospitalisation Table'!$A:$I,9,FALSE)</f>
        <v>R1024</v>
      </c>
      <c r="Q1811" s="5">
        <f>VLOOKUP(A1811,'Hospitalisation Table'!$A:$K,11,FALSE)</f>
        <v>30</v>
      </c>
    </row>
    <row r="1812" spans="1:17" ht="15.6" x14ac:dyDescent="0.3">
      <c r="A1812" s="9" t="s">
        <v>559</v>
      </c>
      <c r="B1812" s="5" t="str">
        <f>VLOOKUP($A1812,'Customer Names'!$A:$B,2,FALSE)</f>
        <v>Kendall, Ms.  Esther</v>
      </c>
      <c r="C1812" s="5">
        <f>VLOOKUP(Healthcare!A1812,'Medical Examinations table'!$A:$K,2,FALSE)</f>
        <v>21.945</v>
      </c>
      <c r="D1812" s="5">
        <f>VLOOKUP(A1812,'Medical Examinations table'!$A:$C,3,FALSE)</f>
        <v>5.37</v>
      </c>
      <c r="E1812" s="5" t="str">
        <f>VLOOKUP(A1812,'Medical Examinations table'!$A:$D,4,FALSE)</f>
        <v>NO</v>
      </c>
      <c r="F1812" s="5" t="str">
        <f>VLOOKUP(A1812,'Medical Examinations table'!$A:$E,5,FALSE)</f>
        <v>NO</v>
      </c>
      <c r="G1812" s="5" t="str">
        <f>VLOOKUP(A1812,'Medical Examinations table'!$A:$F,6,FALSE)</f>
        <v>NO</v>
      </c>
      <c r="H1812" s="5">
        <f>VLOOKUP(A1812,'Medical Examinations table'!$A:$H,8,FALSE)</f>
        <v>1</v>
      </c>
      <c r="I1812" s="5" t="str">
        <f>VLOOKUP(A1812,'Medical Examinations table'!$A:$G,7,FALSE)</f>
        <v>NO</v>
      </c>
      <c r="J1812" s="5" t="str">
        <f>VLOOKUP(A1812,'Medical Examinations table'!$A:$I,9,FALSE)</f>
        <v>Normal Weight</v>
      </c>
      <c r="K1812" s="5" t="str">
        <f>VLOOKUP(A1812,'Medical Examinations table'!$A:$J,10,FALSE)</f>
        <v>Normal</v>
      </c>
      <c r="L1812" s="8">
        <f>VLOOKUP(A1812,'Hospitalisation Table'!$A:$J,10,FALSE)</f>
        <v>34320</v>
      </c>
      <c r="M1812" s="10">
        <f>VLOOKUP(A1812,'Hospitalisation Table'!$A:$F,6,FALSE)</f>
        <v>563.84</v>
      </c>
      <c r="N1812" s="5" t="str">
        <f>VLOOKUP(A1812,'Hospitalisation Table'!$A:$G,7,FALSE)</f>
        <v>tier - 2</v>
      </c>
      <c r="O1812" s="5" t="str">
        <f>VLOOKUP(A1812,'Hospitalisation Table'!$A:$H,8,FALSE)</f>
        <v>tier - 3</v>
      </c>
      <c r="P1812" s="5" t="str">
        <f>VLOOKUP(A1812,'Hospitalisation Table'!$A:$I,9,FALSE)</f>
        <v>R1024</v>
      </c>
      <c r="Q1812" s="5">
        <f>VLOOKUP(A1812,'Hospitalisation Table'!$A:$K,11,FALSE)</f>
        <v>30</v>
      </c>
    </row>
    <row r="1813" spans="1:17" ht="15.6" x14ac:dyDescent="0.3">
      <c r="A1813" s="9" t="s">
        <v>558</v>
      </c>
      <c r="B1813" s="5" t="str">
        <f>VLOOKUP($A1813,'Customer Names'!$A:$B,2,FALSE)</f>
        <v>Gast, Ms.  Jackie</v>
      </c>
      <c r="C1813" s="5">
        <f>VLOOKUP(Healthcare!A1813,'Medical Examinations table'!$A:$K,2,FALSE)</f>
        <v>19.47</v>
      </c>
      <c r="D1813" s="5">
        <f>VLOOKUP(A1813,'Medical Examinations table'!$A:$C,3,FALSE)</f>
        <v>6.6</v>
      </c>
      <c r="E1813" s="5" t="str">
        <f>VLOOKUP(A1813,'Medical Examinations table'!$A:$D,4,FALSE)</f>
        <v>YES</v>
      </c>
      <c r="F1813" s="5" t="str">
        <f>VLOOKUP(A1813,'Medical Examinations table'!$A:$E,5,FALSE)</f>
        <v>NO</v>
      </c>
      <c r="G1813" s="5" t="str">
        <f>VLOOKUP(A1813,'Medical Examinations table'!$A:$F,6,FALSE)</f>
        <v>NO</v>
      </c>
      <c r="H1813" s="5">
        <f>VLOOKUP(A1813,'Medical Examinations table'!$A:$H,8,FALSE)</f>
        <v>0</v>
      </c>
      <c r="I1813" s="5" t="str">
        <f>VLOOKUP(A1813,'Medical Examinations table'!$A:$G,7,FALSE)</f>
        <v>NO</v>
      </c>
      <c r="J1813" s="5" t="str">
        <f>VLOOKUP(A1813,'Medical Examinations table'!$A:$I,9,FALSE)</f>
        <v>Normal Weight</v>
      </c>
      <c r="K1813" s="5" t="str">
        <f>VLOOKUP(A1813,'Medical Examinations table'!$A:$J,10,FALSE)</f>
        <v>Diabetes</v>
      </c>
      <c r="L1813" s="8">
        <f>VLOOKUP(A1813,'Hospitalisation Table'!$A:$J,10,FALSE)</f>
        <v>34319</v>
      </c>
      <c r="M1813" s="10">
        <f>VLOOKUP(A1813,'Hospitalisation Table'!$A:$F,6,FALSE)</f>
        <v>563.84</v>
      </c>
      <c r="N1813" s="5" t="str">
        <f>VLOOKUP(A1813,'Hospitalisation Table'!$A:$G,7,FALSE)</f>
        <v>tier - 2</v>
      </c>
      <c r="O1813" s="5" t="str">
        <f>VLOOKUP(A1813,'Hospitalisation Table'!$A:$H,8,FALSE)</f>
        <v>tier - 3</v>
      </c>
      <c r="P1813" s="5" t="str">
        <f>VLOOKUP(A1813,'Hospitalisation Table'!$A:$I,9,FALSE)</f>
        <v>R1011</v>
      </c>
      <c r="Q1813" s="5">
        <f>VLOOKUP(A1813,'Hospitalisation Table'!$A:$K,11,FALSE)</f>
        <v>41</v>
      </c>
    </row>
    <row r="1814" spans="1:17" ht="15.6" x14ac:dyDescent="0.3">
      <c r="A1814" s="9" t="s">
        <v>557</v>
      </c>
      <c r="B1814" s="5" t="str">
        <f>VLOOKUP($A1814,'Customer Names'!$A:$B,2,FALSE)</f>
        <v>Scanlin, Mr.  Timothy P.</v>
      </c>
      <c r="C1814" s="5">
        <f>VLOOKUP(Healthcare!A1814,'Medical Examinations table'!$A:$K,2,FALSE)</f>
        <v>15.61</v>
      </c>
      <c r="D1814" s="5">
        <f>VLOOKUP(A1814,'Medical Examinations table'!$A:$C,3,FALSE)</f>
        <v>5.77</v>
      </c>
      <c r="E1814" s="5" t="str">
        <f>VLOOKUP(A1814,'Medical Examinations table'!$A:$D,4,FALSE)</f>
        <v>NO</v>
      </c>
      <c r="F1814" s="5" t="str">
        <f>VLOOKUP(A1814,'Medical Examinations table'!$A:$E,5,FALSE)</f>
        <v>NO</v>
      </c>
      <c r="G1814" s="5" t="str">
        <f>VLOOKUP(A1814,'Medical Examinations table'!$A:$F,6,FALSE)</f>
        <v>NO</v>
      </c>
      <c r="H1814" s="5">
        <f>VLOOKUP(A1814,'Medical Examinations table'!$A:$H,8,FALSE)</f>
        <v>0</v>
      </c>
      <c r="I1814" s="5" t="str">
        <f>VLOOKUP(A1814,'Medical Examinations table'!$A:$G,7,FALSE)</f>
        <v>NO</v>
      </c>
      <c r="J1814" s="5" t="str">
        <f>VLOOKUP(A1814,'Medical Examinations table'!$A:$I,9,FALSE)</f>
        <v>Underweight</v>
      </c>
      <c r="K1814" s="5" t="str">
        <f>VLOOKUP(A1814,'Medical Examinations table'!$A:$J,10,FALSE)</f>
        <v>Prediabetes</v>
      </c>
      <c r="L1814" s="8">
        <f>VLOOKUP(A1814,'Hospitalisation Table'!$A:$J,10,FALSE)</f>
        <v>34318</v>
      </c>
      <c r="M1814" s="10">
        <f>VLOOKUP(A1814,'Hospitalisation Table'!$A:$F,6,FALSE)</f>
        <v>563.84</v>
      </c>
      <c r="N1814" s="5" t="str">
        <f>VLOOKUP(A1814,'Hospitalisation Table'!$A:$G,7,FALSE)</f>
        <v>tier - 2</v>
      </c>
      <c r="O1814" s="5" t="str">
        <f>VLOOKUP(A1814,'Hospitalisation Table'!$A:$H,8,FALSE)</f>
        <v>tier - 3</v>
      </c>
      <c r="P1814" s="5" t="str">
        <f>VLOOKUP(A1814,'Hospitalisation Table'!$A:$I,9,FALSE)</f>
        <v>R1013</v>
      </c>
      <c r="Q1814" s="5">
        <f>VLOOKUP(A1814,'Hospitalisation Table'!$A:$K,11,FALSE)</f>
        <v>45</v>
      </c>
    </row>
    <row r="1815" spans="1:17" ht="15.6" x14ac:dyDescent="0.3">
      <c r="A1815" s="9" t="s">
        <v>556</v>
      </c>
      <c r="B1815" s="5" t="str">
        <f>VLOOKUP($A1815,'Customer Names'!$A:$B,2,FALSE)</f>
        <v>Philbrook, Ms.  Lauren</v>
      </c>
      <c r="C1815" s="5">
        <f>VLOOKUP(Healthcare!A1815,'Medical Examinations table'!$A:$K,2,FALSE)</f>
        <v>28.6</v>
      </c>
      <c r="D1815" s="5">
        <f>VLOOKUP(A1815,'Medical Examinations table'!$A:$C,3,FALSE)</f>
        <v>6.08</v>
      </c>
      <c r="E1815" s="5" t="str">
        <f>VLOOKUP(A1815,'Medical Examinations table'!$A:$D,4,FALSE)</f>
        <v>NO</v>
      </c>
      <c r="F1815" s="5" t="str">
        <f>VLOOKUP(A1815,'Medical Examinations table'!$A:$E,5,FALSE)</f>
        <v>NO</v>
      </c>
      <c r="G1815" s="5" t="str">
        <f>VLOOKUP(A1815,'Medical Examinations table'!$A:$F,6,FALSE)</f>
        <v>YES</v>
      </c>
      <c r="H1815" s="5">
        <f>VLOOKUP(A1815,'Medical Examinations table'!$A:$H,8,FALSE)</f>
        <v>1</v>
      </c>
      <c r="I1815" s="5" t="str">
        <f>VLOOKUP(A1815,'Medical Examinations table'!$A:$G,7,FALSE)</f>
        <v>NO</v>
      </c>
      <c r="J1815" s="5" t="str">
        <f>VLOOKUP(A1815,'Medical Examinations table'!$A:$I,9,FALSE)</f>
        <v>Overweight</v>
      </c>
      <c r="K1815" s="5" t="str">
        <f>VLOOKUP(A1815,'Medical Examinations table'!$A:$J,10,FALSE)</f>
        <v>Prediabetes</v>
      </c>
      <c r="L1815" s="8">
        <f>VLOOKUP(A1815,'Hospitalisation Table'!$A:$J,10,FALSE)</f>
        <v>34317</v>
      </c>
      <c r="M1815" s="10">
        <f>VLOOKUP(A1815,'Hospitalisation Table'!$A:$F,6,FALSE)</f>
        <v>563.84</v>
      </c>
      <c r="N1815" s="5" t="str">
        <f>VLOOKUP(A1815,'Hospitalisation Table'!$A:$G,7,FALSE)</f>
        <v>tier - 2</v>
      </c>
      <c r="O1815" s="5" t="str">
        <f>VLOOKUP(A1815,'Hospitalisation Table'!$A:$H,8,FALSE)</f>
        <v>tier - 3</v>
      </c>
      <c r="P1815" s="5" t="str">
        <f>VLOOKUP(A1815,'Hospitalisation Table'!$A:$I,9,FALSE)</f>
        <v>R1011</v>
      </c>
      <c r="Q1815" s="5">
        <f>VLOOKUP(A1815,'Hospitalisation Table'!$A:$K,11,FALSE)</f>
        <v>19</v>
      </c>
    </row>
    <row r="1816" spans="1:17" ht="15.6" x14ac:dyDescent="0.3">
      <c r="A1816" s="9" t="s">
        <v>555</v>
      </c>
      <c r="B1816" s="5" t="str">
        <f>VLOOKUP($A1816,'Customer Names'!$A:$B,2,FALSE)</f>
        <v>Cowan, Mr.  Benjamin</v>
      </c>
      <c r="C1816" s="5">
        <f>VLOOKUP(Healthcare!A1816,'Medical Examinations table'!$A:$K,2,FALSE)</f>
        <v>46.53</v>
      </c>
      <c r="D1816" s="5">
        <f>VLOOKUP(A1816,'Medical Examinations table'!$A:$C,3,FALSE)</f>
        <v>4.16</v>
      </c>
      <c r="E1816" s="5" t="str">
        <f>VLOOKUP(A1816,'Medical Examinations table'!$A:$D,4,FALSE)</f>
        <v>NO</v>
      </c>
      <c r="F1816" s="5" t="str">
        <f>VLOOKUP(A1816,'Medical Examinations table'!$A:$E,5,FALSE)</f>
        <v>NO</v>
      </c>
      <c r="G1816" s="5" t="str">
        <f>VLOOKUP(A1816,'Medical Examinations table'!$A:$F,6,FALSE)</f>
        <v>NO</v>
      </c>
      <c r="H1816" s="5">
        <f>VLOOKUP(A1816,'Medical Examinations table'!$A:$H,8,FALSE)</f>
        <v>0</v>
      </c>
      <c r="I1816" s="5" t="str">
        <f>VLOOKUP(A1816,'Medical Examinations table'!$A:$G,7,FALSE)</f>
        <v>NO</v>
      </c>
      <c r="J1816" s="5" t="str">
        <f>VLOOKUP(A1816,'Medical Examinations table'!$A:$I,9,FALSE)</f>
        <v>Obesity</v>
      </c>
      <c r="K1816" s="5" t="str">
        <f>VLOOKUP(A1816,'Medical Examinations table'!$A:$J,10,FALSE)</f>
        <v>Normal</v>
      </c>
      <c r="L1816" s="8">
        <f>VLOOKUP(A1816,'Hospitalisation Table'!$A:$J,10,FALSE)</f>
        <v>34316</v>
      </c>
      <c r="M1816" s="10">
        <f>VLOOKUP(A1816,'Hospitalisation Table'!$A:$F,6,FALSE)</f>
        <v>563.84</v>
      </c>
      <c r="N1816" s="5" t="str">
        <f>VLOOKUP(A1816,'Hospitalisation Table'!$A:$G,7,FALSE)</f>
        <v>tier - 3</v>
      </c>
      <c r="O1816" s="5" t="str">
        <f>VLOOKUP(A1816,'Hospitalisation Table'!$A:$H,8,FALSE)</f>
        <v>tier - 3</v>
      </c>
      <c r="P1816" s="5" t="str">
        <f>VLOOKUP(A1816,'Hospitalisation Table'!$A:$I,9,FALSE)</f>
        <v>R1013</v>
      </c>
      <c r="Q1816" s="5">
        <f>VLOOKUP(A1816,'Hospitalisation Table'!$A:$K,11,FALSE)</f>
        <v>32</v>
      </c>
    </row>
    <row r="1817" spans="1:17" ht="15.6" x14ac:dyDescent="0.3">
      <c r="A1817" s="9" t="s">
        <v>554</v>
      </c>
      <c r="B1817" s="5" t="str">
        <f>VLOOKUP($A1817,'Customer Names'!$A:$B,2,FALSE)</f>
        <v>Sousa, Mr.  Hugo M</v>
      </c>
      <c r="C1817" s="5">
        <f>VLOOKUP(Healthcare!A1817,'Medical Examinations table'!$A:$K,2,FALSE)</f>
        <v>34.99</v>
      </c>
      <c r="D1817" s="5">
        <f>VLOOKUP(A1817,'Medical Examinations table'!$A:$C,3,FALSE)</f>
        <v>5.0999999999999996</v>
      </c>
      <c r="E1817" s="5" t="str">
        <f>VLOOKUP(A1817,'Medical Examinations table'!$A:$D,4,FALSE)</f>
        <v>NO</v>
      </c>
      <c r="F1817" s="5" t="str">
        <f>VLOOKUP(A1817,'Medical Examinations table'!$A:$E,5,FALSE)</f>
        <v>NO</v>
      </c>
      <c r="G1817" s="5" t="str">
        <f>VLOOKUP(A1817,'Medical Examinations table'!$A:$F,6,FALSE)</f>
        <v>YES</v>
      </c>
      <c r="H1817" s="5">
        <f>VLOOKUP(A1817,'Medical Examinations table'!$A:$H,8,FALSE)</f>
        <v>1</v>
      </c>
      <c r="I1817" s="5" t="str">
        <f>VLOOKUP(A1817,'Medical Examinations table'!$A:$G,7,FALSE)</f>
        <v>NO</v>
      </c>
      <c r="J1817" s="5" t="str">
        <f>VLOOKUP(A1817,'Medical Examinations table'!$A:$I,9,FALSE)</f>
        <v>Obesity</v>
      </c>
      <c r="K1817" s="5" t="str">
        <f>VLOOKUP(A1817,'Medical Examinations table'!$A:$J,10,FALSE)</f>
        <v>Normal</v>
      </c>
      <c r="L1817" s="8">
        <f>VLOOKUP(A1817,'Hospitalisation Table'!$A:$J,10,FALSE)</f>
        <v>34315</v>
      </c>
      <c r="M1817" s="10">
        <f>VLOOKUP(A1817,'Hospitalisation Table'!$A:$F,6,FALSE)</f>
        <v>563.84</v>
      </c>
      <c r="N1817" s="5" t="str">
        <f>VLOOKUP(A1817,'Hospitalisation Table'!$A:$G,7,FALSE)</f>
        <v>tier - 2</v>
      </c>
      <c r="O1817" s="5" t="str">
        <f>VLOOKUP(A1817,'Hospitalisation Table'!$A:$H,8,FALSE)</f>
        <v>tier - 1</v>
      </c>
      <c r="P1817" s="5" t="str">
        <f>VLOOKUP(A1817,'Hospitalisation Table'!$A:$I,9,FALSE)</f>
        <v>R1021</v>
      </c>
      <c r="Q1817" s="5">
        <f>VLOOKUP(A1817,'Hospitalisation Table'!$A:$K,11,FALSE)</f>
        <v>19</v>
      </c>
    </row>
    <row r="1818" spans="1:17" ht="15.6" x14ac:dyDescent="0.3">
      <c r="A1818" s="9" t="s">
        <v>553</v>
      </c>
      <c r="B1818" s="5" t="str">
        <f>VLOOKUP($A1818,'Customer Names'!$A:$B,2,FALSE)</f>
        <v>Stanton, Mr.  Daniel J. Jr.</v>
      </c>
      <c r="C1818" s="5">
        <f>VLOOKUP(Healthcare!A1818,'Medical Examinations table'!$A:$K,2,FALSE)</f>
        <v>17.05</v>
      </c>
      <c r="D1818" s="5">
        <f>VLOOKUP(A1818,'Medical Examinations table'!$A:$C,3,FALSE)</f>
        <v>5.3</v>
      </c>
      <c r="E1818" s="5" t="str">
        <f>VLOOKUP(A1818,'Medical Examinations table'!$A:$D,4,FALSE)</f>
        <v>NO</v>
      </c>
      <c r="F1818" s="5" t="str">
        <f>VLOOKUP(A1818,'Medical Examinations table'!$A:$E,5,FALSE)</f>
        <v>NO</v>
      </c>
      <c r="G1818" s="5" t="str">
        <f>VLOOKUP(A1818,'Medical Examinations table'!$A:$F,6,FALSE)</f>
        <v>YES</v>
      </c>
      <c r="H1818" s="5">
        <f>VLOOKUP(A1818,'Medical Examinations table'!$A:$H,8,FALSE)</f>
        <v>1</v>
      </c>
      <c r="I1818" s="5" t="str">
        <f>VLOOKUP(A1818,'Medical Examinations table'!$A:$G,7,FALSE)</f>
        <v>NO</v>
      </c>
      <c r="J1818" s="5" t="str">
        <f>VLOOKUP(A1818,'Medical Examinations table'!$A:$I,9,FALSE)</f>
        <v>Underweight</v>
      </c>
      <c r="K1818" s="5" t="str">
        <f>VLOOKUP(A1818,'Medical Examinations table'!$A:$J,10,FALSE)</f>
        <v>Normal</v>
      </c>
      <c r="L1818" s="8">
        <f>VLOOKUP(A1818,'Hospitalisation Table'!$A:$J,10,FALSE)</f>
        <v>34314</v>
      </c>
      <c r="M1818" s="10">
        <f>VLOOKUP(A1818,'Hospitalisation Table'!$A:$F,6,FALSE)</f>
        <v>563.84</v>
      </c>
      <c r="N1818" s="5" t="str">
        <f>VLOOKUP(A1818,'Hospitalisation Table'!$A:$G,7,FALSE)</f>
        <v>tier - 2</v>
      </c>
      <c r="O1818" s="5" t="str">
        <f>VLOOKUP(A1818,'Hospitalisation Table'!$A:$H,8,FALSE)</f>
        <v>tier - 1</v>
      </c>
      <c r="P1818" s="5" t="str">
        <f>VLOOKUP(A1818,'Hospitalisation Table'!$A:$I,9,FALSE)</f>
        <v>R1013</v>
      </c>
      <c r="Q1818" s="5">
        <f>VLOOKUP(A1818,'Hospitalisation Table'!$A:$K,11,FALSE)</f>
        <v>43</v>
      </c>
    </row>
    <row r="1819" spans="1:17" ht="15.6" x14ac:dyDescent="0.3">
      <c r="A1819" s="9" t="s">
        <v>552</v>
      </c>
      <c r="B1819" s="5" t="str">
        <f>VLOOKUP($A1819,'Customer Names'!$A:$B,2,FALSE)</f>
        <v>Mollak, Mr.  Justin R</v>
      </c>
      <c r="C1819" s="5">
        <f>VLOOKUP(Healthcare!A1819,'Medical Examinations table'!$A:$K,2,FALSE)</f>
        <v>37.18</v>
      </c>
      <c r="D1819" s="5">
        <f>VLOOKUP(A1819,'Medical Examinations table'!$A:$C,3,FALSE)</f>
        <v>4.9000000000000004</v>
      </c>
      <c r="E1819" s="5" t="str">
        <f>VLOOKUP(A1819,'Medical Examinations table'!$A:$D,4,FALSE)</f>
        <v>NO</v>
      </c>
      <c r="F1819" s="5" t="str">
        <f>VLOOKUP(A1819,'Medical Examinations table'!$A:$E,5,FALSE)</f>
        <v>NO</v>
      </c>
      <c r="G1819" s="5" t="str">
        <f>VLOOKUP(A1819,'Medical Examinations table'!$A:$F,6,FALSE)</f>
        <v>NO</v>
      </c>
      <c r="H1819" s="5">
        <f>VLOOKUP(A1819,'Medical Examinations table'!$A:$H,8,FALSE)</f>
        <v>0</v>
      </c>
      <c r="I1819" s="5" t="str">
        <f>VLOOKUP(A1819,'Medical Examinations table'!$A:$G,7,FALSE)</f>
        <v>NO</v>
      </c>
      <c r="J1819" s="5" t="str">
        <f>VLOOKUP(A1819,'Medical Examinations table'!$A:$I,9,FALSE)</f>
        <v>Obesity</v>
      </c>
      <c r="K1819" s="5" t="str">
        <f>VLOOKUP(A1819,'Medical Examinations table'!$A:$J,10,FALSE)</f>
        <v>Normal</v>
      </c>
      <c r="L1819" s="8">
        <f>VLOOKUP(A1819,'Hospitalisation Table'!$A:$J,10,FALSE)</f>
        <v>34313</v>
      </c>
      <c r="M1819" s="10">
        <f>VLOOKUP(A1819,'Hospitalisation Table'!$A:$F,6,FALSE)</f>
        <v>563.84</v>
      </c>
      <c r="N1819" s="5" t="str">
        <f>VLOOKUP(A1819,'Hospitalisation Table'!$A:$G,7,FALSE)</f>
        <v>tier - 2</v>
      </c>
      <c r="O1819" s="5" t="str">
        <f>VLOOKUP(A1819,'Hospitalisation Table'!$A:$H,8,FALSE)</f>
        <v>tier - 1</v>
      </c>
      <c r="P1819" s="5" t="str">
        <f>VLOOKUP(A1819,'Hospitalisation Table'!$A:$I,9,FALSE)</f>
        <v>R1013</v>
      </c>
      <c r="Q1819" s="5">
        <f>VLOOKUP(A1819,'Hospitalisation Table'!$A:$K,11,FALSE)</f>
        <v>32</v>
      </c>
    </row>
    <row r="1820" spans="1:17" ht="15.6" x14ac:dyDescent="0.3">
      <c r="A1820" s="9" t="s">
        <v>551</v>
      </c>
      <c r="B1820" s="5" t="str">
        <f>VLOOKUP($A1820,'Customer Names'!$A:$B,2,FALSE)</f>
        <v>Bell, Mr.  Colin</v>
      </c>
      <c r="C1820" s="5">
        <f>VLOOKUP(Healthcare!A1820,'Medical Examinations table'!$A:$K,2,FALSE)</f>
        <v>35.200000000000003</v>
      </c>
      <c r="D1820" s="5">
        <f>VLOOKUP(A1820,'Medical Examinations table'!$A:$C,3,FALSE)</f>
        <v>5.55</v>
      </c>
      <c r="E1820" s="5" t="str">
        <f>VLOOKUP(A1820,'Medical Examinations table'!$A:$D,4,FALSE)</f>
        <v>NO</v>
      </c>
      <c r="F1820" s="5" t="str">
        <f>VLOOKUP(A1820,'Medical Examinations table'!$A:$E,5,FALSE)</f>
        <v>NO</v>
      </c>
      <c r="G1820" s="5" t="str">
        <f>VLOOKUP(A1820,'Medical Examinations table'!$A:$F,6,FALSE)</f>
        <v>NO</v>
      </c>
      <c r="H1820" s="5">
        <f>VLOOKUP(A1820,'Medical Examinations table'!$A:$H,8,FALSE)</f>
        <v>0</v>
      </c>
      <c r="I1820" s="5" t="str">
        <f>VLOOKUP(A1820,'Medical Examinations table'!$A:$G,7,FALSE)</f>
        <v>NO</v>
      </c>
      <c r="J1820" s="5" t="str">
        <f>VLOOKUP(A1820,'Medical Examinations table'!$A:$I,9,FALSE)</f>
        <v>Obesity</v>
      </c>
      <c r="K1820" s="5" t="str">
        <f>VLOOKUP(A1820,'Medical Examinations table'!$A:$J,10,FALSE)</f>
        <v>Normal</v>
      </c>
      <c r="L1820" s="8">
        <f>VLOOKUP(A1820,'Hospitalisation Table'!$A:$J,10,FALSE)</f>
        <v>34312</v>
      </c>
      <c r="M1820" s="10">
        <f>VLOOKUP(A1820,'Hospitalisation Table'!$A:$F,6,FALSE)</f>
        <v>563.84</v>
      </c>
      <c r="N1820" s="5" t="str">
        <f>VLOOKUP(A1820,'Hospitalisation Table'!$A:$G,7,FALSE)</f>
        <v>tier - 2</v>
      </c>
      <c r="O1820" s="5" t="str">
        <f>VLOOKUP(A1820,'Hospitalisation Table'!$A:$H,8,FALSE)</f>
        <v>tier - 2</v>
      </c>
      <c r="P1820" s="5" t="str">
        <f>VLOOKUP(A1820,'Hospitalisation Table'!$A:$I,9,FALSE)</f>
        <v>R1011</v>
      </c>
      <c r="Q1820" s="5">
        <f>VLOOKUP(A1820,'Hospitalisation Table'!$A:$K,11,FALSE)</f>
        <v>32</v>
      </c>
    </row>
    <row r="1821" spans="1:17" ht="15.6" x14ac:dyDescent="0.3">
      <c r="A1821" s="9" t="s">
        <v>550</v>
      </c>
      <c r="B1821" s="5" t="str">
        <f>VLOOKUP($A1821,'Customer Names'!$A:$B,2,FALSE)</f>
        <v>Weston, Mr.  Rob</v>
      </c>
      <c r="C1821" s="5">
        <f>VLOOKUP(Healthcare!A1821,'Medical Examinations table'!$A:$K,2,FALSE)</f>
        <v>37.335000000000001</v>
      </c>
      <c r="D1821" s="5">
        <f>VLOOKUP(A1821,'Medical Examinations table'!$A:$C,3,FALSE)</f>
        <v>4.95</v>
      </c>
      <c r="E1821" s="5" t="str">
        <f>VLOOKUP(A1821,'Medical Examinations table'!$A:$D,4,FALSE)</f>
        <v>NO</v>
      </c>
      <c r="F1821" s="5" t="str">
        <f>VLOOKUP(A1821,'Medical Examinations table'!$A:$E,5,FALSE)</f>
        <v>NO</v>
      </c>
      <c r="G1821" s="5" t="str">
        <f>VLOOKUP(A1821,'Medical Examinations table'!$A:$F,6,FALSE)</f>
        <v>NO</v>
      </c>
      <c r="H1821" s="5">
        <f>VLOOKUP(A1821,'Medical Examinations table'!$A:$H,8,FALSE)</f>
        <v>0</v>
      </c>
      <c r="I1821" s="5" t="str">
        <f>VLOOKUP(A1821,'Medical Examinations table'!$A:$G,7,FALSE)</f>
        <v>NO</v>
      </c>
      <c r="J1821" s="5" t="str">
        <f>VLOOKUP(A1821,'Medical Examinations table'!$A:$I,9,FALSE)</f>
        <v>Obesity</v>
      </c>
      <c r="K1821" s="5" t="str">
        <f>VLOOKUP(A1821,'Medical Examinations table'!$A:$J,10,FALSE)</f>
        <v>Normal</v>
      </c>
      <c r="L1821" s="8">
        <f>VLOOKUP(A1821,'Hospitalisation Table'!$A:$J,10,FALSE)</f>
        <v>34311</v>
      </c>
      <c r="M1821" s="10">
        <f>VLOOKUP(A1821,'Hospitalisation Table'!$A:$F,6,FALSE)</f>
        <v>563.84</v>
      </c>
      <c r="N1821" s="5" t="str">
        <f>VLOOKUP(A1821,'Hospitalisation Table'!$A:$G,7,FALSE)</f>
        <v>tier - 3</v>
      </c>
      <c r="O1821" s="5" t="str">
        <f>VLOOKUP(A1821,'Hospitalisation Table'!$A:$H,8,FALSE)</f>
        <v>tier - 3</v>
      </c>
      <c r="P1821" s="5" t="str">
        <f>VLOOKUP(A1821,'Hospitalisation Table'!$A:$I,9,FALSE)</f>
        <v>R1016</v>
      </c>
      <c r="Q1821" s="5">
        <f>VLOOKUP(A1821,'Hospitalisation Table'!$A:$K,11,FALSE)</f>
        <v>32</v>
      </c>
    </row>
    <row r="1822" spans="1:17" ht="15.6" x14ac:dyDescent="0.3">
      <c r="A1822" s="9" t="s">
        <v>549</v>
      </c>
      <c r="B1822" s="5" t="str">
        <f>VLOOKUP($A1822,'Customer Names'!$A:$B,2,FALSE)</f>
        <v>Rabuzzi, Mr.  Patrick</v>
      </c>
      <c r="C1822" s="5">
        <f>VLOOKUP(Healthcare!A1822,'Medical Examinations table'!$A:$K,2,FALSE)</f>
        <v>27.265000000000001</v>
      </c>
      <c r="D1822" s="5">
        <f>VLOOKUP(A1822,'Medical Examinations table'!$A:$C,3,FALSE)</f>
        <v>6.46</v>
      </c>
      <c r="E1822" s="5" t="str">
        <f>VLOOKUP(A1822,'Medical Examinations table'!$A:$D,4,FALSE)</f>
        <v>YES</v>
      </c>
      <c r="F1822" s="5" t="str">
        <f>VLOOKUP(A1822,'Medical Examinations table'!$A:$E,5,FALSE)</f>
        <v>NO</v>
      </c>
      <c r="G1822" s="5" t="str">
        <f>VLOOKUP(A1822,'Medical Examinations table'!$A:$F,6,FALSE)</f>
        <v>NO</v>
      </c>
      <c r="H1822" s="5">
        <f>VLOOKUP(A1822,'Medical Examinations table'!$A:$H,8,FALSE)</f>
        <v>0</v>
      </c>
      <c r="I1822" s="5" t="str">
        <f>VLOOKUP(A1822,'Medical Examinations table'!$A:$G,7,FALSE)</f>
        <v>NO</v>
      </c>
      <c r="J1822" s="5" t="str">
        <f>VLOOKUP(A1822,'Medical Examinations table'!$A:$I,9,FALSE)</f>
        <v>Overweight</v>
      </c>
      <c r="K1822" s="5" t="str">
        <f>VLOOKUP(A1822,'Medical Examinations table'!$A:$J,10,FALSE)</f>
        <v>Diabetes</v>
      </c>
      <c r="L1822" s="8">
        <f>VLOOKUP(A1822,'Hospitalisation Table'!$A:$J,10,FALSE)</f>
        <v>34310</v>
      </c>
      <c r="M1822" s="10">
        <f>VLOOKUP(A1822,'Hospitalisation Table'!$A:$F,6,FALSE)</f>
        <v>563.84</v>
      </c>
      <c r="N1822" s="5" t="str">
        <f>VLOOKUP(A1822,'Hospitalisation Table'!$A:$G,7,FALSE)</f>
        <v>tier - 2</v>
      </c>
      <c r="O1822" s="5" t="str">
        <f>VLOOKUP(A1822,'Hospitalisation Table'!$A:$H,8,FALSE)</f>
        <v>tier - 1</v>
      </c>
      <c r="P1822" s="5" t="str">
        <f>VLOOKUP(A1822,'Hospitalisation Table'!$A:$I,9,FALSE)</f>
        <v>R1017</v>
      </c>
      <c r="Q1822" s="5">
        <f>VLOOKUP(A1822,'Hospitalisation Table'!$A:$K,11,FALSE)</f>
        <v>26</v>
      </c>
    </row>
    <row r="1823" spans="1:17" ht="15.6" x14ac:dyDescent="0.3">
      <c r="A1823" s="9" t="s">
        <v>548</v>
      </c>
      <c r="B1823" s="5" t="str">
        <f>VLOOKUP($A1823,'Customer Names'!$A:$B,2,FALSE)</f>
        <v>Hendrix, Mr.  Austin D</v>
      </c>
      <c r="C1823" s="5">
        <f>VLOOKUP(Healthcare!A1823,'Medical Examinations table'!$A:$K,2,FALSE)</f>
        <v>30.8</v>
      </c>
      <c r="D1823" s="5">
        <f>VLOOKUP(A1823,'Medical Examinations table'!$A:$C,3,FALSE)</f>
        <v>4.9000000000000004</v>
      </c>
      <c r="E1823" s="5" t="str">
        <f>VLOOKUP(A1823,'Medical Examinations table'!$A:$D,4,FALSE)</f>
        <v>YES</v>
      </c>
      <c r="F1823" s="5" t="str">
        <f>VLOOKUP(A1823,'Medical Examinations table'!$A:$E,5,FALSE)</f>
        <v>NO</v>
      </c>
      <c r="G1823" s="5" t="str">
        <f>VLOOKUP(A1823,'Medical Examinations table'!$A:$F,6,FALSE)</f>
        <v>NO</v>
      </c>
      <c r="H1823" s="5">
        <f>VLOOKUP(A1823,'Medical Examinations table'!$A:$H,8,FALSE)</f>
        <v>0</v>
      </c>
      <c r="I1823" s="5" t="str">
        <f>VLOOKUP(A1823,'Medical Examinations table'!$A:$G,7,FALSE)</f>
        <v>NO</v>
      </c>
      <c r="J1823" s="5" t="str">
        <f>VLOOKUP(A1823,'Medical Examinations table'!$A:$I,9,FALSE)</f>
        <v>Obesity</v>
      </c>
      <c r="K1823" s="5" t="str">
        <f>VLOOKUP(A1823,'Medical Examinations table'!$A:$J,10,FALSE)</f>
        <v>Normal</v>
      </c>
      <c r="L1823" s="8">
        <f>VLOOKUP(A1823,'Hospitalisation Table'!$A:$J,10,FALSE)</f>
        <v>34309</v>
      </c>
      <c r="M1823" s="10">
        <f>VLOOKUP(A1823,'Hospitalisation Table'!$A:$F,6,FALSE)</f>
        <v>563.84</v>
      </c>
      <c r="N1823" s="5" t="str">
        <f>VLOOKUP(A1823,'Hospitalisation Table'!$A:$G,7,FALSE)</f>
        <v>tier - 1</v>
      </c>
      <c r="O1823" s="5" t="str">
        <f>VLOOKUP(A1823,'Hospitalisation Table'!$A:$H,8,FALSE)</f>
        <v>tier - 1</v>
      </c>
      <c r="P1823" s="5" t="str">
        <f>VLOOKUP(A1823,'Hospitalisation Table'!$A:$I,9,FALSE)</f>
        <v>R1011</v>
      </c>
      <c r="Q1823" s="5">
        <f>VLOOKUP(A1823,'Hospitalisation Table'!$A:$K,11,FALSE)</f>
        <v>37</v>
      </c>
    </row>
    <row r="1824" spans="1:17" ht="15.6" x14ac:dyDescent="0.3">
      <c r="A1824" s="9" t="s">
        <v>547</v>
      </c>
      <c r="B1824" s="5" t="str">
        <f>VLOOKUP($A1824,'Customer Names'!$A:$B,2,FALSE)</f>
        <v>Van Nielen, Ms.  Brittany</v>
      </c>
      <c r="C1824" s="5">
        <f>VLOOKUP(Healthcare!A1824,'Medical Examinations table'!$A:$K,2,FALSE)</f>
        <v>30.21</v>
      </c>
      <c r="D1824" s="5">
        <f>VLOOKUP(A1824,'Medical Examinations table'!$A:$C,3,FALSE)</f>
        <v>5.21</v>
      </c>
      <c r="E1824" s="5" t="str">
        <f>VLOOKUP(A1824,'Medical Examinations table'!$A:$D,4,FALSE)</f>
        <v>NO</v>
      </c>
      <c r="F1824" s="5" t="str">
        <f>VLOOKUP(A1824,'Medical Examinations table'!$A:$E,5,FALSE)</f>
        <v>NO</v>
      </c>
      <c r="G1824" s="5" t="str">
        <f>VLOOKUP(A1824,'Medical Examinations table'!$A:$F,6,FALSE)</f>
        <v>NO</v>
      </c>
      <c r="H1824" s="5">
        <f>VLOOKUP(A1824,'Medical Examinations table'!$A:$H,8,FALSE)</f>
        <v>1</v>
      </c>
      <c r="I1824" s="5" t="str">
        <f>VLOOKUP(A1824,'Medical Examinations table'!$A:$G,7,FALSE)</f>
        <v>NO</v>
      </c>
      <c r="J1824" s="5" t="str">
        <f>VLOOKUP(A1824,'Medical Examinations table'!$A:$I,9,FALSE)</f>
        <v>Obesity</v>
      </c>
      <c r="K1824" s="5" t="str">
        <f>VLOOKUP(A1824,'Medical Examinations table'!$A:$J,10,FALSE)</f>
        <v>Normal</v>
      </c>
      <c r="L1824" s="8">
        <f>VLOOKUP(A1824,'Hospitalisation Table'!$A:$J,10,FALSE)</f>
        <v>34308</v>
      </c>
      <c r="M1824" s="10">
        <f>VLOOKUP(A1824,'Hospitalisation Table'!$A:$F,6,FALSE)</f>
        <v>563.84</v>
      </c>
      <c r="N1824" s="5" t="str">
        <f>VLOOKUP(A1824,'Hospitalisation Table'!$A:$G,7,FALSE)</f>
        <v>tier - 2</v>
      </c>
      <c r="O1824" s="5" t="str">
        <f>VLOOKUP(A1824,'Hospitalisation Table'!$A:$H,8,FALSE)</f>
        <v>tier - 1</v>
      </c>
      <c r="P1824" s="5" t="str">
        <f>VLOOKUP(A1824,'Hospitalisation Table'!$A:$I,9,FALSE)</f>
        <v>R1012</v>
      </c>
      <c r="Q1824" s="5">
        <f>VLOOKUP(A1824,'Hospitalisation Table'!$A:$K,11,FALSE)</f>
        <v>24</v>
      </c>
    </row>
    <row r="1825" spans="1:17" ht="15.6" x14ac:dyDescent="0.3">
      <c r="A1825" s="9" t="s">
        <v>546</v>
      </c>
      <c r="B1825" s="5" t="str">
        <f>VLOOKUP($A1825,'Customer Names'!$A:$B,2,FALSE)</f>
        <v>Blanton, Mr.  Matthew T</v>
      </c>
      <c r="C1825" s="5">
        <f>VLOOKUP(Healthcare!A1825,'Medical Examinations table'!$A:$K,2,FALSE)</f>
        <v>35.340000000000003</v>
      </c>
      <c r="D1825" s="5">
        <f>VLOOKUP(A1825,'Medical Examinations table'!$A:$C,3,FALSE)</f>
        <v>4.13</v>
      </c>
      <c r="E1825" s="5" t="str">
        <f>VLOOKUP(A1825,'Medical Examinations table'!$A:$D,4,FALSE)</f>
        <v>NO</v>
      </c>
      <c r="F1825" s="5" t="str">
        <f>VLOOKUP(A1825,'Medical Examinations table'!$A:$E,5,FALSE)</f>
        <v>YES</v>
      </c>
      <c r="G1825" s="5" t="str">
        <f>VLOOKUP(A1825,'Medical Examinations table'!$A:$F,6,FALSE)</f>
        <v>NO</v>
      </c>
      <c r="H1825" s="5">
        <f>VLOOKUP(A1825,'Medical Examinations table'!$A:$H,8,FALSE)</f>
        <v>1</v>
      </c>
      <c r="I1825" s="5" t="str">
        <f>VLOOKUP(A1825,'Medical Examinations table'!$A:$G,7,FALSE)</f>
        <v>NO</v>
      </c>
      <c r="J1825" s="5" t="str">
        <f>VLOOKUP(A1825,'Medical Examinations table'!$A:$I,9,FALSE)</f>
        <v>Obesity</v>
      </c>
      <c r="K1825" s="5" t="str">
        <f>VLOOKUP(A1825,'Medical Examinations table'!$A:$J,10,FALSE)</f>
        <v>Normal</v>
      </c>
      <c r="L1825" s="8">
        <f>VLOOKUP(A1825,'Hospitalisation Table'!$A:$J,10,FALSE)</f>
        <v>34307</v>
      </c>
      <c r="M1825" s="10">
        <f>VLOOKUP(A1825,'Hospitalisation Table'!$A:$F,6,FALSE)</f>
        <v>563.84</v>
      </c>
      <c r="N1825" s="5" t="str">
        <f>VLOOKUP(A1825,'Hospitalisation Table'!$A:$G,7,FALSE)</f>
        <v>tier - 2</v>
      </c>
      <c r="O1825" s="5" t="str">
        <f>VLOOKUP(A1825,'Hospitalisation Table'!$A:$H,8,FALSE)</f>
        <v>tier - 3</v>
      </c>
      <c r="P1825" s="5" t="str">
        <f>VLOOKUP(A1825,'Hospitalisation Table'!$A:$I,9,FALSE)</f>
        <v>R1011</v>
      </c>
      <c r="Q1825" s="5">
        <f>VLOOKUP(A1825,'Hospitalisation Table'!$A:$K,11,FALSE)</f>
        <v>22</v>
      </c>
    </row>
    <row r="1826" spans="1:17" ht="15.6" x14ac:dyDescent="0.3">
      <c r="A1826" s="9" t="s">
        <v>545</v>
      </c>
      <c r="B1826" s="5" t="str">
        <f>VLOOKUP($A1826,'Customer Names'!$A:$B,2,FALSE)</f>
        <v>Schout, Ms.  Becky G.</v>
      </c>
      <c r="C1826" s="5">
        <f>VLOOKUP(Healthcare!A1826,'Medical Examinations table'!$A:$K,2,FALSE)</f>
        <v>26.695</v>
      </c>
      <c r="D1826" s="5">
        <f>VLOOKUP(A1826,'Medical Examinations table'!$A:$C,3,FALSE)</f>
        <v>5.28</v>
      </c>
      <c r="E1826" s="5" t="str">
        <f>VLOOKUP(A1826,'Medical Examinations table'!$A:$D,4,FALSE)</f>
        <v>NO</v>
      </c>
      <c r="F1826" s="5" t="str">
        <f>VLOOKUP(A1826,'Medical Examinations table'!$A:$E,5,FALSE)</f>
        <v>NO</v>
      </c>
      <c r="G1826" s="5" t="str">
        <f>VLOOKUP(A1826,'Medical Examinations table'!$A:$F,6,FALSE)</f>
        <v>NO</v>
      </c>
      <c r="H1826" s="5">
        <f>VLOOKUP(A1826,'Medical Examinations table'!$A:$H,8,FALSE)</f>
        <v>0</v>
      </c>
      <c r="I1826" s="5" t="str">
        <f>VLOOKUP(A1826,'Medical Examinations table'!$A:$G,7,FALSE)</f>
        <v>NO</v>
      </c>
      <c r="J1826" s="5" t="str">
        <f>VLOOKUP(A1826,'Medical Examinations table'!$A:$I,9,FALSE)</f>
        <v>Overweight</v>
      </c>
      <c r="K1826" s="5" t="str">
        <f>VLOOKUP(A1826,'Medical Examinations table'!$A:$J,10,FALSE)</f>
        <v>Normal</v>
      </c>
      <c r="L1826" s="8">
        <f>VLOOKUP(A1826,'Hospitalisation Table'!$A:$J,10,FALSE)</f>
        <v>34306</v>
      </c>
      <c r="M1826" s="10">
        <f>VLOOKUP(A1826,'Hospitalisation Table'!$A:$F,6,FALSE)</f>
        <v>563.84</v>
      </c>
      <c r="N1826" s="5" t="str">
        <f>VLOOKUP(A1826,'Hospitalisation Table'!$A:$G,7,FALSE)</f>
        <v>tier - 2</v>
      </c>
      <c r="O1826" s="5" t="str">
        <f>VLOOKUP(A1826,'Hospitalisation Table'!$A:$H,8,FALSE)</f>
        <v>tier - 2</v>
      </c>
      <c r="P1826" s="5" t="str">
        <f>VLOOKUP(A1826,'Hospitalisation Table'!$A:$I,9,FALSE)</f>
        <v>R1012</v>
      </c>
      <c r="Q1826" s="5">
        <f>VLOOKUP(A1826,'Hospitalisation Table'!$A:$K,11,FALSE)</f>
        <v>33</v>
      </c>
    </row>
    <row r="1827" spans="1:17" ht="15.6" x14ac:dyDescent="0.3">
      <c r="A1827" s="9" t="s">
        <v>544</v>
      </c>
      <c r="B1827" s="5" t="str">
        <f>VLOOKUP($A1827,'Customer Names'!$A:$B,2,FALSE)</f>
        <v>Schmaltz, Ms.  Virginie</v>
      </c>
      <c r="C1827" s="5">
        <f>VLOOKUP(Healthcare!A1827,'Medical Examinations table'!$A:$K,2,FALSE)</f>
        <v>29.355</v>
      </c>
      <c r="D1827" s="5">
        <f>VLOOKUP(A1827,'Medical Examinations table'!$A:$C,3,FALSE)</f>
        <v>4.68</v>
      </c>
      <c r="E1827" s="5" t="str">
        <f>VLOOKUP(A1827,'Medical Examinations table'!$A:$D,4,FALSE)</f>
        <v>YES</v>
      </c>
      <c r="F1827" s="5" t="str">
        <f>VLOOKUP(A1827,'Medical Examinations table'!$A:$E,5,FALSE)</f>
        <v>NO</v>
      </c>
      <c r="G1827" s="5" t="str">
        <f>VLOOKUP(A1827,'Medical Examinations table'!$A:$F,6,FALSE)</f>
        <v>NO</v>
      </c>
      <c r="H1827" s="5">
        <f>VLOOKUP(A1827,'Medical Examinations table'!$A:$H,8,FALSE)</f>
        <v>0</v>
      </c>
      <c r="I1827" s="5" t="str">
        <f>VLOOKUP(A1827,'Medical Examinations table'!$A:$G,7,FALSE)</f>
        <v>NO</v>
      </c>
      <c r="J1827" s="5" t="str">
        <f>VLOOKUP(A1827,'Medical Examinations table'!$A:$I,9,FALSE)</f>
        <v>Overweight</v>
      </c>
      <c r="K1827" s="5" t="str">
        <f>VLOOKUP(A1827,'Medical Examinations table'!$A:$J,10,FALSE)</f>
        <v>Normal</v>
      </c>
      <c r="L1827" s="8">
        <f>VLOOKUP(A1827,'Hospitalisation Table'!$A:$J,10,FALSE)</f>
        <v>34305</v>
      </c>
      <c r="M1827" s="10">
        <f>VLOOKUP(A1827,'Hospitalisation Table'!$A:$F,6,FALSE)</f>
        <v>563.84</v>
      </c>
      <c r="N1827" s="5" t="str">
        <f>VLOOKUP(A1827,'Hospitalisation Table'!$A:$G,7,FALSE)</f>
        <v>tier - 2</v>
      </c>
      <c r="O1827" s="5" t="str">
        <f>VLOOKUP(A1827,'Hospitalisation Table'!$A:$H,8,FALSE)</f>
        <v>tier - 2</v>
      </c>
      <c r="P1827" s="5" t="str">
        <f>VLOOKUP(A1827,'Hospitalisation Table'!$A:$I,9,FALSE)</f>
        <v>R1024</v>
      </c>
      <c r="Q1827" s="5">
        <f>VLOOKUP(A1827,'Hospitalisation Table'!$A:$K,11,FALSE)</f>
        <v>26</v>
      </c>
    </row>
    <row r="1828" spans="1:17" ht="15.6" x14ac:dyDescent="0.3">
      <c r="A1828" s="9" t="s">
        <v>543</v>
      </c>
      <c r="B1828" s="5" t="str">
        <f>VLOOKUP($A1828,'Customer Names'!$A:$B,2,FALSE)</f>
        <v>Eagen, Ms.  Allison A</v>
      </c>
      <c r="C1828" s="5">
        <f>VLOOKUP(Healthcare!A1828,'Medical Examinations table'!$A:$K,2,FALSE)</f>
        <v>29.59</v>
      </c>
      <c r="D1828" s="5">
        <f>VLOOKUP(A1828,'Medical Examinations table'!$A:$C,3,FALSE)</f>
        <v>4.0599999999999996</v>
      </c>
      <c r="E1828" s="5" t="str">
        <f>VLOOKUP(A1828,'Medical Examinations table'!$A:$D,4,FALSE)</f>
        <v>NO</v>
      </c>
      <c r="F1828" s="5" t="str">
        <f>VLOOKUP(A1828,'Medical Examinations table'!$A:$E,5,FALSE)</f>
        <v>NO</v>
      </c>
      <c r="G1828" s="5" t="str">
        <f>VLOOKUP(A1828,'Medical Examinations table'!$A:$F,6,FALSE)</f>
        <v>NO</v>
      </c>
      <c r="H1828" s="5">
        <f>VLOOKUP(A1828,'Medical Examinations table'!$A:$H,8,FALSE)</f>
        <v>0</v>
      </c>
      <c r="I1828" s="5" t="str">
        <f>VLOOKUP(A1828,'Medical Examinations table'!$A:$G,7,FALSE)</f>
        <v>NO</v>
      </c>
      <c r="J1828" s="5" t="str">
        <f>VLOOKUP(A1828,'Medical Examinations table'!$A:$I,9,FALSE)</f>
        <v>Overweight</v>
      </c>
      <c r="K1828" s="5" t="str">
        <f>VLOOKUP(A1828,'Medical Examinations table'!$A:$J,10,FALSE)</f>
        <v>Normal</v>
      </c>
      <c r="L1828" s="8">
        <f>VLOOKUP(A1828,'Hospitalisation Table'!$A:$J,10,FALSE)</f>
        <v>34304</v>
      </c>
      <c r="M1828" s="10">
        <f>VLOOKUP(A1828,'Hospitalisation Table'!$A:$F,6,FALSE)</f>
        <v>563.84</v>
      </c>
      <c r="N1828" s="5" t="str">
        <f>VLOOKUP(A1828,'Hospitalisation Table'!$A:$G,7,FALSE)</f>
        <v>tier - 2</v>
      </c>
      <c r="O1828" s="5" t="str">
        <f>VLOOKUP(A1828,'Hospitalisation Table'!$A:$H,8,FALSE)</f>
        <v>tier - 2</v>
      </c>
      <c r="P1828" s="5" t="str">
        <f>VLOOKUP(A1828,'Hospitalisation Table'!$A:$I,9,FALSE)</f>
        <v>R1013</v>
      </c>
      <c r="Q1828" s="5">
        <f>VLOOKUP(A1828,'Hospitalisation Table'!$A:$K,11,FALSE)</f>
        <v>32</v>
      </c>
    </row>
    <row r="1829" spans="1:17" ht="15.6" x14ac:dyDescent="0.3">
      <c r="A1829" s="9" t="s">
        <v>542</v>
      </c>
      <c r="B1829" s="5" t="str">
        <f>VLOOKUP($A1829,'Customer Names'!$A:$B,2,FALSE)</f>
        <v>Rotramel, Ms.  Julie</v>
      </c>
      <c r="C1829" s="5">
        <f>VLOOKUP(Healthcare!A1829,'Medical Examinations table'!$A:$K,2,FALSE)</f>
        <v>31.35</v>
      </c>
      <c r="D1829" s="5">
        <f>VLOOKUP(A1829,'Medical Examinations table'!$A:$C,3,FALSE)</f>
        <v>4.2</v>
      </c>
      <c r="E1829" s="5" t="str">
        <f>VLOOKUP(A1829,'Medical Examinations table'!$A:$D,4,FALSE)</f>
        <v>NO</v>
      </c>
      <c r="F1829" s="5" t="str">
        <f>VLOOKUP(A1829,'Medical Examinations table'!$A:$E,5,FALSE)</f>
        <v>YES</v>
      </c>
      <c r="G1829" s="5" t="str">
        <f>VLOOKUP(A1829,'Medical Examinations table'!$A:$F,6,FALSE)</f>
        <v>NO</v>
      </c>
      <c r="H1829" s="5">
        <f>VLOOKUP(A1829,'Medical Examinations table'!$A:$H,8,FALSE)</f>
        <v>1</v>
      </c>
      <c r="I1829" s="5" t="str">
        <f>VLOOKUP(A1829,'Medical Examinations table'!$A:$G,7,FALSE)</f>
        <v>NO</v>
      </c>
      <c r="J1829" s="5" t="str">
        <f>VLOOKUP(A1829,'Medical Examinations table'!$A:$I,9,FALSE)</f>
        <v>Obesity</v>
      </c>
      <c r="K1829" s="5" t="str">
        <f>VLOOKUP(A1829,'Medical Examinations table'!$A:$J,10,FALSE)</f>
        <v>Normal</v>
      </c>
      <c r="L1829" s="8">
        <f>VLOOKUP(A1829,'Hospitalisation Table'!$A:$J,10,FALSE)</f>
        <v>34303</v>
      </c>
      <c r="M1829" s="10">
        <f>VLOOKUP(A1829,'Hospitalisation Table'!$A:$F,6,FALSE)</f>
        <v>563.84</v>
      </c>
      <c r="N1829" s="5" t="str">
        <f>VLOOKUP(A1829,'Hospitalisation Table'!$A:$G,7,FALSE)</f>
        <v>tier - 2</v>
      </c>
      <c r="O1829" s="5" t="str">
        <f>VLOOKUP(A1829,'Hospitalisation Table'!$A:$H,8,FALSE)</f>
        <v>tier - 2</v>
      </c>
      <c r="P1829" s="5" t="str">
        <f>VLOOKUP(A1829,'Hospitalisation Table'!$A:$I,9,FALSE)</f>
        <v>R1024</v>
      </c>
      <c r="Q1829" s="5">
        <f>VLOOKUP(A1829,'Hospitalisation Table'!$A:$K,11,FALSE)</f>
        <v>18</v>
      </c>
    </row>
    <row r="1830" spans="1:17" ht="15.6" x14ac:dyDescent="0.3">
      <c r="A1830" s="9" t="s">
        <v>541</v>
      </c>
      <c r="B1830" s="5" t="str">
        <f>VLOOKUP($A1830,'Customer Names'!$A:$B,2,FALSE)</f>
        <v>Prevost, Ms.  Katherine</v>
      </c>
      <c r="C1830" s="5">
        <f>VLOOKUP(Healthcare!A1830,'Medical Examinations table'!$A:$K,2,FALSE)</f>
        <v>20.52</v>
      </c>
      <c r="D1830" s="5">
        <f>VLOOKUP(A1830,'Medical Examinations table'!$A:$C,3,FALSE)</f>
        <v>4.83</v>
      </c>
      <c r="E1830" s="5" t="str">
        <f>VLOOKUP(A1830,'Medical Examinations table'!$A:$D,4,FALSE)</f>
        <v>NO</v>
      </c>
      <c r="F1830" s="5" t="str">
        <f>VLOOKUP(A1830,'Medical Examinations table'!$A:$E,5,FALSE)</f>
        <v>NO</v>
      </c>
      <c r="G1830" s="5" t="str">
        <f>VLOOKUP(A1830,'Medical Examinations table'!$A:$F,6,FALSE)</f>
        <v>NO</v>
      </c>
      <c r="H1830" s="5">
        <f>VLOOKUP(A1830,'Medical Examinations table'!$A:$H,8,FALSE)</f>
        <v>0</v>
      </c>
      <c r="I1830" s="5" t="str">
        <f>VLOOKUP(A1830,'Medical Examinations table'!$A:$G,7,FALSE)</f>
        <v>NO</v>
      </c>
      <c r="J1830" s="5" t="str">
        <f>VLOOKUP(A1830,'Medical Examinations table'!$A:$I,9,FALSE)</f>
        <v>Normal Weight</v>
      </c>
      <c r="K1830" s="5" t="str">
        <f>VLOOKUP(A1830,'Medical Examinations table'!$A:$J,10,FALSE)</f>
        <v>Normal</v>
      </c>
      <c r="L1830" s="8">
        <f>VLOOKUP(A1830,'Hospitalisation Table'!$A:$J,10,FALSE)</f>
        <v>34302</v>
      </c>
      <c r="M1830" s="10">
        <f>VLOOKUP(A1830,'Hospitalisation Table'!$A:$F,6,FALSE)</f>
        <v>563.84</v>
      </c>
      <c r="N1830" s="5" t="str">
        <f>VLOOKUP(A1830,'Hospitalisation Table'!$A:$G,7,FALSE)</f>
        <v>tier - 2</v>
      </c>
      <c r="O1830" s="5" t="str">
        <f>VLOOKUP(A1830,'Hospitalisation Table'!$A:$H,8,FALSE)</f>
        <v>tier - 1</v>
      </c>
      <c r="P1830" s="5" t="str">
        <f>VLOOKUP(A1830,'Hospitalisation Table'!$A:$I,9,FALSE)</f>
        <v>R1024</v>
      </c>
      <c r="Q1830" s="5">
        <f>VLOOKUP(A1830,'Hospitalisation Table'!$A:$K,11,FALSE)</f>
        <v>32</v>
      </c>
    </row>
    <row r="1831" spans="1:17" ht="15.6" x14ac:dyDescent="0.3">
      <c r="A1831" s="9" t="s">
        <v>540</v>
      </c>
      <c r="B1831" s="5" t="str">
        <f>VLOOKUP($A1831,'Customer Names'!$A:$B,2,FALSE)</f>
        <v>Boyd, Mr.  Caleb</v>
      </c>
      <c r="C1831" s="5">
        <f>VLOOKUP(Healthcare!A1831,'Medical Examinations table'!$A:$K,2,FALSE)</f>
        <v>42.9</v>
      </c>
      <c r="D1831" s="5">
        <f>VLOOKUP(A1831,'Medical Examinations table'!$A:$C,3,FALSE)</f>
        <v>4.87</v>
      </c>
      <c r="E1831" s="5" t="str">
        <f>VLOOKUP(A1831,'Medical Examinations table'!$A:$D,4,FALSE)</f>
        <v>YES</v>
      </c>
      <c r="F1831" s="5" t="str">
        <f>VLOOKUP(A1831,'Medical Examinations table'!$A:$E,5,FALSE)</f>
        <v>NO</v>
      </c>
      <c r="G1831" s="5" t="str">
        <f>VLOOKUP(A1831,'Medical Examinations table'!$A:$F,6,FALSE)</f>
        <v>NO</v>
      </c>
      <c r="H1831" s="5">
        <f>VLOOKUP(A1831,'Medical Examinations table'!$A:$H,8,FALSE)</f>
        <v>1</v>
      </c>
      <c r="I1831" s="5" t="str">
        <f>VLOOKUP(A1831,'Medical Examinations table'!$A:$G,7,FALSE)</f>
        <v>NO</v>
      </c>
      <c r="J1831" s="5" t="str">
        <f>VLOOKUP(A1831,'Medical Examinations table'!$A:$I,9,FALSE)</f>
        <v>Obesity</v>
      </c>
      <c r="K1831" s="5" t="str">
        <f>VLOOKUP(A1831,'Medical Examinations table'!$A:$J,10,FALSE)</f>
        <v>Normal</v>
      </c>
      <c r="L1831" s="8">
        <f>VLOOKUP(A1831,'Hospitalisation Table'!$A:$J,10,FALSE)</f>
        <v>34301</v>
      </c>
      <c r="M1831" s="10">
        <f>VLOOKUP(A1831,'Hospitalisation Table'!$A:$F,6,FALSE)</f>
        <v>563.84</v>
      </c>
      <c r="N1831" s="5" t="str">
        <f>VLOOKUP(A1831,'Hospitalisation Table'!$A:$G,7,FALSE)</f>
        <v>tier - 2</v>
      </c>
      <c r="O1831" s="5" t="str">
        <f>VLOOKUP(A1831,'Hospitalisation Table'!$A:$H,8,FALSE)</f>
        <v>tier - 2</v>
      </c>
      <c r="P1831" s="5" t="str">
        <f>VLOOKUP(A1831,'Hospitalisation Table'!$A:$I,9,FALSE)</f>
        <v>R1011</v>
      </c>
      <c r="Q1831" s="5">
        <f>VLOOKUP(A1831,'Hospitalisation Table'!$A:$K,11,FALSE)</f>
        <v>34</v>
      </c>
    </row>
    <row r="1832" spans="1:17" ht="15.6" x14ac:dyDescent="0.3">
      <c r="A1832" s="9" t="s">
        <v>539</v>
      </c>
      <c r="B1832" s="5" t="str">
        <f>VLOOKUP($A1832,'Customer Names'!$A:$B,2,FALSE)</f>
        <v>Dawes, Ms.  Jaime</v>
      </c>
      <c r="C1832" s="5">
        <f>VLOOKUP(Healthcare!A1832,'Medical Examinations table'!$A:$K,2,FALSE)</f>
        <v>24.6</v>
      </c>
      <c r="D1832" s="5">
        <f>VLOOKUP(A1832,'Medical Examinations table'!$A:$C,3,FALSE)</f>
        <v>5.86</v>
      </c>
      <c r="E1832" s="5" t="str">
        <f>VLOOKUP(A1832,'Medical Examinations table'!$A:$D,4,FALSE)</f>
        <v>NO</v>
      </c>
      <c r="F1832" s="5" t="str">
        <f>VLOOKUP(A1832,'Medical Examinations table'!$A:$E,5,FALSE)</f>
        <v>NO</v>
      </c>
      <c r="G1832" s="5" t="str">
        <f>VLOOKUP(A1832,'Medical Examinations table'!$A:$F,6,FALSE)</f>
        <v>YES</v>
      </c>
      <c r="H1832" s="5">
        <f>VLOOKUP(A1832,'Medical Examinations table'!$A:$H,8,FALSE)</f>
        <v>1</v>
      </c>
      <c r="I1832" s="5" t="str">
        <f>VLOOKUP(A1832,'Medical Examinations table'!$A:$G,7,FALSE)</f>
        <v>NO</v>
      </c>
      <c r="J1832" s="5" t="str">
        <f>VLOOKUP(A1832,'Medical Examinations table'!$A:$I,9,FALSE)</f>
        <v>Normal Weight</v>
      </c>
      <c r="K1832" s="5" t="str">
        <f>VLOOKUP(A1832,'Medical Examinations table'!$A:$J,10,FALSE)</f>
        <v>Prediabetes</v>
      </c>
      <c r="L1832" s="8">
        <f>VLOOKUP(A1832,'Hospitalisation Table'!$A:$J,10,FALSE)</f>
        <v>34300</v>
      </c>
      <c r="M1832" s="10">
        <f>VLOOKUP(A1832,'Hospitalisation Table'!$A:$F,6,FALSE)</f>
        <v>563.84</v>
      </c>
      <c r="N1832" s="5" t="str">
        <f>VLOOKUP(A1832,'Hospitalisation Table'!$A:$G,7,FALSE)</f>
        <v>tier - 2</v>
      </c>
      <c r="O1832" s="5" t="str">
        <f>VLOOKUP(A1832,'Hospitalisation Table'!$A:$H,8,FALSE)</f>
        <v>tier - 1</v>
      </c>
      <c r="P1832" s="5" t="str">
        <f>VLOOKUP(A1832,'Hospitalisation Table'!$A:$I,9,FALSE)</f>
        <v>R1011</v>
      </c>
      <c r="Q1832" s="5">
        <f>VLOOKUP(A1832,'Hospitalisation Table'!$A:$K,11,FALSE)</f>
        <v>29</v>
      </c>
    </row>
    <row r="1833" spans="1:17" ht="15.6" x14ac:dyDescent="0.3">
      <c r="A1833" s="9" t="s">
        <v>538</v>
      </c>
      <c r="B1833" s="5" t="str">
        <f>VLOOKUP($A1833,'Customer Names'!$A:$B,2,FALSE)</f>
        <v>Jennings, Ms.  Hannah</v>
      </c>
      <c r="C1833" s="5">
        <f>VLOOKUP(Healthcare!A1833,'Medical Examinations table'!$A:$K,2,FALSE)</f>
        <v>28.405000000000001</v>
      </c>
      <c r="D1833" s="5">
        <f>VLOOKUP(A1833,'Medical Examinations table'!$A:$C,3,FALSE)</f>
        <v>4.12</v>
      </c>
      <c r="E1833" s="5" t="str">
        <f>VLOOKUP(A1833,'Medical Examinations table'!$A:$D,4,FALSE)</f>
        <v>NO</v>
      </c>
      <c r="F1833" s="5" t="str">
        <f>VLOOKUP(A1833,'Medical Examinations table'!$A:$E,5,FALSE)</f>
        <v>NO</v>
      </c>
      <c r="G1833" s="5" t="str">
        <f>VLOOKUP(A1833,'Medical Examinations table'!$A:$F,6,FALSE)</f>
        <v>NO</v>
      </c>
      <c r="H1833" s="5">
        <f>VLOOKUP(A1833,'Medical Examinations table'!$A:$H,8,FALSE)</f>
        <v>1</v>
      </c>
      <c r="I1833" s="5" t="str">
        <f>VLOOKUP(A1833,'Medical Examinations table'!$A:$G,7,FALSE)</f>
        <v>NO</v>
      </c>
      <c r="J1833" s="5" t="str">
        <f>VLOOKUP(A1833,'Medical Examinations table'!$A:$I,9,FALSE)</f>
        <v>Overweight</v>
      </c>
      <c r="K1833" s="5" t="str">
        <f>VLOOKUP(A1833,'Medical Examinations table'!$A:$J,10,FALSE)</f>
        <v>Normal</v>
      </c>
      <c r="L1833" s="8">
        <f>VLOOKUP(A1833,'Hospitalisation Table'!$A:$J,10,FALSE)</f>
        <v>34299</v>
      </c>
      <c r="M1833" s="10">
        <f>VLOOKUP(A1833,'Hospitalisation Table'!$A:$F,6,FALSE)</f>
        <v>563.84</v>
      </c>
      <c r="N1833" s="5" t="str">
        <f>VLOOKUP(A1833,'Hospitalisation Table'!$A:$G,7,FALSE)</f>
        <v>tier - 2</v>
      </c>
      <c r="O1833" s="5" t="str">
        <f>VLOOKUP(A1833,'Hospitalisation Table'!$A:$H,8,FALSE)</f>
        <v>tier - 2</v>
      </c>
      <c r="P1833" s="5" t="str">
        <f>VLOOKUP(A1833,'Hospitalisation Table'!$A:$I,9,FALSE)</f>
        <v>R1012</v>
      </c>
      <c r="Q1833" s="5">
        <f>VLOOKUP(A1833,'Hospitalisation Table'!$A:$K,11,FALSE)</f>
        <v>30</v>
      </c>
    </row>
    <row r="1834" spans="1:17" ht="15.6" x14ac:dyDescent="0.3">
      <c r="A1834" s="9" t="s">
        <v>537</v>
      </c>
      <c r="B1834" s="5" t="str">
        <f>VLOOKUP($A1834,'Customer Names'!$A:$B,2,FALSE)</f>
        <v>Nyambaso, Mr.  Zachariah</v>
      </c>
      <c r="C1834" s="5">
        <f>VLOOKUP(Healthcare!A1834,'Medical Examinations table'!$A:$K,2,FALSE)</f>
        <v>34.674999999999997</v>
      </c>
      <c r="D1834" s="5">
        <f>VLOOKUP(A1834,'Medical Examinations table'!$A:$C,3,FALSE)</f>
        <v>5.71</v>
      </c>
      <c r="E1834" s="5" t="str">
        <f>VLOOKUP(A1834,'Medical Examinations table'!$A:$D,4,FALSE)</f>
        <v>YES</v>
      </c>
      <c r="F1834" s="5" t="str">
        <f>VLOOKUP(A1834,'Medical Examinations table'!$A:$E,5,FALSE)</f>
        <v>NO</v>
      </c>
      <c r="G1834" s="5" t="str">
        <f>VLOOKUP(A1834,'Medical Examinations table'!$A:$F,6,FALSE)</f>
        <v>NO</v>
      </c>
      <c r="H1834" s="5">
        <f>VLOOKUP(A1834,'Medical Examinations table'!$A:$H,8,FALSE)</f>
        <v>1</v>
      </c>
      <c r="I1834" s="5" t="str">
        <f>VLOOKUP(A1834,'Medical Examinations table'!$A:$G,7,FALSE)</f>
        <v>NO</v>
      </c>
      <c r="J1834" s="5" t="str">
        <f>VLOOKUP(A1834,'Medical Examinations table'!$A:$I,9,FALSE)</f>
        <v>Obesity</v>
      </c>
      <c r="K1834" s="5" t="str">
        <f>VLOOKUP(A1834,'Medical Examinations table'!$A:$J,10,FALSE)</f>
        <v>Prediabetes</v>
      </c>
      <c r="L1834" s="8">
        <f>VLOOKUP(A1834,'Hospitalisation Table'!$A:$J,10,FALSE)</f>
        <v>34298</v>
      </c>
      <c r="M1834" s="10">
        <f>VLOOKUP(A1834,'Hospitalisation Table'!$A:$F,6,FALSE)</f>
        <v>563.84</v>
      </c>
      <c r="N1834" s="5" t="str">
        <f>VLOOKUP(A1834,'Hospitalisation Table'!$A:$G,7,FALSE)</f>
        <v>tier - 2</v>
      </c>
      <c r="O1834" s="5" t="str">
        <f>VLOOKUP(A1834,'Hospitalisation Table'!$A:$H,8,FALSE)</f>
        <v>tier - 2</v>
      </c>
      <c r="P1834" s="5" t="str">
        <f>VLOOKUP(A1834,'Hospitalisation Table'!$A:$I,9,FALSE)</f>
        <v>R1017</v>
      </c>
      <c r="Q1834" s="5">
        <f>VLOOKUP(A1834,'Hospitalisation Table'!$A:$K,11,FALSE)</f>
        <v>34</v>
      </c>
    </row>
    <row r="1835" spans="1:17" ht="15.6" x14ac:dyDescent="0.3">
      <c r="A1835" s="9" t="s">
        <v>536</v>
      </c>
      <c r="B1835" s="5" t="str">
        <f>VLOOKUP($A1835,'Customer Names'!$A:$B,2,FALSE)</f>
        <v>Shaffer, Ms.  Patricia A</v>
      </c>
      <c r="C1835" s="5">
        <f>VLOOKUP(Healthcare!A1835,'Medical Examinations table'!$A:$K,2,FALSE)</f>
        <v>18.850000000000001</v>
      </c>
      <c r="D1835" s="5">
        <f>VLOOKUP(A1835,'Medical Examinations table'!$A:$C,3,FALSE)</f>
        <v>6.03</v>
      </c>
      <c r="E1835" s="5" t="str">
        <f>VLOOKUP(A1835,'Medical Examinations table'!$A:$D,4,FALSE)</f>
        <v>NO</v>
      </c>
      <c r="F1835" s="5" t="str">
        <f>VLOOKUP(A1835,'Medical Examinations table'!$A:$E,5,FALSE)</f>
        <v>NO</v>
      </c>
      <c r="G1835" s="5" t="str">
        <f>VLOOKUP(A1835,'Medical Examinations table'!$A:$F,6,FALSE)</f>
        <v>NO</v>
      </c>
      <c r="H1835" s="5">
        <f>VLOOKUP(A1835,'Medical Examinations table'!$A:$H,8,FALSE)</f>
        <v>1</v>
      </c>
      <c r="I1835" s="5" t="str">
        <f>VLOOKUP(A1835,'Medical Examinations table'!$A:$G,7,FALSE)</f>
        <v>NO</v>
      </c>
      <c r="J1835" s="5" t="str">
        <f>VLOOKUP(A1835,'Medical Examinations table'!$A:$I,9,FALSE)</f>
        <v>Normal Weight</v>
      </c>
      <c r="K1835" s="5" t="str">
        <f>VLOOKUP(A1835,'Medical Examinations table'!$A:$J,10,FALSE)</f>
        <v>Prediabetes</v>
      </c>
      <c r="L1835" s="8">
        <f>VLOOKUP(A1835,'Hospitalisation Table'!$A:$J,10,FALSE)</f>
        <v>34297</v>
      </c>
      <c r="M1835" s="10">
        <f>VLOOKUP(A1835,'Hospitalisation Table'!$A:$F,6,FALSE)</f>
        <v>563.84</v>
      </c>
      <c r="N1835" s="5" t="str">
        <f>VLOOKUP(A1835,'Hospitalisation Table'!$A:$G,7,FALSE)</f>
        <v>tier - 2</v>
      </c>
      <c r="O1835" s="5" t="str">
        <f>VLOOKUP(A1835,'Hospitalisation Table'!$A:$H,8,FALSE)</f>
        <v>tier - 3</v>
      </c>
      <c r="P1835" s="5" t="str">
        <f>VLOOKUP(A1835,'Hospitalisation Table'!$A:$I,9,FALSE)</f>
        <v>R1012</v>
      </c>
      <c r="Q1835" s="5">
        <f>VLOOKUP(A1835,'Hospitalisation Table'!$A:$K,11,FALSE)</f>
        <v>35</v>
      </c>
    </row>
    <row r="1836" spans="1:17" ht="15.6" x14ac:dyDescent="0.3">
      <c r="A1836" s="9" t="s">
        <v>534</v>
      </c>
      <c r="B1836" s="5" t="str">
        <f>VLOOKUP($A1836,'Customer Names'!$A:$B,2,FALSE)</f>
        <v>Corkum, Mrs.  Elizabeth A.</v>
      </c>
      <c r="C1836" s="5">
        <f>VLOOKUP(Healthcare!A1836,'Medical Examinations table'!$A:$K,2,FALSE)</f>
        <v>34.130000000000003</v>
      </c>
      <c r="D1836" s="5">
        <f>VLOOKUP(A1836,'Medical Examinations table'!$A:$C,3,FALSE)</f>
        <v>5.65</v>
      </c>
      <c r="E1836" s="5" t="str">
        <f>VLOOKUP(A1836,'Medical Examinations table'!$A:$D,4,FALSE)</f>
        <v>NO</v>
      </c>
      <c r="F1836" s="5" t="str">
        <f>VLOOKUP(A1836,'Medical Examinations table'!$A:$E,5,FALSE)</f>
        <v>NO</v>
      </c>
      <c r="G1836" s="5" t="str">
        <f>VLOOKUP(A1836,'Medical Examinations table'!$A:$F,6,FALSE)</f>
        <v>YES</v>
      </c>
      <c r="H1836" s="5">
        <f>VLOOKUP(A1836,'Medical Examinations table'!$A:$H,8,FALSE)</f>
        <v>1</v>
      </c>
      <c r="I1836" s="5" t="str">
        <f>VLOOKUP(A1836,'Medical Examinations table'!$A:$G,7,FALSE)</f>
        <v>NO</v>
      </c>
      <c r="J1836" s="5" t="str">
        <f>VLOOKUP(A1836,'Medical Examinations table'!$A:$I,9,FALSE)</f>
        <v>Obesity</v>
      </c>
      <c r="K1836" s="5" t="str">
        <f>VLOOKUP(A1836,'Medical Examinations table'!$A:$J,10,FALSE)</f>
        <v>Normal</v>
      </c>
      <c r="L1836" s="8">
        <f>VLOOKUP(A1836,'Hospitalisation Table'!$A:$J,10,FALSE)</f>
        <v>34296</v>
      </c>
      <c r="M1836" s="10">
        <f>VLOOKUP(A1836,'Hospitalisation Table'!$A:$F,6,FALSE)</f>
        <v>563.84</v>
      </c>
      <c r="N1836" s="5" t="str">
        <f>VLOOKUP(A1836,'Hospitalisation Table'!$A:$G,7,FALSE)</f>
        <v>tier - 2</v>
      </c>
      <c r="O1836" s="5" t="str">
        <f>VLOOKUP(A1836,'Hospitalisation Table'!$A:$H,8,FALSE)</f>
        <v>tier - 3</v>
      </c>
      <c r="P1836" s="5" t="str">
        <f>VLOOKUP(A1836,'Hospitalisation Table'!$A:$I,9,FALSE)</f>
        <v>R1026</v>
      </c>
      <c r="Q1836" s="5">
        <f>VLOOKUP(A1836,'Hospitalisation Table'!$A:$K,11,FALSE)</f>
        <v>19</v>
      </c>
    </row>
    <row r="1837" spans="1:17" ht="15.6" x14ac:dyDescent="0.3">
      <c r="A1837" s="9" t="s">
        <v>533</v>
      </c>
      <c r="B1837" s="5" t="str">
        <f>VLOOKUP($A1837,'Customer Names'!$A:$B,2,FALSE)</f>
        <v>Pedersen, Mr.  Benjamin</v>
      </c>
      <c r="C1837" s="5">
        <f>VLOOKUP(Healthcare!A1837,'Medical Examinations table'!$A:$K,2,FALSE)</f>
        <v>17.34</v>
      </c>
      <c r="D1837" s="5">
        <f>VLOOKUP(A1837,'Medical Examinations table'!$A:$C,3,FALSE)</f>
        <v>5.05</v>
      </c>
      <c r="E1837" s="5" t="str">
        <f>VLOOKUP(A1837,'Medical Examinations table'!$A:$D,4,FALSE)</f>
        <v>NO</v>
      </c>
      <c r="F1837" s="5" t="str">
        <f>VLOOKUP(A1837,'Medical Examinations table'!$A:$E,5,FALSE)</f>
        <v>NO</v>
      </c>
      <c r="G1837" s="5" t="str">
        <f>VLOOKUP(A1837,'Medical Examinations table'!$A:$F,6,FALSE)</f>
        <v>NO</v>
      </c>
      <c r="H1837" s="5">
        <f>VLOOKUP(A1837,'Medical Examinations table'!$A:$H,8,FALSE)</f>
        <v>0</v>
      </c>
      <c r="I1837" s="5" t="str">
        <f>VLOOKUP(A1837,'Medical Examinations table'!$A:$G,7,FALSE)</f>
        <v>NO</v>
      </c>
      <c r="J1837" s="5" t="str">
        <f>VLOOKUP(A1837,'Medical Examinations table'!$A:$I,9,FALSE)</f>
        <v>Underweight</v>
      </c>
      <c r="K1837" s="5" t="str">
        <f>VLOOKUP(A1837,'Medical Examinations table'!$A:$J,10,FALSE)</f>
        <v>Normal</v>
      </c>
      <c r="L1837" s="8">
        <f>VLOOKUP(A1837,'Hospitalisation Table'!$A:$J,10,FALSE)</f>
        <v>34295</v>
      </c>
      <c r="M1837" s="10">
        <f>VLOOKUP(A1837,'Hospitalisation Table'!$A:$F,6,FALSE)</f>
        <v>563.84</v>
      </c>
      <c r="N1837" s="5" t="str">
        <f>VLOOKUP(A1837,'Hospitalisation Table'!$A:$G,7,FALSE)</f>
        <v>tier - 2</v>
      </c>
      <c r="O1837" s="5" t="str">
        <f>VLOOKUP(A1837,'Hospitalisation Table'!$A:$H,8,FALSE)</f>
        <v>tier - 3</v>
      </c>
      <c r="P1837" s="5" t="str">
        <f>VLOOKUP(A1837,'Hospitalisation Table'!$A:$I,9,FALSE)</f>
        <v>R1013</v>
      </c>
      <c r="Q1837" s="5">
        <f>VLOOKUP(A1837,'Hospitalisation Table'!$A:$K,11,FALSE)</f>
        <v>42</v>
      </c>
    </row>
    <row r="1838" spans="1:17" ht="15.6" x14ac:dyDescent="0.3">
      <c r="A1838" s="9" t="s">
        <v>532</v>
      </c>
      <c r="B1838" s="5" t="str">
        <f>VLOOKUP($A1838,'Customer Names'!$A:$B,2,FALSE)</f>
        <v>Melo, Mr.  Breno</v>
      </c>
      <c r="C1838" s="5">
        <f>VLOOKUP(Healthcare!A1838,'Medical Examinations table'!$A:$K,2,FALSE)</f>
        <v>17.440000000000001</v>
      </c>
      <c r="D1838" s="5">
        <f>VLOOKUP(A1838,'Medical Examinations table'!$A:$C,3,FALSE)</f>
        <v>6.26</v>
      </c>
      <c r="E1838" s="5" t="str">
        <f>VLOOKUP(A1838,'Medical Examinations table'!$A:$D,4,FALSE)</f>
        <v>NO</v>
      </c>
      <c r="F1838" s="5" t="str">
        <f>VLOOKUP(A1838,'Medical Examinations table'!$A:$E,5,FALSE)</f>
        <v>NO</v>
      </c>
      <c r="G1838" s="5" t="str">
        <f>VLOOKUP(A1838,'Medical Examinations table'!$A:$F,6,FALSE)</f>
        <v>NO</v>
      </c>
      <c r="H1838" s="5">
        <f>VLOOKUP(A1838,'Medical Examinations table'!$A:$H,8,FALSE)</f>
        <v>0</v>
      </c>
      <c r="I1838" s="5" t="str">
        <f>VLOOKUP(A1838,'Medical Examinations table'!$A:$G,7,FALSE)</f>
        <v>NO</v>
      </c>
      <c r="J1838" s="5" t="str">
        <f>VLOOKUP(A1838,'Medical Examinations table'!$A:$I,9,FALSE)</f>
        <v>Underweight</v>
      </c>
      <c r="K1838" s="5" t="str">
        <f>VLOOKUP(A1838,'Medical Examinations table'!$A:$J,10,FALSE)</f>
        <v>Prediabetes</v>
      </c>
      <c r="L1838" s="8">
        <f>VLOOKUP(A1838,'Hospitalisation Table'!$A:$J,10,FALSE)</f>
        <v>34294</v>
      </c>
      <c r="M1838" s="10">
        <f>VLOOKUP(A1838,'Hospitalisation Table'!$A:$F,6,FALSE)</f>
        <v>563.84</v>
      </c>
      <c r="N1838" s="5" t="str">
        <f>VLOOKUP(A1838,'Hospitalisation Table'!$A:$G,7,FALSE)</f>
        <v>tier - 2</v>
      </c>
      <c r="O1838" s="5" t="str">
        <f>VLOOKUP(A1838,'Hospitalisation Table'!$A:$H,8,FALSE)</f>
        <v>tier - 3</v>
      </c>
      <c r="P1838" s="5" t="str">
        <f>VLOOKUP(A1838,'Hospitalisation Table'!$A:$I,9,FALSE)</f>
        <v>R1013</v>
      </c>
      <c r="Q1838" s="5">
        <f>VLOOKUP(A1838,'Hospitalisation Table'!$A:$K,11,FALSE)</f>
        <v>40</v>
      </c>
    </row>
    <row r="1839" spans="1:17" ht="15.6" x14ac:dyDescent="0.3">
      <c r="A1839" s="9" t="s">
        <v>531</v>
      </c>
      <c r="B1839" s="5" t="str">
        <f>VLOOKUP($A1839,'Customer Names'!$A:$B,2,FALSE)</f>
        <v>Sakamoto, Mr.  Takaya</v>
      </c>
      <c r="C1839" s="5">
        <f>VLOOKUP(Healthcare!A1839,'Medical Examinations table'!$A:$K,2,FALSE)</f>
        <v>33.659999999999997</v>
      </c>
      <c r="D1839" s="5">
        <f>VLOOKUP(A1839,'Medical Examinations table'!$A:$C,3,FALSE)</f>
        <v>4.08</v>
      </c>
      <c r="E1839" s="5" t="str">
        <f>VLOOKUP(A1839,'Medical Examinations table'!$A:$D,4,FALSE)</f>
        <v>YES</v>
      </c>
      <c r="F1839" s="5" t="str">
        <f>VLOOKUP(A1839,'Medical Examinations table'!$A:$E,5,FALSE)</f>
        <v>NO</v>
      </c>
      <c r="G1839" s="5" t="str">
        <f>VLOOKUP(A1839,'Medical Examinations table'!$A:$F,6,FALSE)</f>
        <v>YES</v>
      </c>
      <c r="H1839" s="5">
        <f>VLOOKUP(A1839,'Medical Examinations table'!$A:$H,8,FALSE)</f>
        <v>1</v>
      </c>
      <c r="I1839" s="5" t="str">
        <f>VLOOKUP(A1839,'Medical Examinations table'!$A:$G,7,FALSE)</f>
        <v>NO</v>
      </c>
      <c r="J1839" s="5" t="str">
        <f>VLOOKUP(A1839,'Medical Examinations table'!$A:$I,9,FALSE)</f>
        <v>Obesity</v>
      </c>
      <c r="K1839" s="5" t="str">
        <f>VLOOKUP(A1839,'Medical Examinations table'!$A:$J,10,FALSE)</f>
        <v>Normal</v>
      </c>
      <c r="L1839" s="8">
        <f>VLOOKUP(A1839,'Hospitalisation Table'!$A:$J,10,FALSE)</f>
        <v>34293</v>
      </c>
      <c r="M1839" s="10">
        <f>VLOOKUP(A1839,'Hospitalisation Table'!$A:$F,6,FALSE)</f>
        <v>563.84</v>
      </c>
      <c r="N1839" s="5" t="str">
        <f>VLOOKUP(A1839,'Hospitalisation Table'!$A:$G,7,FALSE)</f>
        <v>tier - 1</v>
      </c>
      <c r="O1839" s="5" t="str">
        <f>VLOOKUP(A1839,'Hospitalisation Table'!$A:$H,8,FALSE)</f>
        <v>tier - 2</v>
      </c>
      <c r="P1839" s="5" t="str">
        <f>VLOOKUP(A1839,'Hospitalisation Table'!$A:$I,9,FALSE)</f>
        <v>R1013</v>
      </c>
      <c r="Q1839" s="5">
        <f>VLOOKUP(A1839,'Hospitalisation Table'!$A:$K,11,FALSE)</f>
        <v>25</v>
      </c>
    </row>
    <row r="1840" spans="1:17" ht="15.6" x14ac:dyDescent="0.3">
      <c r="A1840" s="9" t="s">
        <v>530</v>
      </c>
      <c r="B1840" s="5" t="str">
        <f>VLOOKUP($A1840,'Customer Names'!$A:$B,2,FALSE)</f>
        <v>McMahon, Mr.  Thomas IV</v>
      </c>
      <c r="C1840" s="5">
        <f>VLOOKUP(Healthcare!A1840,'Medical Examinations table'!$A:$K,2,FALSE)</f>
        <v>21.375</v>
      </c>
      <c r="D1840" s="5">
        <f>VLOOKUP(A1840,'Medical Examinations table'!$A:$C,3,FALSE)</f>
        <v>6.19</v>
      </c>
      <c r="E1840" s="5" t="str">
        <f>VLOOKUP(A1840,'Medical Examinations table'!$A:$D,4,FALSE)</f>
        <v>YES</v>
      </c>
      <c r="F1840" s="5" t="str">
        <f>VLOOKUP(A1840,'Medical Examinations table'!$A:$E,5,FALSE)</f>
        <v>NO</v>
      </c>
      <c r="G1840" s="5" t="str">
        <f>VLOOKUP(A1840,'Medical Examinations table'!$A:$F,6,FALSE)</f>
        <v>NO</v>
      </c>
      <c r="H1840" s="5">
        <f>VLOOKUP(A1840,'Medical Examinations table'!$A:$H,8,FALSE)</f>
        <v>1</v>
      </c>
      <c r="I1840" s="5" t="str">
        <f>VLOOKUP(A1840,'Medical Examinations table'!$A:$G,7,FALSE)</f>
        <v>NO</v>
      </c>
      <c r="J1840" s="5" t="str">
        <f>VLOOKUP(A1840,'Medical Examinations table'!$A:$I,9,FALSE)</f>
        <v>Normal Weight</v>
      </c>
      <c r="K1840" s="5" t="str">
        <f>VLOOKUP(A1840,'Medical Examinations table'!$A:$J,10,FALSE)</f>
        <v>Prediabetes</v>
      </c>
      <c r="L1840" s="8">
        <f>VLOOKUP(A1840,'Hospitalisation Table'!$A:$J,10,FALSE)</f>
        <v>34292</v>
      </c>
      <c r="M1840" s="10">
        <f>VLOOKUP(A1840,'Hospitalisation Table'!$A:$F,6,FALSE)</f>
        <v>563.84</v>
      </c>
      <c r="N1840" s="5" t="str">
        <f>VLOOKUP(A1840,'Hospitalisation Table'!$A:$G,7,FALSE)</f>
        <v>tier - 2</v>
      </c>
      <c r="O1840" s="5" t="str">
        <f>VLOOKUP(A1840,'Hospitalisation Table'!$A:$H,8,FALSE)</f>
        <v>tier - 1</v>
      </c>
      <c r="P1840" s="5" t="str">
        <f>VLOOKUP(A1840,'Hospitalisation Table'!$A:$I,9,FALSE)</f>
        <v>R1017</v>
      </c>
      <c r="Q1840" s="5">
        <f>VLOOKUP(A1840,'Hospitalisation Table'!$A:$K,11,FALSE)</f>
        <v>34</v>
      </c>
    </row>
    <row r="1841" spans="1:17" ht="15.6" x14ac:dyDescent="0.3">
      <c r="A1841" s="9" t="s">
        <v>529</v>
      </c>
      <c r="B1841" s="5" t="str">
        <f>VLOOKUP($A1841,'Customer Names'!$A:$B,2,FALSE)</f>
        <v>Harris, Mr.  Bradley E</v>
      </c>
      <c r="C1841" s="5">
        <f>VLOOKUP(Healthcare!A1841,'Medical Examinations table'!$A:$K,2,FALSE)</f>
        <v>27.14</v>
      </c>
      <c r="D1841" s="5">
        <f>VLOOKUP(A1841,'Medical Examinations table'!$A:$C,3,FALSE)</f>
        <v>6.01</v>
      </c>
      <c r="E1841" s="5" t="str">
        <f>VLOOKUP(A1841,'Medical Examinations table'!$A:$D,4,FALSE)</f>
        <v>NO</v>
      </c>
      <c r="F1841" s="5" t="str">
        <f>VLOOKUP(A1841,'Medical Examinations table'!$A:$E,5,FALSE)</f>
        <v>NO</v>
      </c>
      <c r="G1841" s="5" t="str">
        <f>VLOOKUP(A1841,'Medical Examinations table'!$A:$F,6,FALSE)</f>
        <v>NO</v>
      </c>
      <c r="H1841" s="5">
        <f>VLOOKUP(A1841,'Medical Examinations table'!$A:$H,8,FALSE)</f>
        <v>1</v>
      </c>
      <c r="I1841" s="5" t="str">
        <f>VLOOKUP(A1841,'Medical Examinations table'!$A:$G,7,FALSE)</f>
        <v>NO</v>
      </c>
      <c r="J1841" s="5" t="str">
        <f>VLOOKUP(A1841,'Medical Examinations table'!$A:$I,9,FALSE)</f>
        <v>Overweight</v>
      </c>
      <c r="K1841" s="5" t="str">
        <f>VLOOKUP(A1841,'Medical Examinations table'!$A:$J,10,FALSE)</f>
        <v>Prediabetes</v>
      </c>
      <c r="L1841" s="8">
        <f>VLOOKUP(A1841,'Hospitalisation Table'!$A:$J,10,FALSE)</f>
        <v>34291</v>
      </c>
      <c r="M1841" s="10">
        <f>VLOOKUP(A1841,'Hospitalisation Table'!$A:$F,6,FALSE)</f>
        <v>563.84</v>
      </c>
      <c r="N1841" s="5" t="str">
        <f>VLOOKUP(A1841,'Hospitalisation Table'!$A:$G,7,FALSE)</f>
        <v>tier - 2</v>
      </c>
      <c r="O1841" s="5" t="str">
        <f>VLOOKUP(A1841,'Hospitalisation Table'!$A:$H,8,FALSE)</f>
        <v>tier - 3</v>
      </c>
      <c r="P1841" s="5" t="str">
        <f>VLOOKUP(A1841,'Hospitalisation Table'!$A:$I,9,FALSE)</f>
        <v>R1012</v>
      </c>
      <c r="Q1841" s="5">
        <f>VLOOKUP(A1841,'Hospitalisation Table'!$A:$K,11,FALSE)</f>
        <v>30</v>
      </c>
    </row>
    <row r="1842" spans="1:17" ht="15.6" x14ac:dyDescent="0.3">
      <c r="A1842" s="9" t="s">
        <v>528</v>
      </c>
      <c r="B1842" s="5" t="str">
        <f>VLOOKUP($A1842,'Customer Names'!$A:$B,2,FALSE)</f>
        <v>Lombardo, Ms.  Megan</v>
      </c>
      <c r="C1842" s="5">
        <f>VLOOKUP(Healthcare!A1842,'Medical Examinations table'!$A:$K,2,FALSE)</f>
        <v>35.78</v>
      </c>
      <c r="D1842" s="5">
        <f>VLOOKUP(A1842,'Medical Examinations table'!$A:$C,3,FALSE)</f>
        <v>6.07</v>
      </c>
      <c r="E1842" s="5" t="str">
        <f>VLOOKUP(A1842,'Medical Examinations table'!$A:$D,4,FALSE)</f>
        <v>NO</v>
      </c>
      <c r="F1842" s="5" t="str">
        <f>VLOOKUP(A1842,'Medical Examinations table'!$A:$E,5,FALSE)</f>
        <v>YES</v>
      </c>
      <c r="G1842" s="5" t="str">
        <f>VLOOKUP(A1842,'Medical Examinations table'!$A:$F,6,FALSE)</f>
        <v>NO</v>
      </c>
      <c r="H1842" s="5">
        <f>VLOOKUP(A1842,'Medical Examinations table'!$A:$H,8,FALSE)</f>
        <v>1</v>
      </c>
      <c r="I1842" s="5" t="str">
        <f>VLOOKUP(A1842,'Medical Examinations table'!$A:$G,7,FALSE)</f>
        <v>NO</v>
      </c>
      <c r="J1842" s="5" t="str">
        <f>VLOOKUP(A1842,'Medical Examinations table'!$A:$I,9,FALSE)</f>
        <v>Obesity</v>
      </c>
      <c r="K1842" s="5" t="str">
        <f>VLOOKUP(A1842,'Medical Examinations table'!$A:$J,10,FALSE)</f>
        <v>Prediabetes</v>
      </c>
      <c r="L1842" s="8">
        <f>VLOOKUP(A1842,'Hospitalisation Table'!$A:$J,10,FALSE)</f>
        <v>34290</v>
      </c>
      <c r="M1842" s="10">
        <f>VLOOKUP(A1842,'Hospitalisation Table'!$A:$F,6,FALSE)</f>
        <v>563.84</v>
      </c>
      <c r="N1842" s="5" t="str">
        <f>VLOOKUP(A1842,'Hospitalisation Table'!$A:$G,7,FALSE)</f>
        <v>tier - 2</v>
      </c>
      <c r="O1842" s="5" t="str">
        <f>VLOOKUP(A1842,'Hospitalisation Table'!$A:$H,8,FALSE)</f>
        <v>tier - 2</v>
      </c>
      <c r="P1842" s="5" t="str">
        <f>VLOOKUP(A1842,'Hospitalisation Table'!$A:$I,9,FALSE)</f>
        <v>R1012</v>
      </c>
      <c r="Q1842" s="5">
        <f>VLOOKUP(A1842,'Hospitalisation Table'!$A:$K,11,FALSE)</f>
        <v>18</v>
      </c>
    </row>
    <row r="1843" spans="1:17" ht="15.6" x14ac:dyDescent="0.3">
      <c r="A1843" s="9" t="s">
        <v>527</v>
      </c>
      <c r="B1843" s="5" t="str">
        <f>VLOOKUP($A1843,'Customer Names'!$A:$B,2,FALSE)</f>
        <v>Bode, Ms.  Ruby J</v>
      </c>
      <c r="C1843" s="5">
        <f>VLOOKUP(Healthcare!A1843,'Medical Examinations table'!$A:$K,2,FALSE)</f>
        <v>34.96</v>
      </c>
      <c r="D1843" s="5">
        <f>VLOOKUP(A1843,'Medical Examinations table'!$A:$C,3,FALSE)</f>
        <v>5.63</v>
      </c>
      <c r="E1843" s="5" t="str">
        <f>VLOOKUP(A1843,'Medical Examinations table'!$A:$D,4,FALSE)</f>
        <v>NO</v>
      </c>
      <c r="F1843" s="5" t="str">
        <f>VLOOKUP(A1843,'Medical Examinations table'!$A:$E,5,FALSE)</f>
        <v>NO</v>
      </c>
      <c r="G1843" s="5" t="str">
        <f>VLOOKUP(A1843,'Medical Examinations table'!$A:$F,6,FALSE)</f>
        <v>NO</v>
      </c>
      <c r="H1843" s="5">
        <f>VLOOKUP(A1843,'Medical Examinations table'!$A:$H,8,FALSE)</f>
        <v>0</v>
      </c>
      <c r="I1843" s="5" t="str">
        <f>VLOOKUP(A1843,'Medical Examinations table'!$A:$G,7,FALSE)</f>
        <v>NO</v>
      </c>
      <c r="J1843" s="5" t="str">
        <f>VLOOKUP(A1843,'Medical Examinations table'!$A:$I,9,FALSE)</f>
        <v>Obesity</v>
      </c>
      <c r="K1843" s="5" t="str">
        <f>VLOOKUP(A1843,'Medical Examinations table'!$A:$J,10,FALSE)</f>
        <v>Normal</v>
      </c>
      <c r="L1843" s="8">
        <f>VLOOKUP(A1843,'Hospitalisation Table'!$A:$J,10,FALSE)</f>
        <v>34289</v>
      </c>
      <c r="M1843" s="10">
        <f>VLOOKUP(A1843,'Hospitalisation Table'!$A:$F,6,FALSE)</f>
        <v>563.84</v>
      </c>
      <c r="N1843" s="5" t="str">
        <f>VLOOKUP(A1843,'Hospitalisation Table'!$A:$G,7,FALSE)</f>
        <v>tier - 2</v>
      </c>
      <c r="O1843" s="5" t="str">
        <f>VLOOKUP(A1843,'Hospitalisation Table'!$A:$H,8,FALSE)</f>
        <v>tier - 2</v>
      </c>
      <c r="P1843" s="5" t="str">
        <f>VLOOKUP(A1843,'Hospitalisation Table'!$A:$I,9,FALSE)</f>
        <v>R1012</v>
      </c>
      <c r="Q1843" s="5">
        <f>VLOOKUP(A1843,'Hospitalisation Table'!$A:$K,11,FALSE)</f>
        <v>23</v>
      </c>
    </row>
    <row r="1844" spans="1:17" ht="15.6" x14ac:dyDescent="0.3">
      <c r="A1844" s="9" t="s">
        <v>526</v>
      </c>
      <c r="B1844" s="5" t="str">
        <f>VLOOKUP($A1844,'Customer Names'!$A:$B,2,FALSE)</f>
        <v>Johnson, Mr.  Bart</v>
      </c>
      <c r="C1844" s="5">
        <f>VLOOKUP(Healthcare!A1844,'Medical Examinations table'!$A:$K,2,FALSE)</f>
        <v>38.39</v>
      </c>
      <c r="D1844" s="5">
        <f>VLOOKUP(A1844,'Medical Examinations table'!$A:$C,3,FALSE)</f>
        <v>6.05</v>
      </c>
      <c r="E1844" s="5" t="str">
        <f>VLOOKUP(A1844,'Medical Examinations table'!$A:$D,4,FALSE)</f>
        <v>NO</v>
      </c>
      <c r="F1844" s="5" t="str">
        <f>VLOOKUP(A1844,'Medical Examinations table'!$A:$E,5,FALSE)</f>
        <v>NO</v>
      </c>
      <c r="G1844" s="5" t="str">
        <f>VLOOKUP(A1844,'Medical Examinations table'!$A:$F,6,FALSE)</f>
        <v>NO</v>
      </c>
      <c r="H1844" s="5">
        <f>VLOOKUP(A1844,'Medical Examinations table'!$A:$H,8,FALSE)</f>
        <v>0</v>
      </c>
      <c r="I1844" s="5" t="str">
        <f>VLOOKUP(A1844,'Medical Examinations table'!$A:$G,7,FALSE)</f>
        <v>NO</v>
      </c>
      <c r="J1844" s="5" t="str">
        <f>VLOOKUP(A1844,'Medical Examinations table'!$A:$I,9,FALSE)</f>
        <v>Obesity</v>
      </c>
      <c r="K1844" s="5" t="str">
        <f>VLOOKUP(A1844,'Medical Examinations table'!$A:$J,10,FALSE)</f>
        <v>Prediabetes</v>
      </c>
      <c r="L1844" s="8">
        <f>VLOOKUP(A1844,'Hospitalisation Table'!$A:$J,10,FALSE)</f>
        <v>34288</v>
      </c>
      <c r="M1844" s="10">
        <f>VLOOKUP(A1844,'Hospitalisation Table'!$A:$F,6,FALSE)</f>
        <v>563.84</v>
      </c>
      <c r="N1844" s="5" t="str">
        <f>VLOOKUP(A1844,'Hospitalisation Table'!$A:$G,7,FALSE)</f>
        <v>tier - 3</v>
      </c>
      <c r="O1844" s="5" t="str">
        <f>VLOOKUP(A1844,'Hospitalisation Table'!$A:$H,8,FALSE)</f>
        <v>tier - 3</v>
      </c>
      <c r="P1844" s="5" t="str">
        <f>VLOOKUP(A1844,'Hospitalisation Table'!$A:$I,9,FALSE)</f>
        <v>R1013</v>
      </c>
      <c r="Q1844" s="5">
        <f>VLOOKUP(A1844,'Hospitalisation Table'!$A:$K,11,FALSE)</f>
        <v>31</v>
      </c>
    </row>
    <row r="1845" spans="1:17" ht="15.6" x14ac:dyDescent="0.3">
      <c r="A1845" s="9" t="s">
        <v>525</v>
      </c>
      <c r="B1845" s="5" t="str">
        <f>VLOOKUP($A1845,'Customer Names'!$A:$B,2,FALSE)</f>
        <v>Norcross, Mr.  Robert A.</v>
      </c>
      <c r="C1845" s="5">
        <f>VLOOKUP(Healthcare!A1845,'Medical Examinations table'!$A:$K,2,FALSE)</f>
        <v>33.82</v>
      </c>
      <c r="D1845" s="5">
        <f>VLOOKUP(A1845,'Medical Examinations table'!$A:$C,3,FALSE)</f>
        <v>4.6500000000000004</v>
      </c>
      <c r="E1845" s="5" t="str">
        <f>VLOOKUP(A1845,'Medical Examinations table'!$A:$D,4,FALSE)</f>
        <v>NO</v>
      </c>
      <c r="F1845" s="5" t="str">
        <f>VLOOKUP(A1845,'Medical Examinations table'!$A:$E,5,FALSE)</f>
        <v>NO</v>
      </c>
      <c r="G1845" s="5" t="str">
        <f>VLOOKUP(A1845,'Medical Examinations table'!$A:$F,6,FALSE)</f>
        <v>NO</v>
      </c>
      <c r="H1845" s="5">
        <f>VLOOKUP(A1845,'Medical Examinations table'!$A:$H,8,FALSE)</f>
        <v>0</v>
      </c>
      <c r="I1845" s="5" t="str">
        <f>VLOOKUP(A1845,'Medical Examinations table'!$A:$G,7,FALSE)</f>
        <v>NO</v>
      </c>
      <c r="J1845" s="5" t="str">
        <f>VLOOKUP(A1845,'Medical Examinations table'!$A:$I,9,FALSE)</f>
        <v>Obesity</v>
      </c>
      <c r="K1845" s="5" t="str">
        <f>VLOOKUP(A1845,'Medical Examinations table'!$A:$J,10,FALSE)</f>
        <v>Normal</v>
      </c>
      <c r="L1845" s="8">
        <f>VLOOKUP(A1845,'Hospitalisation Table'!$A:$J,10,FALSE)</f>
        <v>34287</v>
      </c>
      <c r="M1845" s="10">
        <f>VLOOKUP(A1845,'Hospitalisation Table'!$A:$F,6,FALSE)</f>
        <v>563.84</v>
      </c>
      <c r="N1845" s="5" t="str">
        <f>VLOOKUP(A1845,'Hospitalisation Table'!$A:$G,7,FALSE)</f>
        <v>tier - 2</v>
      </c>
      <c r="O1845" s="5" t="str">
        <f>VLOOKUP(A1845,'Hospitalisation Table'!$A:$H,8,FALSE)</f>
        <v>tier - 3</v>
      </c>
      <c r="P1845" s="5" t="str">
        <f>VLOOKUP(A1845,'Hospitalisation Table'!$A:$I,9,FALSE)</f>
        <v>R1012</v>
      </c>
      <c r="Q1845" s="5">
        <f>VLOOKUP(A1845,'Hospitalisation Table'!$A:$K,11,FALSE)</f>
        <v>32</v>
      </c>
    </row>
    <row r="1846" spans="1:17" ht="15.6" x14ac:dyDescent="0.3">
      <c r="A1846" s="9" t="s">
        <v>524</v>
      </c>
      <c r="B1846" s="5" t="str">
        <f>VLOOKUP($A1846,'Customer Names'!$A:$B,2,FALSE)</f>
        <v>Lazrus, Mr.  Adam</v>
      </c>
      <c r="C1846" s="5">
        <f>VLOOKUP(Healthcare!A1846,'Medical Examinations table'!$A:$K,2,FALSE)</f>
        <v>27.835000000000001</v>
      </c>
      <c r="D1846" s="5">
        <f>VLOOKUP(A1846,'Medical Examinations table'!$A:$C,3,FALSE)</f>
        <v>5.37</v>
      </c>
      <c r="E1846" s="5" t="str">
        <f>VLOOKUP(A1846,'Medical Examinations table'!$A:$D,4,FALSE)</f>
        <v>NO</v>
      </c>
      <c r="F1846" s="5" t="str">
        <f>VLOOKUP(A1846,'Medical Examinations table'!$A:$E,5,FALSE)</f>
        <v>NO</v>
      </c>
      <c r="G1846" s="5" t="str">
        <f>VLOOKUP(A1846,'Medical Examinations table'!$A:$F,6,FALSE)</f>
        <v>NO</v>
      </c>
      <c r="H1846" s="5">
        <f>VLOOKUP(A1846,'Medical Examinations table'!$A:$H,8,FALSE)</f>
        <v>0</v>
      </c>
      <c r="I1846" s="5" t="str">
        <f>VLOOKUP(A1846,'Medical Examinations table'!$A:$G,7,FALSE)</f>
        <v>NO</v>
      </c>
      <c r="J1846" s="5" t="str">
        <f>VLOOKUP(A1846,'Medical Examinations table'!$A:$I,9,FALSE)</f>
        <v>Overweight</v>
      </c>
      <c r="K1846" s="5" t="str">
        <f>VLOOKUP(A1846,'Medical Examinations table'!$A:$J,10,FALSE)</f>
        <v>Normal</v>
      </c>
      <c r="L1846" s="8">
        <f>VLOOKUP(A1846,'Hospitalisation Table'!$A:$J,10,FALSE)</f>
        <v>34286</v>
      </c>
      <c r="M1846" s="10">
        <f>VLOOKUP(A1846,'Hospitalisation Table'!$A:$F,6,FALSE)</f>
        <v>563.84</v>
      </c>
      <c r="N1846" s="5" t="str">
        <f>VLOOKUP(A1846,'Hospitalisation Table'!$A:$G,7,FALSE)</f>
        <v>tier - 2</v>
      </c>
      <c r="O1846" s="5" t="str">
        <f>VLOOKUP(A1846,'Hospitalisation Table'!$A:$H,8,FALSE)</f>
        <v>tier - 3</v>
      </c>
      <c r="P1846" s="5" t="str">
        <f>VLOOKUP(A1846,'Hospitalisation Table'!$A:$I,9,FALSE)</f>
        <v>R1012</v>
      </c>
      <c r="Q1846" s="5">
        <f>VLOOKUP(A1846,'Hospitalisation Table'!$A:$K,11,FALSE)</f>
        <v>32</v>
      </c>
    </row>
    <row r="1847" spans="1:17" ht="15.6" x14ac:dyDescent="0.3">
      <c r="A1847" s="9" t="s">
        <v>523</v>
      </c>
      <c r="B1847" s="5" t="str">
        <f>VLOOKUP($A1847,'Customer Names'!$A:$B,2,FALSE)</f>
        <v>Tsegay, Mr.  Yemane Adhane</v>
      </c>
      <c r="C1847" s="5">
        <f>VLOOKUP(Healthcare!A1847,'Medical Examinations table'!$A:$K,2,FALSE)</f>
        <v>33</v>
      </c>
      <c r="D1847" s="5">
        <f>VLOOKUP(A1847,'Medical Examinations table'!$A:$C,3,FALSE)</f>
        <v>5.39</v>
      </c>
      <c r="E1847" s="5" t="str">
        <f>VLOOKUP(A1847,'Medical Examinations table'!$A:$D,4,FALSE)</f>
        <v>NO</v>
      </c>
      <c r="F1847" s="5" t="str">
        <f>VLOOKUP(A1847,'Medical Examinations table'!$A:$E,5,FALSE)</f>
        <v>NO</v>
      </c>
      <c r="G1847" s="5" t="str">
        <f>VLOOKUP(A1847,'Medical Examinations table'!$A:$F,6,FALSE)</f>
        <v>NO</v>
      </c>
      <c r="H1847" s="5">
        <f>VLOOKUP(A1847,'Medical Examinations table'!$A:$H,8,FALSE)</f>
        <v>0</v>
      </c>
      <c r="I1847" s="5" t="str">
        <f>VLOOKUP(A1847,'Medical Examinations table'!$A:$G,7,FALSE)</f>
        <v>NO</v>
      </c>
      <c r="J1847" s="5" t="str">
        <f>VLOOKUP(A1847,'Medical Examinations table'!$A:$I,9,FALSE)</f>
        <v>Obesity</v>
      </c>
      <c r="K1847" s="5" t="str">
        <f>VLOOKUP(A1847,'Medical Examinations table'!$A:$J,10,FALSE)</f>
        <v>Normal</v>
      </c>
      <c r="L1847" s="8">
        <f>VLOOKUP(A1847,'Hospitalisation Table'!$A:$J,10,FALSE)</f>
        <v>34285</v>
      </c>
      <c r="M1847" s="10">
        <f>VLOOKUP(A1847,'Hospitalisation Table'!$A:$F,6,FALSE)</f>
        <v>563.84</v>
      </c>
      <c r="N1847" s="5" t="str">
        <f>VLOOKUP(A1847,'Hospitalisation Table'!$A:$G,7,FALSE)</f>
        <v>tier - 1</v>
      </c>
      <c r="O1847" s="5" t="str">
        <f>VLOOKUP(A1847,'Hospitalisation Table'!$A:$H,8,FALSE)</f>
        <v>tier - 2</v>
      </c>
      <c r="P1847" s="5" t="str">
        <f>VLOOKUP(A1847,'Hospitalisation Table'!$A:$I,9,FALSE)</f>
        <v>R1013</v>
      </c>
      <c r="Q1847" s="5">
        <f>VLOOKUP(A1847,'Hospitalisation Table'!$A:$K,11,FALSE)</f>
        <v>28</v>
      </c>
    </row>
    <row r="1848" spans="1:17" ht="15.6" x14ac:dyDescent="0.3">
      <c r="A1848" s="9" t="s">
        <v>522</v>
      </c>
      <c r="B1848" s="5" t="str">
        <f>VLOOKUP($A1848,'Customer Names'!$A:$B,2,FALSE)</f>
        <v>Schneider, Mr.  Jesse A.</v>
      </c>
      <c r="C1848" s="5">
        <f>VLOOKUP(Healthcare!A1848,'Medical Examinations table'!$A:$K,2,FALSE)</f>
        <v>26.885000000000002</v>
      </c>
      <c r="D1848" s="5">
        <f>VLOOKUP(A1848,'Medical Examinations table'!$A:$C,3,FALSE)</f>
        <v>5.86</v>
      </c>
      <c r="E1848" s="5" t="str">
        <f>VLOOKUP(A1848,'Medical Examinations table'!$A:$D,4,FALSE)</f>
        <v>NO</v>
      </c>
      <c r="F1848" s="5" t="str">
        <f>VLOOKUP(A1848,'Medical Examinations table'!$A:$E,5,FALSE)</f>
        <v>NO</v>
      </c>
      <c r="G1848" s="5" t="str">
        <f>VLOOKUP(A1848,'Medical Examinations table'!$A:$F,6,FALSE)</f>
        <v>NO</v>
      </c>
      <c r="H1848" s="5">
        <f>VLOOKUP(A1848,'Medical Examinations table'!$A:$H,8,FALSE)</f>
        <v>0</v>
      </c>
      <c r="I1848" s="5" t="str">
        <f>VLOOKUP(A1848,'Medical Examinations table'!$A:$G,7,FALSE)</f>
        <v>NO</v>
      </c>
      <c r="J1848" s="5" t="str">
        <f>VLOOKUP(A1848,'Medical Examinations table'!$A:$I,9,FALSE)</f>
        <v>Overweight</v>
      </c>
      <c r="K1848" s="5" t="str">
        <f>VLOOKUP(A1848,'Medical Examinations table'!$A:$J,10,FALSE)</f>
        <v>Prediabetes</v>
      </c>
      <c r="L1848" s="8">
        <f>VLOOKUP(A1848,'Hospitalisation Table'!$A:$J,10,FALSE)</f>
        <v>34284</v>
      </c>
      <c r="M1848" s="10">
        <f>VLOOKUP(A1848,'Hospitalisation Table'!$A:$F,6,FALSE)</f>
        <v>563.84</v>
      </c>
      <c r="N1848" s="5" t="str">
        <f>VLOOKUP(A1848,'Hospitalisation Table'!$A:$G,7,FALSE)</f>
        <v>tier - 1</v>
      </c>
      <c r="O1848" s="5" t="str">
        <f>VLOOKUP(A1848,'Hospitalisation Table'!$A:$H,8,FALSE)</f>
        <v>tier - 2</v>
      </c>
      <c r="P1848" s="5" t="str">
        <f>VLOOKUP(A1848,'Hospitalisation Table'!$A:$I,9,FALSE)</f>
        <v>R1014</v>
      </c>
      <c r="Q1848" s="5">
        <f>VLOOKUP(A1848,'Hospitalisation Table'!$A:$K,11,FALSE)</f>
        <v>31</v>
      </c>
    </row>
    <row r="1849" spans="1:17" ht="15.6" x14ac:dyDescent="0.3">
      <c r="A1849" s="9" t="s">
        <v>521</v>
      </c>
      <c r="B1849" s="5" t="str">
        <f>VLOOKUP($A1849,'Customer Names'!$A:$B,2,FALSE)</f>
        <v>Loreto, Mr.  Bird</v>
      </c>
      <c r="C1849" s="5">
        <f>VLOOKUP(Healthcare!A1849,'Medical Examinations table'!$A:$K,2,FALSE)</f>
        <v>29.26</v>
      </c>
      <c r="D1849" s="5">
        <f>VLOOKUP(A1849,'Medical Examinations table'!$A:$C,3,FALSE)</f>
        <v>4.4400000000000004</v>
      </c>
      <c r="E1849" s="5" t="str">
        <f>VLOOKUP(A1849,'Medical Examinations table'!$A:$D,4,FALSE)</f>
        <v>NO</v>
      </c>
      <c r="F1849" s="5" t="str">
        <f>VLOOKUP(A1849,'Medical Examinations table'!$A:$E,5,FALSE)</f>
        <v>NO</v>
      </c>
      <c r="G1849" s="5" t="str">
        <f>VLOOKUP(A1849,'Medical Examinations table'!$A:$F,6,FALSE)</f>
        <v>NO</v>
      </c>
      <c r="H1849" s="5">
        <f>VLOOKUP(A1849,'Medical Examinations table'!$A:$H,8,FALSE)</f>
        <v>0</v>
      </c>
      <c r="I1849" s="5" t="str">
        <f>VLOOKUP(A1849,'Medical Examinations table'!$A:$G,7,FALSE)</f>
        <v>NO</v>
      </c>
      <c r="J1849" s="5" t="str">
        <f>VLOOKUP(A1849,'Medical Examinations table'!$A:$I,9,FALSE)</f>
        <v>Overweight</v>
      </c>
      <c r="K1849" s="5" t="str">
        <f>VLOOKUP(A1849,'Medical Examinations table'!$A:$J,10,FALSE)</f>
        <v>Normal</v>
      </c>
      <c r="L1849" s="8">
        <f>VLOOKUP(A1849,'Hospitalisation Table'!$A:$J,10,FALSE)</f>
        <v>34283</v>
      </c>
      <c r="M1849" s="10">
        <f>VLOOKUP(A1849,'Hospitalisation Table'!$A:$F,6,FALSE)</f>
        <v>563.84</v>
      </c>
      <c r="N1849" s="5" t="str">
        <f>VLOOKUP(A1849,'Hospitalisation Table'!$A:$G,7,FALSE)</f>
        <v>tier - 2</v>
      </c>
      <c r="O1849" s="5" t="str">
        <f>VLOOKUP(A1849,'Hospitalisation Table'!$A:$H,8,FALSE)</f>
        <v>tier - 3</v>
      </c>
      <c r="P1849" s="5" t="str">
        <f>VLOOKUP(A1849,'Hospitalisation Table'!$A:$I,9,FALSE)</f>
        <v>R1017</v>
      </c>
      <c r="Q1849" s="5">
        <f>VLOOKUP(A1849,'Hospitalisation Table'!$A:$K,11,FALSE)</f>
        <v>28</v>
      </c>
    </row>
    <row r="1850" spans="1:17" ht="15.6" x14ac:dyDescent="0.3">
      <c r="A1850" s="9" t="s">
        <v>520</v>
      </c>
      <c r="B1850" s="5" t="str">
        <f>VLOOKUP($A1850,'Customer Names'!$A:$B,2,FALSE)</f>
        <v>Callahan, Mr.  Patrick M.</v>
      </c>
      <c r="C1850" s="5">
        <f>VLOOKUP(Healthcare!A1850,'Medical Examinations table'!$A:$K,2,FALSE)</f>
        <v>26.98</v>
      </c>
      <c r="D1850" s="5">
        <f>VLOOKUP(A1850,'Medical Examinations table'!$A:$C,3,FALSE)</f>
        <v>4.41</v>
      </c>
      <c r="E1850" s="5" t="str">
        <f>VLOOKUP(A1850,'Medical Examinations table'!$A:$D,4,FALSE)</f>
        <v>NO</v>
      </c>
      <c r="F1850" s="5" t="str">
        <f>VLOOKUP(A1850,'Medical Examinations table'!$A:$E,5,FALSE)</f>
        <v>NO</v>
      </c>
      <c r="G1850" s="5" t="str">
        <f>VLOOKUP(A1850,'Medical Examinations table'!$A:$F,6,FALSE)</f>
        <v>NO</v>
      </c>
      <c r="H1850" s="5">
        <f>VLOOKUP(A1850,'Medical Examinations table'!$A:$H,8,FALSE)</f>
        <v>0</v>
      </c>
      <c r="I1850" s="5" t="str">
        <f>VLOOKUP(A1850,'Medical Examinations table'!$A:$G,7,FALSE)</f>
        <v>NO</v>
      </c>
      <c r="J1850" s="5" t="str">
        <f>VLOOKUP(A1850,'Medical Examinations table'!$A:$I,9,FALSE)</f>
        <v>Overweight</v>
      </c>
      <c r="K1850" s="5" t="str">
        <f>VLOOKUP(A1850,'Medical Examinations table'!$A:$J,10,FALSE)</f>
        <v>Normal</v>
      </c>
      <c r="L1850" s="8">
        <f>VLOOKUP(A1850,'Hospitalisation Table'!$A:$J,10,FALSE)</f>
        <v>34282</v>
      </c>
      <c r="M1850" s="10">
        <f>VLOOKUP(A1850,'Hospitalisation Table'!$A:$F,6,FALSE)</f>
        <v>563.84</v>
      </c>
      <c r="N1850" s="5" t="str">
        <f>VLOOKUP(A1850,'Hospitalisation Table'!$A:$G,7,FALSE)</f>
        <v>tier - 3</v>
      </c>
      <c r="O1850" s="5" t="str">
        <f>VLOOKUP(A1850,'Hospitalisation Table'!$A:$H,8,FALSE)</f>
        <v>tier - 2</v>
      </c>
      <c r="P1850" s="5" t="str">
        <f>VLOOKUP(A1850,'Hospitalisation Table'!$A:$I,9,FALSE)</f>
        <v>R1016</v>
      </c>
      <c r="Q1850" s="5">
        <f>VLOOKUP(A1850,'Hospitalisation Table'!$A:$K,11,FALSE)</f>
        <v>28</v>
      </c>
    </row>
    <row r="1851" spans="1:17" ht="15.6" x14ac:dyDescent="0.3">
      <c r="A1851" s="9" t="s">
        <v>519</v>
      </c>
      <c r="B1851" s="5" t="str">
        <f>VLOOKUP($A1851,'Customer Names'!$A:$B,2,FALSE)</f>
        <v>Timko, Mr.  Kyle</v>
      </c>
      <c r="C1851" s="5">
        <f>VLOOKUP(Healthcare!A1851,'Medical Examinations table'!$A:$K,2,FALSE)</f>
        <v>32.11</v>
      </c>
      <c r="D1851" s="5">
        <f>VLOOKUP(A1851,'Medical Examinations table'!$A:$C,3,FALSE)</f>
        <v>5.19</v>
      </c>
      <c r="E1851" s="5" t="str">
        <f>VLOOKUP(A1851,'Medical Examinations table'!$A:$D,4,FALSE)</f>
        <v>NO</v>
      </c>
      <c r="F1851" s="5" t="str">
        <f>VLOOKUP(A1851,'Medical Examinations table'!$A:$E,5,FALSE)</f>
        <v>NO</v>
      </c>
      <c r="G1851" s="5" t="str">
        <f>VLOOKUP(A1851,'Medical Examinations table'!$A:$F,6,FALSE)</f>
        <v>YES</v>
      </c>
      <c r="H1851" s="5">
        <f>VLOOKUP(A1851,'Medical Examinations table'!$A:$H,8,FALSE)</f>
        <v>1</v>
      </c>
      <c r="I1851" s="5" t="str">
        <f>VLOOKUP(A1851,'Medical Examinations table'!$A:$G,7,FALSE)</f>
        <v>NO</v>
      </c>
      <c r="J1851" s="5" t="str">
        <f>VLOOKUP(A1851,'Medical Examinations table'!$A:$I,9,FALSE)</f>
        <v>Obesity</v>
      </c>
      <c r="K1851" s="5" t="str">
        <f>VLOOKUP(A1851,'Medical Examinations table'!$A:$J,10,FALSE)</f>
        <v>Normal</v>
      </c>
      <c r="L1851" s="8">
        <f>VLOOKUP(A1851,'Hospitalisation Table'!$A:$J,10,FALSE)</f>
        <v>34281</v>
      </c>
      <c r="M1851" s="10">
        <f>VLOOKUP(A1851,'Hospitalisation Table'!$A:$F,6,FALSE)</f>
        <v>563.84</v>
      </c>
      <c r="N1851" s="5" t="str">
        <f>VLOOKUP(A1851,'Hospitalisation Table'!$A:$G,7,FALSE)</f>
        <v>tier - 2</v>
      </c>
      <c r="O1851" s="5" t="str">
        <f>VLOOKUP(A1851,'Hospitalisation Table'!$A:$H,8,FALSE)</f>
        <v>tier - 2</v>
      </c>
      <c r="P1851" s="5" t="str">
        <f>VLOOKUP(A1851,'Hospitalisation Table'!$A:$I,9,FALSE)</f>
        <v>R1012</v>
      </c>
      <c r="Q1851" s="5">
        <f>VLOOKUP(A1851,'Hospitalisation Table'!$A:$K,11,FALSE)</f>
        <v>29</v>
      </c>
    </row>
    <row r="1852" spans="1:17" ht="15.6" x14ac:dyDescent="0.3">
      <c r="A1852" s="9" t="s">
        <v>518</v>
      </c>
      <c r="B1852" s="5" t="str">
        <f>VLOOKUP($A1852,'Customer Names'!$A:$B,2,FALSE)</f>
        <v>Achatz, Mr.  Ryan</v>
      </c>
      <c r="C1852" s="5">
        <f>VLOOKUP(Healthcare!A1852,'Medical Examinations table'!$A:$K,2,FALSE)</f>
        <v>31.73</v>
      </c>
      <c r="D1852" s="5">
        <f>VLOOKUP(A1852,'Medical Examinations table'!$A:$C,3,FALSE)</f>
        <v>5.16</v>
      </c>
      <c r="E1852" s="5" t="str">
        <f>VLOOKUP(A1852,'Medical Examinations table'!$A:$D,4,FALSE)</f>
        <v>NO</v>
      </c>
      <c r="F1852" s="5" t="str">
        <f>VLOOKUP(A1852,'Medical Examinations table'!$A:$E,5,FALSE)</f>
        <v>NO</v>
      </c>
      <c r="G1852" s="5" t="str">
        <f>VLOOKUP(A1852,'Medical Examinations table'!$A:$F,6,FALSE)</f>
        <v>YES</v>
      </c>
      <c r="H1852" s="5">
        <f>VLOOKUP(A1852,'Medical Examinations table'!$A:$H,8,FALSE)</f>
        <v>1</v>
      </c>
      <c r="I1852" s="5" t="str">
        <f>VLOOKUP(A1852,'Medical Examinations table'!$A:$G,7,FALSE)</f>
        <v>NO</v>
      </c>
      <c r="J1852" s="5" t="str">
        <f>VLOOKUP(A1852,'Medical Examinations table'!$A:$I,9,FALSE)</f>
        <v>Obesity</v>
      </c>
      <c r="K1852" s="5" t="str">
        <f>VLOOKUP(A1852,'Medical Examinations table'!$A:$J,10,FALSE)</f>
        <v>Normal</v>
      </c>
      <c r="L1852" s="8">
        <f>VLOOKUP(A1852,'Hospitalisation Table'!$A:$J,10,FALSE)</f>
        <v>34280</v>
      </c>
      <c r="M1852" s="10">
        <f>VLOOKUP(A1852,'Hospitalisation Table'!$A:$F,6,FALSE)</f>
        <v>563.84</v>
      </c>
      <c r="N1852" s="5" t="str">
        <f>VLOOKUP(A1852,'Hospitalisation Table'!$A:$G,7,FALSE)</f>
        <v>tier - 2</v>
      </c>
      <c r="O1852" s="5" t="str">
        <f>VLOOKUP(A1852,'Hospitalisation Table'!$A:$H,8,FALSE)</f>
        <v>tier - 3</v>
      </c>
      <c r="P1852" s="5" t="str">
        <f>VLOOKUP(A1852,'Hospitalisation Table'!$A:$I,9,FALSE)</f>
        <v>R1012</v>
      </c>
      <c r="Q1852" s="5">
        <f>VLOOKUP(A1852,'Hospitalisation Table'!$A:$K,11,FALSE)</f>
        <v>29</v>
      </c>
    </row>
    <row r="1853" spans="1:17" ht="15.6" x14ac:dyDescent="0.3">
      <c r="A1853" s="9" t="s">
        <v>517</v>
      </c>
      <c r="B1853" s="5" t="str">
        <f>VLOOKUP($A1853,'Customer Names'!$A:$B,2,FALSE)</f>
        <v>Horwitz, Mr.  Yuri</v>
      </c>
      <c r="C1853" s="5">
        <f>VLOOKUP(Healthcare!A1853,'Medical Examinations table'!$A:$K,2,FALSE)</f>
        <v>22.515000000000001</v>
      </c>
      <c r="D1853" s="5">
        <f>VLOOKUP(A1853,'Medical Examinations table'!$A:$C,3,FALSE)</f>
        <v>4.24</v>
      </c>
      <c r="E1853" s="5" t="str">
        <f>VLOOKUP(A1853,'Medical Examinations table'!$A:$D,4,FALSE)</f>
        <v>NO</v>
      </c>
      <c r="F1853" s="5" t="str">
        <f>VLOOKUP(A1853,'Medical Examinations table'!$A:$E,5,FALSE)</f>
        <v>NO</v>
      </c>
      <c r="G1853" s="5" t="str">
        <f>VLOOKUP(A1853,'Medical Examinations table'!$A:$F,6,FALSE)</f>
        <v>NO</v>
      </c>
      <c r="H1853" s="5">
        <f>VLOOKUP(A1853,'Medical Examinations table'!$A:$H,8,FALSE)</f>
        <v>0</v>
      </c>
      <c r="I1853" s="5" t="str">
        <f>VLOOKUP(A1853,'Medical Examinations table'!$A:$G,7,FALSE)</f>
        <v>NO</v>
      </c>
      <c r="J1853" s="5" t="str">
        <f>VLOOKUP(A1853,'Medical Examinations table'!$A:$I,9,FALSE)</f>
        <v>Normal Weight</v>
      </c>
      <c r="K1853" s="5" t="str">
        <f>VLOOKUP(A1853,'Medical Examinations table'!$A:$J,10,FALSE)</f>
        <v>Normal</v>
      </c>
      <c r="L1853" s="8">
        <f>VLOOKUP(A1853,'Hospitalisation Table'!$A:$J,10,FALSE)</f>
        <v>34279</v>
      </c>
      <c r="M1853" s="10">
        <f>VLOOKUP(A1853,'Hospitalisation Table'!$A:$F,6,FALSE)</f>
        <v>563.84</v>
      </c>
      <c r="N1853" s="5" t="str">
        <f>VLOOKUP(A1853,'Hospitalisation Table'!$A:$G,7,FALSE)</f>
        <v>tier - 3</v>
      </c>
      <c r="O1853" s="5" t="str">
        <f>VLOOKUP(A1853,'Hospitalisation Table'!$A:$H,8,FALSE)</f>
        <v>tier - 1</v>
      </c>
      <c r="P1853" s="5" t="str">
        <f>VLOOKUP(A1853,'Hospitalisation Table'!$A:$I,9,FALSE)</f>
        <v>R1017</v>
      </c>
      <c r="Q1853" s="5">
        <f>VLOOKUP(A1853,'Hospitalisation Table'!$A:$K,11,FALSE)</f>
        <v>28</v>
      </c>
    </row>
    <row r="1854" spans="1:17" ht="15.6" x14ac:dyDescent="0.3">
      <c r="A1854" s="9" t="s">
        <v>515</v>
      </c>
      <c r="B1854" s="5" t="str">
        <f>VLOOKUP($A1854,'Customer Names'!$A:$B,2,FALSE)</f>
        <v>Gordyan, Mr.  Ryan</v>
      </c>
      <c r="C1854" s="5">
        <f>VLOOKUP(Healthcare!A1854,'Medical Examinations table'!$A:$K,2,FALSE)</f>
        <v>25.9</v>
      </c>
      <c r="D1854" s="5">
        <f>VLOOKUP(A1854,'Medical Examinations table'!$A:$C,3,FALSE)</f>
        <v>5.45</v>
      </c>
      <c r="E1854" s="5" t="str">
        <f>VLOOKUP(A1854,'Medical Examinations table'!$A:$D,4,FALSE)</f>
        <v>NO</v>
      </c>
      <c r="F1854" s="5" t="str">
        <f>VLOOKUP(A1854,'Medical Examinations table'!$A:$E,5,FALSE)</f>
        <v>NO</v>
      </c>
      <c r="G1854" s="5" t="str">
        <f>VLOOKUP(A1854,'Medical Examinations table'!$A:$F,6,FALSE)</f>
        <v>NO</v>
      </c>
      <c r="H1854" s="5">
        <f>VLOOKUP(A1854,'Medical Examinations table'!$A:$H,8,FALSE)</f>
        <v>1</v>
      </c>
      <c r="I1854" s="5" t="str">
        <f>VLOOKUP(A1854,'Medical Examinations table'!$A:$G,7,FALSE)</f>
        <v>NO</v>
      </c>
      <c r="J1854" s="5" t="str">
        <f>VLOOKUP(A1854,'Medical Examinations table'!$A:$I,9,FALSE)</f>
        <v>Overweight</v>
      </c>
      <c r="K1854" s="5" t="str">
        <f>VLOOKUP(A1854,'Medical Examinations table'!$A:$J,10,FALSE)</f>
        <v>Normal</v>
      </c>
      <c r="L1854" s="8">
        <f>VLOOKUP(A1854,'Hospitalisation Table'!$A:$J,10,FALSE)</f>
        <v>34278</v>
      </c>
      <c r="M1854" s="10">
        <f>VLOOKUP(A1854,'Hospitalisation Table'!$A:$F,6,FALSE)</f>
        <v>563.84</v>
      </c>
      <c r="N1854" s="5" t="str">
        <f>VLOOKUP(A1854,'Hospitalisation Table'!$A:$G,7,FALSE)</f>
        <v>tier - 2</v>
      </c>
      <c r="O1854" s="5" t="str">
        <f>VLOOKUP(A1854,'Hospitalisation Table'!$A:$H,8,FALSE)</f>
        <v>tier - 3</v>
      </c>
      <c r="P1854" s="5" t="str">
        <f>VLOOKUP(A1854,'Hospitalisation Table'!$A:$I,9,FALSE)</f>
        <v>R1020</v>
      </c>
      <c r="Q1854" s="5">
        <f>VLOOKUP(A1854,'Hospitalisation Table'!$A:$K,11,FALSE)</f>
        <v>30</v>
      </c>
    </row>
    <row r="1855" spans="1:17" ht="15.6" x14ac:dyDescent="0.3">
      <c r="A1855" s="9" t="s">
        <v>514</v>
      </c>
      <c r="B1855" s="5" t="str">
        <f>VLOOKUP($A1855,'Customer Names'!$A:$B,2,FALSE)</f>
        <v>Hetherington, Ms.  Debbie</v>
      </c>
      <c r="C1855" s="5">
        <f>VLOOKUP(Healthcare!A1855,'Medical Examinations table'!$A:$K,2,FALSE)</f>
        <v>27.72</v>
      </c>
      <c r="D1855" s="5">
        <f>VLOOKUP(A1855,'Medical Examinations table'!$A:$C,3,FALSE)</f>
        <v>5.03</v>
      </c>
      <c r="E1855" s="5" t="str">
        <f>VLOOKUP(A1855,'Medical Examinations table'!$A:$D,4,FALSE)</f>
        <v>YES</v>
      </c>
      <c r="F1855" s="5" t="str">
        <f>VLOOKUP(A1855,'Medical Examinations table'!$A:$E,5,FALSE)</f>
        <v>NO</v>
      </c>
      <c r="G1855" s="5" t="str">
        <f>VLOOKUP(A1855,'Medical Examinations table'!$A:$F,6,FALSE)</f>
        <v>NO</v>
      </c>
      <c r="H1855" s="5">
        <f>VLOOKUP(A1855,'Medical Examinations table'!$A:$H,8,FALSE)</f>
        <v>1</v>
      </c>
      <c r="I1855" s="5" t="str">
        <f>VLOOKUP(A1855,'Medical Examinations table'!$A:$G,7,FALSE)</f>
        <v>NO</v>
      </c>
      <c r="J1855" s="5" t="str">
        <f>VLOOKUP(A1855,'Medical Examinations table'!$A:$I,9,FALSE)</f>
        <v>Overweight</v>
      </c>
      <c r="K1855" s="5" t="str">
        <f>VLOOKUP(A1855,'Medical Examinations table'!$A:$J,10,FALSE)</f>
        <v>Normal</v>
      </c>
      <c r="L1855" s="8">
        <f>VLOOKUP(A1855,'Hospitalisation Table'!$A:$J,10,FALSE)</f>
        <v>34277</v>
      </c>
      <c r="M1855" s="10">
        <f>VLOOKUP(A1855,'Hospitalisation Table'!$A:$F,6,FALSE)</f>
        <v>563.84</v>
      </c>
      <c r="N1855" s="5" t="str">
        <f>VLOOKUP(A1855,'Hospitalisation Table'!$A:$G,7,FALSE)</f>
        <v>tier - 2</v>
      </c>
      <c r="O1855" s="5" t="str">
        <f>VLOOKUP(A1855,'Hospitalisation Table'!$A:$H,8,FALSE)</f>
        <v>tier - 1</v>
      </c>
      <c r="P1855" s="5" t="str">
        <f>VLOOKUP(A1855,'Hospitalisation Table'!$A:$I,9,FALSE)</f>
        <v>R1013</v>
      </c>
      <c r="Q1855" s="5">
        <f>VLOOKUP(A1855,'Hospitalisation Table'!$A:$K,11,FALSE)</f>
        <v>34</v>
      </c>
    </row>
    <row r="1856" spans="1:17" ht="15.6" x14ac:dyDescent="0.3">
      <c r="A1856" s="9" t="s">
        <v>513</v>
      </c>
      <c r="B1856" s="5" t="str">
        <f>VLOOKUP($A1856,'Customer Names'!$A:$B,2,FALSE)</f>
        <v>Thompson, Mr.  Mark D</v>
      </c>
      <c r="C1856" s="5">
        <f>VLOOKUP(Healthcare!A1856,'Medical Examinations table'!$A:$K,2,FALSE)</f>
        <v>31.5</v>
      </c>
      <c r="D1856" s="5">
        <f>VLOOKUP(A1856,'Medical Examinations table'!$A:$C,3,FALSE)</f>
        <v>9.6199999999999992</v>
      </c>
      <c r="E1856" s="5" t="str">
        <f>VLOOKUP(A1856,'Medical Examinations table'!$A:$D,4,FALSE)</f>
        <v>YES</v>
      </c>
      <c r="F1856" s="5" t="str">
        <f>VLOOKUP(A1856,'Medical Examinations table'!$A:$E,5,FALSE)</f>
        <v>NO</v>
      </c>
      <c r="G1856" s="5" t="str">
        <f>VLOOKUP(A1856,'Medical Examinations table'!$A:$F,6,FALSE)</f>
        <v>NO</v>
      </c>
      <c r="H1856" s="5">
        <f>VLOOKUP(A1856,'Medical Examinations table'!$A:$H,8,FALSE)</f>
        <v>1</v>
      </c>
      <c r="I1856" s="5" t="str">
        <f>VLOOKUP(A1856,'Medical Examinations table'!$A:$G,7,FALSE)</f>
        <v>NO</v>
      </c>
      <c r="J1856" s="5" t="str">
        <f>VLOOKUP(A1856,'Medical Examinations table'!$A:$I,9,FALSE)</f>
        <v>Obesity</v>
      </c>
      <c r="K1856" s="5" t="str">
        <f>VLOOKUP(A1856,'Medical Examinations table'!$A:$J,10,FALSE)</f>
        <v>Diabetes</v>
      </c>
      <c r="L1856" s="8">
        <f>VLOOKUP(A1856,'Hospitalisation Table'!$A:$J,10,FALSE)</f>
        <v>34276</v>
      </c>
      <c r="M1856" s="10">
        <f>VLOOKUP(A1856,'Hospitalisation Table'!$A:$F,6,FALSE)</f>
        <v>563.84</v>
      </c>
      <c r="N1856" s="5" t="str">
        <f>VLOOKUP(A1856,'Hospitalisation Table'!$A:$G,7,FALSE)</f>
        <v>tier - 2</v>
      </c>
      <c r="O1856" s="5" t="str">
        <f>VLOOKUP(A1856,'Hospitalisation Table'!$A:$H,8,FALSE)</f>
        <v>tier - 2</v>
      </c>
      <c r="P1856" s="5" t="str">
        <f>VLOOKUP(A1856,'Hospitalisation Table'!$A:$I,9,FALSE)</f>
        <v>R1011</v>
      </c>
      <c r="Q1856" s="5">
        <f>VLOOKUP(A1856,'Hospitalisation Table'!$A:$K,11,FALSE)</f>
        <v>36</v>
      </c>
    </row>
    <row r="1857" spans="1:17" ht="15.6" x14ac:dyDescent="0.3">
      <c r="A1857" s="9" t="s">
        <v>512</v>
      </c>
      <c r="B1857" s="5" t="str">
        <f>VLOOKUP($A1857,'Customer Names'!$A:$B,2,FALSE)</f>
        <v>Battoo, Mr.  Christopher</v>
      </c>
      <c r="C1857" s="5">
        <f>VLOOKUP(Healthcare!A1857,'Medical Examinations table'!$A:$K,2,FALSE)</f>
        <v>29.7</v>
      </c>
      <c r="D1857" s="5">
        <f>VLOOKUP(A1857,'Medical Examinations table'!$A:$C,3,FALSE)</f>
        <v>6.77</v>
      </c>
      <c r="E1857" s="5" t="str">
        <f>VLOOKUP(A1857,'Medical Examinations table'!$A:$D,4,FALSE)</f>
        <v>YES</v>
      </c>
      <c r="F1857" s="5" t="str">
        <f>VLOOKUP(A1857,'Medical Examinations table'!$A:$E,5,FALSE)</f>
        <v>NO</v>
      </c>
      <c r="G1857" s="5" t="str">
        <f>VLOOKUP(A1857,'Medical Examinations table'!$A:$F,6,FALSE)</f>
        <v>NO</v>
      </c>
      <c r="H1857" s="5">
        <f>VLOOKUP(A1857,'Medical Examinations table'!$A:$H,8,FALSE)</f>
        <v>1</v>
      </c>
      <c r="I1857" s="5" t="str">
        <f>VLOOKUP(A1857,'Medical Examinations table'!$A:$G,7,FALSE)</f>
        <v>NO</v>
      </c>
      <c r="J1857" s="5" t="str">
        <f>VLOOKUP(A1857,'Medical Examinations table'!$A:$I,9,FALSE)</f>
        <v>Overweight</v>
      </c>
      <c r="K1857" s="5" t="str">
        <f>VLOOKUP(A1857,'Medical Examinations table'!$A:$J,10,FALSE)</f>
        <v>Diabetes</v>
      </c>
      <c r="L1857" s="8">
        <f>VLOOKUP(A1857,'Hospitalisation Table'!$A:$J,10,FALSE)</f>
        <v>34275</v>
      </c>
      <c r="M1857" s="10">
        <f>VLOOKUP(A1857,'Hospitalisation Table'!$A:$F,6,FALSE)</f>
        <v>563.84</v>
      </c>
      <c r="N1857" s="5" t="str">
        <f>VLOOKUP(A1857,'Hospitalisation Table'!$A:$G,7,FALSE)</f>
        <v>tier - 3</v>
      </c>
      <c r="O1857" s="5" t="str">
        <f>VLOOKUP(A1857,'Hospitalisation Table'!$A:$H,8,FALSE)</f>
        <v>tier - 2</v>
      </c>
      <c r="P1857" s="5" t="str">
        <f>VLOOKUP(A1857,'Hospitalisation Table'!$A:$I,9,FALSE)</f>
        <v>R1013</v>
      </c>
      <c r="Q1857" s="5">
        <f>VLOOKUP(A1857,'Hospitalisation Table'!$A:$K,11,FALSE)</f>
        <v>36</v>
      </c>
    </row>
    <row r="1858" spans="1:17" ht="15.6" x14ac:dyDescent="0.3">
      <c r="A1858" s="9" t="s">
        <v>511</v>
      </c>
      <c r="B1858" s="5" t="str">
        <f>VLOOKUP($A1858,'Customer Names'!$A:$B,2,FALSE)</f>
        <v>Barker, Ms.  Daniell L</v>
      </c>
      <c r="C1858" s="5">
        <f>VLOOKUP(Healthcare!A1858,'Medical Examinations table'!$A:$K,2,FALSE)</f>
        <v>21.26</v>
      </c>
      <c r="D1858" s="5">
        <f>VLOOKUP(A1858,'Medical Examinations table'!$A:$C,3,FALSE)</f>
        <v>5.36</v>
      </c>
      <c r="E1858" s="5" t="str">
        <f>VLOOKUP(A1858,'Medical Examinations table'!$A:$D,4,FALSE)</f>
        <v>YES</v>
      </c>
      <c r="F1858" s="5" t="str">
        <f>VLOOKUP(A1858,'Medical Examinations table'!$A:$E,5,FALSE)</f>
        <v>NO</v>
      </c>
      <c r="G1858" s="5" t="str">
        <f>VLOOKUP(A1858,'Medical Examinations table'!$A:$F,6,FALSE)</f>
        <v>NO</v>
      </c>
      <c r="H1858" s="5">
        <f>VLOOKUP(A1858,'Medical Examinations table'!$A:$H,8,FALSE)</f>
        <v>1</v>
      </c>
      <c r="I1858" s="5" t="str">
        <f>VLOOKUP(A1858,'Medical Examinations table'!$A:$G,7,FALSE)</f>
        <v>NO</v>
      </c>
      <c r="J1858" s="5" t="str">
        <f>VLOOKUP(A1858,'Medical Examinations table'!$A:$I,9,FALSE)</f>
        <v>Normal Weight</v>
      </c>
      <c r="K1858" s="5" t="str">
        <f>VLOOKUP(A1858,'Medical Examinations table'!$A:$J,10,FALSE)</f>
        <v>Normal</v>
      </c>
      <c r="L1858" s="8">
        <f>VLOOKUP(A1858,'Hospitalisation Table'!$A:$J,10,FALSE)</f>
        <v>34274</v>
      </c>
      <c r="M1858" s="10">
        <f>VLOOKUP(A1858,'Hospitalisation Table'!$A:$F,6,FALSE)</f>
        <v>563.84</v>
      </c>
      <c r="N1858" s="5" t="str">
        <f>VLOOKUP(A1858,'Hospitalisation Table'!$A:$G,7,FALSE)</f>
        <v>tier - 2</v>
      </c>
      <c r="O1858" s="5" t="str">
        <f>VLOOKUP(A1858,'Hospitalisation Table'!$A:$H,8,FALSE)</f>
        <v>tier - 2</v>
      </c>
      <c r="P1858" s="5" t="str">
        <f>VLOOKUP(A1858,'Hospitalisation Table'!$A:$I,9,FALSE)</f>
        <v>R1013</v>
      </c>
      <c r="Q1858" s="5">
        <f>VLOOKUP(A1858,'Hospitalisation Table'!$A:$K,11,FALSE)</f>
        <v>34</v>
      </c>
    </row>
    <row r="1859" spans="1:17" ht="15.6" x14ac:dyDescent="0.3">
      <c r="A1859" s="9" t="s">
        <v>510</v>
      </c>
      <c r="B1859" s="5" t="str">
        <f>VLOOKUP($A1859,'Customer Names'!$A:$B,2,FALSE)</f>
        <v>Saarnilehto, Mr.  Janne</v>
      </c>
      <c r="C1859" s="5">
        <f>VLOOKUP(Healthcare!A1859,'Medical Examinations table'!$A:$K,2,FALSE)</f>
        <v>17.09</v>
      </c>
      <c r="D1859" s="5">
        <f>VLOOKUP(A1859,'Medical Examinations table'!$A:$C,3,FALSE)</f>
        <v>5.69</v>
      </c>
      <c r="E1859" s="5" t="str">
        <f>VLOOKUP(A1859,'Medical Examinations table'!$A:$D,4,FALSE)</f>
        <v>NO</v>
      </c>
      <c r="F1859" s="5" t="str">
        <f>VLOOKUP(A1859,'Medical Examinations table'!$A:$E,5,FALSE)</f>
        <v>NO</v>
      </c>
      <c r="G1859" s="5" t="str">
        <f>VLOOKUP(A1859,'Medical Examinations table'!$A:$F,6,FALSE)</f>
        <v>NO</v>
      </c>
      <c r="H1859" s="5">
        <f>VLOOKUP(A1859,'Medical Examinations table'!$A:$H,8,FALSE)</f>
        <v>0</v>
      </c>
      <c r="I1859" s="5" t="str">
        <f>VLOOKUP(A1859,'Medical Examinations table'!$A:$G,7,FALSE)</f>
        <v>NO</v>
      </c>
      <c r="J1859" s="5" t="str">
        <f>VLOOKUP(A1859,'Medical Examinations table'!$A:$I,9,FALSE)</f>
        <v>Underweight</v>
      </c>
      <c r="K1859" s="5" t="str">
        <f>VLOOKUP(A1859,'Medical Examinations table'!$A:$J,10,FALSE)</f>
        <v>Normal</v>
      </c>
      <c r="L1859" s="8">
        <f>VLOOKUP(A1859,'Hospitalisation Table'!$A:$J,10,FALSE)</f>
        <v>34273</v>
      </c>
      <c r="M1859" s="10">
        <f>VLOOKUP(A1859,'Hospitalisation Table'!$A:$F,6,FALSE)</f>
        <v>563.84</v>
      </c>
      <c r="N1859" s="5" t="str">
        <f>VLOOKUP(A1859,'Hospitalisation Table'!$A:$G,7,FALSE)</f>
        <v>tier - 2</v>
      </c>
      <c r="O1859" s="5" t="str">
        <f>VLOOKUP(A1859,'Hospitalisation Table'!$A:$H,8,FALSE)</f>
        <v>tier - 2</v>
      </c>
      <c r="P1859" s="5" t="str">
        <f>VLOOKUP(A1859,'Hospitalisation Table'!$A:$I,9,FALSE)</f>
        <v>R1013</v>
      </c>
      <c r="Q1859" s="5">
        <f>VLOOKUP(A1859,'Hospitalisation Table'!$A:$K,11,FALSE)</f>
        <v>40</v>
      </c>
    </row>
    <row r="1860" spans="1:17" ht="15.6" x14ac:dyDescent="0.3">
      <c r="A1860" s="9" t="s">
        <v>509</v>
      </c>
      <c r="B1860" s="5" t="str">
        <f>VLOOKUP($A1860,'Customer Names'!$A:$B,2,FALSE)</f>
        <v>Morton, Ms.  Martina</v>
      </c>
      <c r="C1860" s="5">
        <f>VLOOKUP(Healthcare!A1860,'Medical Examinations table'!$A:$K,2,FALSE)</f>
        <v>24.3</v>
      </c>
      <c r="D1860" s="5">
        <f>VLOOKUP(A1860,'Medical Examinations table'!$A:$C,3,FALSE)</f>
        <v>4.9000000000000004</v>
      </c>
      <c r="E1860" s="5" t="str">
        <f>VLOOKUP(A1860,'Medical Examinations table'!$A:$D,4,FALSE)</f>
        <v>YES</v>
      </c>
      <c r="F1860" s="5" t="str">
        <f>VLOOKUP(A1860,'Medical Examinations table'!$A:$E,5,FALSE)</f>
        <v>NO</v>
      </c>
      <c r="G1860" s="5" t="str">
        <f>VLOOKUP(A1860,'Medical Examinations table'!$A:$F,6,FALSE)</f>
        <v>YES</v>
      </c>
      <c r="H1860" s="5">
        <f>VLOOKUP(A1860,'Medical Examinations table'!$A:$H,8,FALSE)</f>
        <v>1</v>
      </c>
      <c r="I1860" s="5" t="str">
        <f>VLOOKUP(A1860,'Medical Examinations table'!$A:$G,7,FALSE)</f>
        <v>NO</v>
      </c>
      <c r="J1860" s="5" t="str">
        <f>VLOOKUP(A1860,'Medical Examinations table'!$A:$I,9,FALSE)</f>
        <v>Normal Weight</v>
      </c>
      <c r="K1860" s="5" t="str">
        <f>VLOOKUP(A1860,'Medical Examinations table'!$A:$J,10,FALSE)</f>
        <v>Normal</v>
      </c>
      <c r="L1860" s="8">
        <f>VLOOKUP(A1860,'Hospitalisation Table'!$A:$J,10,FALSE)</f>
        <v>34272</v>
      </c>
      <c r="M1860" s="10">
        <f>VLOOKUP(A1860,'Hospitalisation Table'!$A:$F,6,FALSE)</f>
        <v>563.84</v>
      </c>
      <c r="N1860" s="5" t="str">
        <f>VLOOKUP(A1860,'Hospitalisation Table'!$A:$G,7,FALSE)</f>
        <v>tier - 2</v>
      </c>
      <c r="O1860" s="5" t="str">
        <f>VLOOKUP(A1860,'Hospitalisation Table'!$A:$H,8,FALSE)</f>
        <v>tier - 2</v>
      </c>
      <c r="P1860" s="5" t="str">
        <f>VLOOKUP(A1860,'Hospitalisation Table'!$A:$I,9,FALSE)</f>
        <v>R1011</v>
      </c>
      <c r="Q1860" s="5">
        <f>VLOOKUP(A1860,'Hospitalisation Table'!$A:$K,11,FALSE)</f>
        <v>25</v>
      </c>
    </row>
    <row r="1861" spans="1:17" ht="15.6" x14ac:dyDescent="0.3">
      <c r="A1861" s="9" t="s">
        <v>508</v>
      </c>
      <c r="B1861" s="5" t="str">
        <f>VLOOKUP($A1861,'Customer Names'!$A:$B,2,FALSE)</f>
        <v>Thomas, Ms.  Elizabeth L</v>
      </c>
      <c r="C1861" s="5">
        <f>VLOOKUP(Healthcare!A1861,'Medical Examinations table'!$A:$K,2,FALSE)</f>
        <v>29.734999999999999</v>
      </c>
      <c r="D1861" s="5">
        <f>VLOOKUP(A1861,'Medical Examinations table'!$A:$C,3,FALSE)</f>
        <v>5.78</v>
      </c>
      <c r="E1861" s="5" t="str">
        <f>VLOOKUP(A1861,'Medical Examinations table'!$A:$D,4,FALSE)</f>
        <v>NO</v>
      </c>
      <c r="F1861" s="5" t="str">
        <f>VLOOKUP(A1861,'Medical Examinations table'!$A:$E,5,FALSE)</f>
        <v>NO</v>
      </c>
      <c r="G1861" s="5" t="str">
        <f>VLOOKUP(A1861,'Medical Examinations table'!$A:$F,6,FALSE)</f>
        <v>NO</v>
      </c>
      <c r="H1861" s="5">
        <f>VLOOKUP(A1861,'Medical Examinations table'!$A:$H,8,FALSE)</f>
        <v>0</v>
      </c>
      <c r="I1861" s="5" t="str">
        <f>VLOOKUP(A1861,'Medical Examinations table'!$A:$G,7,FALSE)</f>
        <v>NO</v>
      </c>
      <c r="J1861" s="5" t="str">
        <f>VLOOKUP(A1861,'Medical Examinations table'!$A:$I,9,FALSE)</f>
        <v>Overweight</v>
      </c>
      <c r="K1861" s="5" t="str">
        <f>VLOOKUP(A1861,'Medical Examinations table'!$A:$J,10,FALSE)</f>
        <v>Prediabetes</v>
      </c>
      <c r="L1861" s="8">
        <f>VLOOKUP(A1861,'Hospitalisation Table'!$A:$J,10,FALSE)</f>
        <v>34271</v>
      </c>
      <c r="M1861" s="10">
        <f>VLOOKUP(A1861,'Hospitalisation Table'!$A:$F,6,FALSE)</f>
        <v>563.84</v>
      </c>
      <c r="N1861" s="5" t="str">
        <f>VLOOKUP(A1861,'Hospitalisation Table'!$A:$G,7,FALSE)</f>
        <v>tier - 2</v>
      </c>
      <c r="O1861" s="5" t="str">
        <f>VLOOKUP(A1861,'Hospitalisation Table'!$A:$H,8,FALSE)</f>
        <v>tier - 3</v>
      </c>
      <c r="P1861" s="5" t="str">
        <f>VLOOKUP(A1861,'Hospitalisation Table'!$A:$I,9,FALSE)</f>
        <v>R1012</v>
      </c>
      <c r="Q1861" s="5">
        <f>VLOOKUP(A1861,'Hospitalisation Table'!$A:$K,11,FALSE)</f>
        <v>32</v>
      </c>
    </row>
    <row r="1862" spans="1:17" ht="15.6" x14ac:dyDescent="0.3">
      <c r="A1862" s="9" t="s">
        <v>507</v>
      </c>
      <c r="B1862" s="5" t="str">
        <f>VLOOKUP($A1862,'Customer Names'!$A:$B,2,FALSE)</f>
        <v>Hillman, Ms.  Stephanie C.</v>
      </c>
      <c r="C1862" s="5">
        <f>VLOOKUP(Healthcare!A1862,'Medical Examinations table'!$A:$K,2,FALSE)</f>
        <v>29.26</v>
      </c>
      <c r="D1862" s="5">
        <f>VLOOKUP(A1862,'Medical Examinations table'!$A:$C,3,FALSE)</f>
        <v>4.7</v>
      </c>
      <c r="E1862" s="5" t="str">
        <f>VLOOKUP(A1862,'Medical Examinations table'!$A:$D,4,FALSE)</f>
        <v>NO</v>
      </c>
      <c r="F1862" s="5" t="str">
        <f>VLOOKUP(A1862,'Medical Examinations table'!$A:$E,5,FALSE)</f>
        <v>NO</v>
      </c>
      <c r="G1862" s="5" t="str">
        <f>VLOOKUP(A1862,'Medical Examinations table'!$A:$F,6,FALSE)</f>
        <v>NO</v>
      </c>
      <c r="H1862" s="5">
        <f>VLOOKUP(A1862,'Medical Examinations table'!$A:$H,8,FALSE)</f>
        <v>0</v>
      </c>
      <c r="I1862" s="5" t="str">
        <f>VLOOKUP(A1862,'Medical Examinations table'!$A:$G,7,FALSE)</f>
        <v>NO</v>
      </c>
      <c r="J1862" s="5" t="str">
        <f>VLOOKUP(A1862,'Medical Examinations table'!$A:$I,9,FALSE)</f>
        <v>Overweight</v>
      </c>
      <c r="K1862" s="5" t="str">
        <f>VLOOKUP(A1862,'Medical Examinations table'!$A:$J,10,FALSE)</f>
        <v>Normal</v>
      </c>
      <c r="L1862" s="8">
        <f>VLOOKUP(A1862,'Hospitalisation Table'!$A:$J,10,FALSE)</f>
        <v>34270</v>
      </c>
      <c r="M1862" s="10">
        <f>VLOOKUP(A1862,'Hospitalisation Table'!$A:$F,6,FALSE)</f>
        <v>563.84</v>
      </c>
      <c r="N1862" s="5" t="str">
        <f>VLOOKUP(A1862,'Hospitalisation Table'!$A:$G,7,FALSE)</f>
        <v>tier - 2</v>
      </c>
      <c r="O1862" s="5" t="str">
        <f>VLOOKUP(A1862,'Hospitalisation Table'!$A:$H,8,FALSE)</f>
        <v>tier - 2</v>
      </c>
      <c r="P1862" s="5" t="str">
        <f>VLOOKUP(A1862,'Hospitalisation Table'!$A:$I,9,FALSE)</f>
        <v>R1013</v>
      </c>
      <c r="Q1862" s="5">
        <f>VLOOKUP(A1862,'Hospitalisation Table'!$A:$K,11,FALSE)</f>
        <v>31</v>
      </c>
    </row>
    <row r="1863" spans="1:17" ht="15.6" x14ac:dyDescent="0.3">
      <c r="A1863" s="9" t="s">
        <v>506</v>
      </c>
      <c r="B1863" s="5" t="str">
        <f>VLOOKUP($A1863,'Customer Names'!$A:$B,2,FALSE)</f>
        <v>Edwards, Ms.  Katie</v>
      </c>
      <c r="C1863" s="5">
        <f>VLOOKUP(Healthcare!A1863,'Medical Examinations table'!$A:$K,2,FALSE)</f>
        <v>33</v>
      </c>
      <c r="D1863" s="5">
        <f>VLOOKUP(A1863,'Medical Examinations table'!$A:$C,3,FALSE)</f>
        <v>6.28</v>
      </c>
      <c r="E1863" s="5" t="str">
        <f>VLOOKUP(A1863,'Medical Examinations table'!$A:$D,4,FALSE)</f>
        <v>NO</v>
      </c>
      <c r="F1863" s="5" t="str">
        <f>VLOOKUP(A1863,'Medical Examinations table'!$A:$E,5,FALSE)</f>
        <v>NO</v>
      </c>
      <c r="G1863" s="5" t="str">
        <f>VLOOKUP(A1863,'Medical Examinations table'!$A:$F,6,FALSE)</f>
        <v>NO</v>
      </c>
      <c r="H1863" s="5">
        <f>VLOOKUP(A1863,'Medical Examinations table'!$A:$H,8,FALSE)</f>
        <v>0</v>
      </c>
      <c r="I1863" s="5" t="str">
        <f>VLOOKUP(A1863,'Medical Examinations table'!$A:$G,7,FALSE)</f>
        <v>NO</v>
      </c>
      <c r="J1863" s="5" t="str">
        <f>VLOOKUP(A1863,'Medical Examinations table'!$A:$I,9,FALSE)</f>
        <v>Obesity</v>
      </c>
      <c r="K1863" s="5" t="str">
        <f>VLOOKUP(A1863,'Medical Examinations table'!$A:$J,10,FALSE)</f>
        <v>Prediabetes</v>
      </c>
      <c r="L1863" s="8">
        <f>VLOOKUP(A1863,'Hospitalisation Table'!$A:$J,10,FALSE)</f>
        <v>34269</v>
      </c>
      <c r="M1863" s="10">
        <f>VLOOKUP(A1863,'Hospitalisation Table'!$A:$F,6,FALSE)</f>
        <v>563.84</v>
      </c>
      <c r="N1863" s="5" t="str">
        <f>VLOOKUP(A1863,'Hospitalisation Table'!$A:$G,7,FALSE)</f>
        <v>tier - 2</v>
      </c>
      <c r="O1863" s="5" t="str">
        <f>VLOOKUP(A1863,'Hospitalisation Table'!$A:$H,8,FALSE)</f>
        <v>tier - 2</v>
      </c>
      <c r="P1863" s="5" t="str">
        <f>VLOOKUP(A1863,'Hospitalisation Table'!$A:$I,9,FALSE)</f>
        <v>R1013</v>
      </c>
      <c r="Q1863" s="5">
        <f>VLOOKUP(A1863,'Hospitalisation Table'!$A:$K,11,FALSE)</f>
        <v>28</v>
      </c>
    </row>
    <row r="1864" spans="1:17" ht="15.6" x14ac:dyDescent="0.3">
      <c r="A1864" s="9" t="s">
        <v>505</v>
      </c>
      <c r="B1864" s="5" t="str">
        <f>VLOOKUP($A1864,'Customer Names'!$A:$B,2,FALSE)</f>
        <v>Bartel, Ms.  Callie</v>
      </c>
      <c r="C1864" s="5">
        <f>VLOOKUP(Healthcare!A1864,'Medical Examinations table'!$A:$K,2,FALSE)</f>
        <v>31.065000000000001</v>
      </c>
      <c r="D1864" s="5">
        <f>VLOOKUP(A1864,'Medical Examinations table'!$A:$C,3,FALSE)</f>
        <v>4.2300000000000004</v>
      </c>
      <c r="E1864" s="5" t="str">
        <f>VLOOKUP(A1864,'Medical Examinations table'!$A:$D,4,FALSE)</f>
        <v>NO</v>
      </c>
      <c r="F1864" s="5" t="str">
        <f>VLOOKUP(A1864,'Medical Examinations table'!$A:$E,5,FALSE)</f>
        <v>NO</v>
      </c>
      <c r="G1864" s="5" t="str">
        <f>VLOOKUP(A1864,'Medical Examinations table'!$A:$F,6,FALSE)</f>
        <v>NO</v>
      </c>
      <c r="H1864" s="5">
        <f>VLOOKUP(A1864,'Medical Examinations table'!$A:$H,8,FALSE)</f>
        <v>0</v>
      </c>
      <c r="I1864" s="5" t="str">
        <f>VLOOKUP(A1864,'Medical Examinations table'!$A:$G,7,FALSE)</f>
        <v>NO</v>
      </c>
      <c r="J1864" s="5" t="str">
        <f>VLOOKUP(A1864,'Medical Examinations table'!$A:$I,9,FALSE)</f>
        <v>Obesity</v>
      </c>
      <c r="K1864" s="5" t="str">
        <f>VLOOKUP(A1864,'Medical Examinations table'!$A:$J,10,FALSE)</f>
        <v>Normal</v>
      </c>
      <c r="L1864" s="8">
        <f>VLOOKUP(A1864,'Hospitalisation Table'!$A:$J,10,FALSE)</f>
        <v>34268</v>
      </c>
      <c r="M1864" s="10">
        <f>VLOOKUP(A1864,'Hospitalisation Table'!$A:$F,6,FALSE)</f>
        <v>563.84</v>
      </c>
      <c r="N1864" s="5" t="str">
        <f>VLOOKUP(A1864,'Hospitalisation Table'!$A:$G,7,FALSE)</f>
        <v>tier - 2</v>
      </c>
      <c r="O1864" s="5" t="str">
        <f>VLOOKUP(A1864,'Hospitalisation Table'!$A:$H,8,FALSE)</f>
        <v>tier - 1</v>
      </c>
      <c r="P1864" s="5" t="str">
        <f>VLOOKUP(A1864,'Hospitalisation Table'!$A:$I,9,FALSE)</f>
        <v>R1024</v>
      </c>
      <c r="Q1864" s="5">
        <f>VLOOKUP(A1864,'Hospitalisation Table'!$A:$K,11,FALSE)</f>
        <v>32</v>
      </c>
    </row>
    <row r="1865" spans="1:17" ht="15.6" x14ac:dyDescent="0.3">
      <c r="A1865" s="9" t="s">
        <v>504</v>
      </c>
      <c r="B1865" s="5" t="str">
        <f>VLOOKUP($A1865,'Customer Names'!$A:$B,2,FALSE)</f>
        <v>Potekhina, Ms.  Inna</v>
      </c>
      <c r="C1865" s="5">
        <f>VLOOKUP(Healthcare!A1865,'Medical Examinations table'!$A:$K,2,FALSE)</f>
        <v>26.51</v>
      </c>
      <c r="D1865" s="5">
        <f>VLOOKUP(A1865,'Medical Examinations table'!$A:$C,3,FALSE)</f>
        <v>6.17</v>
      </c>
      <c r="E1865" s="5" t="str">
        <f>VLOOKUP(A1865,'Medical Examinations table'!$A:$D,4,FALSE)</f>
        <v>NO</v>
      </c>
      <c r="F1865" s="5" t="str">
        <f>VLOOKUP(A1865,'Medical Examinations table'!$A:$E,5,FALSE)</f>
        <v>NO</v>
      </c>
      <c r="G1865" s="5" t="str">
        <f>VLOOKUP(A1865,'Medical Examinations table'!$A:$F,6,FALSE)</f>
        <v>NO</v>
      </c>
      <c r="H1865" s="5">
        <f>VLOOKUP(A1865,'Medical Examinations table'!$A:$H,8,FALSE)</f>
        <v>0</v>
      </c>
      <c r="I1865" s="5" t="str">
        <f>VLOOKUP(A1865,'Medical Examinations table'!$A:$G,7,FALSE)</f>
        <v>NO</v>
      </c>
      <c r="J1865" s="5" t="str">
        <f>VLOOKUP(A1865,'Medical Examinations table'!$A:$I,9,FALSE)</f>
        <v>Overweight</v>
      </c>
      <c r="K1865" s="5" t="str">
        <f>VLOOKUP(A1865,'Medical Examinations table'!$A:$J,10,FALSE)</f>
        <v>Prediabetes</v>
      </c>
      <c r="L1865" s="8">
        <f>VLOOKUP(A1865,'Hospitalisation Table'!$A:$J,10,FALSE)</f>
        <v>34267</v>
      </c>
      <c r="M1865" s="10">
        <f>VLOOKUP(A1865,'Hospitalisation Table'!$A:$F,6,FALSE)</f>
        <v>563.84</v>
      </c>
      <c r="N1865" s="5" t="str">
        <f>VLOOKUP(A1865,'Hospitalisation Table'!$A:$G,7,FALSE)</f>
        <v>tier - 2</v>
      </c>
      <c r="O1865" s="5" t="str">
        <f>VLOOKUP(A1865,'Hospitalisation Table'!$A:$H,8,FALSE)</f>
        <v>tier - 1</v>
      </c>
      <c r="P1865" s="5" t="str">
        <f>VLOOKUP(A1865,'Hospitalisation Table'!$A:$I,9,FALSE)</f>
        <v>R1013</v>
      </c>
      <c r="Q1865" s="5">
        <f>VLOOKUP(A1865,'Hospitalisation Table'!$A:$K,11,FALSE)</f>
        <v>28</v>
      </c>
    </row>
    <row r="1866" spans="1:17" ht="15.6" x14ac:dyDescent="0.3">
      <c r="A1866" s="9" t="s">
        <v>503</v>
      </c>
      <c r="B1866" s="5" t="str">
        <f>VLOOKUP($A1866,'Customer Names'!$A:$B,2,FALSE)</f>
        <v>Kelly, Ms.  Mary K.</v>
      </c>
      <c r="C1866" s="5">
        <f>VLOOKUP(Healthcare!A1866,'Medical Examinations table'!$A:$K,2,FALSE)</f>
        <v>28.88</v>
      </c>
      <c r="D1866" s="5">
        <f>VLOOKUP(A1866,'Medical Examinations table'!$A:$C,3,FALSE)</f>
        <v>4.96</v>
      </c>
      <c r="E1866" s="5" t="str">
        <f>VLOOKUP(A1866,'Medical Examinations table'!$A:$D,4,FALSE)</f>
        <v>NO</v>
      </c>
      <c r="F1866" s="5" t="str">
        <f>VLOOKUP(A1866,'Medical Examinations table'!$A:$E,5,FALSE)</f>
        <v>NO</v>
      </c>
      <c r="G1866" s="5" t="str">
        <f>VLOOKUP(A1866,'Medical Examinations table'!$A:$F,6,FALSE)</f>
        <v>NO</v>
      </c>
      <c r="H1866" s="5">
        <f>VLOOKUP(A1866,'Medical Examinations table'!$A:$H,8,FALSE)</f>
        <v>0</v>
      </c>
      <c r="I1866" s="5" t="str">
        <f>VLOOKUP(A1866,'Medical Examinations table'!$A:$G,7,FALSE)</f>
        <v>NO</v>
      </c>
      <c r="J1866" s="5" t="str">
        <f>VLOOKUP(A1866,'Medical Examinations table'!$A:$I,9,FALSE)</f>
        <v>Overweight</v>
      </c>
      <c r="K1866" s="5" t="str">
        <f>VLOOKUP(A1866,'Medical Examinations table'!$A:$J,10,FALSE)</f>
        <v>Normal</v>
      </c>
      <c r="L1866" s="8">
        <f>VLOOKUP(A1866,'Hospitalisation Table'!$A:$J,10,FALSE)</f>
        <v>34266</v>
      </c>
      <c r="M1866" s="10">
        <f>VLOOKUP(A1866,'Hospitalisation Table'!$A:$F,6,FALSE)</f>
        <v>563.84</v>
      </c>
      <c r="N1866" s="5" t="str">
        <f>VLOOKUP(A1866,'Hospitalisation Table'!$A:$G,7,FALSE)</f>
        <v>tier - 2</v>
      </c>
      <c r="O1866" s="5" t="str">
        <f>VLOOKUP(A1866,'Hospitalisation Table'!$A:$H,8,FALSE)</f>
        <v>tier - 1</v>
      </c>
      <c r="P1866" s="5" t="str">
        <f>VLOOKUP(A1866,'Hospitalisation Table'!$A:$I,9,FALSE)</f>
        <v>R1024</v>
      </c>
      <c r="Q1866" s="5">
        <f>VLOOKUP(A1866,'Hospitalisation Table'!$A:$K,11,FALSE)</f>
        <v>28</v>
      </c>
    </row>
    <row r="1867" spans="1:17" ht="15.6" x14ac:dyDescent="0.3">
      <c r="A1867" s="9" t="s">
        <v>502</v>
      </c>
      <c r="B1867" s="5" t="str">
        <f>VLOOKUP($A1867,'Customer Names'!$A:$B,2,FALSE)</f>
        <v>Lapp, Mr.  Samuel M.</v>
      </c>
      <c r="C1867" s="5">
        <f>VLOOKUP(Healthcare!A1867,'Medical Examinations table'!$A:$K,2,FALSE)</f>
        <v>35.814999999999998</v>
      </c>
      <c r="D1867" s="5">
        <f>VLOOKUP(A1867,'Medical Examinations table'!$A:$C,3,FALSE)</f>
        <v>5.1100000000000003</v>
      </c>
      <c r="E1867" s="5" t="str">
        <f>VLOOKUP(A1867,'Medical Examinations table'!$A:$D,4,FALSE)</f>
        <v>YES</v>
      </c>
      <c r="F1867" s="5" t="str">
        <f>VLOOKUP(A1867,'Medical Examinations table'!$A:$E,5,FALSE)</f>
        <v>NO</v>
      </c>
      <c r="G1867" s="5" t="str">
        <f>VLOOKUP(A1867,'Medical Examinations table'!$A:$F,6,FALSE)</f>
        <v>NO</v>
      </c>
      <c r="H1867" s="5">
        <f>VLOOKUP(A1867,'Medical Examinations table'!$A:$H,8,FALSE)</f>
        <v>1</v>
      </c>
      <c r="I1867" s="5" t="str">
        <f>VLOOKUP(A1867,'Medical Examinations table'!$A:$G,7,FALSE)</f>
        <v>NO</v>
      </c>
      <c r="J1867" s="5" t="str">
        <f>VLOOKUP(A1867,'Medical Examinations table'!$A:$I,9,FALSE)</f>
        <v>Obesity</v>
      </c>
      <c r="K1867" s="5" t="str">
        <f>VLOOKUP(A1867,'Medical Examinations table'!$A:$J,10,FALSE)</f>
        <v>Normal</v>
      </c>
      <c r="L1867" s="8">
        <f>VLOOKUP(A1867,'Hospitalisation Table'!$A:$J,10,FALSE)</f>
        <v>34265</v>
      </c>
      <c r="M1867" s="10">
        <f>VLOOKUP(A1867,'Hospitalisation Table'!$A:$F,6,FALSE)</f>
        <v>563.84</v>
      </c>
      <c r="N1867" s="5" t="str">
        <f>VLOOKUP(A1867,'Hospitalisation Table'!$A:$G,7,FALSE)</f>
        <v>tier - 2</v>
      </c>
      <c r="O1867" s="5" t="str">
        <f>VLOOKUP(A1867,'Hospitalisation Table'!$A:$H,8,FALSE)</f>
        <v>tier - 1</v>
      </c>
      <c r="P1867" s="5" t="str">
        <f>VLOOKUP(A1867,'Hospitalisation Table'!$A:$I,9,FALSE)</f>
        <v>R1012</v>
      </c>
      <c r="Q1867" s="5">
        <f>VLOOKUP(A1867,'Hospitalisation Table'!$A:$K,11,FALSE)</f>
        <v>34</v>
      </c>
    </row>
    <row r="1868" spans="1:17" ht="15.6" x14ac:dyDescent="0.3">
      <c r="A1868" s="9" t="s">
        <v>501</v>
      </c>
      <c r="B1868" s="5" t="str">
        <f>VLOOKUP($A1868,'Customer Names'!$A:$B,2,FALSE)</f>
        <v>Burke, Ms.  Kimberly</v>
      </c>
      <c r="C1868" s="5">
        <f>VLOOKUP(Healthcare!A1868,'Medical Examinations table'!$A:$K,2,FALSE)</f>
        <v>21.28</v>
      </c>
      <c r="D1868" s="5">
        <f>VLOOKUP(A1868,'Medical Examinations table'!$A:$C,3,FALSE)</f>
        <v>4.05</v>
      </c>
      <c r="E1868" s="5" t="str">
        <f>VLOOKUP(A1868,'Medical Examinations table'!$A:$D,4,FALSE)</f>
        <v>NO</v>
      </c>
      <c r="F1868" s="5" t="str">
        <f>VLOOKUP(A1868,'Medical Examinations table'!$A:$E,5,FALSE)</f>
        <v>YES</v>
      </c>
      <c r="G1868" s="5" t="str">
        <f>VLOOKUP(A1868,'Medical Examinations table'!$A:$F,6,FALSE)</f>
        <v>NO</v>
      </c>
      <c r="H1868" s="5">
        <f>VLOOKUP(A1868,'Medical Examinations table'!$A:$H,8,FALSE)</f>
        <v>1</v>
      </c>
      <c r="I1868" s="5" t="str">
        <f>VLOOKUP(A1868,'Medical Examinations table'!$A:$G,7,FALSE)</f>
        <v>NO</v>
      </c>
      <c r="J1868" s="5" t="str">
        <f>VLOOKUP(A1868,'Medical Examinations table'!$A:$I,9,FALSE)</f>
        <v>Normal Weight</v>
      </c>
      <c r="K1868" s="5" t="str">
        <f>VLOOKUP(A1868,'Medical Examinations table'!$A:$J,10,FALSE)</f>
        <v>Normal</v>
      </c>
      <c r="L1868" s="8">
        <f>VLOOKUP(A1868,'Hospitalisation Table'!$A:$J,10,FALSE)</f>
        <v>34264</v>
      </c>
      <c r="M1868" s="10">
        <f>VLOOKUP(A1868,'Hospitalisation Table'!$A:$F,6,FALSE)</f>
        <v>563.84</v>
      </c>
      <c r="N1868" s="5" t="str">
        <f>VLOOKUP(A1868,'Hospitalisation Table'!$A:$G,7,FALSE)</f>
        <v>tier - 2</v>
      </c>
      <c r="O1868" s="5" t="str">
        <f>VLOOKUP(A1868,'Hospitalisation Table'!$A:$H,8,FALSE)</f>
        <v>tier - 3</v>
      </c>
      <c r="P1868" s="5" t="str">
        <f>VLOOKUP(A1868,'Hospitalisation Table'!$A:$I,9,FALSE)</f>
        <v>R1012</v>
      </c>
      <c r="Q1868" s="5">
        <f>VLOOKUP(A1868,'Hospitalisation Table'!$A:$K,11,FALSE)</f>
        <v>22</v>
      </c>
    </row>
    <row r="1869" spans="1:17" ht="15.6" x14ac:dyDescent="0.3">
      <c r="A1869" s="9" t="s">
        <v>500</v>
      </c>
      <c r="B1869" s="5" t="str">
        <f>VLOOKUP($A1869,'Customer Names'!$A:$B,2,FALSE)</f>
        <v>Barry, Mr.  Tom J.</v>
      </c>
      <c r="C1869" s="5">
        <f>VLOOKUP(Healthcare!A1869,'Medical Examinations table'!$A:$K,2,FALSE)</f>
        <v>33.81</v>
      </c>
      <c r="D1869" s="5">
        <f>VLOOKUP(A1869,'Medical Examinations table'!$A:$C,3,FALSE)</f>
        <v>6.49</v>
      </c>
      <c r="E1869" s="5" t="str">
        <f>VLOOKUP(A1869,'Medical Examinations table'!$A:$D,4,FALSE)</f>
        <v>NO</v>
      </c>
      <c r="F1869" s="5" t="str">
        <f>VLOOKUP(A1869,'Medical Examinations table'!$A:$E,5,FALSE)</f>
        <v>NO</v>
      </c>
      <c r="G1869" s="5" t="str">
        <f>VLOOKUP(A1869,'Medical Examinations table'!$A:$F,6,FALSE)</f>
        <v>YES</v>
      </c>
      <c r="H1869" s="5">
        <f>VLOOKUP(A1869,'Medical Examinations table'!$A:$H,8,FALSE)</f>
        <v>1</v>
      </c>
      <c r="I1869" s="5" t="str">
        <f>VLOOKUP(A1869,'Medical Examinations table'!$A:$G,7,FALSE)</f>
        <v>NO</v>
      </c>
      <c r="J1869" s="5" t="str">
        <f>VLOOKUP(A1869,'Medical Examinations table'!$A:$I,9,FALSE)</f>
        <v>Obesity</v>
      </c>
      <c r="K1869" s="5" t="str">
        <f>VLOOKUP(A1869,'Medical Examinations table'!$A:$J,10,FALSE)</f>
        <v>Diabetes</v>
      </c>
      <c r="L1869" s="8">
        <f>VLOOKUP(A1869,'Hospitalisation Table'!$A:$J,10,FALSE)</f>
        <v>34263</v>
      </c>
      <c r="M1869" s="10">
        <f>VLOOKUP(A1869,'Hospitalisation Table'!$A:$F,6,FALSE)</f>
        <v>563.84</v>
      </c>
      <c r="N1869" s="5" t="str">
        <f>VLOOKUP(A1869,'Hospitalisation Table'!$A:$G,7,FALSE)</f>
        <v>tier - 2</v>
      </c>
      <c r="O1869" s="5" t="str">
        <f>VLOOKUP(A1869,'Hospitalisation Table'!$A:$H,8,FALSE)</f>
        <v>tier - 1</v>
      </c>
      <c r="P1869" s="5" t="str">
        <f>VLOOKUP(A1869,'Hospitalisation Table'!$A:$I,9,FALSE)</f>
        <v>R1021</v>
      </c>
      <c r="Q1869" s="5">
        <f>VLOOKUP(A1869,'Hospitalisation Table'!$A:$K,11,FALSE)</f>
        <v>20</v>
      </c>
    </row>
    <row r="1870" spans="1:17" ht="15.6" x14ac:dyDescent="0.3">
      <c r="A1870" s="9" t="s">
        <v>499</v>
      </c>
      <c r="B1870" s="5" t="str">
        <f>VLOOKUP($A1870,'Customer Names'!$A:$B,2,FALSE)</f>
        <v>McCormick, Mr.  Zachary</v>
      </c>
      <c r="C1870" s="5">
        <f>VLOOKUP(Healthcare!A1870,'Medical Examinations table'!$A:$K,2,FALSE)</f>
        <v>44.22</v>
      </c>
      <c r="D1870" s="5">
        <f>VLOOKUP(A1870,'Medical Examinations table'!$A:$C,3,FALSE)</f>
        <v>4.1900000000000004</v>
      </c>
      <c r="E1870" s="5" t="str">
        <f>VLOOKUP(A1870,'Medical Examinations table'!$A:$D,4,FALSE)</f>
        <v>NO</v>
      </c>
      <c r="F1870" s="5" t="str">
        <f>VLOOKUP(A1870,'Medical Examinations table'!$A:$E,5,FALSE)</f>
        <v>NO</v>
      </c>
      <c r="G1870" s="5" t="str">
        <f>VLOOKUP(A1870,'Medical Examinations table'!$A:$F,6,FALSE)</f>
        <v>NO</v>
      </c>
      <c r="H1870" s="5">
        <f>VLOOKUP(A1870,'Medical Examinations table'!$A:$H,8,FALSE)</f>
        <v>1</v>
      </c>
      <c r="I1870" s="5" t="str">
        <f>VLOOKUP(A1870,'Medical Examinations table'!$A:$G,7,FALSE)</f>
        <v>NO</v>
      </c>
      <c r="J1870" s="5" t="str">
        <f>VLOOKUP(A1870,'Medical Examinations table'!$A:$I,9,FALSE)</f>
        <v>Obesity</v>
      </c>
      <c r="K1870" s="5" t="str">
        <f>VLOOKUP(A1870,'Medical Examinations table'!$A:$J,10,FALSE)</f>
        <v>Normal</v>
      </c>
      <c r="L1870" s="8">
        <f>VLOOKUP(A1870,'Hospitalisation Table'!$A:$J,10,FALSE)</f>
        <v>34262</v>
      </c>
      <c r="M1870" s="10">
        <f>VLOOKUP(A1870,'Hospitalisation Table'!$A:$F,6,FALSE)</f>
        <v>563.84</v>
      </c>
      <c r="N1870" s="5" t="str">
        <f>VLOOKUP(A1870,'Hospitalisation Table'!$A:$G,7,FALSE)</f>
        <v>tier - 3</v>
      </c>
      <c r="O1870" s="5" t="str">
        <f>VLOOKUP(A1870,'Hospitalisation Table'!$A:$H,8,FALSE)</f>
        <v>tier - 2</v>
      </c>
      <c r="P1870" s="5" t="str">
        <f>VLOOKUP(A1870,'Hospitalisation Table'!$A:$I,9,FALSE)</f>
        <v>R1013</v>
      </c>
      <c r="Q1870" s="5">
        <f>VLOOKUP(A1870,'Hospitalisation Table'!$A:$K,11,FALSE)</f>
        <v>30</v>
      </c>
    </row>
    <row r="1871" spans="1:17" ht="15.6" x14ac:dyDescent="0.3">
      <c r="A1871" s="9" t="s">
        <v>498</v>
      </c>
      <c r="B1871" s="5" t="str">
        <f>VLOOKUP($A1871,'Customer Names'!$A:$B,2,FALSE)</f>
        <v>McElroy, Mr.  Dane</v>
      </c>
      <c r="C1871" s="5">
        <f>VLOOKUP(Healthcare!A1871,'Medical Examinations table'!$A:$K,2,FALSE)</f>
        <v>15.46</v>
      </c>
      <c r="D1871" s="5">
        <f>VLOOKUP(A1871,'Medical Examinations table'!$A:$C,3,FALSE)</f>
        <v>4.99</v>
      </c>
      <c r="E1871" s="5" t="str">
        <f>VLOOKUP(A1871,'Medical Examinations table'!$A:$D,4,FALSE)</f>
        <v>YES</v>
      </c>
      <c r="F1871" s="5" t="str">
        <f>VLOOKUP(A1871,'Medical Examinations table'!$A:$E,5,FALSE)</f>
        <v>NO</v>
      </c>
      <c r="G1871" s="5" t="str">
        <f>VLOOKUP(A1871,'Medical Examinations table'!$A:$F,6,FALSE)</f>
        <v>YES</v>
      </c>
      <c r="H1871" s="5">
        <f>VLOOKUP(A1871,'Medical Examinations table'!$A:$H,8,FALSE)</f>
        <v>1</v>
      </c>
      <c r="I1871" s="5" t="str">
        <f>VLOOKUP(A1871,'Medical Examinations table'!$A:$G,7,FALSE)</f>
        <v>NO</v>
      </c>
      <c r="J1871" s="5" t="str">
        <f>VLOOKUP(A1871,'Medical Examinations table'!$A:$I,9,FALSE)</f>
        <v>Underweight</v>
      </c>
      <c r="K1871" s="5" t="str">
        <f>VLOOKUP(A1871,'Medical Examinations table'!$A:$J,10,FALSE)</f>
        <v>Normal</v>
      </c>
      <c r="L1871" s="8">
        <f>VLOOKUP(A1871,'Hospitalisation Table'!$A:$J,10,FALSE)</f>
        <v>34261</v>
      </c>
      <c r="M1871" s="10">
        <f>VLOOKUP(A1871,'Hospitalisation Table'!$A:$F,6,FALSE)</f>
        <v>563.84</v>
      </c>
      <c r="N1871" s="5" t="str">
        <f>VLOOKUP(A1871,'Hospitalisation Table'!$A:$G,7,FALSE)</f>
        <v>tier - 2</v>
      </c>
      <c r="O1871" s="5" t="str">
        <f>VLOOKUP(A1871,'Hospitalisation Table'!$A:$H,8,FALSE)</f>
        <v>tier - 1</v>
      </c>
      <c r="P1871" s="5" t="str">
        <f>VLOOKUP(A1871,'Hospitalisation Table'!$A:$I,9,FALSE)</f>
        <v>R1012</v>
      </c>
      <c r="Q1871" s="5">
        <f>VLOOKUP(A1871,'Hospitalisation Table'!$A:$K,11,FALSE)</f>
        <v>39</v>
      </c>
    </row>
    <row r="1872" spans="1:17" ht="15.6" x14ac:dyDescent="0.3">
      <c r="A1872" s="9" t="s">
        <v>497</v>
      </c>
      <c r="B1872" s="5" t="str">
        <f>VLOOKUP($A1872,'Customer Names'!$A:$B,2,FALSE)</f>
        <v>Coffed, Mr.  Dougie J</v>
      </c>
      <c r="C1872" s="5">
        <f>VLOOKUP(Healthcare!A1872,'Medical Examinations table'!$A:$K,2,FALSE)</f>
        <v>30.3</v>
      </c>
      <c r="D1872" s="5">
        <f>VLOOKUP(A1872,'Medical Examinations table'!$A:$C,3,FALSE)</f>
        <v>4.7699999999999996</v>
      </c>
      <c r="E1872" s="5" t="str">
        <f>VLOOKUP(A1872,'Medical Examinations table'!$A:$D,4,FALSE)</f>
        <v>YES</v>
      </c>
      <c r="F1872" s="5" t="str">
        <f>VLOOKUP(A1872,'Medical Examinations table'!$A:$E,5,FALSE)</f>
        <v>NO</v>
      </c>
      <c r="G1872" s="5" t="str">
        <f>VLOOKUP(A1872,'Medical Examinations table'!$A:$F,6,FALSE)</f>
        <v>NO</v>
      </c>
      <c r="H1872" s="5">
        <f>VLOOKUP(A1872,'Medical Examinations table'!$A:$H,8,FALSE)</f>
        <v>1</v>
      </c>
      <c r="I1872" s="5" t="str">
        <f>VLOOKUP(A1872,'Medical Examinations table'!$A:$G,7,FALSE)</f>
        <v>NO</v>
      </c>
      <c r="J1872" s="5" t="str">
        <f>VLOOKUP(A1872,'Medical Examinations table'!$A:$I,9,FALSE)</f>
        <v>Obesity</v>
      </c>
      <c r="K1872" s="5" t="str">
        <f>VLOOKUP(A1872,'Medical Examinations table'!$A:$J,10,FALSE)</f>
        <v>Normal</v>
      </c>
      <c r="L1872" s="8">
        <f>VLOOKUP(A1872,'Hospitalisation Table'!$A:$J,10,FALSE)</f>
        <v>34260</v>
      </c>
      <c r="M1872" s="10">
        <f>VLOOKUP(A1872,'Hospitalisation Table'!$A:$F,6,FALSE)</f>
        <v>563.84</v>
      </c>
      <c r="N1872" s="5" t="str">
        <f>VLOOKUP(A1872,'Hospitalisation Table'!$A:$G,7,FALSE)</f>
        <v>tier - 3</v>
      </c>
      <c r="O1872" s="5" t="str">
        <f>VLOOKUP(A1872,'Hospitalisation Table'!$A:$H,8,FALSE)</f>
        <v>tier - 2</v>
      </c>
      <c r="P1872" s="5" t="str">
        <f>VLOOKUP(A1872,'Hospitalisation Table'!$A:$I,9,FALSE)</f>
        <v>R1011</v>
      </c>
      <c r="Q1872" s="5">
        <f>VLOOKUP(A1872,'Hospitalisation Table'!$A:$K,11,FALSE)</f>
        <v>27</v>
      </c>
    </row>
    <row r="1873" spans="1:17" ht="15.6" x14ac:dyDescent="0.3">
      <c r="A1873" s="9" t="s">
        <v>496</v>
      </c>
      <c r="B1873" s="5" t="str">
        <f>VLOOKUP($A1873,'Customer Names'!$A:$B,2,FALSE)</f>
        <v>Estes, Mr.  Jeremiah H</v>
      </c>
      <c r="C1873" s="5">
        <f>VLOOKUP(Healthcare!A1873,'Medical Examinations table'!$A:$K,2,FALSE)</f>
        <v>16.670000000000002</v>
      </c>
      <c r="D1873" s="5">
        <f>VLOOKUP(A1873,'Medical Examinations table'!$A:$C,3,FALSE)</f>
        <v>5.46</v>
      </c>
      <c r="E1873" s="5" t="str">
        <f>VLOOKUP(A1873,'Medical Examinations table'!$A:$D,4,FALSE)</f>
        <v>NO</v>
      </c>
      <c r="F1873" s="5" t="str">
        <f>VLOOKUP(A1873,'Medical Examinations table'!$A:$E,5,FALSE)</f>
        <v>NO</v>
      </c>
      <c r="G1873" s="5" t="str">
        <f>VLOOKUP(A1873,'Medical Examinations table'!$A:$F,6,FALSE)</f>
        <v>NO</v>
      </c>
      <c r="H1873" s="5">
        <f>VLOOKUP(A1873,'Medical Examinations table'!$A:$H,8,FALSE)</f>
        <v>0</v>
      </c>
      <c r="I1873" s="5" t="str">
        <f>VLOOKUP(A1873,'Medical Examinations table'!$A:$G,7,FALSE)</f>
        <v>NO</v>
      </c>
      <c r="J1873" s="5" t="str">
        <f>VLOOKUP(A1873,'Medical Examinations table'!$A:$I,9,FALSE)</f>
        <v>Underweight</v>
      </c>
      <c r="K1873" s="5" t="str">
        <f>VLOOKUP(A1873,'Medical Examinations table'!$A:$J,10,FALSE)</f>
        <v>Normal</v>
      </c>
      <c r="L1873" s="8">
        <f>VLOOKUP(A1873,'Hospitalisation Table'!$A:$J,10,FALSE)</f>
        <v>34259</v>
      </c>
      <c r="M1873" s="10">
        <f>VLOOKUP(A1873,'Hospitalisation Table'!$A:$F,6,FALSE)</f>
        <v>563.84</v>
      </c>
      <c r="N1873" s="5" t="str">
        <f>VLOOKUP(A1873,'Hospitalisation Table'!$A:$G,7,FALSE)</f>
        <v>tier - 2</v>
      </c>
      <c r="O1873" s="5" t="str">
        <f>VLOOKUP(A1873,'Hospitalisation Table'!$A:$H,8,FALSE)</f>
        <v>tier - 3</v>
      </c>
      <c r="P1873" s="5" t="str">
        <f>VLOOKUP(A1873,'Hospitalisation Table'!$A:$I,9,FALSE)</f>
        <v>R1013</v>
      </c>
      <c r="Q1873" s="5">
        <f>VLOOKUP(A1873,'Hospitalisation Table'!$A:$K,11,FALSE)</f>
        <v>40</v>
      </c>
    </row>
    <row r="1874" spans="1:17" ht="15.6" x14ac:dyDescent="0.3">
      <c r="A1874" s="9" t="s">
        <v>495</v>
      </c>
      <c r="B1874" s="5" t="str">
        <f>VLOOKUP($A1874,'Customer Names'!$A:$B,2,FALSE)</f>
        <v>Miles, Mr.  Ashley J.</v>
      </c>
      <c r="C1874" s="5">
        <f>VLOOKUP(Healthcare!A1874,'Medical Examinations table'!$A:$K,2,FALSE)</f>
        <v>28.594999999999999</v>
      </c>
      <c r="D1874" s="5">
        <f>VLOOKUP(A1874,'Medical Examinations table'!$A:$C,3,FALSE)</f>
        <v>5.43</v>
      </c>
      <c r="E1874" s="5" t="str">
        <f>VLOOKUP(A1874,'Medical Examinations table'!$A:$D,4,FALSE)</f>
        <v>NO</v>
      </c>
      <c r="F1874" s="5" t="str">
        <f>VLOOKUP(A1874,'Medical Examinations table'!$A:$E,5,FALSE)</f>
        <v>NO</v>
      </c>
      <c r="G1874" s="5" t="str">
        <f>VLOOKUP(A1874,'Medical Examinations table'!$A:$F,6,FALSE)</f>
        <v>NO</v>
      </c>
      <c r="H1874" s="5">
        <f>VLOOKUP(A1874,'Medical Examinations table'!$A:$H,8,FALSE)</f>
        <v>0</v>
      </c>
      <c r="I1874" s="5" t="str">
        <f>VLOOKUP(A1874,'Medical Examinations table'!$A:$G,7,FALSE)</f>
        <v>NO</v>
      </c>
      <c r="J1874" s="5" t="str">
        <f>VLOOKUP(A1874,'Medical Examinations table'!$A:$I,9,FALSE)</f>
        <v>Overweight</v>
      </c>
      <c r="K1874" s="5" t="str">
        <f>VLOOKUP(A1874,'Medical Examinations table'!$A:$J,10,FALSE)</f>
        <v>Normal</v>
      </c>
      <c r="L1874" s="8">
        <f>VLOOKUP(A1874,'Hospitalisation Table'!$A:$J,10,FALSE)</f>
        <v>34258</v>
      </c>
      <c r="M1874" s="10">
        <f>VLOOKUP(A1874,'Hospitalisation Table'!$A:$F,6,FALSE)</f>
        <v>563.84</v>
      </c>
      <c r="N1874" s="5" t="str">
        <f>VLOOKUP(A1874,'Hospitalisation Table'!$A:$G,7,FALSE)</f>
        <v>tier - 3</v>
      </c>
      <c r="O1874" s="5" t="str">
        <f>VLOOKUP(A1874,'Hospitalisation Table'!$A:$H,8,FALSE)</f>
        <v>tier - 1</v>
      </c>
      <c r="P1874" s="5" t="str">
        <f>VLOOKUP(A1874,'Hospitalisation Table'!$A:$I,9,FALSE)</f>
        <v>R1012</v>
      </c>
      <c r="Q1874" s="5">
        <f>VLOOKUP(A1874,'Hospitalisation Table'!$A:$K,11,FALSE)</f>
        <v>31</v>
      </c>
    </row>
    <row r="1875" spans="1:17" ht="15.6" x14ac:dyDescent="0.3">
      <c r="A1875" s="9" t="s">
        <v>494</v>
      </c>
      <c r="B1875" s="5" t="str">
        <f>VLOOKUP($A1875,'Customer Names'!$A:$B,2,FALSE)</f>
        <v>Zamore, Mr.  Turner J.</v>
      </c>
      <c r="C1875" s="5">
        <f>VLOOKUP(Healthcare!A1875,'Medical Examinations table'!$A:$K,2,FALSE)</f>
        <v>25.934999999999999</v>
      </c>
      <c r="D1875" s="5">
        <f>VLOOKUP(A1875,'Medical Examinations table'!$A:$C,3,FALSE)</f>
        <v>4.29</v>
      </c>
      <c r="E1875" s="5" t="str">
        <f>VLOOKUP(A1875,'Medical Examinations table'!$A:$D,4,FALSE)</f>
        <v>NO</v>
      </c>
      <c r="F1875" s="5" t="str">
        <f>VLOOKUP(A1875,'Medical Examinations table'!$A:$E,5,FALSE)</f>
        <v>NO</v>
      </c>
      <c r="G1875" s="5" t="str">
        <f>VLOOKUP(A1875,'Medical Examinations table'!$A:$F,6,FALSE)</f>
        <v>NO</v>
      </c>
      <c r="H1875" s="5">
        <f>VLOOKUP(A1875,'Medical Examinations table'!$A:$H,8,FALSE)</f>
        <v>0</v>
      </c>
      <c r="I1875" s="5" t="str">
        <f>VLOOKUP(A1875,'Medical Examinations table'!$A:$G,7,FALSE)</f>
        <v>NO</v>
      </c>
      <c r="J1875" s="5" t="str">
        <f>VLOOKUP(A1875,'Medical Examinations table'!$A:$I,9,FALSE)</f>
        <v>Overweight</v>
      </c>
      <c r="K1875" s="5" t="str">
        <f>VLOOKUP(A1875,'Medical Examinations table'!$A:$J,10,FALSE)</f>
        <v>Normal</v>
      </c>
      <c r="L1875" s="8">
        <f>VLOOKUP(A1875,'Hospitalisation Table'!$A:$J,10,FALSE)</f>
        <v>34257</v>
      </c>
      <c r="M1875" s="10">
        <f>VLOOKUP(A1875,'Hospitalisation Table'!$A:$F,6,FALSE)</f>
        <v>563.84</v>
      </c>
      <c r="N1875" s="5" t="str">
        <f>VLOOKUP(A1875,'Hospitalisation Table'!$A:$G,7,FALSE)</f>
        <v>tier - 2</v>
      </c>
      <c r="O1875" s="5" t="str">
        <f>VLOOKUP(A1875,'Hospitalisation Table'!$A:$H,8,FALSE)</f>
        <v>tier - 2</v>
      </c>
      <c r="P1875" s="5" t="str">
        <f>VLOOKUP(A1875,'Hospitalisation Table'!$A:$I,9,FALSE)</f>
        <v>R1012</v>
      </c>
      <c r="Q1875" s="5">
        <f>VLOOKUP(A1875,'Hospitalisation Table'!$A:$K,11,FALSE)</f>
        <v>31</v>
      </c>
    </row>
    <row r="1876" spans="1:17" ht="15.6" x14ac:dyDescent="0.3">
      <c r="A1876" s="9" t="s">
        <v>493</v>
      </c>
      <c r="B1876" s="5" t="str">
        <f>VLOOKUP($A1876,'Customer Names'!$A:$B,2,FALSE)</f>
        <v>Donaghy, Mr.  Roger</v>
      </c>
      <c r="C1876" s="5">
        <f>VLOOKUP(Healthcare!A1876,'Medical Examinations table'!$A:$K,2,FALSE)</f>
        <v>27.645</v>
      </c>
      <c r="D1876" s="5">
        <f>VLOOKUP(A1876,'Medical Examinations table'!$A:$C,3,FALSE)</f>
        <v>5.25</v>
      </c>
      <c r="E1876" s="5" t="str">
        <f>VLOOKUP(A1876,'Medical Examinations table'!$A:$D,4,FALSE)</f>
        <v>NO</v>
      </c>
      <c r="F1876" s="5" t="str">
        <f>VLOOKUP(A1876,'Medical Examinations table'!$A:$E,5,FALSE)</f>
        <v>NO</v>
      </c>
      <c r="G1876" s="5" t="str">
        <f>VLOOKUP(A1876,'Medical Examinations table'!$A:$F,6,FALSE)</f>
        <v>NO</v>
      </c>
      <c r="H1876" s="5">
        <f>VLOOKUP(A1876,'Medical Examinations table'!$A:$H,8,FALSE)</f>
        <v>1</v>
      </c>
      <c r="I1876" s="5" t="str">
        <f>VLOOKUP(A1876,'Medical Examinations table'!$A:$G,7,FALSE)</f>
        <v>NO</v>
      </c>
      <c r="J1876" s="5" t="str">
        <f>VLOOKUP(A1876,'Medical Examinations table'!$A:$I,9,FALSE)</f>
        <v>Overweight</v>
      </c>
      <c r="K1876" s="5" t="str">
        <f>VLOOKUP(A1876,'Medical Examinations table'!$A:$J,10,FALSE)</f>
        <v>Normal</v>
      </c>
      <c r="L1876" s="8">
        <f>VLOOKUP(A1876,'Hospitalisation Table'!$A:$J,10,FALSE)</f>
        <v>34256</v>
      </c>
      <c r="M1876" s="10">
        <f>VLOOKUP(A1876,'Hospitalisation Table'!$A:$F,6,FALSE)</f>
        <v>563.84</v>
      </c>
      <c r="N1876" s="5" t="str">
        <f>VLOOKUP(A1876,'Hospitalisation Table'!$A:$G,7,FALSE)</f>
        <v>tier - 3</v>
      </c>
      <c r="O1876" s="5" t="str">
        <f>VLOOKUP(A1876,'Hospitalisation Table'!$A:$H,8,FALSE)</f>
        <v>tier - 1</v>
      </c>
      <c r="P1876" s="5" t="str">
        <f>VLOOKUP(A1876,'Hospitalisation Table'!$A:$I,9,FALSE)</f>
        <v>R1016</v>
      </c>
      <c r="Q1876" s="5">
        <f>VLOOKUP(A1876,'Hospitalisation Table'!$A:$K,11,FALSE)</f>
        <v>30</v>
      </c>
    </row>
    <row r="1877" spans="1:17" ht="15.6" x14ac:dyDescent="0.3">
      <c r="A1877" s="9" t="s">
        <v>492</v>
      </c>
      <c r="B1877" s="5" t="str">
        <f>VLOOKUP($A1877,'Customer Names'!$A:$B,2,FALSE)</f>
        <v>Kennedy, Ms.  Pamela</v>
      </c>
      <c r="C1877" s="5">
        <f>VLOOKUP(Healthcare!A1877,'Medical Examinations table'!$A:$K,2,FALSE)</f>
        <v>30.1</v>
      </c>
      <c r="D1877" s="5">
        <f>VLOOKUP(A1877,'Medical Examinations table'!$A:$C,3,FALSE)</f>
        <v>4.04</v>
      </c>
      <c r="E1877" s="5" t="str">
        <f>VLOOKUP(A1877,'Medical Examinations table'!$A:$D,4,FALSE)</f>
        <v>NO</v>
      </c>
      <c r="F1877" s="5" t="str">
        <f>VLOOKUP(A1877,'Medical Examinations table'!$A:$E,5,FALSE)</f>
        <v>NO</v>
      </c>
      <c r="G1877" s="5" t="str">
        <f>VLOOKUP(A1877,'Medical Examinations table'!$A:$F,6,FALSE)</f>
        <v>NO</v>
      </c>
      <c r="H1877" s="5">
        <f>VLOOKUP(A1877,'Medical Examinations table'!$A:$H,8,FALSE)</f>
        <v>1</v>
      </c>
      <c r="I1877" s="5" t="str">
        <f>VLOOKUP(A1877,'Medical Examinations table'!$A:$G,7,FALSE)</f>
        <v>NO</v>
      </c>
      <c r="J1877" s="5" t="str">
        <f>VLOOKUP(A1877,'Medical Examinations table'!$A:$I,9,FALSE)</f>
        <v>Obesity</v>
      </c>
      <c r="K1877" s="5" t="str">
        <f>VLOOKUP(A1877,'Medical Examinations table'!$A:$J,10,FALSE)</f>
        <v>Normal</v>
      </c>
      <c r="L1877" s="8">
        <f>VLOOKUP(A1877,'Hospitalisation Table'!$A:$J,10,FALSE)</f>
        <v>34255</v>
      </c>
      <c r="M1877" s="10">
        <f>VLOOKUP(A1877,'Hospitalisation Table'!$A:$F,6,FALSE)</f>
        <v>563.84</v>
      </c>
      <c r="N1877" s="5" t="str">
        <f>VLOOKUP(A1877,'Hospitalisation Table'!$A:$G,7,FALSE)</f>
        <v>tier - 2</v>
      </c>
      <c r="O1877" s="5" t="str">
        <f>VLOOKUP(A1877,'Hospitalisation Table'!$A:$H,8,FALSE)</f>
        <v>tier - 1</v>
      </c>
      <c r="P1877" s="5" t="str">
        <f>VLOOKUP(A1877,'Hospitalisation Table'!$A:$I,9,FALSE)</f>
        <v>R1011</v>
      </c>
      <c r="Q1877" s="5">
        <f>VLOOKUP(A1877,'Hospitalisation Table'!$A:$K,11,FALSE)</f>
        <v>24</v>
      </c>
    </row>
    <row r="1878" spans="1:17" ht="15.6" x14ac:dyDescent="0.3">
      <c r="A1878" s="9" t="s">
        <v>491</v>
      </c>
      <c r="B1878" s="5" t="str">
        <f>VLOOKUP($A1878,'Customer Names'!$A:$B,2,FALSE)</f>
        <v>Fiorini, Ms.  Allison M.</v>
      </c>
      <c r="C1878" s="5">
        <f>VLOOKUP(Healthcare!A1878,'Medical Examinations table'!$A:$K,2,FALSE)</f>
        <v>26.79</v>
      </c>
      <c r="D1878" s="5">
        <f>VLOOKUP(A1878,'Medical Examinations table'!$A:$C,3,FALSE)</f>
        <v>5</v>
      </c>
      <c r="E1878" s="5" t="str">
        <f>VLOOKUP(A1878,'Medical Examinations table'!$A:$D,4,FALSE)</f>
        <v>YES</v>
      </c>
      <c r="F1878" s="5" t="str">
        <f>VLOOKUP(A1878,'Medical Examinations table'!$A:$E,5,FALSE)</f>
        <v>NO</v>
      </c>
      <c r="G1878" s="5" t="str">
        <f>VLOOKUP(A1878,'Medical Examinations table'!$A:$F,6,FALSE)</f>
        <v>YES</v>
      </c>
      <c r="H1878" s="5">
        <f>VLOOKUP(A1878,'Medical Examinations table'!$A:$H,8,FALSE)</f>
        <v>1</v>
      </c>
      <c r="I1878" s="5" t="str">
        <f>VLOOKUP(A1878,'Medical Examinations table'!$A:$G,7,FALSE)</f>
        <v>NO</v>
      </c>
      <c r="J1878" s="5" t="str">
        <f>VLOOKUP(A1878,'Medical Examinations table'!$A:$I,9,FALSE)</f>
        <v>Overweight</v>
      </c>
      <c r="K1878" s="5" t="str">
        <f>VLOOKUP(A1878,'Medical Examinations table'!$A:$J,10,FALSE)</f>
        <v>Normal</v>
      </c>
      <c r="L1878" s="8">
        <f>VLOOKUP(A1878,'Hospitalisation Table'!$A:$J,10,FALSE)</f>
        <v>34254</v>
      </c>
      <c r="M1878" s="10">
        <f>VLOOKUP(A1878,'Hospitalisation Table'!$A:$F,6,FALSE)</f>
        <v>563.84</v>
      </c>
      <c r="N1878" s="5" t="str">
        <f>VLOOKUP(A1878,'Hospitalisation Table'!$A:$G,7,FALSE)</f>
        <v>tier - 2</v>
      </c>
      <c r="O1878" s="5" t="str">
        <f>VLOOKUP(A1878,'Hospitalisation Table'!$A:$H,8,FALSE)</f>
        <v>tier - 2</v>
      </c>
      <c r="P1878" s="5" t="str">
        <f>VLOOKUP(A1878,'Hospitalisation Table'!$A:$I,9,FALSE)</f>
        <v>R1012</v>
      </c>
      <c r="Q1878" s="5">
        <f>VLOOKUP(A1878,'Hospitalisation Table'!$A:$K,11,FALSE)</f>
        <v>25</v>
      </c>
    </row>
    <row r="1879" spans="1:17" ht="15.6" x14ac:dyDescent="0.3">
      <c r="A1879" s="9" t="s">
        <v>490</v>
      </c>
      <c r="B1879" s="5" t="str">
        <f>VLOOKUP($A1879,'Customer Names'!$A:$B,2,FALSE)</f>
        <v>Alexander, Mrs.  Katherine H.</v>
      </c>
      <c r="C1879" s="5">
        <f>VLOOKUP(Healthcare!A1879,'Medical Examinations table'!$A:$K,2,FALSE)</f>
        <v>27.1</v>
      </c>
      <c r="D1879" s="5">
        <f>VLOOKUP(A1879,'Medical Examinations table'!$A:$C,3,FALSE)</f>
        <v>4.01</v>
      </c>
      <c r="E1879" s="5" t="str">
        <f>VLOOKUP(A1879,'Medical Examinations table'!$A:$D,4,FALSE)</f>
        <v>YES</v>
      </c>
      <c r="F1879" s="5" t="str">
        <f>VLOOKUP(A1879,'Medical Examinations table'!$A:$E,5,FALSE)</f>
        <v>NO</v>
      </c>
      <c r="G1879" s="5" t="str">
        <f>VLOOKUP(A1879,'Medical Examinations table'!$A:$F,6,FALSE)</f>
        <v>NO</v>
      </c>
      <c r="H1879" s="5">
        <f>VLOOKUP(A1879,'Medical Examinations table'!$A:$H,8,FALSE)</f>
        <v>1</v>
      </c>
      <c r="I1879" s="5" t="str">
        <f>VLOOKUP(A1879,'Medical Examinations table'!$A:$G,7,FALSE)</f>
        <v>NO</v>
      </c>
      <c r="J1879" s="5" t="str">
        <f>VLOOKUP(A1879,'Medical Examinations table'!$A:$I,9,FALSE)</f>
        <v>Overweight</v>
      </c>
      <c r="K1879" s="5" t="str">
        <f>VLOOKUP(A1879,'Medical Examinations table'!$A:$J,10,FALSE)</f>
        <v>Normal</v>
      </c>
      <c r="L1879" s="8">
        <f>VLOOKUP(A1879,'Hospitalisation Table'!$A:$J,10,FALSE)</f>
        <v>34253</v>
      </c>
      <c r="M1879" s="10">
        <f>VLOOKUP(A1879,'Hospitalisation Table'!$A:$F,6,FALSE)</f>
        <v>563.84</v>
      </c>
      <c r="N1879" s="5" t="str">
        <f>VLOOKUP(A1879,'Hospitalisation Table'!$A:$G,7,FALSE)</f>
        <v>tier - 2</v>
      </c>
      <c r="O1879" s="5" t="str">
        <f>VLOOKUP(A1879,'Hospitalisation Table'!$A:$H,8,FALSE)</f>
        <v>tier - 2</v>
      </c>
      <c r="P1879" s="5" t="str">
        <f>VLOOKUP(A1879,'Hospitalisation Table'!$A:$I,9,FALSE)</f>
        <v>R1025</v>
      </c>
      <c r="Q1879" s="5">
        <f>VLOOKUP(A1879,'Hospitalisation Table'!$A:$K,11,FALSE)</f>
        <v>27</v>
      </c>
    </row>
    <row r="1880" spans="1:17" ht="15.6" x14ac:dyDescent="0.3">
      <c r="A1880" s="9" t="s">
        <v>489</v>
      </c>
      <c r="B1880" s="5" t="str">
        <f>VLOOKUP($A1880,'Customer Names'!$A:$B,2,FALSE)</f>
        <v>Watkins, Ms.  Robin</v>
      </c>
      <c r="C1880" s="5">
        <f>VLOOKUP(Healthcare!A1880,'Medical Examinations table'!$A:$K,2,FALSE)</f>
        <v>24.31</v>
      </c>
      <c r="D1880" s="5">
        <f>VLOOKUP(A1880,'Medical Examinations table'!$A:$C,3,FALSE)</f>
        <v>5.4</v>
      </c>
      <c r="E1880" s="5" t="str">
        <f>VLOOKUP(A1880,'Medical Examinations table'!$A:$D,4,FALSE)</f>
        <v>NO</v>
      </c>
      <c r="F1880" s="5" t="str">
        <f>VLOOKUP(A1880,'Medical Examinations table'!$A:$E,5,FALSE)</f>
        <v>NO</v>
      </c>
      <c r="G1880" s="5" t="str">
        <f>VLOOKUP(A1880,'Medical Examinations table'!$A:$F,6,FALSE)</f>
        <v>NO</v>
      </c>
      <c r="H1880" s="5">
        <f>VLOOKUP(A1880,'Medical Examinations table'!$A:$H,8,FALSE)</f>
        <v>0</v>
      </c>
      <c r="I1880" s="5" t="str">
        <f>VLOOKUP(A1880,'Medical Examinations table'!$A:$G,7,FALSE)</f>
        <v>NO</v>
      </c>
      <c r="J1880" s="5" t="str">
        <f>VLOOKUP(A1880,'Medical Examinations table'!$A:$I,9,FALSE)</f>
        <v>Normal Weight</v>
      </c>
      <c r="K1880" s="5" t="str">
        <f>VLOOKUP(A1880,'Medical Examinations table'!$A:$J,10,FALSE)</f>
        <v>Normal</v>
      </c>
      <c r="L1880" s="8">
        <f>VLOOKUP(A1880,'Hospitalisation Table'!$A:$J,10,FALSE)</f>
        <v>34252</v>
      </c>
      <c r="M1880" s="10">
        <f>VLOOKUP(A1880,'Hospitalisation Table'!$A:$F,6,FALSE)</f>
        <v>563.84</v>
      </c>
      <c r="N1880" s="5" t="str">
        <f>VLOOKUP(A1880,'Hospitalisation Table'!$A:$G,7,FALSE)</f>
        <v>tier - 2</v>
      </c>
      <c r="O1880" s="5" t="str">
        <f>VLOOKUP(A1880,'Hospitalisation Table'!$A:$H,8,FALSE)</f>
        <v>tier - 3</v>
      </c>
      <c r="P1880" s="5" t="str">
        <f>VLOOKUP(A1880,'Hospitalisation Table'!$A:$I,9,FALSE)</f>
        <v>R1013</v>
      </c>
      <c r="Q1880" s="5">
        <f>VLOOKUP(A1880,'Hospitalisation Table'!$A:$K,11,FALSE)</f>
        <v>33</v>
      </c>
    </row>
    <row r="1881" spans="1:17" ht="15.6" x14ac:dyDescent="0.3">
      <c r="A1881" s="9" t="s">
        <v>488</v>
      </c>
      <c r="B1881" s="5" t="str">
        <f>VLOOKUP($A1881,'Customer Names'!$A:$B,2,FALSE)</f>
        <v>Cassel, Ms.  Terri</v>
      </c>
      <c r="C1881" s="5">
        <f>VLOOKUP(Healthcare!A1881,'Medical Examinations table'!$A:$K,2,FALSE)</f>
        <v>15.53</v>
      </c>
      <c r="D1881" s="5">
        <f>VLOOKUP(A1881,'Medical Examinations table'!$A:$C,3,FALSE)</f>
        <v>5.81</v>
      </c>
      <c r="E1881" s="5" t="str">
        <f>VLOOKUP(A1881,'Medical Examinations table'!$A:$D,4,FALSE)</f>
        <v>NO</v>
      </c>
      <c r="F1881" s="5" t="str">
        <f>VLOOKUP(A1881,'Medical Examinations table'!$A:$E,5,FALSE)</f>
        <v>NO</v>
      </c>
      <c r="G1881" s="5" t="str">
        <f>VLOOKUP(A1881,'Medical Examinations table'!$A:$F,6,FALSE)</f>
        <v>NO</v>
      </c>
      <c r="H1881" s="5">
        <f>VLOOKUP(A1881,'Medical Examinations table'!$A:$H,8,FALSE)</f>
        <v>1</v>
      </c>
      <c r="I1881" s="5" t="str">
        <f>VLOOKUP(A1881,'Medical Examinations table'!$A:$G,7,FALSE)</f>
        <v>NO</v>
      </c>
      <c r="J1881" s="5" t="str">
        <f>VLOOKUP(A1881,'Medical Examinations table'!$A:$I,9,FALSE)</f>
        <v>Underweight</v>
      </c>
      <c r="K1881" s="5" t="str">
        <f>VLOOKUP(A1881,'Medical Examinations table'!$A:$J,10,FALSE)</f>
        <v>Prediabetes</v>
      </c>
      <c r="L1881" s="8">
        <f>VLOOKUP(A1881,'Hospitalisation Table'!$A:$J,10,FALSE)</f>
        <v>34251</v>
      </c>
      <c r="M1881" s="10">
        <f>VLOOKUP(A1881,'Hospitalisation Table'!$A:$F,6,FALSE)</f>
        <v>563.84</v>
      </c>
      <c r="N1881" s="5" t="str">
        <f>VLOOKUP(A1881,'Hospitalisation Table'!$A:$G,7,FALSE)</f>
        <v>tier - 2</v>
      </c>
      <c r="O1881" s="5" t="str">
        <f>VLOOKUP(A1881,'Hospitalisation Table'!$A:$H,8,FALSE)</f>
        <v>tier - 2</v>
      </c>
      <c r="P1881" s="5" t="str">
        <f>VLOOKUP(A1881,'Hospitalisation Table'!$A:$I,9,FALSE)</f>
        <v>R1012</v>
      </c>
      <c r="Q1881" s="5">
        <f>VLOOKUP(A1881,'Hospitalisation Table'!$A:$K,11,FALSE)</f>
        <v>38</v>
      </c>
    </row>
    <row r="1882" spans="1:17" ht="15.6" x14ac:dyDescent="0.3">
      <c r="A1882" s="9" t="s">
        <v>487</v>
      </c>
      <c r="B1882" s="5" t="str">
        <f>VLOOKUP($A1882,'Customer Names'!$A:$B,2,FALSE)</f>
        <v>Ferguson, Mr.  Eddie</v>
      </c>
      <c r="C1882" s="5">
        <f>VLOOKUP(Healthcare!A1882,'Medical Examinations table'!$A:$K,2,FALSE)</f>
        <v>30.7</v>
      </c>
      <c r="D1882" s="5">
        <f>VLOOKUP(A1882,'Medical Examinations table'!$A:$C,3,FALSE)</f>
        <v>5.82</v>
      </c>
      <c r="E1882" s="5" t="str">
        <f>VLOOKUP(A1882,'Medical Examinations table'!$A:$D,4,FALSE)</f>
        <v>NO</v>
      </c>
      <c r="F1882" s="5" t="str">
        <f>VLOOKUP(A1882,'Medical Examinations table'!$A:$E,5,FALSE)</f>
        <v>NO</v>
      </c>
      <c r="G1882" s="5" t="str">
        <f>VLOOKUP(A1882,'Medical Examinations table'!$A:$F,6,FALSE)</f>
        <v>NO</v>
      </c>
      <c r="H1882" s="5">
        <f>VLOOKUP(A1882,'Medical Examinations table'!$A:$H,8,FALSE)</f>
        <v>1</v>
      </c>
      <c r="I1882" s="5" t="str">
        <f>VLOOKUP(A1882,'Medical Examinations table'!$A:$G,7,FALSE)</f>
        <v>NO</v>
      </c>
      <c r="J1882" s="5" t="str">
        <f>VLOOKUP(A1882,'Medical Examinations table'!$A:$I,9,FALSE)</f>
        <v>Obesity</v>
      </c>
      <c r="K1882" s="5" t="str">
        <f>VLOOKUP(A1882,'Medical Examinations table'!$A:$J,10,FALSE)</f>
        <v>Prediabetes</v>
      </c>
      <c r="L1882" s="8">
        <f>VLOOKUP(A1882,'Hospitalisation Table'!$A:$J,10,FALSE)</f>
        <v>34250</v>
      </c>
      <c r="M1882" s="10">
        <f>VLOOKUP(A1882,'Hospitalisation Table'!$A:$F,6,FALSE)</f>
        <v>563.84</v>
      </c>
      <c r="N1882" s="5" t="str">
        <f>VLOOKUP(A1882,'Hospitalisation Table'!$A:$G,7,FALSE)</f>
        <v>tier - 2</v>
      </c>
      <c r="O1882" s="5" t="str">
        <f>VLOOKUP(A1882,'Hospitalisation Table'!$A:$H,8,FALSE)</f>
        <v>tier - 1</v>
      </c>
      <c r="P1882" s="5" t="str">
        <f>VLOOKUP(A1882,'Hospitalisation Table'!$A:$I,9,FALSE)</f>
        <v>R1012</v>
      </c>
      <c r="Q1882" s="5">
        <f>VLOOKUP(A1882,'Hospitalisation Table'!$A:$K,11,FALSE)</f>
        <v>24</v>
      </c>
    </row>
    <row r="1883" spans="1:17" ht="15.6" x14ac:dyDescent="0.3">
      <c r="A1883" s="9" t="s">
        <v>486</v>
      </c>
      <c r="B1883" s="5" t="str">
        <f>VLOOKUP($A1883,'Customer Names'!$A:$B,2,FALSE)</f>
        <v>O'Sullivan, Ms.  Pamela</v>
      </c>
      <c r="C1883" s="5">
        <f>VLOOKUP(Healthcare!A1883,'Medical Examinations table'!$A:$K,2,FALSE)</f>
        <v>33.33</v>
      </c>
      <c r="D1883" s="5">
        <f>VLOOKUP(A1883,'Medical Examinations table'!$A:$C,3,FALSE)</f>
        <v>4.82</v>
      </c>
      <c r="E1883" s="5" t="str">
        <f>VLOOKUP(A1883,'Medical Examinations table'!$A:$D,4,FALSE)</f>
        <v>NO</v>
      </c>
      <c r="F1883" s="5" t="str">
        <f>VLOOKUP(A1883,'Medical Examinations table'!$A:$E,5,FALSE)</f>
        <v>NO</v>
      </c>
      <c r="G1883" s="5" t="str">
        <f>VLOOKUP(A1883,'Medical Examinations table'!$A:$F,6,FALSE)</f>
        <v>NO</v>
      </c>
      <c r="H1883" s="5">
        <f>VLOOKUP(A1883,'Medical Examinations table'!$A:$H,8,FALSE)</f>
        <v>1</v>
      </c>
      <c r="I1883" s="5" t="str">
        <f>VLOOKUP(A1883,'Medical Examinations table'!$A:$G,7,FALSE)</f>
        <v>NO</v>
      </c>
      <c r="J1883" s="5" t="str">
        <f>VLOOKUP(A1883,'Medical Examinations table'!$A:$I,9,FALSE)</f>
        <v>Obesity</v>
      </c>
      <c r="K1883" s="5" t="str">
        <f>VLOOKUP(A1883,'Medical Examinations table'!$A:$J,10,FALSE)</f>
        <v>Normal</v>
      </c>
      <c r="L1883" s="8">
        <f>VLOOKUP(A1883,'Hospitalisation Table'!$A:$J,10,FALSE)</f>
        <v>34249</v>
      </c>
      <c r="M1883" s="10">
        <f>VLOOKUP(A1883,'Hospitalisation Table'!$A:$F,6,FALSE)</f>
        <v>563.84</v>
      </c>
      <c r="N1883" s="5" t="str">
        <f>VLOOKUP(A1883,'Hospitalisation Table'!$A:$G,7,FALSE)</f>
        <v>tier - 2</v>
      </c>
      <c r="O1883" s="5" t="str">
        <f>VLOOKUP(A1883,'Hospitalisation Table'!$A:$H,8,FALSE)</f>
        <v>tier - 2</v>
      </c>
      <c r="P1883" s="5" t="str">
        <f>VLOOKUP(A1883,'Hospitalisation Table'!$A:$I,9,FALSE)</f>
        <v>R1013</v>
      </c>
      <c r="Q1883" s="5">
        <f>VLOOKUP(A1883,'Hospitalisation Table'!$A:$K,11,FALSE)</f>
        <v>30</v>
      </c>
    </row>
    <row r="1884" spans="1:17" ht="15.6" x14ac:dyDescent="0.3">
      <c r="A1884" s="9" t="s">
        <v>485</v>
      </c>
      <c r="B1884" s="5" t="str">
        <f>VLOOKUP($A1884,'Customer Names'!$A:$B,2,FALSE)</f>
        <v>Chepkirui, Ms.  Joyce</v>
      </c>
      <c r="C1884" s="5">
        <f>VLOOKUP(Healthcare!A1884,'Medical Examinations table'!$A:$K,2,FALSE)</f>
        <v>32.4</v>
      </c>
      <c r="D1884" s="5">
        <f>VLOOKUP(A1884,'Medical Examinations table'!$A:$C,3,FALSE)</f>
        <v>5.08</v>
      </c>
      <c r="E1884" s="5" t="str">
        <f>VLOOKUP(A1884,'Medical Examinations table'!$A:$D,4,FALSE)</f>
        <v>NO</v>
      </c>
      <c r="F1884" s="5" t="str">
        <f>VLOOKUP(A1884,'Medical Examinations table'!$A:$E,5,FALSE)</f>
        <v>NO</v>
      </c>
      <c r="G1884" s="5" t="str">
        <f>VLOOKUP(A1884,'Medical Examinations table'!$A:$F,6,FALSE)</f>
        <v>NO</v>
      </c>
      <c r="H1884" s="5">
        <f>VLOOKUP(A1884,'Medical Examinations table'!$A:$H,8,FALSE)</f>
        <v>1</v>
      </c>
      <c r="I1884" s="5" t="str">
        <f>VLOOKUP(A1884,'Medical Examinations table'!$A:$G,7,FALSE)</f>
        <v>NO</v>
      </c>
      <c r="J1884" s="5" t="str">
        <f>VLOOKUP(A1884,'Medical Examinations table'!$A:$I,9,FALSE)</f>
        <v>Obesity</v>
      </c>
      <c r="K1884" s="5" t="str">
        <f>VLOOKUP(A1884,'Medical Examinations table'!$A:$J,10,FALSE)</f>
        <v>Normal</v>
      </c>
      <c r="L1884" s="8">
        <f>VLOOKUP(A1884,'Hospitalisation Table'!$A:$J,10,FALSE)</f>
        <v>34248</v>
      </c>
      <c r="M1884" s="10">
        <f>VLOOKUP(A1884,'Hospitalisation Table'!$A:$F,6,FALSE)</f>
        <v>563.84</v>
      </c>
      <c r="N1884" s="5" t="str">
        <f>VLOOKUP(A1884,'Hospitalisation Table'!$A:$G,7,FALSE)</f>
        <v>tier - 2</v>
      </c>
      <c r="O1884" s="5" t="str">
        <f>VLOOKUP(A1884,'Hospitalisation Table'!$A:$H,8,FALSE)</f>
        <v>tier - 1</v>
      </c>
      <c r="P1884" s="5" t="str">
        <f>VLOOKUP(A1884,'Hospitalisation Table'!$A:$I,9,FALSE)</f>
        <v>R1011</v>
      </c>
      <c r="Q1884" s="5">
        <f>VLOOKUP(A1884,'Hospitalisation Table'!$A:$K,11,FALSE)</f>
        <v>30</v>
      </c>
    </row>
    <row r="1885" spans="1:17" ht="15.6" x14ac:dyDescent="0.3">
      <c r="A1885" s="9" t="s">
        <v>484</v>
      </c>
      <c r="B1885" s="5" t="str">
        <f>VLOOKUP($A1885,'Customer Names'!$A:$B,2,FALSE)</f>
        <v>Gurney, Ms.  Alison W.</v>
      </c>
      <c r="C1885" s="5">
        <f>VLOOKUP(Healthcare!A1885,'Medical Examinations table'!$A:$K,2,FALSE)</f>
        <v>27.93</v>
      </c>
      <c r="D1885" s="5">
        <f>VLOOKUP(A1885,'Medical Examinations table'!$A:$C,3,FALSE)</f>
        <v>5.59</v>
      </c>
      <c r="E1885" s="5" t="str">
        <f>VLOOKUP(A1885,'Medical Examinations table'!$A:$D,4,FALSE)</f>
        <v>NO</v>
      </c>
      <c r="F1885" s="5" t="str">
        <f>VLOOKUP(A1885,'Medical Examinations table'!$A:$E,5,FALSE)</f>
        <v>NO</v>
      </c>
      <c r="G1885" s="5" t="str">
        <f>VLOOKUP(A1885,'Medical Examinations table'!$A:$F,6,FALSE)</f>
        <v>NO</v>
      </c>
      <c r="H1885" s="5">
        <f>VLOOKUP(A1885,'Medical Examinations table'!$A:$H,8,FALSE)</f>
        <v>1</v>
      </c>
      <c r="I1885" s="5" t="str">
        <f>VLOOKUP(A1885,'Medical Examinations table'!$A:$G,7,FALSE)</f>
        <v>NO</v>
      </c>
      <c r="J1885" s="5" t="str">
        <f>VLOOKUP(A1885,'Medical Examinations table'!$A:$I,9,FALSE)</f>
        <v>Overweight</v>
      </c>
      <c r="K1885" s="5" t="str">
        <f>VLOOKUP(A1885,'Medical Examinations table'!$A:$J,10,FALSE)</f>
        <v>Normal</v>
      </c>
      <c r="L1885" s="8">
        <f>VLOOKUP(A1885,'Hospitalisation Table'!$A:$J,10,FALSE)</f>
        <v>34247</v>
      </c>
      <c r="M1885" s="10">
        <f>VLOOKUP(A1885,'Hospitalisation Table'!$A:$F,6,FALSE)</f>
        <v>563.84</v>
      </c>
      <c r="N1885" s="5" t="str">
        <f>VLOOKUP(A1885,'Hospitalisation Table'!$A:$G,7,FALSE)</f>
        <v>tier - 2</v>
      </c>
      <c r="O1885" s="5" t="str">
        <f>VLOOKUP(A1885,'Hospitalisation Table'!$A:$H,8,FALSE)</f>
        <v>tier - 3</v>
      </c>
      <c r="P1885" s="5" t="str">
        <f>VLOOKUP(A1885,'Hospitalisation Table'!$A:$I,9,FALSE)</f>
        <v>R1024</v>
      </c>
      <c r="Q1885" s="5">
        <f>VLOOKUP(A1885,'Hospitalisation Table'!$A:$K,11,FALSE)</f>
        <v>30</v>
      </c>
    </row>
    <row r="1886" spans="1:17" ht="15.6" x14ac:dyDescent="0.3">
      <c r="A1886" s="9" t="s">
        <v>483</v>
      </c>
      <c r="B1886" s="5" t="str">
        <f>VLOOKUP($A1886,'Customer Names'!$A:$B,2,FALSE)</f>
        <v>Francis, Ms.  Tammara C</v>
      </c>
      <c r="C1886" s="5">
        <f>VLOOKUP(Healthcare!A1886,'Medical Examinations table'!$A:$K,2,FALSE)</f>
        <v>21.754999999999999</v>
      </c>
      <c r="D1886" s="5">
        <f>VLOOKUP(A1886,'Medical Examinations table'!$A:$C,3,FALSE)</f>
        <v>5.12</v>
      </c>
      <c r="E1886" s="5" t="str">
        <f>VLOOKUP(A1886,'Medical Examinations table'!$A:$D,4,FALSE)</f>
        <v>NO</v>
      </c>
      <c r="F1886" s="5" t="str">
        <f>VLOOKUP(A1886,'Medical Examinations table'!$A:$E,5,FALSE)</f>
        <v>NO</v>
      </c>
      <c r="G1886" s="5" t="str">
        <f>VLOOKUP(A1886,'Medical Examinations table'!$A:$F,6,FALSE)</f>
        <v>NO</v>
      </c>
      <c r="H1886" s="5">
        <f>VLOOKUP(A1886,'Medical Examinations table'!$A:$H,8,FALSE)</f>
        <v>0</v>
      </c>
      <c r="I1886" s="5" t="str">
        <f>VLOOKUP(A1886,'Medical Examinations table'!$A:$G,7,FALSE)</f>
        <v>NO</v>
      </c>
      <c r="J1886" s="5" t="str">
        <f>VLOOKUP(A1886,'Medical Examinations table'!$A:$I,9,FALSE)</f>
        <v>Normal Weight</v>
      </c>
      <c r="K1886" s="5" t="str">
        <f>VLOOKUP(A1886,'Medical Examinations table'!$A:$J,10,FALSE)</f>
        <v>Normal</v>
      </c>
      <c r="L1886" s="8">
        <f>VLOOKUP(A1886,'Hospitalisation Table'!$A:$J,10,FALSE)</f>
        <v>34246</v>
      </c>
      <c r="M1886" s="10">
        <f>VLOOKUP(A1886,'Hospitalisation Table'!$A:$F,6,FALSE)</f>
        <v>563.84</v>
      </c>
      <c r="N1886" s="5" t="str">
        <f>VLOOKUP(A1886,'Hospitalisation Table'!$A:$G,7,FALSE)</f>
        <v>tier - 2</v>
      </c>
      <c r="O1886" s="5" t="str">
        <f>VLOOKUP(A1886,'Hospitalisation Table'!$A:$H,8,FALSE)</f>
        <v>tier - 1</v>
      </c>
      <c r="P1886" s="5" t="str">
        <f>VLOOKUP(A1886,'Hospitalisation Table'!$A:$I,9,FALSE)</f>
        <v>R1012</v>
      </c>
      <c r="Q1886" s="5">
        <f>VLOOKUP(A1886,'Hospitalisation Table'!$A:$K,11,FALSE)</f>
        <v>31</v>
      </c>
    </row>
    <row r="1887" spans="1:17" ht="15.6" x14ac:dyDescent="0.3">
      <c r="A1887" s="9" t="s">
        <v>482</v>
      </c>
      <c r="B1887" s="5" t="str">
        <f>VLOOKUP($A1887,'Customer Names'!$A:$B,2,FALSE)</f>
        <v>Gruca, Ms.  Dorota</v>
      </c>
      <c r="C1887" s="5">
        <f>VLOOKUP(Healthcare!A1887,'Medical Examinations table'!$A:$K,2,FALSE)</f>
        <v>25.934999999999999</v>
      </c>
      <c r="D1887" s="5">
        <f>VLOOKUP(A1887,'Medical Examinations table'!$A:$C,3,FALSE)</f>
        <v>4.95</v>
      </c>
      <c r="E1887" s="5" t="str">
        <f>VLOOKUP(A1887,'Medical Examinations table'!$A:$D,4,FALSE)</f>
        <v>NO</v>
      </c>
      <c r="F1887" s="5" t="str">
        <f>VLOOKUP(A1887,'Medical Examinations table'!$A:$E,5,FALSE)</f>
        <v>NO</v>
      </c>
      <c r="G1887" s="5" t="str">
        <f>VLOOKUP(A1887,'Medical Examinations table'!$A:$F,6,FALSE)</f>
        <v>NO</v>
      </c>
      <c r="H1887" s="5">
        <f>VLOOKUP(A1887,'Medical Examinations table'!$A:$H,8,FALSE)</f>
        <v>0</v>
      </c>
      <c r="I1887" s="5" t="str">
        <f>VLOOKUP(A1887,'Medical Examinations table'!$A:$G,7,FALSE)</f>
        <v>NO</v>
      </c>
      <c r="J1887" s="5" t="str">
        <f>VLOOKUP(A1887,'Medical Examinations table'!$A:$I,9,FALSE)</f>
        <v>Overweight</v>
      </c>
      <c r="K1887" s="5" t="str">
        <f>VLOOKUP(A1887,'Medical Examinations table'!$A:$J,10,FALSE)</f>
        <v>Normal</v>
      </c>
      <c r="L1887" s="8">
        <f>VLOOKUP(A1887,'Hospitalisation Table'!$A:$J,10,FALSE)</f>
        <v>34245</v>
      </c>
      <c r="M1887" s="10">
        <f>VLOOKUP(A1887,'Hospitalisation Table'!$A:$F,6,FALSE)</f>
        <v>563.84</v>
      </c>
      <c r="N1887" s="5" t="str">
        <f>VLOOKUP(A1887,'Hospitalisation Table'!$A:$G,7,FALSE)</f>
        <v>tier - 2</v>
      </c>
      <c r="O1887" s="5" t="str">
        <f>VLOOKUP(A1887,'Hospitalisation Table'!$A:$H,8,FALSE)</f>
        <v>tier - 3</v>
      </c>
      <c r="P1887" s="5" t="str">
        <f>VLOOKUP(A1887,'Hospitalisation Table'!$A:$I,9,FALSE)</f>
        <v>R1012</v>
      </c>
      <c r="Q1887" s="5">
        <f>VLOOKUP(A1887,'Hospitalisation Table'!$A:$K,11,FALSE)</f>
        <v>28</v>
      </c>
    </row>
    <row r="1888" spans="1:17" ht="15.6" x14ac:dyDescent="0.3">
      <c r="A1888" s="9" t="s">
        <v>481</v>
      </c>
      <c r="B1888" s="5" t="str">
        <f>VLOOKUP($A1888,'Customer Names'!$A:$B,2,FALSE)</f>
        <v>Rojas Alvarez, Mr.  Jose Norberto Sr.</v>
      </c>
      <c r="C1888" s="5">
        <f>VLOOKUP(Healthcare!A1888,'Medical Examinations table'!$A:$K,2,FALSE)</f>
        <v>31.5</v>
      </c>
      <c r="D1888" s="5">
        <f>VLOOKUP(A1888,'Medical Examinations table'!$A:$C,3,FALSE)</f>
        <v>6.16</v>
      </c>
      <c r="E1888" s="5" t="str">
        <f>VLOOKUP(A1888,'Medical Examinations table'!$A:$D,4,FALSE)</f>
        <v>NO</v>
      </c>
      <c r="F1888" s="5" t="str">
        <f>VLOOKUP(A1888,'Medical Examinations table'!$A:$E,5,FALSE)</f>
        <v>NO</v>
      </c>
      <c r="G1888" s="5" t="str">
        <f>VLOOKUP(A1888,'Medical Examinations table'!$A:$F,6,FALSE)</f>
        <v>NO</v>
      </c>
      <c r="H1888" s="5">
        <f>VLOOKUP(A1888,'Medical Examinations table'!$A:$H,8,FALSE)</f>
        <v>0</v>
      </c>
      <c r="I1888" s="5" t="str">
        <f>VLOOKUP(A1888,'Medical Examinations table'!$A:$G,7,FALSE)</f>
        <v>NO</v>
      </c>
      <c r="J1888" s="5" t="str">
        <f>VLOOKUP(A1888,'Medical Examinations table'!$A:$I,9,FALSE)</f>
        <v>Obesity</v>
      </c>
      <c r="K1888" s="5" t="str">
        <f>VLOOKUP(A1888,'Medical Examinations table'!$A:$J,10,FALSE)</f>
        <v>Prediabetes</v>
      </c>
      <c r="L1888" s="8">
        <f>VLOOKUP(A1888,'Hospitalisation Table'!$A:$J,10,FALSE)</f>
        <v>34244</v>
      </c>
      <c r="M1888" s="10">
        <f>VLOOKUP(A1888,'Hospitalisation Table'!$A:$F,6,FALSE)</f>
        <v>563.84</v>
      </c>
      <c r="N1888" s="5" t="str">
        <f>VLOOKUP(A1888,'Hospitalisation Table'!$A:$G,7,FALSE)</f>
        <v>tier - 2</v>
      </c>
      <c r="O1888" s="5" t="str">
        <f>VLOOKUP(A1888,'Hospitalisation Table'!$A:$H,8,FALSE)</f>
        <v>tier - 3</v>
      </c>
      <c r="P1888" s="5" t="str">
        <f>VLOOKUP(A1888,'Hospitalisation Table'!$A:$I,9,FALSE)</f>
        <v>R1011</v>
      </c>
      <c r="Q1888" s="5">
        <f>VLOOKUP(A1888,'Hospitalisation Table'!$A:$K,11,FALSE)</f>
        <v>32</v>
      </c>
    </row>
    <row r="1889" spans="1:17" ht="15.6" x14ac:dyDescent="0.3">
      <c r="A1889" s="9" t="s">
        <v>480</v>
      </c>
      <c r="B1889" s="5" t="str">
        <f>VLOOKUP($A1889,'Customer Names'!$A:$B,2,FALSE)</f>
        <v>Denton, Mr.  Peter</v>
      </c>
      <c r="C1889" s="5">
        <f>VLOOKUP(Healthcare!A1889,'Medical Examinations table'!$A:$K,2,FALSE)</f>
        <v>30.03</v>
      </c>
      <c r="D1889" s="5">
        <f>VLOOKUP(A1889,'Medical Examinations table'!$A:$C,3,FALSE)</f>
        <v>6.41</v>
      </c>
      <c r="E1889" s="5" t="str">
        <f>VLOOKUP(A1889,'Medical Examinations table'!$A:$D,4,FALSE)</f>
        <v>NO</v>
      </c>
      <c r="F1889" s="5" t="str">
        <f>VLOOKUP(A1889,'Medical Examinations table'!$A:$E,5,FALSE)</f>
        <v>NO</v>
      </c>
      <c r="G1889" s="5" t="str">
        <f>VLOOKUP(A1889,'Medical Examinations table'!$A:$F,6,FALSE)</f>
        <v>NO</v>
      </c>
      <c r="H1889" s="5">
        <f>VLOOKUP(A1889,'Medical Examinations table'!$A:$H,8,FALSE)</f>
        <v>0</v>
      </c>
      <c r="I1889" s="5" t="str">
        <f>VLOOKUP(A1889,'Medical Examinations table'!$A:$G,7,FALSE)</f>
        <v>NO</v>
      </c>
      <c r="J1889" s="5" t="str">
        <f>VLOOKUP(A1889,'Medical Examinations table'!$A:$I,9,FALSE)</f>
        <v>Obesity</v>
      </c>
      <c r="K1889" s="5" t="str">
        <f>VLOOKUP(A1889,'Medical Examinations table'!$A:$J,10,FALSE)</f>
        <v>Diabetes</v>
      </c>
      <c r="L1889" s="8">
        <f>VLOOKUP(A1889,'Hospitalisation Table'!$A:$J,10,FALSE)</f>
        <v>34243</v>
      </c>
      <c r="M1889" s="10">
        <f>VLOOKUP(A1889,'Hospitalisation Table'!$A:$F,6,FALSE)</f>
        <v>563.84</v>
      </c>
      <c r="N1889" s="5" t="str">
        <f>VLOOKUP(A1889,'Hospitalisation Table'!$A:$G,7,FALSE)</f>
        <v>tier - 3</v>
      </c>
      <c r="O1889" s="5" t="str">
        <f>VLOOKUP(A1889,'Hospitalisation Table'!$A:$H,8,FALSE)</f>
        <v>tier - 2</v>
      </c>
      <c r="P1889" s="5" t="str">
        <f>VLOOKUP(A1889,'Hospitalisation Table'!$A:$I,9,FALSE)</f>
        <v>R1013</v>
      </c>
      <c r="Q1889" s="5">
        <f>VLOOKUP(A1889,'Hospitalisation Table'!$A:$K,11,FALSE)</f>
        <v>32</v>
      </c>
    </row>
    <row r="1890" spans="1:17" ht="15.6" x14ac:dyDescent="0.3">
      <c r="A1890" s="9" t="s">
        <v>479</v>
      </c>
      <c r="B1890" s="5" t="str">
        <f>VLOOKUP($A1890,'Customer Names'!$A:$B,2,FALSE)</f>
        <v>Mason, Mr.  Bryant</v>
      </c>
      <c r="C1890" s="5">
        <f>VLOOKUP(Healthcare!A1890,'Medical Examinations table'!$A:$K,2,FALSE)</f>
        <v>33.479999999999997</v>
      </c>
      <c r="D1890" s="5">
        <f>VLOOKUP(A1890,'Medical Examinations table'!$A:$C,3,FALSE)</f>
        <v>8.94</v>
      </c>
      <c r="E1890" s="5" t="str">
        <f>VLOOKUP(A1890,'Medical Examinations table'!$A:$D,4,FALSE)</f>
        <v>NO</v>
      </c>
      <c r="F1890" s="5" t="str">
        <f>VLOOKUP(A1890,'Medical Examinations table'!$A:$E,5,FALSE)</f>
        <v>NO</v>
      </c>
      <c r="G1890" s="5" t="str">
        <f>VLOOKUP(A1890,'Medical Examinations table'!$A:$F,6,FALSE)</f>
        <v>NO</v>
      </c>
      <c r="H1890" s="5">
        <f>VLOOKUP(A1890,'Medical Examinations table'!$A:$H,8,FALSE)</f>
        <v>0</v>
      </c>
      <c r="I1890" s="5" t="str">
        <f>VLOOKUP(A1890,'Medical Examinations table'!$A:$G,7,FALSE)</f>
        <v>NO</v>
      </c>
      <c r="J1890" s="5" t="str">
        <f>VLOOKUP(A1890,'Medical Examinations table'!$A:$I,9,FALSE)</f>
        <v>Obesity</v>
      </c>
      <c r="K1890" s="5" t="str">
        <f>VLOOKUP(A1890,'Medical Examinations table'!$A:$J,10,FALSE)</f>
        <v>Diabetes</v>
      </c>
      <c r="L1890" s="8">
        <f>VLOOKUP(A1890,'Hospitalisation Table'!$A:$J,10,FALSE)</f>
        <v>34242</v>
      </c>
      <c r="M1890" s="10">
        <f>VLOOKUP(A1890,'Hospitalisation Table'!$A:$F,6,FALSE)</f>
        <v>563.84</v>
      </c>
      <c r="N1890" s="5" t="str">
        <f>VLOOKUP(A1890,'Hospitalisation Table'!$A:$G,7,FALSE)</f>
        <v>tier - 2</v>
      </c>
      <c r="O1890" s="5" t="str">
        <f>VLOOKUP(A1890,'Hospitalisation Table'!$A:$H,8,FALSE)</f>
        <v>tier - 1</v>
      </c>
      <c r="P1890" s="5" t="str">
        <f>VLOOKUP(A1890,'Hospitalisation Table'!$A:$I,9,FALSE)</f>
        <v>R1012</v>
      </c>
      <c r="Q1890" s="5">
        <f>VLOOKUP(A1890,'Hospitalisation Table'!$A:$K,11,FALSE)</f>
        <v>20</v>
      </c>
    </row>
    <row r="1891" spans="1:17" ht="15.6" x14ac:dyDescent="0.3">
      <c r="A1891" s="9" t="s">
        <v>478</v>
      </c>
      <c r="B1891" s="5" t="str">
        <f>VLOOKUP($A1891,'Customer Names'!$A:$B,2,FALSE)</f>
        <v>Trout, Ms.  Christina</v>
      </c>
      <c r="C1891" s="5">
        <f>VLOOKUP(Healthcare!A1891,'Medical Examinations table'!$A:$K,2,FALSE)</f>
        <v>16.510000000000002</v>
      </c>
      <c r="D1891" s="5">
        <f>VLOOKUP(A1891,'Medical Examinations table'!$A:$C,3,FALSE)</f>
        <v>4.42</v>
      </c>
      <c r="E1891" s="5" t="str">
        <f>VLOOKUP(A1891,'Medical Examinations table'!$A:$D,4,FALSE)</f>
        <v>YES</v>
      </c>
      <c r="F1891" s="5" t="str">
        <f>VLOOKUP(A1891,'Medical Examinations table'!$A:$E,5,FALSE)</f>
        <v>NO</v>
      </c>
      <c r="G1891" s="5" t="str">
        <f>VLOOKUP(A1891,'Medical Examinations table'!$A:$F,6,FALSE)</f>
        <v>YES</v>
      </c>
      <c r="H1891" s="5">
        <f>VLOOKUP(A1891,'Medical Examinations table'!$A:$H,8,FALSE)</f>
        <v>1</v>
      </c>
      <c r="I1891" s="5" t="str">
        <f>VLOOKUP(A1891,'Medical Examinations table'!$A:$G,7,FALSE)</f>
        <v>NO</v>
      </c>
      <c r="J1891" s="5" t="str">
        <f>VLOOKUP(A1891,'Medical Examinations table'!$A:$I,9,FALSE)</f>
        <v>Underweight</v>
      </c>
      <c r="K1891" s="5" t="str">
        <f>VLOOKUP(A1891,'Medical Examinations table'!$A:$J,10,FALSE)</f>
        <v>Normal</v>
      </c>
      <c r="L1891" s="8">
        <f>VLOOKUP(A1891,'Hospitalisation Table'!$A:$J,10,FALSE)</f>
        <v>34241</v>
      </c>
      <c r="M1891" s="10">
        <f>VLOOKUP(A1891,'Hospitalisation Table'!$A:$F,6,FALSE)</f>
        <v>563.84</v>
      </c>
      <c r="N1891" s="5" t="str">
        <f>VLOOKUP(A1891,'Hospitalisation Table'!$A:$G,7,FALSE)</f>
        <v>tier - 2</v>
      </c>
      <c r="O1891" s="5" t="str">
        <f>VLOOKUP(A1891,'Hospitalisation Table'!$A:$H,8,FALSE)</f>
        <v>tier - 1</v>
      </c>
      <c r="P1891" s="5" t="str">
        <f>VLOOKUP(A1891,'Hospitalisation Table'!$A:$I,9,FALSE)</f>
        <v>R1013</v>
      </c>
      <c r="Q1891" s="5">
        <f>VLOOKUP(A1891,'Hospitalisation Table'!$A:$K,11,FALSE)</f>
        <v>39</v>
      </c>
    </row>
    <row r="1892" spans="1:17" ht="15.6" x14ac:dyDescent="0.3">
      <c r="A1892" s="9" t="s">
        <v>477</v>
      </c>
      <c r="B1892" s="5" t="str">
        <f>VLOOKUP($A1892,'Customer Names'!$A:$B,2,FALSE)</f>
        <v>Gilbert, Mr.  John</v>
      </c>
      <c r="C1892" s="5">
        <f>VLOOKUP(Healthcare!A1892,'Medical Examinations table'!$A:$K,2,FALSE)</f>
        <v>33.155000000000001</v>
      </c>
      <c r="D1892" s="5">
        <f>VLOOKUP(A1892,'Medical Examinations table'!$A:$C,3,FALSE)</f>
        <v>5.3</v>
      </c>
      <c r="E1892" s="5" t="str">
        <f>VLOOKUP(A1892,'Medical Examinations table'!$A:$D,4,FALSE)</f>
        <v>YES</v>
      </c>
      <c r="F1892" s="5" t="str">
        <f>VLOOKUP(A1892,'Medical Examinations table'!$A:$E,5,FALSE)</f>
        <v>NO</v>
      </c>
      <c r="G1892" s="5" t="str">
        <f>VLOOKUP(A1892,'Medical Examinations table'!$A:$F,6,FALSE)</f>
        <v>NO</v>
      </c>
      <c r="H1892" s="5">
        <f>VLOOKUP(A1892,'Medical Examinations table'!$A:$H,8,FALSE)</f>
        <v>1</v>
      </c>
      <c r="I1892" s="5" t="str">
        <f>VLOOKUP(A1892,'Medical Examinations table'!$A:$G,7,FALSE)</f>
        <v>NO</v>
      </c>
      <c r="J1892" s="5" t="str">
        <f>VLOOKUP(A1892,'Medical Examinations table'!$A:$I,9,FALSE)</f>
        <v>Obesity</v>
      </c>
      <c r="K1892" s="5" t="str">
        <f>VLOOKUP(A1892,'Medical Examinations table'!$A:$J,10,FALSE)</f>
        <v>Normal</v>
      </c>
      <c r="L1892" s="8">
        <f>VLOOKUP(A1892,'Hospitalisation Table'!$A:$J,10,FALSE)</f>
        <v>34240</v>
      </c>
      <c r="M1892" s="10">
        <f>VLOOKUP(A1892,'Hospitalisation Table'!$A:$F,6,FALSE)</f>
        <v>563.84</v>
      </c>
      <c r="N1892" s="5" t="str">
        <f>VLOOKUP(A1892,'Hospitalisation Table'!$A:$G,7,FALSE)</f>
        <v>tier - 3</v>
      </c>
      <c r="O1892" s="5" t="str">
        <f>VLOOKUP(A1892,'Hospitalisation Table'!$A:$H,8,FALSE)</f>
        <v>tier - 3</v>
      </c>
      <c r="P1892" s="5" t="str">
        <f>VLOOKUP(A1892,'Hospitalisation Table'!$A:$I,9,FALSE)</f>
        <v>R1012</v>
      </c>
      <c r="Q1892" s="5">
        <f>VLOOKUP(A1892,'Hospitalisation Table'!$A:$K,11,FALSE)</f>
        <v>27</v>
      </c>
    </row>
    <row r="1893" spans="1:17" ht="15.6" x14ac:dyDescent="0.3">
      <c r="A1893" s="9" t="s">
        <v>476</v>
      </c>
      <c r="B1893" s="5" t="str">
        <f>VLOOKUP($A1893,'Customer Names'!$A:$B,2,FALSE)</f>
        <v>Chong, Mr.  Eduardo</v>
      </c>
      <c r="C1893" s="5">
        <f>VLOOKUP(Healthcare!A1893,'Medical Examinations table'!$A:$K,2,FALSE)</f>
        <v>37.29</v>
      </c>
      <c r="D1893" s="5">
        <f>VLOOKUP(A1893,'Medical Examinations table'!$A:$C,3,FALSE)</f>
        <v>4.6399999999999997</v>
      </c>
      <c r="E1893" s="5" t="str">
        <f>VLOOKUP(A1893,'Medical Examinations table'!$A:$D,4,FALSE)</f>
        <v>NO</v>
      </c>
      <c r="F1893" s="5" t="str">
        <f>VLOOKUP(A1893,'Medical Examinations table'!$A:$E,5,FALSE)</f>
        <v>NO</v>
      </c>
      <c r="G1893" s="5" t="str">
        <f>VLOOKUP(A1893,'Medical Examinations table'!$A:$F,6,FALSE)</f>
        <v>YES</v>
      </c>
      <c r="H1893" s="5">
        <f>VLOOKUP(A1893,'Medical Examinations table'!$A:$H,8,FALSE)</f>
        <v>1</v>
      </c>
      <c r="I1893" s="5" t="str">
        <f>VLOOKUP(A1893,'Medical Examinations table'!$A:$G,7,FALSE)</f>
        <v>NO</v>
      </c>
      <c r="J1893" s="5" t="str">
        <f>VLOOKUP(A1893,'Medical Examinations table'!$A:$I,9,FALSE)</f>
        <v>Obesity</v>
      </c>
      <c r="K1893" s="5" t="str">
        <f>VLOOKUP(A1893,'Medical Examinations table'!$A:$J,10,FALSE)</f>
        <v>Normal</v>
      </c>
      <c r="L1893" s="8">
        <f>VLOOKUP(A1893,'Hospitalisation Table'!$A:$J,10,FALSE)</f>
        <v>34239</v>
      </c>
      <c r="M1893" s="10">
        <f>VLOOKUP(A1893,'Hospitalisation Table'!$A:$F,6,FALSE)</f>
        <v>563.84</v>
      </c>
      <c r="N1893" s="5" t="str">
        <f>VLOOKUP(A1893,'Hospitalisation Table'!$A:$G,7,FALSE)</f>
        <v>tier - 2</v>
      </c>
      <c r="O1893" s="5" t="str">
        <f>VLOOKUP(A1893,'Hospitalisation Table'!$A:$H,8,FALSE)</f>
        <v>tier - 1</v>
      </c>
      <c r="P1893" s="5" t="str">
        <f>VLOOKUP(A1893,'Hospitalisation Table'!$A:$I,9,FALSE)</f>
        <v>R1013</v>
      </c>
      <c r="Q1893" s="5">
        <f>VLOOKUP(A1893,'Hospitalisation Table'!$A:$K,11,FALSE)</f>
        <v>29</v>
      </c>
    </row>
    <row r="1894" spans="1:17" ht="15.6" x14ac:dyDescent="0.3">
      <c r="A1894" s="9" t="s">
        <v>475</v>
      </c>
      <c r="B1894" s="5" t="str">
        <f>VLOOKUP($A1894,'Customer Names'!$A:$B,2,FALSE)</f>
        <v>Henry, Ms.  Laura M.</v>
      </c>
      <c r="C1894" s="5">
        <f>VLOOKUP(Healthcare!A1894,'Medical Examinations table'!$A:$K,2,FALSE)</f>
        <v>20.23</v>
      </c>
      <c r="D1894" s="5">
        <f>VLOOKUP(A1894,'Medical Examinations table'!$A:$C,3,FALSE)</f>
        <v>6.16</v>
      </c>
      <c r="E1894" s="5" t="str">
        <f>VLOOKUP(A1894,'Medical Examinations table'!$A:$D,4,FALSE)</f>
        <v>YES</v>
      </c>
      <c r="F1894" s="5" t="str">
        <f>VLOOKUP(A1894,'Medical Examinations table'!$A:$E,5,FALSE)</f>
        <v>NO</v>
      </c>
      <c r="G1894" s="5" t="str">
        <f>VLOOKUP(A1894,'Medical Examinations table'!$A:$F,6,FALSE)</f>
        <v>NO</v>
      </c>
      <c r="H1894" s="5">
        <f>VLOOKUP(A1894,'Medical Examinations table'!$A:$H,8,FALSE)</f>
        <v>1</v>
      </c>
      <c r="I1894" s="5" t="str">
        <f>VLOOKUP(A1894,'Medical Examinations table'!$A:$G,7,FALSE)</f>
        <v>NO</v>
      </c>
      <c r="J1894" s="5" t="str">
        <f>VLOOKUP(A1894,'Medical Examinations table'!$A:$I,9,FALSE)</f>
        <v>Normal Weight</v>
      </c>
      <c r="K1894" s="5" t="str">
        <f>VLOOKUP(A1894,'Medical Examinations table'!$A:$J,10,FALSE)</f>
        <v>Prediabetes</v>
      </c>
      <c r="L1894" s="8">
        <f>VLOOKUP(A1894,'Hospitalisation Table'!$A:$J,10,FALSE)</f>
        <v>34238</v>
      </c>
      <c r="M1894" s="10">
        <f>VLOOKUP(A1894,'Hospitalisation Table'!$A:$F,6,FALSE)</f>
        <v>563.84</v>
      </c>
      <c r="N1894" s="5" t="str">
        <f>VLOOKUP(A1894,'Hospitalisation Table'!$A:$G,7,FALSE)</f>
        <v>tier - 2</v>
      </c>
      <c r="O1894" s="5" t="str">
        <f>VLOOKUP(A1894,'Hospitalisation Table'!$A:$H,8,FALSE)</f>
        <v>tier - 1</v>
      </c>
      <c r="P1894" s="5" t="str">
        <f>VLOOKUP(A1894,'Hospitalisation Table'!$A:$I,9,FALSE)</f>
        <v>R1013</v>
      </c>
      <c r="Q1894" s="5">
        <f>VLOOKUP(A1894,'Hospitalisation Table'!$A:$K,11,FALSE)</f>
        <v>34</v>
      </c>
    </row>
    <row r="1895" spans="1:17" ht="15.6" x14ac:dyDescent="0.3">
      <c r="A1895" s="9" t="s">
        <v>474</v>
      </c>
      <c r="B1895" s="5" t="str">
        <f>VLOOKUP($A1895,'Customer Names'!$A:$B,2,FALSE)</f>
        <v>Brenneman, Mr.  Charlie</v>
      </c>
      <c r="C1895" s="5">
        <f>VLOOKUP(Healthcare!A1895,'Medical Examinations table'!$A:$K,2,FALSE)</f>
        <v>28.975000000000001</v>
      </c>
      <c r="D1895" s="5">
        <f>VLOOKUP(A1895,'Medical Examinations table'!$A:$C,3,FALSE)</f>
        <v>4.12</v>
      </c>
      <c r="E1895" s="5" t="str">
        <f>VLOOKUP(A1895,'Medical Examinations table'!$A:$D,4,FALSE)</f>
        <v>NO</v>
      </c>
      <c r="F1895" s="5" t="str">
        <f>VLOOKUP(A1895,'Medical Examinations table'!$A:$E,5,FALSE)</f>
        <v>NO</v>
      </c>
      <c r="G1895" s="5" t="str">
        <f>VLOOKUP(A1895,'Medical Examinations table'!$A:$F,6,FALSE)</f>
        <v>YES</v>
      </c>
      <c r="H1895" s="5">
        <f>VLOOKUP(A1895,'Medical Examinations table'!$A:$H,8,FALSE)</f>
        <v>1</v>
      </c>
      <c r="I1895" s="5" t="str">
        <f>VLOOKUP(A1895,'Medical Examinations table'!$A:$G,7,FALSE)</f>
        <v>NO</v>
      </c>
      <c r="J1895" s="5" t="str">
        <f>VLOOKUP(A1895,'Medical Examinations table'!$A:$I,9,FALSE)</f>
        <v>Overweight</v>
      </c>
      <c r="K1895" s="5" t="str">
        <f>VLOOKUP(A1895,'Medical Examinations table'!$A:$J,10,FALSE)</f>
        <v>Normal</v>
      </c>
      <c r="L1895" s="8">
        <f>VLOOKUP(A1895,'Hospitalisation Table'!$A:$J,10,FALSE)</f>
        <v>34237</v>
      </c>
      <c r="M1895" s="10">
        <f>VLOOKUP(A1895,'Hospitalisation Table'!$A:$F,6,FALSE)</f>
        <v>563.84</v>
      </c>
      <c r="N1895" s="5" t="str">
        <f>VLOOKUP(A1895,'Hospitalisation Table'!$A:$G,7,FALSE)</f>
        <v>tier - 3</v>
      </c>
      <c r="O1895" s="5" t="str">
        <f>VLOOKUP(A1895,'Hospitalisation Table'!$A:$H,8,FALSE)</f>
        <v>tier - 3</v>
      </c>
      <c r="P1895" s="5" t="str">
        <f>VLOOKUP(A1895,'Hospitalisation Table'!$A:$I,9,FALSE)</f>
        <v>R1015</v>
      </c>
      <c r="Q1895" s="5">
        <f>VLOOKUP(A1895,'Hospitalisation Table'!$A:$K,11,FALSE)</f>
        <v>29</v>
      </c>
    </row>
    <row r="1896" spans="1:17" ht="15.6" x14ac:dyDescent="0.3">
      <c r="A1896" s="9" t="s">
        <v>473</v>
      </c>
      <c r="B1896" s="5" t="str">
        <f>VLOOKUP($A1896,'Customer Names'!$A:$B,2,FALSE)</f>
        <v>Kemp, Ms.  Melissa D.</v>
      </c>
      <c r="C1896" s="5">
        <f>VLOOKUP(Healthcare!A1896,'Medical Examinations table'!$A:$K,2,FALSE)</f>
        <v>16.420000000000002</v>
      </c>
      <c r="D1896" s="5">
        <f>VLOOKUP(A1896,'Medical Examinations table'!$A:$C,3,FALSE)</f>
        <v>5.77</v>
      </c>
      <c r="E1896" s="5" t="str">
        <f>VLOOKUP(A1896,'Medical Examinations table'!$A:$D,4,FALSE)</f>
        <v>YES</v>
      </c>
      <c r="F1896" s="5" t="str">
        <f>VLOOKUP(A1896,'Medical Examinations table'!$A:$E,5,FALSE)</f>
        <v>NO</v>
      </c>
      <c r="G1896" s="5" t="str">
        <f>VLOOKUP(A1896,'Medical Examinations table'!$A:$F,6,FALSE)</f>
        <v>YES</v>
      </c>
      <c r="H1896" s="5">
        <f>VLOOKUP(A1896,'Medical Examinations table'!$A:$H,8,FALSE)</f>
        <v>1</v>
      </c>
      <c r="I1896" s="5" t="str">
        <f>VLOOKUP(A1896,'Medical Examinations table'!$A:$G,7,FALSE)</f>
        <v>NO</v>
      </c>
      <c r="J1896" s="5" t="str">
        <f>VLOOKUP(A1896,'Medical Examinations table'!$A:$I,9,FALSE)</f>
        <v>Underweight</v>
      </c>
      <c r="K1896" s="5" t="str">
        <f>VLOOKUP(A1896,'Medical Examinations table'!$A:$J,10,FALSE)</f>
        <v>Prediabetes</v>
      </c>
      <c r="L1896" s="8">
        <f>VLOOKUP(A1896,'Hospitalisation Table'!$A:$J,10,FALSE)</f>
        <v>34236</v>
      </c>
      <c r="M1896" s="10">
        <f>VLOOKUP(A1896,'Hospitalisation Table'!$A:$F,6,FALSE)</f>
        <v>563.84</v>
      </c>
      <c r="N1896" s="5" t="str">
        <f>VLOOKUP(A1896,'Hospitalisation Table'!$A:$G,7,FALSE)</f>
        <v>tier - 2</v>
      </c>
      <c r="O1896" s="5" t="str">
        <f>VLOOKUP(A1896,'Hospitalisation Table'!$A:$H,8,FALSE)</f>
        <v>tier - 1</v>
      </c>
      <c r="P1896" s="5" t="str">
        <f>VLOOKUP(A1896,'Hospitalisation Table'!$A:$I,9,FALSE)</f>
        <v>R1013</v>
      </c>
      <c r="Q1896" s="5">
        <f>VLOOKUP(A1896,'Hospitalisation Table'!$A:$K,11,FALSE)</f>
        <v>39</v>
      </c>
    </row>
    <row r="1897" spans="1:17" ht="15.6" x14ac:dyDescent="0.3">
      <c r="A1897" s="9" t="s">
        <v>472</v>
      </c>
      <c r="B1897" s="5" t="str">
        <f>VLOOKUP($A1897,'Customer Names'!$A:$B,2,FALSE)</f>
        <v>Wilson, Mr.  Dan C. Jr.</v>
      </c>
      <c r="C1897" s="5">
        <f>VLOOKUP(Healthcare!A1897,'Medical Examinations table'!$A:$K,2,FALSE)</f>
        <v>17.559999999999999</v>
      </c>
      <c r="D1897" s="5">
        <f>VLOOKUP(A1897,'Medical Examinations table'!$A:$C,3,FALSE)</f>
        <v>6.2</v>
      </c>
      <c r="E1897" s="5" t="str">
        <f>VLOOKUP(A1897,'Medical Examinations table'!$A:$D,4,FALSE)</f>
        <v>NO</v>
      </c>
      <c r="F1897" s="5" t="str">
        <f>VLOOKUP(A1897,'Medical Examinations table'!$A:$E,5,FALSE)</f>
        <v>NO</v>
      </c>
      <c r="G1897" s="5" t="str">
        <f>VLOOKUP(A1897,'Medical Examinations table'!$A:$F,6,FALSE)</f>
        <v>NO</v>
      </c>
      <c r="H1897" s="5">
        <f>VLOOKUP(A1897,'Medical Examinations table'!$A:$H,8,FALSE)</f>
        <v>1</v>
      </c>
      <c r="I1897" s="5" t="str">
        <f>VLOOKUP(A1897,'Medical Examinations table'!$A:$G,7,FALSE)</f>
        <v>NO</v>
      </c>
      <c r="J1897" s="5" t="str">
        <f>VLOOKUP(A1897,'Medical Examinations table'!$A:$I,9,FALSE)</f>
        <v>Underweight</v>
      </c>
      <c r="K1897" s="5" t="str">
        <f>VLOOKUP(A1897,'Medical Examinations table'!$A:$J,10,FALSE)</f>
        <v>Prediabetes</v>
      </c>
      <c r="L1897" s="8">
        <f>VLOOKUP(A1897,'Hospitalisation Table'!$A:$J,10,FALSE)</f>
        <v>34235</v>
      </c>
      <c r="M1897" s="10">
        <f>VLOOKUP(A1897,'Hospitalisation Table'!$A:$F,6,FALSE)</f>
        <v>563.84</v>
      </c>
      <c r="N1897" s="5" t="str">
        <f>VLOOKUP(A1897,'Hospitalisation Table'!$A:$G,7,FALSE)</f>
        <v>tier - 2</v>
      </c>
      <c r="O1897" s="5" t="str">
        <f>VLOOKUP(A1897,'Hospitalisation Table'!$A:$H,8,FALSE)</f>
        <v>tier - 1</v>
      </c>
      <c r="P1897" s="5" t="str">
        <f>VLOOKUP(A1897,'Hospitalisation Table'!$A:$I,9,FALSE)</f>
        <v>R1013</v>
      </c>
      <c r="Q1897" s="5">
        <f>VLOOKUP(A1897,'Hospitalisation Table'!$A:$K,11,FALSE)</f>
        <v>38</v>
      </c>
    </row>
    <row r="1898" spans="1:17" ht="15.6" x14ac:dyDescent="0.3">
      <c r="A1898" s="9" t="s">
        <v>471</v>
      </c>
      <c r="B1898" s="5" t="str">
        <f>VLOOKUP($A1898,'Customer Names'!$A:$B,2,FALSE)</f>
        <v>Hillyard, Mr.  Matthew</v>
      </c>
      <c r="C1898" s="5">
        <f>VLOOKUP(Healthcare!A1898,'Medical Examinations table'!$A:$K,2,FALSE)</f>
        <v>24.13</v>
      </c>
      <c r="D1898" s="5">
        <f>VLOOKUP(A1898,'Medical Examinations table'!$A:$C,3,FALSE)</f>
        <v>4.3899999999999997</v>
      </c>
      <c r="E1898" s="5" t="str">
        <f>VLOOKUP(A1898,'Medical Examinations table'!$A:$D,4,FALSE)</f>
        <v>NO</v>
      </c>
      <c r="F1898" s="5" t="str">
        <f>VLOOKUP(A1898,'Medical Examinations table'!$A:$E,5,FALSE)</f>
        <v>NO</v>
      </c>
      <c r="G1898" s="5" t="str">
        <f>VLOOKUP(A1898,'Medical Examinations table'!$A:$F,6,FALSE)</f>
        <v>NO</v>
      </c>
      <c r="H1898" s="5">
        <f>VLOOKUP(A1898,'Medical Examinations table'!$A:$H,8,FALSE)</f>
        <v>1</v>
      </c>
      <c r="I1898" s="5" t="str">
        <f>VLOOKUP(A1898,'Medical Examinations table'!$A:$G,7,FALSE)</f>
        <v>NO</v>
      </c>
      <c r="J1898" s="5" t="str">
        <f>VLOOKUP(A1898,'Medical Examinations table'!$A:$I,9,FALSE)</f>
        <v>Normal Weight</v>
      </c>
      <c r="K1898" s="5" t="str">
        <f>VLOOKUP(A1898,'Medical Examinations table'!$A:$J,10,FALSE)</f>
        <v>Normal</v>
      </c>
      <c r="L1898" s="8">
        <f>VLOOKUP(A1898,'Hospitalisation Table'!$A:$J,10,FALSE)</f>
        <v>34234</v>
      </c>
      <c r="M1898" s="10">
        <f>VLOOKUP(A1898,'Hospitalisation Table'!$A:$F,6,FALSE)</f>
        <v>563.84</v>
      </c>
      <c r="N1898" s="5" t="str">
        <f>VLOOKUP(A1898,'Hospitalisation Table'!$A:$G,7,FALSE)</f>
        <v>tier - 3</v>
      </c>
      <c r="O1898" s="5" t="str">
        <f>VLOOKUP(A1898,'Hospitalisation Table'!$A:$H,8,FALSE)</f>
        <v>tier - 3</v>
      </c>
      <c r="P1898" s="5" t="str">
        <f>VLOOKUP(A1898,'Hospitalisation Table'!$A:$I,9,FALSE)</f>
        <v>R1012</v>
      </c>
      <c r="Q1898" s="5">
        <f>VLOOKUP(A1898,'Hospitalisation Table'!$A:$K,11,FALSE)</f>
        <v>30</v>
      </c>
    </row>
    <row r="1899" spans="1:17" ht="15.6" x14ac:dyDescent="0.3">
      <c r="A1899" s="9" t="s">
        <v>470</v>
      </c>
      <c r="B1899" s="5" t="str">
        <f>VLOOKUP($A1899,'Customer Names'!$A:$B,2,FALSE)</f>
        <v>Turner, Mr.  Wesley C.</v>
      </c>
      <c r="C1899" s="5">
        <f>VLOOKUP(Healthcare!A1899,'Medical Examinations table'!$A:$K,2,FALSE)</f>
        <v>19.95</v>
      </c>
      <c r="D1899" s="5">
        <f>VLOOKUP(A1899,'Medical Examinations table'!$A:$C,3,FALSE)</f>
        <v>5.13</v>
      </c>
      <c r="E1899" s="5" t="str">
        <f>VLOOKUP(A1899,'Medical Examinations table'!$A:$D,4,FALSE)</f>
        <v>NO</v>
      </c>
      <c r="F1899" s="5" t="str">
        <f>VLOOKUP(A1899,'Medical Examinations table'!$A:$E,5,FALSE)</f>
        <v>YES</v>
      </c>
      <c r="G1899" s="5" t="str">
        <f>VLOOKUP(A1899,'Medical Examinations table'!$A:$F,6,FALSE)</f>
        <v>NO</v>
      </c>
      <c r="H1899" s="5">
        <f>VLOOKUP(A1899,'Medical Examinations table'!$A:$H,8,FALSE)</f>
        <v>2</v>
      </c>
      <c r="I1899" s="5" t="str">
        <f>VLOOKUP(A1899,'Medical Examinations table'!$A:$G,7,FALSE)</f>
        <v>NO</v>
      </c>
      <c r="J1899" s="5" t="str">
        <f>VLOOKUP(A1899,'Medical Examinations table'!$A:$I,9,FALSE)</f>
        <v>Normal Weight</v>
      </c>
      <c r="K1899" s="5" t="str">
        <f>VLOOKUP(A1899,'Medical Examinations table'!$A:$J,10,FALSE)</f>
        <v>Normal</v>
      </c>
      <c r="L1899" s="8">
        <f>VLOOKUP(A1899,'Hospitalisation Table'!$A:$J,10,FALSE)</f>
        <v>34233</v>
      </c>
      <c r="M1899" s="10">
        <f>VLOOKUP(A1899,'Hospitalisation Table'!$A:$F,6,FALSE)</f>
        <v>563.84</v>
      </c>
      <c r="N1899" s="5" t="str">
        <f>VLOOKUP(A1899,'Hospitalisation Table'!$A:$G,7,FALSE)</f>
        <v>tier - 2</v>
      </c>
      <c r="O1899" s="5" t="str">
        <f>VLOOKUP(A1899,'Hospitalisation Table'!$A:$H,8,FALSE)</f>
        <v>tier - 1</v>
      </c>
      <c r="P1899" s="5" t="str">
        <f>VLOOKUP(A1899,'Hospitalisation Table'!$A:$I,9,FALSE)</f>
        <v>R1015</v>
      </c>
      <c r="Q1899" s="5">
        <f>VLOOKUP(A1899,'Hospitalisation Table'!$A:$K,11,FALSE)</f>
        <v>22</v>
      </c>
    </row>
    <row r="1900" spans="1:17" ht="15.6" x14ac:dyDescent="0.3">
      <c r="A1900" s="9" t="s">
        <v>469</v>
      </c>
      <c r="B1900" s="5" t="str">
        <f>VLOOKUP($A1900,'Customer Names'!$A:$B,2,FALSE)</f>
        <v>Benestad, Mr.  Christopher</v>
      </c>
      <c r="C1900" s="5">
        <f>VLOOKUP(Healthcare!A1900,'Medical Examinations table'!$A:$K,2,FALSE)</f>
        <v>21.24</v>
      </c>
      <c r="D1900" s="5">
        <f>VLOOKUP(A1900,'Medical Examinations table'!$A:$C,3,FALSE)</f>
        <v>4.49</v>
      </c>
      <c r="E1900" s="5" t="str">
        <f>VLOOKUP(A1900,'Medical Examinations table'!$A:$D,4,FALSE)</f>
        <v>NO</v>
      </c>
      <c r="F1900" s="5" t="str">
        <f>VLOOKUP(A1900,'Medical Examinations table'!$A:$E,5,FALSE)</f>
        <v>NO</v>
      </c>
      <c r="G1900" s="5" t="str">
        <f>VLOOKUP(A1900,'Medical Examinations table'!$A:$F,6,FALSE)</f>
        <v>NO</v>
      </c>
      <c r="H1900" s="5">
        <f>VLOOKUP(A1900,'Medical Examinations table'!$A:$H,8,FALSE)</f>
        <v>0</v>
      </c>
      <c r="I1900" s="5" t="str">
        <f>VLOOKUP(A1900,'Medical Examinations table'!$A:$G,7,FALSE)</f>
        <v>NO</v>
      </c>
      <c r="J1900" s="5" t="str">
        <f>VLOOKUP(A1900,'Medical Examinations table'!$A:$I,9,FALSE)</f>
        <v>Normal Weight</v>
      </c>
      <c r="K1900" s="5" t="str">
        <f>VLOOKUP(A1900,'Medical Examinations table'!$A:$J,10,FALSE)</f>
        <v>Normal</v>
      </c>
      <c r="L1900" s="8">
        <f>VLOOKUP(A1900,'Hospitalisation Table'!$A:$J,10,FALSE)</f>
        <v>34232</v>
      </c>
      <c r="M1900" s="10">
        <f>VLOOKUP(A1900,'Hospitalisation Table'!$A:$F,6,FALSE)</f>
        <v>563.84</v>
      </c>
      <c r="N1900" s="5" t="str">
        <f>VLOOKUP(A1900,'Hospitalisation Table'!$A:$G,7,FALSE)</f>
        <v>tier - 2</v>
      </c>
      <c r="O1900" s="5" t="str">
        <f>VLOOKUP(A1900,'Hospitalisation Table'!$A:$H,8,FALSE)</f>
        <v>tier - 1</v>
      </c>
      <c r="P1900" s="5" t="str">
        <f>VLOOKUP(A1900,'Hospitalisation Table'!$A:$I,9,FALSE)</f>
        <v>R1013</v>
      </c>
      <c r="Q1900" s="5">
        <f>VLOOKUP(A1900,'Hospitalisation Table'!$A:$K,11,FALSE)</f>
        <v>33</v>
      </c>
    </row>
    <row r="1901" spans="1:17" ht="15.6" x14ac:dyDescent="0.3">
      <c r="A1901" s="9" t="s">
        <v>468</v>
      </c>
      <c r="B1901" s="5" t="str">
        <f>VLOOKUP($A1901,'Customer Names'!$A:$B,2,FALSE)</f>
        <v>Gonzales, Ms.  Jessica</v>
      </c>
      <c r="C1901" s="5">
        <f>VLOOKUP(Healthcare!A1901,'Medical Examinations table'!$A:$K,2,FALSE)</f>
        <v>44.22</v>
      </c>
      <c r="D1901" s="5">
        <f>VLOOKUP(A1901,'Medical Examinations table'!$A:$C,3,FALSE)</f>
        <v>6.35</v>
      </c>
      <c r="E1901" s="5" t="str">
        <f>VLOOKUP(A1901,'Medical Examinations table'!$A:$D,4,FALSE)</f>
        <v>NO</v>
      </c>
      <c r="F1901" s="5" t="str">
        <f>VLOOKUP(A1901,'Medical Examinations table'!$A:$E,5,FALSE)</f>
        <v>NO</v>
      </c>
      <c r="G1901" s="5" t="str">
        <f>VLOOKUP(A1901,'Medical Examinations table'!$A:$F,6,FALSE)</f>
        <v>NO</v>
      </c>
      <c r="H1901" s="5">
        <f>VLOOKUP(A1901,'Medical Examinations table'!$A:$H,8,FALSE)</f>
        <v>0</v>
      </c>
      <c r="I1901" s="5" t="str">
        <f>VLOOKUP(A1901,'Medical Examinations table'!$A:$G,7,FALSE)</f>
        <v>NO</v>
      </c>
      <c r="J1901" s="5" t="str">
        <f>VLOOKUP(A1901,'Medical Examinations table'!$A:$I,9,FALSE)</f>
        <v>Obesity</v>
      </c>
      <c r="K1901" s="5" t="str">
        <f>VLOOKUP(A1901,'Medical Examinations table'!$A:$J,10,FALSE)</f>
        <v>Prediabetes</v>
      </c>
      <c r="L1901" s="8">
        <f>VLOOKUP(A1901,'Hospitalisation Table'!$A:$J,10,FALSE)</f>
        <v>34231</v>
      </c>
      <c r="M1901" s="10">
        <f>VLOOKUP(A1901,'Hospitalisation Table'!$A:$F,6,FALSE)</f>
        <v>563.84</v>
      </c>
      <c r="N1901" s="5" t="str">
        <f>VLOOKUP(A1901,'Hospitalisation Table'!$A:$G,7,FALSE)</f>
        <v>tier - 2</v>
      </c>
      <c r="O1901" s="5" t="str">
        <f>VLOOKUP(A1901,'Hospitalisation Table'!$A:$H,8,FALSE)</f>
        <v>tier - 2</v>
      </c>
      <c r="P1901" s="5" t="str">
        <f>VLOOKUP(A1901,'Hospitalisation Table'!$A:$I,9,FALSE)</f>
        <v>R1013</v>
      </c>
      <c r="Q1901" s="5">
        <f>VLOOKUP(A1901,'Hospitalisation Table'!$A:$K,11,FALSE)</f>
        <v>32</v>
      </c>
    </row>
    <row r="1902" spans="1:17" ht="15.6" x14ac:dyDescent="0.3">
      <c r="A1902" s="9" t="s">
        <v>467</v>
      </c>
      <c r="B1902" s="5" t="str">
        <f>VLOOKUP($A1902,'Customer Names'!$A:$B,2,FALSE)</f>
        <v>Newman, Ms.  Christin</v>
      </c>
      <c r="C1902" s="5">
        <f>VLOOKUP(Healthcare!A1902,'Medical Examinations table'!$A:$K,2,FALSE)</f>
        <v>41.1</v>
      </c>
      <c r="D1902" s="5">
        <f>VLOOKUP(A1902,'Medical Examinations table'!$A:$C,3,FALSE)</f>
        <v>5.79</v>
      </c>
      <c r="E1902" s="5" t="str">
        <f>VLOOKUP(A1902,'Medical Examinations table'!$A:$D,4,FALSE)</f>
        <v>NO</v>
      </c>
      <c r="F1902" s="5" t="str">
        <f>VLOOKUP(A1902,'Medical Examinations table'!$A:$E,5,FALSE)</f>
        <v>NO</v>
      </c>
      <c r="G1902" s="5" t="str">
        <f>VLOOKUP(A1902,'Medical Examinations table'!$A:$F,6,FALSE)</f>
        <v>NO</v>
      </c>
      <c r="H1902" s="5">
        <f>VLOOKUP(A1902,'Medical Examinations table'!$A:$H,8,FALSE)</f>
        <v>0</v>
      </c>
      <c r="I1902" s="5" t="str">
        <f>VLOOKUP(A1902,'Medical Examinations table'!$A:$G,7,FALSE)</f>
        <v>NO</v>
      </c>
      <c r="J1902" s="5" t="str">
        <f>VLOOKUP(A1902,'Medical Examinations table'!$A:$I,9,FALSE)</f>
        <v>Obesity</v>
      </c>
      <c r="K1902" s="5" t="str">
        <f>VLOOKUP(A1902,'Medical Examinations table'!$A:$J,10,FALSE)</f>
        <v>Prediabetes</v>
      </c>
      <c r="L1902" s="8">
        <f>VLOOKUP(A1902,'Hospitalisation Table'!$A:$J,10,FALSE)</f>
        <v>34230</v>
      </c>
      <c r="M1902" s="10">
        <f>VLOOKUP(A1902,'Hospitalisation Table'!$A:$F,6,FALSE)</f>
        <v>563.84</v>
      </c>
      <c r="N1902" s="5" t="str">
        <f>VLOOKUP(A1902,'Hospitalisation Table'!$A:$G,7,FALSE)</f>
        <v>tier - 2</v>
      </c>
      <c r="O1902" s="5" t="str">
        <f>VLOOKUP(A1902,'Hospitalisation Table'!$A:$H,8,FALSE)</f>
        <v>tier - 2</v>
      </c>
      <c r="P1902" s="5" t="str">
        <f>VLOOKUP(A1902,'Hospitalisation Table'!$A:$I,9,FALSE)</f>
        <v>R1011</v>
      </c>
      <c r="Q1902" s="5">
        <f>VLOOKUP(A1902,'Hospitalisation Table'!$A:$K,11,FALSE)</f>
        <v>32</v>
      </c>
    </row>
    <row r="1903" spans="1:17" ht="15.6" x14ac:dyDescent="0.3">
      <c r="A1903" s="9" t="s">
        <v>466</v>
      </c>
      <c r="B1903" s="5" t="str">
        <f>VLOOKUP($A1903,'Customer Names'!$A:$B,2,FALSE)</f>
        <v>Sayre, Ms.  Sara</v>
      </c>
      <c r="C1903" s="5">
        <f>VLOOKUP(Healthcare!A1903,'Medical Examinations table'!$A:$K,2,FALSE)</f>
        <v>34.200000000000003</v>
      </c>
      <c r="D1903" s="5">
        <f>VLOOKUP(A1903,'Medical Examinations table'!$A:$C,3,FALSE)</f>
        <v>4.78</v>
      </c>
      <c r="E1903" s="5" t="str">
        <f>VLOOKUP(A1903,'Medical Examinations table'!$A:$D,4,FALSE)</f>
        <v>YES</v>
      </c>
      <c r="F1903" s="5" t="str">
        <f>VLOOKUP(A1903,'Medical Examinations table'!$A:$E,5,FALSE)</f>
        <v>NO</v>
      </c>
      <c r="G1903" s="5" t="str">
        <f>VLOOKUP(A1903,'Medical Examinations table'!$A:$F,6,FALSE)</f>
        <v>NO</v>
      </c>
      <c r="H1903" s="5">
        <f>VLOOKUP(A1903,'Medical Examinations table'!$A:$H,8,FALSE)</f>
        <v>0</v>
      </c>
      <c r="I1903" s="5" t="str">
        <f>VLOOKUP(A1903,'Medical Examinations table'!$A:$G,7,FALSE)</f>
        <v>NO</v>
      </c>
      <c r="J1903" s="5" t="str">
        <f>VLOOKUP(A1903,'Medical Examinations table'!$A:$I,9,FALSE)</f>
        <v>Obesity</v>
      </c>
      <c r="K1903" s="5" t="str">
        <f>VLOOKUP(A1903,'Medical Examinations table'!$A:$J,10,FALSE)</f>
        <v>Normal</v>
      </c>
      <c r="L1903" s="8">
        <f>VLOOKUP(A1903,'Hospitalisation Table'!$A:$J,10,FALSE)</f>
        <v>34229</v>
      </c>
      <c r="M1903" s="10">
        <f>VLOOKUP(A1903,'Hospitalisation Table'!$A:$F,6,FALSE)</f>
        <v>563.84</v>
      </c>
      <c r="N1903" s="5" t="str">
        <f>VLOOKUP(A1903,'Hospitalisation Table'!$A:$G,7,FALSE)</f>
        <v>tier - 2</v>
      </c>
      <c r="O1903" s="5" t="str">
        <f>VLOOKUP(A1903,'Hospitalisation Table'!$A:$H,8,FALSE)</f>
        <v>tier - 2</v>
      </c>
      <c r="P1903" s="5" t="str">
        <f>VLOOKUP(A1903,'Hospitalisation Table'!$A:$I,9,FALSE)</f>
        <v>R1011</v>
      </c>
      <c r="Q1903" s="5">
        <f>VLOOKUP(A1903,'Hospitalisation Table'!$A:$K,11,FALSE)</f>
        <v>26</v>
      </c>
    </row>
    <row r="1904" spans="1:17" ht="15.6" x14ac:dyDescent="0.3">
      <c r="A1904" s="9" t="s">
        <v>465</v>
      </c>
      <c r="B1904" s="5" t="str">
        <f>VLOOKUP($A1904,'Customer Names'!$A:$B,2,FALSE)</f>
        <v>Panke, Ms.  Elizabeth</v>
      </c>
      <c r="C1904" s="5">
        <f>VLOOKUP(Healthcare!A1904,'Medical Examinations table'!$A:$K,2,FALSE)</f>
        <v>29.92</v>
      </c>
      <c r="D1904" s="5">
        <f>VLOOKUP(A1904,'Medical Examinations table'!$A:$C,3,FALSE)</f>
        <v>6.02</v>
      </c>
      <c r="E1904" s="5" t="str">
        <f>VLOOKUP(A1904,'Medical Examinations table'!$A:$D,4,FALSE)</f>
        <v>YES</v>
      </c>
      <c r="F1904" s="5" t="str">
        <f>VLOOKUP(A1904,'Medical Examinations table'!$A:$E,5,FALSE)</f>
        <v>NO</v>
      </c>
      <c r="G1904" s="5" t="str">
        <f>VLOOKUP(A1904,'Medical Examinations table'!$A:$F,6,FALSE)</f>
        <v>NO</v>
      </c>
      <c r="H1904" s="5">
        <f>VLOOKUP(A1904,'Medical Examinations table'!$A:$H,8,FALSE)</f>
        <v>0</v>
      </c>
      <c r="I1904" s="5" t="str">
        <f>VLOOKUP(A1904,'Medical Examinations table'!$A:$G,7,FALSE)</f>
        <v>NO</v>
      </c>
      <c r="J1904" s="5" t="str">
        <f>VLOOKUP(A1904,'Medical Examinations table'!$A:$I,9,FALSE)</f>
        <v>Obesity</v>
      </c>
      <c r="K1904" s="5" t="str">
        <f>VLOOKUP(A1904,'Medical Examinations table'!$A:$J,10,FALSE)</f>
        <v>Prediabetes</v>
      </c>
      <c r="L1904" s="8">
        <f>VLOOKUP(A1904,'Hospitalisation Table'!$A:$J,10,FALSE)</f>
        <v>34228</v>
      </c>
      <c r="M1904" s="10">
        <f>VLOOKUP(A1904,'Hospitalisation Table'!$A:$F,6,FALSE)</f>
        <v>563.84</v>
      </c>
      <c r="N1904" s="5" t="str">
        <f>VLOOKUP(A1904,'Hospitalisation Table'!$A:$G,7,FALSE)</f>
        <v>tier - 2</v>
      </c>
      <c r="O1904" s="5" t="str">
        <f>VLOOKUP(A1904,'Hospitalisation Table'!$A:$H,8,FALSE)</f>
        <v>tier - 2</v>
      </c>
      <c r="P1904" s="5" t="str">
        <f>VLOOKUP(A1904,'Hospitalisation Table'!$A:$I,9,FALSE)</f>
        <v>R1013</v>
      </c>
      <c r="Q1904" s="5">
        <f>VLOOKUP(A1904,'Hospitalisation Table'!$A:$K,11,FALSE)</f>
        <v>26</v>
      </c>
    </row>
    <row r="1905" spans="1:17" ht="15.6" x14ac:dyDescent="0.3">
      <c r="A1905" s="9" t="s">
        <v>464</v>
      </c>
      <c r="B1905" s="5" t="str">
        <f>VLOOKUP($A1905,'Customer Names'!$A:$B,2,FALSE)</f>
        <v>Brennan, Ms.  Margaret P.</v>
      </c>
      <c r="C1905" s="5">
        <f>VLOOKUP(Healthcare!A1905,'Medical Examinations table'!$A:$K,2,FALSE)</f>
        <v>28.93</v>
      </c>
      <c r="D1905" s="5">
        <f>VLOOKUP(A1905,'Medical Examinations table'!$A:$C,3,FALSE)</f>
        <v>4.4400000000000004</v>
      </c>
      <c r="E1905" s="5" t="str">
        <f>VLOOKUP(A1905,'Medical Examinations table'!$A:$D,4,FALSE)</f>
        <v>NO</v>
      </c>
      <c r="F1905" s="5" t="str">
        <f>VLOOKUP(A1905,'Medical Examinations table'!$A:$E,5,FALSE)</f>
        <v>NO</v>
      </c>
      <c r="G1905" s="5" t="str">
        <f>VLOOKUP(A1905,'Medical Examinations table'!$A:$F,6,FALSE)</f>
        <v>NO</v>
      </c>
      <c r="H1905" s="5">
        <f>VLOOKUP(A1905,'Medical Examinations table'!$A:$H,8,FALSE)</f>
        <v>0</v>
      </c>
      <c r="I1905" s="5" t="str">
        <f>VLOOKUP(A1905,'Medical Examinations table'!$A:$G,7,FALSE)</f>
        <v>NO</v>
      </c>
      <c r="J1905" s="5" t="str">
        <f>VLOOKUP(A1905,'Medical Examinations table'!$A:$I,9,FALSE)</f>
        <v>Overweight</v>
      </c>
      <c r="K1905" s="5" t="str">
        <f>VLOOKUP(A1905,'Medical Examinations table'!$A:$J,10,FALSE)</f>
        <v>Normal</v>
      </c>
      <c r="L1905" s="8">
        <f>VLOOKUP(A1905,'Hospitalisation Table'!$A:$J,10,FALSE)</f>
        <v>34227</v>
      </c>
      <c r="M1905" s="10">
        <f>VLOOKUP(A1905,'Hospitalisation Table'!$A:$F,6,FALSE)</f>
        <v>563.84</v>
      </c>
      <c r="N1905" s="5" t="str">
        <f>VLOOKUP(A1905,'Hospitalisation Table'!$A:$G,7,FALSE)</f>
        <v>tier - 2</v>
      </c>
      <c r="O1905" s="5" t="str">
        <f>VLOOKUP(A1905,'Hospitalisation Table'!$A:$H,8,FALSE)</f>
        <v>tier - 3</v>
      </c>
      <c r="P1905" s="5" t="str">
        <f>VLOOKUP(A1905,'Hospitalisation Table'!$A:$I,9,FALSE)</f>
        <v>R1013</v>
      </c>
      <c r="Q1905" s="5">
        <f>VLOOKUP(A1905,'Hospitalisation Table'!$A:$K,11,FALSE)</f>
        <v>32</v>
      </c>
    </row>
    <row r="1906" spans="1:17" ht="15.6" x14ac:dyDescent="0.3">
      <c r="A1906" s="9" t="s">
        <v>463</v>
      </c>
      <c r="B1906" s="5" t="str">
        <f>VLOOKUP($A1906,'Customer Names'!$A:$B,2,FALSE)</f>
        <v>Ngo, Ms.  Tiffany K</v>
      </c>
      <c r="C1906" s="5">
        <f>VLOOKUP(Healthcare!A1906,'Medical Examinations table'!$A:$K,2,FALSE)</f>
        <v>31.254999999999999</v>
      </c>
      <c r="D1906" s="5">
        <f>VLOOKUP(A1906,'Medical Examinations table'!$A:$C,3,FALSE)</f>
        <v>5.84</v>
      </c>
      <c r="E1906" s="5" t="str">
        <f>VLOOKUP(A1906,'Medical Examinations table'!$A:$D,4,FALSE)</f>
        <v>YES</v>
      </c>
      <c r="F1906" s="5" t="str">
        <f>VLOOKUP(A1906,'Medical Examinations table'!$A:$E,5,FALSE)</f>
        <v>NO</v>
      </c>
      <c r="G1906" s="5" t="str">
        <f>VLOOKUP(A1906,'Medical Examinations table'!$A:$F,6,FALSE)</f>
        <v>NO</v>
      </c>
      <c r="H1906" s="5">
        <f>VLOOKUP(A1906,'Medical Examinations table'!$A:$H,8,FALSE)</f>
        <v>1</v>
      </c>
      <c r="I1906" s="5" t="str">
        <f>VLOOKUP(A1906,'Medical Examinations table'!$A:$G,7,FALSE)</f>
        <v>NO</v>
      </c>
      <c r="J1906" s="5" t="str">
        <f>VLOOKUP(A1906,'Medical Examinations table'!$A:$I,9,FALSE)</f>
        <v>Obesity</v>
      </c>
      <c r="K1906" s="5" t="str">
        <f>VLOOKUP(A1906,'Medical Examinations table'!$A:$J,10,FALSE)</f>
        <v>Prediabetes</v>
      </c>
      <c r="L1906" s="8">
        <f>VLOOKUP(A1906,'Hospitalisation Table'!$A:$J,10,FALSE)</f>
        <v>34226</v>
      </c>
      <c r="M1906" s="10">
        <f>VLOOKUP(A1906,'Hospitalisation Table'!$A:$F,6,FALSE)</f>
        <v>563.84</v>
      </c>
      <c r="N1906" s="5" t="str">
        <f>VLOOKUP(A1906,'Hospitalisation Table'!$A:$G,7,FALSE)</f>
        <v>tier - 2</v>
      </c>
      <c r="O1906" s="5" t="str">
        <f>VLOOKUP(A1906,'Hospitalisation Table'!$A:$H,8,FALSE)</f>
        <v>tier - 2</v>
      </c>
      <c r="P1906" s="5" t="str">
        <f>VLOOKUP(A1906,'Hospitalisation Table'!$A:$I,9,FALSE)</f>
        <v>R1012</v>
      </c>
      <c r="Q1906" s="5">
        <f>VLOOKUP(A1906,'Hospitalisation Table'!$A:$K,11,FALSE)</f>
        <v>27</v>
      </c>
    </row>
    <row r="1907" spans="1:17" ht="15.6" x14ac:dyDescent="0.3">
      <c r="A1907" s="9" t="s">
        <v>462</v>
      </c>
      <c r="B1907" s="5" t="str">
        <f>VLOOKUP($A1907,'Customer Names'!$A:$B,2,FALSE)</f>
        <v>Guerdan, Mr.  David M.</v>
      </c>
      <c r="C1907" s="5">
        <f>VLOOKUP(Healthcare!A1907,'Medical Examinations table'!$A:$K,2,FALSE)</f>
        <v>29.83</v>
      </c>
      <c r="D1907" s="5">
        <f>VLOOKUP(A1907,'Medical Examinations table'!$A:$C,3,FALSE)</f>
        <v>5.39</v>
      </c>
      <c r="E1907" s="5" t="str">
        <f>VLOOKUP(A1907,'Medical Examinations table'!$A:$D,4,FALSE)</f>
        <v>NO</v>
      </c>
      <c r="F1907" s="5" t="str">
        <f>VLOOKUP(A1907,'Medical Examinations table'!$A:$E,5,FALSE)</f>
        <v>NO</v>
      </c>
      <c r="G1907" s="5" t="str">
        <f>VLOOKUP(A1907,'Medical Examinations table'!$A:$F,6,FALSE)</f>
        <v>NO</v>
      </c>
      <c r="H1907" s="5">
        <f>VLOOKUP(A1907,'Medical Examinations table'!$A:$H,8,FALSE)</f>
        <v>0</v>
      </c>
      <c r="I1907" s="5" t="str">
        <f>VLOOKUP(A1907,'Medical Examinations table'!$A:$G,7,FALSE)</f>
        <v>NO</v>
      </c>
      <c r="J1907" s="5" t="str">
        <f>VLOOKUP(A1907,'Medical Examinations table'!$A:$I,9,FALSE)</f>
        <v>Overweight</v>
      </c>
      <c r="K1907" s="5" t="str">
        <f>VLOOKUP(A1907,'Medical Examinations table'!$A:$J,10,FALSE)</f>
        <v>Normal</v>
      </c>
      <c r="L1907" s="8">
        <f>VLOOKUP(A1907,'Hospitalisation Table'!$A:$J,10,FALSE)</f>
        <v>34225</v>
      </c>
      <c r="M1907" s="10">
        <f>VLOOKUP(A1907,'Hospitalisation Table'!$A:$F,6,FALSE)</f>
        <v>563.84</v>
      </c>
      <c r="N1907" s="5" t="str">
        <f>VLOOKUP(A1907,'Hospitalisation Table'!$A:$G,7,FALSE)</f>
        <v>tier - 2</v>
      </c>
      <c r="O1907" s="5" t="str">
        <f>VLOOKUP(A1907,'Hospitalisation Table'!$A:$H,8,FALSE)</f>
        <v>tier - 3</v>
      </c>
      <c r="P1907" s="5" t="str">
        <f>VLOOKUP(A1907,'Hospitalisation Table'!$A:$I,9,FALSE)</f>
        <v>R1021</v>
      </c>
      <c r="Q1907" s="5">
        <f>VLOOKUP(A1907,'Hospitalisation Table'!$A:$K,11,FALSE)</f>
        <v>23</v>
      </c>
    </row>
    <row r="1908" spans="1:17" ht="15.6" x14ac:dyDescent="0.3">
      <c r="A1908" s="9" t="s">
        <v>461</v>
      </c>
      <c r="B1908" s="5" t="str">
        <f>VLOOKUP($A1908,'Customer Names'!$A:$B,2,FALSE)</f>
        <v>Shaw, Ms.  Christine E</v>
      </c>
      <c r="C1908" s="5">
        <f>VLOOKUP(Healthcare!A1908,'Medical Examinations table'!$A:$K,2,FALSE)</f>
        <v>29.59</v>
      </c>
      <c r="D1908" s="5">
        <f>VLOOKUP(A1908,'Medical Examinations table'!$A:$C,3,FALSE)</f>
        <v>6.16</v>
      </c>
      <c r="E1908" s="5" t="str">
        <f>VLOOKUP(A1908,'Medical Examinations table'!$A:$D,4,FALSE)</f>
        <v>NO</v>
      </c>
      <c r="F1908" s="5" t="str">
        <f>VLOOKUP(A1908,'Medical Examinations table'!$A:$E,5,FALSE)</f>
        <v>NO</v>
      </c>
      <c r="G1908" s="5" t="str">
        <f>VLOOKUP(A1908,'Medical Examinations table'!$A:$F,6,FALSE)</f>
        <v>YES</v>
      </c>
      <c r="H1908" s="5">
        <f>VLOOKUP(A1908,'Medical Examinations table'!$A:$H,8,FALSE)</f>
        <v>1</v>
      </c>
      <c r="I1908" s="5" t="str">
        <f>VLOOKUP(A1908,'Medical Examinations table'!$A:$G,7,FALSE)</f>
        <v>NO</v>
      </c>
      <c r="J1908" s="5" t="str">
        <f>VLOOKUP(A1908,'Medical Examinations table'!$A:$I,9,FALSE)</f>
        <v>Overweight</v>
      </c>
      <c r="K1908" s="5" t="str">
        <f>VLOOKUP(A1908,'Medical Examinations table'!$A:$J,10,FALSE)</f>
        <v>Prediabetes</v>
      </c>
      <c r="L1908" s="8">
        <f>VLOOKUP(A1908,'Hospitalisation Table'!$A:$J,10,FALSE)</f>
        <v>34224</v>
      </c>
      <c r="M1908" s="10">
        <f>VLOOKUP(A1908,'Hospitalisation Table'!$A:$F,6,FALSE)</f>
        <v>563.84</v>
      </c>
      <c r="N1908" s="5" t="str">
        <f>VLOOKUP(A1908,'Hospitalisation Table'!$A:$G,7,FALSE)</f>
        <v>tier - 2</v>
      </c>
      <c r="O1908" s="5" t="str">
        <f>VLOOKUP(A1908,'Hospitalisation Table'!$A:$H,8,FALSE)</f>
        <v>tier - 2</v>
      </c>
      <c r="P1908" s="5" t="str">
        <f>VLOOKUP(A1908,'Hospitalisation Table'!$A:$I,9,FALSE)</f>
        <v>R1013</v>
      </c>
      <c r="Q1908" s="5">
        <f>VLOOKUP(A1908,'Hospitalisation Table'!$A:$K,11,FALSE)</f>
        <v>29</v>
      </c>
    </row>
    <row r="1909" spans="1:17" ht="15.6" x14ac:dyDescent="0.3">
      <c r="A1909" s="9" t="s">
        <v>460</v>
      </c>
      <c r="B1909" s="5" t="str">
        <f>VLOOKUP($A1909,'Customer Names'!$A:$B,2,FALSE)</f>
        <v>Mills-Honarvar, Ms.  Donna</v>
      </c>
      <c r="C1909" s="5">
        <f>VLOOKUP(Healthcare!A1909,'Medical Examinations table'!$A:$K,2,FALSE)</f>
        <v>31.16</v>
      </c>
      <c r="D1909" s="5">
        <f>VLOOKUP(A1909,'Medical Examinations table'!$A:$C,3,FALSE)</f>
        <v>4.49</v>
      </c>
      <c r="E1909" s="5" t="str">
        <f>VLOOKUP(A1909,'Medical Examinations table'!$A:$D,4,FALSE)</f>
        <v>NO</v>
      </c>
      <c r="F1909" s="5" t="str">
        <f>VLOOKUP(A1909,'Medical Examinations table'!$A:$E,5,FALSE)</f>
        <v>NO</v>
      </c>
      <c r="G1909" s="5" t="str">
        <f>VLOOKUP(A1909,'Medical Examinations table'!$A:$F,6,FALSE)</f>
        <v>YES</v>
      </c>
      <c r="H1909" s="5">
        <f>VLOOKUP(A1909,'Medical Examinations table'!$A:$H,8,FALSE)</f>
        <v>1</v>
      </c>
      <c r="I1909" s="5" t="str">
        <f>VLOOKUP(A1909,'Medical Examinations table'!$A:$G,7,FALSE)</f>
        <v>NO</v>
      </c>
      <c r="J1909" s="5" t="str">
        <f>VLOOKUP(A1909,'Medical Examinations table'!$A:$I,9,FALSE)</f>
        <v>Obesity</v>
      </c>
      <c r="K1909" s="5" t="str">
        <f>VLOOKUP(A1909,'Medical Examinations table'!$A:$J,10,FALSE)</f>
        <v>Normal</v>
      </c>
      <c r="L1909" s="8">
        <f>VLOOKUP(A1909,'Hospitalisation Table'!$A:$J,10,FALSE)</f>
        <v>34223</v>
      </c>
      <c r="M1909" s="10">
        <f>VLOOKUP(A1909,'Hospitalisation Table'!$A:$F,6,FALSE)</f>
        <v>563.84</v>
      </c>
      <c r="N1909" s="5" t="str">
        <f>VLOOKUP(A1909,'Hospitalisation Table'!$A:$G,7,FALSE)</f>
        <v>tier - 2</v>
      </c>
      <c r="O1909" s="5" t="str">
        <f>VLOOKUP(A1909,'Hospitalisation Table'!$A:$H,8,FALSE)</f>
        <v>tier - 3</v>
      </c>
      <c r="P1909" s="5" t="str">
        <f>VLOOKUP(A1909,'Hospitalisation Table'!$A:$I,9,FALSE)</f>
        <v>R1024</v>
      </c>
      <c r="Q1909" s="5">
        <f>VLOOKUP(A1909,'Hospitalisation Table'!$A:$K,11,FALSE)</f>
        <v>29</v>
      </c>
    </row>
    <row r="1910" spans="1:17" ht="15.6" x14ac:dyDescent="0.3">
      <c r="A1910" s="9" t="s">
        <v>459</v>
      </c>
      <c r="B1910" s="5" t="str">
        <f>VLOOKUP($A1910,'Customer Names'!$A:$B,2,FALSE)</f>
        <v>Farvard, Mr.  Rod</v>
      </c>
      <c r="C1910" s="5">
        <f>VLOOKUP(Healthcare!A1910,'Medical Examinations table'!$A:$K,2,FALSE)</f>
        <v>34.21</v>
      </c>
      <c r="D1910" s="5">
        <f>VLOOKUP(A1910,'Medical Examinations table'!$A:$C,3,FALSE)</f>
        <v>4.4800000000000004</v>
      </c>
      <c r="E1910" s="5" t="str">
        <f>VLOOKUP(A1910,'Medical Examinations table'!$A:$D,4,FALSE)</f>
        <v>YES</v>
      </c>
      <c r="F1910" s="5" t="str">
        <f>VLOOKUP(A1910,'Medical Examinations table'!$A:$E,5,FALSE)</f>
        <v>NO</v>
      </c>
      <c r="G1910" s="5" t="str">
        <f>VLOOKUP(A1910,'Medical Examinations table'!$A:$F,6,FALSE)</f>
        <v>NO</v>
      </c>
      <c r="H1910" s="5">
        <f>VLOOKUP(A1910,'Medical Examinations table'!$A:$H,8,FALSE)</f>
        <v>1</v>
      </c>
      <c r="I1910" s="5" t="str">
        <f>VLOOKUP(A1910,'Medical Examinations table'!$A:$G,7,FALSE)</f>
        <v>NO</v>
      </c>
      <c r="J1910" s="5" t="str">
        <f>VLOOKUP(A1910,'Medical Examinations table'!$A:$I,9,FALSE)</f>
        <v>Obesity</v>
      </c>
      <c r="K1910" s="5" t="str">
        <f>VLOOKUP(A1910,'Medical Examinations table'!$A:$J,10,FALSE)</f>
        <v>Normal</v>
      </c>
      <c r="L1910" s="8">
        <f>VLOOKUP(A1910,'Hospitalisation Table'!$A:$J,10,FALSE)</f>
        <v>34222</v>
      </c>
      <c r="M1910" s="10">
        <f>VLOOKUP(A1910,'Hospitalisation Table'!$A:$F,6,FALSE)</f>
        <v>563.84</v>
      </c>
      <c r="N1910" s="5" t="str">
        <f>VLOOKUP(A1910,'Hospitalisation Table'!$A:$G,7,FALSE)</f>
        <v>tier - 3</v>
      </c>
      <c r="O1910" s="5" t="str">
        <f>VLOOKUP(A1910,'Hospitalisation Table'!$A:$H,8,FALSE)</f>
        <v>tier - 1</v>
      </c>
      <c r="P1910" s="5" t="str">
        <f>VLOOKUP(A1910,'Hospitalisation Table'!$A:$I,9,FALSE)</f>
        <v>R1013</v>
      </c>
      <c r="Q1910" s="5">
        <f>VLOOKUP(A1910,'Hospitalisation Table'!$A:$K,11,FALSE)</f>
        <v>34</v>
      </c>
    </row>
    <row r="1911" spans="1:17" ht="15.6" x14ac:dyDescent="0.3">
      <c r="A1911" s="9" t="s">
        <v>458</v>
      </c>
      <c r="B1911" s="5" t="str">
        <f>VLOOKUP($A1911,'Customer Names'!$A:$B,2,FALSE)</f>
        <v>Kelly, Mr.  Joe</v>
      </c>
      <c r="C1911" s="5">
        <f>VLOOKUP(Healthcare!A1911,'Medical Examinations table'!$A:$K,2,FALSE)</f>
        <v>34.86</v>
      </c>
      <c r="D1911" s="5">
        <f>VLOOKUP(A1911,'Medical Examinations table'!$A:$C,3,FALSE)</f>
        <v>10.97</v>
      </c>
      <c r="E1911" s="5" t="str">
        <f>VLOOKUP(A1911,'Medical Examinations table'!$A:$D,4,FALSE)</f>
        <v>NO</v>
      </c>
      <c r="F1911" s="5" t="str">
        <f>VLOOKUP(A1911,'Medical Examinations table'!$A:$E,5,FALSE)</f>
        <v>NO</v>
      </c>
      <c r="G1911" s="5" t="str">
        <f>VLOOKUP(A1911,'Medical Examinations table'!$A:$F,6,FALSE)</f>
        <v>NO</v>
      </c>
      <c r="H1911" s="5">
        <f>VLOOKUP(A1911,'Medical Examinations table'!$A:$H,8,FALSE)</f>
        <v>0</v>
      </c>
      <c r="I1911" s="5" t="str">
        <f>VLOOKUP(A1911,'Medical Examinations table'!$A:$G,7,FALSE)</f>
        <v>NO</v>
      </c>
      <c r="J1911" s="5" t="str">
        <f>VLOOKUP(A1911,'Medical Examinations table'!$A:$I,9,FALSE)</f>
        <v>Obesity</v>
      </c>
      <c r="K1911" s="5" t="str">
        <f>VLOOKUP(A1911,'Medical Examinations table'!$A:$J,10,FALSE)</f>
        <v>Diabetes</v>
      </c>
      <c r="L1911" s="8">
        <f>VLOOKUP(A1911,'Hospitalisation Table'!$A:$J,10,FALSE)</f>
        <v>34221</v>
      </c>
      <c r="M1911" s="10">
        <f>VLOOKUP(A1911,'Hospitalisation Table'!$A:$F,6,FALSE)</f>
        <v>563.84</v>
      </c>
      <c r="N1911" s="5" t="str">
        <f>VLOOKUP(A1911,'Hospitalisation Table'!$A:$G,7,FALSE)</f>
        <v>tier - 2</v>
      </c>
      <c r="O1911" s="5" t="str">
        <f>VLOOKUP(A1911,'Hospitalisation Table'!$A:$H,8,FALSE)</f>
        <v>tier - 3</v>
      </c>
      <c r="P1911" s="5" t="str">
        <f>VLOOKUP(A1911,'Hospitalisation Table'!$A:$I,9,FALSE)</f>
        <v>R1011</v>
      </c>
      <c r="Q1911" s="5">
        <f>VLOOKUP(A1911,'Hospitalisation Table'!$A:$K,11,FALSE)</f>
        <v>20</v>
      </c>
    </row>
    <row r="1912" spans="1:17" ht="15.6" x14ac:dyDescent="0.3">
      <c r="A1912" s="9" t="s">
        <v>457</v>
      </c>
      <c r="B1912" s="5" t="str">
        <f>VLOOKUP($A1912,'Customer Names'!$A:$B,2,FALSE)</f>
        <v>Skinner, Ms.  Kayleigh</v>
      </c>
      <c r="C1912" s="5">
        <f>VLOOKUP(Healthcare!A1912,'Medical Examinations table'!$A:$K,2,FALSE)</f>
        <v>34.58</v>
      </c>
      <c r="D1912" s="5">
        <f>VLOOKUP(A1912,'Medical Examinations table'!$A:$C,3,FALSE)</f>
        <v>5.14</v>
      </c>
      <c r="E1912" s="5" t="str">
        <f>VLOOKUP(A1912,'Medical Examinations table'!$A:$D,4,FALSE)</f>
        <v>NO</v>
      </c>
      <c r="F1912" s="5" t="str">
        <f>VLOOKUP(A1912,'Medical Examinations table'!$A:$E,5,FALSE)</f>
        <v>YES</v>
      </c>
      <c r="G1912" s="5" t="str">
        <f>VLOOKUP(A1912,'Medical Examinations table'!$A:$F,6,FALSE)</f>
        <v>NO</v>
      </c>
      <c r="H1912" s="5">
        <f>VLOOKUP(A1912,'Medical Examinations table'!$A:$H,8,FALSE)</f>
        <v>2</v>
      </c>
      <c r="I1912" s="5" t="str">
        <f>VLOOKUP(A1912,'Medical Examinations table'!$A:$G,7,FALSE)</f>
        <v>NO</v>
      </c>
      <c r="J1912" s="5" t="str">
        <f>VLOOKUP(A1912,'Medical Examinations table'!$A:$I,9,FALSE)</f>
        <v>Obesity</v>
      </c>
      <c r="K1912" s="5" t="str">
        <f>VLOOKUP(A1912,'Medical Examinations table'!$A:$J,10,FALSE)</f>
        <v>Normal</v>
      </c>
      <c r="L1912" s="8">
        <f>VLOOKUP(A1912,'Hospitalisation Table'!$A:$J,10,FALSE)</f>
        <v>34220</v>
      </c>
      <c r="M1912" s="10">
        <f>VLOOKUP(A1912,'Hospitalisation Table'!$A:$F,6,FALSE)</f>
        <v>563.84</v>
      </c>
      <c r="N1912" s="5" t="str">
        <f>VLOOKUP(A1912,'Hospitalisation Table'!$A:$G,7,FALSE)</f>
        <v>tier - 2</v>
      </c>
      <c r="O1912" s="5" t="str">
        <f>VLOOKUP(A1912,'Hospitalisation Table'!$A:$H,8,FALSE)</f>
        <v>tier - 2</v>
      </c>
      <c r="P1912" s="5" t="str">
        <f>VLOOKUP(A1912,'Hospitalisation Table'!$A:$I,9,FALSE)</f>
        <v>R1024</v>
      </c>
      <c r="Q1912" s="5">
        <f>VLOOKUP(A1912,'Hospitalisation Table'!$A:$K,11,FALSE)</f>
        <v>22</v>
      </c>
    </row>
    <row r="1913" spans="1:17" ht="15.6" x14ac:dyDescent="0.3">
      <c r="A1913" s="9" t="s">
        <v>456</v>
      </c>
      <c r="B1913" s="5" t="str">
        <f>VLOOKUP($A1913,'Customer Names'!$A:$B,2,FALSE)</f>
        <v>Murphy, Mr.  Lorcan A.</v>
      </c>
      <c r="C1913" s="5">
        <f>VLOOKUP(Healthcare!A1913,'Medical Examinations table'!$A:$K,2,FALSE)</f>
        <v>17.940000000000001</v>
      </c>
      <c r="D1913" s="5">
        <f>VLOOKUP(A1913,'Medical Examinations table'!$A:$C,3,FALSE)</f>
        <v>5.17</v>
      </c>
      <c r="E1913" s="5" t="str">
        <f>VLOOKUP(A1913,'Medical Examinations table'!$A:$D,4,FALSE)</f>
        <v>YES</v>
      </c>
      <c r="F1913" s="5" t="str">
        <f>VLOOKUP(A1913,'Medical Examinations table'!$A:$E,5,FALSE)</f>
        <v>NO</v>
      </c>
      <c r="G1913" s="5" t="str">
        <f>VLOOKUP(A1913,'Medical Examinations table'!$A:$F,6,FALSE)</f>
        <v>NO</v>
      </c>
      <c r="H1913" s="5">
        <f>VLOOKUP(A1913,'Medical Examinations table'!$A:$H,8,FALSE)</f>
        <v>0</v>
      </c>
      <c r="I1913" s="5" t="str">
        <f>VLOOKUP(A1913,'Medical Examinations table'!$A:$G,7,FALSE)</f>
        <v>NO</v>
      </c>
      <c r="J1913" s="5" t="str">
        <f>VLOOKUP(A1913,'Medical Examinations table'!$A:$I,9,FALSE)</f>
        <v>Underweight</v>
      </c>
      <c r="K1913" s="5" t="str">
        <f>VLOOKUP(A1913,'Medical Examinations table'!$A:$J,10,FALSE)</f>
        <v>Normal</v>
      </c>
      <c r="L1913" s="8">
        <f>VLOOKUP(A1913,'Hospitalisation Table'!$A:$J,10,FALSE)</f>
        <v>34219</v>
      </c>
      <c r="M1913" s="10">
        <f>VLOOKUP(A1913,'Hospitalisation Table'!$A:$F,6,FALSE)</f>
        <v>563.84</v>
      </c>
      <c r="N1913" s="5" t="str">
        <f>VLOOKUP(A1913,'Hospitalisation Table'!$A:$G,7,FALSE)</f>
        <v>tier - 2</v>
      </c>
      <c r="O1913" s="5" t="str">
        <f>VLOOKUP(A1913,'Hospitalisation Table'!$A:$H,8,FALSE)</f>
        <v>tier - 2</v>
      </c>
      <c r="P1913" s="5" t="str">
        <f>VLOOKUP(A1913,'Hospitalisation Table'!$A:$I,9,FALSE)</f>
        <v>R1013</v>
      </c>
      <c r="Q1913" s="5">
        <f>VLOOKUP(A1913,'Hospitalisation Table'!$A:$K,11,FALSE)</f>
        <v>37</v>
      </c>
    </row>
    <row r="1914" spans="1:17" ht="15.6" x14ac:dyDescent="0.3">
      <c r="A1914" s="9" t="s">
        <v>455</v>
      </c>
      <c r="B1914" s="5" t="str">
        <f>VLOOKUP($A1914,'Customer Names'!$A:$B,2,FALSE)</f>
        <v>Shue, Mr.  Billy</v>
      </c>
      <c r="C1914" s="5">
        <f>VLOOKUP(Healthcare!A1914,'Medical Examinations table'!$A:$K,2,FALSE)</f>
        <v>26.8</v>
      </c>
      <c r="D1914" s="5">
        <f>VLOOKUP(A1914,'Medical Examinations table'!$A:$C,3,FALSE)</f>
        <v>6.18</v>
      </c>
      <c r="E1914" s="5" t="str">
        <f>VLOOKUP(A1914,'Medical Examinations table'!$A:$D,4,FALSE)</f>
        <v>YES</v>
      </c>
      <c r="F1914" s="5" t="str">
        <f>VLOOKUP(A1914,'Medical Examinations table'!$A:$E,5,FALSE)</f>
        <v>NO</v>
      </c>
      <c r="G1914" s="5" t="str">
        <f>VLOOKUP(A1914,'Medical Examinations table'!$A:$F,6,FALSE)</f>
        <v>YES</v>
      </c>
      <c r="H1914" s="5">
        <f>VLOOKUP(A1914,'Medical Examinations table'!$A:$H,8,FALSE)</f>
        <v>1</v>
      </c>
      <c r="I1914" s="5" t="str">
        <f>VLOOKUP(A1914,'Medical Examinations table'!$A:$G,7,FALSE)</f>
        <v>NO</v>
      </c>
      <c r="J1914" s="5" t="str">
        <f>VLOOKUP(A1914,'Medical Examinations table'!$A:$I,9,FALSE)</f>
        <v>Overweight</v>
      </c>
      <c r="K1914" s="5" t="str">
        <f>VLOOKUP(A1914,'Medical Examinations table'!$A:$J,10,FALSE)</f>
        <v>Prediabetes</v>
      </c>
      <c r="L1914" s="8">
        <f>VLOOKUP(A1914,'Hospitalisation Table'!$A:$J,10,FALSE)</f>
        <v>34218</v>
      </c>
      <c r="M1914" s="10">
        <f>VLOOKUP(A1914,'Hospitalisation Table'!$A:$F,6,FALSE)</f>
        <v>563.84</v>
      </c>
      <c r="N1914" s="5" t="str">
        <f>VLOOKUP(A1914,'Hospitalisation Table'!$A:$G,7,FALSE)</f>
        <v>tier - 3</v>
      </c>
      <c r="O1914" s="5" t="str">
        <f>VLOOKUP(A1914,'Hospitalisation Table'!$A:$H,8,FALSE)</f>
        <v>tier - 3</v>
      </c>
      <c r="P1914" s="5" t="str">
        <f>VLOOKUP(A1914,'Hospitalisation Table'!$A:$I,9,FALSE)</f>
        <v>R1011</v>
      </c>
      <c r="Q1914" s="5">
        <f>VLOOKUP(A1914,'Hospitalisation Table'!$A:$K,11,FALSE)</f>
        <v>25</v>
      </c>
    </row>
    <row r="1915" spans="1:17" ht="15.6" x14ac:dyDescent="0.3">
      <c r="A1915" s="9" t="s">
        <v>454</v>
      </c>
      <c r="B1915" s="5" t="str">
        <f>VLOOKUP($A1915,'Customer Names'!$A:$B,2,FALSE)</f>
        <v>Reilly, Mr.  Paul M.</v>
      </c>
      <c r="C1915" s="5">
        <f>VLOOKUP(Healthcare!A1915,'Medical Examinations table'!$A:$K,2,FALSE)</f>
        <v>17.690000000000001</v>
      </c>
      <c r="D1915" s="5">
        <f>VLOOKUP(A1915,'Medical Examinations table'!$A:$C,3,FALSE)</f>
        <v>9.07</v>
      </c>
      <c r="E1915" s="5" t="str">
        <f>VLOOKUP(A1915,'Medical Examinations table'!$A:$D,4,FALSE)</f>
        <v>YES</v>
      </c>
      <c r="F1915" s="5" t="str">
        <f>VLOOKUP(A1915,'Medical Examinations table'!$A:$E,5,FALSE)</f>
        <v>NO</v>
      </c>
      <c r="G1915" s="5" t="str">
        <f>VLOOKUP(A1915,'Medical Examinations table'!$A:$F,6,FALSE)</f>
        <v>NO</v>
      </c>
      <c r="H1915" s="5">
        <f>VLOOKUP(A1915,'Medical Examinations table'!$A:$H,8,FALSE)</f>
        <v>0</v>
      </c>
      <c r="I1915" s="5" t="str">
        <f>VLOOKUP(A1915,'Medical Examinations table'!$A:$G,7,FALSE)</f>
        <v>NO</v>
      </c>
      <c r="J1915" s="5" t="str">
        <f>VLOOKUP(A1915,'Medical Examinations table'!$A:$I,9,FALSE)</f>
        <v>Underweight</v>
      </c>
      <c r="K1915" s="5" t="str">
        <f>VLOOKUP(A1915,'Medical Examinations table'!$A:$J,10,FALSE)</f>
        <v>Diabetes</v>
      </c>
      <c r="L1915" s="8">
        <f>VLOOKUP(A1915,'Hospitalisation Table'!$A:$J,10,FALSE)</f>
        <v>34217</v>
      </c>
      <c r="M1915" s="10">
        <f>VLOOKUP(A1915,'Hospitalisation Table'!$A:$F,6,FALSE)</f>
        <v>563.84</v>
      </c>
      <c r="N1915" s="5" t="str">
        <f>VLOOKUP(A1915,'Hospitalisation Table'!$A:$G,7,FALSE)</f>
        <v>tier - 2</v>
      </c>
      <c r="O1915" s="5" t="str">
        <f>VLOOKUP(A1915,'Hospitalisation Table'!$A:$H,8,FALSE)</f>
        <v>tier - 2</v>
      </c>
      <c r="P1915" s="5" t="str">
        <f>VLOOKUP(A1915,'Hospitalisation Table'!$A:$I,9,FALSE)</f>
        <v>R1013</v>
      </c>
      <c r="Q1915" s="5">
        <f>VLOOKUP(A1915,'Hospitalisation Table'!$A:$K,11,FALSE)</f>
        <v>41</v>
      </c>
    </row>
    <row r="1916" spans="1:17" ht="15.6" x14ac:dyDescent="0.3">
      <c r="A1916" s="9" t="s">
        <v>453</v>
      </c>
      <c r="B1916" s="5" t="str">
        <f>VLOOKUP($A1916,'Customer Names'!$A:$B,2,FALSE)</f>
        <v>Blinn, Ms.  Brenda M.</v>
      </c>
      <c r="C1916" s="5">
        <f>VLOOKUP(Healthcare!A1916,'Medical Examinations table'!$A:$K,2,FALSE)</f>
        <v>25.77</v>
      </c>
      <c r="D1916" s="5">
        <f>VLOOKUP(A1916,'Medical Examinations table'!$A:$C,3,FALSE)</f>
        <v>4.43</v>
      </c>
      <c r="E1916" s="5" t="str">
        <f>VLOOKUP(A1916,'Medical Examinations table'!$A:$D,4,FALSE)</f>
        <v>NO</v>
      </c>
      <c r="F1916" s="5" t="str">
        <f>VLOOKUP(A1916,'Medical Examinations table'!$A:$E,5,FALSE)</f>
        <v>NO</v>
      </c>
      <c r="G1916" s="5" t="str">
        <f>VLOOKUP(A1916,'Medical Examinations table'!$A:$F,6,FALSE)</f>
        <v>YES</v>
      </c>
      <c r="H1916" s="5">
        <f>VLOOKUP(A1916,'Medical Examinations table'!$A:$H,8,FALSE)</f>
        <v>1</v>
      </c>
      <c r="I1916" s="5" t="str">
        <f>VLOOKUP(A1916,'Medical Examinations table'!$A:$G,7,FALSE)</f>
        <v>NO</v>
      </c>
      <c r="J1916" s="5" t="str">
        <f>VLOOKUP(A1916,'Medical Examinations table'!$A:$I,9,FALSE)</f>
        <v>Overweight</v>
      </c>
      <c r="K1916" s="5" t="str">
        <f>VLOOKUP(A1916,'Medical Examinations table'!$A:$J,10,FALSE)</f>
        <v>Normal</v>
      </c>
      <c r="L1916" s="8">
        <f>VLOOKUP(A1916,'Hospitalisation Table'!$A:$J,10,FALSE)</f>
        <v>34216</v>
      </c>
      <c r="M1916" s="10">
        <f>VLOOKUP(A1916,'Hospitalisation Table'!$A:$F,6,FALSE)</f>
        <v>563.84</v>
      </c>
      <c r="N1916" s="5" t="str">
        <f>VLOOKUP(A1916,'Hospitalisation Table'!$A:$G,7,FALSE)</f>
        <v>tier - 2</v>
      </c>
      <c r="O1916" s="5" t="str">
        <f>VLOOKUP(A1916,'Hospitalisation Table'!$A:$H,8,FALSE)</f>
        <v>tier - 2</v>
      </c>
      <c r="P1916" s="5" t="str">
        <f>VLOOKUP(A1916,'Hospitalisation Table'!$A:$I,9,FALSE)</f>
        <v>R1012</v>
      </c>
      <c r="Q1916" s="5">
        <f>VLOOKUP(A1916,'Hospitalisation Table'!$A:$K,11,FALSE)</f>
        <v>29</v>
      </c>
    </row>
    <row r="1917" spans="1:17" ht="15.6" x14ac:dyDescent="0.3">
      <c r="A1917" s="9" t="s">
        <v>452</v>
      </c>
      <c r="B1917" s="5" t="str">
        <f>VLOOKUP($A1917,'Customer Names'!$A:$B,2,FALSE)</f>
        <v>Duyn, Mr.  Jeff H</v>
      </c>
      <c r="C1917" s="5">
        <f>VLOOKUP(Healthcare!A1917,'Medical Examinations table'!$A:$K,2,FALSE)</f>
        <v>34.46</v>
      </c>
      <c r="D1917" s="5">
        <f>VLOOKUP(A1917,'Medical Examinations table'!$A:$C,3,FALSE)</f>
        <v>4.17</v>
      </c>
      <c r="E1917" s="5" t="str">
        <f>VLOOKUP(A1917,'Medical Examinations table'!$A:$D,4,FALSE)</f>
        <v>NO</v>
      </c>
      <c r="F1917" s="5" t="str">
        <f>VLOOKUP(A1917,'Medical Examinations table'!$A:$E,5,FALSE)</f>
        <v>YES</v>
      </c>
      <c r="G1917" s="5" t="str">
        <f>VLOOKUP(A1917,'Medical Examinations table'!$A:$F,6,FALSE)</f>
        <v>NO</v>
      </c>
      <c r="H1917" s="5">
        <f>VLOOKUP(A1917,'Medical Examinations table'!$A:$H,8,FALSE)</f>
        <v>1</v>
      </c>
      <c r="I1917" s="5" t="str">
        <f>VLOOKUP(A1917,'Medical Examinations table'!$A:$G,7,FALSE)</f>
        <v>NO</v>
      </c>
      <c r="J1917" s="5" t="str">
        <f>VLOOKUP(A1917,'Medical Examinations table'!$A:$I,9,FALSE)</f>
        <v>Obesity</v>
      </c>
      <c r="K1917" s="5" t="str">
        <f>VLOOKUP(A1917,'Medical Examinations table'!$A:$J,10,FALSE)</f>
        <v>Normal</v>
      </c>
      <c r="L1917" s="8">
        <f>VLOOKUP(A1917,'Hospitalisation Table'!$A:$J,10,FALSE)</f>
        <v>34215</v>
      </c>
      <c r="M1917" s="10">
        <f>VLOOKUP(A1917,'Hospitalisation Table'!$A:$F,6,FALSE)</f>
        <v>563.84</v>
      </c>
      <c r="N1917" s="5" t="str">
        <f>VLOOKUP(A1917,'Hospitalisation Table'!$A:$G,7,FALSE)</f>
        <v>tier - 2</v>
      </c>
      <c r="O1917" s="5" t="str">
        <f>VLOOKUP(A1917,'Hospitalisation Table'!$A:$H,8,FALSE)</f>
        <v>tier - 2</v>
      </c>
      <c r="P1917" s="5" t="str">
        <f>VLOOKUP(A1917,'Hospitalisation Table'!$A:$I,9,FALSE)</f>
        <v>R1012</v>
      </c>
      <c r="Q1917" s="5">
        <f>VLOOKUP(A1917,'Hospitalisation Table'!$A:$K,11,FALSE)</f>
        <v>18</v>
      </c>
    </row>
    <row r="1918" spans="1:17" ht="15.6" x14ac:dyDescent="0.3">
      <c r="A1918" s="9" t="s">
        <v>451</v>
      </c>
      <c r="B1918" s="5" t="str">
        <f>VLOOKUP($A1918,'Customer Names'!$A:$B,2,FALSE)</f>
        <v>Wardian, Mr.  Michael</v>
      </c>
      <c r="C1918" s="5">
        <f>VLOOKUP(Healthcare!A1918,'Medical Examinations table'!$A:$K,2,FALSE)</f>
        <v>30.875</v>
      </c>
      <c r="D1918" s="5">
        <f>VLOOKUP(A1918,'Medical Examinations table'!$A:$C,3,FALSE)</f>
        <v>4.95</v>
      </c>
      <c r="E1918" s="5" t="str">
        <f>VLOOKUP(A1918,'Medical Examinations table'!$A:$D,4,FALSE)</f>
        <v>YES</v>
      </c>
      <c r="F1918" s="5" t="str">
        <f>VLOOKUP(A1918,'Medical Examinations table'!$A:$E,5,FALSE)</f>
        <v>NO</v>
      </c>
      <c r="G1918" s="5" t="str">
        <f>VLOOKUP(A1918,'Medical Examinations table'!$A:$F,6,FALSE)</f>
        <v>NO</v>
      </c>
      <c r="H1918" s="5">
        <f>VLOOKUP(A1918,'Medical Examinations table'!$A:$H,8,FALSE)</f>
        <v>0</v>
      </c>
      <c r="I1918" s="5" t="str">
        <f>VLOOKUP(A1918,'Medical Examinations table'!$A:$G,7,FALSE)</f>
        <v>NO</v>
      </c>
      <c r="J1918" s="5" t="str">
        <f>VLOOKUP(A1918,'Medical Examinations table'!$A:$I,9,FALSE)</f>
        <v>Obesity</v>
      </c>
      <c r="K1918" s="5" t="str">
        <f>VLOOKUP(A1918,'Medical Examinations table'!$A:$J,10,FALSE)</f>
        <v>Normal</v>
      </c>
      <c r="L1918" s="8">
        <f>VLOOKUP(A1918,'Hospitalisation Table'!$A:$J,10,FALSE)</f>
        <v>34214</v>
      </c>
      <c r="M1918" s="10">
        <f>VLOOKUP(A1918,'Hospitalisation Table'!$A:$F,6,FALSE)</f>
        <v>563.84</v>
      </c>
      <c r="N1918" s="5" t="str">
        <f>VLOOKUP(A1918,'Hospitalisation Table'!$A:$G,7,FALSE)</f>
        <v>tier - 1</v>
      </c>
      <c r="O1918" s="5" t="str">
        <f>VLOOKUP(A1918,'Hospitalisation Table'!$A:$H,8,FALSE)</f>
        <v>tier - 3</v>
      </c>
      <c r="P1918" s="5" t="str">
        <f>VLOOKUP(A1918,'Hospitalisation Table'!$A:$I,9,FALSE)</f>
        <v>R1012</v>
      </c>
      <c r="Q1918" s="5">
        <f>VLOOKUP(A1918,'Hospitalisation Table'!$A:$K,11,FALSE)</f>
        <v>26</v>
      </c>
    </row>
    <row r="1919" spans="1:17" ht="15.6" x14ac:dyDescent="0.3">
      <c r="A1919" s="9" t="s">
        <v>450</v>
      </c>
      <c r="B1919" s="5" t="str">
        <f>VLOOKUP($A1919,'Customer Names'!$A:$B,2,FALSE)</f>
        <v>Heuninck, Mr.  Jan</v>
      </c>
      <c r="C1919" s="5">
        <f>VLOOKUP(Healthcare!A1919,'Medical Examinations table'!$A:$K,2,FALSE)</f>
        <v>39.49</v>
      </c>
      <c r="D1919" s="5">
        <f>VLOOKUP(A1919,'Medical Examinations table'!$A:$C,3,FALSE)</f>
        <v>5.13</v>
      </c>
      <c r="E1919" s="5" t="str">
        <f>VLOOKUP(A1919,'Medical Examinations table'!$A:$D,4,FALSE)</f>
        <v>NO</v>
      </c>
      <c r="F1919" s="5" t="str">
        <f>VLOOKUP(A1919,'Medical Examinations table'!$A:$E,5,FALSE)</f>
        <v>NO</v>
      </c>
      <c r="G1919" s="5" t="str">
        <f>VLOOKUP(A1919,'Medical Examinations table'!$A:$F,6,FALSE)</f>
        <v>NO</v>
      </c>
      <c r="H1919" s="5">
        <f>VLOOKUP(A1919,'Medical Examinations table'!$A:$H,8,FALSE)</f>
        <v>0</v>
      </c>
      <c r="I1919" s="5" t="str">
        <f>VLOOKUP(A1919,'Medical Examinations table'!$A:$G,7,FALSE)</f>
        <v>NO</v>
      </c>
      <c r="J1919" s="5" t="str">
        <f>VLOOKUP(A1919,'Medical Examinations table'!$A:$I,9,FALSE)</f>
        <v>Obesity</v>
      </c>
      <c r="K1919" s="5" t="str">
        <f>VLOOKUP(A1919,'Medical Examinations table'!$A:$J,10,FALSE)</f>
        <v>Normal</v>
      </c>
      <c r="L1919" s="8">
        <f>VLOOKUP(A1919,'Hospitalisation Table'!$A:$J,10,FALSE)</f>
        <v>34213</v>
      </c>
      <c r="M1919" s="10">
        <f>VLOOKUP(A1919,'Hospitalisation Table'!$A:$F,6,FALSE)</f>
        <v>563.84</v>
      </c>
      <c r="N1919" s="5" t="str">
        <f>VLOOKUP(A1919,'Hospitalisation Table'!$A:$G,7,FALSE)</f>
        <v>tier - 2</v>
      </c>
      <c r="O1919" s="5" t="str">
        <f>VLOOKUP(A1919,'Hospitalisation Table'!$A:$H,8,FALSE)</f>
        <v>tier - 3</v>
      </c>
      <c r="P1919" s="5" t="str">
        <f>VLOOKUP(A1919,'Hospitalisation Table'!$A:$I,9,FALSE)</f>
        <v>R1013</v>
      </c>
      <c r="Q1919" s="5">
        <f>VLOOKUP(A1919,'Hospitalisation Table'!$A:$K,11,FALSE)</f>
        <v>31</v>
      </c>
    </row>
    <row r="1920" spans="1:17" ht="15.6" x14ac:dyDescent="0.3">
      <c r="A1920" s="9" t="s">
        <v>449</v>
      </c>
      <c r="B1920" s="5" t="str">
        <f>VLOOKUP($A1920,'Customer Names'!$A:$B,2,FALSE)</f>
        <v>Kipyego, Mr.  Bernard</v>
      </c>
      <c r="C1920" s="5">
        <f>VLOOKUP(Healthcare!A1920,'Medical Examinations table'!$A:$K,2,FALSE)</f>
        <v>28.88</v>
      </c>
      <c r="D1920" s="5">
        <f>VLOOKUP(A1920,'Medical Examinations table'!$A:$C,3,FALSE)</f>
        <v>4.0999999999999996</v>
      </c>
      <c r="E1920" s="5" t="str">
        <f>VLOOKUP(A1920,'Medical Examinations table'!$A:$D,4,FALSE)</f>
        <v>NO</v>
      </c>
      <c r="F1920" s="5" t="str">
        <f>VLOOKUP(A1920,'Medical Examinations table'!$A:$E,5,FALSE)</f>
        <v>NO</v>
      </c>
      <c r="G1920" s="5" t="str">
        <f>VLOOKUP(A1920,'Medical Examinations table'!$A:$F,6,FALSE)</f>
        <v>NO</v>
      </c>
      <c r="H1920" s="5">
        <f>VLOOKUP(A1920,'Medical Examinations table'!$A:$H,8,FALSE)</f>
        <v>0</v>
      </c>
      <c r="I1920" s="5" t="str">
        <f>VLOOKUP(A1920,'Medical Examinations table'!$A:$G,7,FALSE)</f>
        <v>NO</v>
      </c>
      <c r="J1920" s="5" t="str">
        <f>VLOOKUP(A1920,'Medical Examinations table'!$A:$I,9,FALSE)</f>
        <v>Overweight</v>
      </c>
      <c r="K1920" s="5" t="str">
        <f>VLOOKUP(A1920,'Medical Examinations table'!$A:$J,10,FALSE)</f>
        <v>Normal</v>
      </c>
      <c r="L1920" s="8">
        <f>VLOOKUP(A1920,'Hospitalisation Table'!$A:$J,10,FALSE)</f>
        <v>34212</v>
      </c>
      <c r="M1920" s="10">
        <f>VLOOKUP(A1920,'Hospitalisation Table'!$A:$F,6,FALSE)</f>
        <v>563.84</v>
      </c>
      <c r="N1920" s="5" t="str">
        <f>VLOOKUP(A1920,'Hospitalisation Table'!$A:$G,7,FALSE)</f>
        <v>tier - 1</v>
      </c>
      <c r="O1920" s="5" t="str">
        <f>VLOOKUP(A1920,'Hospitalisation Table'!$A:$H,8,FALSE)</f>
        <v>tier - 1</v>
      </c>
      <c r="P1920" s="5" t="str">
        <f>VLOOKUP(A1920,'Hospitalisation Table'!$A:$I,9,FALSE)</f>
        <v>R1012</v>
      </c>
      <c r="Q1920" s="5">
        <f>VLOOKUP(A1920,'Hospitalisation Table'!$A:$K,11,FALSE)</f>
        <v>32</v>
      </c>
    </row>
    <row r="1921" spans="1:17" ht="15.6" x14ac:dyDescent="0.3">
      <c r="A1921" s="9" t="s">
        <v>448</v>
      </c>
      <c r="B1921" s="5" t="str">
        <f>VLOOKUP($A1921,'Customer Names'!$A:$B,2,FALSE)</f>
        <v>Kuehl, Mr.  Craig</v>
      </c>
      <c r="C1921" s="5">
        <f>VLOOKUP(Healthcare!A1921,'Medical Examinations table'!$A:$K,2,FALSE)</f>
        <v>20.234999999999999</v>
      </c>
      <c r="D1921" s="5">
        <f>VLOOKUP(A1921,'Medical Examinations table'!$A:$C,3,FALSE)</f>
        <v>5.01</v>
      </c>
      <c r="E1921" s="5" t="str">
        <f>VLOOKUP(A1921,'Medical Examinations table'!$A:$D,4,FALSE)</f>
        <v>YES</v>
      </c>
      <c r="F1921" s="5" t="str">
        <f>VLOOKUP(A1921,'Medical Examinations table'!$A:$E,5,FALSE)</f>
        <v>NO</v>
      </c>
      <c r="G1921" s="5" t="str">
        <f>VLOOKUP(A1921,'Medical Examinations table'!$A:$F,6,FALSE)</f>
        <v>NO</v>
      </c>
      <c r="H1921" s="5">
        <f>VLOOKUP(A1921,'Medical Examinations table'!$A:$H,8,FALSE)</f>
        <v>0</v>
      </c>
      <c r="I1921" s="5" t="str">
        <f>VLOOKUP(A1921,'Medical Examinations table'!$A:$G,7,FALSE)</f>
        <v>NO</v>
      </c>
      <c r="J1921" s="5" t="str">
        <f>VLOOKUP(A1921,'Medical Examinations table'!$A:$I,9,FALSE)</f>
        <v>Normal Weight</v>
      </c>
      <c r="K1921" s="5" t="str">
        <f>VLOOKUP(A1921,'Medical Examinations table'!$A:$J,10,FALSE)</f>
        <v>Normal</v>
      </c>
      <c r="L1921" s="8">
        <f>VLOOKUP(A1921,'Hospitalisation Table'!$A:$J,10,FALSE)</f>
        <v>34211</v>
      </c>
      <c r="M1921" s="10">
        <f>VLOOKUP(A1921,'Hospitalisation Table'!$A:$F,6,FALSE)</f>
        <v>563.84</v>
      </c>
      <c r="N1921" s="5" t="str">
        <f>VLOOKUP(A1921,'Hospitalisation Table'!$A:$G,7,FALSE)</f>
        <v>tier - 2</v>
      </c>
      <c r="O1921" s="5" t="str">
        <f>VLOOKUP(A1921,'Hospitalisation Table'!$A:$H,8,FALSE)</f>
        <v>tier - 2</v>
      </c>
      <c r="P1921" s="5" t="str">
        <f>VLOOKUP(A1921,'Hospitalisation Table'!$A:$I,9,FALSE)</f>
        <v>R1016</v>
      </c>
      <c r="Q1921" s="5">
        <f>VLOOKUP(A1921,'Hospitalisation Table'!$A:$K,11,FALSE)</f>
        <v>21</v>
      </c>
    </row>
    <row r="1922" spans="1:17" ht="15.6" x14ac:dyDescent="0.3">
      <c r="A1922" s="9" t="s">
        <v>447</v>
      </c>
      <c r="B1922" s="5" t="str">
        <f>VLOOKUP($A1922,'Customer Names'!$A:$B,2,FALSE)</f>
        <v>Burkholder, Mrs.  Bryn</v>
      </c>
      <c r="C1922" s="5">
        <f>VLOOKUP(Healthcare!A1922,'Medical Examinations table'!$A:$K,2,FALSE)</f>
        <v>30.67</v>
      </c>
      <c r="D1922" s="5">
        <f>VLOOKUP(A1922,'Medical Examinations table'!$A:$C,3,FALSE)</f>
        <v>5.09</v>
      </c>
      <c r="E1922" s="5" t="str">
        <f>VLOOKUP(A1922,'Medical Examinations table'!$A:$D,4,FALSE)</f>
        <v>YES</v>
      </c>
      <c r="F1922" s="5" t="str">
        <f>VLOOKUP(A1922,'Medical Examinations table'!$A:$E,5,FALSE)</f>
        <v>NO</v>
      </c>
      <c r="G1922" s="5" t="str">
        <f>VLOOKUP(A1922,'Medical Examinations table'!$A:$F,6,FALSE)</f>
        <v>NO</v>
      </c>
      <c r="H1922" s="5">
        <f>VLOOKUP(A1922,'Medical Examinations table'!$A:$H,8,FALSE)</f>
        <v>0</v>
      </c>
      <c r="I1922" s="5" t="str">
        <f>VLOOKUP(A1922,'Medical Examinations table'!$A:$G,7,FALSE)</f>
        <v>NO</v>
      </c>
      <c r="J1922" s="5" t="str">
        <f>VLOOKUP(A1922,'Medical Examinations table'!$A:$I,9,FALSE)</f>
        <v>Obesity</v>
      </c>
      <c r="K1922" s="5" t="str">
        <f>VLOOKUP(A1922,'Medical Examinations table'!$A:$J,10,FALSE)</f>
        <v>Normal</v>
      </c>
      <c r="L1922" s="8">
        <f>VLOOKUP(A1922,'Hospitalisation Table'!$A:$J,10,FALSE)</f>
        <v>34210</v>
      </c>
      <c r="M1922" s="10">
        <f>VLOOKUP(A1922,'Hospitalisation Table'!$A:$F,6,FALSE)</f>
        <v>563.84</v>
      </c>
      <c r="N1922" s="5" t="str">
        <f>VLOOKUP(A1922,'Hospitalisation Table'!$A:$G,7,FALSE)</f>
        <v>tier - 2</v>
      </c>
      <c r="O1922" s="5" t="str">
        <f>VLOOKUP(A1922,'Hospitalisation Table'!$A:$H,8,FALSE)</f>
        <v>tier - 3</v>
      </c>
      <c r="P1922" s="5" t="str">
        <f>VLOOKUP(A1922,'Hospitalisation Table'!$A:$I,9,FALSE)</f>
        <v>R1025</v>
      </c>
      <c r="Q1922" s="5">
        <f>VLOOKUP(A1922,'Hospitalisation Table'!$A:$K,11,FALSE)</f>
        <v>22</v>
      </c>
    </row>
    <row r="1923" spans="1:17" ht="15.6" x14ac:dyDescent="0.3">
      <c r="A1923" s="9" t="s">
        <v>446</v>
      </c>
      <c r="B1923" s="5" t="str">
        <f>VLOOKUP($A1923,'Customer Names'!$A:$B,2,FALSE)</f>
        <v>Stadolnik, Mr.  Michael</v>
      </c>
      <c r="C1923" s="5">
        <f>VLOOKUP(Healthcare!A1923,'Medical Examinations table'!$A:$K,2,FALSE)</f>
        <v>30.875</v>
      </c>
      <c r="D1923" s="5">
        <f>VLOOKUP(A1923,'Medical Examinations table'!$A:$C,3,FALSE)</f>
        <v>6.49</v>
      </c>
      <c r="E1923" s="5" t="str">
        <f>VLOOKUP(A1923,'Medical Examinations table'!$A:$D,4,FALSE)</f>
        <v>NO</v>
      </c>
      <c r="F1923" s="5" t="str">
        <f>VLOOKUP(A1923,'Medical Examinations table'!$A:$E,5,FALSE)</f>
        <v>NO</v>
      </c>
      <c r="G1923" s="5" t="str">
        <f>VLOOKUP(A1923,'Medical Examinations table'!$A:$F,6,FALSE)</f>
        <v>NO</v>
      </c>
      <c r="H1923" s="5">
        <f>VLOOKUP(A1923,'Medical Examinations table'!$A:$H,8,FALSE)</f>
        <v>0</v>
      </c>
      <c r="I1923" s="5" t="str">
        <f>VLOOKUP(A1923,'Medical Examinations table'!$A:$G,7,FALSE)</f>
        <v>NO</v>
      </c>
      <c r="J1923" s="5" t="str">
        <f>VLOOKUP(A1923,'Medical Examinations table'!$A:$I,9,FALSE)</f>
        <v>Obesity</v>
      </c>
      <c r="K1923" s="5" t="str">
        <f>VLOOKUP(A1923,'Medical Examinations table'!$A:$J,10,FALSE)</f>
        <v>Diabetes</v>
      </c>
      <c r="L1923" s="8">
        <f>VLOOKUP(A1923,'Hospitalisation Table'!$A:$J,10,FALSE)</f>
        <v>34209</v>
      </c>
      <c r="M1923" s="10">
        <f>VLOOKUP(A1923,'Hospitalisation Table'!$A:$F,6,FALSE)</f>
        <v>563.84</v>
      </c>
      <c r="N1923" s="5" t="str">
        <f>VLOOKUP(A1923,'Hospitalisation Table'!$A:$G,7,FALSE)</f>
        <v>tier - 3</v>
      </c>
      <c r="O1923" s="5" t="str">
        <f>VLOOKUP(A1923,'Hospitalisation Table'!$A:$H,8,FALSE)</f>
        <v>tier - 1</v>
      </c>
      <c r="P1923" s="5" t="str">
        <f>VLOOKUP(A1923,'Hospitalisation Table'!$A:$I,9,FALSE)</f>
        <v>R1016</v>
      </c>
      <c r="Q1923" s="5">
        <f>VLOOKUP(A1923,'Hospitalisation Table'!$A:$K,11,FALSE)</f>
        <v>31</v>
      </c>
    </row>
    <row r="1924" spans="1:17" ht="15.6" x14ac:dyDescent="0.3">
      <c r="A1924" s="9" t="s">
        <v>445</v>
      </c>
      <c r="B1924" s="5" t="str">
        <f>VLOOKUP($A1924,'Customer Names'!$A:$B,2,FALSE)</f>
        <v>Shields, Mr.  Benjamin</v>
      </c>
      <c r="C1924" s="5">
        <f>VLOOKUP(Healthcare!A1924,'Medical Examinations table'!$A:$K,2,FALSE)</f>
        <v>23.8</v>
      </c>
      <c r="D1924" s="5">
        <f>VLOOKUP(A1924,'Medical Examinations table'!$A:$C,3,FALSE)</f>
        <v>4.08</v>
      </c>
      <c r="E1924" s="5" t="str">
        <f>VLOOKUP(A1924,'Medical Examinations table'!$A:$D,4,FALSE)</f>
        <v>NO</v>
      </c>
      <c r="F1924" s="5" t="str">
        <f>VLOOKUP(A1924,'Medical Examinations table'!$A:$E,5,FALSE)</f>
        <v>NO</v>
      </c>
      <c r="G1924" s="5" t="str">
        <f>VLOOKUP(A1924,'Medical Examinations table'!$A:$F,6,FALSE)</f>
        <v>NO</v>
      </c>
      <c r="H1924" s="5">
        <f>VLOOKUP(A1924,'Medical Examinations table'!$A:$H,8,FALSE)</f>
        <v>0</v>
      </c>
      <c r="I1924" s="5" t="str">
        <f>VLOOKUP(A1924,'Medical Examinations table'!$A:$G,7,FALSE)</f>
        <v>NO</v>
      </c>
      <c r="J1924" s="5" t="str">
        <f>VLOOKUP(A1924,'Medical Examinations table'!$A:$I,9,FALSE)</f>
        <v>Normal Weight</v>
      </c>
      <c r="K1924" s="5" t="str">
        <f>VLOOKUP(A1924,'Medical Examinations table'!$A:$J,10,FALSE)</f>
        <v>Normal</v>
      </c>
      <c r="L1924" s="8">
        <f>VLOOKUP(A1924,'Hospitalisation Table'!$A:$J,10,FALSE)</f>
        <v>34208</v>
      </c>
      <c r="M1924" s="10">
        <f>VLOOKUP(A1924,'Hospitalisation Table'!$A:$F,6,FALSE)</f>
        <v>563.84</v>
      </c>
      <c r="N1924" s="5" t="str">
        <f>VLOOKUP(A1924,'Hospitalisation Table'!$A:$G,7,FALSE)</f>
        <v>tier - 3</v>
      </c>
      <c r="O1924" s="5" t="str">
        <f>VLOOKUP(A1924,'Hospitalisation Table'!$A:$H,8,FALSE)</f>
        <v>tier - 2</v>
      </c>
      <c r="P1924" s="5" t="str">
        <f>VLOOKUP(A1924,'Hospitalisation Table'!$A:$I,9,FALSE)</f>
        <v>R1011</v>
      </c>
      <c r="Q1924" s="5">
        <f>VLOOKUP(A1924,'Hospitalisation Table'!$A:$K,11,FALSE)</f>
        <v>28</v>
      </c>
    </row>
    <row r="1925" spans="1:17" ht="15.6" x14ac:dyDescent="0.3">
      <c r="A1925" s="9" t="s">
        <v>444</v>
      </c>
      <c r="B1925" s="5" t="str">
        <f>VLOOKUP($A1925,'Customer Names'!$A:$B,2,FALSE)</f>
        <v>Margolis, Mr.  Jay</v>
      </c>
      <c r="C1925" s="5">
        <f>VLOOKUP(Healthcare!A1925,'Medical Examinations table'!$A:$K,2,FALSE)</f>
        <v>15.37</v>
      </c>
      <c r="D1925" s="5">
        <f>VLOOKUP(A1925,'Medical Examinations table'!$A:$C,3,FALSE)</f>
        <v>8.6300000000000008</v>
      </c>
      <c r="E1925" s="5" t="str">
        <f>VLOOKUP(A1925,'Medical Examinations table'!$A:$D,4,FALSE)</f>
        <v>YES</v>
      </c>
      <c r="F1925" s="5" t="str">
        <f>VLOOKUP(A1925,'Medical Examinations table'!$A:$E,5,FALSE)</f>
        <v>NO</v>
      </c>
      <c r="G1925" s="5" t="str">
        <f>VLOOKUP(A1925,'Medical Examinations table'!$A:$F,6,FALSE)</f>
        <v>NO</v>
      </c>
      <c r="H1925" s="5">
        <f>VLOOKUP(A1925,'Medical Examinations table'!$A:$H,8,FALSE)</f>
        <v>0</v>
      </c>
      <c r="I1925" s="5" t="str">
        <f>VLOOKUP(A1925,'Medical Examinations table'!$A:$G,7,FALSE)</f>
        <v>NO</v>
      </c>
      <c r="J1925" s="5" t="str">
        <f>VLOOKUP(A1925,'Medical Examinations table'!$A:$I,9,FALSE)</f>
        <v>Underweight</v>
      </c>
      <c r="K1925" s="5" t="str">
        <f>VLOOKUP(A1925,'Medical Examinations table'!$A:$J,10,FALSE)</f>
        <v>Diabetes</v>
      </c>
      <c r="L1925" s="8">
        <f>VLOOKUP(A1925,'Hospitalisation Table'!$A:$J,10,FALSE)</f>
        <v>34207</v>
      </c>
      <c r="M1925" s="10">
        <f>VLOOKUP(A1925,'Hospitalisation Table'!$A:$F,6,FALSE)</f>
        <v>563.84</v>
      </c>
      <c r="N1925" s="5" t="str">
        <f>VLOOKUP(A1925,'Hospitalisation Table'!$A:$G,7,FALSE)</f>
        <v>tier - 2</v>
      </c>
      <c r="O1925" s="5" t="str">
        <f>VLOOKUP(A1925,'Hospitalisation Table'!$A:$H,8,FALSE)</f>
        <v>tier - 3</v>
      </c>
      <c r="P1925" s="5" t="str">
        <f>VLOOKUP(A1925,'Hospitalisation Table'!$A:$I,9,FALSE)</f>
        <v>R1012</v>
      </c>
      <c r="Q1925" s="5">
        <f>VLOOKUP(A1925,'Hospitalisation Table'!$A:$K,11,FALSE)</f>
        <v>41</v>
      </c>
    </row>
    <row r="1926" spans="1:17" ht="15.6" x14ac:dyDescent="0.3">
      <c r="A1926" s="9" t="s">
        <v>443</v>
      </c>
      <c r="B1926" s="5" t="str">
        <f>VLOOKUP($A1926,'Customer Names'!$A:$B,2,FALSE)</f>
        <v>Uffenbeck, Mr.  William</v>
      </c>
      <c r="C1926" s="5">
        <f>VLOOKUP(Healthcare!A1926,'Medical Examinations table'!$A:$K,2,FALSE)</f>
        <v>30.4</v>
      </c>
      <c r="D1926" s="5">
        <f>VLOOKUP(A1926,'Medical Examinations table'!$A:$C,3,FALSE)</f>
        <v>5.28</v>
      </c>
      <c r="E1926" s="5" t="str">
        <f>VLOOKUP(A1926,'Medical Examinations table'!$A:$D,4,FALSE)</f>
        <v>NO</v>
      </c>
      <c r="F1926" s="5" t="str">
        <f>VLOOKUP(A1926,'Medical Examinations table'!$A:$E,5,FALSE)</f>
        <v>NO</v>
      </c>
      <c r="G1926" s="5" t="str">
        <f>VLOOKUP(A1926,'Medical Examinations table'!$A:$F,6,FALSE)</f>
        <v>NO</v>
      </c>
      <c r="H1926" s="5">
        <f>VLOOKUP(A1926,'Medical Examinations table'!$A:$H,8,FALSE)</f>
        <v>0</v>
      </c>
      <c r="I1926" s="5" t="str">
        <f>VLOOKUP(A1926,'Medical Examinations table'!$A:$G,7,FALSE)</f>
        <v>NO</v>
      </c>
      <c r="J1926" s="5" t="str">
        <f>VLOOKUP(A1926,'Medical Examinations table'!$A:$I,9,FALSE)</f>
        <v>Obesity</v>
      </c>
      <c r="K1926" s="5" t="str">
        <f>VLOOKUP(A1926,'Medical Examinations table'!$A:$J,10,FALSE)</f>
        <v>Normal</v>
      </c>
      <c r="L1926" s="8">
        <f>VLOOKUP(A1926,'Hospitalisation Table'!$A:$J,10,FALSE)</f>
        <v>34206</v>
      </c>
      <c r="M1926" s="10">
        <f>VLOOKUP(A1926,'Hospitalisation Table'!$A:$F,6,FALSE)</f>
        <v>563.84</v>
      </c>
      <c r="N1926" s="5" t="str">
        <f>VLOOKUP(A1926,'Hospitalisation Table'!$A:$G,7,FALSE)</f>
        <v>tier - 2</v>
      </c>
      <c r="O1926" s="5" t="str">
        <f>VLOOKUP(A1926,'Hospitalisation Table'!$A:$H,8,FALSE)</f>
        <v>tier - 3</v>
      </c>
      <c r="P1926" s="5" t="str">
        <f>VLOOKUP(A1926,'Hospitalisation Table'!$A:$I,9,FALSE)</f>
        <v>R1012</v>
      </c>
      <c r="Q1926" s="5">
        <f>VLOOKUP(A1926,'Hospitalisation Table'!$A:$K,11,FALSE)</f>
        <v>23</v>
      </c>
    </row>
    <row r="1927" spans="1:17" ht="15.6" x14ac:dyDescent="0.3">
      <c r="A1927" s="9" t="s">
        <v>442</v>
      </c>
      <c r="B1927" s="5" t="str">
        <f>VLOOKUP($A1927,'Customer Names'!$A:$B,2,FALSE)</f>
        <v>Brake, Ms.  Shelley</v>
      </c>
      <c r="C1927" s="5">
        <f>VLOOKUP(Healthcare!A1927,'Medical Examinations table'!$A:$K,2,FALSE)</f>
        <v>19.48</v>
      </c>
      <c r="D1927" s="5">
        <f>VLOOKUP(A1927,'Medical Examinations table'!$A:$C,3,FALSE)</f>
        <v>5.63</v>
      </c>
      <c r="E1927" s="5" t="str">
        <f>VLOOKUP(A1927,'Medical Examinations table'!$A:$D,4,FALSE)</f>
        <v>YES</v>
      </c>
      <c r="F1927" s="5" t="str">
        <f>VLOOKUP(A1927,'Medical Examinations table'!$A:$E,5,FALSE)</f>
        <v>NO</v>
      </c>
      <c r="G1927" s="5" t="str">
        <f>VLOOKUP(A1927,'Medical Examinations table'!$A:$F,6,FALSE)</f>
        <v>NO</v>
      </c>
      <c r="H1927" s="5">
        <f>VLOOKUP(A1927,'Medical Examinations table'!$A:$H,8,FALSE)</f>
        <v>1</v>
      </c>
      <c r="I1927" s="5" t="str">
        <f>VLOOKUP(A1927,'Medical Examinations table'!$A:$G,7,FALSE)</f>
        <v>NO</v>
      </c>
      <c r="J1927" s="5" t="str">
        <f>VLOOKUP(A1927,'Medical Examinations table'!$A:$I,9,FALSE)</f>
        <v>Normal Weight</v>
      </c>
      <c r="K1927" s="5" t="str">
        <f>VLOOKUP(A1927,'Medical Examinations table'!$A:$J,10,FALSE)</f>
        <v>Normal</v>
      </c>
      <c r="L1927" s="8">
        <f>VLOOKUP(A1927,'Hospitalisation Table'!$A:$J,10,FALSE)</f>
        <v>34205</v>
      </c>
      <c r="M1927" s="10">
        <f>VLOOKUP(A1927,'Hospitalisation Table'!$A:$F,6,FALSE)</f>
        <v>563.84</v>
      </c>
      <c r="N1927" s="5" t="str">
        <f>VLOOKUP(A1927,'Hospitalisation Table'!$A:$G,7,FALSE)</f>
        <v>tier - 2</v>
      </c>
      <c r="O1927" s="5" t="str">
        <f>VLOOKUP(A1927,'Hospitalisation Table'!$A:$H,8,FALSE)</f>
        <v>tier - 3</v>
      </c>
      <c r="P1927" s="5" t="str">
        <f>VLOOKUP(A1927,'Hospitalisation Table'!$A:$I,9,FALSE)</f>
        <v>R1013</v>
      </c>
      <c r="Q1927" s="5">
        <f>VLOOKUP(A1927,'Hospitalisation Table'!$A:$K,11,FALSE)</f>
        <v>34</v>
      </c>
    </row>
    <row r="1928" spans="1:17" ht="15.6" x14ac:dyDescent="0.3">
      <c r="A1928" s="9" t="s">
        <v>441</v>
      </c>
      <c r="B1928" s="5" t="str">
        <f>VLOOKUP($A1928,'Customer Names'!$A:$B,2,FALSE)</f>
        <v>Stepanova, Ms.  Jekaterina</v>
      </c>
      <c r="C1928" s="5">
        <f>VLOOKUP(Healthcare!A1928,'Medical Examinations table'!$A:$K,2,FALSE)</f>
        <v>16.96</v>
      </c>
      <c r="D1928" s="5">
        <f>VLOOKUP(A1928,'Medical Examinations table'!$A:$C,3,FALSE)</f>
        <v>11.47</v>
      </c>
      <c r="E1928" s="5" t="str">
        <f>VLOOKUP(A1928,'Medical Examinations table'!$A:$D,4,FALSE)</f>
        <v>YES</v>
      </c>
      <c r="F1928" s="5" t="str">
        <f>VLOOKUP(A1928,'Medical Examinations table'!$A:$E,5,FALSE)</f>
        <v>NO</v>
      </c>
      <c r="G1928" s="5" t="str">
        <f>VLOOKUP(A1928,'Medical Examinations table'!$A:$F,6,FALSE)</f>
        <v>NO</v>
      </c>
      <c r="H1928" s="5">
        <f>VLOOKUP(A1928,'Medical Examinations table'!$A:$H,8,FALSE)</f>
        <v>0</v>
      </c>
      <c r="I1928" s="5" t="str">
        <f>VLOOKUP(A1928,'Medical Examinations table'!$A:$G,7,FALSE)</f>
        <v>NO</v>
      </c>
      <c r="J1928" s="5" t="str">
        <f>VLOOKUP(A1928,'Medical Examinations table'!$A:$I,9,FALSE)</f>
        <v>Underweight</v>
      </c>
      <c r="K1928" s="5" t="str">
        <f>VLOOKUP(A1928,'Medical Examinations table'!$A:$J,10,FALSE)</f>
        <v>Diabetes</v>
      </c>
      <c r="L1928" s="8">
        <f>VLOOKUP(A1928,'Hospitalisation Table'!$A:$J,10,FALSE)</f>
        <v>34204</v>
      </c>
      <c r="M1928" s="10">
        <f>VLOOKUP(A1928,'Hospitalisation Table'!$A:$F,6,FALSE)</f>
        <v>563.84</v>
      </c>
      <c r="N1928" s="5" t="str">
        <f>VLOOKUP(A1928,'Hospitalisation Table'!$A:$G,7,FALSE)</f>
        <v>tier - 2</v>
      </c>
      <c r="O1928" s="5" t="str">
        <f>VLOOKUP(A1928,'Hospitalisation Table'!$A:$H,8,FALSE)</f>
        <v>tier - 1</v>
      </c>
      <c r="P1928" s="5" t="str">
        <f>VLOOKUP(A1928,'Hospitalisation Table'!$A:$I,9,FALSE)</f>
        <v>R1013</v>
      </c>
      <c r="Q1928" s="5">
        <f>VLOOKUP(A1928,'Hospitalisation Table'!$A:$K,11,FALSE)</f>
        <v>41</v>
      </c>
    </row>
    <row r="1929" spans="1:17" ht="15.6" x14ac:dyDescent="0.3">
      <c r="A1929" s="9" t="s">
        <v>440</v>
      </c>
      <c r="B1929" s="5" t="str">
        <f>VLOOKUP($A1929,'Customer Names'!$A:$B,2,FALSE)</f>
        <v>Verdi, Mr.  Daniel</v>
      </c>
      <c r="C1929" s="5">
        <f>VLOOKUP(Healthcare!A1929,'Medical Examinations table'!$A:$K,2,FALSE)</f>
        <v>19.05</v>
      </c>
      <c r="D1929" s="5">
        <f>VLOOKUP(A1929,'Medical Examinations table'!$A:$C,3,FALSE)</f>
        <v>4.92</v>
      </c>
      <c r="E1929" s="5" t="str">
        <f>VLOOKUP(A1929,'Medical Examinations table'!$A:$D,4,FALSE)</f>
        <v>NO</v>
      </c>
      <c r="F1929" s="5" t="str">
        <f>VLOOKUP(A1929,'Medical Examinations table'!$A:$E,5,FALSE)</f>
        <v>NO</v>
      </c>
      <c r="G1929" s="5" t="str">
        <f>VLOOKUP(A1929,'Medical Examinations table'!$A:$F,6,FALSE)</f>
        <v>NO</v>
      </c>
      <c r="H1929" s="5">
        <f>VLOOKUP(A1929,'Medical Examinations table'!$A:$H,8,FALSE)</f>
        <v>1</v>
      </c>
      <c r="I1929" s="5" t="str">
        <f>VLOOKUP(A1929,'Medical Examinations table'!$A:$G,7,FALSE)</f>
        <v>NO</v>
      </c>
      <c r="J1929" s="5" t="str">
        <f>VLOOKUP(A1929,'Medical Examinations table'!$A:$I,9,FALSE)</f>
        <v>Normal Weight</v>
      </c>
      <c r="K1929" s="5" t="str">
        <f>VLOOKUP(A1929,'Medical Examinations table'!$A:$J,10,FALSE)</f>
        <v>Normal</v>
      </c>
      <c r="L1929" s="8">
        <f>VLOOKUP(A1929,'Hospitalisation Table'!$A:$J,10,FALSE)</f>
        <v>34203</v>
      </c>
      <c r="M1929" s="10">
        <f>VLOOKUP(A1929,'Hospitalisation Table'!$A:$F,6,FALSE)</f>
        <v>563.84</v>
      </c>
      <c r="N1929" s="5" t="str">
        <f>VLOOKUP(A1929,'Hospitalisation Table'!$A:$G,7,FALSE)</f>
        <v>tier - 2</v>
      </c>
      <c r="O1929" s="5" t="str">
        <f>VLOOKUP(A1929,'Hospitalisation Table'!$A:$H,8,FALSE)</f>
        <v>tier - 3</v>
      </c>
      <c r="P1929" s="5" t="str">
        <f>VLOOKUP(A1929,'Hospitalisation Table'!$A:$I,9,FALSE)</f>
        <v>R1013</v>
      </c>
      <c r="Q1929" s="5">
        <f>VLOOKUP(A1929,'Hospitalisation Table'!$A:$K,11,FALSE)</f>
        <v>35</v>
      </c>
    </row>
    <row r="1930" spans="1:17" ht="15.6" x14ac:dyDescent="0.3">
      <c r="A1930" s="9" t="s">
        <v>439</v>
      </c>
      <c r="B1930" s="5" t="str">
        <f>VLOOKUP($A1930,'Customer Names'!$A:$B,2,FALSE)</f>
        <v>McLean, Ms.  Pauline</v>
      </c>
      <c r="C1930" s="5">
        <f>VLOOKUP(Healthcare!A1930,'Medical Examinations table'!$A:$K,2,FALSE)</f>
        <v>37.619999999999997</v>
      </c>
      <c r="D1930" s="5">
        <f>VLOOKUP(A1930,'Medical Examinations table'!$A:$C,3,FALSE)</f>
        <v>4.18</v>
      </c>
      <c r="E1930" s="5" t="str">
        <f>VLOOKUP(A1930,'Medical Examinations table'!$A:$D,4,FALSE)</f>
        <v>NO</v>
      </c>
      <c r="F1930" s="5" t="str">
        <f>VLOOKUP(A1930,'Medical Examinations table'!$A:$E,5,FALSE)</f>
        <v>NO</v>
      </c>
      <c r="G1930" s="5" t="str">
        <f>VLOOKUP(A1930,'Medical Examinations table'!$A:$F,6,FALSE)</f>
        <v>NO</v>
      </c>
      <c r="H1930" s="5">
        <f>VLOOKUP(A1930,'Medical Examinations table'!$A:$H,8,FALSE)</f>
        <v>0</v>
      </c>
      <c r="I1930" s="5" t="str">
        <f>VLOOKUP(A1930,'Medical Examinations table'!$A:$G,7,FALSE)</f>
        <v>NO</v>
      </c>
      <c r="J1930" s="5" t="str">
        <f>VLOOKUP(A1930,'Medical Examinations table'!$A:$I,9,FALSE)</f>
        <v>Obesity</v>
      </c>
      <c r="K1930" s="5" t="str">
        <f>VLOOKUP(A1930,'Medical Examinations table'!$A:$J,10,FALSE)</f>
        <v>Normal</v>
      </c>
      <c r="L1930" s="8">
        <f>VLOOKUP(A1930,'Hospitalisation Table'!$A:$J,10,FALSE)</f>
        <v>34202</v>
      </c>
      <c r="M1930" s="10">
        <f>VLOOKUP(A1930,'Hospitalisation Table'!$A:$F,6,FALSE)</f>
        <v>563.84</v>
      </c>
      <c r="N1930" s="5" t="str">
        <f>VLOOKUP(A1930,'Hospitalisation Table'!$A:$G,7,FALSE)</f>
        <v>tier - 2</v>
      </c>
      <c r="O1930" s="5" t="str">
        <f>VLOOKUP(A1930,'Hospitalisation Table'!$A:$H,8,FALSE)</f>
        <v>tier - 1</v>
      </c>
      <c r="P1930" s="5" t="str">
        <f>VLOOKUP(A1930,'Hospitalisation Table'!$A:$I,9,FALSE)</f>
        <v>R1013</v>
      </c>
      <c r="Q1930" s="5">
        <f>VLOOKUP(A1930,'Hospitalisation Table'!$A:$K,11,FALSE)</f>
        <v>28</v>
      </c>
    </row>
    <row r="1931" spans="1:17" ht="15.6" x14ac:dyDescent="0.3">
      <c r="A1931" s="9" t="s">
        <v>438</v>
      </c>
      <c r="B1931" s="5" t="str">
        <f>VLOOKUP($A1931,'Customer Names'!$A:$B,2,FALSE)</f>
        <v>Ryan, Ms.  Colleen</v>
      </c>
      <c r="C1931" s="5">
        <f>VLOOKUP(Healthcare!A1931,'Medical Examinations table'!$A:$K,2,FALSE)</f>
        <v>29.1</v>
      </c>
      <c r="D1931" s="5">
        <f>VLOOKUP(A1931,'Medical Examinations table'!$A:$C,3,FALSE)</f>
        <v>4.67</v>
      </c>
      <c r="E1931" s="5" t="str">
        <f>VLOOKUP(A1931,'Medical Examinations table'!$A:$D,4,FALSE)</f>
        <v>NO</v>
      </c>
      <c r="F1931" s="5" t="str">
        <f>VLOOKUP(A1931,'Medical Examinations table'!$A:$E,5,FALSE)</f>
        <v>NO</v>
      </c>
      <c r="G1931" s="5" t="str">
        <f>VLOOKUP(A1931,'Medical Examinations table'!$A:$F,6,FALSE)</f>
        <v>NO</v>
      </c>
      <c r="H1931" s="5">
        <f>VLOOKUP(A1931,'Medical Examinations table'!$A:$H,8,FALSE)</f>
        <v>0</v>
      </c>
      <c r="I1931" s="5" t="str">
        <f>VLOOKUP(A1931,'Medical Examinations table'!$A:$G,7,FALSE)</f>
        <v>NO</v>
      </c>
      <c r="J1931" s="5" t="str">
        <f>VLOOKUP(A1931,'Medical Examinations table'!$A:$I,9,FALSE)</f>
        <v>Overweight</v>
      </c>
      <c r="K1931" s="5" t="str">
        <f>VLOOKUP(A1931,'Medical Examinations table'!$A:$J,10,FALSE)</f>
        <v>Normal</v>
      </c>
      <c r="L1931" s="8">
        <f>VLOOKUP(A1931,'Hospitalisation Table'!$A:$J,10,FALSE)</f>
        <v>34201</v>
      </c>
      <c r="M1931" s="10">
        <f>VLOOKUP(A1931,'Hospitalisation Table'!$A:$F,6,FALSE)</f>
        <v>563.84</v>
      </c>
      <c r="N1931" s="5" t="str">
        <f>VLOOKUP(A1931,'Hospitalisation Table'!$A:$G,7,FALSE)</f>
        <v>tier - 2</v>
      </c>
      <c r="O1931" s="5" t="str">
        <f>VLOOKUP(A1931,'Hospitalisation Table'!$A:$H,8,FALSE)</f>
        <v>tier - 3</v>
      </c>
      <c r="P1931" s="5" t="str">
        <f>VLOOKUP(A1931,'Hospitalisation Table'!$A:$I,9,FALSE)</f>
        <v>R1011</v>
      </c>
      <c r="Q1931" s="5">
        <f>VLOOKUP(A1931,'Hospitalisation Table'!$A:$K,11,FALSE)</f>
        <v>31</v>
      </c>
    </row>
    <row r="1932" spans="1:17" ht="15.6" x14ac:dyDescent="0.3">
      <c r="A1932" s="9" t="s">
        <v>437</v>
      </c>
      <c r="B1932" s="5" t="str">
        <f>VLOOKUP($A1932,'Customer Names'!$A:$B,2,FALSE)</f>
        <v>Mickelson, Ms.  Aleah K</v>
      </c>
      <c r="C1932" s="5">
        <f>VLOOKUP(Healthcare!A1932,'Medical Examinations table'!$A:$K,2,FALSE)</f>
        <v>26.62</v>
      </c>
      <c r="D1932" s="5">
        <f>VLOOKUP(A1932,'Medical Examinations table'!$A:$C,3,FALSE)</f>
        <v>6.24</v>
      </c>
      <c r="E1932" s="5" t="str">
        <f>VLOOKUP(A1932,'Medical Examinations table'!$A:$D,4,FALSE)</f>
        <v>NO</v>
      </c>
      <c r="F1932" s="5" t="str">
        <f>VLOOKUP(A1932,'Medical Examinations table'!$A:$E,5,FALSE)</f>
        <v>NO</v>
      </c>
      <c r="G1932" s="5" t="str">
        <f>VLOOKUP(A1932,'Medical Examinations table'!$A:$F,6,FALSE)</f>
        <v>NO</v>
      </c>
      <c r="H1932" s="5">
        <f>VLOOKUP(A1932,'Medical Examinations table'!$A:$H,8,FALSE)</f>
        <v>0</v>
      </c>
      <c r="I1932" s="5" t="str">
        <f>VLOOKUP(A1932,'Medical Examinations table'!$A:$G,7,FALSE)</f>
        <v>NO</v>
      </c>
      <c r="J1932" s="5" t="str">
        <f>VLOOKUP(A1932,'Medical Examinations table'!$A:$I,9,FALSE)</f>
        <v>Overweight</v>
      </c>
      <c r="K1932" s="5" t="str">
        <f>VLOOKUP(A1932,'Medical Examinations table'!$A:$J,10,FALSE)</f>
        <v>Prediabetes</v>
      </c>
      <c r="L1932" s="8">
        <f>VLOOKUP(A1932,'Hospitalisation Table'!$A:$J,10,FALSE)</f>
        <v>34200</v>
      </c>
      <c r="M1932" s="10">
        <f>VLOOKUP(A1932,'Hospitalisation Table'!$A:$F,6,FALSE)</f>
        <v>563.84</v>
      </c>
      <c r="N1932" s="5" t="str">
        <f>VLOOKUP(A1932,'Hospitalisation Table'!$A:$G,7,FALSE)</f>
        <v>tier - 2</v>
      </c>
      <c r="O1932" s="5" t="str">
        <f>VLOOKUP(A1932,'Hospitalisation Table'!$A:$H,8,FALSE)</f>
        <v>tier - 1</v>
      </c>
      <c r="P1932" s="5" t="str">
        <f>VLOOKUP(A1932,'Hospitalisation Table'!$A:$I,9,FALSE)</f>
        <v>R1013</v>
      </c>
      <c r="Q1932" s="5">
        <f>VLOOKUP(A1932,'Hospitalisation Table'!$A:$K,11,FALSE)</f>
        <v>31</v>
      </c>
    </row>
    <row r="1933" spans="1:17" ht="15.6" x14ac:dyDescent="0.3">
      <c r="A1933" s="9" t="s">
        <v>436</v>
      </c>
      <c r="B1933" s="5" t="str">
        <f>VLOOKUP($A1933,'Customer Names'!$A:$B,2,FALSE)</f>
        <v>Dibaba, Ms.  Mare</v>
      </c>
      <c r="C1933" s="5">
        <f>VLOOKUP(Healthcare!A1933,'Medical Examinations table'!$A:$K,2,FALSE)</f>
        <v>25.74</v>
      </c>
      <c r="D1933" s="5">
        <f>VLOOKUP(A1933,'Medical Examinations table'!$A:$C,3,FALSE)</f>
        <v>5.99</v>
      </c>
      <c r="E1933" s="5" t="str">
        <f>VLOOKUP(A1933,'Medical Examinations table'!$A:$D,4,FALSE)</f>
        <v>NO</v>
      </c>
      <c r="F1933" s="5" t="str">
        <f>VLOOKUP(A1933,'Medical Examinations table'!$A:$E,5,FALSE)</f>
        <v>NO</v>
      </c>
      <c r="G1933" s="5" t="str">
        <f>VLOOKUP(A1933,'Medical Examinations table'!$A:$F,6,FALSE)</f>
        <v>NO</v>
      </c>
      <c r="H1933" s="5">
        <f>VLOOKUP(A1933,'Medical Examinations table'!$A:$H,8,FALSE)</f>
        <v>0</v>
      </c>
      <c r="I1933" s="5" t="str">
        <f>VLOOKUP(A1933,'Medical Examinations table'!$A:$G,7,FALSE)</f>
        <v>NO</v>
      </c>
      <c r="J1933" s="5" t="str">
        <f>VLOOKUP(A1933,'Medical Examinations table'!$A:$I,9,FALSE)</f>
        <v>Overweight</v>
      </c>
      <c r="K1933" s="5" t="str">
        <f>VLOOKUP(A1933,'Medical Examinations table'!$A:$J,10,FALSE)</f>
        <v>Prediabetes</v>
      </c>
      <c r="L1933" s="8">
        <f>VLOOKUP(A1933,'Hospitalisation Table'!$A:$J,10,FALSE)</f>
        <v>34199</v>
      </c>
      <c r="M1933" s="10">
        <f>VLOOKUP(A1933,'Hospitalisation Table'!$A:$F,6,FALSE)</f>
        <v>563.84</v>
      </c>
      <c r="N1933" s="5" t="str">
        <f>VLOOKUP(A1933,'Hospitalisation Table'!$A:$G,7,FALSE)</f>
        <v>tier - 2</v>
      </c>
      <c r="O1933" s="5" t="str">
        <f>VLOOKUP(A1933,'Hospitalisation Table'!$A:$H,8,FALSE)</f>
        <v>tier - 2</v>
      </c>
      <c r="P1933" s="5" t="str">
        <f>VLOOKUP(A1933,'Hospitalisation Table'!$A:$I,9,FALSE)</f>
        <v>R1013</v>
      </c>
      <c r="Q1933" s="5">
        <f>VLOOKUP(A1933,'Hospitalisation Table'!$A:$K,11,FALSE)</f>
        <v>31</v>
      </c>
    </row>
    <row r="1934" spans="1:17" ht="15.6" x14ac:dyDescent="0.3">
      <c r="A1934" s="9" t="s">
        <v>435</v>
      </c>
      <c r="B1934" s="5" t="str">
        <f>VLOOKUP($A1934,'Customer Names'!$A:$B,2,FALSE)</f>
        <v>Shilling, Mr.  Kevin</v>
      </c>
      <c r="C1934" s="5">
        <f>VLOOKUP(Healthcare!A1934,'Medical Examinations table'!$A:$K,2,FALSE)</f>
        <v>18.22</v>
      </c>
      <c r="D1934" s="5">
        <f>VLOOKUP(A1934,'Medical Examinations table'!$A:$C,3,FALSE)</f>
        <v>10.27</v>
      </c>
      <c r="E1934" s="5" t="str">
        <f>VLOOKUP(A1934,'Medical Examinations table'!$A:$D,4,FALSE)</f>
        <v>YES</v>
      </c>
      <c r="F1934" s="5" t="str">
        <f>VLOOKUP(A1934,'Medical Examinations table'!$A:$E,5,FALSE)</f>
        <v>NO</v>
      </c>
      <c r="G1934" s="5" t="str">
        <f>VLOOKUP(A1934,'Medical Examinations table'!$A:$F,6,FALSE)</f>
        <v>NO</v>
      </c>
      <c r="H1934" s="5">
        <f>VLOOKUP(A1934,'Medical Examinations table'!$A:$H,8,FALSE)</f>
        <v>1</v>
      </c>
      <c r="I1934" s="5" t="str">
        <f>VLOOKUP(A1934,'Medical Examinations table'!$A:$G,7,FALSE)</f>
        <v>NO</v>
      </c>
      <c r="J1934" s="5" t="str">
        <f>VLOOKUP(A1934,'Medical Examinations table'!$A:$I,9,FALSE)</f>
        <v>Underweight</v>
      </c>
      <c r="K1934" s="5" t="str">
        <f>VLOOKUP(A1934,'Medical Examinations table'!$A:$J,10,FALSE)</f>
        <v>Diabetes</v>
      </c>
      <c r="L1934" s="8">
        <f>VLOOKUP(A1934,'Hospitalisation Table'!$A:$J,10,FALSE)</f>
        <v>34198</v>
      </c>
      <c r="M1934" s="10">
        <f>VLOOKUP(A1934,'Hospitalisation Table'!$A:$F,6,FALSE)</f>
        <v>563.84</v>
      </c>
      <c r="N1934" s="5" t="str">
        <f>VLOOKUP(A1934,'Hospitalisation Table'!$A:$G,7,FALSE)</f>
        <v>tier - 2</v>
      </c>
      <c r="O1934" s="5" t="str">
        <f>VLOOKUP(A1934,'Hospitalisation Table'!$A:$H,8,FALSE)</f>
        <v>tier - 2</v>
      </c>
      <c r="P1934" s="5" t="str">
        <f>VLOOKUP(A1934,'Hospitalisation Table'!$A:$I,9,FALSE)</f>
        <v>R1013</v>
      </c>
      <c r="Q1934" s="5">
        <f>VLOOKUP(A1934,'Hospitalisation Table'!$A:$K,11,FALSE)</f>
        <v>36</v>
      </c>
    </row>
    <row r="1935" spans="1:17" ht="15.6" x14ac:dyDescent="0.3">
      <c r="A1935" s="9" t="s">
        <v>434</v>
      </c>
      <c r="B1935" s="5" t="str">
        <f>VLOOKUP($A1935,'Customer Names'!$A:$B,2,FALSE)</f>
        <v>Bashaw, Ms.  Jessica</v>
      </c>
      <c r="C1935" s="5">
        <f>VLOOKUP(Healthcare!A1935,'Medical Examinations table'!$A:$K,2,FALSE)</f>
        <v>26.03</v>
      </c>
      <c r="D1935" s="5">
        <f>VLOOKUP(A1935,'Medical Examinations table'!$A:$C,3,FALSE)</f>
        <v>5.97</v>
      </c>
      <c r="E1935" s="5" t="str">
        <f>VLOOKUP(A1935,'Medical Examinations table'!$A:$D,4,FALSE)</f>
        <v>NO</v>
      </c>
      <c r="F1935" s="5" t="str">
        <f>VLOOKUP(A1935,'Medical Examinations table'!$A:$E,5,FALSE)</f>
        <v>NO</v>
      </c>
      <c r="G1935" s="5" t="str">
        <f>VLOOKUP(A1935,'Medical Examinations table'!$A:$F,6,FALSE)</f>
        <v>YES</v>
      </c>
      <c r="H1935" s="5">
        <f>VLOOKUP(A1935,'Medical Examinations table'!$A:$H,8,FALSE)</f>
        <v>1</v>
      </c>
      <c r="I1935" s="5" t="str">
        <f>VLOOKUP(A1935,'Medical Examinations table'!$A:$G,7,FALSE)</f>
        <v>NO</v>
      </c>
      <c r="J1935" s="5" t="str">
        <f>VLOOKUP(A1935,'Medical Examinations table'!$A:$I,9,FALSE)</f>
        <v>Overweight</v>
      </c>
      <c r="K1935" s="5" t="str">
        <f>VLOOKUP(A1935,'Medical Examinations table'!$A:$J,10,FALSE)</f>
        <v>Prediabetes</v>
      </c>
      <c r="L1935" s="8">
        <f>VLOOKUP(A1935,'Hospitalisation Table'!$A:$J,10,FALSE)</f>
        <v>34197</v>
      </c>
      <c r="M1935" s="10">
        <f>VLOOKUP(A1935,'Hospitalisation Table'!$A:$F,6,FALSE)</f>
        <v>563.84</v>
      </c>
      <c r="N1935" s="5" t="str">
        <f>VLOOKUP(A1935,'Hospitalisation Table'!$A:$G,7,FALSE)</f>
        <v>tier - 2</v>
      </c>
      <c r="O1935" s="5" t="str">
        <f>VLOOKUP(A1935,'Hospitalisation Table'!$A:$H,8,FALSE)</f>
        <v>tier - 2</v>
      </c>
      <c r="P1935" s="5" t="str">
        <f>VLOOKUP(A1935,'Hospitalisation Table'!$A:$I,9,FALSE)</f>
        <v>R1012</v>
      </c>
      <c r="Q1935" s="5">
        <f>VLOOKUP(A1935,'Hospitalisation Table'!$A:$K,11,FALSE)</f>
        <v>29</v>
      </c>
    </row>
    <row r="1936" spans="1:17" ht="15.6" x14ac:dyDescent="0.3">
      <c r="A1936" s="9" t="s">
        <v>433</v>
      </c>
      <c r="B1936" s="5" t="str">
        <f>VLOOKUP($A1936,'Customer Names'!$A:$B,2,FALSE)</f>
        <v>Jacob, Ms.  Amanda R</v>
      </c>
      <c r="C1936" s="5">
        <f>VLOOKUP(Healthcare!A1936,'Medical Examinations table'!$A:$K,2,FALSE)</f>
        <v>17.29</v>
      </c>
      <c r="D1936" s="5">
        <f>VLOOKUP(A1936,'Medical Examinations table'!$A:$C,3,FALSE)</f>
        <v>4.9800000000000004</v>
      </c>
      <c r="E1936" s="5" t="str">
        <f>VLOOKUP(A1936,'Medical Examinations table'!$A:$D,4,FALSE)</f>
        <v>NO</v>
      </c>
      <c r="F1936" s="5" t="str">
        <f>VLOOKUP(A1936,'Medical Examinations table'!$A:$E,5,FALSE)</f>
        <v>NO</v>
      </c>
      <c r="G1936" s="5" t="str">
        <f>VLOOKUP(A1936,'Medical Examinations table'!$A:$F,6,FALSE)</f>
        <v>NO</v>
      </c>
      <c r="H1936" s="5">
        <f>VLOOKUP(A1936,'Medical Examinations table'!$A:$H,8,FALSE)</f>
        <v>0</v>
      </c>
      <c r="I1936" s="5" t="str">
        <f>VLOOKUP(A1936,'Medical Examinations table'!$A:$G,7,FALSE)</f>
        <v>NO</v>
      </c>
      <c r="J1936" s="5" t="str">
        <f>VLOOKUP(A1936,'Medical Examinations table'!$A:$I,9,FALSE)</f>
        <v>Underweight</v>
      </c>
      <c r="K1936" s="5" t="str">
        <f>VLOOKUP(A1936,'Medical Examinations table'!$A:$J,10,FALSE)</f>
        <v>Normal</v>
      </c>
      <c r="L1936" s="8">
        <f>VLOOKUP(A1936,'Hospitalisation Table'!$A:$J,10,FALSE)</f>
        <v>34196</v>
      </c>
      <c r="M1936" s="10">
        <f>VLOOKUP(A1936,'Hospitalisation Table'!$A:$F,6,FALSE)</f>
        <v>563.84</v>
      </c>
      <c r="N1936" s="5" t="str">
        <f>VLOOKUP(A1936,'Hospitalisation Table'!$A:$G,7,FALSE)</f>
        <v>tier - 2</v>
      </c>
      <c r="O1936" s="5" t="str">
        <f>VLOOKUP(A1936,'Hospitalisation Table'!$A:$H,8,FALSE)</f>
        <v>tier - 3</v>
      </c>
      <c r="P1936" s="5" t="str">
        <f>VLOOKUP(A1936,'Hospitalisation Table'!$A:$I,9,FALSE)</f>
        <v>R1024</v>
      </c>
      <c r="Q1936" s="5">
        <f>VLOOKUP(A1936,'Hospitalisation Table'!$A:$K,11,FALSE)</f>
        <v>28</v>
      </c>
    </row>
    <row r="1937" spans="1:17" ht="15.6" x14ac:dyDescent="0.3">
      <c r="A1937" s="9" t="s">
        <v>432</v>
      </c>
      <c r="B1937" s="5" t="str">
        <f>VLOOKUP($A1937,'Customer Names'!$A:$B,2,FALSE)</f>
        <v>McCutcheon, Mr.  Murray W.</v>
      </c>
      <c r="C1937" s="5">
        <f>VLOOKUP(Healthcare!A1937,'Medical Examinations table'!$A:$K,2,FALSE)</f>
        <v>18.170000000000002</v>
      </c>
      <c r="D1937" s="5">
        <f>VLOOKUP(A1937,'Medical Examinations table'!$A:$C,3,FALSE)</f>
        <v>6.91</v>
      </c>
      <c r="E1937" s="5" t="str">
        <f>VLOOKUP(A1937,'Medical Examinations table'!$A:$D,4,FALSE)</f>
        <v>YES</v>
      </c>
      <c r="F1937" s="5" t="str">
        <f>VLOOKUP(A1937,'Medical Examinations table'!$A:$E,5,FALSE)</f>
        <v>NO</v>
      </c>
      <c r="G1937" s="5" t="str">
        <f>VLOOKUP(A1937,'Medical Examinations table'!$A:$F,6,FALSE)</f>
        <v>NO</v>
      </c>
      <c r="H1937" s="5">
        <f>VLOOKUP(A1937,'Medical Examinations table'!$A:$H,8,FALSE)</f>
        <v>1</v>
      </c>
      <c r="I1937" s="5" t="str">
        <f>VLOOKUP(A1937,'Medical Examinations table'!$A:$G,7,FALSE)</f>
        <v>NO</v>
      </c>
      <c r="J1937" s="5" t="str">
        <f>VLOOKUP(A1937,'Medical Examinations table'!$A:$I,9,FALSE)</f>
        <v>Underweight</v>
      </c>
      <c r="K1937" s="5" t="str">
        <f>VLOOKUP(A1937,'Medical Examinations table'!$A:$J,10,FALSE)</f>
        <v>Diabetes</v>
      </c>
      <c r="L1937" s="8">
        <f>VLOOKUP(A1937,'Hospitalisation Table'!$A:$J,10,FALSE)</f>
        <v>34195</v>
      </c>
      <c r="M1937" s="10">
        <f>VLOOKUP(A1937,'Hospitalisation Table'!$A:$F,6,FALSE)</f>
        <v>563.84</v>
      </c>
      <c r="N1937" s="5" t="str">
        <f>VLOOKUP(A1937,'Hospitalisation Table'!$A:$G,7,FALSE)</f>
        <v>tier - 2</v>
      </c>
      <c r="O1937" s="5" t="str">
        <f>VLOOKUP(A1937,'Hospitalisation Table'!$A:$H,8,FALSE)</f>
        <v>tier - 2</v>
      </c>
      <c r="P1937" s="5" t="str">
        <f>VLOOKUP(A1937,'Hospitalisation Table'!$A:$I,9,FALSE)</f>
        <v>R1013</v>
      </c>
      <c r="Q1937" s="5">
        <f>VLOOKUP(A1937,'Hospitalisation Table'!$A:$K,11,FALSE)</f>
        <v>36</v>
      </c>
    </row>
    <row r="1938" spans="1:17" ht="15.6" x14ac:dyDescent="0.3">
      <c r="A1938" s="9" t="s">
        <v>431</v>
      </c>
      <c r="B1938" s="5" t="str">
        <f>VLOOKUP($A1938,'Customer Names'!$A:$B,2,FALSE)</f>
        <v>Connor, Mrs.  Meghan P.</v>
      </c>
      <c r="C1938" s="5">
        <f>VLOOKUP(Healthcare!A1938,'Medical Examinations table'!$A:$K,2,FALSE)</f>
        <v>32.54</v>
      </c>
      <c r="D1938" s="5">
        <f>VLOOKUP(A1938,'Medical Examinations table'!$A:$C,3,FALSE)</f>
        <v>6.38</v>
      </c>
      <c r="E1938" s="5" t="str">
        <f>VLOOKUP(A1938,'Medical Examinations table'!$A:$D,4,FALSE)</f>
        <v>NO</v>
      </c>
      <c r="F1938" s="5" t="str">
        <f>VLOOKUP(A1938,'Medical Examinations table'!$A:$E,5,FALSE)</f>
        <v>YES</v>
      </c>
      <c r="G1938" s="5" t="str">
        <f>VLOOKUP(A1938,'Medical Examinations table'!$A:$F,6,FALSE)</f>
        <v>NO</v>
      </c>
      <c r="H1938" s="5">
        <f>VLOOKUP(A1938,'Medical Examinations table'!$A:$H,8,FALSE)</f>
        <v>1</v>
      </c>
      <c r="I1938" s="5" t="str">
        <f>VLOOKUP(A1938,'Medical Examinations table'!$A:$G,7,FALSE)</f>
        <v>NO</v>
      </c>
      <c r="J1938" s="5" t="str">
        <f>VLOOKUP(A1938,'Medical Examinations table'!$A:$I,9,FALSE)</f>
        <v>Obesity</v>
      </c>
      <c r="K1938" s="5" t="str">
        <f>VLOOKUP(A1938,'Medical Examinations table'!$A:$J,10,FALSE)</f>
        <v>Prediabetes</v>
      </c>
      <c r="L1938" s="8">
        <f>VLOOKUP(A1938,'Hospitalisation Table'!$A:$J,10,FALSE)</f>
        <v>34194</v>
      </c>
      <c r="M1938" s="10">
        <f>VLOOKUP(A1938,'Hospitalisation Table'!$A:$F,6,FALSE)</f>
        <v>563.84</v>
      </c>
      <c r="N1938" s="5" t="str">
        <f>VLOOKUP(A1938,'Hospitalisation Table'!$A:$G,7,FALSE)</f>
        <v>tier - 2</v>
      </c>
      <c r="O1938" s="5" t="str">
        <f>VLOOKUP(A1938,'Hospitalisation Table'!$A:$H,8,FALSE)</f>
        <v>tier - 2</v>
      </c>
      <c r="P1938" s="5" t="str">
        <f>VLOOKUP(A1938,'Hospitalisation Table'!$A:$I,9,FALSE)</f>
        <v>R1025</v>
      </c>
      <c r="Q1938" s="5">
        <f>VLOOKUP(A1938,'Hospitalisation Table'!$A:$K,11,FALSE)</f>
        <v>18</v>
      </c>
    </row>
    <row r="1939" spans="1:17" ht="15.6" x14ac:dyDescent="0.3">
      <c r="A1939" s="9" t="s">
        <v>430</v>
      </c>
      <c r="B1939" s="5" t="str">
        <f>VLOOKUP($A1939,'Customer Names'!$A:$B,2,FALSE)</f>
        <v>May, Mr.  David</v>
      </c>
      <c r="C1939" s="5">
        <f>VLOOKUP(Healthcare!A1939,'Medical Examinations table'!$A:$K,2,FALSE)</f>
        <v>30.25</v>
      </c>
      <c r="D1939" s="5">
        <f>VLOOKUP(A1939,'Medical Examinations table'!$A:$C,3,FALSE)</f>
        <v>4.7699999999999996</v>
      </c>
      <c r="E1939" s="5" t="str">
        <f>VLOOKUP(A1939,'Medical Examinations table'!$A:$D,4,FALSE)</f>
        <v>NO</v>
      </c>
      <c r="F1939" s="5" t="str">
        <f>VLOOKUP(A1939,'Medical Examinations table'!$A:$E,5,FALSE)</f>
        <v>NO</v>
      </c>
      <c r="G1939" s="5" t="str">
        <f>VLOOKUP(A1939,'Medical Examinations table'!$A:$F,6,FALSE)</f>
        <v>NO</v>
      </c>
      <c r="H1939" s="5">
        <f>VLOOKUP(A1939,'Medical Examinations table'!$A:$H,8,FALSE)</f>
        <v>0</v>
      </c>
      <c r="I1939" s="5" t="str">
        <f>VLOOKUP(A1939,'Medical Examinations table'!$A:$G,7,FALSE)</f>
        <v>NO</v>
      </c>
      <c r="J1939" s="5" t="str">
        <f>VLOOKUP(A1939,'Medical Examinations table'!$A:$I,9,FALSE)</f>
        <v>Obesity</v>
      </c>
      <c r="K1939" s="5" t="str">
        <f>VLOOKUP(A1939,'Medical Examinations table'!$A:$J,10,FALSE)</f>
        <v>Normal</v>
      </c>
      <c r="L1939" s="8">
        <f>VLOOKUP(A1939,'Hospitalisation Table'!$A:$J,10,FALSE)</f>
        <v>34193</v>
      </c>
      <c r="M1939" s="10">
        <f>VLOOKUP(A1939,'Hospitalisation Table'!$A:$F,6,FALSE)</f>
        <v>563.84</v>
      </c>
      <c r="N1939" s="5" t="str">
        <f>VLOOKUP(A1939,'Hospitalisation Table'!$A:$G,7,FALSE)</f>
        <v>tier - 2</v>
      </c>
      <c r="O1939" s="5" t="str">
        <f>VLOOKUP(A1939,'Hospitalisation Table'!$A:$H,8,FALSE)</f>
        <v>tier - 2</v>
      </c>
      <c r="P1939" s="5" t="str">
        <f>VLOOKUP(A1939,'Hospitalisation Table'!$A:$I,9,FALSE)</f>
        <v>R1013</v>
      </c>
      <c r="Q1939" s="5">
        <f>VLOOKUP(A1939,'Hospitalisation Table'!$A:$K,11,FALSE)</f>
        <v>33</v>
      </c>
    </row>
    <row r="1940" spans="1:17" ht="15.6" x14ac:dyDescent="0.3">
      <c r="A1940" s="9" t="s">
        <v>429</v>
      </c>
      <c r="B1940" s="5" t="str">
        <f>VLOOKUP($A1940,'Customer Names'!$A:$B,2,FALSE)</f>
        <v>Geoghegan, Mr.  Seth</v>
      </c>
      <c r="C1940" s="5">
        <f>VLOOKUP(Healthcare!A1940,'Medical Examinations table'!$A:$K,2,FALSE)</f>
        <v>19.59</v>
      </c>
      <c r="D1940" s="5">
        <f>VLOOKUP(A1940,'Medical Examinations table'!$A:$C,3,FALSE)</f>
        <v>6.04</v>
      </c>
      <c r="E1940" s="5" t="str">
        <f>VLOOKUP(A1940,'Medical Examinations table'!$A:$D,4,FALSE)</f>
        <v>YES</v>
      </c>
      <c r="F1940" s="5" t="str">
        <f>VLOOKUP(A1940,'Medical Examinations table'!$A:$E,5,FALSE)</f>
        <v>NO</v>
      </c>
      <c r="G1940" s="5" t="str">
        <f>VLOOKUP(A1940,'Medical Examinations table'!$A:$F,6,FALSE)</f>
        <v>NO</v>
      </c>
      <c r="H1940" s="5">
        <f>VLOOKUP(A1940,'Medical Examinations table'!$A:$H,8,FALSE)</f>
        <v>1</v>
      </c>
      <c r="I1940" s="5" t="str">
        <f>VLOOKUP(A1940,'Medical Examinations table'!$A:$G,7,FALSE)</f>
        <v>NO</v>
      </c>
      <c r="J1940" s="5" t="str">
        <f>VLOOKUP(A1940,'Medical Examinations table'!$A:$I,9,FALSE)</f>
        <v>Normal Weight</v>
      </c>
      <c r="K1940" s="5" t="str">
        <f>VLOOKUP(A1940,'Medical Examinations table'!$A:$J,10,FALSE)</f>
        <v>Prediabetes</v>
      </c>
      <c r="L1940" s="8">
        <f>VLOOKUP(A1940,'Hospitalisation Table'!$A:$J,10,FALSE)</f>
        <v>34192</v>
      </c>
      <c r="M1940" s="10">
        <f>VLOOKUP(A1940,'Hospitalisation Table'!$A:$F,6,FALSE)</f>
        <v>563.84</v>
      </c>
      <c r="N1940" s="5" t="str">
        <f>VLOOKUP(A1940,'Hospitalisation Table'!$A:$G,7,FALSE)</f>
        <v>tier - 2</v>
      </c>
      <c r="O1940" s="5" t="str">
        <f>VLOOKUP(A1940,'Hospitalisation Table'!$A:$H,8,FALSE)</f>
        <v>tier - 3</v>
      </c>
      <c r="P1940" s="5" t="str">
        <f>VLOOKUP(A1940,'Hospitalisation Table'!$A:$I,9,FALSE)</f>
        <v>R1013</v>
      </c>
      <c r="Q1940" s="5">
        <f>VLOOKUP(A1940,'Hospitalisation Table'!$A:$K,11,FALSE)</f>
        <v>34</v>
      </c>
    </row>
    <row r="1941" spans="1:17" ht="15.6" x14ac:dyDescent="0.3">
      <c r="A1941" s="9" t="s">
        <v>428</v>
      </c>
      <c r="B1941" s="5" t="str">
        <f>VLOOKUP($A1941,'Customer Names'!$A:$B,2,FALSE)</f>
        <v>McGinn, Mr.  Michael P.</v>
      </c>
      <c r="C1941" s="5">
        <f>VLOOKUP(Healthcare!A1941,'Medical Examinations table'!$A:$K,2,FALSE)</f>
        <v>45.9</v>
      </c>
      <c r="D1941" s="5">
        <f>VLOOKUP(A1941,'Medical Examinations table'!$A:$C,3,FALSE)</f>
        <v>4.3</v>
      </c>
      <c r="E1941" s="5" t="str">
        <f>VLOOKUP(A1941,'Medical Examinations table'!$A:$D,4,FALSE)</f>
        <v>YES</v>
      </c>
      <c r="F1941" s="5" t="str">
        <f>VLOOKUP(A1941,'Medical Examinations table'!$A:$E,5,FALSE)</f>
        <v>NO</v>
      </c>
      <c r="G1941" s="5" t="str">
        <f>VLOOKUP(A1941,'Medical Examinations table'!$A:$F,6,FALSE)</f>
        <v>NO</v>
      </c>
      <c r="H1941" s="5">
        <f>VLOOKUP(A1941,'Medical Examinations table'!$A:$H,8,FALSE)</f>
        <v>1</v>
      </c>
      <c r="I1941" s="5" t="str">
        <f>VLOOKUP(A1941,'Medical Examinations table'!$A:$G,7,FALSE)</f>
        <v>NO</v>
      </c>
      <c r="J1941" s="5" t="str">
        <f>VLOOKUP(A1941,'Medical Examinations table'!$A:$I,9,FALSE)</f>
        <v>Obesity</v>
      </c>
      <c r="K1941" s="5" t="str">
        <f>VLOOKUP(A1941,'Medical Examinations table'!$A:$J,10,FALSE)</f>
        <v>Normal</v>
      </c>
      <c r="L1941" s="8">
        <f>VLOOKUP(A1941,'Hospitalisation Table'!$A:$J,10,FALSE)</f>
        <v>34191</v>
      </c>
      <c r="M1941" s="10">
        <f>VLOOKUP(A1941,'Hospitalisation Table'!$A:$F,6,FALSE)</f>
        <v>563.84</v>
      </c>
      <c r="N1941" s="5" t="str">
        <f>VLOOKUP(A1941,'Hospitalisation Table'!$A:$G,7,FALSE)</f>
        <v>tier - 2</v>
      </c>
      <c r="O1941" s="5" t="str">
        <f>VLOOKUP(A1941,'Hospitalisation Table'!$A:$H,8,FALSE)</f>
        <v>tier - 3</v>
      </c>
      <c r="P1941" s="5" t="str">
        <f>VLOOKUP(A1941,'Hospitalisation Table'!$A:$I,9,FALSE)</f>
        <v>R1011</v>
      </c>
      <c r="Q1941" s="5">
        <f>VLOOKUP(A1941,'Hospitalisation Table'!$A:$K,11,FALSE)</f>
        <v>27</v>
      </c>
    </row>
    <row r="1942" spans="1:17" ht="15.6" x14ac:dyDescent="0.3">
      <c r="A1942" s="9" t="s">
        <v>427</v>
      </c>
      <c r="B1942" s="5" t="str">
        <f>VLOOKUP($A1942,'Customer Names'!$A:$B,2,FALSE)</f>
        <v>Jones, Mr.  Russell M</v>
      </c>
      <c r="C1942" s="5">
        <f>VLOOKUP(Healthcare!A1942,'Medical Examinations table'!$A:$K,2,FALSE)</f>
        <v>17.059999999999999</v>
      </c>
      <c r="D1942" s="5">
        <f>VLOOKUP(A1942,'Medical Examinations table'!$A:$C,3,FALSE)</f>
        <v>8.75</v>
      </c>
      <c r="E1942" s="5" t="str">
        <f>VLOOKUP(A1942,'Medical Examinations table'!$A:$D,4,FALSE)</f>
        <v>YES</v>
      </c>
      <c r="F1942" s="5" t="str">
        <f>VLOOKUP(A1942,'Medical Examinations table'!$A:$E,5,FALSE)</f>
        <v>NO</v>
      </c>
      <c r="G1942" s="5" t="str">
        <f>VLOOKUP(A1942,'Medical Examinations table'!$A:$F,6,FALSE)</f>
        <v>NO</v>
      </c>
      <c r="H1942" s="5">
        <f>VLOOKUP(A1942,'Medical Examinations table'!$A:$H,8,FALSE)</f>
        <v>0</v>
      </c>
      <c r="I1942" s="5" t="str">
        <f>VLOOKUP(A1942,'Medical Examinations table'!$A:$G,7,FALSE)</f>
        <v>NO</v>
      </c>
      <c r="J1942" s="5" t="str">
        <f>VLOOKUP(A1942,'Medical Examinations table'!$A:$I,9,FALSE)</f>
        <v>Underweight</v>
      </c>
      <c r="K1942" s="5" t="str">
        <f>VLOOKUP(A1942,'Medical Examinations table'!$A:$J,10,FALSE)</f>
        <v>Diabetes</v>
      </c>
      <c r="L1942" s="8">
        <f>VLOOKUP(A1942,'Hospitalisation Table'!$A:$J,10,FALSE)</f>
        <v>34190</v>
      </c>
      <c r="M1942" s="10">
        <f>VLOOKUP(A1942,'Hospitalisation Table'!$A:$F,6,FALSE)</f>
        <v>563.84</v>
      </c>
      <c r="N1942" s="5" t="str">
        <f>VLOOKUP(A1942,'Hospitalisation Table'!$A:$G,7,FALSE)</f>
        <v>tier - 2</v>
      </c>
      <c r="O1942" s="5" t="str">
        <f>VLOOKUP(A1942,'Hospitalisation Table'!$A:$H,8,FALSE)</f>
        <v>tier - 2</v>
      </c>
      <c r="P1942" s="5" t="str">
        <f>VLOOKUP(A1942,'Hospitalisation Table'!$A:$I,9,FALSE)</f>
        <v>R1013</v>
      </c>
      <c r="Q1942" s="5">
        <f>VLOOKUP(A1942,'Hospitalisation Table'!$A:$K,11,FALSE)</f>
        <v>41</v>
      </c>
    </row>
    <row r="1943" spans="1:17" ht="15.6" x14ac:dyDescent="0.3">
      <c r="A1943" s="9" t="s">
        <v>426</v>
      </c>
      <c r="B1943" s="5" t="str">
        <f>VLOOKUP($A1943,'Customer Names'!$A:$B,2,FALSE)</f>
        <v>Quinteros, Mr.  Martin</v>
      </c>
      <c r="C1943" s="5">
        <f>VLOOKUP(Healthcare!A1943,'Medical Examinations table'!$A:$K,2,FALSE)</f>
        <v>32.07</v>
      </c>
      <c r="D1943" s="5">
        <f>VLOOKUP(A1943,'Medical Examinations table'!$A:$C,3,FALSE)</f>
        <v>5.25</v>
      </c>
      <c r="E1943" s="5" t="str">
        <f>VLOOKUP(A1943,'Medical Examinations table'!$A:$D,4,FALSE)</f>
        <v>NO</v>
      </c>
      <c r="F1943" s="5" t="str">
        <f>VLOOKUP(A1943,'Medical Examinations table'!$A:$E,5,FALSE)</f>
        <v>NO</v>
      </c>
      <c r="G1943" s="5" t="str">
        <f>VLOOKUP(A1943,'Medical Examinations table'!$A:$F,6,FALSE)</f>
        <v>YES</v>
      </c>
      <c r="H1943" s="5">
        <f>VLOOKUP(A1943,'Medical Examinations table'!$A:$H,8,FALSE)</f>
        <v>1</v>
      </c>
      <c r="I1943" s="5" t="str">
        <f>VLOOKUP(A1943,'Medical Examinations table'!$A:$G,7,FALSE)</f>
        <v>NO</v>
      </c>
      <c r="J1943" s="5" t="str">
        <f>VLOOKUP(A1943,'Medical Examinations table'!$A:$I,9,FALSE)</f>
        <v>Obesity</v>
      </c>
      <c r="K1943" s="5" t="str">
        <f>VLOOKUP(A1943,'Medical Examinations table'!$A:$J,10,FALSE)</f>
        <v>Normal</v>
      </c>
      <c r="L1943" s="8">
        <f>VLOOKUP(A1943,'Hospitalisation Table'!$A:$J,10,FALSE)</f>
        <v>34189</v>
      </c>
      <c r="M1943" s="10">
        <f>VLOOKUP(A1943,'Hospitalisation Table'!$A:$F,6,FALSE)</f>
        <v>563.84</v>
      </c>
      <c r="N1943" s="5" t="str">
        <f>VLOOKUP(A1943,'Hospitalisation Table'!$A:$G,7,FALSE)</f>
        <v>tier - 2</v>
      </c>
      <c r="O1943" s="5" t="str">
        <f>VLOOKUP(A1943,'Hospitalisation Table'!$A:$H,8,FALSE)</f>
        <v>tier - 2</v>
      </c>
      <c r="P1943" s="5" t="str">
        <f>VLOOKUP(A1943,'Hospitalisation Table'!$A:$I,9,FALSE)</f>
        <v>R1021</v>
      </c>
      <c r="Q1943" s="5">
        <f>VLOOKUP(A1943,'Hospitalisation Table'!$A:$K,11,FALSE)</f>
        <v>19</v>
      </c>
    </row>
    <row r="1944" spans="1:17" ht="15.6" x14ac:dyDescent="0.3">
      <c r="A1944" s="9" t="s">
        <v>425</v>
      </c>
      <c r="B1944" s="5" t="str">
        <f>VLOOKUP($A1944,'Customer Names'!$A:$B,2,FALSE)</f>
        <v>Loenser, Mr.  Michael</v>
      </c>
      <c r="C1944" s="5">
        <f>VLOOKUP(Healthcare!A1944,'Medical Examinations table'!$A:$K,2,FALSE)</f>
        <v>16.5</v>
      </c>
      <c r="D1944" s="5">
        <f>VLOOKUP(A1944,'Medical Examinations table'!$A:$C,3,FALSE)</f>
        <v>5.03</v>
      </c>
      <c r="E1944" s="5" t="str">
        <f>VLOOKUP(A1944,'Medical Examinations table'!$A:$D,4,FALSE)</f>
        <v>NO</v>
      </c>
      <c r="F1944" s="5" t="str">
        <f>VLOOKUP(A1944,'Medical Examinations table'!$A:$E,5,FALSE)</f>
        <v>NO</v>
      </c>
      <c r="G1944" s="5" t="str">
        <f>VLOOKUP(A1944,'Medical Examinations table'!$A:$F,6,FALSE)</f>
        <v>NO</v>
      </c>
      <c r="H1944" s="5">
        <f>VLOOKUP(A1944,'Medical Examinations table'!$A:$H,8,FALSE)</f>
        <v>1</v>
      </c>
      <c r="I1944" s="5" t="str">
        <f>VLOOKUP(A1944,'Medical Examinations table'!$A:$G,7,FALSE)</f>
        <v>NO</v>
      </c>
      <c r="J1944" s="5" t="str">
        <f>VLOOKUP(A1944,'Medical Examinations table'!$A:$I,9,FALSE)</f>
        <v>Underweight</v>
      </c>
      <c r="K1944" s="5" t="str">
        <f>VLOOKUP(A1944,'Medical Examinations table'!$A:$J,10,FALSE)</f>
        <v>Normal</v>
      </c>
      <c r="L1944" s="8">
        <f>VLOOKUP(A1944,'Hospitalisation Table'!$A:$J,10,FALSE)</f>
        <v>34188</v>
      </c>
      <c r="M1944" s="10">
        <f>VLOOKUP(A1944,'Hospitalisation Table'!$A:$F,6,FALSE)</f>
        <v>563.84</v>
      </c>
      <c r="N1944" s="5" t="str">
        <f>VLOOKUP(A1944,'Hospitalisation Table'!$A:$G,7,FALSE)</f>
        <v>tier - 2</v>
      </c>
      <c r="O1944" s="5" t="str">
        <f>VLOOKUP(A1944,'Hospitalisation Table'!$A:$H,8,FALSE)</f>
        <v>tier - 3</v>
      </c>
      <c r="P1944" s="5" t="str">
        <f>VLOOKUP(A1944,'Hospitalisation Table'!$A:$I,9,FALSE)</f>
        <v>R1013</v>
      </c>
      <c r="Q1944" s="5">
        <f>VLOOKUP(A1944,'Hospitalisation Table'!$A:$K,11,FALSE)</f>
        <v>38</v>
      </c>
    </row>
    <row r="1945" spans="1:17" ht="15.6" x14ac:dyDescent="0.3">
      <c r="A1945" s="9" t="s">
        <v>424</v>
      </c>
      <c r="B1945" s="5" t="str">
        <f>VLOOKUP($A1945,'Customer Names'!$A:$B,2,FALSE)</f>
        <v>Aitken, Mr.  Miles</v>
      </c>
      <c r="C1945" s="5">
        <f>VLOOKUP(Healthcare!A1945,'Medical Examinations table'!$A:$K,2,FALSE)</f>
        <v>31.4</v>
      </c>
      <c r="D1945" s="5">
        <f>VLOOKUP(A1945,'Medical Examinations table'!$A:$C,3,FALSE)</f>
        <v>5.88</v>
      </c>
      <c r="E1945" s="5" t="str">
        <f>VLOOKUP(A1945,'Medical Examinations table'!$A:$D,4,FALSE)</f>
        <v>NO</v>
      </c>
      <c r="F1945" s="5" t="str">
        <f>VLOOKUP(A1945,'Medical Examinations table'!$A:$E,5,FALSE)</f>
        <v>NO</v>
      </c>
      <c r="G1945" s="5" t="str">
        <f>VLOOKUP(A1945,'Medical Examinations table'!$A:$F,6,FALSE)</f>
        <v>NO</v>
      </c>
      <c r="H1945" s="5">
        <f>VLOOKUP(A1945,'Medical Examinations table'!$A:$H,8,FALSE)</f>
        <v>1</v>
      </c>
      <c r="I1945" s="5" t="str">
        <f>VLOOKUP(A1945,'Medical Examinations table'!$A:$G,7,FALSE)</f>
        <v>NO</v>
      </c>
      <c r="J1945" s="5" t="str">
        <f>VLOOKUP(A1945,'Medical Examinations table'!$A:$I,9,FALSE)</f>
        <v>Obesity</v>
      </c>
      <c r="K1945" s="5" t="str">
        <f>VLOOKUP(A1945,'Medical Examinations table'!$A:$J,10,FALSE)</f>
        <v>Prediabetes</v>
      </c>
      <c r="L1945" s="8">
        <f>VLOOKUP(A1945,'Hospitalisation Table'!$A:$J,10,FALSE)</f>
        <v>34187</v>
      </c>
      <c r="M1945" s="10">
        <f>VLOOKUP(A1945,'Hospitalisation Table'!$A:$F,6,FALSE)</f>
        <v>563.84</v>
      </c>
      <c r="N1945" s="5" t="str">
        <f>VLOOKUP(A1945,'Hospitalisation Table'!$A:$G,7,FALSE)</f>
        <v>tier - 3</v>
      </c>
      <c r="O1945" s="5" t="str">
        <f>VLOOKUP(A1945,'Hospitalisation Table'!$A:$H,8,FALSE)</f>
        <v>tier - 1</v>
      </c>
      <c r="P1945" s="5" t="str">
        <f>VLOOKUP(A1945,'Hospitalisation Table'!$A:$I,9,FALSE)</f>
        <v>R1011</v>
      </c>
      <c r="Q1945" s="5">
        <f>VLOOKUP(A1945,'Hospitalisation Table'!$A:$K,11,FALSE)</f>
        <v>30</v>
      </c>
    </row>
    <row r="1946" spans="1:17" ht="15.6" x14ac:dyDescent="0.3">
      <c r="A1946" s="9" t="s">
        <v>423</v>
      </c>
      <c r="B1946" s="5" t="str">
        <f>VLOOKUP($A1946,'Customer Names'!$A:$B,2,FALSE)</f>
        <v>Furrer, Ms.  Amanda</v>
      </c>
      <c r="C1946" s="5">
        <f>VLOOKUP(Healthcare!A1946,'Medical Examinations table'!$A:$K,2,FALSE)</f>
        <v>20.36</v>
      </c>
      <c r="D1946" s="5">
        <f>VLOOKUP(A1946,'Medical Examinations table'!$A:$C,3,FALSE)</f>
        <v>4.49</v>
      </c>
      <c r="E1946" s="5" t="str">
        <f>VLOOKUP(A1946,'Medical Examinations table'!$A:$D,4,FALSE)</f>
        <v>NO</v>
      </c>
      <c r="F1946" s="5" t="str">
        <f>VLOOKUP(A1946,'Medical Examinations table'!$A:$E,5,FALSE)</f>
        <v>NO</v>
      </c>
      <c r="G1946" s="5" t="str">
        <f>VLOOKUP(A1946,'Medical Examinations table'!$A:$F,6,FALSE)</f>
        <v>NO</v>
      </c>
      <c r="H1946" s="5">
        <f>VLOOKUP(A1946,'Medical Examinations table'!$A:$H,8,FALSE)</f>
        <v>0</v>
      </c>
      <c r="I1946" s="5" t="str">
        <f>VLOOKUP(A1946,'Medical Examinations table'!$A:$G,7,FALSE)</f>
        <v>NO</v>
      </c>
      <c r="J1946" s="5" t="str">
        <f>VLOOKUP(A1946,'Medical Examinations table'!$A:$I,9,FALSE)</f>
        <v>Normal Weight</v>
      </c>
      <c r="K1946" s="5" t="str">
        <f>VLOOKUP(A1946,'Medical Examinations table'!$A:$J,10,FALSE)</f>
        <v>Normal</v>
      </c>
      <c r="L1946" s="8">
        <f>VLOOKUP(A1946,'Hospitalisation Table'!$A:$J,10,FALSE)</f>
        <v>34186</v>
      </c>
      <c r="M1946" s="10">
        <f>VLOOKUP(A1946,'Hospitalisation Table'!$A:$F,6,FALSE)</f>
        <v>563.84</v>
      </c>
      <c r="N1946" s="5" t="str">
        <f>VLOOKUP(A1946,'Hospitalisation Table'!$A:$G,7,FALSE)</f>
        <v>tier - 2</v>
      </c>
      <c r="O1946" s="5" t="str">
        <f>VLOOKUP(A1946,'Hospitalisation Table'!$A:$H,8,FALSE)</f>
        <v>tier - 3</v>
      </c>
      <c r="P1946" s="5" t="str">
        <f>VLOOKUP(A1946,'Hospitalisation Table'!$A:$I,9,FALSE)</f>
        <v>R1011</v>
      </c>
      <c r="Q1946" s="5">
        <f>VLOOKUP(A1946,'Hospitalisation Table'!$A:$K,11,FALSE)</f>
        <v>32</v>
      </c>
    </row>
    <row r="1947" spans="1:17" ht="15.6" x14ac:dyDescent="0.3">
      <c r="A1947" s="9" t="s">
        <v>422</v>
      </c>
      <c r="B1947" s="5" t="str">
        <f>VLOOKUP($A1947,'Customer Names'!$A:$B,2,FALSE)</f>
        <v>Konigs, Mr.  Roger</v>
      </c>
      <c r="C1947" s="5">
        <f>VLOOKUP(Healthcare!A1947,'Medical Examinations table'!$A:$K,2,FALSE)</f>
        <v>25.46</v>
      </c>
      <c r="D1947" s="5">
        <f>VLOOKUP(A1947,'Medical Examinations table'!$A:$C,3,FALSE)</f>
        <v>4.1399999999999997</v>
      </c>
      <c r="E1947" s="5" t="str">
        <f>VLOOKUP(A1947,'Medical Examinations table'!$A:$D,4,FALSE)</f>
        <v>NO</v>
      </c>
      <c r="F1947" s="5" t="str">
        <f>VLOOKUP(A1947,'Medical Examinations table'!$A:$E,5,FALSE)</f>
        <v>NO</v>
      </c>
      <c r="G1947" s="5" t="str">
        <f>VLOOKUP(A1947,'Medical Examinations table'!$A:$F,6,FALSE)</f>
        <v>NO</v>
      </c>
      <c r="H1947" s="5">
        <f>VLOOKUP(A1947,'Medical Examinations table'!$A:$H,8,FALSE)</f>
        <v>1</v>
      </c>
      <c r="I1947" s="5" t="str">
        <f>VLOOKUP(A1947,'Medical Examinations table'!$A:$G,7,FALSE)</f>
        <v>NO</v>
      </c>
      <c r="J1947" s="5" t="str">
        <f>VLOOKUP(A1947,'Medical Examinations table'!$A:$I,9,FALSE)</f>
        <v>Overweight</v>
      </c>
      <c r="K1947" s="5" t="str">
        <f>VLOOKUP(A1947,'Medical Examinations table'!$A:$J,10,FALSE)</f>
        <v>Normal</v>
      </c>
      <c r="L1947" s="8">
        <f>VLOOKUP(A1947,'Hospitalisation Table'!$A:$J,10,FALSE)</f>
        <v>34185</v>
      </c>
      <c r="M1947" s="10">
        <f>VLOOKUP(A1947,'Hospitalisation Table'!$A:$F,6,FALSE)</f>
        <v>563.84</v>
      </c>
      <c r="N1947" s="5" t="str">
        <f>VLOOKUP(A1947,'Hospitalisation Table'!$A:$G,7,FALSE)</f>
        <v>tier - 1</v>
      </c>
      <c r="O1947" s="5" t="str">
        <f>VLOOKUP(A1947,'Hospitalisation Table'!$A:$H,8,FALSE)</f>
        <v>tier - 2</v>
      </c>
      <c r="P1947" s="5" t="str">
        <f>VLOOKUP(A1947,'Hospitalisation Table'!$A:$I,9,FALSE)</f>
        <v>R1014</v>
      </c>
      <c r="Q1947" s="5">
        <f>VLOOKUP(A1947,'Hospitalisation Table'!$A:$K,11,FALSE)</f>
        <v>30</v>
      </c>
    </row>
    <row r="1948" spans="1:17" ht="15.6" x14ac:dyDescent="0.3">
      <c r="A1948" s="9" t="s">
        <v>421</v>
      </c>
      <c r="B1948" s="5" t="str">
        <f>VLOOKUP($A1948,'Customer Names'!$A:$B,2,FALSE)</f>
        <v>Tesdahl, Mr.  Brock J</v>
      </c>
      <c r="C1948" s="5">
        <f>VLOOKUP(Healthcare!A1948,'Medical Examinations table'!$A:$K,2,FALSE)</f>
        <v>17.09</v>
      </c>
      <c r="D1948" s="5">
        <f>VLOOKUP(A1948,'Medical Examinations table'!$A:$C,3,FALSE)</f>
        <v>5.8</v>
      </c>
      <c r="E1948" s="5" t="str">
        <f>VLOOKUP(A1948,'Medical Examinations table'!$A:$D,4,FALSE)</f>
        <v>YES</v>
      </c>
      <c r="F1948" s="5" t="str">
        <f>VLOOKUP(A1948,'Medical Examinations table'!$A:$E,5,FALSE)</f>
        <v>NO</v>
      </c>
      <c r="G1948" s="5" t="str">
        <f>VLOOKUP(A1948,'Medical Examinations table'!$A:$F,6,FALSE)</f>
        <v>NO</v>
      </c>
      <c r="H1948" s="5">
        <f>VLOOKUP(A1948,'Medical Examinations table'!$A:$H,8,FALSE)</f>
        <v>0</v>
      </c>
      <c r="I1948" s="5" t="str">
        <f>VLOOKUP(A1948,'Medical Examinations table'!$A:$G,7,FALSE)</f>
        <v>NO</v>
      </c>
      <c r="J1948" s="5" t="str">
        <f>VLOOKUP(A1948,'Medical Examinations table'!$A:$I,9,FALSE)</f>
        <v>Underweight</v>
      </c>
      <c r="K1948" s="5" t="str">
        <f>VLOOKUP(A1948,'Medical Examinations table'!$A:$J,10,FALSE)</f>
        <v>Prediabetes</v>
      </c>
      <c r="L1948" s="8">
        <f>VLOOKUP(A1948,'Hospitalisation Table'!$A:$J,10,FALSE)</f>
        <v>34184</v>
      </c>
      <c r="M1948" s="10">
        <f>VLOOKUP(A1948,'Hospitalisation Table'!$A:$F,6,FALSE)</f>
        <v>563.84</v>
      </c>
      <c r="N1948" s="5" t="str">
        <f>VLOOKUP(A1948,'Hospitalisation Table'!$A:$G,7,FALSE)</f>
        <v>tier - 2</v>
      </c>
      <c r="O1948" s="5" t="str">
        <f>VLOOKUP(A1948,'Hospitalisation Table'!$A:$H,8,FALSE)</f>
        <v>tier - 1</v>
      </c>
      <c r="P1948" s="5" t="str">
        <f>VLOOKUP(A1948,'Hospitalisation Table'!$A:$I,9,FALSE)</f>
        <v>R1013</v>
      </c>
      <c r="Q1948" s="5">
        <f>VLOOKUP(A1948,'Hospitalisation Table'!$A:$K,11,FALSE)</f>
        <v>37</v>
      </c>
    </row>
    <row r="1949" spans="1:17" ht="15.6" x14ac:dyDescent="0.3">
      <c r="A1949" s="9" t="s">
        <v>420</v>
      </c>
      <c r="B1949" s="5" t="str">
        <f>VLOOKUP($A1949,'Customer Names'!$A:$B,2,FALSE)</f>
        <v>Engel, Mr.  Stephen F.</v>
      </c>
      <c r="C1949" s="5">
        <f>VLOOKUP(Healthcare!A1949,'Medical Examinations table'!$A:$K,2,FALSE)</f>
        <v>20.83</v>
      </c>
      <c r="D1949" s="5">
        <f>VLOOKUP(A1949,'Medical Examinations table'!$A:$C,3,FALSE)</f>
        <v>5.12</v>
      </c>
      <c r="E1949" s="5" t="str">
        <f>VLOOKUP(A1949,'Medical Examinations table'!$A:$D,4,FALSE)</f>
        <v>NO</v>
      </c>
      <c r="F1949" s="5" t="str">
        <f>VLOOKUP(A1949,'Medical Examinations table'!$A:$E,5,FALSE)</f>
        <v>NO</v>
      </c>
      <c r="G1949" s="5" t="str">
        <f>VLOOKUP(A1949,'Medical Examinations table'!$A:$F,6,FALSE)</f>
        <v>NO</v>
      </c>
      <c r="H1949" s="5">
        <f>VLOOKUP(A1949,'Medical Examinations table'!$A:$H,8,FALSE)</f>
        <v>0</v>
      </c>
      <c r="I1949" s="5" t="str">
        <f>VLOOKUP(A1949,'Medical Examinations table'!$A:$G,7,FALSE)</f>
        <v>NO</v>
      </c>
      <c r="J1949" s="5" t="str">
        <f>VLOOKUP(A1949,'Medical Examinations table'!$A:$I,9,FALSE)</f>
        <v>Normal Weight</v>
      </c>
      <c r="K1949" s="5" t="str">
        <f>VLOOKUP(A1949,'Medical Examinations table'!$A:$J,10,FALSE)</f>
        <v>Normal</v>
      </c>
      <c r="L1949" s="8">
        <f>VLOOKUP(A1949,'Hospitalisation Table'!$A:$J,10,FALSE)</f>
        <v>34183</v>
      </c>
      <c r="M1949" s="10">
        <f>VLOOKUP(A1949,'Hospitalisation Table'!$A:$F,6,FALSE)</f>
        <v>563.84</v>
      </c>
      <c r="N1949" s="5" t="str">
        <f>VLOOKUP(A1949,'Hospitalisation Table'!$A:$G,7,FALSE)</f>
        <v>tier - 2</v>
      </c>
      <c r="O1949" s="5" t="str">
        <f>VLOOKUP(A1949,'Hospitalisation Table'!$A:$H,8,FALSE)</f>
        <v>tier - 1</v>
      </c>
      <c r="P1949" s="5" t="str">
        <f>VLOOKUP(A1949,'Hospitalisation Table'!$A:$I,9,FALSE)</f>
        <v>R1013</v>
      </c>
      <c r="Q1949" s="5">
        <f>VLOOKUP(A1949,'Hospitalisation Table'!$A:$K,11,FALSE)</f>
        <v>32</v>
      </c>
    </row>
    <row r="1950" spans="1:17" ht="15.6" x14ac:dyDescent="0.3">
      <c r="A1950" s="9" t="s">
        <v>419</v>
      </c>
      <c r="B1950" s="5" t="str">
        <f>VLOOKUP($A1950,'Customer Names'!$A:$B,2,FALSE)</f>
        <v>Kuck, Ms.  Missy</v>
      </c>
      <c r="C1950" s="5">
        <f>VLOOKUP(Healthcare!A1950,'Medical Examinations table'!$A:$K,2,FALSE)</f>
        <v>18.920000000000002</v>
      </c>
      <c r="D1950" s="5">
        <f>VLOOKUP(A1950,'Medical Examinations table'!$A:$C,3,FALSE)</f>
        <v>5.98</v>
      </c>
      <c r="E1950" s="5" t="str">
        <f>VLOOKUP(A1950,'Medical Examinations table'!$A:$D,4,FALSE)</f>
        <v>YES</v>
      </c>
      <c r="F1950" s="5" t="str">
        <f>VLOOKUP(A1950,'Medical Examinations table'!$A:$E,5,FALSE)</f>
        <v>NO</v>
      </c>
      <c r="G1950" s="5" t="str">
        <f>VLOOKUP(A1950,'Medical Examinations table'!$A:$F,6,FALSE)</f>
        <v>NO</v>
      </c>
      <c r="H1950" s="5">
        <f>VLOOKUP(A1950,'Medical Examinations table'!$A:$H,8,FALSE)</f>
        <v>1</v>
      </c>
      <c r="I1950" s="5" t="str">
        <f>VLOOKUP(A1950,'Medical Examinations table'!$A:$G,7,FALSE)</f>
        <v>NO</v>
      </c>
      <c r="J1950" s="5" t="str">
        <f>VLOOKUP(A1950,'Medical Examinations table'!$A:$I,9,FALSE)</f>
        <v>Normal Weight</v>
      </c>
      <c r="K1950" s="5" t="str">
        <f>VLOOKUP(A1950,'Medical Examinations table'!$A:$J,10,FALSE)</f>
        <v>Prediabetes</v>
      </c>
      <c r="L1950" s="8">
        <f>VLOOKUP(A1950,'Hospitalisation Table'!$A:$J,10,FALSE)</f>
        <v>34182</v>
      </c>
      <c r="M1950" s="10">
        <f>VLOOKUP(A1950,'Hospitalisation Table'!$A:$F,6,FALSE)</f>
        <v>563.84</v>
      </c>
      <c r="N1950" s="5" t="str">
        <f>VLOOKUP(A1950,'Hospitalisation Table'!$A:$G,7,FALSE)</f>
        <v>tier - 2</v>
      </c>
      <c r="O1950" s="5" t="str">
        <f>VLOOKUP(A1950,'Hospitalisation Table'!$A:$H,8,FALSE)</f>
        <v>tier - 1</v>
      </c>
      <c r="P1950" s="5" t="str">
        <f>VLOOKUP(A1950,'Hospitalisation Table'!$A:$I,9,FALSE)</f>
        <v>R1013</v>
      </c>
      <c r="Q1950" s="5">
        <f>VLOOKUP(A1950,'Hospitalisation Table'!$A:$K,11,FALSE)</f>
        <v>34</v>
      </c>
    </row>
    <row r="1951" spans="1:17" ht="15.6" x14ac:dyDescent="0.3">
      <c r="A1951" s="9" t="s">
        <v>418</v>
      </c>
      <c r="B1951" s="5" t="str">
        <f>VLOOKUP($A1951,'Customer Names'!$A:$B,2,FALSE)</f>
        <v>Dillon, Mr.  William</v>
      </c>
      <c r="C1951" s="5">
        <f>VLOOKUP(Healthcare!A1951,'Medical Examinations table'!$A:$K,2,FALSE)</f>
        <v>37.1</v>
      </c>
      <c r="D1951" s="5">
        <f>VLOOKUP(A1951,'Medical Examinations table'!$A:$C,3,FALSE)</f>
        <v>5.46</v>
      </c>
      <c r="E1951" s="5" t="str">
        <f>VLOOKUP(A1951,'Medical Examinations table'!$A:$D,4,FALSE)</f>
        <v>NO</v>
      </c>
      <c r="F1951" s="5" t="str">
        <f>VLOOKUP(A1951,'Medical Examinations table'!$A:$E,5,FALSE)</f>
        <v>NO</v>
      </c>
      <c r="G1951" s="5" t="str">
        <f>VLOOKUP(A1951,'Medical Examinations table'!$A:$F,6,FALSE)</f>
        <v>NO</v>
      </c>
      <c r="H1951" s="5">
        <f>VLOOKUP(A1951,'Medical Examinations table'!$A:$H,8,FALSE)</f>
        <v>0</v>
      </c>
      <c r="I1951" s="5" t="str">
        <f>VLOOKUP(A1951,'Medical Examinations table'!$A:$G,7,FALSE)</f>
        <v>NO</v>
      </c>
      <c r="J1951" s="5" t="str">
        <f>VLOOKUP(A1951,'Medical Examinations table'!$A:$I,9,FALSE)</f>
        <v>Obesity</v>
      </c>
      <c r="K1951" s="5" t="str">
        <f>VLOOKUP(A1951,'Medical Examinations table'!$A:$J,10,FALSE)</f>
        <v>Normal</v>
      </c>
      <c r="L1951" s="8">
        <f>VLOOKUP(A1951,'Hospitalisation Table'!$A:$J,10,FALSE)</f>
        <v>34181</v>
      </c>
      <c r="M1951" s="10">
        <f>VLOOKUP(A1951,'Hospitalisation Table'!$A:$F,6,FALSE)</f>
        <v>563.84</v>
      </c>
      <c r="N1951" s="5" t="str">
        <f>VLOOKUP(A1951,'Hospitalisation Table'!$A:$G,7,FALSE)</f>
        <v>tier - 2</v>
      </c>
      <c r="O1951" s="5" t="str">
        <f>VLOOKUP(A1951,'Hospitalisation Table'!$A:$H,8,FALSE)</f>
        <v>tier - 2</v>
      </c>
      <c r="P1951" s="5" t="str">
        <f>VLOOKUP(A1951,'Hospitalisation Table'!$A:$I,9,FALSE)</f>
        <v>R1011</v>
      </c>
      <c r="Q1951" s="5">
        <f>VLOOKUP(A1951,'Hospitalisation Table'!$A:$K,11,FALSE)</f>
        <v>23</v>
      </c>
    </row>
    <row r="1952" spans="1:17" ht="15.6" x14ac:dyDescent="0.3">
      <c r="A1952" s="9" t="s">
        <v>417</v>
      </c>
      <c r="B1952" s="5" t="str">
        <f>VLOOKUP($A1952,'Customer Names'!$A:$B,2,FALSE)</f>
        <v>Neuschel, Ms.  Lauren M</v>
      </c>
      <c r="C1952" s="5">
        <f>VLOOKUP(Healthcare!A1952,'Medical Examinations table'!$A:$K,2,FALSE)</f>
        <v>22.515000000000001</v>
      </c>
      <c r="D1952" s="5">
        <f>VLOOKUP(A1952,'Medical Examinations table'!$A:$C,3,FALSE)</f>
        <v>4.91</v>
      </c>
      <c r="E1952" s="5" t="str">
        <f>VLOOKUP(A1952,'Medical Examinations table'!$A:$D,4,FALSE)</f>
        <v>YES</v>
      </c>
      <c r="F1952" s="5" t="str">
        <f>VLOOKUP(A1952,'Medical Examinations table'!$A:$E,5,FALSE)</f>
        <v>NO</v>
      </c>
      <c r="G1952" s="5" t="str">
        <f>VLOOKUP(A1952,'Medical Examinations table'!$A:$F,6,FALSE)</f>
        <v>YES</v>
      </c>
      <c r="H1952" s="5">
        <f>VLOOKUP(A1952,'Medical Examinations table'!$A:$H,8,FALSE)</f>
        <v>1</v>
      </c>
      <c r="I1952" s="5" t="str">
        <f>VLOOKUP(A1952,'Medical Examinations table'!$A:$G,7,FALSE)</f>
        <v>NO</v>
      </c>
      <c r="J1952" s="5" t="str">
        <f>VLOOKUP(A1952,'Medical Examinations table'!$A:$I,9,FALSE)</f>
        <v>Normal Weight</v>
      </c>
      <c r="K1952" s="5" t="str">
        <f>VLOOKUP(A1952,'Medical Examinations table'!$A:$J,10,FALSE)</f>
        <v>Normal</v>
      </c>
      <c r="L1952" s="8">
        <f>VLOOKUP(A1952,'Hospitalisation Table'!$A:$J,10,FALSE)</f>
        <v>34180</v>
      </c>
      <c r="M1952" s="10">
        <f>VLOOKUP(A1952,'Hospitalisation Table'!$A:$F,6,FALSE)</f>
        <v>563.84</v>
      </c>
      <c r="N1952" s="5" t="str">
        <f>VLOOKUP(A1952,'Hospitalisation Table'!$A:$G,7,FALSE)</f>
        <v>tier - 2</v>
      </c>
      <c r="O1952" s="5" t="str">
        <f>VLOOKUP(A1952,'Hospitalisation Table'!$A:$H,8,FALSE)</f>
        <v>tier - 2</v>
      </c>
      <c r="P1952" s="5" t="str">
        <f>VLOOKUP(A1952,'Hospitalisation Table'!$A:$I,9,FALSE)</f>
        <v>R1012</v>
      </c>
      <c r="Q1952" s="5">
        <f>VLOOKUP(A1952,'Hospitalisation Table'!$A:$K,11,FALSE)</f>
        <v>25</v>
      </c>
    </row>
    <row r="1953" spans="1:17" ht="15.6" x14ac:dyDescent="0.3">
      <c r="A1953" s="9" t="s">
        <v>416</v>
      </c>
      <c r="B1953" s="5" t="str">
        <f>VLOOKUP($A1953,'Customer Names'!$A:$B,2,FALSE)</f>
        <v>Rosales Ramirez, Mr.  Apolo U.</v>
      </c>
      <c r="C1953" s="5">
        <f>VLOOKUP(Healthcare!A1953,'Medical Examinations table'!$A:$K,2,FALSE)</f>
        <v>32.700000000000003</v>
      </c>
      <c r="D1953" s="5">
        <f>VLOOKUP(A1953,'Medical Examinations table'!$A:$C,3,FALSE)</f>
        <v>4.66</v>
      </c>
      <c r="E1953" s="5" t="str">
        <f>VLOOKUP(A1953,'Medical Examinations table'!$A:$D,4,FALSE)</f>
        <v>NO</v>
      </c>
      <c r="F1953" s="5" t="str">
        <f>VLOOKUP(A1953,'Medical Examinations table'!$A:$E,5,FALSE)</f>
        <v>NO</v>
      </c>
      <c r="G1953" s="5" t="str">
        <f>VLOOKUP(A1953,'Medical Examinations table'!$A:$F,6,FALSE)</f>
        <v>NO</v>
      </c>
      <c r="H1953" s="5">
        <f>VLOOKUP(A1953,'Medical Examinations table'!$A:$H,8,FALSE)</f>
        <v>0</v>
      </c>
      <c r="I1953" s="5" t="str">
        <f>VLOOKUP(A1953,'Medical Examinations table'!$A:$G,7,FALSE)</f>
        <v>NO</v>
      </c>
      <c r="J1953" s="5" t="str">
        <f>VLOOKUP(A1953,'Medical Examinations table'!$A:$I,9,FALSE)</f>
        <v>Obesity</v>
      </c>
      <c r="K1953" s="5" t="str">
        <f>VLOOKUP(A1953,'Medical Examinations table'!$A:$J,10,FALSE)</f>
        <v>Normal</v>
      </c>
      <c r="L1953" s="8">
        <f>VLOOKUP(A1953,'Hospitalisation Table'!$A:$J,10,FALSE)</f>
        <v>34179</v>
      </c>
      <c r="M1953" s="10">
        <f>VLOOKUP(A1953,'Hospitalisation Table'!$A:$F,6,FALSE)</f>
        <v>563.84</v>
      </c>
      <c r="N1953" s="5" t="str">
        <f>VLOOKUP(A1953,'Hospitalisation Table'!$A:$G,7,FALSE)</f>
        <v>tier - 2</v>
      </c>
      <c r="O1953" s="5" t="str">
        <f>VLOOKUP(A1953,'Hospitalisation Table'!$A:$H,8,FALSE)</f>
        <v>tier - 3</v>
      </c>
      <c r="P1953" s="5" t="str">
        <f>VLOOKUP(A1953,'Hospitalisation Table'!$A:$I,9,FALSE)</f>
        <v>R1011</v>
      </c>
      <c r="Q1953" s="5">
        <f>VLOOKUP(A1953,'Hospitalisation Table'!$A:$K,11,FALSE)</f>
        <v>24</v>
      </c>
    </row>
    <row r="1954" spans="1:17" ht="15.6" x14ac:dyDescent="0.3">
      <c r="A1954" s="9" t="s">
        <v>415</v>
      </c>
      <c r="B1954" s="5" t="str">
        <f>VLOOKUP($A1954,'Customer Names'!$A:$B,2,FALSE)</f>
        <v>Marquez, Mr.  Alfons</v>
      </c>
      <c r="C1954" s="5">
        <f>VLOOKUP(Healthcare!A1954,'Medical Examinations table'!$A:$K,2,FALSE)</f>
        <v>17.75</v>
      </c>
      <c r="D1954" s="5">
        <f>VLOOKUP(A1954,'Medical Examinations table'!$A:$C,3,FALSE)</f>
        <v>6.8</v>
      </c>
      <c r="E1954" s="5" t="str">
        <f>VLOOKUP(A1954,'Medical Examinations table'!$A:$D,4,FALSE)</f>
        <v>YES</v>
      </c>
      <c r="F1954" s="5" t="str">
        <f>VLOOKUP(A1954,'Medical Examinations table'!$A:$E,5,FALSE)</f>
        <v>NO</v>
      </c>
      <c r="G1954" s="5" t="str">
        <f>VLOOKUP(A1954,'Medical Examinations table'!$A:$F,6,FALSE)</f>
        <v>NO</v>
      </c>
      <c r="H1954" s="5">
        <f>VLOOKUP(A1954,'Medical Examinations table'!$A:$H,8,FALSE)</f>
        <v>1</v>
      </c>
      <c r="I1954" s="5" t="str">
        <f>VLOOKUP(A1954,'Medical Examinations table'!$A:$G,7,FALSE)</f>
        <v>NO</v>
      </c>
      <c r="J1954" s="5" t="str">
        <f>VLOOKUP(A1954,'Medical Examinations table'!$A:$I,9,FALSE)</f>
        <v>Underweight</v>
      </c>
      <c r="K1954" s="5" t="str">
        <f>VLOOKUP(A1954,'Medical Examinations table'!$A:$J,10,FALSE)</f>
        <v>Diabetes</v>
      </c>
      <c r="L1954" s="8">
        <f>VLOOKUP(A1954,'Hospitalisation Table'!$A:$J,10,FALSE)</f>
        <v>34178</v>
      </c>
      <c r="M1954" s="10">
        <f>VLOOKUP(A1954,'Hospitalisation Table'!$A:$F,6,FALSE)</f>
        <v>563.84</v>
      </c>
      <c r="N1954" s="5" t="str">
        <f>VLOOKUP(A1954,'Hospitalisation Table'!$A:$G,7,FALSE)</f>
        <v>tier - 2</v>
      </c>
      <c r="O1954" s="5" t="str">
        <f>VLOOKUP(A1954,'Hospitalisation Table'!$A:$H,8,FALSE)</f>
        <v>tier - 2</v>
      </c>
      <c r="P1954" s="5" t="str">
        <f>VLOOKUP(A1954,'Hospitalisation Table'!$A:$I,9,FALSE)</f>
        <v>R1013</v>
      </c>
      <c r="Q1954" s="5">
        <f>VLOOKUP(A1954,'Hospitalisation Table'!$A:$K,11,FALSE)</f>
        <v>36</v>
      </c>
    </row>
    <row r="1955" spans="1:17" ht="15.6" x14ac:dyDescent="0.3">
      <c r="A1955" s="9" t="s">
        <v>414</v>
      </c>
      <c r="B1955" s="5" t="str">
        <f>VLOOKUP($A1955,'Customer Names'!$A:$B,2,FALSE)</f>
        <v>Green, Ms.  Amber</v>
      </c>
      <c r="C1955" s="5">
        <f>VLOOKUP(Healthcare!A1955,'Medical Examinations table'!$A:$K,2,FALSE)</f>
        <v>33.630000000000003</v>
      </c>
      <c r="D1955" s="5">
        <f>VLOOKUP(A1955,'Medical Examinations table'!$A:$C,3,FALSE)</f>
        <v>4.47</v>
      </c>
      <c r="E1955" s="5" t="str">
        <f>VLOOKUP(A1955,'Medical Examinations table'!$A:$D,4,FALSE)</f>
        <v>YES</v>
      </c>
      <c r="F1955" s="5" t="str">
        <f>VLOOKUP(A1955,'Medical Examinations table'!$A:$E,5,FALSE)</f>
        <v>NO</v>
      </c>
      <c r="G1955" s="5" t="str">
        <f>VLOOKUP(A1955,'Medical Examinations table'!$A:$F,6,FALSE)</f>
        <v>NO</v>
      </c>
      <c r="H1955" s="5">
        <f>VLOOKUP(A1955,'Medical Examinations table'!$A:$H,8,FALSE)</f>
        <v>0</v>
      </c>
      <c r="I1955" s="5" t="str">
        <f>VLOOKUP(A1955,'Medical Examinations table'!$A:$G,7,FALSE)</f>
        <v>NO</v>
      </c>
      <c r="J1955" s="5" t="str">
        <f>VLOOKUP(A1955,'Medical Examinations table'!$A:$I,9,FALSE)</f>
        <v>Obesity</v>
      </c>
      <c r="K1955" s="5" t="str">
        <f>VLOOKUP(A1955,'Medical Examinations table'!$A:$J,10,FALSE)</f>
        <v>Normal</v>
      </c>
      <c r="L1955" s="8">
        <f>VLOOKUP(A1955,'Hospitalisation Table'!$A:$J,10,FALSE)</f>
        <v>34177</v>
      </c>
      <c r="M1955" s="10">
        <f>VLOOKUP(A1955,'Hospitalisation Table'!$A:$F,6,FALSE)</f>
        <v>563.84</v>
      </c>
      <c r="N1955" s="5" t="str">
        <f>VLOOKUP(A1955,'Hospitalisation Table'!$A:$G,7,FALSE)</f>
        <v>tier - 2</v>
      </c>
      <c r="O1955" s="5" t="str">
        <f>VLOOKUP(A1955,'Hospitalisation Table'!$A:$H,8,FALSE)</f>
        <v>tier - 2</v>
      </c>
      <c r="P1955" s="5" t="str">
        <f>VLOOKUP(A1955,'Hospitalisation Table'!$A:$I,9,FALSE)</f>
        <v>R1012</v>
      </c>
      <c r="Q1955" s="5">
        <f>VLOOKUP(A1955,'Hospitalisation Table'!$A:$K,11,FALSE)</f>
        <v>21</v>
      </c>
    </row>
    <row r="1956" spans="1:17" ht="15.6" x14ac:dyDescent="0.3">
      <c r="A1956" s="9" t="s">
        <v>413</v>
      </c>
      <c r="B1956" s="5" t="str">
        <f>VLOOKUP($A1956,'Customer Names'!$A:$B,2,FALSE)</f>
        <v>Schubel, Ms.  Leah C.</v>
      </c>
      <c r="C1956" s="5">
        <f>VLOOKUP(Healthcare!A1956,'Medical Examinations table'!$A:$K,2,FALSE)</f>
        <v>34.799999999999997</v>
      </c>
      <c r="D1956" s="5">
        <f>VLOOKUP(A1956,'Medical Examinations table'!$A:$C,3,FALSE)</f>
        <v>4.08</v>
      </c>
      <c r="E1956" s="5" t="str">
        <f>VLOOKUP(A1956,'Medical Examinations table'!$A:$D,4,FALSE)</f>
        <v>YES</v>
      </c>
      <c r="F1956" s="5" t="str">
        <f>VLOOKUP(A1956,'Medical Examinations table'!$A:$E,5,FALSE)</f>
        <v>NO</v>
      </c>
      <c r="G1956" s="5" t="str">
        <f>VLOOKUP(A1956,'Medical Examinations table'!$A:$F,6,FALSE)</f>
        <v>NO</v>
      </c>
      <c r="H1956" s="5">
        <f>VLOOKUP(A1956,'Medical Examinations table'!$A:$H,8,FALSE)</f>
        <v>1</v>
      </c>
      <c r="I1956" s="5" t="str">
        <f>VLOOKUP(A1956,'Medical Examinations table'!$A:$G,7,FALSE)</f>
        <v>NO</v>
      </c>
      <c r="J1956" s="5" t="str">
        <f>VLOOKUP(A1956,'Medical Examinations table'!$A:$I,9,FALSE)</f>
        <v>Obesity</v>
      </c>
      <c r="K1956" s="5" t="str">
        <f>VLOOKUP(A1956,'Medical Examinations table'!$A:$J,10,FALSE)</f>
        <v>Normal</v>
      </c>
      <c r="L1956" s="8">
        <f>VLOOKUP(A1956,'Hospitalisation Table'!$A:$J,10,FALSE)</f>
        <v>34176</v>
      </c>
      <c r="M1956" s="10">
        <f>VLOOKUP(A1956,'Hospitalisation Table'!$A:$F,6,FALSE)</f>
        <v>563.84</v>
      </c>
      <c r="N1956" s="5" t="str">
        <f>VLOOKUP(A1956,'Hospitalisation Table'!$A:$G,7,FALSE)</f>
        <v>tier - 2</v>
      </c>
      <c r="O1956" s="5" t="str">
        <f>VLOOKUP(A1956,'Hospitalisation Table'!$A:$H,8,FALSE)</f>
        <v>tier - 3</v>
      </c>
      <c r="P1956" s="5" t="str">
        <f>VLOOKUP(A1956,'Hospitalisation Table'!$A:$I,9,FALSE)</f>
        <v>R1011</v>
      </c>
      <c r="Q1956" s="5">
        <f>VLOOKUP(A1956,'Hospitalisation Table'!$A:$K,11,FALSE)</f>
        <v>27</v>
      </c>
    </row>
    <row r="1957" spans="1:17" ht="15.6" x14ac:dyDescent="0.3">
      <c r="A1957" s="9" t="s">
        <v>412</v>
      </c>
      <c r="B1957" s="5" t="str">
        <f>VLOOKUP($A1957,'Customer Names'!$A:$B,2,FALSE)</f>
        <v>Jimenez, Ms.  Lilia</v>
      </c>
      <c r="C1957" s="5">
        <f>VLOOKUP(Healthcare!A1957,'Medical Examinations table'!$A:$K,2,FALSE)</f>
        <v>16.809999999999999</v>
      </c>
      <c r="D1957" s="5">
        <f>VLOOKUP(A1957,'Medical Examinations table'!$A:$C,3,FALSE)</f>
        <v>5.51</v>
      </c>
      <c r="E1957" s="5" t="str">
        <f>VLOOKUP(A1957,'Medical Examinations table'!$A:$D,4,FALSE)</f>
        <v>YES</v>
      </c>
      <c r="F1957" s="5" t="str">
        <f>VLOOKUP(A1957,'Medical Examinations table'!$A:$E,5,FALSE)</f>
        <v>NO</v>
      </c>
      <c r="G1957" s="5" t="str">
        <f>VLOOKUP(A1957,'Medical Examinations table'!$A:$F,6,FALSE)</f>
        <v>NO</v>
      </c>
      <c r="H1957" s="5">
        <f>VLOOKUP(A1957,'Medical Examinations table'!$A:$H,8,FALSE)</f>
        <v>1</v>
      </c>
      <c r="I1957" s="5" t="str">
        <f>VLOOKUP(A1957,'Medical Examinations table'!$A:$G,7,FALSE)</f>
        <v>NO</v>
      </c>
      <c r="J1957" s="5" t="str">
        <f>VLOOKUP(A1957,'Medical Examinations table'!$A:$I,9,FALSE)</f>
        <v>Underweight</v>
      </c>
      <c r="K1957" s="5" t="str">
        <f>VLOOKUP(A1957,'Medical Examinations table'!$A:$J,10,FALSE)</f>
        <v>Normal</v>
      </c>
      <c r="L1957" s="8">
        <f>VLOOKUP(A1957,'Hospitalisation Table'!$A:$J,10,FALSE)</f>
        <v>34175</v>
      </c>
      <c r="M1957" s="10">
        <f>VLOOKUP(A1957,'Hospitalisation Table'!$A:$F,6,FALSE)</f>
        <v>563.84</v>
      </c>
      <c r="N1957" s="5" t="str">
        <f>VLOOKUP(A1957,'Hospitalisation Table'!$A:$G,7,FALSE)</f>
        <v>tier - 2</v>
      </c>
      <c r="O1957" s="5" t="str">
        <f>VLOOKUP(A1957,'Hospitalisation Table'!$A:$H,8,FALSE)</f>
        <v>tier - 1</v>
      </c>
      <c r="P1957" s="5" t="str">
        <f>VLOOKUP(A1957,'Hospitalisation Table'!$A:$I,9,FALSE)</f>
        <v>R1012</v>
      </c>
      <c r="Q1957" s="5">
        <f>VLOOKUP(A1957,'Hospitalisation Table'!$A:$K,11,FALSE)</f>
        <v>34</v>
      </c>
    </row>
    <row r="1958" spans="1:17" ht="15.6" x14ac:dyDescent="0.3">
      <c r="A1958" s="9" t="s">
        <v>411</v>
      </c>
      <c r="B1958" s="5" t="str">
        <f>VLOOKUP($A1958,'Customer Names'!$A:$B,2,FALSE)</f>
        <v>Zimny-Schmitt, Mr.  Danny</v>
      </c>
      <c r="C1958" s="5">
        <f>VLOOKUP(Healthcare!A1958,'Medical Examinations table'!$A:$K,2,FALSE)</f>
        <v>16.690000000000001</v>
      </c>
      <c r="D1958" s="5">
        <f>VLOOKUP(A1958,'Medical Examinations table'!$A:$C,3,FALSE)</f>
        <v>8.4</v>
      </c>
      <c r="E1958" s="5" t="str">
        <f>VLOOKUP(A1958,'Medical Examinations table'!$A:$D,4,FALSE)</f>
        <v>YES</v>
      </c>
      <c r="F1958" s="5" t="str">
        <f>VLOOKUP(A1958,'Medical Examinations table'!$A:$E,5,FALSE)</f>
        <v>NO</v>
      </c>
      <c r="G1958" s="5" t="str">
        <f>VLOOKUP(A1958,'Medical Examinations table'!$A:$F,6,FALSE)</f>
        <v>NO</v>
      </c>
      <c r="H1958" s="5">
        <f>VLOOKUP(A1958,'Medical Examinations table'!$A:$H,8,FALSE)</f>
        <v>0</v>
      </c>
      <c r="I1958" s="5" t="str">
        <f>VLOOKUP(A1958,'Medical Examinations table'!$A:$G,7,FALSE)</f>
        <v>NO</v>
      </c>
      <c r="J1958" s="5" t="str">
        <f>VLOOKUP(A1958,'Medical Examinations table'!$A:$I,9,FALSE)</f>
        <v>Underweight</v>
      </c>
      <c r="K1958" s="5" t="str">
        <f>VLOOKUP(A1958,'Medical Examinations table'!$A:$J,10,FALSE)</f>
        <v>Diabetes</v>
      </c>
      <c r="L1958" s="8">
        <f>VLOOKUP(A1958,'Hospitalisation Table'!$A:$J,10,FALSE)</f>
        <v>34174</v>
      </c>
      <c r="M1958" s="10">
        <f>VLOOKUP(A1958,'Hospitalisation Table'!$A:$F,6,FALSE)</f>
        <v>563.84</v>
      </c>
      <c r="N1958" s="5" t="str">
        <f>VLOOKUP(A1958,'Hospitalisation Table'!$A:$G,7,FALSE)</f>
        <v>tier - 2</v>
      </c>
      <c r="O1958" s="5" t="str">
        <f>VLOOKUP(A1958,'Hospitalisation Table'!$A:$H,8,FALSE)</f>
        <v>tier - 1</v>
      </c>
      <c r="P1958" s="5" t="str">
        <f>VLOOKUP(A1958,'Hospitalisation Table'!$A:$I,9,FALSE)</f>
        <v>R1013</v>
      </c>
      <c r="Q1958" s="5">
        <f>VLOOKUP(A1958,'Hospitalisation Table'!$A:$K,11,FALSE)</f>
        <v>41</v>
      </c>
    </row>
    <row r="1959" spans="1:17" ht="15.6" x14ac:dyDescent="0.3">
      <c r="A1959" s="9" t="s">
        <v>410</v>
      </c>
      <c r="B1959" s="5" t="str">
        <f>VLOOKUP($A1959,'Customer Names'!$A:$B,2,FALSE)</f>
        <v>Hill, Ms.  Lauren</v>
      </c>
      <c r="C1959" s="5">
        <f>VLOOKUP(Healthcare!A1959,'Medical Examinations table'!$A:$K,2,FALSE)</f>
        <v>23.21</v>
      </c>
      <c r="D1959" s="5">
        <f>VLOOKUP(A1959,'Medical Examinations table'!$A:$C,3,FALSE)</f>
        <v>5.14</v>
      </c>
      <c r="E1959" s="5" t="str">
        <f>VLOOKUP(A1959,'Medical Examinations table'!$A:$D,4,FALSE)</f>
        <v>YES</v>
      </c>
      <c r="F1959" s="5" t="str">
        <f>VLOOKUP(A1959,'Medical Examinations table'!$A:$E,5,FALSE)</f>
        <v>NO</v>
      </c>
      <c r="G1959" s="5" t="str">
        <f>VLOOKUP(A1959,'Medical Examinations table'!$A:$F,6,FALSE)</f>
        <v>NO</v>
      </c>
      <c r="H1959" s="5">
        <f>VLOOKUP(A1959,'Medical Examinations table'!$A:$H,8,FALSE)</f>
        <v>1</v>
      </c>
      <c r="I1959" s="5" t="str">
        <f>VLOOKUP(A1959,'Medical Examinations table'!$A:$G,7,FALSE)</f>
        <v>NO</v>
      </c>
      <c r="J1959" s="5" t="str">
        <f>VLOOKUP(A1959,'Medical Examinations table'!$A:$I,9,FALSE)</f>
        <v>Normal Weight</v>
      </c>
      <c r="K1959" s="5" t="str">
        <f>VLOOKUP(A1959,'Medical Examinations table'!$A:$J,10,FALSE)</f>
        <v>Normal</v>
      </c>
      <c r="L1959" s="8">
        <f>VLOOKUP(A1959,'Hospitalisation Table'!$A:$J,10,FALSE)</f>
        <v>34173</v>
      </c>
      <c r="M1959" s="10">
        <f>VLOOKUP(A1959,'Hospitalisation Table'!$A:$F,6,FALSE)</f>
        <v>563.84</v>
      </c>
      <c r="N1959" s="5" t="str">
        <f>VLOOKUP(A1959,'Hospitalisation Table'!$A:$G,7,FALSE)</f>
        <v>tier - 2</v>
      </c>
      <c r="O1959" s="5" t="str">
        <f>VLOOKUP(A1959,'Hospitalisation Table'!$A:$H,8,FALSE)</f>
        <v>tier - 1</v>
      </c>
      <c r="P1959" s="5" t="str">
        <f>VLOOKUP(A1959,'Hospitalisation Table'!$A:$I,9,FALSE)</f>
        <v>R1013</v>
      </c>
      <c r="Q1959" s="5">
        <f>VLOOKUP(A1959,'Hospitalisation Table'!$A:$K,11,FALSE)</f>
        <v>27</v>
      </c>
    </row>
    <row r="1960" spans="1:17" ht="15.6" x14ac:dyDescent="0.3">
      <c r="A1960" s="9" t="s">
        <v>409</v>
      </c>
      <c r="B1960" s="5" t="str">
        <f>VLOOKUP($A1960,'Customer Names'!$A:$B,2,FALSE)</f>
        <v>Brohart, Ms.  Courtney</v>
      </c>
      <c r="C1960" s="5">
        <f>VLOOKUP(Healthcare!A1960,'Medical Examinations table'!$A:$K,2,FALSE)</f>
        <v>25.175000000000001</v>
      </c>
      <c r="D1960" s="5">
        <f>VLOOKUP(A1960,'Medical Examinations table'!$A:$C,3,FALSE)</f>
        <v>5.21</v>
      </c>
      <c r="E1960" s="5" t="str">
        <f>VLOOKUP(A1960,'Medical Examinations table'!$A:$D,4,FALSE)</f>
        <v>YES</v>
      </c>
      <c r="F1960" s="5" t="str">
        <f>VLOOKUP(A1960,'Medical Examinations table'!$A:$E,5,FALSE)</f>
        <v>NO</v>
      </c>
      <c r="G1960" s="5" t="str">
        <f>VLOOKUP(A1960,'Medical Examinations table'!$A:$F,6,FALSE)</f>
        <v>NO</v>
      </c>
      <c r="H1960" s="5">
        <f>VLOOKUP(A1960,'Medical Examinations table'!$A:$H,8,FALSE)</f>
        <v>1</v>
      </c>
      <c r="I1960" s="5" t="str">
        <f>VLOOKUP(A1960,'Medical Examinations table'!$A:$G,7,FALSE)</f>
        <v>NO</v>
      </c>
      <c r="J1960" s="5" t="str">
        <f>VLOOKUP(A1960,'Medical Examinations table'!$A:$I,9,FALSE)</f>
        <v>Overweight</v>
      </c>
      <c r="K1960" s="5" t="str">
        <f>VLOOKUP(A1960,'Medical Examinations table'!$A:$J,10,FALSE)</f>
        <v>Normal</v>
      </c>
      <c r="L1960" s="8">
        <f>VLOOKUP(A1960,'Hospitalisation Table'!$A:$J,10,FALSE)</f>
        <v>34172</v>
      </c>
      <c r="M1960" s="10">
        <f>VLOOKUP(A1960,'Hospitalisation Table'!$A:$F,6,FALSE)</f>
        <v>563.84</v>
      </c>
      <c r="N1960" s="5" t="str">
        <f>VLOOKUP(A1960,'Hospitalisation Table'!$A:$G,7,FALSE)</f>
        <v>tier - 2</v>
      </c>
      <c r="O1960" s="5" t="str">
        <f>VLOOKUP(A1960,'Hospitalisation Table'!$A:$H,8,FALSE)</f>
        <v>tier - 3</v>
      </c>
      <c r="P1960" s="5" t="str">
        <f>VLOOKUP(A1960,'Hospitalisation Table'!$A:$I,9,FALSE)</f>
        <v>R1024</v>
      </c>
      <c r="Q1960" s="5">
        <f>VLOOKUP(A1960,'Hospitalisation Table'!$A:$K,11,FALSE)</f>
        <v>27</v>
      </c>
    </row>
    <row r="1961" spans="1:17" ht="15.6" x14ac:dyDescent="0.3">
      <c r="A1961" s="9" t="s">
        <v>408</v>
      </c>
      <c r="B1961" s="5" t="str">
        <f>VLOOKUP($A1961,'Customer Names'!$A:$B,2,FALSE)</f>
        <v>Ryan, Ms.  Elizabeth</v>
      </c>
      <c r="C1961" s="5">
        <f>VLOOKUP(Healthcare!A1961,'Medical Examinations table'!$A:$K,2,FALSE)</f>
        <v>34.770000000000003</v>
      </c>
      <c r="D1961" s="5">
        <f>VLOOKUP(A1961,'Medical Examinations table'!$A:$C,3,FALSE)</f>
        <v>6.23</v>
      </c>
      <c r="E1961" s="5" t="str">
        <f>VLOOKUP(A1961,'Medical Examinations table'!$A:$D,4,FALSE)</f>
        <v>NO</v>
      </c>
      <c r="F1961" s="5" t="str">
        <f>VLOOKUP(A1961,'Medical Examinations table'!$A:$E,5,FALSE)</f>
        <v>NO</v>
      </c>
      <c r="G1961" s="5" t="str">
        <f>VLOOKUP(A1961,'Medical Examinations table'!$A:$F,6,FALSE)</f>
        <v>NO</v>
      </c>
      <c r="H1961" s="5">
        <f>VLOOKUP(A1961,'Medical Examinations table'!$A:$H,8,FALSE)</f>
        <v>0</v>
      </c>
      <c r="I1961" s="5" t="str">
        <f>VLOOKUP(A1961,'Medical Examinations table'!$A:$G,7,FALSE)</f>
        <v>NO</v>
      </c>
      <c r="J1961" s="5" t="str">
        <f>VLOOKUP(A1961,'Medical Examinations table'!$A:$I,9,FALSE)</f>
        <v>Obesity</v>
      </c>
      <c r="K1961" s="5" t="str">
        <f>VLOOKUP(A1961,'Medical Examinations table'!$A:$J,10,FALSE)</f>
        <v>Prediabetes</v>
      </c>
      <c r="L1961" s="8">
        <f>VLOOKUP(A1961,'Hospitalisation Table'!$A:$J,10,FALSE)</f>
        <v>34171</v>
      </c>
      <c r="M1961" s="10">
        <f>VLOOKUP(A1961,'Hospitalisation Table'!$A:$F,6,FALSE)</f>
        <v>563.84</v>
      </c>
      <c r="N1961" s="5" t="str">
        <f>VLOOKUP(A1961,'Hospitalisation Table'!$A:$G,7,FALSE)</f>
        <v>tier - 2</v>
      </c>
      <c r="O1961" s="5" t="str">
        <f>VLOOKUP(A1961,'Hospitalisation Table'!$A:$H,8,FALSE)</f>
        <v>tier - 3</v>
      </c>
      <c r="P1961" s="5" t="str">
        <f>VLOOKUP(A1961,'Hospitalisation Table'!$A:$I,9,FALSE)</f>
        <v>R1012</v>
      </c>
      <c r="Q1961" s="5">
        <f>VLOOKUP(A1961,'Hospitalisation Table'!$A:$K,11,FALSE)</f>
        <v>28</v>
      </c>
    </row>
    <row r="1962" spans="1:17" ht="15.6" x14ac:dyDescent="0.3">
      <c r="A1962" s="9" t="s">
        <v>407</v>
      </c>
      <c r="B1962" s="5" t="str">
        <f>VLOOKUP($A1962,'Customer Names'!$A:$B,2,FALSE)</f>
        <v>Oka, Ms.  Satomi</v>
      </c>
      <c r="C1962" s="5">
        <f>VLOOKUP(Healthcare!A1962,'Medical Examinations table'!$A:$K,2,FALSE)</f>
        <v>27.7</v>
      </c>
      <c r="D1962" s="5">
        <f>VLOOKUP(A1962,'Medical Examinations table'!$A:$C,3,FALSE)</f>
        <v>5.6</v>
      </c>
      <c r="E1962" s="5" t="str">
        <f>VLOOKUP(A1962,'Medical Examinations table'!$A:$D,4,FALSE)</f>
        <v>NO</v>
      </c>
      <c r="F1962" s="5" t="str">
        <f>VLOOKUP(A1962,'Medical Examinations table'!$A:$E,5,FALSE)</f>
        <v>NO</v>
      </c>
      <c r="G1962" s="5" t="str">
        <f>VLOOKUP(A1962,'Medical Examinations table'!$A:$F,6,FALSE)</f>
        <v>NO</v>
      </c>
      <c r="H1962" s="5">
        <f>VLOOKUP(A1962,'Medical Examinations table'!$A:$H,8,FALSE)</f>
        <v>1</v>
      </c>
      <c r="I1962" s="5" t="str">
        <f>VLOOKUP(A1962,'Medical Examinations table'!$A:$G,7,FALSE)</f>
        <v>NO</v>
      </c>
      <c r="J1962" s="5" t="str">
        <f>VLOOKUP(A1962,'Medical Examinations table'!$A:$I,9,FALSE)</f>
        <v>Overweight</v>
      </c>
      <c r="K1962" s="5" t="str">
        <f>VLOOKUP(A1962,'Medical Examinations table'!$A:$J,10,FALSE)</f>
        <v>Normal</v>
      </c>
      <c r="L1962" s="8">
        <f>VLOOKUP(A1962,'Hospitalisation Table'!$A:$J,10,FALSE)</f>
        <v>34170</v>
      </c>
      <c r="M1962" s="10">
        <f>VLOOKUP(A1962,'Hospitalisation Table'!$A:$F,6,FALSE)</f>
        <v>563.84</v>
      </c>
      <c r="N1962" s="5" t="str">
        <f>VLOOKUP(A1962,'Hospitalisation Table'!$A:$G,7,FALSE)</f>
        <v>tier - 2</v>
      </c>
      <c r="O1962" s="5" t="str">
        <f>VLOOKUP(A1962,'Hospitalisation Table'!$A:$H,8,FALSE)</f>
        <v>tier - 3</v>
      </c>
      <c r="P1962" s="5" t="str">
        <f>VLOOKUP(A1962,'Hospitalisation Table'!$A:$I,9,FALSE)</f>
        <v>R1011</v>
      </c>
      <c r="Q1962" s="5">
        <f>VLOOKUP(A1962,'Hospitalisation Table'!$A:$K,11,FALSE)</f>
        <v>30</v>
      </c>
    </row>
    <row r="1963" spans="1:17" ht="15.6" x14ac:dyDescent="0.3">
      <c r="A1963" s="9" t="s">
        <v>406</v>
      </c>
      <c r="B1963" s="5" t="str">
        <f>VLOOKUP($A1963,'Customer Names'!$A:$B,2,FALSE)</f>
        <v>Newman, Mr.  Matthew D</v>
      </c>
      <c r="C1963" s="5">
        <f>VLOOKUP(Healthcare!A1963,'Medical Examinations table'!$A:$K,2,FALSE)</f>
        <v>19.12</v>
      </c>
      <c r="D1963" s="5">
        <f>VLOOKUP(A1963,'Medical Examinations table'!$A:$C,3,FALSE)</f>
        <v>4.72</v>
      </c>
      <c r="E1963" s="5" t="str">
        <f>VLOOKUP(A1963,'Medical Examinations table'!$A:$D,4,FALSE)</f>
        <v>YES</v>
      </c>
      <c r="F1963" s="5" t="str">
        <f>VLOOKUP(A1963,'Medical Examinations table'!$A:$E,5,FALSE)</f>
        <v>NO</v>
      </c>
      <c r="G1963" s="5" t="str">
        <f>VLOOKUP(A1963,'Medical Examinations table'!$A:$F,6,FALSE)</f>
        <v>NO</v>
      </c>
      <c r="H1963" s="5">
        <f>VLOOKUP(A1963,'Medical Examinations table'!$A:$H,8,FALSE)</f>
        <v>1</v>
      </c>
      <c r="I1963" s="5" t="str">
        <f>VLOOKUP(A1963,'Medical Examinations table'!$A:$G,7,FALSE)</f>
        <v>NO</v>
      </c>
      <c r="J1963" s="5" t="str">
        <f>VLOOKUP(A1963,'Medical Examinations table'!$A:$I,9,FALSE)</f>
        <v>Normal Weight</v>
      </c>
      <c r="K1963" s="5" t="str">
        <f>VLOOKUP(A1963,'Medical Examinations table'!$A:$J,10,FALSE)</f>
        <v>Normal</v>
      </c>
      <c r="L1963" s="8">
        <f>VLOOKUP(A1963,'Hospitalisation Table'!$A:$J,10,FALSE)</f>
        <v>34169</v>
      </c>
      <c r="M1963" s="10">
        <f>VLOOKUP(A1963,'Hospitalisation Table'!$A:$F,6,FALSE)</f>
        <v>563.84</v>
      </c>
      <c r="N1963" s="5" t="str">
        <f>VLOOKUP(A1963,'Hospitalisation Table'!$A:$G,7,FALSE)</f>
        <v>tier - 2</v>
      </c>
      <c r="O1963" s="5" t="str">
        <f>VLOOKUP(A1963,'Hospitalisation Table'!$A:$H,8,FALSE)</f>
        <v>tier - 1</v>
      </c>
      <c r="P1963" s="5" t="str">
        <f>VLOOKUP(A1963,'Hospitalisation Table'!$A:$I,9,FALSE)</f>
        <v>R1013</v>
      </c>
      <c r="Q1963" s="5">
        <f>VLOOKUP(A1963,'Hospitalisation Table'!$A:$K,11,FALSE)</f>
        <v>34</v>
      </c>
    </row>
    <row r="1964" spans="1:17" ht="15.6" x14ac:dyDescent="0.3">
      <c r="A1964" s="9" t="s">
        <v>405</v>
      </c>
      <c r="B1964" s="5" t="str">
        <f>VLOOKUP($A1964,'Customer Names'!$A:$B,2,FALSE)</f>
        <v>Metzger, Mr.  Peter T II</v>
      </c>
      <c r="C1964" s="5">
        <f>VLOOKUP(Healthcare!A1964,'Medical Examinations table'!$A:$K,2,FALSE)</f>
        <v>32.67</v>
      </c>
      <c r="D1964" s="5">
        <f>VLOOKUP(A1964,'Medical Examinations table'!$A:$C,3,FALSE)</f>
        <v>4.67</v>
      </c>
      <c r="E1964" s="5" t="str">
        <f>VLOOKUP(A1964,'Medical Examinations table'!$A:$D,4,FALSE)</f>
        <v>NO</v>
      </c>
      <c r="F1964" s="5" t="str">
        <f>VLOOKUP(A1964,'Medical Examinations table'!$A:$E,5,FALSE)</f>
        <v>NO</v>
      </c>
      <c r="G1964" s="5" t="str">
        <f>VLOOKUP(A1964,'Medical Examinations table'!$A:$F,6,FALSE)</f>
        <v>YES</v>
      </c>
      <c r="H1964" s="5">
        <f>VLOOKUP(A1964,'Medical Examinations table'!$A:$H,8,FALSE)</f>
        <v>1</v>
      </c>
      <c r="I1964" s="5" t="str">
        <f>VLOOKUP(A1964,'Medical Examinations table'!$A:$G,7,FALSE)</f>
        <v>NO</v>
      </c>
      <c r="J1964" s="5" t="str">
        <f>VLOOKUP(A1964,'Medical Examinations table'!$A:$I,9,FALSE)</f>
        <v>Obesity</v>
      </c>
      <c r="K1964" s="5" t="str">
        <f>VLOOKUP(A1964,'Medical Examinations table'!$A:$J,10,FALSE)</f>
        <v>Normal</v>
      </c>
      <c r="L1964" s="8">
        <f>VLOOKUP(A1964,'Hospitalisation Table'!$A:$J,10,FALSE)</f>
        <v>34168</v>
      </c>
      <c r="M1964" s="10">
        <f>VLOOKUP(A1964,'Hospitalisation Table'!$A:$F,6,FALSE)</f>
        <v>563.84</v>
      </c>
      <c r="N1964" s="5" t="str">
        <f>VLOOKUP(A1964,'Hospitalisation Table'!$A:$G,7,FALSE)</f>
        <v>tier - 2</v>
      </c>
      <c r="O1964" s="5" t="str">
        <f>VLOOKUP(A1964,'Hospitalisation Table'!$A:$H,8,FALSE)</f>
        <v>tier - 2</v>
      </c>
      <c r="P1964" s="5" t="str">
        <f>VLOOKUP(A1964,'Hospitalisation Table'!$A:$I,9,FALSE)</f>
        <v>R1012</v>
      </c>
      <c r="Q1964" s="5">
        <f>VLOOKUP(A1964,'Hospitalisation Table'!$A:$K,11,FALSE)</f>
        <v>19</v>
      </c>
    </row>
    <row r="1965" spans="1:17" ht="15.6" x14ac:dyDescent="0.3">
      <c r="A1965" s="9" t="s">
        <v>404</v>
      </c>
      <c r="B1965" s="5" t="str">
        <f>VLOOKUP($A1965,'Customer Names'!$A:$B,2,FALSE)</f>
        <v>Gonzalez, Mr.  Manuel</v>
      </c>
      <c r="C1965" s="5">
        <f>VLOOKUP(Healthcare!A1965,'Medical Examinations table'!$A:$K,2,FALSE)</f>
        <v>28.5</v>
      </c>
      <c r="D1965" s="5">
        <f>VLOOKUP(A1965,'Medical Examinations table'!$A:$C,3,FALSE)</f>
        <v>6.11</v>
      </c>
      <c r="E1965" s="5" t="str">
        <f>VLOOKUP(A1965,'Medical Examinations table'!$A:$D,4,FALSE)</f>
        <v>NO</v>
      </c>
      <c r="F1965" s="5" t="str">
        <f>VLOOKUP(A1965,'Medical Examinations table'!$A:$E,5,FALSE)</f>
        <v>NO</v>
      </c>
      <c r="G1965" s="5" t="str">
        <f>VLOOKUP(A1965,'Medical Examinations table'!$A:$F,6,FALSE)</f>
        <v>NO</v>
      </c>
      <c r="H1965" s="5">
        <f>VLOOKUP(A1965,'Medical Examinations table'!$A:$H,8,FALSE)</f>
        <v>1</v>
      </c>
      <c r="I1965" s="5" t="str">
        <f>VLOOKUP(A1965,'Medical Examinations table'!$A:$G,7,FALSE)</f>
        <v>NO</v>
      </c>
      <c r="J1965" s="5" t="str">
        <f>VLOOKUP(A1965,'Medical Examinations table'!$A:$I,9,FALSE)</f>
        <v>Overweight</v>
      </c>
      <c r="K1965" s="5" t="str">
        <f>VLOOKUP(A1965,'Medical Examinations table'!$A:$J,10,FALSE)</f>
        <v>Prediabetes</v>
      </c>
      <c r="L1965" s="8">
        <f>VLOOKUP(A1965,'Hospitalisation Table'!$A:$J,10,FALSE)</f>
        <v>34167</v>
      </c>
      <c r="M1965" s="10">
        <f>VLOOKUP(A1965,'Hospitalisation Table'!$A:$F,6,FALSE)</f>
        <v>563.84</v>
      </c>
      <c r="N1965" s="5" t="str">
        <f>VLOOKUP(A1965,'Hospitalisation Table'!$A:$G,7,FALSE)</f>
        <v>tier - 3</v>
      </c>
      <c r="O1965" s="5" t="str">
        <f>VLOOKUP(A1965,'Hospitalisation Table'!$A:$H,8,FALSE)</f>
        <v>tier - 3</v>
      </c>
      <c r="P1965" s="5" t="str">
        <f>VLOOKUP(A1965,'Hospitalisation Table'!$A:$I,9,FALSE)</f>
        <v>R1012</v>
      </c>
      <c r="Q1965" s="5">
        <f>VLOOKUP(A1965,'Hospitalisation Table'!$A:$K,11,FALSE)</f>
        <v>24</v>
      </c>
    </row>
    <row r="1966" spans="1:17" ht="15.6" x14ac:dyDescent="0.3">
      <c r="A1966" s="9" t="s">
        <v>403</v>
      </c>
      <c r="B1966" s="5" t="str">
        <f>VLOOKUP($A1966,'Customer Names'!$A:$B,2,FALSE)</f>
        <v>Vaughn, Ms.  Kindsey P.</v>
      </c>
      <c r="C1966" s="5">
        <f>VLOOKUP(Healthcare!A1966,'Medical Examinations table'!$A:$K,2,FALSE)</f>
        <v>39.270000000000003</v>
      </c>
      <c r="D1966" s="5">
        <f>VLOOKUP(A1966,'Medical Examinations table'!$A:$C,3,FALSE)</f>
        <v>6.25</v>
      </c>
      <c r="E1966" s="5" t="str">
        <f>VLOOKUP(A1966,'Medical Examinations table'!$A:$D,4,FALSE)</f>
        <v>NO</v>
      </c>
      <c r="F1966" s="5" t="str">
        <f>VLOOKUP(A1966,'Medical Examinations table'!$A:$E,5,FALSE)</f>
        <v>NO</v>
      </c>
      <c r="G1966" s="5" t="str">
        <f>VLOOKUP(A1966,'Medical Examinations table'!$A:$F,6,FALSE)</f>
        <v>NO</v>
      </c>
      <c r="H1966" s="5">
        <f>VLOOKUP(A1966,'Medical Examinations table'!$A:$H,8,FALSE)</f>
        <v>0</v>
      </c>
      <c r="I1966" s="5" t="str">
        <f>VLOOKUP(A1966,'Medical Examinations table'!$A:$G,7,FALSE)</f>
        <v>NO</v>
      </c>
      <c r="J1966" s="5" t="str">
        <f>VLOOKUP(A1966,'Medical Examinations table'!$A:$I,9,FALSE)</f>
        <v>Obesity</v>
      </c>
      <c r="K1966" s="5" t="str">
        <f>VLOOKUP(A1966,'Medical Examinations table'!$A:$J,10,FALSE)</f>
        <v>Prediabetes</v>
      </c>
      <c r="L1966" s="8">
        <f>VLOOKUP(A1966,'Hospitalisation Table'!$A:$J,10,FALSE)</f>
        <v>34166</v>
      </c>
      <c r="M1966" s="10">
        <f>VLOOKUP(A1966,'Hospitalisation Table'!$A:$F,6,FALSE)</f>
        <v>563.84</v>
      </c>
      <c r="N1966" s="5" t="str">
        <f>VLOOKUP(A1966,'Hospitalisation Table'!$A:$G,7,FALSE)</f>
        <v>tier - 2</v>
      </c>
      <c r="O1966" s="5" t="str">
        <f>VLOOKUP(A1966,'Hospitalisation Table'!$A:$H,8,FALSE)</f>
        <v>tier - 2</v>
      </c>
      <c r="P1966" s="5" t="str">
        <f>VLOOKUP(A1966,'Hospitalisation Table'!$A:$I,9,FALSE)</f>
        <v>R1013</v>
      </c>
      <c r="Q1966" s="5">
        <f>VLOOKUP(A1966,'Hospitalisation Table'!$A:$K,11,FALSE)</f>
        <v>23</v>
      </c>
    </row>
    <row r="1967" spans="1:17" ht="15.6" x14ac:dyDescent="0.3">
      <c r="A1967" s="9" t="s">
        <v>402</v>
      </c>
      <c r="B1967" s="5" t="str">
        <f>VLOOKUP($A1967,'Customer Names'!$A:$B,2,FALSE)</f>
        <v>Clifford, Mr.  Thomas G.</v>
      </c>
      <c r="C1967" s="5">
        <f>VLOOKUP(Healthcare!A1967,'Medical Examinations table'!$A:$K,2,FALSE)</f>
        <v>32.49</v>
      </c>
      <c r="D1967" s="5">
        <f>VLOOKUP(A1967,'Medical Examinations table'!$A:$C,3,FALSE)</f>
        <v>4</v>
      </c>
      <c r="E1967" s="5" t="str">
        <f>VLOOKUP(A1967,'Medical Examinations table'!$A:$D,4,FALSE)</f>
        <v>YES</v>
      </c>
      <c r="F1967" s="5" t="str">
        <f>VLOOKUP(A1967,'Medical Examinations table'!$A:$E,5,FALSE)</f>
        <v>NO</v>
      </c>
      <c r="G1967" s="5" t="str">
        <f>VLOOKUP(A1967,'Medical Examinations table'!$A:$F,6,FALSE)</f>
        <v>NO</v>
      </c>
      <c r="H1967" s="5">
        <f>VLOOKUP(A1967,'Medical Examinations table'!$A:$H,8,FALSE)</f>
        <v>0</v>
      </c>
      <c r="I1967" s="5" t="str">
        <f>VLOOKUP(A1967,'Medical Examinations table'!$A:$G,7,FALSE)</f>
        <v>NO</v>
      </c>
      <c r="J1967" s="5" t="str">
        <f>VLOOKUP(A1967,'Medical Examinations table'!$A:$I,9,FALSE)</f>
        <v>Obesity</v>
      </c>
      <c r="K1967" s="5" t="str">
        <f>VLOOKUP(A1967,'Medical Examinations table'!$A:$J,10,FALSE)</f>
        <v>Normal</v>
      </c>
      <c r="L1967" s="8">
        <f>VLOOKUP(A1967,'Hospitalisation Table'!$A:$J,10,FALSE)</f>
        <v>34165</v>
      </c>
      <c r="M1967" s="10">
        <f>VLOOKUP(A1967,'Hospitalisation Table'!$A:$F,6,FALSE)</f>
        <v>563.84</v>
      </c>
      <c r="N1967" s="5" t="str">
        <f>VLOOKUP(A1967,'Hospitalisation Table'!$A:$G,7,FALSE)</f>
        <v>tier - 1</v>
      </c>
      <c r="O1967" s="5" t="str">
        <f>VLOOKUP(A1967,'Hospitalisation Table'!$A:$H,8,FALSE)</f>
        <v>tier - 2</v>
      </c>
      <c r="P1967" s="5" t="str">
        <f>VLOOKUP(A1967,'Hospitalisation Table'!$A:$I,9,FALSE)</f>
        <v>R1015</v>
      </c>
      <c r="Q1967" s="5">
        <f>VLOOKUP(A1967,'Hospitalisation Table'!$A:$K,11,FALSE)</f>
        <v>26</v>
      </c>
    </row>
    <row r="1968" spans="1:17" ht="15.6" x14ac:dyDescent="0.3">
      <c r="A1968" s="9" t="s">
        <v>401</v>
      </c>
      <c r="B1968" s="5" t="str">
        <f>VLOOKUP($A1968,'Customer Names'!$A:$B,2,FALSE)</f>
        <v>Petty, Mr.  Kyle S</v>
      </c>
      <c r="C1968" s="5">
        <f>VLOOKUP(Healthcare!A1968,'Medical Examinations table'!$A:$K,2,FALSE)</f>
        <v>23.7</v>
      </c>
      <c r="D1968" s="5">
        <f>VLOOKUP(A1968,'Medical Examinations table'!$A:$C,3,FALSE)</f>
        <v>5.55</v>
      </c>
      <c r="E1968" s="5" t="str">
        <f>VLOOKUP(A1968,'Medical Examinations table'!$A:$D,4,FALSE)</f>
        <v>YES</v>
      </c>
      <c r="F1968" s="5" t="str">
        <f>VLOOKUP(A1968,'Medical Examinations table'!$A:$E,5,FALSE)</f>
        <v>NO</v>
      </c>
      <c r="G1968" s="5" t="str">
        <f>VLOOKUP(A1968,'Medical Examinations table'!$A:$F,6,FALSE)</f>
        <v>NO</v>
      </c>
      <c r="H1968" s="5">
        <f>VLOOKUP(A1968,'Medical Examinations table'!$A:$H,8,FALSE)</f>
        <v>0</v>
      </c>
      <c r="I1968" s="5" t="str">
        <f>VLOOKUP(A1968,'Medical Examinations table'!$A:$G,7,FALSE)</f>
        <v>NO</v>
      </c>
      <c r="J1968" s="5" t="str">
        <f>VLOOKUP(A1968,'Medical Examinations table'!$A:$I,9,FALSE)</f>
        <v>Normal Weight</v>
      </c>
      <c r="K1968" s="5" t="str">
        <f>VLOOKUP(A1968,'Medical Examinations table'!$A:$J,10,FALSE)</f>
        <v>Normal</v>
      </c>
      <c r="L1968" s="8">
        <f>VLOOKUP(A1968,'Hospitalisation Table'!$A:$J,10,FALSE)</f>
        <v>34164</v>
      </c>
      <c r="M1968" s="10">
        <f>VLOOKUP(A1968,'Hospitalisation Table'!$A:$F,6,FALSE)</f>
        <v>563.84</v>
      </c>
      <c r="N1968" s="5" t="str">
        <f>VLOOKUP(A1968,'Hospitalisation Table'!$A:$G,7,FALSE)</f>
        <v>tier - 3</v>
      </c>
      <c r="O1968" s="5" t="str">
        <f>VLOOKUP(A1968,'Hospitalisation Table'!$A:$H,8,FALSE)</f>
        <v>tier - 3</v>
      </c>
      <c r="P1968" s="5" t="str">
        <f>VLOOKUP(A1968,'Hospitalisation Table'!$A:$I,9,FALSE)</f>
        <v>R1011</v>
      </c>
      <c r="Q1968" s="5">
        <f>VLOOKUP(A1968,'Hospitalisation Table'!$A:$K,11,FALSE)</f>
        <v>26</v>
      </c>
    </row>
    <row r="1969" spans="1:17" ht="15.6" x14ac:dyDescent="0.3">
      <c r="A1969" s="9" t="s">
        <v>400</v>
      </c>
      <c r="B1969" s="5" t="str">
        <f>VLOOKUP($A1969,'Customer Names'!$A:$B,2,FALSE)</f>
        <v>Sanford, Mr.  Alexander J.</v>
      </c>
      <c r="C1969" s="5">
        <f>VLOOKUP(Healthcare!A1969,'Medical Examinations table'!$A:$K,2,FALSE)</f>
        <v>30.4</v>
      </c>
      <c r="D1969" s="5">
        <f>VLOOKUP(A1969,'Medical Examinations table'!$A:$C,3,FALSE)</f>
        <v>5.95</v>
      </c>
      <c r="E1969" s="5" t="str">
        <f>VLOOKUP(A1969,'Medical Examinations table'!$A:$D,4,FALSE)</f>
        <v>NO</v>
      </c>
      <c r="F1969" s="5" t="str">
        <f>VLOOKUP(A1969,'Medical Examinations table'!$A:$E,5,FALSE)</f>
        <v>YES</v>
      </c>
      <c r="G1969" s="5" t="str">
        <f>VLOOKUP(A1969,'Medical Examinations table'!$A:$F,6,FALSE)</f>
        <v>NO</v>
      </c>
      <c r="H1969" s="5">
        <f>VLOOKUP(A1969,'Medical Examinations table'!$A:$H,8,FALSE)</f>
        <v>1</v>
      </c>
      <c r="I1969" s="5" t="str">
        <f>VLOOKUP(A1969,'Medical Examinations table'!$A:$G,7,FALSE)</f>
        <v>NO</v>
      </c>
      <c r="J1969" s="5" t="str">
        <f>VLOOKUP(A1969,'Medical Examinations table'!$A:$I,9,FALSE)</f>
        <v>Obesity</v>
      </c>
      <c r="K1969" s="5" t="str">
        <f>VLOOKUP(A1969,'Medical Examinations table'!$A:$J,10,FALSE)</f>
        <v>Prediabetes</v>
      </c>
      <c r="L1969" s="8">
        <f>VLOOKUP(A1969,'Hospitalisation Table'!$A:$J,10,FALSE)</f>
        <v>34163</v>
      </c>
      <c r="M1969" s="10">
        <f>VLOOKUP(A1969,'Hospitalisation Table'!$A:$F,6,FALSE)</f>
        <v>563.84</v>
      </c>
      <c r="N1969" s="5" t="str">
        <f>VLOOKUP(A1969,'Hospitalisation Table'!$A:$G,7,FALSE)</f>
        <v>tier - 2</v>
      </c>
      <c r="O1969" s="5" t="str">
        <f>VLOOKUP(A1969,'Hospitalisation Table'!$A:$H,8,FALSE)</f>
        <v>tier - 3</v>
      </c>
      <c r="P1969" s="5" t="str">
        <f>VLOOKUP(A1969,'Hospitalisation Table'!$A:$I,9,FALSE)</f>
        <v>R1016</v>
      </c>
      <c r="Q1969" s="5">
        <f>VLOOKUP(A1969,'Hospitalisation Table'!$A:$K,11,FALSE)</f>
        <v>18</v>
      </c>
    </row>
    <row r="1970" spans="1:17" ht="15.6" x14ac:dyDescent="0.3">
      <c r="A1970" s="9" t="s">
        <v>399</v>
      </c>
      <c r="B1970" s="5" t="str">
        <f>VLOOKUP($A1970,'Customer Names'!$A:$B,2,FALSE)</f>
        <v>Sprague, Mr.  Dustin L</v>
      </c>
      <c r="C1970" s="5">
        <f>VLOOKUP(Healthcare!A1970,'Medical Examinations table'!$A:$K,2,FALSE)</f>
        <v>38.94</v>
      </c>
      <c r="D1970" s="5">
        <f>VLOOKUP(A1970,'Medical Examinations table'!$A:$C,3,FALSE)</f>
        <v>4.3600000000000003</v>
      </c>
      <c r="E1970" s="5" t="str">
        <f>VLOOKUP(A1970,'Medical Examinations table'!$A:$D,4,FALSE)</f>
        <v>NO</v>
      </c>
      <c r="F1970" s="5" t="str">
        <f>VLOOKUP(A1970,'Medical Examinations table'!$A:$E,5,FALSE)</f>
        <v>NO</v>
      </c>
      <c r="G1970" s="5" t="str">
        <f>VLOOKUP(A1970,'Medical Examinations table'!$A:$F,6,FALSE)</f>
        <v>YES</v>
      </c>
      <c r="H1970" s="5">
        <f>VLOOKUP(A1970,'Medical Examinations table'!$A:$H,8,FALSE)</f>
        <v>1</v>
      </c>
      <c r="I1970" s="5" t="str">
        <f>VLOOKUP(A1970,'Medical Examinations table'!$A:$G,7,FALSE)</f>
        <v>NO</v>
      </c>
      <c r="J1970" s="5" t="str">
        <f>VLOOKUP(A1970,'Medical Examinations table'!$A:$I,9,FALSE)</f>
        <v>Obesity</v>
      </c>
      <c r="K1970" s="5" t="str">
        <f>VLOOKUP(A1970,'Medical Examinations table'!$A:$J,10,FALSE)</f>
        <v>Normal</v>
      </c>
      <c r="L1970" s="8">
        <f>VLOOKUP(A1970,'Hospitalisation Table'!$A:$J,10,FALSE)</f>
        <v>34162</v>
      </c>
      <c r="M1970" s="10">
        <f>VLOOKUP(A1970,'Hospitalisation Table'!$A:$F,6,FALSE)</f>
        <v>563.84</v>
      </c>
      <c r="N1970" s="5" t="str">
        <f>VLOOKUP(A1970,'Hospitalisation Table'!$A:$G,7,FALSE)</f>
        <v>tier - 2</v>
      </c>
      <c r="O1970" s="5" t="str">
        <f>VLOOKUP(A1970,'Hospitalisation Table'!$A:$H,8,FALSE)</f>
        <v>tier - 2</v>
      </c>
      <c r="P1970" s="5" t="str">
        <f>VLOOKUP(A1970,'Hospitalisation Table'!$A:$I,9,FALSE)</f>
        <v>R1013</v>
      </c>
      <c r="Q1970" s="5">
        <f>VLOOKUP(A1970,'Hospitalisation Table'!$A:$K,11,FALSE)</f>
        <v>29</v>
      </c>
    </row>
    <row r="1971" spans="1:17" ht="15.6" x14ac:dyDescent="0.3">
      <c r="A1971" s="9" t="s">
        <v>398</v>
      </c>
      <c r="B1971" s="5" t="str">
        <f>VLOOKUP($A1971,'Customer Names'!$A:$B,2,FALSE)</f>
        <v>Lasseron, Mrs.  Chloe</v>
      </c>
      <c r="C1971" s="5">
        <f>VLOOKUP(Healthcare!A1971,'Medical Examinations table'!$A:$K,2,FALSE)</f>
        <v>31.02</v>
      </c>
      <c r="D1971" s="5">
        <f>VLOOKUP(A1971,'Medical Examinations table'!$A:$C,3,FALSE)</f>
        <v>4.84</v>
      </c>
      <c r="E1971" s="5" t="str">
        <f>VLOOKUP(A1971,'Medical Examinations table'!$A:$D,4,FALSE)</f>
        <v>NO</v>
      </c>
      <c r="F1971" s="5" t="str">
        <f>VLOOKUP(A1971,'Medical Examinations table'!$A:$E,5,FALSE)</f>
        <v>NO</v>
      </c>
      <c r="G1971" s="5" t="str">
        <f>VLOOKUP(A1971,'Medical Examinations table'!$A:$F,6,FALSE)</f>
        <v>YES</v>
      </c>
      <c r="H1971" s="5">
        <f>VLOOKUP(A1971,'Medical Examinations table'!$A:$H,8,FALSE)</f>
        <v>1</v>
      </c>
      <c r="I1971" s="5" t="str">
        <f>VLOOKUP(A1971,'Medical Examinations table'!$A:$G,7,FALSE)</f>
        <v>NO</v>
      </c>
      <c r="J1971" s="5" t="str">
        <f>VLOOKUP(A1971,'Medical Examinations table'!$A:$I,9,FALSE)</f>
        <v>Obesity</v>
      </c>
      <c r="K1971" s="5" t="str">
        <f>VLOOKUP(A1971,'Medical Examinations table'!$A:$J,10,FALSE)</f>
        <v>Normal</v>
      </c>
      <c r="L1971" s="8">
        <f>VLOOKUP(A1971,'Hospitalisation Table'!$A:$J,10,FALSE)</f>
        <v>34161</v>
      </c>
      <c r="M1971" s="10">
        <f>VLOOKUP(A1971,'Hospitalisation Table'!$A:$F,6,FALSE)</f>
        <v>563.84</v>
      </c>
      <c r="N1971" s="5" t="str">
        <f>VLOOKUP(A1971,'Hospitalisation Table'!$A:$G,7,FALSE)</f>
        <v>tier - 2</v>
      </c>
      <c r="O1971" s="5" t="str">
        <f>VLOOKUP(A1971,'Hospitalisation Table'!$A:$H,8,FALSE)</f>
        <v>tier - 1</v>
      </c>
      <c r="P1971" s="5" t="str">
        <f>VLOOKUP(A1971,'Hospitalisation Table'!$A:$I,9,FALSE)</f>
        <v>R1025</v>
      </c>
      <c r="Q1971" s="5">
        <f>VLOOKUP(A1971,'Hospitalisation Table'!$A:$K,11,FALSE)</f>
        <v>19</v>
      </c>
    </row>
    <row r="1972" spans="1:17" ht="15.6" x14ac:dyDescent="0.3">
      <c r="A1972" s="9" t="s">
        <v>397</v>
      </c>
      <c r="B1972" s="5" t="str">
        <f>VLOOKUP($A1972,'Customer Names'!$A:$B,2,FALSE)</f>
        <v>Bushong, Ms.  Cailtlin</v>
      </c>
      <c r="C1972" s="5">
        <f>VLOOKUP(Healthcare!A1972,'Medical Examinations table'!$A:$K,2,FALSE)</f>
        <v>17.5</v>
      </c>
      <c r="D1972" s="5">
        <f>VLOOKUP(A1972,'Medical Examinations table'!$A:$C,3,FALSE)</f>
        <v>4.5599999999999996</v>
      </c>
      <c r="E1972" s="5" t="str">
        <f>VLOOKUP(A1972,'Medical Examinations table'!$A:$D,4,FALSE)</f>
        <v>NO</v>
      </c>
      <c r="F1972" s="5" t="str">
        <f>VLOOKUP(A1972,'Medical Examinations table'!$A:$E,5,FALSE)</f>
        <v>NO</v>
      </c>
      <c r="G1972" s="5" t="str">
        <f>VLOOKUP(A1972,'Medical Examinations table'!$A:$F,6,FALSE)</f>
        <v>NO</v>
      </c>
      <c r="H1972" s="5">
        <f>VLOOKUP(A1972,'Medical Examinations table'!$A:$H,8,FALSE)</f>
        <v>1</v>
      </c>
      <c r="I1972" s="5" t="str">
        <f>VLOOKUP(A1972,'Medical Examinations table'!$A:$G,7,FALSE)</f>
        <v>NO</v>
      </c>
      <c r="J1972" s="5" t="str">
        <f>VLOOKUP(A1972,'Medical Examinations table'!$A:$I,9,FALSE)</f>
        <v>Underweight</v>
      </c>
      <c r="K1972" s="5" t="str">
        <f>VLOOKUP(A1972,'Medical Examinations table'!$A:$J,10,FALSE)</f>
        <v>Normal</v>
      </c>
      <c r="L1972" s="8">
        <f>VLOOKUP(A1972,'Hospitalisation Table'!$A:$J,10,FALSE)</f>
        <v>34160</v>
      </c>
      <c r="M1972" s="10">
        <f>VLOOKUP(A1972,'Hospitalisation Table'!$A:$F,6,FALSE)</f>
        <v>563.84</v>
      </c>
      <c r="N1972" s="5" t="str">
        <f>VLOOKUP(A1972,'Hospitalisation Table'!$A:$G,7,FALSE)</f>
        <v>tier - 2</v>
      </c>
      <c r="O1972" s="5" t="str">
        <f>VLOOKUP(A1972,'Hospitalisation Table'!$A:$H,8,FALSE)</f>
        <v>tier - 1</v>
      </c>
      <c r="P1972" s="5" t="str">
        <f>VLOOKUP(A1972,'Hospitalisation Table'!$A:$I,9,FALSE)</f>
        <v>R1011</v>
      </c>
      <c r="Q1972" s="5">
        <f>VLOOKUP(A1972,'Hospitalisation Table'!$A:$K,11,FALSE)</f>
        <v>35</v>
      </c>
    </row>
    <row r="1973" spans="1:17" ht="15.6" x14ac:dyDescent="0.3">
      <c r="A1973" s="9" t="s">
        <v>396</v>
      </c>
      <c r="B1973" s="5" t="str">
        <f>VLOOKUP($A1973,'Customer Names'!$A:$B,2,FALSE)</f>
        <v>Dennison, Mr.  Joshua</v>
      </c>
      <c r="C1973" s="5">
        <f>VLOOKUP(Healthcare!A1973,'Medical Examinations table'!$A:$K,2,FALSE)</f>
        <v>34.799999999999997</v>
      </c>
      <c r="D1973" s="5">
        <f>VLOOKUP(A1973,'Medical Examinations table'!$A:$C,3,FALSE)</f>
        <v>4.42</v>
      </c>
      <c r="E1973" s="5" t="str">
        <f>VLOOKUP(A1973,'Medical Examinations table'!$A:$D,4,FALSE)</f>
        <v>YES</v>
      </c>
      <c r="F1973" s="5" t="str">
        <f>VLOOKUP(A1973,'Medical Examinations table'!$A:$E,5,FALSE)</f>
        <v>YES</v>
      </c>
      <c r="G1973" s="5" t="str">
        <f>VLOOKUP(A1973,'Medical Examinations table'!$A:$F,6,FALSE)</f>
        <v>NO</v>
      </c>
      <c r="H1973" s="5">
        <f>VLOOKUP(A1973,'Medical Examinations table'!$A:$H,8,FALSE)</f>
        <v>2</v>
      </c>
      <c r="I1973" s="5" t="str">
        <f>VLOOKUP(A1973,'Medical Examinations table'!$A:$G,7,FALSE)</f>
        <v>NO</v>
      </c>
      <c r="J1973" s="5" t="str">
        <f>VLOOKUP(A1973,'Medical Examinations table'!$A:$I,9,FALSE)</f>
        <v>Obesity</v>
      </c>
      <c r="K1973" s="5" t="str">
        <f>VLOOKUP(A1973,'Medical Examinations table'!$A:$J,10,FALSE)</f>
        <v>Normal</v>
      </c>
      <c r="L1973" s="8">
        <f>VLOOKUP(A1973,'Hospitalisation Table'!$A:$J,10,FALSE)</f>
        <v>34159</v>
      </c>
      <c r="M1973" s="10">
        <f>VLOOKUP(A1973,'Hospitalisation Table'!$A:$F,6,FALSE)</f>
        <v>563.84</v>
      </c>
      <c r="N1973" s="5" t="str">
        <f>VLOOKUP(A1973,'Hospitalisation Table'!$A:$G,7,FALSE)</f>
        <v>tier - 2</v>
      </c>
      <c r="O1973" s="5" t="str">
        <f>VLOOKUP(A1973,'Hospitalisation Table'!$A:$H,8,FALSE)</f>
        <v>tier - 1</v>
      </c>
      <c r="P1973" s="5" t="str">
        <f>VLOOKUP(A1973,'Hospitalisation Table'!$A:$I,9,FALSE)</f>
        <v>R1011</v>
      </c>
      <c r="Q1973" s="5">
        <f>VLOOKUP(A1973,'Hospitalisation Table'!$A:$K,11,FALSE)</f>
        <v>22</v>
      </c>
    </row>
    <row r="1974" spans="1:17" ht="15.6" x14ac:dyDescent="0.3">
      <c r="A1974" s="9" t="s">
        <v>395</v>
      </c>
      <c r="B1974" s="5" t="str">
        <f>VLOOKUP($A1974,'Customer Names'!$A:$B,2,FALSE)</f>
        <v>Lira, Mr.  Chuy</v>
      </c>
      <c r="C1974" s="5">
        <f>VLOOKUP(Healthcare!A1974,'Medical Examinations table'!$A:$K,2,FALSE)</f>
        <v>17.3</v>
      </c>
      <c r="D1974" s="5">
        <f>VLOOKUP(A1974,'Medical Examinations table'!$A:$C,3,FALSE)</f>
        <v>7.66</v>
      </c>
      <c r="E1974" s="5" t="str">
        <f>VLOOKUP(A1974,'Medical Examinations table'!$A:$D,4,FALSE)</f>
        <v>YES</v>
      </c>
      <c r="F1974" s="5" t="str">
        <f>VLOOKUP(A1974,'Medical Examinations table'!$A:$E,5,FALSE)</f>
        <v>NO</v>
      </c>
      <c r="G1974" s="5" t="str">
        <f>VLOOKUP(A1974,'Medical Examinations table'!$A:$F,6,FALSE)</f>
        <v>NO</v>
      </c>
      <c r="H1974" s="5">
        <f>VLOOKUP(A1974,'Medical Examinations table'!$A:$H,8,FALSE)</f>
        <v>1</v>
      </c>
      <c r="I1974" s="5" t="str">
        <f>VLOOKUP(A1974,'Medical Examinations table'!$A:$G,7,FALSE)</f>
        <v>NO</v>
      </c>
      <c r="J1974" s="5" t="str">
        <f>VLOOKUP(A1974,'Medical Examinations table'!$A:$I,9,FALSE)</f>
        <v>Underweight</v>
      </c>
      <c r="K1974" s="5" t="str">
        <f>VLOOKUP(A1974,'Medical Examinations table'!$A:$J,10,FALSE)</f>
        <v>Diabetes</v>
      </c>
      <c r="L1974" s="8">
        <f>VLOOKUP(A1974,'Hospitalisation Table'!$A:$J,10,FALSE)</f>
        <v>34158</v>
      </c>
      <c r="M1974" s="10">
        <f>VLOOKUP(A1974,'Hospitalisation Table'!$A:$F,6,FALSE)</f>
        <v>563.84</v>
      </c>
      <c r="N1974" s="5" t="str">
        <f>VLOOKUP(A1974,'Hospitalisation Table'!$A:$G,7,FALSE)</f>
        <v>tier - 2</v>
      </c>
      <c r="O1974" s="5" t="str">
        <f>VLOOKUP(A1974,'Hospitalisation Table'!$A:$H,8,FALSE)</f>
        <v>tier - 1</v>
      </c>
      <c r="P1974" s="5" t="str">
        <f>VLOOKUP(A1974,'Hospitalisation Table'!$A:$I,9,FALSE)</f>
        <v>R1013</v>
      </c>
      <c r="Q1974" s="5">
        <f>VLOOKUP(A1974,'Hospitalisation Table'!$A:$K,11,FALSE)</f>
        <v>36</v>
      </c>
    </row>
    <row r="1975" spans="1:17" ht="15.6" x14ac:dyDescent="0.3">
      <c r="A1975" s="9" t="s">
        <v>394</v>
      </c>
      <c r="B1975" s="5" t="str">
        <f>VLOOKUP($A1975,'Customer Names'!$A:$B,2,FALSE)</f>
        <v>Nahigian, Ms.  Laurie B</v>
      </c>
      <c r="C1975" s="5">
        <f>VLOOKUP(Healthcare!A1975,'Medical Examinations table'!$A:$K,2,FALSE)</f>
        <v>32.25</v>
      </c>
      <c r="D1975" s="5">
        <f>VLOOKUP(A1975,'Medical Examinations table'!$A:$C,3,FALSE)</f>
        <v>5.2</v>
      </c>
      <c r="E1975" s="5" t="str">
        <f>VLOOKUP(A1975,'Medical Examinations table'!$A:$D,4,FALSE)</f>
        <v>YES</v>
      </c>
      <c r="F1975" s="5" t="str">
        <f>VLOOKUP(A1975,'Medical Examinations table'!$A:$E,5,FALSE)</f>
        <v>NO</v>
      </c>
      <c r="G1975" s="5" t="str">
        <f>VLOOKUP(A1975,'Medical Examinations table'!$A:$F,6,FALSE)</f>
        <v>NO</v>
      </c>
      <c r="H1975" s="5">
        <f>VLOOKUP(A1975,'Medical Examinations table'!$A:$H,8,FALSE)</f>
        <v>0</v>
      </c>
      <c r="I1975" s="5" t="str">
        <f>VLOOKUP(A1975,'Medical Examinations table'!$A:$G,7,FALSE)</f>
        <v>NO</v>
      </c>
      <c r="J1975" s="5" t="str">
        <f>VLOOKUP(A1975,'Medical Examinations table'!$A:$I,9,FALSE)</f>
        <v>Obesity</v>
      </c>
      <c r="K1975" s="5" t="str">
        <f>VLOOKUP(A1975,'Medical Examinations table'!$A:$J,10,FALSE)</f>
        <v>Normal</v>
      </c>
      <c r="L1975" s="8">
        <f>VLOOKUP(A1975,'Hospitalisation Table'!$A:$J,10,FALSE)</f>
        <v>34157</v>
      </c>
      <c r="M1975" s="10">
        <f>VLOOKUP(A1975,'Hospitalisation Table'!$A:$F,6,FALSE)</f>
        <v>563.84</v>
      </c>
      <c r="N1975" s="5" t="str">
        <f>VLOOKUP(A1975,'Hospitalisation Table'!$A:$G,7,FALSE)</f>
        <v>tier - 2</v>
      </c>
      <c r="O1975" s="5" t="str">
        <f>VLOOKUP(A1975,'Hospitalisation Table'!$A:$H,8,FALSE)</f>
        <v>tier - 2</v>
      </c>
      <c r="P1975" s="5" t="str">
        <f>VLOOKUP(A1975,'Hospitalisation Table'!$A:$I,9,FALSE)</f>
        <v>R1011</v>
      </c>
      <c r="Q1975" s="5">
        <f>VLOOKUP(A1975,'Hospitalisation Table'!$A:$K,11,FALSE)</f>
        <v>21</v>
      </c>
    </row>
    <row r="1976" spans="1:17" ht="15.6" x14ac:dyDescent="0.3">
      <c r="A1976" s="9" t="s">
        <v>393</v>
      </c>
      <c r="B1976" s="5" t="str">
        <f>VLOOKUP($A1976,'Customer Names'!$A:$B,2,FALSE)</f>
        <v>Cackett, Ms.  Rachel B.</v>
      </c>
      <c r="C1976" s="5">
        <f>VLOOKUP(Healthcare!A1976,'Medical Examinations table'!$A:$K,2,FALSE)</f>
        <v>42.4</v>
      </c>
      <c r="D1976" s="5">
        <f>VLOOKUP(A1976,'Medical Examinations table'!$A:$C,3,FALSE)</f>
        <v>5.53</v>
      </c>
      <c r="E1976" s="5" t="str">
        <f>VLOOKUP(A1976,'Medical Examinations table'!$A:$D,4,FALSE)</f>
        <v>YES</v>
      </c>
      <c r="F1976" s="5" t="str">
        <f>VLOOKUP(A1976,'Medical Examinations table'!$A:$E,5,FALSE)</f>
        <v>NO</v>
      </c>
      <c r="G1976" s="5" t="str">
        <f>VLOOKUP(A1976,'Medical Examinations table'!$A:$F,6,FALSE)</f>
        <v>NO</v>
      </c>
      <c r="H1976" s="5">
        <f>VLOOKUP(A1976,'Medical Examinations table'!$A:$H,8,FALSE)</f>
        <v>0</v>
      </c>
      <c r="I1976" s="5" t="str">
        <f>VLOOKUP(A1976,'Medical Examinations table'!$A:$G,7,FALSE)</f>
        <v>NO</v>
      </c>
      <c r="J1976" s="5" t="str">
        <f>VLOOKUP(A1976,'Medical Examinations table'!$A:$I,9,FALSE)</f>
        <v>Obesity</v>
      </c>
      <c r="K1976" s="5" t="str">
        <f>VLOOKUP(A1976,'Medical Examinations table'!$A:$J,10,FALSE)</f>
        <v>Normal</v>
      </c>
      <c r="L1976" s="8">
        <f>VLOOKUP(A1976,'Hospitalisation Table'!$A:$J,10,FALSE)</f>
        <v>34156</v>
      </c>
      <c r="M1976" s="10">
        <f>VLOOKUP(A1976,'Hospitalisation Table'!$A:$F,6,FALSE)</f>
        <v>563.84</v>
      </c>
      <c r="N1976" s="5" t="str">
        <f>VLOOKUP(A1976,'Hospitalisation Table'!$A:$G,7,FALSE)</f>
        <v>tier - 2</v>
      </c>
      <c r="O1976" s="5" t="str">
        <f>VLOOKUP(A1976,'Hospitalisation Table'!$A:$H,8,FALSE)</f>
        <v>tier - 2</v>
      </c>
      <c r="P1976" s="5" t="str">
        <f>VLOOKUP(A1976,'Hospitalisation Table'!$A:$I,9,FALSE)</f>
        <v>R1011</v>
      </c>
      <c r="Q1976" s="5">
        <f>VLOOKUP(A1976,'Hospitalisation Table'!$A:$K,11,FALSE)</f>
        <v>26</v>
      </c>
    </row>
    <row r="1977" spans="1:17" ht="15.6" x14ac:dyDescent="0.3">
      <c r="A1977" s="9" t="s">
        <v>392</v>
      </c>
      <c r="B1977" s="5" t="str">
        <f>VLOOKUP($A1977,'Customer Names'!$A:$B,2,FALSE)</f>
        <v>Hunter-Galvan, Ms.  Liza</v>
      </c>
      <c r="C1977" s="5">
        <f>VLOOKUP(Healthcare!A1977,'Medical Examinations table'!$A:$K,2,FALSE)</f>
        <v>38.664999999999999</v>
      </c>
      <c r="D1977" s="5">
        <f>VLOOKUP(A1977,'Medical Examinations table'!$A:$C,3,FALSE)</f>
        <v>4.8600000000000003</v>
      </c>
      <c r="E1977" s="5" t="str">
        <f>VLOOKUP(A1977,'Medical Examinations table'!$A:$D,4,FALSE)</f>
        <v>NO</v>
      </c>
      <c r="F1977" s="5" t="str">
        <f>VLOOKUP(A1977,'Medical Examinations table'!$A:$E,5,FALSE)</f>
        <v>YES</v>
      </c>
      <c r="G1977" s="5" t="str">
        <f>VLOOKUP(A1977,'Medical Examinations table'!$A:$F,6,FALSE)</f>
        <v>NO</v>
      </c>
      <c r="H1977" s="5">
        <f>VLOOKUP(A1977,'Medical Examinations table'!$A:$H,8,FALSE)</f>
        <v>1</v>
      </c>
      <c r="I1977" s="5" t="str">
        <f>VLOOKUP(A1977,'Medical Examinations table'!$A:$G,7,FALSE)</f>
        <v>NO</v>
      </c>
      <c r="J1977" s="5" t="str">
        <f>VLOOKUP(A1977,'Medical Examinations table'!$A:$I,9,FALSE)</f>
        <v>Obesity</v>
      </c>
      <c r="K1977" s="5" t="str">
        <f>VLOOKUP(A1977,'Medical Examinations table'!$A:$J,10,FALSE)</f>
        <v>Normal</v>
      </c>
      <c r="L1977" s="8">
        <f>VLOOKUP(A1977,'Hospitalisation Table'!$A:$J,10,FALSE)</f>
        <v>34155</v>
      </c>
      <c r="M1977" s="10">
        <f>VLOOKUP(A1977,'Hospitalisation Table'!$A:$F,6,FALSE)</f>
        <v>563.84</v>
      </c>
      <c r="N1977" s="5" t="str">
        <f>VLOOKUP(A1977,'Hospitalisation Table'!$A:$G,7,FALSE)</f>
        <v>tier - 2</v>
      </c>
      <c r="O1977" s="5" t="str">
        <f>VLOOKUP(A1977,'Hospitalisation Table'!$A:$H,8,FALSE)</f>
        <v>tier - 2</v>
      </c>
      <c r="P1977" s="5" t="str">
        <f>VLOOKUP(A1977,'Hospitalisation Table'!$A:$I,9,FALSE)</f>
        <v>R1023</v>
      </c>
      <c r="Q1977" s="5">
        <f>VLOOKUP(A1977,'Hospitalisation Table'!$A:$K,11,FALSE)</f>
        <v>18</v>
      </c>
    </row>
    <row r="1978" spans="1:17" ht="15.6" x14ac:dyDescent="0.3">
      <c r="A1978" s="9" t="s">
        <v>391</v>
      </c>
      <c r="B1978" s="5" t="str">
        <f>VLOOKUP($A1978,'Customer Names'!$A:$B,2,FALSE)</f>
        <v>Pierret, Ms.  Lindsey</v>
      </c>
      <c r="C1978" s="5">
        <f>VLOOKUP(Healthcare!A1978,'Medical Examinations table'!$A:$K,2,FALSE)</f>
        <v>29.92</v>
      </c>
      <c r="D1978" s="5">
        <f>VLOOKUP(A1978,'Medical Examinations table'!$A:$C,3,FALSE)</f>
        <v>5.49</v>
      </c>
      <c r="E1978" s="5" t="str">
        <f>VLOOKUP(A1978,'Medical Examinations table'!$A:$D,4,FALSE)</f>
        <v>YES</v>
      </c>
      <c r="F1978" s="5" t="str">
        <f>VLOOKUP(A1978,'Medical Examinations table'!$A:$E,5,FALSE)</f>
        <v>NO</v>
      </c>
      <c r="G1978" s="5" t="str">
        <f>VLOOKUP(A1978,'Medical Examinations table'!$A:$F,6,FALSE)</f>
        <v>NO</v>
      </c>
      <c r="H1978" s="5">
        <f>VLOOKUP(A1978,'Medical Examinations table'!$A:$H,8,FALSE)</f>
        <v>0</v>
      </c>
      <c r="I1978" s="5" t="str">
        <f>VLOOKUP(A1978,'Medical Examinations table'!$A:$G,7,FALSE)</f>
        <v>NO</v>
      </c>
      <c r="J1978" s="5" t="str">
        <f>VLOOKUP(A1978,'Medical Examinations table'!$A:$I,9,FALSE)</f>
        <v>Obesity</v>
      </c>
      <c r="K1978" s="5" t="str">
        <f>VLOOKUP(A1978,'Medical Examinations table'!$A:$J,10,FALSE)</f>
        <v>Normal</v>
      </c>
      <c r="L1978" s="8">
        <f>VLOOKUP(A1978,'Hospitalisation Table'!$A:$J,10,FALSE)</f>
        <v>34154</v>
      </c>
      <c r="M1978" s="10">
        <f>VLOOKUP(A1978,'Hospitalisation Table'!$A:$F,6,FALSE)</f>
        <v>563.84</v>
      </c>
      <c r="N1978" s="5" t="str">
        <f>VLOOKUP(A1978,'Hospitalisation Table'!$A:$G,7,FALSE)</f>
        <v>tier - 2</v>
      </c>
      <c r="O1978" s="5" t="str">
        <f>VLOOKUP(A1978,'Hospitalisation Table'!$A:$H,8,FALSE)</f>
        <v>tier - 3</v>
      </c>
      <c r="P1978" s="5" t="str">
        <f>VLOOKUP(A1978,'Hospitalisation Table'!$A:$I,9,FALSE)</f>
        <v>R1013</v>
      </c>
      <c r="Q1978" s="5">
        <f>VLOOKUP(A1978,'Hospitalisation Table'!$A:$K,11,FALSE)</f>
        <v>26</v>
      </c>
    </row>
    <row r="1979" spans="1:17" ht="15.6" x14ac:dyDescent="0.3">
      <c r="A1979" s="9" t="s">
        <v>390</v>
      </c>
      <c r="B1979" s="5" t="str">
        <f>VLOOKUP($A1979,'Customer Names'!$A:$B,2,FALSE)</f>
        <v>White, Ms.  Lindsay E.</v>
      </c>
      <c r="C1979" s="5">
        <f>VLOOKUP(Healthcare!A1979,'Medical Examinations table'!$A:$K,2,FALSE)</f>
        <v>29.48</v>
      </c>
      <c r="D1979" s="5">
        <f>VLOOKUP(A1979,'Medical Examinations table'!$A:$C,3,FALSE)</f>
        <v>4.09</v>
      </c>
      <c r="E1979" s="5" t="str">
        <f>VLOOKUP(A1979,'Medical Examinations table'!$A:$D,4,FALSE)</f>
        <v>YES</v>
      </c>
      <c r="F1979" s="5" t="str">
        <f>VLOOKUP(A1979,'Medical Examinations table'!$A:$E,5,FALSE)</f>
        <v>NO</v>
      </c>
      <c r="G1979" s="5" t="str">
        <f>VLOOKUP(A1979,'Medical Examinations table'!$A:$F,6,FALSE)</f>
        <v>NO</v>
      </c>
      <c r="H1979" s="5">
        <f>VLOOKUP(A1979,'Medical Examinations table'!$A:$H,8,FALSE)</f>
        <v>0</v>
      </c>
      <c r="I1979" s="5" t="str">
        <f>VLOOKUP(A1979,'Medical Examinations table'!$A:$G,7,FALSE)</f>
        <v>NO</v>
      </c>
      <c r="J1979" s="5" t="str">
        <f>VLOOKUP(A1979,'Medical Examinations table'!$A:$I,9,FALSE)</f>
        <v>Overweight</v>
      </c>
      <c r="K1979" s="5" t="str">
        <f>VLOOKUP(A1979,'Medical Examinations table'!$A:$J,10,FALSE)</f>
        <v>Normal</v>
      </c>
      <c r="L1979" s="8">
        <f>VLOOKUP(A1979,'Hospitalisation Table'!$A:$J,10,FALSE)</f>
        <v>34153</v>
      </c>
      <c r="M1979" s="10">
        <f>VLOOKUP(A1979,'Hospitalisation Table'!$A:$F,6,FALSE)</f>
        <v>563.84</v>
      </c>
      <c r="N1979" s="5" t="str">
        <f>VLOOKUP(A1979,'Hospitalisation Table'!$A:$G,7,FALSE)</f>
        <v>tier - 2</v>
      </c>
      <c r="O1979" s="5" t="str">
        <f>VLOOKUP(A1979,'Hospitalisation Table'!$A:$H,8,FALSE)</f>
        <v>tier - 3</v>
      </c>
      <c r="P1979" s="5" t="str">
        <f>VLOOKUP(A1979,'Hospitalisation Table'!$A:$I,9,FALSE)</f>
        <v>R1013</v>
      </c>
      <c r="Q1979" s="5">
        <f>VLOOKUP(A1979,'Hospitalisation Table'!$A:$K,11,FALSE)</f>
        <v>26</v>
      </c>
    </row>
    <row r="1980" spans="1:17" ht="15.6" x14ac:dyDescent="0.3">
      <c r="A1980" s="9" t="s">
        <v>389</v>
      </c>
      <c r="B1980" s="5" t="str">
        <f>VLOOKUP($A1980,'Customer Names'!$A:$B,2,FALSE)</f>
        <v>O'Neil, Ms.  Kathleen M.</v>
      </c>
      <c r="C1980" s="5">
        <f>VLOOKUP(Healthcare!A1980,'Medical Examinations table'!$A:$K,2,FALSE)</f>
        <v>28.785</v>
      </c>
      <c r="D1980" s="5">
        <f>VLOOKUP(A1980,'Medical Examinations table'!$A:$C,3,FALSE)</f>
        <v>4.3099999999999996</v>
      </c>
      <c r="E1980" s="5" t="str">
        <f>VLOOKUP(A1980,'Medical Examinations table'!$A:$D,4,FALSE)</f>
        <v>YES</v>
      </c>
      <c r="F1980" s="5" t="str">
        <f>VLOOKUP(A1980,'Medical Examinations table'!$A:$E,5,FALSE)</f>
        <v>NO</v>
      </c>
      <c r="G1980" s="5" t="str">
        <f>VLOOKUP(A1980,'Medical Examinations table'!$A:$F,6,FALSE)</f>
        <v>NO</v>
      </c>
      <c r="H1980" s="5">
        <f>VLOOKUP(A1980,'Medical Examinations table'!$A:$H,8,FALSE)</f>
        <v>0</v>
      </c>
      <c r="I1980" s="5" t="str">
        <f>VLOOKUP(A1980,'Medical Examinations table'!$A:$G,7,FALSE)</f>
        <v>NO</v>
      </c>
      <c r="J1980" s="5" t="str">
        <f>VLOOKUP(A1980,'Medical Examinations table'!$A:$I,9,FALSE)</f>
        <v>Overweight</v>
      </c>
      <c r="K1980" s="5" t="str">
        <f>VLOOKUP(A1980,'Medical Examinations table'!$A:$J,10,FALSE)</f>
        <v>Normal</v>
      </c>
      <c r="L1980" s="8">
        <f>VLOOKUP(A1980,'Hospitalisation Table'!$A:$J,10,FALSE)</f>
        <v>34152</v>
      </c>
      <c r="M1980" s="10">
        <f>VLOOKUP(A1980,'Hospitalisation Table'!$A:$F,6,FALSE)</f>
        <v>563.84</v>
      </c>
      <c r="N1980" s="5" t="str">
        <f>VLOOKUP(A1980,'Hospitalisation Table'!$A:$G,7,FALSE)</f>
        <v>tier - 2</v>
      </c>
      <c r="O1980" s="5" t="str">
        <f>VLOOKUP(A1980,'Hospitalisation Table'!$A:$H,8,FALSE)</f>
        <v>tier - 2</v>
      </c>
      <c r="P1980" s="5" t="str">
        <f>VLOOKUP(A1980,'Hospitalisation Table'!$A:$I,9,FALSE)</f>
        <v>R1024</v>
      </c>
      <c r="Q1980" s="5">
        <f>VLOOKUP(A1980,'Hospitalisation Table'!$A:$K,11,FALSE)</f>
        <v>26</v>
      </c>
    </row>
    <row r="1981" spans="1:17" ht="15.6" x14ac:dyDescent="0.3">
      <c r="A1981" s="9" t="s">
        <v>388</v>
      </c>
      <c r="B1981" s="5" t="str">
        <f>VLOOKUP($A1981,'Customer Names'!$A:$B,2,FALSE)</f>
        <v>Leitz, Ms.  Aya</v>
      </c>
      <c r="C1981" s="5">
        <f>VLOOKUP(Healthcare!A1981,'Medical Examinations table'!$A:$K,2,FALSE)</f>
        <v>19.8</v>
      </c>
      <c r="D1981" s="5">
        <f>VLOOKUP(A1981,'Medical Examinations table'!$A:$C,3,FALSE)</f>
        <v>4</v>
      </c>
      <c r="E1981" s="5" t="str">
        <f>VLOOKUP(A1981,'Medical Examinations table'!$A:$D,4,FALSE)</f>
        <v>YES</v>
      </c>
      <c r="F1981" s="5" t="str">
        <f>VLOOKUP(A1981,'Medical Examinations table'!$A:$E,5,FALSE)</f>
        <v>NO</v>
      </c>
      <c r="G1981" s="5" t="str">
        <f>VLOOKUP(A1981,'Medical Examinations table'!$A:$F,6,FALSE)</f>
        <v>NO</v>
      </c>
      <c r="H1981" s="5">
        <f>VLOOKUP(A1981,'Medical Examinations table'!$A:$H,8,FALSE)</f>
        <v>0</v>
      </c>
      <c r="I1981" s="5" t="str">
        <f>VLOOKUP(A1981,'Medical Examinations table'!$A:$G,7,FALSE)</f>
        <v>NO</v>
      </c>
      <c r="J1981" s="5" t="str">
        <f>VLOOKUP(A1981,'Medical Examinations table'!$A:$I,9,FALSE)</f>
        <v>Normal Weight</v>
      </c>
      <c r="K1981" s="5" t="str">
        <f>VLOOKUP(A1981,'Medical Examinations table'!$A:$J,10,FALSE)</f>
        <v>Normal</v>
      </c>
      <c r="L1981" s="8">
        <f>VLOOKUP(A1981,'Hospitalisation Table'!$A:$J,10,FALSE)</f>
        <v>34151</v>
      </c>
      <c r="M1981" s="10">
        <f>VLOOKUP(A1981,'Hospitalisation Table'!$A:$F,6,FALSE)</f>
        <v>563.84</v>
      </c>
      <c r="N1981" s="5" t="str">
        <f>VLOOKUP(A1981,'Hospitalisation Table'!$A:$G,7,FALSE)</f>
        <v>tier - 2</v>
      </c>
      <c r="O1981" s="5" t="str">
        <f>VLOOKUP(A1981,'Hospitalisation Table'!$A:$H,8,FALSE)</f>
        <v>tier - 1</v>
      </c>
      <c r="P1981" s="5" t="str">
        <f>VLOOKUP(A1981,'Hospitalisation Table'!$A:$I,9,FALSE)</f>
        <v>R1011</v>
      </c>
      <c r="Q1981" s="5">
        <f>VLOOKUP(A1981,'Hospitalisation Table'!$A:$K,11,FALSE)</f>
        <v>26</v>
      </c>
    </row>
    <row r="1982" spans="1:17" ht="15.6" x14ac:dyDescent="0.3">
      <c r="A1982" s="9" t="s">
        <v>387</v>
      </c>
      <c r="B1982" s="5" t="str">
        <f>VLOOKUP($A1982,'Customer Names'!$A:$B,2,FALSE)</f>
        <v>Durfee, Ms.  Carolyn R</v>
      </c>
      <c r="C1982" s="5">
        <f>VLOOKUP(Healthcare!A1982,'Medical Examinations table'!$A:$K,2,FALSE)</f>
        <v>35.53</v>
      </c>
      <c r="D1982" s="5">
        <f>VLOOKUP(A1982,'Medical Examinations table'!$A:$C,3,FALSE)</f>
        <v>4.68</v>
      </c>
      <c r="E1982" s="5" t="str">
        <f>VLOOKUP(A1982,'Medical Examinations table'!$A:$D,4,FALSE)</f>
        <v>NO</v>
      </c>
      <c r="F1982" s="5" t="str">
        <f>VLOOKUP(A1982,'Medical Examinations table'!$A:$E,5,FALSE)</f>
        <v>NO</v>
      </c>
      <c r="G1982" s="5" t="str">
        <f>VLOOKUP(A1982,'Medical Examinations table'!$A:$F,6,FALSE)</f>
        <v>YES</v>
      </c>
      <c r="H1982" s="5">
        <f>VLOOKUP(A1982,'Medical Examinations table'!$A:$H,8,FALSE)</f>
        <v>1</v>
      </c>
      <c r="I1982" s="5" t="str">
        <f>VLOOKUP(A1982,'Medical Examinations table'!$A:$G,7,FALSE)</f>
        <v>NO</v>
      </c>
      <c r="J1982" s="5" t="str">
        <f>VLOOKUP(A1982,'Medical Examinations table'!$A:$I,9,FALSE)</f>
        <v>Obesity</v>
      </c>
      <c r="K1982" s="5" t="str">
        <f>VLOOKUP(A1982,'Medical Examinations table'!$A:$J,10,FALSE)</f>
        <v>Normal</v>
      </c>
      <c r="L1982" s="8">
        <f>VLOOKUP(A1982,'Hospitalisation Table'!$A:$J,10,FALSE)</f>
        <v>34150</v>
      </c>
      <c r="M1982" s="10">
        <f>VLOOKUP(A1982,'Hospitalisation Table'!$A:$F,6,FALSE)</f>
        <v>563.84</v>
      </c>
      <c r="N1982" s="5" t="str">
        <f>VLOOKUP(A1982,'Hospitalisation Table'!$A:$G,7,FALSE)</f>
        <v>tier - 2</v>
      </c>
      <c r="O1982" s="5" t="str">
        <f>VLOOKUP(A1982,'Hospitalisation Table'!$A:$H,8,FALSE)</f>
        <v>tier - 2</v>
      </c>
      <c r="P1982" s="5" t="str">
        <f>VLOOKUP(A1982,'Hospitalisation Table'!$A:$I,9,FALSE)</f>
        <v>R1013</v>
      </c>
      <c r="Q1982" s="5">
        <f>VLOOKUP(A1982,'Hospitalisation Table'!$A:$K,11,FALSE)</f>
        <v>29</v>
      </c>
    </row>
    <row r="1983" spans="1:17" ht="15.6" x14ac:dyDescent="0.3">
      <c r="A1983" s="9" t="s">
        <v>386</v>
      </c>
      <c r="B1983" s="5" t="str">
        <f>VLOOKUP($A1983,'Customer Names'!$A:$B,2,FALSE)</f>
        <v>Maylone, Ms.  Bethany</v>
      </c>
      <c r="C1983" s="5">
        <f>VLOOKUP(Healthcare!A1983,'Medical Examinations table'!$A:$K,2,FALSE)</f>
        <v>21.47</v>
      </c>
      <c r="D1983" s="5">
        <f>VLOOKUP(A1983,'Medical Examinations table'!$A:$C,3,FALSE)</f>
        <v>4.0199999999999996</v>
      </c>
      <c r="E1983" s="5" t="str">
        <f>VLOOKUP(A1983,'Medical Examinations table'!$A:$D,4,FALSE)</f>
        <v>YES</v>
      </c>
      <c r="F1983" s="5" t="str">
        <f>VLOOKUP(A1983,'Medical Examinations table'!$A:$E,5,FALSE)</f>
        <v>NO</v>
      </c>
      <c r="G1983" s="5" t="str">
        <f>VLOOKUP(A1983,'Medical Examinations table'!$A:$F,6,FALSE)</f>
        <v>NO</v>
      </c>
      <c r="H1983" s="5">
        <f>VLOOKUP(A1983,'Medical Examinations table'!$A:$H,8,FALSE)</f>
        <v>1</v>
      </c>
      <c r="I1983" s="5" t="str">
        <f>VLOOKUP(A1983,'Medical Examinations table'!$A:$G,7,FALSE)</f>
        <v>NO</v>
      </c>
      <c r="J1983" s="5" t="str">
        <f>VLOOKUP(A1983,'Medical Examinations table'!$A:$I,9,FALSE)</f>
        <v>Normal Weight</v>
      </c>
      <c r="K1983" s="5" t="str">
        <f>VLOOKUP(A1983,'Medical Examinations table'!$A:$J,10,FALSE)</f>
        <v>Normal</v>
      </c>
      <c r="L1983" s="8">
        <f>VLOOKUP(A1983,'Hospitalisation Table'!$A:$J,10,FALSE)</f>
        <v>34149</v>
      </c>
      <c r="M1983" s="10">
        <f>VLOOKUP(A1983,'Hospitalisation Table'!$A:$F,6,FALSE)</f>
        <v>563.84</v>
      </c>
      <c r="N1983" s="5" t="str">
        <f>VLOOKUP(A1983,'Hospitalisation Table'!$A:$G,7,FALSE)</f>
        <v>tier - 2</v>
      </c>
      <c r="O1983" s="5" t="str">
        <f>VLOOKUP(A1983,'Hospitalisation Table'!$A:$H,8,FALSE)</f>
        <v>tier - 3</v>
      </c>
      <c r="P1983" s="5" t="str">
        <f>VLOOKUP(A1983,'Hospitalisation Table'!$A:$I,9,FALSE)</f>
        <v>R1012</v>
      </c>
      <c r="Q1983" s="5">
        <f>VLOOKUP(A1983,'Hospitalisation Table'!$A:$K,11,FALSE)</f>
        <v>27</v>
      </c>
    </row>
    <row r="1984" spans="1:17" ht="15.6" x14ac:dyDescent="0.3">
      <c r="A1984" s="9" t="s">
        <v>385</v>
      </c>
      <c r="B1984" s="5" t="str">
        <f>VLOOKUP($A1984,'Customer Names'!$A:$B,2,FALSE)</f>
        <v>Reiland, Ms.  Holly A</v>
      </c>
      <c r="C1984" s="5">
        <f>VLOOKUP(Healthcare!A1984,'Medical Examinations table'!$A:$K,2,FALSE)</f>
        <v>25.9</v>
      </c>
      <c r="D1984" s="5">
        <f>VLOOKUP(A1984,'Medical Examinations table'!$A:$C,3,FALSE)</f>
        <v>5.12</v>
      </c>
      <c r="E1984" s="5" t="str">
        <f>VLOOKUP(A1984,'Medical Examinations table'!$A:$D,4,FALSE)</f>
        <v>NO</v>
      </c>
      <c r="F1984" s="5" t="str">
        <f>VLOOKUP(A1984,'Medical Examinations table'!$A:$E,5,FALSE)</f>
        <v>NO</v>
      </c>
      <c r="G1984" s="5" t="str">
        <f>VLOOKUP(A1984,'Medical Examinations table'!$A:$F,6,FALSE)</f>
        <v>YES</v>
      </c>
      <c r="H1984" s="5">
        <f>VLOOKUP(A1984,'Medical Examinations table'!$A:$H,8,FALSE)</f>
        <v>1</v>
      </c>
      <c r="I1984" s="5" t="str">
        <f>VLOOKUP(A1984,'Medical Examinations table'!$A:$G,7,FALSE)</f>
        <v>NO</v>
      </c>
      <c r="J1984" s="5" t="str">
        <f>VLOOKUP(A1984,'Medical Examinations table'!$A:$I,9,FALSE)</f>
        <v>Overweight</v>
      </c>
      <c r="K1984" s="5" t="str">
        <f>VLOOKUP(A1984,'Medical Examinations table'!$A:$J,10,FALSE)</f>
        <v>Normal</v>
      </c>
      <c r="L1984" s="8">
        <f>VLOOKUP(A1984,'Hospitalisation Table'!$A:$J,10,FALSE)</f>
        <v>34148</v>
      </c>
      <c r="M1984" s="10">
        <f>VLOOKUP(A1984,'Hospitalisation Table'!$A:$F,6,FALSE)</f>
        <v>563.84</v>
      </c>
      <c r="N1984" s="5" t="str">
        <f>VLOOKUP(A1984,'Hospitalisation Table'!$A:$G,7,FALSE)</f>
        <v>tier - 2</v>
      </c>
      <c r="O1984" s="5" t="str">
        <f>VLOOKUP(A1984,'Hospitalisation Table'!$A:$H,8,FALSE)</f>
        <v>tier - 1</v>
      </c>
      <c r="P1984" s="5" t="str">
        <f>VLOOKUP(A1984,'Hospitalisation Table'!$A:$I,9,FALSE)</f>
        <v>R1011</v>
      </c>
      <c r="Q1984" s="5">
        <f>VLOOKUP(A1984,'Hospitalisation Table'!$A:$K,11,FALSE)</f>
        <v>29</v>
      </c>
    </row>
    <row r="1985" spans="1:17" ht="15.6" x14ac:dyDescent="0.3">
      <c r="A1985" s="9" t="s">
        <v>384</v>
      </c>
      <c r="B1985" s="5" t="str">
        <f>VLOOKUP($A1985,'Customer Names'!$A:$B,2,FALSE)</f>
        <v>Hu, Mr.  Ping</v>
      </c>
      <c r="C1985" s="5">
        <f>VLOOKUP(Healthcare!A1985,'Medical Examinations table'!$A:$K,2,FALSE)</f>
        <v>20.81</v>
      </c>
      <c r="D1985" s="5">
        <f>VLOOKUP(A1985,'Medical Examinations table'!$A:$C,3,FALSE)</f>
        <v>5.52</v>
      </c>
      <c r="E1985" s="5" t="str">
        <f>VLOOKUP(A1985,'Medical Examinations table'!$A:$D,4,FALSE)</f>
        <v>NO</v>
      </c>
      <c r="F1985" s="5" t="str">
        <f>VLOOKUP(A1985,'Medical Examinations table'!$A:$E,5,FALSE)</f>
        <v>NO</v>
      </c>
      <c r="G1985" s="5" t="str">
        <f>VLOOKUP(A1985,'Medical Examinations table'!$A:$F,6,FALSE)</f>
        <v>NO</v>
      </c>
      <c r="H1985" s="5">
        <f>VLOOKUP(A1985,'Medical Examinations table'!$A:$H,8,FALSE)</f>
        <v>0</v>
      </c>
      <c r="I1985" s="5" t="str">
        <f>VLOOKUP(A1985,'Medical Examinations table'!$A:$G,7,FALSE)</f>
        <v>NO</v>
      </c>
      <c r="J1985" s="5" t="str">
        <f>VLOOKUP(A1985,'Medical Examinations table'!$A:$I,9,FALSE)</f>
        <v>Normal Weight</v>
      </c>
      <c r="K1985" s="5" t="str">
        <f>VLOOKUP(A1985,'Medical Examinations table'!$A:$J,10,FALSE)</f>
        <v>Normal</v>
      </c>
      <c r="L1985" s="8">
        <f>VLOOKUP(A1985,'Hospitalisation Table'!$A:$J,10,FALSE)</f>
        <v>34147</v>
      </c>
      <c r="M1985" s="10">
        <f>VLOOKUP(A1985,'Hospitalisation Table'!$A:$F,6,FALSE)</f>
        <v>563.84</v>
      </c>
      <c r="N1985" s="5" t="str">
        <f>VLOOKUP(A1985,'Hospitalisation Table'!$A:$G,7,FALSE)</f>
        <v>tier - 2</v>
      </c>
      <c r="O1985" s="5" t="str">
        <f>VLOOKUP(A1985,'Hospitalisation Table'!$A:$H,8,FALSE)</f>
        <v>tier - 1</v>
      </c>
      <c r="P1985" s="5" t="str">
        <f>VLOOKUP(A1985,'Hospitalisation Table'!$A:$I,9,FALSE)</f>
        <v>R1013</v>
      </c>
      <c r="Q1985" s="5">
        <f>VLOOKUP(A1985,'Hospitalisation Table'!$A:$K,11,FALSE)</f>
        <v>31</v>
      </c>
    </row>
    <row r="1986" spans="1:17" ht="15.6" x14ac:dyDescent="0.3">
      <c r="A1986" s="9" t="s">
        <v>383</v>
      </c>
      <c r="B1986" s="5" t="str">
        <f>VLOOKUP($A1986,'Customer Names'!$A:$B,2,FALSE)</f>
        <v>Lessek, Mr.  Tim</v>
      </c>
      <c r="C1986" s="5">
        <f>VLOOKUP(Healthcare!A1986,'Medical Examinations table'!$A:$K,2,FALSE)</f>
        <v>25.84</v>
      </c>
      <c r="D1986" s="5">
        <f>VLOOKUP(A1986,'Medical Examinations table'!$A:$C,3,FALSE)</f>
        <v>5.81</v>
      </c>
      <c r="E1986" s="5" t="str">
        <f>VLOOKUP(A1986,'Medical Examinations table'!$A:$D,4,FALSE)</f>
        <v>YES</v>
      </c>
      <c r="F1986" s="5" t="str">
        <f>VLOOKUP(A1986,'Medical Examinations table'!$A:$E,5,FALSE)</f>
        <v>NO</v>
      </c>
      <c r="G1986" s="5" t="str">
        <f>VLOOKUP(A1986,'Medical Examinations table'!$A:$F,6,FALSE)</f>
        <v>YES</v>
      </c>
      <c r="H1986" s="5">
        <f>VLOOKUP(A1986,'Medical Examinations table'!$A:$H,8,FALSE)</f>
        <v>1</v>
      </c>
      <c r="I1986" s="5" t="str">
        <f>VLOOKUP(A1986,'Medical Examinations table'!$A:$G,7,FALSE)</f>
        <v>NO</v>
      </c>
      <c r="J1986" s="5" t="str">
        <f>VLOOKUP(A1986,'Medical Examinations table'!$A:$I,9,FALSE)</f>
        <v>Overweight</v>
      </c>
      <c r="K1986" s="5" t="str">
        <f>VLOOKUP(A1986,'Medical Examinations table'!$A:$J,10,FALSE)</f>
        <v>Prediabetes</v>
      </c>
      <c r="L1986" s="8">
        <f>VLOOKUP(A1986,'Hospitalisation Table'!$A:$J,10,FALSE)</f>
        <v>34146</v>
      </c>
      <c r="M1986" s="10">
        <f>VLOOKUP(A1986,'Hospitalisation Table'!$A:$F,6,FALSE)</f>
        <v>563.84</v>
      </c>
      <c r="N1986" s="5" t="str">
        <f>VLOOKUP(A1986,'Hospitalisation Table'!$A:$G,7,FALSE)</f>
        <v>tier - 3</v>
      </c>
      <c r="O1986" s="5" t="str">
        <f>VLOOKUP(A1986,'Hospitalisation Table'!$A:$H,8,FALSE)</f>
        <v>tier - 3</v>
      </c>
      <c r="P1986" s="5" t="str">
        <f>VLOOKUP(A1986,'Hospitalisation Table'!$A:$I,9,FALSE)</f>
        <v>R1017</v>
      </c>
      <c r="Q1986" s="5">
        <f>VLOOKUP(A1986,'Hospitalisation Table'!$A:$K,11,FALSE)</f>
        <v>25</v>
      </c>
    </row>
    <row r="1987" spans="1:17" ht="15.6" x14ac:dyDescent="0.3">
      <c r="A1987" s="9" t="s">
        <v>382</v>
      </c>
      <c r="B1987" s="5" t="str">
        <f>VLOOKUP($A1987,'Customer Names'!$A:$B,2,FALSE)</f>
        <v>Colavincenzo, Mr.  John</v>
      </c>
      <c r="C1987" s="5">
        <f>VLOOKUP(Healthcare!A1987,'Medical Examinations table'!$A:$K,2,FALSE)</f>
        <v>30.95</v>
      </c>
      <c r="D1987" s="5">
        <f>VLOOKUP(A1987,'Medical Examinations table'!$A:$C,3,FALSE)</f>
        <v>5.16</v>
      </c>
      <c r="E1987" s="5" t="str">
        <f>VLOOKUP(A1987,'Medical Examinations table'!$A:$D,4,FALSE)</f>
        <v>NO</v>
      </c>
      <c r="F1987" s="5" t="str">
        <f>VLOOKUP(A1987,'Medical Examinations table'!$A:$E,5,FALSE)</f>
        <v>NO</v>
      </c>
      <c r="G1987" s="5" t="str">
        <f>VLOOKUP(A1987,'Medical Examinations table'!$A:$F,6,FALSE)</f>
        <v>YES</v>
      </c>
      <c r="H1987" s="5">
        <f>VLOOKUP(A1987,'Medical Examinations table'!$A:$H,8,FALSE)</f>
        <v>1</v>
      </c>
      <c r="I1987" s="5" t="str">
        <f>VLOOKUP(A1987,'Medical Examinations table'!$A:$G,7,FALSE)</f>
        <v>NO</v>
      </c>
      <c r="J1987" s="5" t="str">
        <f>VLOOKUP(A1987,'Medical Examinations table'!$A:$I,9,FALSE)</f>
        <v>Obesity</v>
      </c>
      <c r="K1987" s="5" t="str">
        <f>VLOOKUP(A1987,'Medical Examinations table'!$A:$J,10,FALSE)</f>
        <v>Normal</v>
      </c>
      <c r="L1987" s="8">
        <f>VLOOKUP(A1987,'Hospitalisation Table'!$A:$J,10,FALSE)</f>
        <v>34145</v>
      </c>
      <c r="M1987" s="10">
        <f>VLOOKUP(A1987,'Hospitalisation Table'!$A:$F,6,FALSE)</f>
        <v>563.84</v>
      </c>
      <c r="N1987" s="5" t="str">
        <f>VLOOKUP(A1987,'Hospitalisation Table'!$A:$G,7,FALSE)</f>
        <v>tier - 2</v>
      </c>
      <c r="O1987" s="5" t="str">
        <f>VLOOKUP(A1987,'Hospitalisation Table'!$A:$H,8,FALSE)</f>
        <v>tier - 1</v>
      </c>
      <c r="P1987" s="5" t="str">
        <f>VLOOKUP(A1987,'Hospitalisation Table'!$A:$I,9,FALSE)</f>
        <v>R1021</v>
      </c>
      <c r="Q1987" s="5">
        <f>VLOOKUP(A1987,'Hospitalisation Table'!$A:$K,11,FALSE)</f>
        <v>19</v>
      </c>
    </row>
    <row r="1988" spans="1:17" ht="15.6" x14ac:dyDescent="0.3">
      <c r="A1988" s="9" t="s">
        <v>381</v>
      </c>
      <c r="B1988" s="5" t="str">
        <f>VLOOKUP($A1988,'Customer Names'!$A:$B,2,FALSE)</f>
        <v>Mendez-Karr, Mrs.  Cynthia</v>
      </c>
      <c r="C1988" s="5">
        <f>VLOOKUP(Healthcare!A1988,'Medical Examinations table'!$A:$K,2,FALSE)</f>
        <v>30.54</v>
      </c>
      <c r="D1988" s="5">
        <f>VLOOKUP(A1988,'Medical Examinations table'!$A:$C,3,FALSE)</f>
        <v>5</v>
      </c>
      <c r="E1988" s="5" t="str">
        <f>VLOOKUP(A1988,'Medical Examinations table'!$A:$D,4,FALSE)</f>
        <v>NO</v>
      </c>
      <c r="F1988" s="5" t="str">
        <f>VLOOKUP(A1988,'Medical Examinations table'!$A:$E,5,FALSE)</f>
        <v>NO</v>
      </c>
      <c r="G1988" s="5" t="str">
        <f>VLOOKUP(A1988,'Medical Examinations table'!$A:$F,6,FALSE)</f>
        <v>YES</v>
      </c>
      <c r="H1988" s="5">
        <f>VLOOKUP(A1988,'Medical Examinations table'!$A:$H,8,FALSE)</f>
        <v>1</v>
      </c>
      <c r="I1988" s="5" t="str">
        <f>VLOOKUP(A1988,'Medical Examinations table'!$A:$G,7,FALSE)</f>
        <v>NO</v>
      </c>
      <c r="J1988" s="5" t="str">
        <f>VLOOKUP(A1988,'Medical Examinations table'!$A:$I,9,FALSE)</f>
        <v>Obesity</v>
      </c>
      <c r="K1988" s="5" t="str">
        <f>VLOOKUP(A1988,'Medical Examinations table'!$A:$J,10,FALSE)</f>
        <v>Normal</v>
      </c>
      <c r="L1988" s="8">
        <f>VLOOKUP(A1988,'Hospitalisation Table'!$A:$J,10,FALSE)</f>
        <v>34144</v>
      </c>
      <c r="M1988" s="10">
        <f>VLOOKUP(A1988,'Hospitalisation Table'!$A:$F,6,FALSE)</f>
        <v>563.84</v>
      </c>
      <c r="N1988" s="5" t="str">
        <f>VLOOKUP(A1988,'Hospitalisation Table'!$A:$G,7,FALSE)</f>
        <v>tier - 2</v>
      </c>
      <c r="O1988" s="5" t="str">
        <f>VLOOKUP(A1988,'Hospitalisation Table'!$A:$H,8,FALSE)</f>
        <v>tier - 2</v>
      </c>
      <c r="P1988" s="5" t="str">
        <f>VLOOKUP(A1988,'Hospitalisation Table'!$A:$I,9,FALSE)</f>
        <v>R1025</v>
      </c>
      <c r="Q1988" s="5">
        <f>VLOOKUP(A1988,'Hospitalisation Table'!$A:$K,11,FALSE)</f>
        <v>19</v>
      </c>
    </row>
    <row r="1989" spans="1:17" ht="15.6" x14ac:dyDescent="0.3">
      <c r="A1989" s="9" t="s">
        <v>380</v>
      </c>
      <c r="B1989" s="5" t="str">
        <f>VLOOKUP($A1989,'Customer Names'!$A:$B,2,FALSE)</f>
        <v>Saulnier, Mr.  Emmett</v>
      </c>
      <c r="C1989" s="5">
        <f>VLOOKUP(Healthcare!A1989,'Medical Examinations table'!$A:$K,2,FALSE)</f>
        <v>33.914999999999999</v>
      </c>
      <c r="D1989" s="5">
        <f>VLOOKUP(A1989,'Medical Examinations table'!$A:$C,3,FALSE)</f>
        <v>5.84</v>
      </c>
      <c r="E1989" s="5" t="str">
        <f>VLOOKUP(A1989,'Medical Examinations table'!$A:$D,4,FALSE)</f>
        <v>YES</v>
      </c>
      <c r="F1989" s="5" t="str">
        <f>VLOOKUP(A1989,'Medical Examinations table'!$A:$E,5,FALSE)</f>
        <v>NO</v>
      </c>
      <c r="G1989" s="5" t="str">
        <f>VLOOKUP(A1989,'Medical Examinations table'!$A:$F,6,FALSE)</f>
        <v>NO</v>
      </c>
      <c r="H1989" s="5">
        <f>VLOOKUP(A1989,'Medical Examinations table'!$A:$H,8,FALSE)</f>
        <v>0</v>
      </c>
      <c r="I1989" s="5" t="str">
        <f>VLOOKUP(A1989,'Medical Examinations table'!$A:$G,7,FALSE)</f>
        <v>NO</v>
      </c>
      <c r="J1989" s="5" t="str">
        <f>VLOOKUP(A1989,'Medical Examinations table'!$A:$I,9,FALSE)</f>
        <v>Obesity</v>
      </c>
      <c r="K1989" s="5" t="str">
        <f>VLOOKUP(A1989,'Medical Examinations table'!$A:$J,10,FALSE)</f>
        <v>Prediabetes</v>
      </c>
      <c r="L1989" s="8">
        <f>VLOOKUP(A1989,'Hospitalisation Table'!$A:$J,10,FALSE)</f>
        <v>34143</v>
      </c>
      <c r="M1989" s="10">
        <f>VLOOKUP(A1989,'Hospitalisation Table'!$A:$F,6,FALSE)</f>
        <v>563.84</v>
      </c>
      <c r="N1989" s="5" t="str">
        <f>VLOOKUP(A1989,'Hospitalisation Table'!$A:$G,7,FALSE)</f>
        <v>tier - 2</v>
      </c>
      <c r="O1989" s="5" t="str">
        <f>VLOOKUP(A1989,'Hospitalisation Table'!$A:$H,8,FALSE)</f>
        <v>tier - 2</v>
      </c>
      <c r="P1989" s="5" t="str">
        <f>VLOOKUP(A1989,'Hospitalisation Table'!$A:$I,9,FALSE)</f>
        <v>R1012</v>
      </c>
      <c r="Q1989" s="5">
        <f>VLOOKUP(A1989,'Hospitalisation Table'!$A:$K,11,FALSE)</f>
        <v>26</v>
      </c>
    </row>
    <row r="1990" spans="1:17" ht="15.6" x14ac:dyDescent="0.3">
      <c r="A1990" s="9" t="s">
        <v>379</v>
      </c>
      <c r="B1990" s="5" t="str">
        <f>VLOOKUP($A1990,'Customer Names'!$A:$B,2,FALSE)</f>
        <v>Schoonover, Ms.  Kate</v>
      </c>
      <c r="C1990" s="5">
        <f>VLOOKUP(Healthcare!A1990,'Medical Examinations table'!$A:$K,2,FALSE)</f>
        <v>33.31</v>
      </c>
      <c r="D1990" s="5">
        <f>VLOOKUP(A1990,'Medical Examinations table'!$A:$C,3,FALSE)</f>
        <v>4.1900000000000004</v>
      </c>
      <c r="E1990" s="5" t="str">
        <f>VLOOKUP(A1990,'Medical Examinations table'!$A:$D,4,FALSE)</f>
        <v>NO</v>
      </c>
      <c r="F1990" s="5" t="str">
        <f>VLOOKUP(A1990,'Medical Examinations table'!$A:$E,5,FALSE)</f>
        <v>NO</v>
      </c>
      <c r="G1990" s="5" t="str">
        <f>VLOOKUP(A1990,'Medical Examinations table'!$A:$F,6,FALSE)</f>
        <v>YES</v>
      </c>
      <c r="H1990" s="5">
        <f>VLOOKUP(A1990,'Medical Examinations table'!$A:$H,8,FALSE)</f>
        <v>1</v>
      </c>
      <c r="I1990" s="5" t="str">
        <f>VLOOKUP(A1990,'Medical Examinations table'!$A:$G,7,FALSE)</f>
        <v>NO</v>
      </c>
      <c r="J1990" s="5" t="str">
        <f>VLOOKUP(A1990,'Medical Examinations table'!$A:$I,9,FALSE)</f>
        <v>Obesity</v>
      </c>
      <c r="K1990" s="5" t="str">
        <f>VLOOKUP(A1990,'Medical Examinations table'!$A:$J,10,FALSE)</f>
        <v>Normal</v>
      </c>
      <c r="L1990" s="8">
        <f>VLOOKUP(A1990,'Hospitalisation Table'!$A:$J,10,FALSE)</f>
        <v>34142</v>
      </c>
      <c r="M1990" s="10">
        <f>VLOOKUP(A1990,'Hospitalisation Table'!$A:$F,6,FALSE)</f>
        <v>563.84</v>
      </c>
      <c r="N1990" s="5" t="str">
        <f>VLOOKUP(A1990,'Hospitalisation Table'!$A:$G,7,FALSE)</f>
        <v>tier - 2</v>
      </c>
      <c r="O1990" s="5" t="str">
        <f>VLOOKUP(A1990,'Hospitalisation Table'!$A:$H,8,FALSE)</f>
        <v>tier - 3</v>
      </c>
      <c r="P1990" s="5" t="str">
        <f>VLOOKUP(A1990,'Hospitalisation Table'!$A:$I,9,FALSE)</f>
        <v>R1011</v>
      </c>
      <c r="Q1990" s="5">
        <f>VLOOKUP(A1990,'Hospitalisation Table'!$A:$K,11,FALSE)</f>
        <v>19</v>
      </c>
    </row>
    <row r="1991" spans="1:17" ht="15.6" x14ac:dyDescent="0.3">
      <c r="A1991" s="9" t="s">
        <v>378</v>
      </c>
      <c r="B1991" s="5" t="str">
        <f>VLOOKUP($A1991,'Customer Names'!$A:$B,2,FALSE)</f>
        <v>Hass, Mr.  Christopher L.</v>
      </c>
      <c r="C1991" s="5">
        <f>VLOOKUP(Healthcare!A1991,'Medical Examinations table'!$A:$K,2,FALSE)</f>
        <v>25.745000000000001</v>
      </c>
      <c r="D1991" s="5">
        <f>VLOOKUP(A1991,'Medical Examinations table'!$A:$C,3,FALSE)</f>
        <v>4.62</v>
      </c>
      <c r="E1991" s="5" t="str">
        <f>VLOOKUP(A1991,'Medical Examinations table'!$A:$D,4,FALSE)</f>
        <v>YES</v>
      </c>
      <c r="F1991" s="5" t="str">
        <f>VLOOKUP(A1991,'Medical Examinations table'!$A:$E,5,FALSE)</f>
        <v>NO</v>
      </c>
      <c r="G1991" s="5" t="str">
        <f>VLOOKUP(A1991,'Medical Examinations table'!$A:$F,6,FALSE)</f>
        <v>NO</v>
      </c>
      <c r="H1991" s="5">
        <f>VLOOKUP(A1991,'Medical Examinations table'!$A:$H,8,FALSE)</f>
        <v>0</v>
      </c>
      <c r="I1991" s="5" t="str">
        <f>VLOOKUP(A1991,'Medical Examinations table'!$A:$G,7,FALSE)</f>
        <v>NO</v>
      </c>
      <c r="J1991" s="5" t="str">
        <f>VLOOKUP(A1991,'Medical Examinations table'!$A:$I,9,FALSE)</f>
        <v>Overweight</v>
      </c>
      <c r="K1991" s="5" t="str">
        <f>VLOOKUP(A1991,'Medical Examinations table'!$A:$J,10,FALSE)</f>
        <v>Normal</v>
      </c>
      <c r="L1991" s="8">
        <f>VLOOKUP(A1991,'Hospitalisation Table'!$A:$J,10,FALSE)</f>
        <v>34141</v>
      </c>
      <c r="M1991" s="10">
        <f>VLOOKUP(A1991,'Hospitalisation Table'!$A:$F,6,FALSE)</f>
        <v>563.84</v>
      </c>
      <c r="N1991" s="5" t="str">
        <f>VLOOKUP(A1991,'Hospitalisation Table'!$A:$G,7,FALSE)</f>
        <v>tier - 2</v>
      </c>
      <c r="O1991" s="5" t="str">
        <f>VLOOKUP(A1991,'Hospitalisation Table'!$A:$H,8,FALSE)</f>
        <v>tier - 1</v>
      </c>
      <c r="P1991" s="5" t="str">
        <f>VLOOKUP(A1991,'Hospitalisation Table'!$A:$I,9,FALSE)</f>
        <v>R1017</v>
      </c>
      <c r="Q1991" s="5">
        <f>VLOOKUP(A1991,'Hospitalisation Table'!$A:$K,11,FALSE)</f>
        <v>21</v>
      </c>
    </row>
    <row r="1992" spans="1:17" ht="15.6" x14ac:dyDescent="0.3">
      <c r="A1992" s="9" t="s">
        <v>377</v>
      </c>
      <c r="B1992" s="5" t="str">
        <f>VLOOKUP($A1992,'Customer Names'!$A:$B,2,FALSE)</f>
        <v>Cadotte, Mr.  Christopher P.</v>
      </c>
      <c r="C1992" s="5">
        <f>VLOOKUP(Healthcare!A1992,'Medical Examinations table'!$A:$K,2,FALSE)</f>
        <v>37.1</v>
      </c>
      <c r="D1992" s="5">
        <f>VLOOKUP(A1992,'Medical Examinations table'!$A:$C,3,FALSE)</f>
        <v>6.24</v>
      </c>
      <c r="E1992" s="5" t="str">
        <f>VLOOKUP(A1992,'Medical Examinations table'!$A:$D,4,FALSE)</f>
        <v>NO</v>
      </c>
      <c r="F1992" s="5" t="str">
        <f>VLOOKUP(A1992,'Medical Examinations table'!$A:$E,5,FALSE)</f>
        <v>NO</v>
      </c>
      <c r="G1992" s="5" t="str">
        <f>VLOOKUP(A1992,'Medical Examinations table'!$A:$F,6,FALSE)</f>
        <v>NO</v>
      </c>
      <c r="H1992" s="5">
        <f>VLOOKUP(A1992,'Medical Examinations table'!$A:$H,8,FALSE)</f>
        <v>0</v>
      </c>
      <c r="I1992" s="5" t="str">
        <f>VLOOKUP(A1992,'Medical Examinations table'!$A:$G,7,FALSE)</f>
        <v>NO</v>
      </c>
      <c r="J1992" s="5" t="str">
        <f>VLOOKUP(A1992,'Medical Examinations table'!$A:$I,9,FALSE)</f>
        <v>Obesity</v>
      </c>
      <c r="K1992" s="5" t="str">
        <f>VLOOKUP(A1992,'Medical Examinations table'!$A:$J,10,FALSE)</f>
        <v>Prediabetes</v>
      </c>
      <c r="L1992" s="8">
        <f>VLOOKUP(A1992,'Hospitalisation Table'!$A:$J,10,FALSE)</f>
        <v>34140</v>
      </c>
      <c r="M1992" s="10">
        <f>VLOOKUP(A1992,'Hospitalisation Table'!$A:$F,6,FALSE)</f>
        <v>563.84</v>
      </c>
      <c r="N1992" s="5" t="str">
        <f>VLOOKUP(A1992,'Hospitalisation Table'!$A:$G,7,FALSE)</f>
        <v>tier - 2</v>
      </c>
      <c r="O1992" s="5" t="str">
        <f>VLOOKUP(A1992,'Hospitalisation Table'!$A:$H,8,FALSE)</f>
        <v>tier - 3</v>
      </c>
      <c r="P1992" s="5" t="str">
        <f>VLOOKUP(A1992,'Hospitalisation Table'!$A:$I,9,FALSE)</f>
        <v>R1011</v>
      </c>
      <c r="Q1992" s="5">
        <f>VLOOKUP(A1992,'Hospitalisation Table'!$A:$K,11,FALSE)</f>
        <v>28</v>
      </c>
    </row>
    <row r="1993" spans="1:17" ht="15.6" x14ac:dyDescent="0.3">
      <c r="A1993" s="9" t="s">
        <v>376</v>
      </c>
      <c r="B1993" s="5" t="str">
        <f>VLOOKUP($A1993,'Customer Names'!$A:$B,2,FALSE)</f>
        <v>Cacciapaglia, Mr.  Christopher W</v>
      </c>
      <c r="C1993" s="5">
        <f>VLOOKUP(Healthcare!A1993,'Medical Examinations table'!$A:$K,2,FALSE)</f>
        <v>35.435000000000002</v>
      </c>
      <c r="D1993" s="5">
        <f>VLOOKUP(A1993,'Medical Examinations table'!$A:$C,3,FALSE)</f>
        <v>5.81</v>
      </c>
      <c r="E1993" s="5" t="str">
        <f>VLOOKUP(A1993,'Medical Examinations table'!$A:$D,4,FALSE)</f>
        <v>NO</v>
      </c>
      <c r="F1993" s="5" t="str">
        <f>VLOOKUP(A1993,'Medical Examinations table'!$A:$E,5,FALSE)</f>
        <v>NO</v>
      </c>
      <c r="G1993" s="5" t="str">
        <f>VLOOKUP(A1993,'Medical Examinations table'!$A:$F,6,FALSE)</f>
        <v>NO</v>
      </c>
      <c r="H1993" s="5">
        <f>VLOOKUP(A1993,'Medical Examinations table'!$A:$H,8,FALSE)</f>
        <v>0</v>
      </c>
      <c r="I1993" s="5" t="str">
        <f>VLOOKUP(A1993,'Medical Examinations table'!$A:$G,7,FALSE)</f>
        <v>NO</v>
      </c>
      <c r="J1993" s="5" t="str">
        <f>VLOOKUP(A1993,'Medical Examinations table'!$A:$I,9,FALSE)</f>
        <v>Obesity</v>
      </c>
      <c r="K1993" s="5" t="str">
        <f>VLOOKUP(A1993,'Medical Examinations table'!$A:$J,10,FALSE)</f>
        <v>Prediabetes</v>
      </c>
      <c r="L1993" s="8">
        <f>VLOOKUP(A1993,'Hospitalisation Table'!$A:$J,10,FALSE)</f>
        <v>34139</v>
      </c>
      <c r="M1993" s="10">
        <f>VLOOKUP(A1993,'Hospitalisation Table'!$A:$F,6,FALSE)</f>
        <v>563.84</v>
      </c>
      <c r="N1993" s="5" t="str">
        <f>VLOOKUP(A1993,'Hospitalisation Table'!$A:$G,7,FALSE)</f>
        <v>tier - 3</v>
      </c>
      <c r="O1993" s="5" t="str">
        <f>VLOOKUP(A1993,'Hospitalisation Table'!$A:$H,8,FALSE)</f>
        <v>tier - 1</v>
      </c>
      <c r="P1993" s="5" t="str">
        <f>VLOOKUP(A1993,'Hospitalisation Table'!$A:$I,9,FALSE)</f>
        <v>R1016</v>
      </c>
      <c r="Q1993" s="5">
        <f>VLOOKUP(A1993,'Hospitalisation Table'!$A:$K,11,FALSE)</f>
        <v>28</v>
      </c>
    </row>
    <row r="1994" spans="1:17" ht="15.6" x14ac:dyDescent="0.3">
      <c r="A1994" s="9" t="s">
        <v>375</v>
      </c>
      <c r="B1994" s="5" t="str">
        <f>VLOOKUP($A1994,'Customer Names'!$A:$B,2,FALSE)</f>
        <v>Mininger, Mr.  Norman H.</v>
      </c>
      <c r="C1994" s="5">
        <f>VLOOKUP(Healthcare!A1994,'Medical Examinations table'!$A:$K,2,FALSE)</f>
        <v>20.399999999999999</v>
      </c>
      <c r="D1994" s="5">
        <f>VLOOKUP(A1994,'Medical Examinations table'!$A:$C,3,FALSE)</f>
        <v>4.83</v>
      </c>
      <c r="E1994" s="5" t="str">
        <f>VLOOKUP(A1994,'Medical Examinations table'!$A:$D,4,FALSE)</f>
        <v>NO</v>
      </c>
      <c r="F1994" s="5" t="str">
        <f>VLOOKUP(A1994,'Medical Examinations table'!$A:$E,5,FALSE)</f>
        <v>NO</v>
      </c>
      <c r="G1994" s="5" t="str">
        <f>VLOOKUP(A1994,'Medical Examinations table'!$A:$F,6,FALSE)</f>
        <v>NO</v>
      </c>
      <c r="H1994" s="5">
        <f>VLOOKUP(A1994,'Medical Examinations table'!$A:$H,8,FALSE)</f>
        <v>0</v>
      </c>
      <c r="I1994" s="5" t="str">
        <f>VLOOKUP(A1994,'Medical Examinations table'!$A:$G,7,FALSE)</f>
        <v>NO</v>
      </c>
      <c r="J1994" s="5" t="str">
        <f>VLOOKUP(A1994,'Medical Examinations table'!$A:$I,9,FALSE)</f>
        <v>Normal Weight</v>
      </c>
      <c r="K1994" s="5" t="str">
        <f>VLOOKUP(A1994,'Medical Examinations table'!$A:$J,10,FALSE)</f>
        <v>Normal</v>
      </c>
      <c r="L1994" s="8">
        <f>VLOOKUP(A1994,'Hospitalisation Table'!$A:$J,10,FALSE)</f>
        <v>34138</v>
      </c>
      <c r="M1994" s="10">
        <f>VLOOKUP(A1994,'Hospitalisation Table'!$A:$F,6,FALSE)</f>
        <v>563.84</v>
      </c>
      <c r="N1994" s="5" t="str">
        <f>VLOOKUP(A1994,'Hospitalisation Table'!$A:$G,7,FALSE)</f>
        <v>tier - 3</v>
      </c>
      <c r="O1994" s="5" t="str">
        <f>VLOOKUP(A1994,'Hospitalisation Table'!$A:$H,8,FALSE)</f>
        <v>tier - 2</v>
      </c>
      <c r="P1994" s="5" t="str">
        <f>VLOOKUP(A1994,'Hospitalisation Table'!$A:$I,9,FALSE)</f>
        <v>R1011</v>
      </c>
      <c r="Q1994" s="5">
        <f>VLOOKUP(A1994,'Hospitalisation Table'!$A:$K,11,FALSE)</f>
        <v>31</v>
      </c>
    </row>
    <row r="1995" spans="1:17" ht="15.6" x14ac:dyDescent="0.3">
      <c r="A1995" s="9" t="s">
        <v>374</v>
      </c>
      <c r="B1995" s="5" t="str">
        <f>VLOOKUP($A1995,'Customer Names'!$A:$B,2,FALSE)</f>
        <v>Mayo, Ms.  Susan</v>
      </c>
      <c r="C1995" s="5">
        <f>VLOOKUP(Healthcare!A1995,'Medical Examinations table'!$A:$K,2,FALSE)</f>
        <v>42.13</v>
      </c>
      <c r="D1995" s="5">
        <f>VLOOKUP(A1995,'Medical Examinations table'!$A:$C,3,FALSE)</f>
        <v>5.72</v>
      </c>
      <c r="E1995" s="5" t="str">
        <f>VLOOKUP(A1995,'Medical Examinations table'!$A:$D,4,FALSE)</f>
        <v>YES</v>
      </c>
      <c r="F1995" s="5" t="str">
        <f>VLOOKUP(A1995,'Medical Examinations table'!$A:$E,5,FALSE)</f>
        <v>NO</v>
      </c>
      <c r="G1995" s="5" t="str">
        <f>VLOOKUP(A1995,'Medical Examinations table'!$A:$F,6,FALSE)</f>
        <v>YES</v>
      </c>
      <c r="H1995" s="5">
        <f>VLOOKUP(A1995,'Medical Examinations table'!$A:$H,8,FALSE)</f>
        <v>1</v>
      </c>
      <c r="I1995" s="5" t="str">
        <f>VLOOKUP(A1995,'Medical Examinations table'!$A:$G,7,FALSE)</f>
        <v>NO</v>
      </c>
      <c r="J1995" s="5" t="str">
        <f>VLOOKUP(A1995,'Medical Examinations table'!$A:$I,9,FALSE)</f>
        <v>Obesity</v>
      </c>
      <c r="K1995" s="5" t="str">
        <f>VLOOKUP(A1995,'Medical Examinations table'!$A:$J,10,FALSE)</f>
        <v>Prediabetes</v>
      </c>
      <c r="L1995" s="8">
        <f>VLOOKUP(A1995,'Hospitalisation Table'!$A:$J,10,FALSE)</f>
        <v>34137</v>
      </c>
      <c r="M1995" s="10">
        <f>VLOOKUP(A1995,'Hospitalisation Table'!$A:$F,6,FALSE)</f>
        <v>563.84</v>
      </c>
      <c r="N1995" s="5" t="str">
        <f>VLOOKUP(A1995,'Hospitalisation Table'!$A:$G,7,FALSE)</f>
        <v>tier - 2</v>
      </c>
      <c r="O1995" s="5" t="str">
        <f>VLOOKUP(A1995,'Hospitalisation Table'!$A:$H,8,FALSE)</f>
        <v>tier - 3</v>
      </c>
      <c r="P1995" s="5" t="str">
        <f>VLOOKUP(A1995,'Hospitalisation Table'!$A:$I,9,FALSE)</f>
        <v>R1013</v>
      </c>
      <c r="Q1995" s="5">
        <f>VLOOKUP(A1995,'Hospitalisation Table'!$A:$K,11,FALSE)</f>
        <v>25</v>
      </c>
    </row>
    <row r="1996" spans="1:17" ht="15.6" x14ac:dyDescent="0.3">
      <c r="A1996" s="9" t="s">
        <v>373</v>
      </c>
      <c r="B1996" s="5" t="str">
        <f>VLOOKUP($A1996,'Customer Names'!$A:$B,2,FALSE)</f>
        <v>Zicko, Ms.  Tatyana K</v>
      </c>
      <c r="C1996" s="5">
        <f>VLOOKUP(Healthcare!A1996,'Medical Examinations table'!$A:$K,2,FALSE)</f>
        <v>33.99</v>
      </c>
      <c r="D1996" s="5">
        <f>VLOOKUP(A1996,'Medical Examinations table'!$A:$C,3,FALSE)</f>
        <v>4.83</v>
      </c>
      <c r="E1996" s="5" t="str">
        <f>VLOOKUP(A1996,'Medical Examinations table'!$A:$D,4,FALSE)</f>
        <v>YES</v>
      </c>
      <c r="F1996" s="5" t="str">
        <f>VLOOKUP(A1996,'Medical Examinations table'!$A:$E,5,FALSE)</f>
        <v>NO</v>
      </c>
      <c r="G1996" s="5" t="str">
        <f>VLOOKUP(A1996,'Medical Examinations table'!$A:$F,6,FALSE)</f>
        <v>YES</v>
      </c>
      <c r="H1996" s="5">
        <f>VLOOKUP(A1996,'Medical Examinations table'!$A:$H,8,FALSE)</f>
        <v>1</v>
      </c>
      <c r="I1996" s="5" t="str">
        <f>VLOOKUP(A1996,'Medical Examinations table'!$A:$G,7,FALSE)</f>
        <v>NO</v>
      </c>
      <c r="J1996" s="5" t="str">
        <f>VLOOKUP(A1996,'Medical Examinations table'!$A:$I,9,FALSE)</f>
        <v>Obesity</v>
      </c>
      <c r="K1996" s="5" t="str">
        <f>VLOOKUP(A1996,'Medical Examinations table'!$A:$J,10,FALSE)</f>
        <v>Normal</v>
      </c>
      <c r="L1996" s="8">
        <f>VLOOKUP(A1996,'Hospitalisation Table'!$A:$J,10,FALSE)</f>
        <v>34136</v>
      </c>
      <c r="M1996" s="10">
        <f>VLOOKUP(A1996,'Hospitalisation Table'!$A:$F,6,FALSE)</f>
        <v>563.84</v>
      </c>
      <c r="N1996" s="5" t="str">
        <f>VLOOKUP(A1996,'Hospitalisation Table'!$A:$G,7,FALSE)</f>
        <v>tier - 2</v>
      </c>
      <c r="O1996" s="5" t="str">
        <f>VLOOKUP(A1996,'Hospitalisation Table'!$A:$H,8,FALSE)</f>
        <v>tier - 3</v>
      </c>
      <c r="P1996" s="5" t="str">
        <f>VLOOKUP(A1996,'Hospitalisation Table'!$A:$I,9,FALSE)</f>
        <v>R1013</v>
      </c>
      <c r="Q1996" s="5">
        <f>VLOOKUP(A1996,'Hospitalisation Table'!$A:$K,11,FALSE)</f>
        <v>25</v>
      </c>
    </row>
    <row r="1997" spans="1:17" ht="15.6" x14ac:dyDescent="0.3">
      <c r="A1997" s="9" t="s">
        <v>372</v>
      </c>
      <c r="B1997" s="5" t="str">
        <f>VLOOKUP($A1997,'Customer Names'!$A:$B,2,FALSE)</f>
        <v>Graham, Ms.  Chrissy</v>
      </c>
      <c r="C1997" s="5">
        <f>VLOOKUP(Healthcare!A1997,'Medical Examinations table'!$A:$K,2,FALSE)</f>
        <v>28.594999999999999</v>
      </c>
      <c r="D1997" s="5">
        <f>VLOOKUP(A1997,'Medical Examinations table'!$A:$C,3,FALSE)</f>
        <v>4.1399999999999997</v>
      </c>
      <c r="E1997" s="5" t="str">
        <f>VLOOKUP(A1997,'Medical Examinations table'!$A:$D,4,FALSE)</f>
        <v>YES</v>
      </c>
      <c r="F1997" s="5" t="str">
        <f>VLOOKUP(A1997,'Medical Examinations table'!$A:$E,5,FALSE)</f>
        <v>NO</v>
      </c>
      <c r="G1997" s="5" t="str">
        <f>VLOOKUP(A1997,'Medical Examinations table'!$A:$F,6,FALSE)</f>
        <v>YES</v>
      </c>
      <c r="H1997" s="5">
        <f>VLOOKUP(A1997,'Medical Examinations table'!$A:$H,8,FALSE)</f>
        <v>1</v>
      </c>
      <c r="I1997" s="5" t="str">
        <f>VLOOKUP(A1997,'Medical Examinations table'!$A:$G,7,FALSE)</f>
        <v>NO</v>
      </c>
      <c r="J1997" s="5" t="str">
        <f>VLOOKUP(A1997,'Medical Examinations table'!$A:$I,9,FALSE)</f>
        <v>Overweight</v>
      </c>
      <c r="K1997" s="5" t="str">
        <f>VLOOKUP(A1997,'Medical Examinations table'!$A:$J,10,FALSE)</f>
        <v>Normal</v>
      </c>
      <c r="L1997" s="8">
        <f>VLOOKUP(A1997,'Hospitalisation Table'!$A:$J,10,FALSE)</f>
        <v>34135</v>
      </c>
      <c r="M1997" s="10">
        <f>VLOOKUP(A1997,'Hospitalisation Table'!$A:$F,6,FALSE)</f>
        <v>563.84</v>
      </c>
      <c r="N1997" s="5" t="str">
        <f>VLOOKUP(A1997,'Hospitalisation Table'!$A:$G,7,FALSE)</f>
        <v>tier - 2</v>
      </c>
      <c r="O1997" s="5" t="str">
        <f>VLOOKUP(A1997,'Hospitalisation Table'!$A:$H,8,FALSE)</f>
        <v>tier - 2</v>
      </c>
      <c r="P1997" s="5" t="str">
        <f>VLOOKUP(A1997,'Hospitalisation Table'!$A:$I,9,FALSE)</f>
        <v>R1024</v>
      </c>
      <c r="Q1997" s="5">
        <f>VLOOKUP(A1997,'Hospitalisation Table'!$A:$K,11,FALSE)</f>
        <v>25</v>
      </c>
    </row>
    <row r="1998" spans="1:17" ht="15.6" x14ac:dyDescent="0.3">
      <c r="A1998" s="9" t="s">
        <v>371</v>
      </c>
      <c r="B1998" s="5" t="str">
        <f>VLOOKUP($A1998,'Customer Names'!$A:$B,2,FALSE)</f>
        <v>Boland, Ms.  Carrie</v>
      </c>
      <c r="C1998" s="5">
        <f>VLOOKUP(Healthcare!A1998,'Medical Examinations table'!$A:$K,2,FALSE)</f>
        <v>20.8</v>
      </c>
      <c r="D1998" s="5">
        <f>VLOOKUP(A1998,'Medical Examinations table'!$A:$C,3,FALSE)</f>
        <v>4.07</v>
      </c>
      <c r="E1998" s="5" t="str">
        <f>VLOOKUP(A1998,'Medical Examinations table'!$A:$D,4,FALSE)</f>
        <v>YES</v>
      </c>
      <c r="F1998" s="5" t="str">
        <f>VLOOKUP(A1998,'Medical Examinations table'!$A:$E,5,FALSE)</f>
        <v>NO</v>
      </c>
      <c r="G1998" s="5" t="str">
        <f>VLOOKUP(A1998,'Medical Examinations table'!$A:$F,6,FALSE)</f>
        <v>YES</v>
      </c>
      <c r="H1998" s="5">
        <f>VLOOKUP(A1998,'Medical Examinations table'!$A:$H,8,FALSE)</f>
        <v>1</v>
      </c>
      <c r="I1998" s="5" t="str">
        <f>VLOOKUP(A1998,'Medical Examinations table'!$A:$G,7,FALSE)</f>
        <v>NO</v>
      </c>
      <c r="J1998" s="5" t="str">
        <f>VLOOKUP(A1998,'Medical Examinations table'!$A:$I,9,FALSE)</f>
        <v>Normal Weight</v>
      </c>
      <c r="K1998" s="5" t="str">
        <f>VLOOKUP(A1998,'Medical Examinations table'!$A:$J,10,FALSE)</f>
        <v>Normal</v>
      </c>
      <c r="L1998" s="8">
        <f>VLOOKUP(A1998,'Hospitalisation Table'!$A:$J,10,FALSE)</f>
        <v>34134</v>
      </c>
      <c r="M1998" s="10">
        <f>VLOOKUP(A1998,'Hospitalisation Table'!$A:$F,6,FALSE)</f>
        <v>563.84</v>
      </c>
      <c r="N1998" s="5" t="str">
        <f>VLOOKUP(A1998,'Hospitalisation Table'!$A:$G,7,FALSE)</f>
        <v>tier - 2</v>
      </c>
      <c r="O1998" s="5" t="str">
        <f>VLOOKUP(A1998,'Hospitalisation Table'!$A:$H,8,FALSE)</f>
        <v>tier - 3</v>
      </c>
      <c r="P1998" s="5" t="str">
        <f>VLOOKUP(A1998,'Hospitalisation Table'!$A:$I,9,FALSE)</f>
        <v>R1011</v>
      </c>
      <c r="Q1998" s="5">
        <f>VLOOKUP(A1998,'Hospitalisation Table'!$A:$K,11,FALSE)</f>
        <v>25</v>
      </c>
    </row>
    <row r="1999" spans="1:17" ht="15.6" x14ac:dyDescent="0.3">
      <c r="A1999" s="9" t="s">
        <v>370</v>
      </c>
      <c r="B1999" s="5" t="str">
        <f>VLOOKUP($A1999,'Customer Names'!$A:$B,2,FALSE)</f>
        <v>Cupp, Ms.  Halle</v>
      </c>
      <c r="C1999" s="5">
        <f>VLOOKUP(Healthcare!A1999,'Medical Examinations table'!$A:$K,2,FALSE)</f>
        <v>23.465</v>
      </c>
      <c r="D1999" s="5">
        <f>VLOOKUP(A1999,'Medical Examinations table'!$A:$C,3,FALSE)</f>
        <v>6.26</v>
      </c>
      <c r="E1999" s="5" t="str">
        <f>VLOOKUP(A1999,'Medical Examinations table'!$A:$D,4,FALSE)</f>
        <v>YES</v>
      </c>
      <c r="F1999" s="5" t="str">
        <f>VLOOKUP(A1999,'Medical Examinations table'!$A:$E,5,FALSE)</f>
        <v>NO</v>
      </c>
      <c r="G1999" s="5" t="str">
        <f>VLOOKUP(A1999,'Medical Examinations table'!$A:$F,6,FALSE)</f>
        <v>YES</v>
      </c>
      <c r="H1999" s="5">
        <f>VLOOKUP(A1999,'Medical Examinations table'!$A:$H,8,FALSE)</f>
        <v>1</v>
      </c>
      <c r="I1999" s="5" t="str">
        <f>VLOOKUP(A1999,'Medical Examinations table'!$A:$G,7,FALSE)</f>
        <v>NO</v>
      </c>
      <c r="J1999" s="5" t="str">
        <f>VLOOKUP(A1999,'Medical Examinations table'!$A:$I,9,FALSE)</f>
        <v>Normal Weight</v>
      </c>
      <c r="K1999" s="5" t="str">
        <f>VLOOKUP(A1999,'Medical Examinations table'!$A:$J,10,FALSE)</f>
        <v>Prediabetes</v>
      </c>
      <c r="L1999" s="8">
        <f>VLOOKUP(A1999,'Hospitalisation Table'!$A:$J,10,FALSE)</f>
        <v>34133</v>
      </c>
      <c r="M1999" s="10">
        <f>VLOOKUP(A1999,'Hospitalisation Table'!$A:$F,6,FALSE)</f>
        <v>563.84</v>
      </c>
      <c r="N1999" s="5" t="str">
        <f>VLOOKUP(A1999,'Hospitalisation Table'!$A:$G,7,FALSE)</f>
        <v>tier - 2</v>
      </c>
      <c r="O1999" s="5" t="str">
        <f>VLOOKUP(A1999,'Hospitalisation Table'!$A:$H,8,FALSE)</f>
        <v>tier - 3</v>
      </c>
      <c r="P1999" s="5" t="str">
        <f>VLOOKUP(A1999,'Hospitalisation Table'!$A:$I,9,FALSE)</f>
        <v>R1024</v>
      </c>
      <c r="Q1999" s="5">
        <f>VLOOKUP(A1999,'Hospitalisation Table'!$A:$K,11,FALSE)</f>
        <v>25</v>
      </c>
    </row>
    <row r="2000" spans="1:17" ht="15.6" x14ac:dyDescent="0.3">
      <c r="A2000" s="9" t="s">
        <v>369</v>
      </c>
      <c r="B2000" s="5" t="str">
        <f>VLOOKUP($A2000,'Customer Names'!$A:$B,2,FALSE)</f>
        <v>Shaw, Ms.  Carolyn</v>
      </c>
      <c r="C2000" s="5">
        <f>VLOOKUP(Healthcare!A2000,'Medical Examinations table'!$A:$K,2,FALSE)</f>
        <v>40.185000000000002</v>
      </c>
      <c r="D2000" s="5">
        <f>VLOOKUP(A2000,'Medical Examinations table'!$A:$C,3,FALSE)</f>
        <v>5.88</v>
      </c>
      <c r="E2000" s="5" t="str">
        <f>VLOOKUP(A2000,'Medical Examinations table'!$A:$D,4,FALSE)</f>
        <v>YES</v>
      </c>
      <c r="F2000" s="5" t="str">
        <f>VLOOKUP(A2000,'Medical Examinations table'!$A:$E,5,FALSE)</f>
        <v>NO</v>
      </c>
      <c r="G2000" s="5" t="str">
        <f>VLOOKUP(A2000,'Medical Examinations table'!$A:$F,6,FALSE)</f>
        <v>NO</v>
      </c>
      <c r="H2000" s="5">
        <f>VLOOKUP(A2000,'Medical Examinations table'!$A:$H,8,FALSE)</f>
        <v>0</v>
      </c>
      <c r="I2000" s="5" t="str">
        <f>VLOOKUP(A2000,'Medical Examinations table'!$A:$G,7,FALSE)</f>
        <v>NO</v>
      </c>
      <c r="J2000" s="5" t="str">
        <f>VLOOKUP(A2000,'Medical Examinations table'!$A:$I,9,FALSE)</f>
        <v>Obesity</v>
      </c>
      <c r="K2000" s="5" t="str">
        <f>VLOOKUP(A2000,'Medical Examinations table'!$A:$J,10,FALSE)</f>
        <v>Prediabetes</v>
      </c>
      <c r="L2000" s="8">
        <f>VLOOKUP(A2000,'Hospitalisation Table'!$A:$J,10,FALSE)</f>
        <v>34132</v>
      </c>
      <c r="M2000" s="10">
        <f>VLOOKUP(A2000,'Hospitalisation Table'!$A:$F,6,FALSE)</f>
        <v>563.84</v>
      </c>
      <c r="N2000" s="5" t="str">
        <f>VLOOKUP(A2000,'Hospitalisation Table'!$A:$G,7,FALSE)</f>
        <v>tier - 2</v>
      </c>
      <c r="O2000" s="5" t="str">
        <f>VLOOKUP(A2000,'Hospitalisation Table'!$A:$H,8,FALSE)</f>
        <v>tier - 3</v>
      </c>
      <c r="P2000" s="5" t="str">
        <f>VLOOKUP(A2000,'Hospitalisation Table'!$A:$I,9,FALSE)</f>
        <v>R1012</v>
      </c>
      <c r="Q2000" s="5">
        <f>VLOOKUP(A2000,'Hospitalisation Table'!$A:$K,11,FALSE)</f>
        <v>26</v>
      </c>
    </row>
    <row r="2001" spans="1:17" ht="15.6" x14ac:dyDescent="0.3">
      <c r="A2001" s="9" t="s">
        <v>368</v>
      </c>
      <c r="B2001" s="5" t="str">
        <f>VLOOKUP($A2001,'Customer Names'!$A:$B,2,FALSE)</f>
        <v>Klassen, Ms.  Tara D.</v>
      </c>
      <c r="C2001" s="5">
        <f>VLOOKUP(Healthcare!A2001,'Medical Examinations table'!$A:$K,2,FALSE)</f>
        <v>21.89</v>
      </c>
      <c r="D2001" s="5">
        <f>VLOOKUP(A2001,'Medical Examinations table'!$A:$C,3,FALSE)</f>
        <v>5.72</v>
      </c>
      <c r="E2001" s="5" t="str">
        <f>VLOOKUP(A2001,'Medical Examinations table'!$A:$D,4,FALSE)</f>
        <v>YES</v>
      </c>
      <c r="F2001" s="5" t="str">
        <f>VLOOKUP(A2001,'Medical Examinations table'!$A:$E,5,FALSE)</f>
        <v>NO</v>
      </c>
      <c r="G2001" s="5" t="str">
        <f>VLOOKUP(A2001,'Medical Examinations table'!$A:$F,6,FALSE)</f>
        <v>NO</v>
      </c>
      <c r="H2001" s="5">
        <f>VLOOKUP(A2001,'Medical Examinations table'!$A:$H,8,FALSE)</f>
        <v>0</v>
      </c>
      <c r="I2001" s="5" t="str">
        <f>VLOOKUP(A2001,'Medical Examinations table'!$A:$G,7,FALSE)</f>
        <v>NO</v>
      </c>
      <c r="J2001" s="5" t="str">
        <f>VLOOKUP(A2001,'Medical Examinations table'!$A:$I,9,FALSE)</f>
        <v>Normal Weight</v>
      </c>
      <c r="K2001" s="5" t="str">
        <f>VLOOKUP(A2001,'Medical Examinations table'!$A:$J,10,FALSE)</f>
        <v>Prediabetes</v>
      </c>
      <c r="L2001" s="8">
        <f>VLOOKUP(A2001,'Hospitalisation Table'!$A:$J,10,FALSE)</f>
        <v>34131</v>
      </c>
      <c r="M2001" s="10">
        <f>VLOOKUP(A2001,'Hospitalisation Table'!$A:$F,6,FALSE)</f>
        <v>563.84</v>
      </c>
      <c r="N2001" s="5" t="str">
        <f>VLOOKUP(A2001,'Hospitalisation Table'!$A:$G,7,FALSE)</f>
        <v>tier - 2</v>
      </c>
      <c r="O2001" s="5" t="str">
        <f>VLOOKUP(A2001,'Hospitalisation Table'!$A:$H,8,FALSE)</f>
        <v>tier - 2</v>
      </c>
      <c r="P2001" s="5" t="str">
        <f>VLOOKUP(A2001,'Hospitalisation Table'!$A:$I,9,FALSE)</f>
        <v>R1013</v>
      </c>
      <c r="Q2001" s="5">
        <f>VLOOKUP(A2001,'Hospitalisation Table'!$A:$K,11,FALSE)</f>
        <v>21</v>
      </c>
    </row>
    <row r="2002" spans="1:17" ht="15.6" x14ac:dyDescent="0.3">
      <c r="A2002" s="9" t="s">
        <v>367</v>
      </c>
      <c r="B2002" s="5" t="str">
        <f>VLOOKUP($A2002,'Customer Names'!$A:$B,2,FALSE)</f>
        <v>Musal, Mr.  Rasim M</v>
      </c>
      <c r="C2002" s="5">
        <f>VLOOKUP(Healthcare!A2002,'Medical Examinations table'!$A:$K,2,FALSE)</f>
        <v>29.34</v>
      </c>
      <c r="D2002" s="5">
        <f>VLOOKUP(A2002,'Medical Examinations table'!$A:$C,3,FALSE)</f>
        <v>6.09</v>
      </c>
      <c r="E2002" s="5" t="str">
        <f>VLOOKUP(A2002,'Medical Examinations table'!$A:$D,4,FALSE)</f>
        <v>YES</v>
      </c>
      <c r="F2002" s="5" t="str">
        <f>VLOOKUP(A2002,'Medical Examinations table'!$A:$E,5,FALSE)</f>
        <v>YES</v>
      </c>
      <c r="G2002" s="5" t="str">
        <f>VLOOKUP(A2002,'Medical Examinations table'!$A:$F,6,FALSE)</f>
        <v>NO</v>
      </c>
      <c r="H2002" s="5">
        <f>VLOOKUP(A2002,'Medical Examinations table'!$A:$H,8,FALSE)</f>
        <v>2</v>
      </c>
      <c r="I2002" s="5" t="str">
        <f>VLOOKUP(A2002,'Medical Examinations table'!$A:$G,7,FALSE)</f>
        <v>NO</v>
      </c>
      <c r="J2002" s="5" t="str">
        <f>VLOOKUP(A2002,'Medical Examinations table'!$A:$I,9,FALSE)</f>
        <v>Overweight</v>
      </c>
      <c r="K2002" s="5" t="str">
        <f>VLOOKUP(A2002,'Medical Examinations table'!$A:$J,10,FALSE)</f>
        <v>Prediabetes</v>
      </c>
      <c r="L2002" s="8">
        <f>VLOOKUP(A2002,'Hospitalisation Table'!$A:$J,10,FALSE)</f>
        <v>34130</v>
      </c>
      <c r="M2002" s="10">
        <f>VLOOKUP(A2002,'Hospitalisation Table'!$A:$F,6,FALSE)</f>
        <v>563.84</v>
      </c>
      <c r="N2002" s="5" t="str">
        <f>VLOOKUP(A2002,'Hospitalisation Table'!$A:$G,7,FALSE)</f>
        <v>tier - 2</v>
      </c>
      <c r="O2002" s="5" t="str">
        <f>VLOOKUP(A2002,'Hospitalisation Table'!$A:$H,8,FALSE)</f>
        <v>tier - 2</v>
      </c>
      <c r="P2002" s="5" t="str">
        <f>VLOOKUP(A2002,'Hospitalisation Table'!$A:$I,9,FALSE)</f>
        <v>R1012</v>
      </c>
      <c r="Q2002" s="5">
        <f>VLOOKUP(A2002,'Hospitalisation Table'!$A:$K,11,FALSE)</f>
        <v>22</v>
      </c>
    </row>
    <row r="2003" spans="1:17" ht="15.6" x14ac:dyDescent="0.3">
      <c r="A2003" s="9" t="s">
        <v>366</v>
      </c>
      <c r="B2003" s="5" t="str">
        <f>VLOOKUP($A2003,'Customer Names'!$A:$B,2,FALSE)</f>
        <v>Kitayama, Ms.  Dina</v>
      </c>
      <c r="C2003" s="5">
        <f>VLOOKUP(Healthcare!A2003,'Medical Examinations table'!$A:$K,2,FALSE)</f>
        <v>22.61</v>
      </c>
      <c r="D2003" s="5">
        <f>VLOOKUP(A2003,'Medical Examinations table'!$A:$C,3,FALSE)</f>
        <v>4.25</v>
      </c>
      <c r="E2003" s="5" t="str">
        <f>VLOOKUP(A2003,'Medical Examinations table'!$A:$D,4,FALSE)</f>
        <v>YES</v>
      </c>
      <c r="F2003" s="5" t="str">
        <f>VLOOKUP(A2003,'Medical Examinations table'!$A:$E,5,FALSE)</f>
        <v>NO</v>
      </c>
      <c r="G2003" s="5" t="str">
        <f>VLOOKUP(A2003,'Medical Examinations table'!$A:$F,6,FALSE)</f>
        <v>NO</v>
      </c>
      <c r="H2003" s="5">
        <f>VLOOKUP(A2003,'Medical Examinations table'!$A:$H,8,FALSE)</f>
        <v>0</v>
      </c>
      <c r="I2003" s="5" t="str">
        <f>VLOOKUP(A2003,'Medical Examinations table'!$A:$G,7,FALSE)</f>
        <v>NO</v>
      </c>
      <c r="J2003" s="5" t="str">
        <f>VLOOKUP(A2003,'Medical Examinations table'!$A:$I,9,FALSE)</f>
        <v>Normal Weight</v>
      </c>
      <c r="K2003" s="5" t="str">
        <f>VLOOKUP(A2003,'Medical Examinations table'!$A:$J,10,FALSE)</f>
        <v>Normal</v>
      </c>
      <c r="L2003" s="8">
        <f>VLOOKUP(A2003,'Hospitalisation Table'!$A:$J,10,FALSE)</f>
        <v>34129</v>
      </c>
      <c r="M2003" s="10">
        <f>VLOOKUP(A2003,'Hospitalisation Table'!$A:$F,6,FALSE)</f>
        <v>563.84</v>
      </c>
      <c r="N2003" s="5" t="str">
        <f>VLOOKUP(A2003,'Hospitalisation Table'!$A:$G,7,FALSE)</f>
        <v>tier - 2</v>
      </c>
      <c r="O2003" s="5" t="str">
        <f>VLOOKUP(A2003,'Hospitalisation Table'!$A:$H,8,FALSE)</f>
        <v>tier - 1</v>
      </c>
      <c r="P2003" s="5" t="str">
        <f>VLOOKUP(A2003,'Hospitalisation Table'!$A:$I,9,FALSE)</f>
        <v>R1012</v>
      </c>
      <c r="Q2003" s="5">
        <f>VLOOKUP(A2003,'Hospitalisation Table'!$A:$K,11,FALSE)</f>
        <v>26</v>
      </c>
    </row>
    <row r="2004" spans="1:17" ht="15.6" x14ac:dyDescent="0.3">
      <c r="A2004" s="9" t="s">
        <v>365</v>
      </c>
      <c r="B2004" s="5" t="str">
        <f>VLOOKUP($A2004,'Customer Names'!$A:$B,2,FALSE)</f>
        <v>Altman, Ms.  Lisa</v>
      </c>
      <c r="C2004" s="5">
        <f>VLOOKUP(Healthcare!A2004,'Medical Examinations table'!$A:$K,2,FALSE)</f>
        <v>22.23</v>
      </c>
      <c r="D2004" s="5">
        <f>VLOOKUP(A2004,'Medical Examinations table'!$A:$C,3,FALSE)</f>
        <v>6.09</v>
      </c>
      <c r="E2004" s="5" t="str">
        <f>VLOOKUP(A2004,'Medical Examinations table'!$A:$D,4,FALSE)</f>
        <v>YES</v>
      </c>
      <c r="F2004" s="5" t="str">
        <f>VLOOKUP(A2004,'Medical Examinations table'!$A:$E,5,FALSE)</f>
        <v>NO</v>
      </c>
      <c r="G2004" s="5" t="str">
        <f>VLOOKUP(A2004,'Medical Examinations table'!$A:$F,6,FALSE)</f>
        <v>NO</v>
      </c>
      <c r="H2004" s="5">
        <f>VLOOKUP(A2004,'Medical Examinations table'!$A:$H,8,FALSE)</f>
        <v>0</v>
      </c>
      <c r="I2004" s="5" t="str">
        <f>VLOOKUP(A2004,'Medical Examinations table'!$A:$G,7,FALSE)</f>
        <v>NO</v>
      </c>
      <c r="J2004" s="5" t="str">
        <f>VLOOKUP(A2004,'Medical Examinations table'!$A:$I,9,FALSE)</f>
        <v>Normal Weight</v>
      </c>
      <c r="K2004" s="5" t="str">
        <f>VLOOKUP(A2004,'Medical Examinations table'!$A:$J,10,FALSE)</f>
        <v>Prediabetes</v>
      </c>
      <c r="L2004" s="8">
        <f>VLOOKUP(A2004,'Hospitalisation Table'!$A:$J,10,FALSE)</f>
        <v>34128</v>
      </c>
      <c r="M2004" s="10">
        <f>VLOOKUP(A2004,'Hospitalisation Table'!$A:$F,6,FALSE)</f>
        <v>563.84</v>
      </c>
      <c r="N2004" s="5" t="str">
        <f>VLOOKUP(A2004,'Hospitalisation Table'!$A:$G,7,FALSE)</f>
        <v>tier - 2</v>
      </c>
      <c r="O2004" s="5" t="str">
        <f>VLOOKUP(A2004,'Hospitalisation Table'!$A:$H,8,FALSE)</f>
        <v>tier - 2</v>
      </c>
      <c r="P2004" s="5" t="str">
        <f>VLOOKUP(A2004,'Hospitalisation Table'!$A:$I,9,FALSE)</f>
        <v>R1012</v>
      </c>
      <c r="Q2004" s="5">
        <f>VLOOKUP(A2004,'Hospitalisation Table'!$A:$K,11,FALSE)</f>
        <v>26</v>
      </c>
    </row>
    <row r="2005" spans="1:17" ht="15.6" x14ac:dyDescent="0.3">
      <c r="A2005" s="9" t="s">
        <v>364</v>
      </c>
      <c r="B2005" s="5" t="str">
        <f>VLOOKUP($A2005,'Customer Names'!$A:$B,2,FALSE)</f>
        <v>Demchko, Ms.  Caitrin</v>
      </c>
      <c r="C2005" s="5">
        <f>VLOOKUP(Healthcare!A2005,'Medical Examinations table'!$A:$K,2,FALSE)</f>
        <v>33.4</v>
      </c>
      <c r="D2005" s="5">
        <f>VLOOKUP(A2005,'Medical Examinations table'!$A:$C,3,FALSE)</f>
        <v>5.51</v>
      </c>
      <c r="E2005" s="5" t="str">
        <f>VLOOKUP(A2005,'Medical Examinations table'!$A:$D,4,FALSE)</f>
        <v>NO</v>
      </c>
      <c r="F2005" s="5" t="str">
        <f>VLOOKUP(A2005,'Medical Examinations table'!$A:$E,5,FALSE)</f>
        <v>NO</v>
      </c>
      <c r="G2005" s="5" t="str">
        <f>VLOOKUP(A2005,'Medical Examinations table'!$A:$F,6,FALSE)</f>
        <v>NO</v>
      </c>
      <c r="H2005" s="5">
        <f>VLOOKUP(A2005,'Medical Examinations table'!$A:$H,8,FALSE)</f>
        <v>0</v>
      </c>
      <c r="I2005" s="5" t="str">
        <f>VLOOKUP(A2005,'Medical Examinations table'!$A:$G,7,FALSE)</f>
        <v>NO</v>
      </c>
      <c r="J2005" s="5" t="str">
        <f>VLOOKUP(A2005,'Medical Examinations table'!$A:$I,9,FALSE)</f>
        <v>Obesity</v>
      </c>
      <c r="K2005" s="5" t="str">
        <f>VLOOKUP(A2005,'Medical Examinations table'!$A:$J,10,FALSE)</f>
        <v>Normal</v>
      </c>
      <c r="L2005" s="8">
        <f>VLOOKUP(A2005,'Hospitalisation Table'!$A:$J,10,FALSE)</f>
        <v>34127</v>
      </c>
      <c r="M2005" s="10">
        <f>VLOOKUP(A2005,'Hospitalisation Table'!$A:$F,6,FALSE)</f>
        <v>563.84</v>
      </c>
      <c r="N2005" s="5" t="str">
        <f>VLOOKUP(A2005,'Hospitalisation Table'!$A:$G,7,FALSE)</f>
        <v>tier - 2</v>
      </c>
      <c r="O2005" s="5" t="str">
        <f>VLOOKUP(A2005,'Hospitalisation Table'!$A:$H,8,FALSE)</f>
        <v>tier - 1</v>
      </c>
      <c r="P2005" s="5" t="str">
        <f>VLOOKUP(A2005,'Hospitalisation Table'!$A:$I,9,FALSE)</f>
        <v>R1011</v>
      </c>
      <c r="Q2005" s="5">
        <f>VLOOKUP(A2005,'Hospitalisation Table'!$A:$K,11,FALSE)</f>
        <v>28</v>
      </c>
    </row>
    <row r="2006" spans="1:17" ht="15.6" x14ac:dyDescent="0.3">
      <c r="A2006" s="9" t="s">
        <v>363</v>
      </c>
      <c r="B2006" s="5" t="str">
        <f>VLOOKUP($A2006,'Customer Names'!$A:$B,2,FALSE)</f>
        <v>Wild, Ms.  Adriana S</v>
      </c>
      <c r="C2006" s="5">
        <f>VLOOKUP(Healthcare!A2006,'Medical Examinations table'!$A:$K,2,FALSE)</f>
        <v>33.11</v>
      </c>
      <c r="D2006" s="5">
        <f>VLOOKUP(A2006,'Medical Examinations table'!$A:$C,3,FALSE)</f>
        <v>5.63</v>
      </c>
      <c r="E2006" s="5" t="str">
        <f>VLOOKUP(A2006,'Medical Examinations table'!$A:$D,4,FALSE)</f>
        <v>NO</v>
      </c>
      <c r="F2006" s="5" t="str">
        <f>VLOOKUP(A2006,'Medical Examinations table'!$A:$E,5,FALSE)</f>
        <v>NO</v>
      </c>
      <c r="G2006" s="5" t="str">
        <f>VLOOKUP(A2006,'Medical Examinations table'!$A:$F,6,FALSE)</f>
        <v>NO</v>
      </c>
      <c r="H2006" s="5">
        <f>VLOOKUP(A2006,'Medical Examinations table'!$A:$H,8,FALSE)</f>
        <v>0</v>
      </c>
      <c r="I2006" s="5" t="str">
        <f>VLOOKUP(A2006,'Medical Examinations table'!$A:$G,7,FALSE)</f>
        <v>NO</v>
      </c>
      <c r="J2006" s="5" t="str">
        <f>VLOOKUP(A2006,'Medical Examinations table'!$A:$I,9,FALSE)</f>
        <v>Obesity</v>
      </c>
      <c r="K2006" s="5" t="str">
        <f>VLOOKUP(A2006,'Medical Examinations table'!$A:$J,10,FALSE)</f>
        <v>Normal</v>
      </c>
      <c r="L2006" s="8">
        <f>VLOOKUP(A2006,'Hospitalisation Table'!$A:$J,10,FALSE)</f>
        <v>34126</v>
      </c>
      <c r="M2006" s="10">
        <f>VLOOKUP(A2006,'Hospitalisation Table'!$A:$F,6,FALSE)</f>
        <v>563.84</v>
      </c>
      <c r="N2006" s="5" t="str">
        <f>VLOOKUP(A2006,'Hospitalisation Table'!$A:$G,7,FALSE)</f>
        <v>tier - 2</v>
      </c>
      <c r="O2006" s="5" t="str">
        <f>VLOOKUP(A2006,'Hospitalisation Table'!$A:$H,8,FALSE)</f>
        <v>tier - 3</v>
      </c>
      <c r="P2006" s="5" t="str">
        <f>VLOOKUP(A2006,'Hospitalisation Table'!$A:$I,9,FALSE)</f>
        <v>R1013</v>
      </c>
      <c r="Q2006" s="5">
        <f>VLOOKUP(A2006,'Hospitalisation Table'!$A:$K,11,FALSE)</f>
        <v>28</v>
      </c>
    </row>
    <row r="2007" spans="1:17" ht="15.6" x14ac:dyDescent="0.3">
      <c r="A2007" s="9" t="s">
        <v>362</v>
      </c>
      <c r="B2007" s="5" t="str">
        <f>VLOOKUP($A2007,'Customer Names'!$A:$B,2,FALSE)</f>
        <v>Betts, Ms.  Megan</v>
      </c>
      <c r="C2007" s="5">
        <f>VLOOKUP(Healthcare!A2007,'Medical Examinations table'!$A:$K,2,FALSE)</f>
        <v>16.815000000000001</v>
      </c>
      <c r="D2007" s="5">
        <f>VLOOKUP(A2007,'Medical Examinations table'!$A:$C,3,FALSE)</f>
        <v>5.29</v>
      </c>
      <c r="E2007" s="5" t="str">
        <f>VLOOKUP(A2007,'Medical Examinations table'!$A:$D,4,FALSE)</f>
        <v>YES</v>
      </c>
      <c r="F2007" s="5" t="str">
        <f>VLOOKUP(A2007,'Medical Examinations table'!$A:$E,5,FALSE)</f>
        <v>NO</v>
      </c>
      <c r="G2007" s="5" t="str">
        <f>VLOOKUP(A2007,'Medical Examinations table'!$A:$F,6,FALSE)</f>
        <v>NO</v>
      </c>
      <c r="H2007" s="5">
        <f>VLOOKUP(A2007,'Medical Examinations table'!$A:$H,8,FALSE)</f>
        <v>0</v>
      </c>
      <c r="I2007" s="5" t="str">
        <f>VLOOKUP(A2007,'Medical Examinations table'!$A:$G,7,FALSE)</f>
        <v>NO</v>
      </c>
      <c r="J2007" s="5" t="str">
        <f>VLOOKUP(A2007,'Medical Examinations table'!$A:$I,9,FALSE)</f>
        <v>Underweight</v>
      </c>
      <c r="K2007" s="5" t="str">
        <f>VLOOKUP(A2007,'Medical Examinations table'!$A:$J,10,FALSE)</f>
        <v>Normal</v>
      </c>
      <c r="L2007" s="8">
        <f>VLOOKUP(A2007,'Hospitalisation Table'!$A:$J,10,FALSE)</f>
        <v>34125</v>
      </c>
      <c r="M2007" s="10">
        <f>VLOOKUP(A2007,'Hospitalisation Table'!$A:$F,6,FALSE)</f>
        <v>563.84</v>
      </c>
      <c r="N2007" s="5" t="str">
        <f>VLOOKUP(A2007,'Hospitalisation Table'!$A:$G,7,FALSE)</f>
        <v>tier - 2</v>
      </c>
      <c r="O2007" s="5" t="str">
        <f>VLOOKUP(A2007,'Hospitalisation Table'!$A:$H,8,FALSE)</f>
        <v>tier - 3</v>
      </c>
      <c r="P2007" s="5" t="str">
        <f>VLOOKUP(A2007,'Hospitalisation Table'!$A:$I,9,FALSE)</f>
        <v>R1024</v>
      </c>
      <c r="Q2007" s="5">
        <f>VLOOKUP(A2007,'Hospitalisation Table'!$A:$K,11,FALSE)</f>
        <v>21</v>
      </c>
    </row>
    <row r="2008" spans="1:17" ht="15.6" x14ac:dyDescent="0.3">
      <c r="A2008" s="9" t="s">
        <v>361</v>
      </c>
      <c r="B2008" s="5" t="str">
        <f>VLOOKUP($A2008,'Customer Names'!$A:$B,2,FALSE)</f>
        <v>Martin, Mrs.  Kristen M</v>
      </c>
      <c r="C2008" s="5">
        <f>VLOOKUP(Healthcare!A2008,'Medical Examinations table'!$A:$K,2,FALSE)</f>
        <v>25.61</v>
      </c>
      <c r="D2008" s="5">
        <f>VLOOKUP(A2008,'Medical Examinations table'!$A:$C,3,FALSE)</f>
        <v>4</v>
      </c>
      <c r="E2008" s="5" t="str">
        <f>VLOOKUP(A2008,'Medical Examinations table'!$A:$D,4,FALSE)</f>
        <v>NO</v>
      </c>
      <c r="F2008" s="5" t="str">
        <f>VLOOKUP(A2008,'Medical Examinations table'!$A:$E,5,FALSE)</f>
        <v>NO</v>
      </c>
      <c r="G2008" s="5" t="str">
        <f>VLOOKUP(A2008,'Medical Examinations table'!$A:$F,6,FALSE)</f>
        <v>YES</v>
      </c>
      <c r="H2008" s="5">
        <f>VLOOKUP(A2008,'Medical Examinations table'!$A:$H,8,FALSE)</f>
        <v>1</v>
      </c>
      <c r="I2008" s="5" t="str">
        <f>VLOOKUP(A2008,'Medical Examinations table'!$A:$G,7,FALSE)</f>
        <v>NO</v>
      </c>
      <c r="J2008" s="5" t="str">
        <f>VLOOKUP(A2008,'Medical Examinations table'!$A:$I,9,FALSE)</f>
        <v>Overweight</v>
      </c>
      <c r="K2008" s="5" t="str">
        <f>VLOOKUP(A2008,'Medical Examinations table'!$A:$J,10,FALSE)</f>
        <v>Normal</v>
      </c>
      <c r="L2008" s="8">
        <f>VLOOKUP(A2008,'Hospitalisation Table'!$A:$J,10,FALSE)</f>
        <v>34124</v>
      </c>
      <c r="M2008" s="10">
        <f>VLOOKUP(A2008,'Hospitalisation Table'!$A:$F,6,FALSE)</f>
        <v>563.84</v>
      </c>
      <c r="N2008" s="5" t="str">
        <f>VLOOKUP(A2008,'Hospitalisation Table'!$A:$G,7,FALSE)</f>
        <v>tier - 2</v>
      </c>
      <c r="O2008" s="5" t="str">
        <f>VLOOKUP(A2008,'Hospitalisation Table'!$A:$H,8,FALSE)</f>
        <v>tier - 3</v>
      </c>
      <c r="P2008" s="5" t="str">
        <f>VLOOKUP(A2008,'Hospitalisation Table'!$A:$I,9,FALSE)</f>
        <v>R1013</v>
      </c>
      <c r="Q2008" s="5">
        <f>VLOOKUP(A2008,'Hospitalisation Table'!$A:$K,11,FALSE)</f>
        <v>29</v>
      </c>
    </row>
    <row r="2009" spans="1:17" ht="15.6" x14ac:dyDescent="0.3">
      <c r="A2009" s="9" t="s">
        <v>360</v>
      </c>
      <c r="B2009" s="5" t="str">
        <f>VLOOKUP($A2009,'Customer Names'!$A:$B,2,FALSE)</f>
        <v>Vandeventer, Ms.  Alix</v>
      </c>
      <c r="C2009" s="5">
        <f>VLOOKUP(Healthcare!A2009,'Medical Examinations table'!$A:$K,2,FALSE)</f>
        <v>25.8</v>
      </c>
      <c r="D2009" s="5">
        <f>VLOOKUP(A2009,'Medical Examinations table'!$A:$C,3,FALSE)</f>
        <v>5.49</v>
      </c>
      <c r="E2009" s="5" t="str">
        <f>VLOOKUP(A2009,'Medical Examinations table'!$A:$D,4,FALSE)</f>
        <v>NO</v>
      </c>
      <c r="F2009" s="5" t="str">
        <f>VLOOKUP(A2009,'Medical Examinations table'!$A:$E,5,FALSE)</f>
        <v>NO</v>
      </c>
      <c r="G2009" s="5" t="str">
        <f>VLOOKUP(A2009,'Medical Examinations table'!$A:$F,6,FALSE)</f>
        <v>NO</v>
      </c>
      <c r="H2009" s="5">
        <f>VLOOKUP(A2009,'Medical Examinations table'!$A:$H,8,FALSE)</f>
        <v>0</v>
      </c>
      <c r="I2009" s="5" t="str">
        <f>VLOOKUP(A2009,'Medical Examinations table'!$A:$G,7,FALSE)</f>
        <v>NO</v>
      </c>
      <c r="J2009" s="5" t="str">
        <f>VLOOKUP(A2009,'Medical Examinations table'!$A:$I,9,FALSE)</f>
        <v>Overweight</v>
      </c>
      <c r="K2009" s="5" t="str">
        <f>VLOOKUP(A2009,'Medical Examinations table'!$A:$J,10,FALSE)</f>
        <v>Normal</v>
      </c>
      <c r="L2009" s="8">
        <f>VLOOKUP(A2009,'Hospitalisation Table'!$A:$J,10,FALSE)</f>
        <v>34123</v>
      </c>
      <c r="M2009" s="10">
        <f>VLOOKUP(A2009,'Hospitalisation Table'!$A:$F,6,FALSE)</f>
        <v>563.84</v>
      </c>
      <c r="N2009" s="5" t="str">
        <f>VLOOKUP(A2009,'Hospitalisation Table'!$A:$G,7,FALSE)</f>
        <v>tier - 2</v>
      </c>
      <c r="O2009" s="5" t="str">
        <f>VLOOKUP(A2009,'Hospitalisation Table'!$A:$H,8,FALSE)</f>
        <v>tier - 1</v>
      </c>
      <c r="P2009" s="5" t="str">
        <f>VLOOKUP(A2009,'Hospitalisation Table'!$A:$I,9,FALSE)</f>
        <v>R1011</v>
      </c>
      <c r="Q2009" s="5">
        <f>VLOOKUP(A2009,'Hospitalisation Table'!$A:$K,11,FALSE)</f>
        <v>28</v>
      </c>
    </row>
    <row r="2010" spans="1:17" ht="15.6" x14ac:dyDescent="0.3">
      <c r="A2010" s="9" t="s">
        <v>359</v>
      </c>
      <c r="B2010" s="5" t="str">
        <f>VLOOKUP($A2010,'Customer Names'!$A:$B,2,FALSE)</f>
        <v>Hirano, Mr.  Kakushin</v>
      </c>
      <c r="C2010" s="5">
        <f>VLOOKUP(Healthcare!A2010,'Medical Examinations table'!$A:$K,2,FALSE)</f>
        <v>27.39</v>
      </c>
      <c r="D2010" s="5">
        <f>VLOOKUP(A2010,'Medical Examinations table'!$A:$C,3,FALSE)</f>
        <v>5.34</v>
      </c>
      <c r="E2010" s="5" t="str">
        <f>VLOOKUP(A2010,'Medical Examinations table'!$A:$D,4,FALSE)</f>
        <v>NO</v>
      </c>
      <c r="F2010" s="5" t="str">
        <f>VLOOKUP(A2010,'Medical Examinations table'!$A:$E,5,FALSE)</f>
        <v>NO</v>
      </c>
      <c r="G2010" s="5" t="str">
        <f>VLOOKUP(A2010,'Medical Examinations table'!$A:$F,6,FALSE)</f>
        <v>NO</v>
      </c>
      <c r="H2010" s="5">
        <f>VLOOKUP(A2010,'Medical Examinations table'!$A:$H,8,FALSE)</f>
        <v>0</v>
      </c>
      <c r="I2010" s="5" t="str">
        <f>VLOOKUP(A2010,'Medical Examinations table'!$A:$G,7,FALSE)</f>
        <v>NO</v>
      </c>
      <c r="J2010" s="5" t="str">
        <f>VLOOKUP(A2010,'Medical Examinations table'!$A:$I,9,FALSE)</f>
        <v>Overweight</v>
      </c>
      <c r="K2010" s="5" t="str">
        <f>VLOOKUP(A2010,'Medical Examinations table'!$A:$J,10,FALSE)</f>
        <v>Normal</v>
      </c>
      <c r="L2010" s="8">
        <f>VLOOKUP(A2010,'Hospitalisation Table'!$A:$J,10,FALSE)</f>
        <v>34122</v>
      </c>
      <c r="M2010" s="10">
        <f>VLOOKUP(A2010,'Hospitalisation Table'!$A:$F,6,FALSE)</f>
        <v>563.84</v>
      </c>
      <c r="N2010" s="5" t="str">
        <f>VLOOKUP(A2010,'Hospitalisation Table'!$A:$G,7,FALSE)</f>
        <v>tier - 2</v>
      </c>
      <c r="O2010" s="5" t="str">
        <f>VLOOKUP(A2010,'Hospitalisation Table'!$A:$H,8,FALSE)</f>
        <v>tier - 3</v>
      </c>
      <c r="P2010" s="5" t="str">
        <f>VLOOKUP(A2010,'Hospitalisation Table'!$A:$I,9,FALSE)</f>
        <v>R1021</v>
      </c>
      <c r="Q2010" s="5">
        <f>VLOOKUP(A2010,'Hospitalisation Table'!$A:$K,11,FALSE)</f>
        <v>23</v>
      </c>
    </row>
    <row r="2011" spans="1:17" ht="15.6" x14ac:dyDescent="0.3">
      <c r="A2011" s="9" t="s">
        <v>358</v>
      </c>
      <c r="B2011" s="5" t="str">
        <f>VLOOKUP($A2011,'Customer Names'!$A:$B,2,FALSE)</f>
        <v>Davi, Mr.  Michael J</v>
      </c>
      <c r="C2011" s="5">
        <f>VLOOKUP(Healthcare!A2011,'Medical Examinations table'!$A:$K,2,FALSE)</f>
        <v>17.03</v>
      </c>
      <c r="D2011" s="5">
        <f>VLOOKUP(A2011,'Medical Examinations table'!$A:$C,3,FALSE)</f>
        <v>4.12</v>
      </c>
      <c r="E2011" s="5" t="str">
        <f>VLOOKUP(A2011,'Medical Examinations table'!$A:$D,4,FALSE)</f>
        <v>NO</v>
      </c>
      <c r="F2011" s="5" t="str">
        <f>VLOOKUP(A2011,'Medical Examinations table'!$A:$E,5,FALSE)</f>
        <v>NO</v>
      </c>
      <c r="G2011" s="5" t="str">
        <f>VLOOKUP(A2011,'Medical Examinations table'!$A:$F,6,FALSE)</f>
        <v>NO</v>
      </c>
      <c r="H2011" s="5">
        <f>VLOOKUP(A2011,'Medical Examinations table'!$A:$H,8,FALSE)</f>
        <v>1</v>
      </c>
      <c r="I2011" s="5" t="str">
        <f>VLOOKUP(A2011,'Medical Examinations table'!$A:$G,7,FALSE)</f>
        <v>NO</v>
      </c>
      <c r="J2011" s="5" t="str">
        <f>VLOOKUP(A2011,'Medical Examinations table'!$A:$I,9,FALSE)</f>
        <v>Underweight</v>
      </c>
      <c r="K2011" s="5" t="str">
        <f>VLOOKUP(A2011,'Medical Examinations table'!$A:$J,10,FALSE)</f>
        <v>Normal</v>
      </c>
      <c r="L2011" s="8">
        <f>VLOOKUP(A2011,'Hospitalisation Table'!$A:$J,10,FALSE)</f>
        <v>34121</v>
      </c>
      <c r="M2011" s="10">
        <f>VLOOKUP(A2011,'Hospitalisation Table'!$A:$F,6,FALSE)</f>
        <v>563.84</v>
      </c>
      <c r="N2011" s="5" t="str">
        <f>VLOOKUP(A2011,'Hospitalisation Table'!$A:$G,7,FALSE)</f>
        <v>tier - 2</v>
      </c>
      <c r="O2011" s="5" t="str">
        <f>VLOOKUP(A2011,'Hospitalisation Table'!$A:$H,8,FALSE)</f>
        <v>tier - 2</v>
      </c>
      <c r="P2011" s="5" t="str">
        <f>VLOOKUP(A2011,'Hospitalisation Table'!$A:$I,9,FALSE)</f>
        <v>R1013</v>
      </c>
      <c r="Q2011" s="5">
        <f>VLOOKUP(A2011,'Hospitalisation Table'!$A:$K,11,FALSE)</f>
        <v>35</v>
      </c>
    </row>
    <row r="2012" spans="1:17" ht="15.6" x14ac:dyDescent="0.3">
      <c r="A2012" s="9" t="s">
        <v>357</v>
      </c>
      <c r="B2012" s="5" t="str">
        <f>VLOOKUP($A2012,'Customer Names'!$A:$B,2,FALSE)</f>
        <v>Sloan, Mr.  Bradley</v>
      </c>
      <c r="C2012" s="5">
        <f>VLOOKUP(Healthcare!A2012,'Medical Examinations table'!$A:$K,2,FALSE)</f>
        <v>23.75</v>
      </c>
      <c r="D2012" s="5">
        <f>VLOOKUP(A2012,'Medical Examinations table'!$A:$C,3,FALSE)</f>
        <v>5.49</v>
      </c>
      <c r="E2012" s="5" t="str">
        <f>VLOOKUP(A2012,'Medical Examinations table'!$A:$D,4,FALSE)</f>
        <v>YES</v>
      </c>
      <c r="F2012" s="5" t="str">
        <f>VLOOKUP(A2012,'Medical Examinations table'!$A:$E,5,FALSE)</f>
        <v>NO</v>
      </c>
      <c r="G2012" s="5" t="str">
        <f>VLOOKUP(A2012,'Medical Examinations table'!$A:$F,6,FALSE)</f>
        <v>NO</v>
      </c>
      <c r="H2012" s="5">
        <f>VLOOKUP(A2012,'Medical Examinations table'!$A:$H,8,FALSE)</f>
        <v>0</v>
      </c>
      <c r="I2012" s="5" t="str">
        <f>VLOOKUP(A2012,'Medical Examinations table'!$A:$G,7,FALSE)</f>
        <v>NO</v>
      </c>
      <c r="J2012" s="5" t="str">
        <f>VLOOKUP(A2012,'Medical Examinations table'!$A:$I,9,FALSE)</f>
        <v>Normal Weight</v>
      </c>
      <c r="K2012" s="5" t="str">
        <f>VLOOKUP(A2012,'Medical Examinations table'!$A:$J,10,FALSE)</f>
        <v>Normal</v>
      </c>
      <c r="L2012" s="8">
        <f>VLOOKUP(A2012,'Hospitalisation Table'!$A:$J,10,FALSE)</f>
        <v>34120</v>
      </c>
      <c r="M2012" s="10">
        <f>VLOOKUP(A2012,'Hospitalisation Table'!$A:$F,6,FALSE)</f>
        <v>563.84</v>
      </c>
      <c r="N2012" s="5" t="str">
        <f>VLOOKUP(A2012,'Hospitalisation Table'!$A:$G,7,FALSE)</f>
        <v>tier - 2</v>
      </c>
      <c r="O2012" s="5" t="str">
        <f>VLOOKUP(A2012,'Hospitalisation Table'!$A:$H,8,FALSE)</f>
        <v>tier - 1</v>
      </c>
      <c r="P2012" s="5" t="str">
        <f>VLOOKUP(A2012,'Hospitalisation Table'!$A:$I,9,FALSE)</f>
        <v>R1012</v>
      </c>
      <c r="Q2012" s="5">
        <f>VLOOKUP(A2012,'Hospitalisation Table'!$A:$K,11,FALSE)</f>
        <v>21</v>
      </c>
    </row>
    <row r="2013" spans="1:17" ht="15.6" x14ac:dyDescent="0.3">
      <c r="A2013" s="9" t="s">
        <v>355</v>
      </c>
      <c r="B2013" s="5" t="str">
        <f>VLOOKUP($A2013,'Customer Names'!$A:$B,2,FALSE)</f>
        <v>Homich, Mr.  Matt</v>
      </c>
      <c r="C2013" s="5">
        <f>VLOOKUP(Healthcare!A2013,'Medical Examinations table'!$A:$K,2,FALSE)</f>
        <v>26.03</v>
      </c>
      <c r="D2013" s="5">
        <f>VLOOKUP(A2013,'Medical Examinations table'!$A:$C,3,FALSE)</f>
        <v>5.1100000000000003</v>
      </c>
      <c r="E2013" s="5" t="str">
        <f>VLOOKUP(A2013,'Medical Examinations table'!$A:$D,4,FALSE)</f>
        <v>YES</v>
      </c>
      <c r="F2013" s="5" t="str">
        <f>VLOOKUP(A2013,'Medical Examinations table'!$A:$E,5,FALSE)</f>
        <v>NO</v>
      </c>
      <c r="G2013" s="5" t="str">
        <f>VLOOKUP(A2013,'Medical Examinations table'!$A:$F,6,FALSE)</f>
        <v>NO</v>
      </c>
      <c r="H2013" s="5">
        <f>VLOOKUP(A2013,'Medical Examinations table'!$A:$H,8,FALSE)</f>
        <v>1</v>
      </c>
      <c r="I2013" s="5" t="str">
        <f>VLOOKUP(A2013,'Medical Examinations table'!$A:$G,7,FALSE)</f>
        <v>NO</v>
      </c>
      <c r="J2013" s="5" t="str">
        <f>VLOOKUP(A2013,'Medical Examinations table'!$A:$I,9,FALSE)</f>
        <v>Overweight</v>
      </c>
      <c r="K2013" s="5" t="str">
        <f>VLOOKUP(A2013,'Medical Examinations table'!$A:$J,10,FALSE)</f>
        <v>Normal</v>
      </c>
      <c r="L2013" s="8">
        <f>VLOOKUP(A2013,'Hospitalisation Table'!$A:$J,10,FALSE)</f>
        <v>34119</v>
      </c>
      <c r="M2013" s="10">
        <f>VLOOKUP(A2013,'Hospitalisation Table'!$A:$F,6,FALSE)</f>
        <v>563.84</v>
      </c>
      <c r="N2013" s="5" t="str">
        <f>VLOOKUP(A2013,'Hospitalisation Table'!$A:$G,7,FALSE)</f>
        <v>tier - 3</v>
      </c>
      <c r="O2013" s="5" t="str">
        <f>VLOOKUP(A2013,'Hospitalisation Table'!$A:$H,8,FALSE)</f>
        <v>tier - 1</v>
      </c>
      <c r="P2013" s="5" t="str">
        <f>VLOOKUP(A2013,'Hospitalisation Table'!$A:$I,9,FALSE)</f>
        <v>R1017</v>
      </c>
      <c r="Q2013" s="5">
        <f>VLOOKUP(A2013,'Hospitalisation Table'!$A:$K,11,FALSE)</f>
        <v>27</v>
      </c>
    </row>
    <row r="2014" spans="1:17" ht="15.6" x14ac:dyDescent="0.3">
      <c r="A2014" s="9" t="s">
        <v>354</v>
      </c>
      <c r="B2014" s="5" t="str">
        <f>VLOOKUP($A2014,'Customer Names'!$A:$B,2,FALSE)</f>
        <v>Bell, Ms.  Amanda C.</v>
      </c>
      <c r="C2014" s="5">
        <f>VLOOKUP(Healthcare!A2014,'Medical Examinations table'!$A:$K,2,FALSE)</f>
        <v>16.079999999999998</v>
      </c>
      <c r="D2014" s="5">
        <f>VLOOKUP(A2014,'Medical Examinations table'!$A:$C,3,FALSE)</f>
        <v>5.94</v>
      </c>
      <c r="E2014" s="5" t="str">
        <f>VLOOKUP(A2014,'Medical Examinations table'!$A:$D,4,FALSE)</f>
        <v>NO</v>
      </c>
      <c r="F2014" s="5" t="str">
        <f>VLOOKUP(A2014,'Medical Examinations table'!$A:$E,5,FALSE)</f>
        <v>NO</v>
      </c>
      <c r="G2014" s="5" t="str">
        <f>VLOOKUP(A2014,'Medical Examinations table'!$A:$F,6,FALSE)</f>
        <v>NO</v>
      </c>
      <c r="H2014" s="5">
        <f>VLOOKUP(A2014,'Medical Examinations table'!$A:$H,8,FALSE)</f>
        <v>0</v>
      </c>
      <c r="I2014" s="5" t="str">
        <f>VLOOKUP(A2014,'Medical Examinations table'!$A:$G,7,FALSE)</f>
        <v>NO</v>
      </c>
      <c r="J2014" s="5" t="str">
        <f>VLOOKUP(A2014,'Medical Examinations table'!$A:$I,9,FALSE)</f>
        <v>Underweight</v>
      </c>
      <c r="K2014" s="5" t="str">
        <f>VLOOKUP(A2014,'Medical Examinations table'!$A:$J,10,FALSE)</f>
        <v>Prediabetes</v>
      </c>
      <c r="L2014" s="8">
        <f>VLOOKUP(A2014,'Hospitalisation Table'!$A:$J,10,FALSE)</f>
        <v>34118</v>
      </c>
      <c r="M2014" s="10">
        <f>VLOOKUP(A2014,'Hospitalisation Table'!$A:$F,6,FALSE)</f>
        <v>563.84</v>
      </c>
      <c r="N2014" s="5" t="str">
        <f>VLOOKUP(A2014,'Hospitalisation Table'!$A:$G,7,FALSE)</f>
        <v>tier - 2</v>
      </c>
      <c r="O2014" s="5" t="str">
        <f>VLOOKUP(A2014,'Hospitalisation Table'!$A:$H,8,FALSE)</f>
        <v>tier - 1</v>
      </c>
      <c r="P2014" s="5" t="str">
        <f>VLOOKUP(A2014,'Hospitalisation Table'!$A:$I,9,FALSE)</f>
        <v>R1012</v>
      </c>
      <c r="Q2014" s="5">
        <f>VLOOKUP(A2014,'Hospitalisation Table'!$A:$K,11,FALSE)</f>
        <v>33</v>
      </c>
    </row>
    <row r="2015" spans="1:17" ht="15.6" x14ac:dyDescent="0.3">
      <c r="A2015" s="9" t="s">
        <v>353</v>
      </c>
      <c r="B2015" s="5" t="str">
        <f>VLOOKUP($A2015,'Customer Names'!$A:$B,2,FALSE)</f>
        <v>Kristjansson, Mr.  Valur</v>
      </c>
      <c r="C2015" s="5">
        <f>VLOOKUP(Healthcare!A2015,'Medical Examinations table'!$A:$K,2,FALSE)</f>
        <v>30.875</v>
      </c>
      <c r="D2015" s="5">
        <f>VLOOKUP(A2015,'Medical Examinations table'!$A:$C,3,FALSE)</f>
        <v>5.54</v>
      </c>
      <c r="E2015" s="5" t="str">
        <f>VLOOKUP(A2015,'Medical Examinations table'!$A:$D,4,FALSE)</f>
        <v>NO</v>
      </c>
      <c r="F2015" s="5" t="str">
        <f>VLOOKUP(A2015,'Medical Examinations table'!$A:$E,5,FALSE)</f>
        <v>NO</v>
      </c>
      <c r="G2015" s="5" t="str">
        <f>VLOOKUP(A2015,'Medical Examinations table'!$A:$F,6,FALSE)</f>
        <v>NO</v>
      </c>
      <c r="H2015" s="5">
        <f>VLOOKUP(A2015,'Medical Examinations table'!$A:$H,8,FALSE)</f>
        <v>0</v>
      </c>
      <c r="I2015" s="5" t="str">
        <f>VLOOKUP(A2015,'Medical Examinations table'!$A:$G,7,FALSE)</f>
        <v>NO</v>
      </c>
      <c r="J2015" s="5" t="str">
        <f>VLOOKUP(A2015,'Medical Examinations table'!$A:$I,9,FALSE)</f>
        <v>Obesity</v>
      </c>
      <c r="K2015" s="5" t="str">
        <f>VLOOKUP(A2015,'Medical Examinations table'!$A:$J,10,FALSE)</f>
        <v>Normal</v>
      </c>
      <c r="L2015" s="8">
        <f>VLOOKUP(A2015,'Hospitalisation Table'!$A:$J,10,FALSE)</f>
        <v>34117</v>
      </c>
      <c r="M2015" s="10">
        <f>VLOOKUP(A2015,'Hospitalisation Table'!$A:$F,6,FALSE)</f>
        <v>563.84</v>
      </c>
      <c r="N2015" s="5" t="str">
        <f>VLOOKUP(A2015,'Hospitalisation Table'!$A:$G,7,FALSE)</f>
        <v>tier - 3</v>
      </c>
      <c r="O2015" s="5" t="str">
        <f>VLOOKUP(A2015,'Hospitalisation Table'!$A:$H,8,FALSE)</f>
        <v>tier - 1</v>
      </c>
      <c r="P2015" s="5" t="str">
        <f>VLOOKUP(A2015,'Hospitalisation Table'!$A:$I,9,FALSE)</f>
        <v>R1012</v>
      </c>
      <c r="Q2015" s="5">
        <f>VLOOKUP(A2015,'Hospitalisation Table'!$A:$K,11,FALSE)</f>
        <v>28</v>
      </c>
    </row>
    <row r="2016" spans="1:17" ht="15.6" x14ac:dyDescent="0.3">
      <c r="A2016" s="9" t="s">
        <v>352</v>
      </c>
      <c r="B2016" s="5" t="str">
        <f>VLOOKUP($A2016,'Customer Names'!$A:$B,2,FALSE)</f>
        <v>Pitman, Ms.  Erica J</v>
      </c>
      <c r="C2016" s="5">
        <f>VLOOKUP(Healthcare!A2016,'Medical Examinations table'!$A:$K,2,FALSE)</f>
        <v>31.79</v>
      </c>
      <c r="D2016" s="5">
        <f>VLOOKUP(A2016,'Medical Examinations table'!$A:$C,3,FALSE)</f>
        <v>7.09</v>
      </c>
      <c r="E2016" s="5" t="str">
        <f>VLOOKUP(A2016,'Medical Examinations table'!$A:$D,4,FALSE)</f>
        <v>NO</v>
      </c>
      <c r="F2016" s="5" t="str">
        <f>VLOOKUP(A2016,'Medical Examinations table'!$A:$E,5,FALSE)</f>
        <v>NO</v>
      </c>
      <c r="G2016" s="5" t="str">
        <f>VLOOKUP(A2016,'Medical Examinations table'!$A:$F,6,FALSE)</f>
        <v>NO</v>
      </c>
      <c r="H2016" s="5">
        <f>VLOOKUP(A2016,'Medical Examinations table'!$A:$H,8,FALSE)</f>
        <v>0</v>
      </c>
      <c r="I2016" s="5" t="str">
        <f>VLOOKUP(A2016,'Medical Examinations table'!$A:$G,7,FALSE)</f>
        <v>NO</v>
      </c>
      <c r="J2016" s="5" t="str">
        <f>VLOOKUP(A2016,'Medical Examinations table'!$A:$I,9,FALSE)</f>
        <v>Obesity</v>
      </c>
      <c r="K2016" s="5" t="str">
        <f>VLOOKUP(A2016,'Medical Examinations table'!$A:$J,10,FALSE)</f>
        <v>Diabetes</v>
      </c>
      <c r="L2016" s="8">
        <f>VLOOKUP(A2016,'Hospitalisation Table'!$A:$J,10,FALSE)</f>
        <v>34116</v>
      </c>
      <c r="M2016" s="10">
        <f>VLOOKUP(A2016,'Hospitalisation Table'!$A:$F,6,FALSE)</f>
        <v>563.84</v>
      </c>
      <c r="N2016" s="5" t="str">
        <f>VLOOKUP(A2016,'Hospitalisation Table'!$A:$G,7,FALSE)</f>
        <v>tier - 2</v>
      </c>
      <c r="O2016" s="5" t="str">
        <f>VLOOKUP(A2016,'Hospitalisation Table'!$A:$H,8,FALSE)</f>
        <v>tier - 3</v>
      </c>
      <c r="P2016" s="5" t="str">
        <f>VLOOKUP(A2016,'Hospitalisation Table'!$A:$I,9,FALSE)</f>
        <v>R1013</v>
      </c>
      <c r="Q2016" s="5">
        <f>VLOOKUP(A2016,'Hospitalisation Table'!$A:$K,11,FALSE)</f>
        <v>20</v>
      </c>
    </row>
    <row r="2017" spans="1:17" ht="15.6" x14ac:dyDescent="0.3">
      <c r="A2017" s="9" t="s">
        <v>351</v>
      </c>
      <c r="B2017" s="5" t="str">
        <f>VLOOKUP($A2017,'Customer Names'!$A:$B,2,FALSE)</f>
        <v>Curley, Mr.  Stephen F.</v>
      </c>
      <c r="C2017" s="5">
        <f>VLOOKUP(Healthcare!A2017,'Medical Examinations table'!$A:$K,2,FALSE)</f>
        <v>28.48</v>
      </c>
      <c r="D2017" s="5">
        <f>VLOOKUP(A2017,'Medical Examinations table'!$A:$C,3,FALSE)</f>
        <v>6.22</v>
      </c>
      <c r="E2017" s="5" t="str">
        <f>VLOOKUP(A2017,'Medical Examinations table'!$A:$D,4,FALSE)</f>
        <v>YES</v>
      </c>
      <c r="F2017" s="5" t="str">
        <f>VLOOKUP(A2017,'Medical Examinations table'!$A:$E,5,FALSE)</f>
        <v>NO</v>
      </c>
      <c r="G2017" s="5" t="str">
        <f>VLOOKUP(A2017,'Medical Examinations table'!$A:$F,6,FALSE)</f>
        <v>YES</v>
      </c>
      <c r="H2017" s="5">
        <f>VLOOKUP(A2017,'Medical Examinations table'!$A:$H,8,FALSE)</f>
        <v>1</v>
      </c>
      <c r="I2017" s="5" t="str">
        <f>VLOOKUP(A2017,'Medical Examinations table'!$A:$G,7,FALSE)</f>
        <v>NO</v>
      </c>
      <c r="J2017" s="5" t="str">
        <f>VLOOKUP(A2017,'Medical Examinations table'!$A:$I,9,FALSE)</f>
        <v>Overweight</v>
      </c>
      <c r="K2017" s="5" t="str">
        <f>VLOOKUP(A2017,'Medical Examinations table'!$A:$J,10,FALSE)</f>
        <v>Prediabetes</v>
      </c>
      <c r="L2017" s="8">
        <f>VLOOKUP(A2017,'Hospitalisation Table'!$A:$J,10,FALSE)</f>
        <v>34115</v>
      </c>
      <c r="M2017" s="10">
        <f>VLOOKUP(A2017,'Hospitalisation Table'!$A:$F,6,FALSE)</f>
        <v>563.84</v>
      </c>
      <c r="N2017" s="5" t="str">
        <f>VLOOKUP(A2017,'Hospitalisation Table'!$A:$G,7,FALSE)</f>
        <v>tier - 2</v>
      </c>
      <c r="O2017" s="5" t="str">
        <f>VLOOKUP(A2017,'Hospitalisation Table'!$A:$H,8,FALSE)</f>
        <v>tier - 2</v>
      </c>
      <c r="P2017" s="5" t="str">
        <f>VLOOKUP(A2017,'Hospitalisation Table'!$A:$I,9,FALSE)</f>
        <v>R1011</v>
      </c>
      <c r="Q2017" s="5">
        <f>VLOOKUP(A2017,'Hospitalisation Table'!$A:$K,11,FALSE)</f>
        <v>25</v>
      </c>
    </row>
    <row r="2018" spans="1:17" ht="15.6" x14ac:dyDescent="0.3">
      <c r="A2018" s="9" t="s">
        <v>350</v>
      </c>
      <c r="B2018" s="5" t="str">
        <f>VLOOKUP($A2018,'Customer Names'!$A:$B,2,FALSE)</f>
        <v>Zimmer, Ms.  Lissa</v>
      </c>
      <c r="C2018" s="5">
        <f>VLOOKUP(Healthcare!A2018,'Medical Examinations table'!$A:$K,2,FALSE)</f>
        <v>26.6</v>
      </c>
      <c r="D2018" s="5">
        <f>VLOOKUP(A2018,'Medical Examinations table'!$A:$C,3,FALSE)</f>
        <v>4.33</v>
      </c>
      <c r="E2018" s="5" t="str">
        <f>VLOOKUP(A2018,'Medical Examinations table'!$A:$D,4,FALSE)</f>
        <v>NO</v>
      </c>
      <c r="F2018" s="5" t="str">
        <f>VLOOKUP(A2018,'Medical Examinations table'!$A:$E,5,FALSE)</f>
        <v>NO</v>
      </c>
      <c r="G2018" s="5" t="str">
        <f>VLOOKUP(A2018,'Medical Examinations table'!$A:$F,6,FALSE)</f>
        <v>NO</v>
      </c>
      <c r="H2018" s="5">
        <f>VLOOKUP(A2018,'Medical Examinations table'!$A:$H,8,FALSE)</f>
        <v>1</v>
      </c>
      <c r="I2018" s="5" t="str">
        <f>VLOOKUP(A2018,'Medical Examinations table'!$A:$G,7,FALSE)</f>
        <v>NO</v>
      </c>
      <c r="J2018" s="5" t="str">
        <f>VLOOKUP(A2018,'Medical Examinations table'!$A:$I,9,FALSE)</f>
        <v>Overweight</v>
      </c>
      <c r="K2018" s="5" t="str">
        <f>VLOOKUP(A2018,'Medical Examinations table'!$A:$J,10,FALSE)</f>
        <v>Normal</v>
      </c>
      <c r="L2018" s="8">
        <f>VLOOKUP(A2018,'Hospitalisation Table'!$A:$J,10,FALSE)</f>
        <v>34114</v>
      </c>
      <c r="M2018" s="10">
        <f>VLOOKUP(A2018,'Hospitalisation Table'!$A:$F,6,FALSE)</f>
        <v>563.84</v>
      </c>
      <c r="N2018" s="5" t="str">
        <f>VLOOKUP(A2018,'Hospitalisation Table'!$A:$G,7,FALSE)</f>
        <v>tier - 2</v>
      </c>
      <c r="O2018" s="5" t="str">
        <f>VLOOKUP(A2018,'Hospitalisation Table'!$A:$H,8,FALSE)</f>
        <v>tier - 1</v>
      </c>
      <c r="P2018" s="5" t="str">
        <f>VLOOKUP(A2018,'Hospitalisation Table'!$A:$I,9,FALSE)</f>
        <v>R1023</v>
      </c>
      <c r="Q2018" s="5">
        <f>VLOOKUP(A2018,'Hospitalisation Table'!$A:$K,11,FALSE)</f>
        <v>24</v>
      </c>
    </row>
    <row r="2019" spans="1:17" ht="15.6" x14ac:dyDescent="0.3">
      <c r="A2019" s="9" t="s">
        <v>349</v>
      </c>
      <c r="B2019" s="5" t="str">
        <f>VLOOKUP($A2019,'Customer Names'!$A:$B,2,FALSE)</f>
        <v>Granski, Ms.  Megan</v>
      </c>
      <c r="C2019" s="5">
        <f>VLOOKUP(Healthcare!A2019,'Medical Examinations table'!$A:$K,2,FALSE)</f>
        <v>25.27</v>
      </c>
      <c r="D2019" s="5">
        <f>VLOOKUP(A2019,'Medical Examinations table'!$A:$C,3,FALSE)</f>
        <v>5.83</v>
      </c>
      <c r="E2019" s="5" t="str">
        <f>VLOOKUP(A2019,'Medical Examinations table'!$A:$D,4,FALSE)</f>
        <v>NO</v>
      </c>
      <c r="F2019" s="5" t="str">
        <f>VLOOKUP(A2019,'Medical Examinations table'!$A:$E,5,FALSE)</f>
        <v>NO</v>
      </c>
      <c r="G2019" s="5" t="str">
        <f>VLOOKUP(A2019,'Medical Examinations table'!$A:$F,6,FALSE)</f>
        <v>NO</v>
      </c>
      <c r="H2019" s="5">
        <f>VLOOKUP(A2019,'Medical Examinations table'!$A:$H,8,FALSE)</f>
        <v>1</v>
      </c>
      <c r="I2019" s="5" t="str">
        <f>VLOOKUP(A2019,'Medical Examinations table'!$A:$G,7,FALSE)</f>
        <v>NO</v>
      </c>
      <c r="J2019" s="5" t="str">
        <f>VLOOKUP(A2019,'Medical Examinations table'!$A:$I,9,FALSE)</f>
        <v>Overweight</v>
      </c>
      <c r="K2019" s="5" t="str">
        <f>VLOOKUP(A2019,'Medical Examinations table'!$A:$J,10,FALSE)</f>
        <v>Prediabetes</v>
      </c>
      <c r="L2019" s="8">
        <f>VLOOKUP(A2019,'Hospitalisation Table'!$A:$J,10,FALSE)</f>
        <v>34113</v>
      </c>
      <c r="M2019" s="10">
        <f>VLOOKUP(A2019,'Hospitalisation Table'!$A:$F,6,FALSE)</f>
        <v>563.84</v>
      </c>
      <c r="N2019" s="5" t="str">
        <f>VLOOKUP(A2019,'Hospitalisation Table'!$A:$G,7,FALSE)</f>
        <v>tier - 2</v>
      </c>
      <c r="O2019" s="5" t="str">
        <f>VLOOKUP(A2019,'Hospitalisation Table'!$A:$H,8,FALSE)</f>
        <v>tier - 3</v>
      </c>
      <c r="P2019" s="5" t="str">
        <f>VLOOKUP(A2019,'Hospitalisation Table'!$A:$I,9,FALSE)</f>
        <v>R1024</v>
      </c>
      <c r="Q2019" s="5">
        <f>VLOOKUP(A2019,'Hospitalisation Table'!$A:$K,11,FALSE)</f>
        <v>24</v>
      </c>
    </row>
    <row r="2020" spans="1:17" ht="15.6" x14ac:dyDescent="0.3">
      <c r="A2020" s="9" t="s">
        <v>348</v>
      </c>
      <c r="B2020" s="5" t="str">
        <f>VLOOKUP($A2020,'Customer Names'!$A:$B,2,FALSE)</f>
        <v>Dunn, Ms.  Alyson</v>
      </c>
      <c r="C2020" s="5">
        <f>VLOOKUP(Healthcare!A2020,'Medical Examinations table'!$A:$K,2,FALSE)</f>
        <v>34.484999999999999</v>
      </c>
      <c r="D2020" s="5">
        <f>VLOOKUP(A2020,'Medical Examinations table'!$A:$C,3,FALSE)</f>
        <v>4.7</v>
      </c>
      <c r="E2020" s="5" t="str">
        <f>VLOOKUP(A2020,'Medical Examinations table'!$A:$D,4,FALSE)</f>
        <v>YES</v>
      </c>
      <c r="F2020" s="5" t="str">
        <f>VLOOKUP(A2020,'Medical Examinations table'!$A:$E,5,FALSE)</f>
        <v>NO</v>
      </c>
      <c r="G2020" s="5" t="str">
        <f>VLOOKUP(A2020,'Medical Examinations table'!$A:$F,6,FALSE)</f>
        <v>YES</v>
      </c>
      <c r="H2020" s="5">
        <f>VLOOKUP(A2020,'Medical Examinations table'!$A:$H,8,FALSE)</f>
        <v>1</v>
      </c>
      <c r="I2020" s="5" t="str">
        <f>VLOOKUP(A2020,'Medical Examinations table'!$A:$G,7,FALSE)</f>
        <v>NO</v>
      </c>
      <c r="J2020" s="5" t="str">
        <f>VLOOKUP(A2020,'Medical Examinations table'!$A:$I,9,FALSE)</f>
        <v>Obesity</v>
      </c>
      <c r="K2020" s="5" t="str">
        <f>VLOOKUP(A2020,'Medical Examinations table'!$A:$J,10,FALSE)</f>
        <v>Normal</v>
      </c>
      <c r="L2020" s="8">
        <f>VLOOKUP(A2020,'Hospitalisation Table'!$A:$J,10,FALSE)</f>
        <v>34112</v>
      </c>
      <c r="M2020" s="10">
        <f>VLOOKUP(A2020,'Hospitalisation Table'!$A:$F,6,FALSE)</f>
        <v>563.84</v>
      </c>
      <c r="N2020" s="5" t="str">
        <f>VLOOKUP(A2020,'Hospitalisation Table'!$A:$G,7,FALSE)</f>
        <v>tier - 2</v>
      </c>
      <c r="O2020" s="5" t="str">
        <f>VLOOKUP(A2020,'Hospitalisation Table'!$A:$H,8,FALSE)</f>
        <v>tier - 3</v>
      </c>
      <c r="P2020" s="5" t="str">
        <f>VLOOKUP(A2020,'Hospitalisation Table'!$A:$I,9,FALSE)</f>
        <v>R1012</v>
      </c>
      <c r="Q2020" s="5">
        <f>VLOOKUP(A2020,'Hospitalisation Table'!$A:$K,11,FALSE)</f>
        <v>25</v>
      </c>
    </row>
    <row r="2021" spans="1:17" ht="15.6" x14ac:dyDescent="0.3">
      <c r="A2021" s="9" t="s">
        <v>347</v>
      </c>
      <c r="B2021" s="5" t="str">
        <f>VLOOKUP($A2021,'Customer Names'!$A:$B,2,FALSE)</f>
        <v>Regina, Mr.  Chance B</v>
      </c>
      <c r="C2021" s="5">
        <f>VLOOKUP(Healthcare!A2021,'Medical Examinations table'!$A:$K,2,FALSE)</f>
        <v>15.57</v>
      </c>
      <c r="D2021" s="5">
        <f>VLOOKUP(A2021,'Medical Examinations table'!$A:$C,3,FALSE)</f>
        <v>4.07</v>
      </c>
      <c r="E2021" s="5" t="str">
        <f>VLOOKUP(A2021,'Medical Examinations table'!$A:$D,4,FALSE)</f>
        <v>YES</v>
      </c>
      <c r="F2021" s="5" t="str">
        <f>VLOOKUP(A2021,'Medical Examinations table'!$A:$E,5,FALSE)</f>
        <v>NO</v>
      </c>
      <c r="G2021" s="5" t="str">
        <f>VLOOKUP(A2021,'Medical Examinations table'!$A:$F,6,FALSE)</f>
        <v>NO</v>
      </c>
      <c r="H2021" s="5">
        <f>VLOOKUP(A2021,'Medical Examinations table'!$A:$H,8,FALSE)</f>
        <v>1</v>
      </c>
      <c r="I2021" s="5" t="str">
        <f>VLOOKUP(A2021,'Medical Examinations table'!$A:$G,7,FALSE)</f>
        <v>NO</v>
      </c>
      <c r="J2021" s="5" t="str">
        <f>VLOOKUP(A2021,'Medical Examinations table'!$A:$I,9,FALSE)</f>
        <v>Underweight</v>
      </c>
      <c r="K2021" s="5" t="str">
        <f>VLOOKUP(A2021,'Medical Examinations table'!$A:$J,10,FALSE)</f>
        <v>Normal</v>
      </c>
      <c r="L2021" s="8">
        <f>VLOOKUP(A2021,'Hospitalisation Table'!$A:$J,10,FALSE)</f>
        <v>34111</v>
      </c>
      <c r="M2021" s="10">
        <f>VLOOKUP(A2021,'Hospitalisation Table'!$A:$F,6,FALSE)</f>
        <v>563.84</v>
      </c>
      <c r="N2021" s="5" t="str">
        <f>VLOOKUP(A2021,'Hospitalisation Table'!$A:$G,7,FALSE)</f>
        <v>tier - 2</v>
      </c>
      <c r="O2021" s="5" t="str">
        <f>VLOOKUP(A2021,'Hospitalisation Table'!$A:$H,8,FALSE)</f>
        <v>tier - 2</v>
      </c>
      <c r="P2021" s="5" t="str">
        <f>VLOOKUP(A2021,'Hospitalisation Table'!$A:$I,9,FALSE)</f>
        <v>R1012</v>
      </c>
      <c r="Q2021" s="5">
        <f>VLOOKUP(A2021,'Hospitalisation Table'!$A:$K,11,FALSE)</f>
        <v>34</v>
      </c>
    </row>
    <row r="2022" spans="1:17" ht="15.6" x14ac:dyDescent="0.3">
      <c r="A2022" s="9" t="s">
        <v>346</v>
      </c>
      <c r="B2022" s="5" t="str">
        <f>VLOOKUP($A2022,'Customer Names'!$A:$B,2,FALSE)</f>
        <v>O'Connor, Mr.  Sean P</v>
      </c>
      <c r="C2022" s="5">
        <f>VLOOKUP(Healthcare!A2022,'Medical Examinations table'!$A:$K,2,FALSE)</f>
        <v>30.36</v>
      </c>
      <c r="D2022" s="5">
        <f>VLOOKUP(A2022,'Medical Examinations table'!$A:$C,3,FALSE)</f>
        <v>9.39</v>
      </c>
      <c r="E2022" s="5" t="str">
        <f>VLOOKUP(A2022,'Medical Examinations table'!$A:$D,4,FALSE)</f>
        <v>NO</v>
      </c>
      <c r="F2022" s="5" t="str">
        <f>VLOOKUP(A2022,'Medical Examinations table'!$A:$E,5,FALSE)</f>
        <v>NO</v>
      </c>
      <c r="G2022" s="5" t="str">
        <f>VLOOKUP(A2022,'Medical Examinations table'!$A:$F,6,FALSE)</f>
        <v>NO</v>
      </c>
      <c r="H2022" s="5">
        <f>VLOOKUP(A2022,'Medical Examinations table'!$A:$H,8,FALSE)</f>
        <v>0</v>
      </c>
      <c r="I2022" s="5" t="str">
        <f>VLOOKUP(A2022,'Medical Examinations table'!$A:$G,7,FALSE)</f>
        <v>NO</v>
      </c>
      <c r="J2022" s="5" t="str">
        <f>VLOOKUP(A2022,'Medical Examinations table'!$A:$I,9,FALSE)</f>
        <v>Obesity</v>
      </c>
      <c r="K2022" s="5" t="str">
        <f>VLOOKUP(A2022,'Medical Examinations table'!$A:$J,10,FALSE)</f>
        <v>Diabetes</v>
      </c>
      <c r="L2022" s="8">
        <f>VLOOKUP(A2022,'Hospitalisation Table'!$A:$J,10,FALSE)</f>
        <v>34110</v>
      </c>
      <c r="M2022" s="10">
        <f>VLOOKUP(A2022,'Hospitalisation Table'!$A:$F,6,FALSE)</f>
        <v>563.84</v>
      </c>
      <c r="N2022" s="5" t="str">
        <f>VLOOKUP(A2022,'Hospitalisation Table'!$A:$G,7,FALSE)</f>
        <v>tier - 2</v>
      </c>
      <c r="O2022" s="5" t="str">
        <f>VLOOKUP(A2022,'Hospitalisation Table'!$A:$H,8,FALSE)</f>
        <v>tier - 3</v>
      </c>
      <c r="P2022" s="5" t="str">
        <f>VLOOKUP(A2022,'Hospitalisation Table'!$A:$I,9,FALSE)</f>
        <v>R1012</v>
      </c>
      <c r="Q2022" s="5">
        <f>VLOOKUP(A2022,'Hospitalisation Table'!$A:$K,11,FALSE)</f>
        <v>20</v>
      </c>
    </row>
    <row r="2023" spans="1:17" ht="15.6" x14ac:dyDescent="0.3">
      <c r="A2023" s="9" t="s">
        <v>345</v>
      </c>
      <c r="B2023" s="5" t="str">
        <f>VLOOKUP($A2023,'Customer Names'!$A:$B,2,FALSE)</f>
        <v>Howe, Ms.  Therese</v>
      </c>
      <c r="C2023" s="5">
        <f>VLOOKUP(Healthcare!A2023,'Medical Examinations table'!$A:$K,2,FALSE)</f>
        <v>19.37</v>
      </c>
      <c r="D2023" s="5">
        <f>VLOOKUP(A2023,'Medical Examinations table'!$A:$C,3,FALSE)</f>
        <v>4.18</v>
      </c>
      <c r="E2023" s="5" t="str">
        <f>VLOOKUP(A2023,'Medical Examinations table'!$A:$D,4,FALSE)</f>
        <v>NO</v>
      </c>
      <c r="F2023" s="5" t="str">
        <f>VLOOKUP(A2023,'Medical Examinations table'!$A:$E,5,FALSE)</f>
        <v>NO</v>
      </c>
      <c r="G2023" s="5" t="str">
        <f>VLOOKUP(A2023,'Medical Examinations table'!$A:$F,6,FALSE)</f>
        <v>NO</v>
      </c>
      <c r="H2023" s="5">
        <f>VLOOKUP(A2023,'Medical Examinations table'!$A:$H,8,FALSE)</f>
        <v>0</v>
      </c>
      <c r="I2023" s="5" t="str">
        <f>VLOOKUP(A2023,'Medical Examinations table'!$A:$G,7,FALSE)</f>
        <v>NO</v>
      </c>
      <c r="J2023" s="5" t="str">
        <f>VLOOKUP(A2023,'Medical Examinations table'!$A:$I,9,FALSE)</f>
        <v>Normal Weight</v>
      </c>
      <c r="K2023" s="5" t="str">
        <f>VLOOKUP(A2023,'Medical Examinations table'!$A:$J,10,FALSE)</f>
        <v>Normal</v>
      </c>
      <c r="L2023" s="8">
        <f>VLOOKUP(A2023,'Hospitalisation Table'!$A:$J,10,FALSE)</f>
        <v>34109</v>
      </c>
      <c r="M2023" s="10">
        <f>VLOOKUP(A2023,'Hospitalisation Table'!$A:$F,6,FALSE)</f>
        <v>563.84</v>
      </c>
      <c r="N2023" s="5" t="str">
        <f>VLOOKUP(A2023,'Hospitalisation Table'!$A:$G,7,FALSE)</f>
        <v>tier - 2</v>
      </c>
      <c r="O2023" s="5" t="str">
        <f>VLOOKUP(A2023,'Hospitalisation Table'!$A:$H,8,FALSE)</f>
        <v>tier - 2</v>
      </c>
      <c r="P2023" s="5" t="str">
        <f>VLOOKUP(A2023,'Hospitalisation Table'!$A:$I,9,FALSE)</f>
        <v>R1013</v>
      </c>
      <c r="Q2023" s="5">
        <f>VLOOKUP(A2023,'Hospitalisation Table'!$A:$K,11,FALSE)</f>
        <v>31</v>
      </c>
    </row>
    <row r="2024" spans="1:17" ht="15.6" x14ac:dyDescent="0.3">
      <c r="A2024" s="9" t="s">
        <v>344</v>
      </c>
      <c r="B2024" s="5" t="str">
        <f>VLOOKUP($A2024,'Customer Names'!$A:$B,2,FALSE)</f>
        <v>Atwater, Mr.  Beau</v>
      </c>
      <c r="C2024" s="5">
        <f>VLOOKUP(Healthcare!A2024,'Medical Examinations table'!$A:$K,2,FALSE)</f>
        <v>16.71</v>
      </c>
      <c r="D2024" s="5">
        <f>VLOOKUP(A2024,'Medical Examinations table'!$A:$C,3,FALSE)</f>
        <v>4.18</v>
      </c>
      <c r="E2024" s="5" t="str">
        <f>VLOOKUP(A2024,'Medical Examinations table'!$A:$D,4,FALSE)</f>
        <v>NO</v>
      </c>
      <c r="F2024" s="5" t="str">
        <f>VLOOKUP(A2024,'Medical Examinations table'!$A:$E,5,FALSE)</f>
        <v>NO</v>
      </c>
      <c r="G2024" s="5" t="str">
        <f>VLOOKUP(A2024,'Medical Examinations table'!$A:$F,6,FALSE)</f>
        <v>NO</v>
      </c>
      <c r="H2024" s="5">
        <f>VLOOKUP(A2024,'Medical Examinations table'!$A:$H,8,FALSE)</f>
        <v>1</v>
      </c>
      <c r="I2024" s="5" t="str">
        <f>VLOOKUP(A2024,'Medical Examinations table'!$A:$G,7,FALSE)</f>
        <v>NO</v>
      </c>
      <c r="J2024" s="5" t="str">
        <f>VLOOKUP(A2024,'Medical Examinations table'!$A:$I,9,FALSE)</f>
        <v>Underweight</v>
      </c>
      <c r="K2024" s="5" t="str">
        <f>VLOOKUP(A2024,'Medical Examinations table'!$A:$J,10,FALSE)</f>
        <v>Normal</v>
      </c>
      <c r="L2024" s="8">
        <f>VLOOKUP(A2024,'Hospitalisation Table'!$A:$J,10,FALSE)</f>
        <v>34108</v>
      </c>
      <c r="M2024" s="10">
        <f>VLOOKUP(A2024,'Hospitalisation Table'!$A:$F,6,FALSE)</f>
        <v>563.84</v>
      </c>
      <c r="N2024" s="5" t="str">
        <f>VLOOKUP(A2024,'Hospitalisation Table'!$A:$G,7,FALSE)</f>
        <v>tier - 2</v>
      </c>
      <c r="O2024" s="5" t="str">
        <f>VLOOKUP(A2024,'Hospitalisation Table'!$A:$H,8,FALSE)</f>
        <v>tier - 3</v>
      </c>
      <c r="P2024" s="5" t="str">
        <f>VLOOKUP(A2024,'Hospitalisation Table'!$A:$I,9,FALSE)</f>
        <v>R1013</v>
      </c>
      <c r="Q2024" s="5">
        <f>VLOOKUP(A2024,'Hospitalisation Table'!$A:$K,11,FALSE)</f>
        <v>35</v>
      </c>
    </row>
    <row r="2025" spans="1:17" ht="15.6" x14ac:dyDescent="0.3">
      <c r="A2025" s="9" t="s">
        <v>343</v>
      </c>
      <c r="B2025" s="5" t="str">
        <f>VLOOKUP($A2025,'Customer Names'!$A:$B,2,FALSE)</f>
        <v>Gurganus, Ms.  Kelsey M</v>
      </c>
      <c r="C2025" s="5">
        <f>VLOOKUP(Healthcare!A2025,'Medical Examinations table'!$A:$K,2,FALSE)</f>
        <v>24.1</v>
      </c>
      <c r="D2025" s="5">
        <f>VLOOKUP(A2025,'Medical Examinations table'!$A:$C,3,FALSE)</f>
        <v>4.4000000000000004</v>
      </c>
      <c r="E2025" s="5" t="str">
        <f>VLOOKUP(A2025,'Medical Examinations table'!$A:$D,4,FALSE)</f>
        <v>YES</v>
      </c>
      <c r="F2025" s="5" t="str">
        <f>VLOOKUP(A2025,'Medical Examinations table'!$A:$E,5,FALSE)</f>
        <v>NO</v>
      </c>
      <c r="G2025" s="5" t="str">
        <f>VLOOKUP(A2025,'Medical Examinations table'!$A:$F,6,FALSE)</f>
        <v>NO</v>
      </c>
      <c r="H2025" s="5">
        <f>VLOOKUP(A2025,'Medical Examinations table'!$A:$H,8,FALSE)</f>
        <v>1</v>
      </c>
      <c r="I2025" s="5" t="str">
        <f>VLOOKUP(A2025,'Medical Examinations table'!$A:$G,7,FALSE)</f>
        <v>NO</v>
      </c>
      <c r="J2025" s="5" t="str">
        <f>VLOOKUP(A2025,'Medical Examinations table'!$A:$I,9,FALSE)</f>
        <v>Normal Weight</v>
      </c>
      <c r="K2025" s="5" t="str">
        <f>VLOOKUP(A2025,'Medical Examinations table'!$A:$J,10,FALSE)</f>
        <v>Normal</v>
      </c>
      <c r="L2025" s="8">
        <f>VLOOKUP(A2025,'Hospitalisation Table'!$A:$J,10,FALSE)</f>
        <v>34107</v>
      </c>
      <c r="M2025" s="10">
        <f>VLOOKUP(A2025,'Hospitalisation Table'!$A:$F,6,FALSE)</f>
        <v>563.84</v>
      </c>
      <c r="N2025" s="5" t="str">
        <f>VLOOKUP(A2025,'Hospitalisation Table'!$A:$G,7,FALSE)</f>
        <v>tier - 2</v>
      </c>
      <c r="O2025" s="5" t="str">
        <f>VLOOKUP(A2025,'Hospitalisation Table'!$A:$H,8,FALSE)</f>
        <v>tier - 1</v>
      </c>
      <c r="P2025" s="5" t="str">
        <f>VLOOKUP(A2025,'Hospitalisation Table'!$A:$I,9,FALSE)</f>
        <v>R1011</v>
      </c>
      <c r="Q2025" s="5">
        <f>VLOOKUP(A2025,'Hospitalisation Table'!$A:$K,11,FALSE)</f>
        <v>27</v>
      </c>
    </row>
    <row r="2026" spans="1:17" ht="15.6" x14ac:dyDescent="0.3">
      <c r="A2026" s="9" t="s">
        <v>342</v>
      </c>
      <c r="B2026" s="5" t="str">
        <f>VLOOKUP($A2026,'Customer Names'!$A:$B,2,FALSE)</f>
        <v>Holden, Ms.  Gretchen</v>
      </c>
      <c r="C2026" s="5">
        <f>VLOOKUP(Healthcare!A2026,'Medical Examinations table'!$A:$K,2,FALSE)</f>
        <v>29.77</v>
      </c>
      <c r="D2026" s="5">
        <f>VLOOKUP(A2026,'Medical Examinations table'!$A:$C,3,FALSE)</f>
        <v>9.9</v>
      </c>
      <c r="E2026" s="5" t="str">
        <f>VLOOKUP(A2026,'Medical Examinations table'!$A:$D,4,FALSE)</f>
        <v>NO</v>
      </c>
      <c r="F2026" s="5" t="str">
        <f>VLOOKUP(A2026,'Medical Examinations table'!$A:$E,5,FALSE)</f>
        <v>NO</v>
      </c>
      <c r="G2026" s="5" t="str">
        <f>VLOOKUP(A2026,'Medical Examinations table'!$A:$F,6,FALSE)</f>
        <v>NO</v>
      </c>
      <c r="H2026" s="5">
        <f>VLOOKUP(A2026,'Medical Examinations table'!$A:$H,8,FALSE)</f>
        <v>0</v>
      </c>
      <c r="I2026" s="5" t="str">
        <f>VLOOKUP(A2026,'Medical Examinations table'!$A:$G,7,FALSE)</f>
        <v>NO</v>
      </c>
      <c r="J2026" s="5" t="str">
        <f>VLOOKUP(A2026,'Medical Examinations table'!$A:$I,9,FALSE)</f>
        <v>Overweight</v>
      </c>
      <c r="K2026" s="5" t="str">
        <f>VLOOKUP(A2026,'Medical Examinations table'!$A:$J,10,FALSE)</f>
        <v>Diabetes</v>
      </c>
      <c r="L2026" s="8">
        <f>VLOOKUP(A2026,'Hospitalisation Table'!$A:$J,10,FALSE)</f>
        <v>34106</v>
      </c>
      <c r="M2026" s="10">
        <f>VLOOKUP(A2026,'Hospitalisation Table'!$A:$F,6,FALSE)</f>
        <v>563.84</v>
      </c>
      <c r="N2026" s="5" t="str">
        <f>VLOOKUP(A2026,'Hospitalisation Table'!$A:$G,7,FALSE)</f>
        <v>tier - 2</v>
      </c>
      <c r="O2026" s="5" t="str">
        <f>VLOOKUP(A2026,'Hospitalisation Table'!$A:$H,8,FALSE)</f>
        <v>tier - 3</v>
      </c>
      <c r="P2026" s="5" t="str">
        <f>VLOOKUP(A2026,'Hospitalisation Table'!$A:$I,9,FALSE)</f>
        <v>R1012</v>
      </c>
      <c r="Q2026" s="5">
        <f>VLOOKUP(A2026,'Hospitalisation Table'!$A:$K,11,FALSE)</f>
        <v>20</v>
      </c>
    </row>
    <row r="2027" spans="1:17" ht="15.6" x14ac:dyDescent="0.3">
      <c r="A2027" s="9" t="s">
        <v>341</v>
      </c>
      <c r="B2027" s="5" t="str">
        <f>VLOOKUP($A2027,'Customer Names'!$A:$B,2,FALSE)</f>
        <v>Parton, Mr.  Nicholas E.</v>
      </c>
      <c r="C2027" s="5">
        <f>VLOOKUP(Healthcare!A2027,'Medical Examinations table'!$A:$K,2,FALSE)</f>
        <v>46.53</v>
      </c>
      <c r="D2027" s="5">
        <f>VLOOKUP(A2027,'Medical Examinations table'!$A:$C,3,FALSE)</f>
        <v>4.84</v>
      </c>
      <c r="E2027" s="5" t="str">
        <f>VLOOKUP(A2027,'Medical Examinations table'!$A:$D,4,FALSE)</f>
        <v>YES</v>
      </c>
      <c r="F2027" s="5" t="str">
        <f>VLOOKUP(A2027,'Medical Examinations table'!$A:$E,5,FALSE)</f>
        <v>NO</v>
      </c>
      <c r="G2027" s="5" t="str">
        <f>VLOOKUP(A2027,'Medical Examinations table'!$A:$F,6,FALSE)</f>
        <v>NO</v>
      </c>
      <c r="H2027" s="5">
        <f>VLOOKUP(A2027,'Medical Examinations table'!$A:$H,8,FALSE)</f>
        <v>0</v>
      </c>
      <c r="I2027" s="5" t="str">
        <f>VLOOKUP(A2027,'Medical Examinations table'!$A:$G,7,FALSE)</f>
        <v>NO</v>
      </c>
      <c r="J2027" s="5" t="str">
        <f>VLOOKUP(A2027,'Medical Examinations table'!$A:$I,9,FALSE)</f>
        <v>Obesity</v>
      </c>
      <c r="K2027" s="5" t="str">
        <f>VLOOKUP(A2027,'Medical Examinations table'!$A:$J,10,FALSE)</f>
        <v>Normal</v>
      </c>
      <c r="L2027" s="8">
        <f>VLOOKUP(A2027,'Hospitalisation Table'!$A:$J,10,FALSE)</f>
        <v>34105</v>
      </c>
      <c r="M2027" s="10">
        <f>VLOOKUP(A2027,'Hospitalisation Table'!$A:$F,6,FALSE)</f>
        <v>563.84</v>
      </c>
      <c r="N2027" s="5" t="str">
        <f>VLOOKUP(A2027,'Hospitalisation Table'!$A:$G,7,FALSE)</f>
        <v>tier - 2</v>
      </c>
      <c r="O2027" s="5" t="str">
        <f>VLOOKUP(A2027,'Hospitalisation Table'!$A:$H,8,FALSE)</f>
        <v>tier - 2</v>
      </c>
      <c r="P2027" s="5" t="str">
        <f>VLOOKUP(A2027,'Hospitalisation Table'!$A:$I,9,FALSE)</f>
        <v>R1013</v>
      </c>
      <c r="Q2027" s="5">
        <f>VLOOKUP(A2027,'Hospitalisation Table'!$A:$K,11,FALSE)</f>
        <v>26</v>
      </c>
    </row>
    <row r="2028" spans="1:17" ht="15.6" x14ac:dyDescent="0.3">
      <c r="A2028" s="9" t="s">
        <v>340</v>
      </c>
      <c r="B2028" s="5" t="str">
        <f>VLOOKUP($A2028,'Customer Names'!$A:$B,2,FALSE)</f>
        <v>Downs, Ms.  Deborah</v>
      </c>
      <c r="C2028" s="5">
        <f>VLOOKUP(Healthcare!A2028,'Medical Examinations table'!$A:$K,2,FALSE)</f>
        <v>23.4</v>
      </c>
      <c r="D2028" s="5">
        <f>VLOOKUP(A2028,'Medical Examinations table'!$A:$C,3,FALSE)</f>
        <v>5.53</v>
      </c>
      <c r="E2028" s="5" t="str">
        <f>VLOOKUP(A2028,'Medical Examinations table'!$A:$D,4,FALSE)</f>
        <v>NO</v>
      </c>
      <c r="F2028" s="5" t="str">
        <f>VLOOKUP(A2028,'Medical Examinations table'!$A:$E,5,FALSE)</f>
        <v>NO</v>
      </c>
      <c r="G2028" s="5" t="str">
        <f>VLOOKUP(A2028,'Medical Examinations table'!$A:$F,6,FALSE)</f>
        <v>YES</v>
      </c>
      <c r="H2028" s="5">
        <f>VLOOKUP(A2028,'Medical Examinations table'!$A:$H,8,FALSE)</f>
        <v>1</v>
      </c>
      <c r="I2028" s="5" t="str">
        <f>VLOOKUP(A2028,'Medical Examinations table'!$A:$G,7,FALSE)</f>
        <v>NO</v>
      </c>
      <c r="J2028" s="5" t="str">
        <f>VLOOKUP(A2028,'Medical Examinations table'!$A:$I,9,FALSE)</f>
        <v>Normal Weight</v>
      </c>
      <c r="K2028" s="5" t="str">
        <f>VLOOKUP(A2028,'Medical Examinations table'!$A:$J,10,FALSE)</f>
        <v>Normal</v>
      </c>
      <c r="L2028" s="8">
        <f>VLOOKUP(A2028,'Hospitalisation Table'!$A:$J,10,FALSE)</f>
        <v>34104</v>
      </c>
      <c r="M2028" s="10">
        <f>VLOOKUP(A2028,'Hospitalisation Table'!$A:$F,6,FALSE)</f>
        <v>563.84</v>
      </c>
      <c r="N2028" s="5" t="str">
        <f>VLOOKUP(A2028,'Hospitalisation Table'!$A:$G,7,FALSE)</f>
        <v>tier - 2</v>
      </c>
      <c r="O2028" s="5" t="str">
        <f>VLOOKUP(A2028,'Hospitalisation Table'!$A:$H,8,FALSE)</f>
        <v>tier - 2</v>
      </c>
      <c r="P2028" s="5" t="str">
        <f>VLOOKUP(A2028,'Hospitalisation Table'!$A:$I,9,FALSE)</f>
        <v>R1011</v>
      </c>
      <c r="Q2028" s="5">
        <f>VLOOKUP(A2028,'Hospitalisation Table'!$A:$K,11,FALSE)</f>
        <v>20</v>
      </c>
    </row>
    <row r="2029" spans="1:17" ht="15.6" x14ac:dyDescent="0.3">
      <c r="A2029" s="9" t="s">
        <v>339</v>
      </c>
      <c r="B2029" s="5" t="str">
        <f>VLOOKUP($A2029,'Customer Names'!$A:$B,2,FALSE)</f>
        <v>Dent, Mr.  Chuck W. Jr.</v>
      </c>
      <c r="C2029" s="5">
        <f>VLOOKUP(Healthcare!A2029,'Medical Examinations table'!$A:$K,2,FALSE)</f>
        <v>30</v>
      </c>
      <c r="D2029" s="5">
        <f>VLOOKUP(A2029,'Medical Examinations table'!$A:$C,3,FALSE)</f>
        <v>4.33</v>
      </c>
      <c r="E2029" s="5" t="str">
        <f>VLOOKUP(A2029,'Medical Examinations table'!$A:$D,4,FALSE)</f>
        <v>YES</v>
      </c>
      <c r="F2029" s="5" t="str">
        <f>VLOOKUP(A2029,'Medical Examinations table'!$A:$E,5,FALSE)</f>
        <v>NO</v>
      </c>
      <c r="G2029" s="5" t="str">
        <f>VLOOKUP(A2029,'Medical Examinations table'!$A:$F,6,FALSE)</f>
        <v>NO</v>
      </c>
      <c r="H2029" s="5">
        <f>VLOOKUP(A2029,'Medical Examinations table'!$A:$H,8,FALSE)</f>
        <v>0</v>
      </c>
      <c r="I2029" s="5" t="str">
        <f>VLOOKUP(A2029,'Medical Examinations table'!$A:$G,7,FALSE)</f>
        <v>NO</v>
      </c>
      <c r="J2029" s="5" t="str">
        <f>VLOOKUP(A2029,'Medical Examinations table'!$A:$I,9,FALSE)</f>
        <v>Obesity</v>
      </c>
      <c r="K2029" s="5" t="str">
        <f>VLOOKUP(A2029,'Medical Examinations table'!$A:$J,10,FALSE)</f>
        <v>Normal</v>
      </c>
      <c r="L2029" s="8">
        <f>VLOOKUP(A2029,'Hospitalisation Table'!$A:$J,10,FALSE)</f>
        <v>34103</v>
      </c>
      <c r="M2029" s="10">
        <f>VLOOKUP(A2029,'Hospitalisation Table'!$A:$F,6,FALSE)</f>
        <v>563.84</v>
      </c>
      <c r="N2029" s="5" t="str">
        <f>VLOOKUP(A2029,'Hospitalisation Table'!$A:$G,7,FALSE)</f>
        <v>tier - 2</v>
      </c>
      <c r="O2029" s="5" t="str">
        <f>VLOOKUP(A2029,'Hospitalisation Table'!$A:$H,8,FALSE)</f>
        <v>tier - 2</v>
      </c>
      <c r="P2029" s="5" t="str">
        <f>VLOOKUP(A2029,'Hospitalisation Table'!$A:$I,9,FALSE)</f>
        <v>R1011</v>
      </c>
      <c r="Q2029" s="5">
        <f>VLOOKUP(A2029,'Hospitalisation Table'!$A:$K,11,FALSE)</f>
        <v>26</v>
      </c>
    </row>
    <row r="2030" spans="1:17" ht="15.6" x14ac:dyDescent="0.3">
      <c r="A2030" s="9" t="s">
        <v>338</v>
      </c>
      <c r="B2030" s="5" t="str">
        <f>VLOOKUP($A2030,'Customer Names'!$A:$B,2,FALSE)</f>
        <v>Ranti, Mr.  Daniel</v>
      </c>
      <c r="C2030" s="5">
        <f>VLOOKUP(Healthcare!A2030,'Medical Examinations table'!$A:$K,2,FALSE)</f>
        <v>29.15</v>
      </c>
      <c r="D2030" s="5">
        <f>VLOOKUP(A2030,'Medical Examinations table'!$A:$C,3,FALSE)</f>
        <v>4.91</v>
      </c>
      <c r="E2030" s="5" t="str">
        <f>VLOOKUP(A2030,'Medical Examinations table'!$A:$D,4,FALSE)</f>
        <v>YES</v>
      </c>
      <c r="F2030" s="5" t="str">
        <f>VLOOKUP(A2030,'Medical Examinations table'!$A:$E,5,FALSE)</f>
        <v>NO</v>
      </c>
      <c r="G2030" s="5" t="str">
        <f>VLOOKUP(A2030,'Medical Examinations table'!$A:$F,6,FALSE)</f>
        <v>NO</v>
      </c>
      <c r="H2030" s="5">
        <f>VLOOKUP(A2030,'Medical Examinations table'!$A:$H,8,FALSE)</f>
        <v>0</v>
      </c>
      <c r="I2030" s="5" t="str">
        <f>VLOOKUP(A2030,'Medical Examinations table'!$A:$G,7,FALSE)</f>
        <v>NO</v>
      </c>
      <c r="J2030" s="5" t="str">
        <f>VLOOKUP(A2030,'Medical Examinations table'!$A:$I,9,FALSE)</f>
        <v>Overweight</v>
      </c>
      <c r="K2030" s="5" t="str">
        <f>VLOOKUP(A2030,'Medical Examinations table'!$A:$J,10,FALSE)</f>
        <v>Normal</v>
      </c>
      <c r="L2030" s="8">
        <f>VLOOKUP(A2030,'Hospitalisation Table'!$A:$J,10,FALSE)</f>
        <v>34102</v>
      </c>
      <c r="M2030" s="10">
        <f>VLOOKUP(A2030,'Hospitalisation Table'!$A:$F,6,FALSE)</f>
        <v>563.84</v>
      </c>
      <c r="N2030" s="5" t="str">
        <f>VLOOKUP(A2030,'Hospitalisation Table'!$A:$G,7,FALSE)</f>
        <v>tier - 2</v>
      </c>
      <c r="O2030" s="5" t="str">
        <f>VLOOKUP(A2030,'Hospitalisation Table'!$A:$H,8,FALSE)</f>
        <v>tier - 2</v>
      </c>
      <c r="P2030" s="5" t="str">
        <f>VLOOKUP(A2030,'Hospitalisation Table'!$A:$I,9,FALSE)</f>
        <v>R1013</v>
      </c>
      <c r="Q2030" s="5">
        <f>VLOOKUP(A2030,'Hospitalisation Table'!$A:$K,11,FALSE)</f>
        <v>26</v>
      </c>
    </row>
    <row r="2031" spans="1:17" ht="15.6" x14ac:dyDescent="0.3">
      <c r="A2031" s="9" t="s">
        <v>337</v>
      </c>
      <c r="B2031" s="5" t="str">
        <f>VLOOKUP($A2031,'Customer Names'!$A:$B,2,FALSE)</f>
        <v>Ishaq, Ms.  Amany</v>
      </c>
      <c r="C2031" s="5">
        <f>VLOOKUP(Healthcare!A2031,'Medical Examinations table'!$A:$K,2,FALSE)</f>
        <v>34.865000000000002</v>
      </c>
      <c r="D2031" s="5">
        <f>VLOOKUP(A2031,'Medical Examinations table'!$A:$C,3,FALSE)</f>
        <v>4.8</v>
      </c>
      <c r="E2031" s="5" t="str">
        <f>VLOOKUP(A2031,'Medical Examinations table'!$A:$D,4,FALSE)</f>
        <v>NO</v>
      </c>
      <c r="F2031" s="5" t="str">
        <f>VLOOKUP(A2031,'Medical Examinations table'!$A:$E,5,FALSE)</f>
        <v>NO</v>
      </c>
      <c r="G2031" s="5" t="str">
        <f>VLOOKUP(A2031,'Medical Examinations table'!$A:$F,6,FALSE)</f>
        <v>NO</v>
      </c>
      <c r="H2031" s="5">
        <f>VLOOKUP(A2031,'Medical Examinations table'!$A:$H,8,FALSE)</f>
        <v>0</v>
      </c>
      <c r="I2031" s="5" t="str">
        <f>VLOOKUP(A2031,'Medical Examinations table'!$A:$G,7,FALSE)</f>
        <v>NO</v>
      </c>
      <c r="J2031" s="5" t="str">
        <f>VLOOKUP(A2031,'Medical Examinations table'!$A:$I,9,FALSE)</f>
        <v>Obesity</v>
      </c>
      <c r="K2031" s="5" t="str">
        <f>VLOOKUP(A2031,'Medical Examinations table'!$A:$J,10,FALSE)</f>
        <v>Normal</v>
      </c>
      <c r="L2031" s="8">
        <f>VLOOKUP(A2031,'Hospitalisation Table'!$A:$J,10,FALSE)</f>
        <v>34101</v>
      </c>
      <c r="M2031" s="10">
        <f>VLOOKUP(A2031,'Hospitalisation Table'!$A:$F,6,FALSE)</f>
        <v>563.84</v>
      </c>
      <c r="N2031" s="5" t="str">
        <f>VLOOKUP(A2031,'Hospitalisation Table'!$A:$G,7,FALSE)</f>
        <v>tier - 2</v>
      </c>
      <c r="O2031" s="5" t="str">
        <f>VLOOKUP(A2031,'Hospitalisation Table'!$A:$H,8,FALSE)</f>
        <v>tier - 2</v>
      </c>
      <c r="P2031" s="5" t="str">
        <f>VLOOKUP(A2031,'Hospitalisation Table'!$A:$I,9,FALSE)</f>
        <v>R1024</v>
      </c>
      <c r="Q2031" s="5">
        <f>VLOOKUP(A2031,'Hospitalisation Table'!$A:$K,11,FALSE)</f>
        <v>23</v>
      </c>
    </row>
    <row r="2032" spans="1:17" ht="15.6" x14ac:dyDescent="0.3">
      <c r="A2032" s="9" t="s">
        <v>336</v>
      </c>
      <c r="B2032" s="5" t="str">
        <f>VLOOKUP($A2032,'Customer Names'!$A:$B,2,FALSE)</f>
        <v>Wiles, Ms.  Kipling</v>
      </c>
      <c r="C2032" s="5">
        <f>VLOOKUP(Healthcare!A2032,'Medical Examinations table'!$A:$K,2,FALSE)</f>
        <v>28.12</v>
      </c>
      <c r="D2032" s="5">
        <f>VLOOKUP(A2032,'Medical Examinations table'!$A:$C,3,FALSE)</f>
        <v>5.55</v>
      </c>
      <c r="E2032" s="5" t="str">
        <f>VLOOKUP(A2032,'Medical Examinations table'!$A:$D,4,FALSE)</f>
        <v>YES</v>
      </c>
      <c r="F2032" s="5" t="str">
        <f>VLOOKUP(A2032,'Medical Examinations table'!$A:$E,5,FALSE)</f>
        <v>YES</v>
      </c>
      <c r="G2032" s="5" t="str">
        <f>VLOOKUP(A2032,'Medical Examinations table'!$A:$F,6,FALSE)</f>
        <v>NO</v>
      </c>
      <c r="H2032" s="5">
        <f>VLOOKUP(A2032,'Medical Examinations table'!$A:$H,8,FALSE)</f>
        <v>2</v>
      </c>
      <c r="I2032" s="5" t="str">
        <f>VLOOKUP(A2032,'Medical Examinations table'!$A:$G,7,FALSE)</f>
        <v>NO</v>
      </c>
      <c r="J2032" s="5" t="str">
        <f>VLOOKUP(A2032,'Medical Examinations table'!$A:$I,9,FALSE)</f>
        <v>Overweight</v>
      </c>
      <c r="K2032" s="5" t="str">
        <f>VLOOKUP(A2032,'Medical Examinations table'!$A:$J,10,FALSE)</f>
        <v>Normal</v>
      </c>
      <c r="L2032" s="8">
        <f>VLOOKUP(A2032,'Hospitalisation Table'!$A:$J,10,FALSE)</f>
        <v>34100</v>
      </c>
      <c r="M2032" s="10">
        <f>VLOOKUP(A2032,'Hospitalisation Table'!$A:$F,6,FALSE)</f>
        <v>563.84</v>
      </c>
      <c r="N2032" s="5" t="str">
        <f>VLOOKUP(A2032,'Hospitalisation Table'!$A:$G,7,FALSE)</f>
        <v>tier - 2</v>
      </c>
      <c r="O2032" s="5" t="str">
        <f>VLOOKUP(A2032,'Hospitalisation Table'!$A:$H,8,FALSE)</f>
        <v>tier - 1</v>
      </c>
      <c r="P2032" s="5" t="str">
        <f>VLOOKUP(A2032,'Hospitalisation Table'!$A:$I,9,FALSE)</f>
        <v>R1012</v>
      </c>
      <c r="Q2032" s="5">
        <f>VLOOKUP(A2032,'Hospitalisation Table'!$A:$K,11,FALSE)</f>
        <v>22</v>
      </c>
    </row>
    <row r="2033" spans="1:17" ht="15.6" x14ac:dyDescent="0.3">
      <c r="A2033" s="9" t="s">
        <v>335</v>
      </c>
      <c r="B2033" s="5" t="str">
        <f>VLOOKUP($A2033,'Customer Names'!$A:$B,2,FALSE)</f>
        <v>Roberts, Mr.  Duncan</v>
      </c>
      <c r="C2033" s="5">
        <f>VLOOKUP(Healthcare!A2033,'Medical Examinations table'!$A:$K,2,FALSE)</f>
        <v>29.45</v>
      </c>
      <c r="D2033" s="5">
        <f>VLOOKUP(A2033,'Medical Examinations table'!$A:$C,3,FALSE)</f>
        <v>5.24</v>
      </c>
      <c r="E2033" s="5" t="str">
        <f>VLOOKUP(A2033,'Medical Examinations table'!$A:$D,4,FALSE)</f>
        <v>YES</v>
      </c>
      <c r="F2033" s="5" t="str">
        <f>VLOOKUP(A2033,'Medical Examinations table'!$A:$E,5,FALSE)</f>
        <v>NO</v>
      </c>
      <c r="G2033" s="5" t="str">
        <f>VLOOKUP(A2033,'Medical Examinations table'!$A:$F,6,FALSE)</f>
        <v>NO</v>
      </c>
      <c r="H2033" s="5">
        <f>VLOOKUP(A2033,'Medical Examinations table'!$A:$H,8,FALSE)</f>
        <v>0</v>
      </c>
      <c r="I2033" s="5" t="str">
        <f>VLOOKUP(A2033,'Medical Examinations table'!$A:$G,7,FALSE)</f>
        <v>NO</v>
      </c>
      <c r="J2033" s="5" t="str">
        <f>VLOOKUP(A2033,'Medical Examinations table'!$A:$I,9,FALSE)</f>
        <v>Overweight</v>
      </c>
      <c r="K2033" s="5" t="str">
        <f>VLOOKUP(A2033,'Medical Examinations table'!$A:$J,10,FALSE)</f>
        <v>Normal</v>
      </c>
      <c r="L2033" s="8">
        <f>VLOOKUP(A2033,'Hospitalisation Table'!$A:$J,10,FALSE)</f>
        <v>34099</v>
      </c>
      <c r="M2033" s="10">
        <f>VLOOKUP(A2033,'Hospitalisation Table'!$A:$F,6,FALSE)</f>
        <v>563.84</v>
      </c>
      <c r="N2033" s="5" t="str">
        <f>VLOOKUP(A2033,'Hospitalisation Table'!$A:$G,7,FALSE)</f>
        <v>tier - 3</v>
      </c>
      <c r="O2033" s="5" t="str">
        <f>VLOOKUP(A2033,'Hospitalisation Table'!$A:$H,8,FALSE)</f>
        <v>tier - 3</v>
      </c>
      <c r="P2033" s="5" t="str">
        <f>VLOOKUP(A2033,'Hospitalisation Table'!$A:$I,9,FALSE)</f>
        <v>R1016</v>
      </c>
      <c r="Q2033" s="5">
        <f>VLOOKUP(A2033,'Hospitalisation Table'!$A:$K,11,FALSE)</f>
        <v>26</v>
      </c>
    </row>
    <row r="2034" spans="1:17" ht="15.6" x14ac:dyDescent="0.3">
      <c r="A2034" s="9" t="s">
        <v>334</v>
      </c>
      <c r="B2034" s="5" t="str">
        <f>VLOOKUP($A2034,'Customer Names'!$A:$B,2,FALSE)</f>
        <v>Serafini, Mr.  Louis C.</v>
      </c>
      <c r="C2034" s="5">
        <f>VLOOKUP(Healthcare!A2034,'Medical Examinations table'!$A:$K,2,FALSE)</f>
        <v>27.94</v>
      </c>
      <c r="D2034" s="5">
        <f>VLOOKUP(A2034,'Medical Examinations table'!$A:$C,3,FALSE)</f>
        <v>6.08</v>
      </c>
      <c r="E2034" s="5" t="str">
        <f>VLOOKUP(A2034,'Medical Examinations table'!$A:$D,4,FALSE)</f>
        <v>NO</v>
      </c>
      <c r="F2034" s="5" t="str">
        <f>VLOOKUP(A2034,'Medical Examinations table'!$A:$E,5,FALSE)</f>
        <v>NO</v>
      </c>
      <c r="G2034" s="5" t="str">
        <f>VLOOKUP(A2034,'Medical Examinations table'!$A:$F,6,FALSE)</f>
        <v>YES</v>
      </c>
      <c r="H2034" s="5">
        <f>VLOOKUP(A2034,'Medical Examinations table'!$A:$H,8,FALSE)</f>
        <v>1</v>
      </c>
      <c r="I2034" s="5" t="str">
        <f>VLOOKUP(A2034,'Medical Examinations table'!$A:$G,7,FALSE)</f>
        <v>NO</v>
      </c>
      <c r="J2034" s="5" t="str">
        <f>VLOOKUP(A2034,'Medical Examinations table'!$A:$I,9,FALSE)</f>
        <v>Overweight</v>
      </c>
      <c r="K2034" s="5" t="str">
        <f>VLOOKUP(A2034,'Medical Examinations table'!$A:$J,10,FALSE)</f>
        <v>Prediabetes</v>
      </c>
      <c r="L2034" s="8">
        <f>VLOOKUP(A2034,'Hospitalisation Table'!$A:$J,10,FALSE)</f>
        <v>34098</v>
      </c>
      <c r="M2034" s="10">
        <f>VLOOKUP(A2034,'Hospitalisation Table'!$A:$F,6,FALSE)</f>
        <v>563.84</v>
      </c>
      <c r="N2034" s="5" t="str">
        <f>VLOOKUP(A2034,'Hospitalisation Table'!$A:$G,7,FALSE)</f>
        <v>tier - 1</v>
      </c>
      <c r="O2034" s="5" t="str">
        <f>VLOOKUP(A2034,'Hospitalisation Table'!$A:$H,8,FALSE)</f>
        <v>tier - 3</v>
      </c>
      <c r="P2034" s="5" t="str">
        <f>VLOOKUP(A2034,'Hospitalisation Table'!$A:$I,9,FALSE)</f>
        <v>R1013</v>
      </c>
      <c r="Q2034" s="5">
        <f>VLOOKUP(A2034,'Hospitalisation Table'!$A:$K,11,FALSE)</f>
        <v>29</v>
      </c>
    </row>
    <row r="2035" spans="1:17" ht="15.6" x14ac:dyDescent="0.3">
      <c r="A2035" s="9" t="s">
        <v>333</v>
      </c>
      <c r="B2035" s="5" t="str">
        <f>VLOOKUP($A2035,'Customer Names'!$A:$B,2,FALSE)</f>
        <v>Button, Mr.  Daniel J</v>
      </c>
      <c r="C2035" s="5">
        <f>VLOOKUP(Healthcare!A2035,'Medical Examinations table'!$A:$K,2,FALSE)</f>
        <v>27.2</v>
      </c>
      <c r="D2035" s="5">
        <f>VLOOKUP(A2035,'Medical Examinations table'!$A:$C,3,FALSE)</f>
        <v>5.83</v>
      </c>
      <c r="E2035" s="5" t="str">
        <f>VLOOKUP(A2035,'Medical Examinations table'!$A:$D,4,FALSE)</f>
        <v>NO</v>
      </c>
      <c r="F2035" s="5" t="str">
        <f>VLOOKUP(A2035,'Medical Examinations table'!$A:$E,5,FALSE)</f>
        <v>NO</v>
      </c>
      <c r="G2035" s="5" t="str">
        <f>VLOOKUP(A2035,'Medical Examinations table'!$A:$F,6,FALSE)</f>
        <v>YES</v>
      </c>
      <c r="H2035" s="5">
        <f>VLOOKUP(A2035,'Medical Examinations table'!$A:$H,8,FALSE)</f>
        <v>1</v>
      </c>
      <c r="I2035" s="5" t="str">
        <f>VLOOKUP(A2035,'Medical Examinations table'!$A:$G,7,FALSE)</f>
        <v>NO</v>
      </c>
      <c r="J2035" s="5" t="str">
        <f>VLOOKUP(A2035,'Medical Examinations table'!$A:$I,9,FALSE)</f>
        <v>Overweight</v>
      </c>
      <c r="K2035" s="5" t="str">
        <f>VLOOKUP(A2035,'Medical Examinations table'!$A:$J,10,FALSE)</f>
        <v>Prediabetes</v>
      </c>
      <c r="L2035" s="8">
        <f>VLOOKUP(A2035,'Hospitalisation Table'!$A:$J,10,FALSE)</f>
        <v>34097</v>
      </c>
      <c r="M2035" s="10">
        <f>VLOOKUP(A2035,'Hospitalisation Table'!$A:$F,6,FALSE)</f>
        <v>563.84</v>
      </c>
      <c r="N2035" s="5" t="str">
        <f>VLOOKUP(A2035,'Hospitalisation Table'!$A:$G,7,FALSE)</f>
        <v>tier - 3</v>
      </c>
      <c r="O2035" s="5" t="str">
        <f>VLOOKUP(A2035,'Hospitalisation Table'!$A:$H,8,FALSE)</f>
        <v>tier - 3</v>
      </c>
      <c r="P2035" s="5" t="str">
        <f>VLOOKUP(A2035,'Hospitalisation Table'!$A:$I,9,FALSE)</f>
        <v>R1011</v>
      </c>
      <c r="Q2035" s="5">
        <f>VLOOKUP(A2035,'Hospitalisation Table'!$A:$K,11,FALSE)</f>
        <v>29</v>
      </c>
    </row>
    <row r="2036" spans="1:17" ht="15.6" x14ac:dyDescent="0.3">
      <c r="A2036" s="9" t="s">
        <v>332</v>
      </c>
      <c r="B2036" s="5" t="str">
        <f>VLOOKUP($A2036,'Customer Names'!$A:$B,2,FALSE)</f>
        <v>Gaal, Ms.  Ildiko M.</v>
      </c>
      <c r="C2036" s="5">
        <f>VLOOKUP(Healthcare!A2036,'Medical Examinations table'!$A:$K,2,FALSE)</f>
        <v>33.344999999999999</v>
      </c>
      <c r="D2036" s="5">
        <f>VLOOKUP(A2036,'Medical Examinations table'!$A:$C,3,FALSE)</f>
        <v>4.29</v>
      </c>
      <c r="E2036" s="5" t="str">
        <f>VLOOKUP(A2036,'Medical Examinations table'!$A:$D,4,FALSE)</f>
        <v>NO</v>
      </c>
      <c r="F2036" s="5" t="str">
        <f>VLOOKUP(A2036,'Medical Examinations table'!$A:$E,5,FALSE)</f>
        <v>NO</v>
      </c>
      <c r="G2036" s="5" t="str">
        <f>VLOOKUP(A2036,'Medical Examinations table'!$A:$F,6,FALSE)</f>
        <v>NO</v>
      </c>
      <c r="H2036" s="5">
        <f>VLOOKUP(A2036,'Medical Examinations table'!$A:$H,8,FALSE)</f>
        <v>1</v>
      </c>
      <c r="I2036" s="5" t="str">
        <f>VLOOKUP(A2036,'Medical Examinations table'!$A:$G,7,FALSE)</f>
        <v>NO</v>
      </c>
      <c r="J2036" s="5" t="str">
        <f>VLOOKUP(A2036,'Medical Examinations table'!$A:$I,9,FALSE)</f>
        <v>Obesity</v>
      </c>
      <c r="K2036" s="5" t="str">
        <f>VLOOKUP(A2036,'Medical Examinations table'!$A:$J,10,FALSE)</f>
        <v>Normal</v>
      </c>
      <c r="L2036" s="8">
        <f>VLOOKUP(A2036,'Hospitalisation Table'!$A:$J,10,FALSE)</f>
        <v>34096</v>
      </c>
      <c r="M2036" s="10">
        <f>VLOOKUP(A2036,'Hospitalisation Table'!$A:$F,6,FALSE)</f>
        <v>563.84</v>
      </c>
      <c r="N2036" s="5" t="str">
        <f>VLOOKUP(A2036,'Hospitalisation Table'!$A:$G,7,FALSE)</f>
        <v>tier - 2</v>
      </c>
      <c r="O2036" s="5" t="str">
        <f>VLOOKUP(A2036,'Hospitalisation Table'!$A:$H,8,FALSE)</f>
        <v>tier - 3</v>
      </c>
      <c r="P2036" s="5" t="str">
        <f>VLOOKUP(A2036,'Hospitalisation Table'!$A:$I,9,FALSE)</f>
        <v>R1012</v>
      </c>
      <c r="Q2036" s="5">
        <f>VLOOKUP(A2036,'Hospitalisation Table'!$A:$K,11,FALSE)</f>
        <v>24</v>
      </c>
    </row>
    <row r="2037" spans="1:17" ht="15.6" x14ac:dyDescent="0.3">
      <c r="A2037" s="9" t="s">
        <v>331</v>
      </c>
      <c r="B2037" s="5" t="str">
        <f>VLOOKUP($A2037,'Customer Names'!$A:$B,2,FALSE)</f>
        <v>Liptak, Ms.  Melinda E.</v>
      </c>
      <c r="C2037" s="5">
        <f>VLOOKUP(Healthcare!A2037,'Medical Examinations table'!$A:$K,2,FALSE)</f>
        <v>29.925000000000001</v>
      </c>
      <c r="D2037" s="5">
        <f>VLOOKUP(A2037,'Medical Examinations table'!$A:$C,3,FALSE)</f>
        <v>5.3</v>
      </c>
      <c r="E2037" s="5" t="str">
        <f>VLOOKUP(A2037,'Medical Examinations table'!$A:$D,4,FALSE)</f>
        <v>NO</v>
      </c>
      <c r="F2037" s="5" t="str">
        <f>VLOOKUP(A2037,'Medical Examinations table'!$A:$E,5,FALSE)</f>
        <v>NO</v>
      </c>
      <c r="G2037" s="5" t="str">
        <f>VLOOKUP(A2037,'Medical Examinations table'!$A:$F,6,FALSE)</f>
        <v>NO</v>
      </c>
      <c r="H2037" s="5">
        <f>VLOOKUP(A2037,'Medical Examinations table'!$A:$H,8,FALSE)</f>
        <v>1</v>
      </c>
      <c r="I2037" s="5" t="str">
        <f>VLOOKUP(A2037,'Medical Examinations table'!$A:$G,7,FALSE)</f>
        <v>NO</v>
      </c>
      <c r="J2037" s="5" t="str">
        <f>VLOOKUP(A2037,'Medical Examinations table'!$A:$I,9,FALSE)</f>
        <v>Obesity</v>
      </c>
      <c r="K2037" s="5" t="str">
        <f>VLOOKUP(A2037,'Medical Examinations table'!$A:$J,10,FALSE)</f>
        <v>Normal</v>
      </c>
      <c r="L2037" s="8">
        <f>VLOOKUP(A2037,'Hospitalisation Table'!$A:$J,10,FALSE)</f>
        <v>34095</v>
      </c>
      <c r="M2037" s="10">
        <f>VLOOKUP(A2037,'Hospitalisation Table'!$A:$F,6,FALSE)</f>
        <v>563.84</v>
      </c>
      <c r="N2037" s="5" t="str">
        <f>VLOOKUP(A2037,'Hospitalisation Table'!$A:$G,7,FALSE)</f>
        <v>tier - 2</v>
      </c>
      <c r="O2037" s="5" t="str">
        <f>VLOOKUP(A2037,'Hospitalisation Table'!$A:$H,8,FALSE)</f>
        <v>tier - 3</v>
      </c>
      <c r="P2037" s="5" t="str">
        <f>VLOOKUP(A2037,'Hospitalisation Table'!$A:$I,9,FALSE)</f>
        <v>R1012</v>
      </c>
      <c r="Q2037" s="5">
        <f>VLOOKUP(A2037,'Hospitalisation Table'!$A:$K,11,FALSE)</f>
        <v>24</v>
      </c>
    </row>
    <row r="2038" spans="1:17" ht="15.6" x14ac:dyDescent="0.3">
      <c r="A2038" s="9" t="s">
        <v>330</v>
      </c>
      <c r="B2038" s="5" t="str">
        <f>VLOOKUP($A2038,'Customer Names'!$A:$B,2,FALSE)</f>
        <v>Kellam, Ms.  Ashley M</v>
      </c>
      <c r="C2038" s="5">
        <f>VLOOKUP(Healthcare!A2038,'Medical Examinations table'!$A:$K,2,FALSE)</f>
        <v>24.225000000000001</v>
      </c>
      <c r="D2038" s="5">
        <f>VLOOKUP(A2038,'Medical Examinations table'!$A:$C,3,FALSE)</f>
        <v>4.42</v>
      </c>
      <c r="E2038" s="5" t="str">
        <f>VLOOKUP(A2038,'Medical Examinations table'!$A:$D,4,FALSE)</f>
        <v>NO</v>
      </c>
      <c r="F2038" s="5" t="str">
        <f>VLOOKUP(A2038,'Medical Examinations table'!$A:$E,5,FALSE)</f>
        <v>NO</v>
      </c>
      <c r="G2038" s="5" t="str">
        <f>VLOOKUP(A2038,'Medical Examinations table'!$A:$F,6,FALSE)</f>
        <v>NO</v>
      </c>
      <c r="H2038" s="5">
        <f>VLOOKUP(A2038,'Medical Examinations table'!$A:$H,8,FALSE)</f>
        <v>1</v>
      </c>
      <c r="I2038" s="5" t="str">
        <f>VLOOKUP(A2038,'Medical Examinations table'!$A:$G,7,FALSE)</f>
        <v>NO</v>
      </c>
      <c r="J2038" s="5" t="str">
        <f>VLOOKUP(A2038,'Medical Examinations table'!$A:$I,9,FALSE)</f>
        <v>Normal Weight</v>
      </c>
      <c r="K2038" s="5" t="str">
        <f>VLOOKUP(A2038,'Medical Examinations table'!$A:$J,10,FALSE)</f>
        <v>Normal</v>
      </c>
      <c r="L2038" s="8">
        <f>VLOOKUP(A2038,'Hospitalisation Table'!$A:$J,10,FALSE)</f>
        <v>34094</v>
      </c>
      <c r="M2038" s="10">
        <f>VLOOKUP(A2038,'Hospitalisation Table'!$A:$F,6,FALSE)</f>
        <v>563.84</v>
      </c>
      <c r="N2038" s="5" t="str">
        <f>VLOOKUP(A2038,'Hospitalisation Table'!$A:$G,7,FALSE)</f>
        <v>tier - 2</v>
      </c>
      <c r="O2038" s="5" t="str">
        <f>VLOOKUP(A2038,'Hospitalisation Table'!$A:$H,8,FALSE)</f>
        <v>tier - 3</v>
      </c>
      <c r="P2038" s="5" t="str">
        <f>VLOOKUP(A2038,'Hospitalisation Table'!$A:$I,9,FALSE)</f>
        <v>R1012</v>
      </c>
      <c r="Q2038" s="5">
        <f>VLOOKUP(A2038,'Hospitalisation Table'!$A:$K,11,FALSE)</f>
        <v>24</v>
      </c>
    </row>
    <row r="2039" spans="1:17" ht="15.6" x14ac:dyDescent="0.3">
      <c r="A2039" s="9" t="s">
        <v>329</v>
      </c>
      <c r="B2039" s="5" t="str">
        <f>VLOOKUP($A2039,'Customer Names'!$A:$B,2,FALSE)</f>
        <v>Gordon, Ms.  Stephanie</v>
      </c>
      <c r="C2039" s="5">
        <f>VLOOKUP(Healthcare!A2039,'Medical Examinations table'!$A:$K,2,FALSE)</f>
        <v>29.68</v>
      </c>
      <c r="D2039" s="5">
        <f>VLOOKUP(A2039,'Medical Examinations table'!$A:$C,3,FALSE)</f>
        <v>5.68</v>
      </c>
      <c r="E2039" s="5" t="str">
        <f>VLOOKUP(A2039,'Medical Examinations table'!$A:$D,4,FALSE)</f>
        <v>NO</v>
      </c>
      <c r="F2039" s="5" t="str">
        <f>VLOOKUP(A2039,'Medical Examinations table'!$A:$E,5,FALSE)</f>
        <v>YES</v>
      </c>
      <c r="G2039" s="5" t="str">
        <f>VLOOKUP(A2039,'Medical Examinations table'!$A:$F,6,FALSE)</f>
        <v>NO</v>
      </c>
      <c r="H2039" s="5">
        <f>VLOOKUP(A2039,'Medical Examinations table'!$A:$H,8,FALSE)</f>
        <v>1</v>
      </c>
      <c r="I2039" s="5" t="str">
        <f>VLOOKUP(A2039,'Medical Examinations table'!$A:$G,7,FALSE)</f>
        <v>NO</v>
      </c>
      <c r="J2039" s="5" t="str">
        <f>VLOOKUP(A2039,'Medical Examinations table'!$A:$I,9,FALSE)</f>
        <v>Overweight</v>
      </c>
      <c r="K2039" s="5" t="str">
        <f>VLOOKUP(A2039,'Medical Examinations table'!$A:$J,10,FALSE)</f>
        <v>Normal</v>
      </c>
      <c r="L2039" s="8">
        <f>VLOOKUP(A2039,'Hospitalisation Table'!$A:$J,10,FALSE)</f>
        <v>34093</v>
      </c>
      <c r="M2039" s="10">
        <f>VLOOKUP(A2039,'Hospitalisation Table'!$A:$F,6,FALSE)</f>
        <v>563.84</v>
      </c>
      <c r="N2039" s="5" t="str">
        <f>VLOOKUP(A2039,'Hospitalisation Table'!$A:$G,7,FALSE)</f>
        <v>tier - 2</v>
      </c>
      <c r="O2039" s="5" t="str">
        <f>VLOOKUP(A2039,'Hospitalisation Table'!$A:$H,8,FALSE)</f>
        <v>tier - 3</v>
      </c>
      <c r="P2039" s="5" t="str">
        <f>VLOOKUP(A2039,'Hospitalisation Table'!$A:$I,9,FALSE)</f>
        <v>R1011</v>
      </c>
      <c r="Q2039" s="5">
        <f>VLOOKUP(A2039,'Hospitalisation Table'!$A:$K,11,FALSE)</f>
        <v>22</v>
      </c>
    </row>
    <row r="2040" spans="1:17" ht="15.6" x14ac:dyDescent="0.3">
      <c r="A2040" s="9" t="s">
        <v>328</v>
      </c>
      <c r="B2040" s="5" t="str">
        <f>VLOOKUP($A2040,'Customer Names'!$A:$B,2,FALSE)</f>
        <v>Hyland, Mr.  Sean P.</v>
      </c>
      <c r="C2040" s="5">
        <f>VLOOKUP(Healthcare!A2040,'Medical Examinations table'!$A:$K,2,FALSE)</f>
        <v>20.614999999999998</v>
      </c>
      <c r="D2040" s="5">
        <f>VLOOKUP(A2040,'Medical Examinations table'!$A:$C,3,FALSE)</f>
        <v>6.05</v>
      </c>
      <c r="E2040" s="5" t="str">
        <f>VLOOKUP(A2040,'Medical Examinations table'!$A:$D,4,FALSE)</f>
        <v>NO</v>
      </c>
      <c r="F2040" s="5" t="str">
        <f>VLOOKUP(A2040,'Medical Examinations table'!$A:$E,5,FALSE)</f>
        <v>NO</v>
      </c>
      <c r="G2040" s="5" t="str">
        <f>VLOOKUP(A2040,'Medical Examinations table'!$A:$F,6,FALSE)</f>
        <v>YES</v>
      </c>
      <c r="H2040" s="5">
        <f>VLOOKUP(A2040,'Medical Examinations table'!$A:$H,8,FALSE)</f>
        <v>1</v>
      </c>
      <c r="I2040" s="5" t="str">
        <f>VLOOKUP(A2040,'Medical Examinations table'!$A:$G,7,FALSE)</f>
        <v>NO</v>
      </c>
      <c r="J2040" s="5" t="str">
        <f>VLOOKUP(A2040,'Medical Examinations table'!$A:$I,9,FALSE)</f>
        <v>Normal Weight</v>
      </c>
      <c r="K2040" s="5" t="str">
        <f>VLOOKUP(A2040,'Medical Examinations table'!$A:$J,10,FALSE)</f>
        <v>Prediabetes</v>
      </c>
      <c r="L2040" s="8">
        <f>VLOOKUP(A2040,'Hospitalisation Table'!$A:$J,10,FALSE)</f>
        <v>34092</v>
      </c>
      <c r="M2040" s="10">
        <f>VLOOKUP(A2040,'Hospitalisation Table'!$A:$F,6,FALSE)</f>
        <v>563.84</v>
      </c>
      <c r="N2040" s="5" t="str">
        <f>VLOOKUP(A2040,'Hospitalisation Table'!$A:$G,7,FALSE)</f>
        <v>tier - 2</v>
      </c>
      <c r="O2040" s="5" t="str">
        <f>VLOOKUP(A2040,'Hospitalisation Table'!$A:$H,8,FALSE)</f>
        <v>tier - 1</v>
      </c>
      <c r="P2040" s="5" t="str">
        <f>VLOOKUP(A2040,'Hospitalisation Table'!$A:$I,9,FALSE)</f>
        <v>R1012</v>
      </c>
      <c r="Q2040" s="5">
        <f>VLOOKUP(A2040,'Hospitalisation Table'!$A:$K,11,FALSE)</f>
        <v>19</v>
      </c>
    </row>
    <row r="2041" spans="1:17" ht="15.6" x14ac:dyDescent="0.3">
      <c r="A2041" s="9" t="s">
        <v>327</v>
      </c>
      <c r="B2041" s="5" t="str">
        <f>VLOOKUP($A2041,'Customer Names'!$A:$B,2,FALSE)</f>
        <v>Wagoner, Ms.  Emily G</v>
      </c>
      <c r="C2041" s="5">
        <f>VLOOKUP(Healthcare!A2041,'Medical Examinations table'!$A:$K,2,FALSE)</f>
        <v>32.119999999999997</v>
      </c>
      <c r="D2041" s="5">
        <f>VLOOKUP(A2041,'Medical Examinations table'!$A:$C,3,FALSE)</f>
        <v>5.33</v>
      </c>
      <c r="E2041" s="5" t="str">
        <f>VLOOKUP(A2041,'Medical Examinations table'!$A:$D,4,FALSE)</f>
        <v>NO</v>
      </c>
      <c r="F2041" s="5" t="str">
        <f>VLOOKUP(A2041,'Medical Examinations table'!$A:$E,5,FALSE)</f>
        <v>YES</v>
      </c>
      <c r="G2041" s="5" t="str">
        <f>VLOOKUP(A2041,'Medical Examinations table'!$A:$F,6,FALSE)</f>
        <v>NO</v>
      </c>
      <c r="H2041" s="5">
        <f>VLOOKUP(A2041,'Medical Examinations table'!$A:$H,8,FALSE)</f>
        <v>1</v>
      </c>
      <c r="I2041" s="5" t="str">
        <f>VLOOKUP(A2041,'Medical Examinations table'!$A:$G,7,FALSE)</f>
        <v>NO</v>
      </c>
      <c r="J2041" s="5" t="str">
        <f>VLOOKUP(A2041,'Medical Examinations table'!$A:$I,9,FALSE)</f>
        <v>Obesity</v>
      </c>
      <c r="K2041" s="5" t="str">
        <f>VLOOKUP(A2041,'Medical Examinations table'!$A:$J,10,FALSE)</f>
        <v>Normal</v>
      </c>
      <c r="L2041" s="8">
        <f>VLOOKUP(A2041,'Hospitalisation Table'!$A:$J,10,FALSE)</f>
        <v>34091</v>
      </c>
      <c r="M2041" s="10">
        <f>VLOOKUP(A2041,'Hospitalisation Table'!$A:$F,6,FALSE)</f>
        <v>563.84</v>
      </c>
      <c r="N2041" s="5" t="str">
        <f>VLOOKUP(A2041,'Hospitalisation Table'!$A:$G,7,FALSE)</f>
        <v>tier - 2</v>
      </c>
      <c r="O2041" s="5" t="str">
        <f>VLOOKUP(A2041,'Hospitalisation Table'!$A:$H,8,FALSE)</f>
        <v>tier - 3</v>
      </c>
      <c r="P2041" s="5" t="str">
        <f>VLOOKUP(A2041,'Hospitalisation Table'!$A:$I,9,FALSE)</f>
        <v>R1013</v>
      </c>
      <c r="Q2041" s="5">
        <f>VLOOKUP(A2041,'Hospitalisation Table'!$A:$K,11,FALSE)</f>
        <v>18</v>
      </c>
    </row>
    <row r="2042" spans="1:17" ht="15.6" x14ac:dyDescent="0.3">
      <c r="A2042" s="9" t="s">
        <v>326</v>
      </c>
      <c r="B2042" s="5" t="str">
        <f>VLOOKUP($A2042,'Customer Names'!$A:$B,2,FALSE)</f>
        <v>Thomas, Mr.  Malcolm</v>
      </c>
      <c r="C2042" s="5">
        <f>VLOOKUP(Healthcare!A2042,'Medical Examinations table'!$A:$K,2,FALSE)</f>
        <v>27.36</v>
      </c>
      <c r="D2042" s="5">
        <f>VLOOKUP(A2042,'Medical Examinations table'!$A:$C,3,FALSE)</f>
        <v>6.22</v>
      </c>
      <c r="E2042" s="5" t="str">
        <f>VLOOKUP(A2042,'Medical Examinations table'!$A:$D,4,FALSE)</f>
        <v>NO</v>
      </c>
      <c r="F2042" s="5" t="str">
        <f>VLOOKUP(A2042,'Medical Examinations table'!$A:$E,5,FALSE)</f>
        <v>NO</v>
      </c>
      <c r="G2042" s="5" t="str">
        <f>VLOOKUP(A2042,'Medical Examinations table'!$A:$F,6,FALSE)</f>
        <v>NO</v>
      </c>
      <c r="H2042" s="5">
        <f>VLOOKUP(A2042,'Medical Examinations table'!$A:$H,8,FALSE)</f>
        <v>0</v>
      </c>
      <c r="I2042" s="5" t="str">
        <f>VLOOKUP(A2042,'Medical Examinations table'!$A:$G,7,FALSE)</f>
        <v>NO</v>
      </c>
      <c r="J2042" s="5" t="str">
        <f>VLOOKUP(A2042,'Medical Examinations table'!$A:$I,9,FALSE)</f>
        <v>Overweight</v>
      </c>
      <c r="K2042" s="5" t="str">
        <f>VLOOKUP(A2042,'Medical Examinations table'!$A:$J,10,FALSE)</f>
        <v>Prediabetes</v>
      </c>
      <c r="L2042" s="8">
        <f>VLOOKUP(A2042,'Hospitalisation Table'!$A:$J,10,FALSE)</f>
        <v>34090</v>
      </c>
      <c r="M2042" s="10">
        <f>VLOOKUP(A2042,'Hospitalisation Table'!$A:$F,6,FALSE)</f>
        <v>563.84</v>
      </c>
      <c r="N2042" s="5" t="str">
        <f>VLOOKUP(A2042,'Hospitalisation Table'!$A:$G,7,FALSE)</f>
        <v>tier - 2</v>
      </c>
      <c r="O2042" s="5" t="str">
        <f>VLOOKUP(A2042,'Hospitalisation Table'!$A:$H,8,FALSE)</f>
        <v>tier - 3</v>
      </c>
      <c r="P2042" s="5" t="str">
        <f>VLOOKUP(A2042,'Hospitalisation Table'!$A:$I,9,FALSE)</f>
        <v>R1012</v>
      </c>
      <c r="Q2042" s="5">
        <f>VLOOKUP(A2042,'Hospitalisation Table'!$A:$K,11,FALSE)</f>
        <v>23</v>
      </c>
    </row>
    <row r="2043" spans="1:17" ht="15.6" x14ac:dyDescent="0.3">
      <c r="A2043" s="9" t="s">
        <v>325</v>
      </c>
      <c r="B2043" s="5" t="str">
        <f>VLOOKUP($A2043,'Customer Names'!$A:$B,2,FALSE)</f>
        <v>Goffi, Mr.  Danilo</v>
      </c>
      <c r="C2043" s="5">
        <f>VLOOKUP(Healthcare!A2043,'Medical Examinations table'!$A:$K,2,FALSE)</f>
        <v>17.385000000000002</v>
      </c>
      <c r="D2043" s="5">
        <f>VLOOKUP(A2043,'Medical Examinations table'!$A:$C,3,FALSE)</f>
        <v>5.84</v>
      </c>
      <c r="E2043" s="5" t="str">
        <f>VLOOKUP(A2043,'Medical Examinations table'!$A:$D,4,FALSE)</f>
        <v>NO</v>
      </c>
      <c r="F2043" s="5" t="str">
        <f>VLOOKUP(A2043,'Medical Examinations table'!$A:$E,5,FALSE)</f>
        <v>NO</v>
      </c>
      <c r="G2043" s="5" t="str">
        <f>VLOOKUP(A2043,'Medical Examinations table'!$A:$F,6,FALSE)</f>
        <v>NO</v>
      </c>
      <c r="H2043" s="5">
        <f>VLOOKUP(A2043,'Medical Examinations table'!$A:$H,8,FALSE)</f>
        <v>0</v>
      </c>
      <c r="I2043" s="5" t="str">
        <f>VLOOKUP(A2043,'Medical Examinations table'!$A:$G,7,FALSE)</f>
        <v>NO</v>
      </c>
      <c r="J2043" s="5" t="str">
        <f>VLOOKUP(A2043,'Medical Examinations table'!$A:$I,9,FALSE)</f>
        <v>Underweight</v>
      </c>
      <c r="K2043" s="5" t="str">
        <f>VLOOKUP(A2043,'Medical Examinations table'!$A:$J,10,FALSE)</f>
        <v>Prediabetes</v>
      </c>
      <c r="L2043" s="8">
        <f>VLOOKUP(A2043,'Hospitalisation Table'!$A:$J,10,FALSE)</f>
        <v>34089</v>
      </c>
      <c r="M2043" s="10">
        <f>VLOOKUP(A2043,'Hospitalisation Table'!$A:$F,6,FALSE)</f>
        <v>563.84</v>
      </c>
      <c r="N2043" s="5" t="str">
        <f>VLOOKUP(A2043,'Hospitalisation Table'!$A:$G,7,FALSE)</f>
        <v>tier - 2</v>
      </c>
      <c r="O2043" s="5" t="str">
        <f>VLOOKUP(A2043,'Hospitalisation Table'!$A:$H,8,FALSE)</f>
        <v>tier - 1</v>
      </c>
      <c r="P2043" s="5" t="str">
        <f>VLOOKUP(A2043,'Hospitalisation Table'!$A:$I,9,FALSE)</f>
        <v>R1012</v>
      </c>
      <c r="Q2043" s="5">
        <f>VLOOKUP(A2043,'Hospitalisation Table'!$A:$K,11,FALSE)</f>
        <v>23</v>
      </c>
    </row>
    <row r="2044" spans="1:17" ht="15.6" x14ac:dyDescent="0.3">
      <c r="A2044" s="9" t="s">
        <v>324</v>
      </c>
      <c r="B2044" s="5" t="str">
        <f>VLOOKUP($A2044,'Customer Names'!$A:$B,2,FALSE)</f>
        <v>Salovaara, Mr.  Mikko</v>
      </c>
      <c r="C2044" s="5">
        <f>VLOOKUP(Healthcare!A2044,'Medical Examinations table'!$A:$K,2,FALSE)</f>
        <v>30.13</v>
      </c>
      <c r="D2044" s="5">
        <f>VLOOKUP(A2044,'Medical Examinations table'!$A:$C,3,FALSE)</f>
        <v>5.71</v>
      </c>
      <c r="E2044" s="5" t="str">
        <f>VLOOKUP(A2044,'Medical Examinations table'!$A:$D,4,FALSE)</f>
        <v>NO</v>
      </c>
      <c r="F2044" s="5" t="str">
        <f>VLOOKUP(A2044,'Medical Examinations table'!$A:$E,5,FALSE)</f>
        <v>YES</v>
      </c>
      <c r="G2044" s="5" t="str">
        <f>VLOOKUP(A2044,'Medical Examinations table'!$A:$F,6,FALSE)</f>
        <v>NO</v>
      </c>
      <c r="H2044" s="5">
        <f>VLOOKUP(A2044,'Medical Examinations table'!$A:$H,8,FALSE)</f>
        <v>1</v>
      </c>
      <c r="I2044" s="5" t="str">
        <f>VLOOKUP(A2044,'Medical Examinations table'!$A:$G,7,FALSE)</f>
        <v>NO</v>
      </c>
      <c r="J2044" s="5" t="str">
        <f>VLOOKUP(A2044,'Medical Examinations table'!$A:$I,9,FALSE)</f>
        <v>Obesity</v>
      </c>
      <c r="K2044" s="5" t="str">
        <f>VLOOKUP(A2044,'Medical Examinations table'!$A:$J,10,FALSE)</f>
        <v>Prediabetes</v>
      </c>
      <c r="L2044" s="8">
        <f>VLOOKUP(A2044,'Hospitalisation Table'!$A:$J,10,FALSE)</f>
        <v>34087</v>
      </c>
      <c r="M2044" s="10">
        <f>VLOOKUP(A2044,'Hospitalisation Table'!$A:$F,6,FALSE)</f>
        <v>563.84</v>
      </c>
      <c r="N2044" s="5" t="str">
        <f>VLOOKUP(A2044,'Hospitalisation Table'!$A:$G,7,FALSE)</f>
        <v>tier - 2</v>
      </c>
      <c r="O2044" s="5" t="str">
        <f>VLOOKUP(A2044,'Hospitalisation Table'!$A:$H,8,FALSE)</f>
        <v>tier - 1</v>
      </c>
      <c r="P2044" s="5" t="str">
        <f>VLOOKUP(A2044,'Hospitalisation Table'!$A:$I,9,FALSE)</f>
        <v>R1021</v>
      </c>
      <c r="Q2044" s="5">
        <f>VLOOKUP(A2044,'Hospitalisation Table'!$A:$K,11,FALSE)</f>
        <v>18</v>
      </c>
    </row>
    <row r="2045" spans="1:17" ht="15.6" x14ac:dyDescent="0.3">
      <c r="A2045" s="9" t="s">
        <v>323</v>
      </c>
      <c r="B2045" s="5" t="str">
        <f>VLOOKUP($A2045,'Customer Names'!$A:$B,2,FALSE)</f>
        <v>Reid, Ms.  Paula C.</v>
      </c>
      <c r="C2045" s="5">
        <f>VLOOKUP(Healthcare!A2045,'Medical Examinations table'!$A:$K,2,FALSE)</f>
        <v>25.44</v>
      </c>
      <c r="D2045" s="5">
        <f>VLOOKUP(A2045,'Medical Examinations table'!$A:$C,3,FALSE)</f>
        <v>6.04</v>
      </c>
      <c r="E2045" s="5" t="str">
        <f>VLOOKUP(A2045,'Medical Examinations table'!$A:$D,4,FALSE)</f>
        <v>YES</v>
      </c>
      <c r="F2045" s="5" t="str">
        <f>VLOOKUP(A2045,'Medical Examinations table'!$A:$E,5,FALSE)</f>
        <v>NO</v>
      </c>
      <c r="G2045" s="5" t="str">
        <f>VLOOKUP(A2045,'Medical Examinations table'!$A:$F,6,FALSE)</f>
        <v>YES</v>
      </c>
      <c r="H2045" s="5">
        <f>VLOOKUP(A2045,'Medical Examinations table'!$A:$H,8,FALSE)</f>
        <v>1</v>
      </c>
      <c r="I2045" s="5" t="str">
        <f>VLOOKUP(A2045,'Medical Examinations table'!$A:$G,7,FALSE)</f>
        <v>NO</v>
      </c>
      <c r="J2045" s="5" t="str">
        <f>VLOOKUP(A2045,'Medical Examinations table'!$A:$I,9,FALSE)</f>
        <v>Overweight</v>
      </c>
      <c r="K2045" s="5" t="str">
        <f>VLOOKUP(A2045,'Medical Examinations table'!$A:$J,10,FALSE)</f>
        <v>Prediabetes</v>
      </c>
      <c r="L2045" s="8">
        <f>VLOOKUP(A2045,'Hospitalisation Table'!$A:$J,10,FALSE)</f>
        <v>34086</v>
      </c>
      <c r="M2045" s="10">
        <f>VLOOKUP(A2045,'Hospitalisation Table'!$A:$F,6,FALSE)</f>
        <v>563.84</v>
      </c>
      <c r="N2045" s="5" t="str">
        <f>VLOOKUP(A2045,'Hospitalisation Table'!$A:$G,7,FALSE)</f>
        <v>tier - 2</v>
      </c>
      <c r="O2045" s="5" t="str">
        <f>VLOOKUP(A2045,'Hospitalisation Table'!$A:$H,8,FALSE)</f>
        <v>tier - 1</v>
      </c>
      <c r="P2045" s="5" t="str">
        <f>VLOOKUP(A2045,'Hospitalisation Table'!$A:$I,9,FALSE)</f>
        <v>R1012</v>
      </c>
      <c r="Q2045" s="5">
        <f>VLOOKUP(A2045,'Hospitalisation Table'!$A:$K,11,FALSE)</f>
        <v>25</v>
      </c>
    </row>
    <row r="2046" spans="1:17" ht="15.6" x14ac:dyDescent="0.3">
      <c r="A2046" s="9" t="s">
        <v>322</v>
      </c>
      <c r="B2046" s="5" t="str">
        <f>VLOOKUP($A2046,'Customer Names'!$A:$B,2,FALSE)</f>
        <v>Allan, Ms.  Kirsten N.</v>
      </c>
      <c r="C2046" s="5">
        <f>VLOOKUP(Healthcare!A2046,'Medical Examinations table'!$A:$K,2,FALSE)</f>
        <v>39.805</v>
      </c>
      <c r="D2046" s="5">
        <f>VLOOKUP(A2046,'Medical Examinations table'!$A:$C,3,FALSE)</f>
        <v>4.38</v>
      </c>
      <c r="E2046" s="5" t="str">
        <f>VLOOKUP(A2046,'Medical Examinations table'!$A:$D,4,FALSE)</f>
        <v>NO</v>
      </c>
      <c r="F2046" s="5" t="str">
        <f>VLOOKUP(A2046,'Medical Examinations table'!$A:$E,5,FALSE)</f>
        <v>YES</v>
      </c>
      <c r="G2046" s="5" t="str">
        <f>VLOOKUP(A2046,'Medical Examinations table'!$A:$F,6,FALSE)</f>
        <v>NO</v>
      </c>
      <c r="H2046" s="5">
        <f>VLOOKUP(A2046,'Medical Examinations table'!$A:$H,8,FALSE)</f>
        <v>1</v>
      </c>
      <c r="I2046" s="5" t="str">
        <f>VLOOKUP(A2046,'Medical Examinations table'!$A:$G,7,FALSE)</f>
        <v>NO</v>
      </c>
      <c r="J2046" s="5" t="str">
        <f>VLOOKUP(A2046,'Medical Examinations table'!$A:$I,9,FALSE)</f>
        <v>Obesity</v>
      </c>
      <c r="K2046" s="5" t="str">
        <f>VLOOKUP(A2046,'Medical Examinations table'!$A:$J,10,FALSE)</f>
        <v>Normal</v>
      </c>
      <c r="L2046" s="8">
        <f>VLOOKUP(A2046,'Hospitalisation Table'!$A:$J,10,FALSE)</f>
        <v>34085</v>
      </c>
      <c r="M2046" s="10">
        <f>VLOOKUP(A2046,'Hospitalisation Table'!$A:$F,6,FALSE)</f>
        <v>563.84</v>
      </c>
      <c r="N2046" s="5" t="str">
        <f>VLOOKUP(A2046,'Hospitalisation Table'!$A:$G,7,FALSE)</f>
        <v>tier - 2</v>
      </c>
      <c r="O2046" s="5" t="str">
        <f>VLOOKUP(A2046,'Hospitalisation Table'!$A:$H,8,FALSE)</f>
        <v>tier - 1</v>
      </c>
      <c r="P2046" s="5" t="str">
        <f>VLOOKUP(A2046,'Hospitalisation Table'!$A:$I,9,FALSE)</f>
        <v>R1024</v>
      </c>
      <c r="Q2046" s="5">
        <f>VLOOKUP(A2046,'Hospitalisation Table'!$A:$K,11,FALSE)</f>
        <v>22</v>
      </c>
    </row>
    <row r="2047" spans="1:17" ht="15.6" x14ac:dyDescent="0.3">
      <c r="A2047" s="9" t="s">
        <v>321</v>
      </c>
      <c r="B2047" s="5" t="str">
        <f>VLOOKUP($A2047,'Customer Names'!$A:$B,2,FALSE)</f>
        <v>McLaughlin, Ms.  Christy</v>
      </c>
      <c r="C2047" s="5">
        <f>VLOOKUP(Healthcare!A2047,'Medical Examinations table'!$A:$K,2,FALSE)</f>
        <v>30.4</v>
      </c>
      <c r="D2047" s="5">
        <f>VLOOKUP(A2047,'Medical Examinations table'!$A:$C,3,FALSE)</f>
        <v>5.56</v>
      </c>
      <c r="E2047" s="5" t="str">
        <f>VLOOKUP(A2047,'Medical Examinations table'!$A:$D,4,FALSE)</f>
        <v>YES</v>
      </c>
      <c r="F2047" s="5" t="str">
        <f>VLOOKUP(A2047,'Medical Examinations table'!$A:$E,5,FALSE)</f>
        <v>YES</v>
      </c>
      <c r="G2047" s="5" t="str">
        <f>VLOOKUP(A2047,'Medical Examinations table'!$A:$F,6,FALSE)</f>
        <v>NO</v>
      </c>
      <c r="H2047" s="5">
        <f>VLOOKUP(A2047,'Medical Examinations table'!$A:$H,8,FALSE)</f>
        <v>1</v>
      </c>
      <c r="I2047" s="5" t="str">
        <f>VLOOKUP(A2047,'Medical Examinations table'!$A:$G,7,FALSE)</f>
        <v>NO</v>
      </c>
      <c r="J2047" s="5" t="str">
        <f>VLOOKUP(A2047,'Medical Examinations table'!$A:$I,9,FALSE)</f>
        <v>Obesity</v>
      </c>
      <c r="K2047" s="5" t="str">
        <f>VLOOKUP(A2047,'Medical Examinations table'!$A:$J,10,FALSE)</f>
        <v>Normal</v>
      </c>
      <c r="L2047" s="8">
        <f>VLOOKUP(A2047,'Hospitalisation Table'!$A:$J,10,FALSE)</f>
        <v>34084</v>
      </c>
      <c r="M2047" s="10">
        <f>VLOOKUP(A2047,'Hospitalisation Table'!$A:$F,6,FALSE)</f>
        <v>563.84</v>
      </c>
      <c r="N2047" s="5" t="str">
        <f>VLOOKUP(A2047,'Hospitalisation Table'!$A:$G,7,FALSE)</f>
        <v>tier - 2</v>
      </c>
      <c r="O2047" s="5" t="str">
        <f>VLOOKUP(A2047,'Hospitalisation Table'!$A:$H,8,FALSE)</f>
        <v>tier - 3</v>
      </c>
      <c r="P2047" s="5" t="str">
        <f>VLOOKUP(A2047,'Hospitalisation Table'!$A:$I,9,FALSE)</f>
        <v>R1024</v>
      </c>
      <c r="Q2047" s="5">
        <f>VLOOKUP(A2047,'Hospitalisation Table'!$A:$K,11,FALSE)</f>
        <v>22</v>
      </c>
    </row>
    <row r="2048" spans="1:17" ht="15.6" x14ac:dyDescent="0.3">
      <c r="A2048" s="9" t="s">
        <v>320</v>
      </c>
      <c r="B2048" s="5" t="str">
        <f>VLOOKUP($A2048,'Customer Names'!$A:$B,2,FALSE)</f>
        <v>Lee, Ms.  Jennifer</v>
      </c>
      <c r="C2048" s="5">
        <f>VLOOKUP(Healthcare!A2048,'Medical Examinations table'!$A:$K,2,FALSE)</f>
        <v>23.18</v>
      </c>
      <c r="D2048" s="5">
        <f>VLOOKUP(A2048,'Medical Examinations table'!$A:$C,3,FALSE)</f>
        <v>4.24</v>
      </c>
      <c r="E2048" s="5" t="str">
        <f>VLOOKUP(A2048,'Medical Examinations table'!$A:$D,4,FALSE)</f>
        <v>NO</v>
      </c>
      <c r="F2048" s="5" t="str">
        <f>VLOOKUP(A2048,'Medical Examinations table'!$A:$E,5,FALSE)</f>
        <v>YES</v>
      </c>
      <c r="G2048" s="5" t="str">
        <f>VLOOKUP(A2048,'Medical Examinations table'!$A:$F,6,FALSE)</f>
        <v>NO</v>
      </c>
      <c r="H2048" s="5">
        <f>VLOOKUP(A2048,'Medical Examinations table'!$A:$H,8,FALSE)</f>
        <v>1</v>
      </c>
      <c r="I2048" s="5" t="str">
        <f>VLOOKUP(A2048,'Medical Examinations table'!$A:$G,7,FALSE)</f>
        <v>NO</v>
      </c>
      <c r="J2048" s="5" t="str">
        <f>VLOOKUP(A2048,'Medical Examinations table'!$A:$I,9,FALSE)</f>
        <v>Normal Weight</v>
      </c>
      <c r="K2048" s="5" t="str">
        <f>VLOOKUP(A2048,'Medical Examinations table'!$A:$J,10,FALSE)</f>
        <v>Normal</v>
      </c>
      <c r="L2048" s="8">
        <f>VLOOKUP(A2048,'Hospitalisation Table'!$A:$J,10,FALSE)</f>
        <v>34083</v>
      </c>
      <c r="M2048" s="10">
        <f>VLOOKUP(A2048,'Hospitalisation Table'!$A:$F,6,FALSE)</f>
        <v>563.84</v>
      </c>
      <c r="N2048" s="5" t="str">
        <f>VLOOKUP(A2048,'Hospitalisation Table'!$A:$G,7,FALSE)</f>
        <v>tier - 2</v>
      </c>
      <c r="O2048" s="5" t="str">
        <f>VLOOKUP(A2048,'Hospitalisation Table'!$A:$H,8,FALSE)</f>
        <v>tier - 3</v>
      </c>
      <c r="P2048" s="5" t="str">
        <f>VLOOKUP(A2048,'Hospitalisation Table'!$A:$I,9,FALSE)</f>
        <v>R1024</v>
      </c>
      <c r="Q2048" s="5">
        <f>VLOOKUP(A2048,'Hospitalisation Table'!$A:$K,11,FALSE)</f>
        <v>22</v>
      </c>
    </row>
    <row r="2049" spans="1:17" ht="15.6" x14ac:dyDescent="0.3">
      <c r="A2049" s="9" t="s">
        <v>319</v>
      </c>
      <c r="B2049" s="5" t="str">
        <f>VLOOKUP($A2049,'Customer Names'!$A:$B,2,FALSE)</f>
        <v>Tang, Ms.  Jingjing</v>
      </c>
      <c r="C2049" s="5">
        <f>VLOOKUP(Healthcare!A2049,'Medical Examinations table'!$A:$K,2,FALSE)</f>
        <v>39.615000000000002</v>
      </c>
      <c r="D2049" s="5">
        <f>VLOOKUP(A2049,'Medical Examinations table'!$A:$C,3,FALSE)</f>
        <v>6.32</v>
      </c>
      <c r="E2049" s="5" t="str">
        <f>VLOOKUP(A2049,'Medical Examinations table'!$A:$D,4,FALSE)</f>
        <v>NO</v>
      </c>
      <c r="F2049" s="5" t="str">
        <f>VLOOKUP(A2049,'Medical Examinations table'!$A:$E,5,FALSE)</f>
        <v>NO</v>
      </c>
      <c r="G2049" s="5" t="str">
        <f>VLOOKUP(A2049,'Medical Examinations table'!$A:$F,6,FALSE)</f>
        <v>YES</v>
      </c>
      <c r="H2049" s="5">
        <f>VLOOKUP(A2049,'Medical Examinations table'!$A:$H,8,FALSE)</f>
        <v>1</v>
      </c>
      <c r="I2049" s="5" t="str">
        <f>VLOOKUP(A2049,'Medical Examinations table'!$A:$G,7,FALSE)</f>
        <v>NO</v>
      </c>
      <c r="J2049" s="5" t="str">
        <f>VLOOKUP(A2049,'Medical Examinations table'!$A:$I,9,FALSE)</f>
        <v>Obesity</v>
      </c>
      <c r="K2049" s="5" t="str">
        <f>VLOOKUP(A2049,'Medical Examinations table'!$A:$J,10,FALSE)</f>
        <v>Prediabetes</v>
      </c>
      <c r="L2049" s="8">
        <f>VLOOKUP(A2049,'Hospitalisation Table'!$A:$J,10,FALSE)</f>
        <v>34082</v>
      </c>
      <c r="M2049" s="10">
        <f>VLOOKUP(A2049,'Hospitalisation Table'!$A:$F,6,FALSE)</f>
        <v>563.84</v>
      </c>
      <c r="N2049" s="5" t="str">
        <f>VLOOKUP(A2049,'Hospitalisation Table'!$A:$G,7,FALSE)</f>
        <v>tier - 2</v>
      </c>
      <c r="O2049" s="5" t="str">
        <f>VLOOKUP(A2049,'Hospitalisation Table'!$A:$H,8,FALSE)</f>
        <v>tier - 3</v>
      </c>
      <c r="P2049" s="5" t="str">
        <f>VLOOKUP(A2049,'Hospitalisation Table'!$A:$I,9,FALSE)</f>
        <v>R1012</v>
      </c>
      <c r="Q2049" s="5">
        <f>VLOOKUP(A2049,'Hospitalisation Table'!$A:$K,11,FALSE)</f>
        <v>19</v>
      </c>
    </row>
    <row r="2050" spans="1:17" ht="15.6" x14ac:dyDescent="0.3">
      <c r="A2050" s="9" t="s">
        <v>318</v>
      </c>
      <c r="B2050" s="5" t="str">
        <f>VLOOKUP($A2050,'Customer Names'!$A:$B,2,FALSE)</f>
        <v>Kennedy, Mr.  Morgan</v>
      </c>
      <c r="C2050" s="5">
        <f>VLOOKUP(Healthcare!A2050,'Medical Examinations table'!$A:$K,2,FALSE)</f>
        <v>30.59</v>
      </c>
      <c r="D2050" s="5">
        <f>VLOOKUP(A2050,'Medical Examinations table'!$A:$C,3,FALSE)</f>
        <v>6.3</v>
      </c>
      <c r="E2050" s="5" t="str">
        <f>VLOOKUP(A2050,'Medical Examinations table'!$A:$D,4,FALSE)</f>
        <v>YES</v>
      </c>
      <c r="F2050" s="5" t="str">
        <f>VLOOKUP(A2050,'Medical Examinations table'!$A:$E,5,FALSE)</f>
        <v>NO</v>
      </c>
      <c r="G2050" s="5" t="str">
        <f>VLOOKUP(A2050,'Medical Examinations table'!$A:$F,6,FALSE)</f>
        <v>YES</v>
      </c>
      <c r="H2050" s="5">
        <f>VLOOKUP(A2050,'Medical Examinations table'!$A:$H,8,FALSE)</f>
        <v>1</v>
      </c>
      <c r="I2050" s="5" t="str">
        <f>VLOOKUP(A2050,'Medical Examinations table'!$A:$G,7,FALSE)</f>
        <v>NO</v>
      </c>
      <c r="J2050" s="5" t="str">
        <f>VLOOKUP(A2050,'Medical Examinations table'!$A:$I,9,FALSE)</f>
        <v>Obesity</v>
      </c>
      <c r="K2050" s="5" t="str">
        <f>VLOOKUP(A2050,'Medical Examinations table'!$A:$J,10,FALSE)</f>
        <v>Prediabetes</v>
      </c>
      <c r="L2050" s="8">
        <f>VLOOKUP(A2050,'Hospitalisation Table'!$A:$J,10,FALSE)</f>
        <v>34081</v>
      </c>
      <c r="M2050" s="10">
        <f>VLOOKUP(A2050,'Hospitalisation Table'!$A:$F,6,FALSE)</f>
        <v>563.84</v>
      </c>
      <c r="N2050" s="5" t="str">
        <f>VLOOKUP(A2050,'Hospitalisation Table'!$A:$G,7,FALSE)</f>
        <v>tier - 3</v>
      </c>
      <c r="O2050" s="5" t="str">
        <f>VLOOKUP(A2050,'Hospitalisation Table'!$A:$H,8,FALSE)</f>
        <v>tier - 3</v>
      </c>
      <c r="P2050" s="5" t="str">
        <f>VLOOKUP(A2050,'Hospitalisation Table'!$A:$I,9,FALSE)</f>
        <v>R1016</v>
      </c>
      <c r="Q2050" s="5">
        <f>VLOOKUP(A2050,'Hospitalisation Table'!$A:$K,11,FALSE)</f>
        <v>25</v>
      </c>
    </row>
    <row r="2051" spans="1:17" ht="15.6" x14ac:dyDescent="0.3">
      <c r="A2051" s="9" t="s">
        <v>317</v>
      </c>
      <c r="B2051" s="5" t="str">
        <f>VLOOKUP($A2051,'Customer Names'!$A:$B,2,FALSE)</f>
        <v>Condon, Mr.  Patrick J.</v>
      </c>
      <c r="C2051" s="5">
        <f>VLOOKUP(Healthcare!A2051,'Medical Examinations table'!$A:$K,2,FALSE)</f>
        <v>16.72</v>
      </c>
      <c r="D2051" s="5">
        <f>VLOOKUP(A2051,'Medical Examinations table'!$A:$C,3,FALSE)</f>
        <v>4.38</v>
      </c>
      <c r="E2051" s="5" t="str">
        <f>VLOOKUP(A2051,'Medical Examinations table'!$A:$D,4,FALSE)</f>
        <v>YES</v>
      </c>
      <c r="F2051" s="5" t="str">
        <f>VLOOKUP(A2051,'Medical Examinations table'!$A:$E,5,FALSE)</f>
        <v>NO</v>
      </c>
      <c r="G2051" s="5" t="str">
        <f>VLOOKUP(A2051,'Medical Examinations table'!$A:$F,6,FALSE)</f>
        <v>NO</v>
      </c>
      <c r="H2051" s="5">
        <f>VLOOKUP(A2051,'Medical Examinations table'!$A:$H,8,FALSE)</f>
        <v>1</v>
      </c>
      <c r="I2051" s="5" t="str">
        <f>VLOOKUP(A2051,'Medical Examinations table'!$A:$G,7,FALSE)</f>
        <v>NO</v>
      </c>
      <c r="J2051" s="5" t="str">
        <f>VLOOKUP(A2051,'Medical Examinations table'!$A:$I,9,FALSE)</f>
        <v>Underweight</v>
      </c>
      <c r="K2051" s="5" t="str">
        <f>VLOOKUP(A2051,'Medical Examinations table'!$A:$J,10,FALSE)</f>
        <v>Normal</v>
      </c>
      <c r="L2051" s="8">
        <f>VLOOKUP(A2051,'Hospitalisation Table'!$A:$J,10,FALSE)</f>
        <v>34080</v>
      </c>
      <c r="M2051" s="10">
        <f>VLOOKUP(A2051,'Hospitalisation Table'!$A:$F,6,FALSE)</f>
        <v>563.84</v>
      </c>
      <c r="N2051" s="5" t="str">
        <f>VLOOKUP(A2051,'Hospitalisation Table'!$A:$G,7,FALSE)</f>
        <v>tier - 2</v>
      </c>
      <c r="O2051" s="5" t="str">
        <f>VLOOKUP(A2051,'Hospitalisation Table'!$A:$H,8,FALSE)</f>
        <v>tier - 2</v>
      </c>
      <c r="P2051" s="5" t="str">
        <f>VLOOKUP(A2051,'Hospitalisation Table'!$A:$I,9,FALSE)</f>
        <v>R1013</v>
      </c>
      <c r="Q2051" s="5">
        <f>VLOOKUP(A2051,'Hospitalisation Table'!$A:$K,11,FALSE)</f>
        <v>34</v>
      </c>
    </row>
    <row r="2052" spans="1:17" ht="15.6" x14ac:dyDescent="0.3">
      <c r="A2052" s="9" t="s">
        <v>316</v>
      </c>
      <c r="B2052" s="5" t="str">
        <f>VLOOKUP($A2052,'Customer Names'!$A:$B,2,FALSE)</f>
        <v>Chepkwony, Mr.  Frankline</v>
      </c>
      <c r="C2052" s="5">
        <f>VLOOKUP(Healthcare!A2052,'Medical Examinations table'!$A:$K,2,FALSE)</f>
        <v>26.22</v>
      </c>
      <c r="D2052" s="5">
        <f>VLOOKUP(A2052,'Medical Examinations table'!$A:$C,3,FALSE)</f>
        <v>4.6500000000000004</v>
      </c>
      <c r="E2052" s="5" t="str">
        <f>VLOOKUP(A2052,'Medical Examinations table'!$A:$D,4,FALSE)</f>
        <v>YES</v>
      </c>
      <c r="F2052" s="5" t="str">
        <f>VLOOKUP(A2052,'Medical Examinations table'!$A:$E,5,FALSE)</f>
        <v>NO</v>
      </c>
      <c r="G2052" s="5" t="str">
        <f>VLOOKUP(A2052,'Medical Examinations table'!$A:$F,6,FALSE)</f>
        <v>YES</v>
      </c>
      <c r="H2052" s="5">
        <f>VLOOKUP(A2052,'Medical Examinations table'!$A:$H,8,FALSE)</f>
        <v>1</v>
      </c>
      <c r="I2052" s="5" t="str">
        <f>VLOOKUP(A2052,'Medical Examinations table'!$A:$G,7,FALSE)</f>
        <v>NO</v>
      </c>
      <c r="J2052" s="5" t="str">
        <f>VLOOKUP(A2052,'Medical Examinations table'!$A:$I,9,FALSE)</f>
        <v>Overweight</v>
      </c>
      <c r="K2052" s="5" t="str">
        <f>VLOOKUP(A2052,'Medical Examinations table'!$A:$J,10,FALSE)</f>
        <v>Normal</v>
      </c>
      <c r="L2052" s="8">
        <f>VLOOKUP(A2052,'Hospitalisation Table'!$A:$J,10,FALSE)</f>
        <v>34079</v>
      </c>
      <c r="M2052" s="10">
        <f>VLOOKUP(A2052,'Hospitalisation Table'!$A:$F,6,FALSE)</f>
        <v>563.84</v>
      </c>
      <c r="N2052" s="5" t="str">
        <f>VLOOKUP(A2052,'Hospitalisation Table'!$A:$G,7,FALSE)</f>
        <v>tier - 1</v>
      </c>
      <c r="O2052" s="5" t="str">
        <f>VLOOKUP(A2052,'Hospitalisation Table'!$A:$H,8,FALSE)</f>
        <v>tier - 3</v>
      </c>
      <c r="P2052" s="5" t="str">
        <f>VLOOKUP(A2052,'Hospitalisation Table'!$A:$I,9,FALSE)</f>
        <v>R1014</v>
      </c>
      <c r="Q2052" s="5">
        <f>VLOOKUP(A2052,'Hospitalisation Table'!$A:$K,11,FALSE)</f>
        <v>25</v>
      </c>
    </row>
    <row r="2053" spans="1:17" ht="15.6" x14ac:dyDescent="0.3">
      <c r="A2053" s="9" t="s">
        <v>315</v>
      </c>
      <c r="B2053" s="5" t="str">
        <f>VLOOKUP($A2053,'Customer Names'!$A:$B,2,FALSE)</f>
        <v>Rodriguez, Ms.  Laura T.</v>
      </c>
      <c r="C2053" s="5">
        <f>VLOOKUP(Healthcare!A2053,'Medical Examinations table'!$A:$K,2,FALSE)</f>
        <v>31.824999999999999</v>
      </c>
      <c r="D2053" s="5">
        <f>VLOOKUP(A2053,'Medical Examinations table'!$A:$C,3,FALSE)</f>
        <v>4.7</v>
      </c>
      <c r="E2053" s="5" t="str">
        <f>VLOOKUP(A2053,'Medical Examinations table'!$A:$D,4,FALSE)</f>
        <v>NO</v>
      </c>
      <c r="F2053" s="5" t="str">
        <f>VLOOKUP(A2053,'Medical Examinations table'!$A:$E,5,FALSE)</f>
        <v>NO</v>
      </c>
      <c r="G2053" s="5" t="str">
        <f>VLOOKUP(A2053,'Medical Examinations table'!$A:$F,6,FALSE)</f>
        <v>YES</v>
      </c>
      <c r="H2053" s="5">
        <f>VLOOKUP(A2053,'Medical Examinations table'!$A:$H,8,FALSE)</f>
        <v>1</v>
      </c>
      <c r="I2053" s="5" t="str">
        <f>VLOOKUP(A2053,'Medical Examinations table'!$A:$G,7,FALSE)</f>
        <v>NO</v>
      </c>
      <c r="J2053" s="5" t="str">
        <f>VLOOKUP(A2053,'Medical Examinations table'!$A:$I,9,FALSE)</f>
        <v>Obesity</v>
      </c>
      <c r="K2053" s="5" t="str">
        <f>VLOOKUP(A2053,'Medical Examinations table'!$A:$J,10,FALSE)</f>
        <v>Normal</v>
      </c>
      <c r="L2053" s="8">
        <f>VLOOKUP(A2053,'Hospitalisation Table'!$A:$J,10,FALSE)</f>
        <v>34078</v>
      </c>
      <c r="M2053" s="10">
        <f>VLOOKUP(A2053,'Hospitalisation Table'!$A:$F,6,FALSE)</f>
        <v>563.84</v>
      </c>
      <c r="N2053" s="5" t="str">
        <f>VLOOKUP(A2053,'Hospitalisation Table'!$A:$G,7,FALSE)</f>
        <v>tier - 2</v>
      </c>
      <c r="O2053" s="5" t="str">
        <f>VLOOKUP(A2053,'Hospitalisation Table'!$A:$H,8,FALSE)</f>
        <v>tier - 2</v>
      </c>
      <c r="P2053" s="5" t="str">
        <f>VLOOKUP(A2053,'Hospitalisation Table'!$A:$I,9,FALSE)</f>
        <v>R1012</v>
      </c>
      <c r="Q2053" s="5">
        <f>VLOOKUP(A2053,'Hospitalisation Table'!$A:$K,11,FALSE)</f>
        <v>19</v>
      </c>
    </row>
    <row r="2054" spans="1:17" ht="15.6" x14ac:dyDescent="0.3">
      <c r="A2054" s="9" t="s">
        <v>314</v>
      </c>
      <c r="B2054" s="5" t="str">
        <f>VLOOKUP($A2054,'Customer Names'!$A:$B,2,FALSE)</f>
        <v>Szynkarczuk, Ms.  Natalia</v>
      </c>
      <c r="C2054" s="5">
        <f>VLOOKUP(Healthcare!A2054,'Medical Examinations table'!$A:$K,2,FALSE)</f>
        <v>25.745000000000001</v>
      </c>
      <c r="D2054" s="5">
        <f>VLOOKUP(A2054,'Medical Examinations table'!$A:$C,3,FALSE)</f>
        <v>4.34</v>
      </c>
      <c r="E2054" s="5" t="str">
        <f>VLOOKUP(A2054,'Medical Examinations table'!$A:$D,4,FALSE)</f>
        <v>NO</v>
      </c>
      <c r="F2054" s="5" t="str">
        <f>VLOOKUP(A2054,'Medical Examinations table'!$A:$E,5,FALSE)</f>
        <v>NO</v>
      </c>
      <c r="G2054" s="5" t="str">
        <f>VLOOKUP(A2054,'Medical Examinations table'!$A:$F,6,FALSE)</f>
        <v>YES</v>
      </c>
      <c r="H2054" s="5">
        <f>VLOOKUP(A2054,'Medical Examinations table'!$A:$H,8,FALSE)</f>
        <v>1</v>
      </c>
      <c r="I2054" s="5" t="str">
        <f>VLOOKUP(A2054,'Medical Examinations table'!$A:$G,7,FALSE)</f>
        <v>NO</v>
      </c>
      <c r="J2054" s="5" t="str">
        <f>VLOOKUP(A2054,'Medical Examinations table'!$A:$I,9,FALSE)</f>
        <v>Overweight</v>
      </c>
      <c r="K2054" s="5" t="str">
        <f>VLOOKUP(A2054,'Medical Examinations table'!$A:$J,10,FALSE)</f>
        <v>Normal</v>
      </c>
      <c r="L2054" s="8">
        <f>VLOOKUP(A2054,'Hospitalisation Table'!$A:$J,10,FALSE)</f>
        <v>34077</v>
      </c>
      <c r="M2054" s="10">
        <f>VLOOKUP(A2054,'Hospitalisation Table'!$A:$F,6,FALSE)</f>
        <v>563.84</v>
      </c>
      <c r="N2054" s="5" t="str">
        <f>VLOOKUP(A2054,'Hospitalisation Table'!$A:$G,7,FALSE)</f>
        <v>tier - 2</v>
      </c>
      <c r="O2054" s="5" t="str">
        <f>VLOOKUP(A2054,'Hospitalisation Table'!$A:$H,8,FALSE)</f>
        <v>tier - 3</v>
      </c>
      <c r="P2054" s="5" t="str">
        <f>VLOOKUP(A2054,'Hospitalisation Table'!$A:$I,9,FALSE)</f>
        <v>R1012</v>
      </c>
      <c r="Q2054" s="5">
        <f>VLOOKUP(A2054,'Hospitalisation Table'!$A:$K,11,FALSE)</f>
        <v>19</v>
      </c>
    </row>
    <row r="2055" spans="1:17" ht="15.6" x14ac:dyDescent="0.3">
      <c r="A2055" s="9" t="s">
        <v>313</v>
      </c>
      <c r="B2055" s="5" t="str">
        <f>VLOOKUP($A2055,'Customer Names'!$A:$B,2,FALSE)</f>
        <v>Brill, Ms.  Jennifer L.</v>
      </c>
      <c r="C2055" s="5">
        <f>VLOOKUP(Healthcare!A2055,'Medical Examinations table'!$A:$K,2,FALSE)</f>
        <v>24.605</v>
      </c>
      <c r="D2055" s="5">
        <f>VLOOKUP(A2055,'Medical Examinations table'!$A:$C,3,FALSE)</f>
        <v>5.62</v>
      </c>
      <c r="E2055" s="5" t="str">
        <f>VLOOKUP(A2055,'Medical Examinations table'!$A:$D,4,FALSE)</f>
        <v>NO</v>
      </c>
      <c r="F2055" s="5" t="str">
        <f>VLOOKUP(A2055,'Medical Examinations table'!$A:$E,5,FALSE)</f>
        <v>NO</v>
      </c>
      <c r="G2055" s="5" t="str">
        <f>VLOOKUP(A2055,'Medical Examinations table'!$A:$F,6,FALSE)</f>
        <v>YES</v>
      </c>
      <c r="H2055" s="5">
        <f>VLOOKUP(A2055,'Medical Examinations table'!$A:$H,8,FALSE)</f>
        <v>1</v>
      </c>
      <c r="I2055" s="5" t="str">
        <f>VLOOKUP(A2055,'Medical Examinations table'!$A:$G,7,FALSE)</f>
        <v>NO</v>
      </c>
      <c r="J2055" s="5" t="str">
        <f>VLOOKUP(A2055,'Medical Examinations table'!$A:$I,9,FALSE)</f>
        <v>Normal Weight</v>
      </c>
      <c r="K2055" s="5" t="str">
        <f>VLOOKUP(A2055,'Medical Examinations table'!$A:$J,10,FALSE)</f>
        <v>Normal</v>
      </c>
      <c r="L2055" s="8">
        <f>VLOOKUP(A2055,'Hospitalisation Table'!$A:$J,10,FALSE)</f>
        <v>34076</v>
      </c>
      <c r="M2055" s="10">
        <f>VLOOKUP(A2055,'Hospitalisation Table'!$A:$F,6,FALSE)</f>
        <v>563.84</v>
      </c>
      <c r="N2055" s="5" t="str">
        <f>VLOOKUP(A2055,'Hospitalisation Table'!$A:$G,7,FALSE)</f>
        <v>tier - 2</v>
      </c>
      <c r="O2055" s="5" t="str">
        <f>VLOOKUP(A2055,'Hospitalisation Table'!$A:$H,8,FALSE)</f>
        <v>tier - 2</v>
      </c>
      <c r="P2055" s="5" t="str">
        <f>VLOOKUP(A2055,'Hospitalisation Table'!$A:$I,9,FALSE)</f>
        <v>R1012</v>
      </c>
      <c r="Q2055" s="5">
        <f>VLOOKUP(A2055,'Hospitalisation Table'!$A:$K,11,FALSE)</f>
        <v>19</v>
      </c>
    </row>
    <row r="2056" spans="1:17" ht="15.6" x14ac:dyDescent="0.3">
      <c r="A2056" s="9" t="s">
        <v>312</v>
      </c>
      <c r="B2056" s="5" t="str">
        <f>VLOOKUP($A2056,'Customer Names'!$A:$B,2,FALSE)</f>
        <v>Adams, Ms.  Brooke</v>
      </c>
      <c r="C2056" s="5">
        <f>VLOOKUP(Healthcare!A2056,'Medical Examinations table'!$A:$K,2,FALSE)</f>
        <v>24.51</v>
      </c>
      <c r="D2056" s="5">
        <f>VLOOKUP(A2056,'Medical Examinations table'!$A:$C,3,FALSE)</f>
        <v>4.24</v>
      </c>
      <c r="E2056" s="5" t="str">
        <f>VLOOKUP(A2056,'Medical Examinations table'!$A:$D,4,FALSE)</f>
        <v>NO</v>
      </c>
      <c r="F2056" s="5" t="str">
        <f>VLOOKUP(A2056,'Medical Examinations table'!$A:$E,5,FALSE)</f>
        <v>NO</v>
      </c>
      <c r="G2056" s="5" t="str">
        <f>VLOOKUP(A2056,'Medical Examinations table'!$A:$F,6,FALSE)</f>
        <v>YES</v>
      </c>
      <c r="H2056" s="5">
        <f>VLOOKUP(A2056,'Medical Examinations table'!$A:$H,8,FALSE)</f>
        <v>1</v>
      </c>
      <c r="I2056" s="5" t="str">
        <f>VLOOKUP(A2056,'Medical Examinations table'!$A:$G,7,FALSE)</f>
        <v>NO</v>
      </c>
      <c r="J2056" s="5" t="str">
        <f>VLOOKUP(A2056,'Medical Examinations table'!$A:$I,9,FALSE)</f>
        <v>Normal Weight</v>
      </c>
      <c r="K2056" s="5" t="str">
        <f>VLOOKUP(A2056,'Medical Examinations table'!$A:$J,10,FALSE)</f>
        <v>Normal</v>
      </c>
      <c r="L2056" s="8">
        <f>VLOOKUP(A2056,'Hospitalisation Table'!$A:$J,10,FALSE)</f>
        <v>34075</v>
      </c>
      <c r="M2056" s="10">
        <f>VLOOKUP(A2056,'Hospitalisation Table'!$A:$F,6,FALSE)</f>
        <v>563.84</v>
      </c>
      <c r="N2056" s="5" t="str">
        <f>VLOOKUP(A2056,'Hospitalisation Table'!$A:$G,7,FALSE)</f>
        <v>tier - 2</v>
      </c>
      <c r="O2056" s="5" t="str">
        <f>VLOOKUP(A2056,'Hospitalisation Table'!$A:$H,8,FALSE)</f>
        <v>tier - 2</v>
      </c>
      <c r="P2056" s="5" t="str">
        <f>VLOOKUP(A2056,'Hospitalisation Table'!$A:$I,9,FALSE)</f>
        <v>R1012</v>
      </c>
      <c r="Q2056" s="5">
        <f>VLOOKUP(A2056,'Hospitalisation Table'!$A:$K,11,FALSE)</f>
        <v>19</v>
      </c>
    </row>
    <row r="2057" spans="1:17" ht="15.6" x14ac:dyDescent="0.3">
      <c r="A2057" s="9" t="s">
        <v>311</v>
      </c>
      <c r="B2057" s="5" t="str">
        <f>VLOOKUP($A2057,'Customer Names'!$A:$B,2,FALSE)</f>
        <v>Nunn, Mr.  Jeremy M</v>
      </c>
      <c r="C2057" s="5">
        <f>VLOOKUP(Healthcare!A2057,'Medical Examinations table'!$A:$K,2,FALSE)</f>
        <v>31.065000000000001</v>
      </c>
      <c r="D2057" s="5">
        <f>VLOOKUP(A2057,'Medical Examinations table'!$A:$C,3,FALSE)</f>
        <v>4.57</v>
      </c>
      <c r="E2057" s="5" t="str">
        <f>VLOOKUP(A2057,'Medical Examinations table'!$A:$D,4,FALSE)</f>
        <v>YES</v>
      </c>
      <c r="F2057" s="5" t="str">
        <f>VLOOKUP(A2057,'Medical Examinations table'!$A:$E,5,FALSE)</f>
        <v>NO</v>
      </c>
      <c r="G2057" s="5" t="str">
        <f>VLOOKUP(A2057,'Medical Examinations table'!$A:$F,6,FALSE)</f>
        <v>NO</v>
      </c>
      <c r="H2057" s="5">
        <f>VLOOKUP(A2057,'Medical Examinations table'!$A:$H,8,FALSE)</f>
        <v>0</v>
      </c>
      <c r="I2057" s="5" t="str">
        <f>VLOOKUP(A2057,'Medical Examinations table'!$A:$G,7,FALSE)</f>
        <v>NO</v>
      </c>
      <c r="J2057" s="5" t="str">
        <f>VLOOKUP(A2057,'Medical Examinations table'!$A:$I,9,FALSE)</f>
        <v>Obesity</v>
      </c>
      <c r="K2057" s="5" t="str">
        <f>VLOOKUP(A2057,'Medical Examinations table'!$A:$J,10,FALSE)</f>
        <v>Normal</v>
      </c>
      <c r="L2057" s="8">
        <f>VLOOKUP(A2057,'Hospitalisation Table'!$A:$J,10,FALSE)</f>
        <v>34074</v>
      </c>
      <c r="M2057" s="10">
        <f>VLOOKUP(A2057,'Hospitalisation Table'!$A:$F,6,FALSE)</f>
        <v>563.84</v>
      </c>
      <c r="N2057" s="5" t="str">
        <f>VLOOKUP(A2057,'Hospitalisation Table'!$A:$G,7,FALSE)</f>
        <v>tier - 2</v>
      </c>
      <c r="O2057" s="5" t="str">
        <f>VLOOKUP(A2057,'Hospitalisation Table'!$A:$H,8,FALSE)</f>
        <v>tier - 1</v>
      </c>
      <c r="P2057" s="5" t="str">
        <f>VLOOKUP(A2057,'Hospitalisation Table'!$A:$I,9,FALSE)</f>
        <v>R1012</v>
      </c>
      <c r="Q2057" s="5">
        <f>VLOOKUP(A2057,'Hospitalisation Table'!$A:$K,11,FALSE)</f>
        <v>26</v>
      </c>
    </row>
    <row r="2058" spans="1:17" ht="15.6" x14ac:dyDescent="0.3">
      <c r="A2058" s="9" t="s">
        <v>310</v>
      </c>
      <c r="B2058" s="5" t="str">
        <f>VLOOKUP($A2058,'Customer Names'!$A:$B,2,FALSE)</f>
        <v>Blair, Ms.  Megan L.</v>
      </c>
      <c r="C2058" s="5">
        <f>VLOOKUP(Healthcare!A2058,'Medical Examinations table'!$A:$K,2,FALSE)</f>
        <v>28.12</v>
      </c>
      <c r="D2058" s="5">
        <f>VLOOKUP(A2058,'Medical Examinations table'!$A:$C,3,FALSE)</f>
        <v>5.05</v>
      </c>
      <c r="E2058" s="5" t="str">
        <f>VLOOKUP(A2058,'Medical Examinations table'!$A:$D,4,FALSE)</f>
        <v>NO</v>
      </c>
      <c r="F2058" s="5" t="str">
        <f>VLOOKUP(A2058,'Medical Examinations table'!$A:$E,5,FALSE)</f>
        <v>NO</v>
      </c>
      <c r="G2058" s="5" t="str">
        <f>VLOOKUP(A2058,'Medical Examinations table'!$A:$F,6,FALSE)</f>
        <v>NO</v>
      </c>
      <c r="H2058" s="5">
        <f>VLOOKUP(A2058,'Medical Examinations table'!$A:$H,8,FALSE)</f>
        <v>0</v>
      </c>
      <c r="I2058" s="5" t="str">
        <f>VLOOKUP(A2058,'Medical Examinations table'!$A:$G,7,FALSE)</f>
        <v>NO</v>
      </c>
      <c r="J2058" s="5" t="str">
        <f>VLOOKUP(A2058,'Medical Examinations table'!$A:$I,9,FALSE)</f>
        <v>Overweight</v>
      </c>
      <c r="K2058" s="5" t="str">
        <f>VLOOKUP(A2058,'Medical Examinations table'!$A:$J,10,FALSE)</f>
        <v>Normal</v>
      </c>
      <c r="L2058" s="8">
        <f>VLOOKUP(A2058,'Hospitalisation Table'!$A:$J,10,FALSE)</f>
        <v>34073</v>
      </c>
      <c r="M2058" s="10">
        <f>VLOOKUP(A2058,'Hospitalisation Table'!$A:$F,6,FALSE)</f>
        <v>563.84</v>
      </c>
      <c r="N2058" s="5" t="str">
        <f>VLOOKUP(A2058,'Hospitalisation Table'!$A:$G,7,FALSE)</f>
        <v>tier - 2</v>
      </c>
      <c r="O2058" s="5" t="str">
        <f>VLOOKUP(A2058,'Hospitalisation Table'!$A:$H,8,FALSE)</f>
        <v>tier - 2</v>
      </c>
      <c r="P2058" s="5" t="str">
        <f>VLOOKUP(A2058,'Hospitalisation Table'!$A:$I,9,FALSE)</f>
        <v>R1012</v>
      </c>
      <c r="Q2058" s="5">
        <f>VLOOKUP(A2058,'Hospitalisation Table'!$A:$K,11,FALSE)</f>
        <v>23</v>
      </c>
    </row>
    <row r="2059" spans="1:17" ht="15.6" x14ac:dyDescent="0.3">
      <c r="A2059" s="9" t="s">
        <v>309</v>
      </c>
      <c r="B2059" s="5" t="str">
        <f>VLOOKUP($A2059,'Customer Names'!$A:$B,2,FALSE)</f>
        <v>Sharkey, Mr.  Bryan</v>
      </c>
      <c r="C2059" s="5">
        <f>VLOOKUP(Healthcare!A2059,'Medical Examinations table'!$A:$K,2,FALSE)</f>
        <v>38.06</v>
      </c>
      <c r="D2059" s="5">
        <f>VLOOKUP(A2059,'Medical Examinations table'!$A:$C,3,FALSE)</f>
        <v>6.16</v>
      </c>
      <c r="E2059" s="5" t="str">
        <f>VLOOKUP(A2059,'Medical Examinations table'!$A:$D,4,FALSE)</f>
        <v>NO</v>
      </c>
      <c r="F2059" s="5" t="str">
        <f>VLOOKUP(A2059,'Medical Examinations table'!$A:$E,5,FALSE)</f>
        <v>NO</v>
      </c>
      <c r="G2059" s="5" t="str">
        <f>VLOOKUP(A2059,'Medical Examinations table'!$A:$F,6,FALSE)</f>
        <v>NO</v>
      </c>
      <c r="H2059" s="5">
        <f>VLOOKUP(A2059,'Medical Examinations table'!$A:$H,8,FALSE)</f>
        <v>0</v>
      </c>
      <c r="I2059" s="5" t="str">
        <f>VLOOKUP(A2059,'Medical Examinations table'!$A:$G,7,FALSE)</f>
        <v>NO</v>
      </c>
      <c r="J2059" s="5" t="str">
        <f>VLOOKUP(A2059,'Medical Examinations table'!$A:$I,9,FALSE)</f>
        <v>Obesity</v>
      </c>
      <c r="K2059" s="5" t="str">
        <f>VLOOKUP(A2059,'Medical Examinations table'!$A:$J,10,FALSE)</f>
        <v>Prediabetes</v>
      </c>
      <c r="L2059" s="8">
        <f>VLOOKUP(A2059,'Hospitalisation Table'!$A:$J,10,FALSE)</f>
        <v>34072</v>
      </c>
      <c r="M2059" s="10">
        <f>VLOOKUP(A2059,'Hospitalisation Table'!$A:$F,6,FALSE)</f>
        <v>563.84</v>
      </c>
      <c r="N2059" s="5" t="str">
        <f>VLOOKUP(A2059,'Hospitalisation Table'!$A:$G,7,FALSE)</f>
        <v>tier - 3</v>
      </c>
      <c r="O2059" s="5" t="str">
        <f>VLOOKUP(A2059,'Hospitalisation Table'!$A:$H,8,FALSE)</f>
        <v>tier - 2</v>
      </c>
      <c r="P2059" s="5" t="str">
        <f>VLOOKUP(A2059,'Hospitalisation Table'!$A:$I,9,FALSE)</f>
        <v>R1013</v>
      </c>
      <c r="Q2059" s="5">
        <f>VLOOKUP(A2059,'Hospitalisation Table'!$A:$K,11,FALSE)</f>
        <v>28</v>
      </c>
    </row>
    <row r="2060" spans="1:17" ht="15.6" x14ac:dyDescent="0.3">
      <c r="A2060" s="9" t="s">
        <v>308</v>
      </c>
      <c r="B2060" s="5" t="str">
        <f>VLOOKUP($A2060,'Customer Names'!$A:$B,2,FALSE)</f>
        <v>Scalard, Ms.  Marny</v>
      </c>
      <c r="C2060" s="5">
        <f>VLOOKUP(Healthcare!A2060,'Medical Examinations table'!$A:$K,2,FALSE)</f>
        <v>24.96</v>
      </c>
      <c r="D2060" s="5">
        <f>VLOOKUP(A2060,'Medical Examinations table'!$A:$C,3,FALSE)</f>
        <v>4.57</v>
      </c>
      <c r="E2060" s="5" t="str">
        <f>VLOOKUP(A2060,'Medical Examinations table'!$A:$D,4,FALSE)</f>
        <v>NO</v>
      </c>
      <c r="F2060" s="5" t="str">
        <f>VLOOKUP(A2060,'Medical Examinations table'!$A:$E,5,FALSE)</f>
        <v>NO</v>
      </c>
      <c r="G2060" s="5" t="str">
        <f>VLOOKUP(A2060,'Medical Examinations table'!$A:$F,6,FALSE)</f>
        <v>NO</v>
      </c>
      <c r="H2060" s="5">
        <f>VLOOKUP(A2060,'Medical Examinations table'!$A:$H,8,FALSE)</f>
        <v>0</v>
      </c>
      <c r="I2060" s="5" t="str">
        <f>VLOOKUP(A2060,'Medical Examinations table'!$A:$G,7,FALSE)</f>
        <v>NO</v>
      </c>
      <c r="J2060" s="5" t="str">
        <f>VLOOKUP(A2060,'Medical Examinations table'!$A:$I,9,FALSE)</f>
        <v>Overweight</v>
      </c>
      <c r="K2060" s="5" t="str">
        <f>VLOOKUP(A2060,'Medical Examinations table'!$A:$J,10,FALSE)</f>
        <v>Normal</v>
      </c>
      <c r="L2060" s="8">
        <f>VLOOKUP(A2060,'Hospitalisation Table'!$A:$J,10,FALSE)</f>
        <v>34071</v>
      </c>
      <c r="M2060" s="10">
        <f>VLOOKUP(A2060,'Hospitalisation Table'!$A:$F,6,FALSE)</f>
        <v>563.84</v>
      </c>
      <c r="N2060" s="5" t="str">
        <f>VLOOKUP(A2060,'Hospitalisation Table'!$A:$G,7,FALSE)</f>
        <v>tier - 2</v>
      </c>
      <c r="O2060" s="5" t="str">
        <f>VLOOKUP(A2060,'Hospitalisation Table'!$A:$H,8,FALSE)</f>
        <v>tier - 2</v>
      </c>
      <c r="P2060" s="5" t="str">
        <f>VLOOKUP(A2060,'Hospitalisation Table'!$A:$I,9,FALSE)</f>
        <v>R1013</v>
      </c>
      <c r="Q2060" s="5">
        <f>VLOOKUP(A2060,'Hospitalisation Table'!$A:$K,11,FALSE)</f>
        <v>28</v>
      </c>
    </row>
    <row r="2061" spans="1:17" ht="15.6" x14ac:dyDescent="0.3">
      <c r="A2061" s="9" t="s">
        <v>307</v>
      </c>
      <c r="B2061" s="5" t="str">
        <f>VLOOKUP($A2061,'Customer Names'!$A:$B,2,FALSE)</f>
        <v>Burget, Mr.  Marc</v>
      </c>
      <c r="C2061" s="5">
        <f>VLOOKUP(Healthcare!A2061,'Medical Examinations table'!$A:$K,2,FALSE)</f>
        <v>17.670000000000002</v>
      </c>
      <c r="D2061" s="5">
        <f>VLOOKUP(A2061,'Medical Examinations table'!$A:$C,3,FALSE)</f>
        <v>5.53</v>
      </c>
      <c r="E2061" s="5" t="str">
        <f>VLOOKUP(A2061,'Medical Examinations table'!$A:$D,4,FALSE)</f>
        <v>YES</v>
      </c>
      <c r="F2061" s="5" t="str">
        <f>VLOOKUP(A2061,'Medical Examinations table'!$A:$E,5,FALSE)</f>
        <v>NO</v>
      </c>
      <c r="G2061" s="5" t="str">
        <f>VLOOKUP(A2061,'Medical Examinations table'!$A:$F,6,FALSE)</f>
        <v>NO</v>
      </c>
      <c r="H2061" s="5">
        <f>VLOOKUP(A2061,'Medical Examinations table'!$A:$H,8,FALSE)</f>
        <v>0</v>
      </c>
      <c r="I2061" s="5" t="str">
        <f>VLOOKUP(A2061,'Medical Examinations table'!$A:$G,7,FALSE)</f>
        <v>NO</v>
      </c>
      <c r="J2061" s="5" t="str">
        <f>VLOOKUP(A2061,'Medical Examinations table'!$A:$I,9,FALSE)</f>
        <v>Underweight</v>
      </c>
      <c r="K2061" s="5" t="str">
        <f>VLOOKUP(A2061,'Medical Examinations table'!$A:$J,10,FALSE)</f>
        <v>Normal</v>
      </c>
      <c r="L2061" s="8">
        <f>VLOOKUP(A2061,'Hospitalisation Table'!$A:$J,10,FALSE)</f>
        <v>34070</v>
      </c>
      <c r="M2061" s="10">
        <f>VLOOKUP(A2061,'Hospitalisation Table'!$A:$F,6,FALSE)</f>
        <v>563.84</v>
      </c>
      <c r="N2061" s="5" t="str">
        <f>VLOOKUP(A2061,'Hospitalisation Table'!$A:$G,7,FALSE)</f>
        <v>tier - 3</v>
      </c>
      <c r="O2061" s="5" t="str">
        <f>VLOOKUP(A2061,'Hospitalisation Table'!$A:$H,8,FALSE)</f>
        <v>tier - 2</v>
      </c>
      <c r="P2061" s="5" t="str">
        <f>VLOOKUP(A2061,'Hospitalisation Table'!$A:$I,9,FALSE)</f>
        <v>R1012</v>
      </c>
      <c r="Q2061" s="5">
        <f>VLOOKUP(A2061,'Hospitalisation Table'!$A:$K,11,FALSE)</f>
        <v>26</v>
      </c>
    </row>
    <row r="2062" spans="1:17" ht="15.6" x14ac:dyDescent="0.3">
      <c r="A2062" s="9" t="s">
        <v>306</v>
      </c>
      <c r="B2062" s="5" t="str">
        <f>VLOOKUP($A2062,'Customer Names'!$A:$B,2,FALSE)</f>
        <v>English, Mr.  Benjamin L</v>
      </c>
      <c r="C2062" s="5">
        <f>VLOOKUP(Healthcare!A2062,'Medical Examinations table'!$A:$K,2,FALSE)</f>
        <v>31.35</v>
      </c>
      <c r="D2062" s="5">
        <f>VLOOKUP(A2062,'Medical Examinations table'!$A:$C,3,FALSE)</f>
        <v>5.84</v>
      </c>
      <c r="E2062" s="5" t="str">
        <f>VLOOKUP(A2062,'Medical Examinations table'!$A:$D,4,FALSE)</f>
        <v>NO</v>
      </c>
      <c r="F2062" s="5" t="str">
        <f>VLOOKUP(A2062,'Medical Examinations table'!$A:$E,5,FALSE)</f>
        <v>YES</v>
      </c>
      <c r="G2062" s="5" t="str">
        <f>VLOOKUP(A2062,'Medical Examinations table'!$A:$F,6,FALSE)</f>
        <v>NO</v>
      </c>
      <c r="H2062" s="5">
        <f>VLOOKUP(A2062,'Medical Examinations table'!$A:$H,8,FALSE)</f>
        <v>1</v>
      </c>
      <c r="I2062" s="5" t="str">
        <f>VLOOKUP(A2062,'Medical Examinations table'!$A:$G,7,FALSE)</f>
        <v>NO</v>
      </c>
      <c r="J2062" s="5" t="str">
        <f>VLOOKUP(A2062,'Medical Examinations table'!$A:$I,9,FALSE)</f>
        <v>Obesity</v>
      </c>
      <c r="K2062" s="5" t="str">
        <f>VLOOKUP(A2062,'Medical Examinations table'!$A:$J,10,FALSE)</f>
        <v>Prediabetes</v>
      </c>
      <c r="L2062" s="8">
        <f>VLOOKUP(A2062,'Hospitalisation Table'!$A:$J,10,FALSE)</f>
        <v>34069</v>
      </c>
      <c r="M2062" s="10">
        <f>VLOOKUP(A2062,'Hospitalisation Table'!$A:$F,6,FALSE)</f>
        <v>563.84</v>
      </c>
      <c r="N2062" s="5" t="str">
        <f>VLOOKUP(A2062,'Hospitalisation Table'!$A:$G,7,FALSE)</f>
        <v>tier - 2</v>
      </c>
      <c r="O2062" s="5" t="str">
        <f>VLOOKUP(A2062,'Hospitalisation Table'!$A:$H,8,FALSE)</f>
        <v>tier - 1</v>
      </c>
      <c r="P2062" s="5" t="str">
        <f>VLOOKUP(A2062,'Hospitalisation Table'!$A:$I,9,FALSE)</f>
        <v>R1012</v>
      </c>
      <c r="Q2062" s="5">
        <f>VLOOKUP(A2062,'Hospitalisation Table'!$A:$K,11,FALSE)</f>
        <v>22</v>
      </c>
    </row>
    <row r="2063" spans="1:17" ht="15.6" x14ac:dyDescent="0.3">
      <c r="A2063" s="9" t="s">
        <v>305</v>
      </c>
      <c r="B2063" s="5" t="str">
        <f>VLOOKUP($A2063,'Customer Names'!$A:$B,2,FALSE)</f>
        <v>Hampton, Mr.  Rob G</v>
      </c>
      <c r="C2063" s="5">
        <f>VLOOKUP(Healthcare!A2063,'Medical Examinations table'!$A:$K,2,FALSE)</f>
        <v>28.31</v>
      </c>
      <c r="D2063" s="5">
        <f>VLOOKUP(A2063,'Medical Examinations table'!$A:$C,3,FALSE)</f>
        <v>6.41</v>
      </c>
      <c r="E2063" s="5" t="str">
        <f>VLOOKUP(A2063,'Medical Examinations table'!$A:$D,4,FALSE)</f>
        <v>NO</v>
      </c>
      <c r="F2063" s="5" t="str">
        <f>VLOOKUP(A2063,'Medical Examinations table'!$A:$E,5,FALSE)</f>
        <v>YES</v>
      </c>
      <c r="G2063" s="5" t="str">
        <f>VLOOKUP(A2063,'Medical Examinations table'!$A:$F,6,FALSE)</f>
        <v>NO</v>
      </c>
      <c r="H2063" s="5">
        <f>VLOOKUP(A2063,'Medical Examinations table'!$A:$H,8,FALSE)</f>
        <v>1</v>
      </c>
      <c r="I2063" s="5" t="str">
        <f>VLOOKUP(A2063,'Medical Examinations table'!$A:$G,7,FALSE)</f>
        <v>NO</v>
      </c>
      <c r="J2063" s="5" t="str">
        <f>VLOOKUP(A2063,'Medical Examinations table'!$A:$I,9,FALSE)</f>
        <v>Overweight</v>
      </c>
      <c r="K2063" s="5" t="str">
        <f>VLOOKUP(A2063,'Medical Examinations table'!$A:$J,10,FALSE)</f>
        <v>Diabetes</v>
      </c>
      <c r="L2063" s="8">
        <f>VLOOKUP(A2063,'Hospitalisation Table'!$A:$J,10,FALSE)</f>
        <v>34068</v>
      </c>
      <c r="M2063" s="10">
        <f>VLOOKUP(A2063,'Hospitalisation Table'!$A:$F,6,FALSE)</f>
        <v>563.84</v>
      </c>
      <c r="N2063" s="5" t="str">
        <f>VLOOKUP(A2063,'Hospitalisation Table'!$A:$G,7,FALSE)</f>
        <v>tier - 2</v>
      </c>
      <c r="O2063" s="5" t="str">
        <f>VLOOKUP(A2063,'Hospitalisation Table'!$A:$H,8,FALSE)</f>
        <v>tier - 2</v>
      </c>
      <c r="P2063" s="5" t="str">
        <f>VLOOKUP(A2063,'Hospitalisation Table'!$A:$I,9,FALSE)</f>
        <v>R1012</v>
      </c>
      <c r="Q2063" s="5">
        <f>VLOOKUP(A2063,'Hospitalisation Table'!$A:$K,11,FALSE)</f>
        <v>22</v>
      </c>
    </row>
    <row r="2064" spans="1:17" ht="15.6" x14ac:dyDescent="0.3">
      <c r="A2064" s="9" t="s">
        <v>304</v>
      </c>
      <c r="B2064" s="5" t="str">
        <f>VLOOKUP($A2064,'Customer Names'!$A:$B,2,FALSE)</f>
        <v>Flynn, Ms.  Stefanie A</v>
      </c>
      <c r="C2064" s="5">
        <f>VLOOKUP(Healthcare!A2064,'Medical Examinations table'!$A:$K,2,FALSE)</f>
        <v>30.3</v>
      </c>
      <c r="D2064" s="5">
        <f>VLOOKUP(A2064,'Medical Examinations table'!$A:$C,3,FALSE)</f>
        <v>4.7300000000000004</v>
      </c>
      <c r="E2064" s="5" t="str">
        <f>VLOOKUP(A2064,'Medical Examinations table'!$A:$D,4,FALSE)</f>
        <v>YES</v>
      </c>
      <c r="F2064" s="5" t="str">
        <f>VLOOKUP(A2064,'Medical Examinations table'!$A:$E,5,FALSE)</f>
        <v>NO</v>
      </c>
      <c r="G2064" s="5" t="str">
        <f>VLOOKUP(A2064,'Medical Examinations table'!$A:$F,6,FALSE)</f>
        <v>YES</v>
      </c>
      <c r="H2064" s="5">
        <f>VLOOKUP(A2064,'Medical Examinations table'!$A:$H,8,FALSE)</f>
        <v>1</v>
      </c>
      <c r="I2064" s="5" t="str">
        <f>VLOOKUP(A2064,'Medical Examinations table'!$A:$G,7,FALSE)</f>
        <v>NO</v>
      </c>
      <c r="J2064" s="5" t="str">
        <f>VLOOKUP(A2064,'Medical Examinations table'!$A:$I,9,FALSE)</f>
        <v>Obesity</v>
      </c>
      <c r="K2064" s="5" t="str">
        <f>VLOOKUP(A2064,'Medical Examinations table'!$A:$J,10,FALSE)</f>
        <v>Normal</v>
      </c>
      <c r="L2064" s="8">
        <f>VLOOKUP(A2064,'Hospitalisation Table'!$A:$J,10,FALSE)</f>
        <v>34067</v>
      </c>
      <c r="M2064" s="10">
        <f>VLOOKUP(A2064,'Hospitalisation Table'!$A:$F,6,FALSE)</f>
        <v>563.84</v>
      </c>
      <c r="N2064" s="5" t="str">
        <f>VLOOKUP(A2064,'Hospitalisation Table'!$A:$G,7,FALSE)</f>
        <v>tier - 2</v>
      </c>
      <c r="O2064" s="5" t="str">
        <f>VLOOKUP(A2064,'Hospitalisation Table'!$A:$H,8,FALSE)</f>
        <v>tier - 1</v>
      </c>
      <c r="P2064" s="5" t="str">
        <f>VLOOKUP(A2064,'Hospitalisation Table'!$A:$I,9,FALSE)</f>
        <v>R1011</v>
      </c>
      <c r="Q2064" s="5">
        <f>VLOOKUP(A2064,'Hospitalisation Table'!$A:$K,11,FALSE)</f>
        <v>25</v>
      </c>
    </row>
    <row r="2065" spans="1:17" ht="15.6" x14ac:dyDescent="0.3">
      <c r="A2065" s="9" t="s">
        <v>303</v>
      </c>
      <c r="B2065" s="5" t="str">
        <f>VLOOKUP($A2065,'Customer Names'!$A:$B,2,FALSE)</f>
        <v>Knast, Ms.  Stephanie</v>
      </c>
      <c r="C2065" s="5">
        <f>VLOOKUP(Healthcare!A2065,'Medical Examinations table'!$A:$K,2,FALSE)</f>
        <v>26.4</v>
      </c>
      <c r="D2065" s="5">
        <f>VLOOKUP(A2065,'Medical Examinations table'!$A:$C,3,FALSE)</f>
        <v>6.22</v>
      </c>
      <c r="E2065" s="5" t="str">
        <f>VLOOKUP(A2065,'Medical Examinations table'!$A:$D,4,FALSE)</f>
        <v>YES</v>
      </c>
      <c r="F2065" s="5" t="str">
        <f>VLOOKUP(A2065,'Medical Examinations table'!$A:$E,5,FALSE)</f>
        <v>NO</v>
      </c>
      <c r="G2065" s="5" t="str">
        <f>VLOOKUP(A2065,'Medical Examinations table'!$A:$F,6,FALSE)</f>
        <v>NO</v>
      </c>
      <c r="H2065" s="5">
        <f>VLOOKUP(A2065,'Medical Examinations table'!$A:$H,8,FALSE)</f>
        <v>0</v>
      </c>
      <c r="I2065" s="5" t="str">
        <f>VLOOKUP(A2065,'Medical Examinations table'!$A:$G,7,FALSE)</f>
        <v>NO</v>
      </c>
      <c r="J2065" s="5" t="str">
        <f>VLOOKUP(A2065,'Medical Examinations table'!$A:$I,9,FALSE)</f>
        <v>Overweight</v>
      </c>
      <c r="K2065" s="5" t="str">
        <f>VLOOKUP(A2065,'Medical Examinations table'!$A:$J,10,FALSE)</f>
        <v>Prediabetes</v>
      </c>
      <c r="L2065" s="8">
        <f>VLOOKUP(A2065,'Hospitalisation Table'!$A:$J,10,FALSE)</f>
        <v>34066</v>
      </c>
      <c r="M2065" s="10">
        <f>VLOOKUP(A2065,'Hospitalisation Table'!$A:$F,6,FALSE)</f>
        <v>563.84</v>
      </c>
      <c r="N2065" s="5" t="str">
        <f>VLOOKUP(A2065,'Hospitalisation Table'!$A:$G,7,FALSE)</f>
        <v>tier - 2</v>
      </c>
      <c r="O2065" s="5" t="str">
        <f>VLOOKUP(A2065,'Hospitalisation Table'!$A:$H,8,FALSE)</f>
        <v>tier - 1</v>
      </c>
      <c r="P2065" s="5" t="str">
        <f>VLOOKUP(A2065,'Hospitalisation Table'!$A:$I,9,FALSE)</f>
        <v>R1011</v>
      </c>
      <c r="Q2065" s="5">
        <f>VLOOKUP(A2065,'Hospitalisation Table'!$A:$K,11,FALSE)</f>
        <v>21</v>
      </c>
    </row>
    <row r="2066" spans="1:17" ht="15.6" x14ac:dyDescent="0.3">
      <c r="A2066" s="9" t="s">
        <v>302</v>
      </c>
      <c r="B2066" s="5" t="str">
        <f>VLOOKUP($A2066,'Customer Names'!$A:$B,2,FALSE)</f>
        <v>Lucas, Ms.  Caroline F.</v>
      </c>
      <c r="C2066" s="5">
        <f>VLOOKUP(Healthcare!A2066,'Medical Examinations table'!$A:$K,2,FALSE)</f>
        <v>22.135000000000002</v>
      </c>
      <c r="D2066" s="5">
        <f>VLOOKUP(A2066,'Medical Examinations table'!$A:$C,3,FALSE)</f>
        <v>4.46</v>
      </c>
      <c r="E2066" s="5" t="str">
        <f>VLOOKUP(A2066,'Medical Examinations table'!$A:$D,4,FALSE)</f>
        <v>YES</v>
      </c>
      <c r="F2066" s="5" t="str">
        <f>VLOOKUP(A2066,'Medical Examinations table'!$A:$E,5,FALSE)</f>
        <v>NO</v>
      </c>
      <c r="G2066" s="5" t="str">
        <f>VLOOKUP(A2066,'Medical Examinations table'!$A:$F,6,FALSE)</f>
        <v>NO</v>
      </c>
      <c r="H2066" s="5">
        <f>VLOOKUP(A2066,'Medical Examinations table'!$A:$H,8,FALSE)</f>
        <v>0</v>
      </c>
      <c r="I2066" s="5" t="str">
        <f>VLOOKUP(A2066,'Medical Examinations table'!$A:$G,7,FALSE)</f>
        <v>NO</v>
      </c>
      <c r="J2066" s="5" t="str">
        <f>VLOOKUP(A2066,'Medical Examinations table'!$A:$I,9,FALSE)</f>
        <v>Normal Weight</v>
      </c>
      <c r="K2066" s="5" t="str">
        <f>VLOOKUP(A2066,'Medical Examinations table'!$A:$J,10,FALSE)</f>
        <v>Normal</v>
      </c>
      <c r="L2066" s="8">
        <f>VLOOKUP(A2066,'Hospitalisation Table'!$A:$J,10,FALSE)</f>
        <v>34065</v>
      </c>
      <c r="M2066" s="10">
        <f>VLOOKUP(A2066,'Hospitalisation Table'!$A:$F,6,FALSE)</f>
        <v>563.84</v>
      </c>
      <c r="N2066" s="5" t="str">
        <f>VLOOKUP(A2066,'Hospitalisation Table'!$A:$G,7,FALSE)</f>
        <v>tier - 2</v>
      </c>
      <c r="O2066" s="5" t="str">
        <f>VLOOKUP(A2066,'Hospitalisation Table'!$A:$H,8,FALSE)</f>
        <v>tier - 2</v>
      </c>
      <c r="P2066" s="5" t="str">
        <f>VLOOKUP(A2066,'Hospitalisation Table'!$A:$I,9,FALSE)</f>
        <v>R1024</v>
      </c>
      <c r="Q2066" s="5">
        <f>VLOOKUP(A2066,'Hospitalisation Table'!$A:$K,11,FALSE)</f>
        <v>21</v>
      </c>
    </row>
    <row r="2067" spans="1:17" ht="15.6" x14ac:dyDescent="0.3">
      <c r="A2067" s="9" t="s">
        <v>301</v>
      </c>
      <c r="B2067" s="5" t="str">
        <f>VLOOKUP($A2067,'Customer Names'!$A:$B,2,FALSE)</f>
        <v>Thomas, Ms.  Julia J.</v>
      </c>
      <c r="C2067" s="5">
        <f>VLOOKUP(Healthcare!A2067,'Medical Examinations table'!$A:$K,2,FALSE)</f>
        <v>17.399999999999999</v>
      </c>
      <c r="D2067" s="5">
        <f>VLOOKUP(A2067,'Medical Examinations table'!$A:$C,3,FALSE)</f>
        <v>4.5</v>
      </c>
      <c r="E2067" s="5" t="str">
        <f>VLOOKUP(A2067,'Medical Examinations table'!$A:$D,4,FALSE)</f>
        <v>YES</v>
      </c>
      <c r="F2067" s="5" t="str">
        <f>VLOOKUP(A2067,'Medical Examinations table'!$A:$E,5,FALSE)</f>
        <v>NO</v>
      </c>
      <c r="G2067" s="5" t="str">
        <f>VLOOKUP(A2067,'Medical Examinations table'!$A:$F,6,FALSE)</f>
        <v>NO</v>
      </c>
      <c r="H2067" s="5">
        <f>VLOOKUP(A2067,'Medical Examinations table'!$A:$H,8,FALSE)</f>
        <v>0</v>
      </c>
      <c r="I2067" s="5" t="str">
        <f>VLOOKUP(A2067,'Medical Examinations table'!$A:$G,7,FALSE)</f>
        <v>NO</v>
      </c>
      <c r="J2067" s="5" t="str">
        <f>VLOOKUP(A2067,'Medical Examinations table'!$A:$I,9,FALSE)</f>
        <v>Underweight</v>
      </c>
      <c r="K2067" s="5" t="str">
        <f>VLOOKUP(A2067,'Medical Examinations table'!$A:$J,10,FALSE)</f>
        <v>Normal</v>
      </c>
      <c r="L2067" s="8">
        <f>VLOOKUP(A2067,'Hospitalisation Table'!$A:$J,10,FALSE)</f>
        <v>34064</v>
      </c>
      <c r="M2067" s="10">
        <f>VLOOKUP(A2067,'Hospitalisation Table'!$A:$F,6,FALSE)</f>
        <v>563.84</v>
      </c>
      <c r="N2067" s="5" t="str">
        <f>VLOOKUP(A2067,'Hospitalisation Table'!$A:$G,7,FALSE)</f>
        <v>tier - 2</v>
      </c>
      <c r="O2067" s="5" t="str">
        <f>VLOOKUP(A2067,'Hospitalisation Table'!$A:$H,8,FALSE)</f>
        <v>tier - 3</v>
      </c>
      <c r="P2067" s="5" t="str">
        <f>VLOOKUP(A2067,'Hospitalisation Table'!$A:$I,9,FALSE)</f>
        <v>R1011</v>
      </c>
      <c r="Q2067" s="5">
        <f>VLOOKUP(A2067,'Hospitalisation Table'!$A:$K,11,FALSE)</f>
        <v>21</v>
      </c>
    </row>
    <row r="2068" spans="1:17" ht="15.6" x14ac:dyDescent="0.3">
      <c r="A2068" s="9" t="s">
        <v>299</v>
      </c>
      <c r="B2068" s="5" t="str">
        <f>VLOOKUP($A2068,'Customer Names'!$A:$B,2,FALSE)</f>
        <v>Cherewatti, Mr.  Jack</v>
      </c>
      <c r="C2068" s="5">
        <f>VLOOKUP(Healthcare!A2068,'Medical Examinations table'!$A:$K,2,FALSE)</f>
        <v>28.06</v>
      </c>
      <c r="D2068" s="5">
        <f>VLOOKUP(A2068,'Medical Examinations table'!$A:$C,3,FALSE)</f>
        <v>8.93</v>
      </c>
      <c r="E2068" s="5" t="str">
        <f>VLOOKUP(A2068,'Medical Examinations table'!$A:$D,4,FALSE)</f>
        <v>NO</v>
      </c>
      <c r="F2068" s="5" t="str">
        <f>VLOOKUP(A2068,'Medical Examinations table'!$A:$E,5,FALSE)</f>
        <v>NO</v>
      </c>
      <c r="G2068" s="5" t="str">
        <f>VLOOKUP(A2068,'Medical Examinations table'!$A:$F,6,FALSE)</f>
        <v>NO</v>
      </c>
      <c r="H2068" s="5">
        <f>VLOOKUP(A2068,'Medical Examinations table'!$A:$H,8,FALSE)</f>
        <v>0</v>
      </c>
      <c r="I2068" s="5" t="str">
        <f>VLOOKUP(A2068,'Medical Examinations table'!$A:$G,7,FALSE)</f>
        <v>NO</v>
      </c>
      <c r="J2068" s="5" t="str">
        <f>VLOOKUP(A2068,'Medical Examinations table'!$A:$I,9,FALSE)</f>
        <v>Overweight</v>
      </c>
      <c r="K2068" s="5" t="str">
        <f>VLOOKUP(A2068,'Medical Examinations table'!$A:$J,10,FALSE)</f>
        <v>Diabetes</v>
      </c>
      <c r="L2068" s="8">
        <f>VLOOKUP(A2068,'Hospitalisation Table'!$A:$J,10,FALSE)</f>
        <v>34063</v>
      </c>
      <c r="M2068" s="10">
        <f>VLOOKUP(A2068,'Hospitalisation Table'!$A:$F,6,FALSE)</f>
        <v>563.84</v>
      </c>
      <c r="N2068" s="5" t="str">
        <f>VLOOKUP(A2068,'Hospitalisation Table'!$A:$G,7,FALSE)</f>
        <v>tier - 2</v>
      </c>
      <c r="O2068" s="5" t="str">
        <f>VLOOKUP(A2068,'Hospitalisation Table'!$A:$H,8,FALSE)</f>
        <v>tier - 2</v>
      </c>
      <c r="P2068" s="5" t="str">
        <f>VLOOKUP(A2068,'Hospitalisation Table'!$A:$I,9,FALSE)</f>
        <v>R1021</v>
      </c>
      <c r="Q2068" s="5">
        <f>VLOOKUP(A2068,'Hospitalisation Table'!$A:$K,11,FALSE)</f>
        <v>20</v>
      </c>
    </row>
    <row r="2069" spans="1:17" ht="15.6" x14ac:dyDescent="0.3">
      <c r="A2069" s="9" t="s">
        <v>298</v>
      </c>
      <c r="B2069" s="5" t="str">
        <f>VLOOKUP($A2069,'Customer Names'!$A:$B,2,FALSE)</f>
        <v>Olle, Mr.  Bernat</v>
      </c>
      <c r="C2069" s="5">
        <f>VLOOKUP(Healthcare!A2069,'Medical Examinations table'!$A:$K,2,FALSE)</f>
        <v>31.13</v>
      </c>
      <c r="D2069" s="5">
        <f>VLOOKUP(A2069,'Medical Examinations table'!$A:$C,3,FALSE)</f>
        <v>11.02</v>
      </c>
      <c r="E2069" s="5" t="str">
        <f>VLOOKUP(A2069,'Medical Examinations table'!$A:$D,4,FALSE)</f>
        <v>NO</v>
      </c>
      <c r="F2069" s="5" t="str">
        <f>VLOOKUP(A2069,'Medical Examinations table'!$A:$E,5,FALSE)</f>
        <v>NO</v>
      </c>
      <c r="G2069" s="5" t="str">
        <f>VLOOKUP(A2069,'Medical Examinations table'!$A:$F,6,FALSE)</f>
        <v>NO</v>
      </c>
      <c r="H2069" s="5">
        <f>VLOOKUP(A2069,'Medical Examinations table'!$A:$H,8,FALSE)</f>
        <v>0</v>
      </c>
      <c r="I2069" s="5" t="str">
        <f>VLOOKUP(A2069,'Medical Examinations table'!$A:$G,7,FALSE)</f>
        <v>NO</v>
      </c>
      <c r="J2069" s="5" t="str">
        <f>VLOOKUP(A2069,'Medical Examinations table'!$A:$I,9,FALSE)</f>
        <v>Obesity</v>
      </c>
      <c r="K2069" s="5" t="str">
        <f>VLOOKUP(A2069,'Medical Examinations table'!$A:$J,10,FALSE)</f>
        <v>Diabetes</v>
      </c>
      <c r="L2069" s="8">
        <f>VLOOKUP(A2069,'Hospitalisation Table'!$A:$J,10,FALSE)</f>
        <v>34062</v>
      </c>
      <c r="M2069" s="10">
        <f>VLOOKUP(A2069,'Hospitalisation Table'!$A:$F,6,FALSE)</f>
        <v>563.84</v>
      </c>
      <c r="N2069" s="5" t="str">
        <f>VLOOKUP(A2069,'Hospitalisation Table'!$A:$G,7,FALSE)</f>
        <v>tier - 2</v>
      </c>
      <c r="O2069" s="5" t="str">
        <f>VLOOKUP(A2069,'Hospitalisation Table'!$A:$H,8,FALSE)</f>
        <v>tier - 3</v>
      </c>
      <c r="P2069" s="5" t="str">
        <f>VLOOKUP(A2069,'Hospitalisation Table'!$A:$I,9,FALSE)</f>
        <v>R1013</v>
      </c>
      <c r="Q2069" s="5">
        <f>VLOOKUP(A2069,'Hospitalisation Table'!$A:$K,11,FALSE)</f>
        <v>20</v>
      </c>
    </row>
    <row r="2070" spans="1:17" ht="15.6" x14ac:dyDescent="0.3">
      <c r="A2070" s="9" t="s">
        <v>297</v>
      </c>
      <c r="B2070" s="5" t="str">
        <f>VLOOKUP($A2070,'Customer Names'!$A:$B,2,FALSE)</f>
        <v>Hamsi, Mr.  Hicham</v>
      </c>
      <c r="C2070" s="5">
        <f>VLOOKUP(Healthcare!A2070,'Medical Examinations table'!$A:$K,2,FALSE)</f>
        <v>18.46</v>
      </c>
      <c r="D2070" s="5">
        <f>VLOOKUP(A2070,'Medical Examinations table'!$A:$C,3,FALSE)</f>
        <v>5.25</v>
      </c>
      <c r="E2070" s="5" t="str">
        <f>VLOOKUP(A2070,'Medical Examinations table'!$A:$D,4,FALSE)</f>
        <v>NO</v>
      </c>
      <c r="F2070" s="5" t="str">
        <f>VLOOKUP(A2070,'Medical Examinations table'!$A:$E,5,FALSE)</f>
        <v>NO</v>
      </c>
      <c r="G2070" s="5" t="str">
        <f>VLOOKUP(A2070,'Medical Examinations table'!$A:$F,6,FALSE)</f>
        <v>NO</v>
      </c>
      <c r="H2070" s="5">
        <f>VLOOKUP(A2070,'Medical Examinations table'!$A:$H,8,FALSE)</f>
        <v>0</v>
      </c>
      <c r="I2070" s="5" t="str">
        <f>VLOOKUP(A2070,'Medical Examinations table'!$A:$G,7,FALSE)</f>
        <v>NO</v>
      </c>
      <c r="J2070" s="5" t="str">
        <f>VLOOKUP(A2070,'Medical Examinations table'!$A:$I,9,FALSE)</f>
        <v>Underweight</v>
      </c>
      <c r="K2070" s="5" t="str">
        <f>VLOOKUP(A2070,'Medical Examinations table'!$A:$J,10,FALSE)</f>
        <v>Normal</v>
      </c>
      <c r="L2070" s="8">
        <f>VLOOKUP(A2070,'Hospitalisation Table'!$A:$J,10,FALSE)</f>
        <v>34061</v>
      </c>
      <c r="M2070" s="10">
        <f>VLOOKUP(A2070,'Hospitalisation Table'!$A:$F,6,FALSE)</f>
        <v>563.84</v>
      </c>
      <c r="N2070" s="5" t="str">
        <f>VLOOKUP(A2070,'Hospitalisation Table'!$A:$G,7,FALSE)</f>
        <v>tier - 2</v>
      </c>
      <c r="O2070" s="5" t="str">
        <f>VLOOKUP(A2070,'Hospitalisation Table'!$A:$H,8,FALSE)</f>
        <v>tier - 1</v>
      </c>
      <c r="P2070" s="5" t="str">
        <f>VLOOKUP(A2070,'Hospitalisation Table'!$A:$I,9,FALSE)</f>
        <v>R1013</v>
      </c>
      <c r="Q2070" s="5">
        <f>VLOOKUP(A2070,'Hospitalisation Table'!$A:$K,11,FALSE)</f>
        <v>31</v>
      </c>
    </row>
    <row r="2071" spans="1:17" ht="15.6" x14ac:dyDescent="0.3">
      <c r="A2071" s="9" t="s">
        <v>296</v>
      </c>
      <c r="B2071" s="5" t="str">
        <f>VLOOKUP($A2071,'Customer Names'!$A:$B,2,FALSE)</f>
        <v>Finnegan, Ms.  Sarah</v>
      </c>
      <c r="C2071" s="5">
        <f>VLOOKUP(Healthcare!A2071,'Medical Examinations table'!$A:$K,2,FALSE)</f>
        <v>17.3</v>
      </c>
      <c r="D2071" s="5">
        <f>VLOOKUP(A2071,'Medical Examinations table'!$A:$C,3,FALSE)</f>
        <v>4.75</v>
      </c>
      <c r="E2071" s="5" t="str">
        <f>VLOOKUP(A2071,'Medical Examinations table'!$A:$D,4,FALSE)</f>
        <v>NO</v>
      </c>
      <c r="F2071" s="5" t="str">
        <f>VLOOKUP(A2071,'Medical Examinations table'!$A:$E,5,FALSE)</f>
        <v>NO</v>
      </c>
      <c r="G2071" s="5" t="str">
        <f>VLOOKUP(A2071,'Medical Examinations table'!$A:$F,6,FALSE)</f>
        <v>NO</v>
      </c>
      <c r="H2071" s="5">
        <f>VLOOKUP(A2071,'Medical Examinations table'!$A:$H,8,FALSE)</f>
        <v>0</v>
      </c>
      <c r="I2071" s="5" t="str">
        <f>VLOOKUP(A2071,'Medical Examinations table'!$A:$G,7,FALSE)</f>
        <v>NO</v>
      </c>
      <c r="J2071" s="5" t="str">
        <f>VLOOKUP(A2071,'Medical Examinations table'!$A:$I,9,FALSE)</f>
        <v>Underweight</v>
      </c>
      <c r="K2071" s="5" t="str">
        <f>VLOOKUP(A2071,'Medical Examinations table'!$A:$J,10,FALSE)</f>
        <v>Normal</v>
      </c>
      <c r="L2071" s="8">
        <f>VLOOKUP(A2071,'Hospitalisation Table'!$A:$J,10,FALSE)</f>
        <v>34060</v>
      </c>
      <c r="M2071" s="10">
        <f>VLOOKUP(A2071,'Hospitalisation Table'!$A:$F,6,FALSE)</f>
        <v>563.84</v>
      </c>
      <c r="N2071" s="5" t="str">
        <f>VLOOKUP(A2071,'Hospitalisation Table'!$A:$G,7,FALSE)</f>
        <v>tier - 2</v>
      </c>
      <c r="O2071" s="5" t="str">
        <f>VLOOKUP(A2071,'Hospitalisation Table'!$A:$H,8,FALSE)</f>
        <v>tier - 2</v>
      </c>
      <c r="P2071" s="5" t="str">
        <f>VLOOKUP(A2071,'Hospitalisation Table'!$A:$I,9,FALSE)</f>
        <v>R1013</v>
      </c>
      <c r="Q2071" s="5">
        <f>VLOOKUP(A2071,'Hospitalisation Table'!$A:$K,11,FALSE)</f>
        <v>32</v>
      </c>
    </row>
    <row r="2072" spans="1:17" ht="15.6" x14ac:dyDescent="0.3">
      <c r="A2072" s="9" t="s">
        <v>295</v>
      </c>
      <c r="B2072" s="5" t="str">
        <f>VLOOKUP($A2072,'Customer Names'!$A:$B,2,FALSE)</f>
        <v>Walsh, Mr.  Anthony S</v>
      </c>
      <c r="C2072" s="5">
        <f>VLOOKUP(Healthcare!A2072,'Medical Examinations table'!$A:$K,2,FALSE)</f>
        <v>35.625</v>
      </c>
      <c r="D2072" s="5">
        <f>VLOOKUP(A2072,'Medical Examinations table'!$A:$C,3,FALSE)</f>
        <v>4.68</v>
      </c>
      <c r="E2072" s="5" t="str">
        <f>VLOOKUP(A2072,'Medical Examinations table'!$A:$D,4,FALSE)</f>
        <v>YES</v>
      </c>
      <c r="F2072" s="5" t="str">
        <f>VLOOKUP(A2072,'Medical Examinations table'!$A:$E,5,FALSE)</f>
        <v>NO</v>
      </c>
      <c r="G2072" s="5" t="str">
        <f>VLOOKUP(A2072,'Medical Examinations table'!$A:$F,6,FALSE)</f>
        <v>YES</v>
      </c>
      <c r="H2072" s="5">
        <f>VLOOKUP(A2072,'Medical Examinations table'!$A:$H,8,FALSE)</f>
        <v>1</v>
      </c>
      <c r="I2072" s="5" t="str">
        <f>VLOOKUP(A2072,'Medical Examinations table'!$A:$G,7,FALSE)</f>
        <v>NO</v>
      </c>
      <c r="J2072" s="5" t="str">
        <f>VLOOKUP(A2072,'Medical Examinations table'!$A:$I,9,FALSE)</f>
        <v>Obesity</v>
      </c>
      <c r="K2072" s="5" t="str">
        <f>VLOOKUP(A2072,'Medical Examinations table'!$A:$J,10,FALSE)</f>
        <v>Normal</v>
      </c>
      <c r="L2072" s="8">
        <f>VLOOKUP(A2072,'Hospitalisation Table'!$A:$J,10,FALSE)</f>
        <v>34059</v>
      </c>
      <c r="M2072" s="10">
        <f>VLOOKUP(A2072,'Hospitalisation Table'!$A:$F,6,FALSE)</f>
        <v>563.84</v>
      </c>
      <c r="N2072" s="5" t="str">
        <f>VLOOKUP(A2072,'Hospitalisation Table'!$A:$G,7,FALSE)</f>
        <v>tier - 3</v>
      </c>
      <c r="O2072" s="5" t="str">
        <f>VLOOKUP(A2072,'Hospitalisation Table'!$A:$H,8,FALSE)</f>
        <v>tier - 3</v>
      </c>
      <c r="P2072" s="5" t="str">
        <f>VLOOKUP(A2072,'Hospitalisation Table'!$A:$I,9,FALSE)</f>
        <v>R1012</v>
      </c>
      <c r="Q2072" s="5">
        <f>VLOOKUP(A2072,'Hospitalisation Table'!$A:$K,11,FALSE)</f>
        <v>25</v>
      </c>
    </row>
    <row r="2073" spans="1:17" ht="15.6" x14ac:dyDescent="0.3">
      <c r="A2073" s="9" t="s">
        <v>294</v>
      </c>
      <c r="B2073" s="5" t="str">
        <f>VLOOKUP($A2073,'Customer Names'!$A:$B,2,FALSE)</f>
        <v>Villa, Ms.  Elisabetta</v>
      </c>
      <c r="C2073" s="5">
        <f>VLOOKUP(Healthcare!A2073,'Medical Examinations table'!$A:$K,2,FALSE)</f>
        <v>20.234999999999999</v>
      </c>
      <c r="D2073" s="5">
        <f>VLOOKUP(A2073,'Medical Examinations table'!$A:$C,3,FALSE)</f>
        <v>6.17</v>
      </c>
      <c r="E2073" s="5" t="str">
        <f>VLOOKUP(A2073,'Medical Examinations table'!$A:$D,4,FALSE)</f>
        <v>YES</v>
      </c>
      <c r="F2073" s="5" t="str">
        <f>VLOOKUP(A2073,'Medical Examinations table'!$A:$E,5,FALSE)</f>
        <v>YES</v>
      </c>
      <c r="G2073" s="5" t="str">
        <f>VLOOKUP(A2073,'Medical Examinations table'!$A:$F,6,FALSE)</f>
        <v>NO</v>
      </c>
      <c r="H2073" s="5">
        <f>VLOOKUP(A2073,'Medical Examinations table'!$A:$H,8,FALSE)</f>
        <v>2</v>
      </c>
      <c r="I2073" s="5" t="str">
        <f>VLOOKUP(A2073,'Medical Examinations table'!$A:$G,7,FALSE)</f>
        <v>NO</v>
      </c>
      <c r="J2073" s="5" t="str">
        <f>VLOOKUP(A2073,'Medical Examinations table'!$A:$I,9,FALSE)</f>
        <v>Normal Weight</v>
      </c>
      <c r="K2073" s="5" t="str">
        <f>VLOOKUP(A2073,'Medical Examinations table'!$A:$J,10,FALSE)</f>
        <v>Prediabetes</v>
      </c>
      <c r="L2073" s="8">
        <f>VLOOKUP(A2073,'Hospitalisation Table'!$A:$J,10,FALSE)</f>
        <v>34058</v>
      </c>
      <c r="M2073" s="10">
        <f>VLOOKUP(A2073,'Hospitalisation Table'!$A:$F,6,FALSE)</f>
        <v>563.84</v>
      </c>
      <c r="N2073" s="5" t="str">
        <f>VLOOKUP(A2073,'Hospitalisation Table'!$A:$G,7,FALSE)</f>
        <v>tier - 2</v>
      </c>
      <c r="O2073" s="5" t="str">
        <f>VLOOKUP(A2073,'Hospitalisation Table'!$A:$H,8,FALSE)</f>
        <v>tier - 3</v>
      </c>
      <c r="P2073" s="5" t="str">
        <f>VLOOKUP(A2073,'Hospitalisation Table'!$A:$I,9,FALSE)</f>
        <v>R1012</v>
      </c>
      <c r="Q2073" s="5">
        <f>VLOOKUP(A2073,'Hospitalisation Table'!$A:$K,11,FALSE)</f>
        <v>22</v>
      </c>
    </row>
    <row r="2074" spans="1:17" ht="15.6" x14ac:dyDescent="0.3">
      <c r="A2074" s="9" t="s">
        <v>293</v>
      </c>
      <c r="B2074" s="5" t="str">
        <f>VLOOKUP($A2074,'Customer Names'!$A:$B,2,FALSE)</f>
        <v>Cable, Mr.  Trevor N.</v>
      </c>
      <c r="C2074" s="5">
        <f>VLOOKUP(Healthcare!A2074,'Medical Examinations table'!$A:$K,2,FALSE)</f>
        <v>27.55</v>
      </c>
      <c r="D2074" s="5">
        <f>VLOOKUP(A2074,'Medical Examinations table'!$A:$C,3,FALSE)</f>
        <v>4.5599999999999996</v>
      </c>
      <c r="E2074" s="5" t="str">
        <f>VLOOKUP(A2074,'Medical Examinations table'!$A:$D,4,FALSE)</f>
        <v>YES</v>
      </c>
      <c r="F2074" s="5" t="str">
        <f>VLOOKUP(A2074,'Medical Examinations table'!$A:$E,5,FALSE)</f>
        <v>NO</v>
      </c>
      <c r="G2074" s="5" t="str">
        <f>VLOOKUP(A2074,'Medical Examinations table'!$A:$F,6,FALSE)</f>
        <v>YES</v>
      </c>
      <c r="H2074" s="5">
        <f>VLOOKUP(A2074,'Medical Examinations table'!$A:$H,8,FALSE)</f>
        <v>1</v>
      </c>
      <c r="I2074" s="5" t="str">
        <f>VLOOKUP(A2074,'Medical Examinations table'!$A:$G,7,FALSE)</f>
        <v>NO</v>
      </c>
      <c r="J2074" s="5" t="str">
        <f>VLOOKUP(A2074,'Medical Examinations table'!$A:$I,9,FALSE)</f>
        <v>Overweight</v>
      </c>
      <c r="K2074" s="5" t="str">
        <f>VLOOKUP(A2074,'Medical Examinations table'!$A:$J,10,FALSE)</f>
        <v>Normal</v>
      </c>
      <c r="L2074" s="8">
        <f>VLOOKUP(A2074,'Hospitalisation Table'!$A:$J,10,FALSE)</f>
        <v>34057</v>
      </c>
      <c r="M2074" s="10">
        <f>VLOOKUP(A2074,'Hospitalisation Table'!$A:$F,6,FALSE)</f>
        <v>563.84</v>
      </c>
      <c r="N2074" s="5" t="str">
        <f>VLOOKUP(A2074,'Hospitalisation Table'!$A:$G,7,FALSE)</f>
        <v>tier - 3</v>
      </c>
      <c r="O2074" s="5" t="str">
        <f>VLOOKUP(A2074,'Hospitalisation Table'!$A:$H,8,FALSE)</f>
        <v>tier - 1</v>
      </c>
      <c r="P2074" s="5" t="str">
        <f>VLOOKUP(A2074,'Hospitalisation Table'!$A:$I,9,FALSE)</f>
        <v>R1012</v>
      </c>
      <c r="Q2074" s="5">
        <f>VLOOKUP(A2074,'Hospitalisation Table'!$A:$K,11,FALSE)</f>
        <v>25</v>
      </c>
    </row>
    <row r="2075" spans="1:17" ht="15.6" x14ac:dyDescent="0.3">
      <c r="A2075" s="9" t="s">
        <v>292</v>
      </c>
      <c r="B2075" s="5" t="str">
        <f>VLOOKUP($A2075,'Customer Names'!$A:$B,2,FALSE)</f>
        <v>Eiring, Ms.  Nancy</v>
      </c>
      <c r="C2075" s="5">
        <f>VLOOKUP(Healthcare!A2075,'Medical Examinations table'!$A:$K,2,FALSE)</f>
        <v>17.97</v>
      </c>
      <c r="D2075" s="5">
        <f>VLOOKUP(A2075,'Medical Examinations table'!$A:$C,3,FALSE)</f>
        <v>6.3</v>
      </c>
      <c r="E2075" s="5" t="str">
        <f>VLOOKUP(A2075,'Medical Examinations table'!$A:$D,4,FALSE)</f>
        <v>NO</v>
      </c>
      <c r="F2075" s="5" t="str">
        <f>VLOOKUP(A2075,'Medical Examinations table'!$A:$E,5,FALSE)</f>
        <v>NO</v>
      </c>
      <c r="G2075" s="5" t="str">
        <f>VLOOKUP(A2075,'Medical Examinations table'!$A:$F,6,FALSE)</f>
        <v>NO</v>
      </c>
      <c r="H2075" s="5">
        <f>VLOOKUP(A2075,'Medical Examinations table'!$A:$H,8,FALSE)</f>
        <v>0</v>
      </c>
      <c r="I2075" s="5" t="str">
        <f>VLOOKUP(A2075,'Medical Examinations table'!$A:$G,7,FALSE)</f>
        <v>NO</v>
      </c>
      <c r="J2075" s="5" t="str">
        <f>VLOOKUP(A2075,'Medical Examinations table'!$A:$I,9,FALSE)</f>
        <v>Underweight</v>
      </c>
      <c r="K2075" s="5" t="str">
        <f>VLOOKUP(A2075,'Medical Examinations table'!$A:$J,10,FALSE)</f>
        <v>Prediabetes</v>
      </c>
      <c r="L2075" s="8">
        <f>VLOOKUP(A2075,'Hospitalisation Table'!$A:$J,10,FALSE)</f>
        <v>34056</v>
      </c>
      <c r="M2075" s="10">
        <f>VLOOKUP(A2075,'Hospitalisation Table'!$A:$F,6,FALSE)</f>
        <v>563.84</v>
      </c>
      <c r="N2075" s="5" t="str">
        <f>VLOOKUP(A2075,'Hospitalisation Table'!$A:$G,7,FALSE)</f>
        <v>tier - 2</v>
      </c>
      <c r="O2075" s="5" t="str">
        <f>VLOOKUP(A2075,'Hospitalisation Table'!$A:$H,8,FALSE)</f>
        <v>tier - 1</v>
      </c>
      <c r="P2075" s="5" t="str">
        <f>VLOOKUP(A2075,'Hospitalisation Table'!$A:$I,9,FALSE)</f>
        <v>R1013</v>
      </c>
      <c r="Q2075" s="5">
        <f>VLOOKUP(A2075,'Hospitalisation Table'!$A:$K,11,FALSE)</f>
        <v>31</v>
      </c>
    </row>
    <row r="2076" spans="1:17" ht="15.6" x14ac:dyDescent="0.3">
      <c r="A2076" s="9" t="s">
        <v>291</v>
      </c>
      <c r="B2076" s="5" t="str">
        <f>VLOOKUP($A2076,'Customer Names'!$A:$B,2,FALSE)</f>
        <v>Connor, Ms.  Allison R.</v>
      </c>
      <c r="C2076" s="5">
        <f>VLOOKUP(Healthcare!A2076,'Medical Examinations table'!$A:$K,2,FALSE)</f>
        <v>29.98</v>
      </c>
      <c r="D2076" s="5">
        <f>VLOOKUP(A2076,'Medical Examinations table'!$A:$C,3,FALSE)</f>
        <v>6.03</v>
      </c>
      <c r="E2076" s="5" t="str">
        <f>VLOOKUP(A2076,'Medical Examinations table'!$A:$D,4,FALSE)</f>
        <v>NO</v>
      </c>
      <c r="F2076" s="5" t="str">
        <f>VLOOKUP(A2076,'Medical Examinations table'!$A:$E,5,FALSE)</f>
        <v>YES</v>
      </c>
      <c r="G2076" s="5" t="str">
        <f>VLOOKUP(A2076,'Medical Examinations table'!$A:$F,6,FALSE)</f>
        <v>NO</v>
      </c>
      <c r="H2076" s="5">
        <f>VLOOKUP(A2076,'Medical Examinations table'!$A:$H,8,FALSE)</f>
        <v>1</v>
      </c>
      <c r="I2076" s="5" t="str">
        <f>VLOOKUP(A2076,'Medical Examinations table'!$A:$G,7,FALSE)</f>
        <v>NO</v>
      </c>
      <c r="J2076" s="5" t="str">
        <f>VLOOKUP(A2076,'Medical Examinations table'!$A:$I,9,FALSE)</f>
        <v>Obesity</v>
      </c>
      <c r="K2076" s="5" t="str">
        <f>VLOOKUP(A2076,'Medical Examinations table'!$A:$J,10,FALSE)</f>
        <v>Prediabetes</v>
      </c>
      <c r="L2076" s="8">
        <f>VLOOKUP(A2076,'Hospitalisation Table'!$A:$J,10,FALSE)</f>
        <v>34055</v>
      </c>
      <c r="M2076" s="10">
        <f>VLOOKUP(A2076,'Hospitalisation Table'!$A:$F,6,FALSE)</f>
        <v>563.84</v>
      </c>
      <c r="N2076" s="5" t="str">
        <f>VLOOKUP(A2076,'Hospitalisation Table'!$A:$G,7,FALSE)</f>
        <v>tier - 2</v>
      </c>
      <c r="O2076" s="5" t="str">
        <f>VLOOKUP(A2076,'Hospitalisation Table'!$A:$H,8,FALSE)</f>
        <v>tier - 2</v>
      </c>
      <c r="P2076" s="5" t="str">
        <f>VLOOKUP(A2076,'Hospitalisation Table'!$A:$I,9,FALSE)</f>
        <v>R1012</v>
      </c>
      <c r="Q2076" s="5">
        <f>VLOOKUP(A2076,'Hospitalisation Table'!$A:$K,11,FALSE)</f>
        <v>18</v>
      </c>
    </row>
    <row r="2077" spans="1:17" ht="15.6" x14ac:dyDescent="0.3">
      <c r="A2077" s="9" t="s">
        <v>290</v>
      </c>
      <c r="B2077" s="5" t="str">
        <f>VLOOKUP($A2077,'Customer Names'!$A:$B,2,FALSE)</f>
        <v>Friedman, Mr.  Robert J.</v>
      </c>
      <c r="C2077" s="5">
        <f>VLOOKUP(Healthcare!A2077,'Medical Examinations table'!$A:$K,2,FALSE)</f>
        <v>33.659999999999997</v>
      </c>
      <c r="D2077" s="5">
        <f>VLOOKUP(A2077,'Medical Examinations table'!$A:$C,3,FALSE)</f>
        <v>4.2</v>
      </c>
      <c r="E2077" s="5" t="str">
        <f>VLOOKUP(A2077,'Medical Examinations table'!$A:$D,4,FALSE)</f>
        <v>YES</v>
      </c>
      <c r="F2077" s="5" t="str">
        <f>VLOOKUP(A2077,'Medical Examinations table'!$A:$E,5,FALSE)</f>
        <v>NO</v>
      </c>
      <c r="G2077" s="5" t="str">
        <f>VLOOKUP(A2077,'Medical Examinations table'!$A:$F,6,FALSE)</f>
        <v>NO</v>
      </c>
      <c r="H2077" s="5">
        <f>VLOOKUP(A2077,'Medical Examinations table'!$A:$H,8,FALSE)</f>
        <v>1</v>
      </c>
      <c r="I2077" s="5" t="str">
        <f>VLOOKUP(A2077,'Medical Examinations table'!$A:$G,7,FALSE)</f>
        <v>NO</v>
      </c>
      <c r="J2077" s="5" t="str">
        <f>VLOOKUP(A2077,'Medical Examinations table'!$A:$I,9,FALSE)</f>
        <v>Obesity</v>
      </c>
      <c r="K2077" s="5" t="str">
        <f>VLOOKUP(A2077,'Medical Examinations table'!$A:$J,10,FALSE)</f>
        <v>Normal</v>
      </c>
      <c r="L2077" s="8">
        <f>VLOOKUP(A2077,'Hospitalisation Table'!$A:$J,10,FALSE)</f>
        <v>34054</v>
      </c>
      <c r="M2077" s="10">
        <f>VLOOKUP(A2077,'Hospitalisation Table'!$A:$F,6,FALSE)</f>
        <v>563.84</v>
      </c>
      <c r="N2077" s="5" t="str">
        <f>VLOOKUP(A2077,'Hospitalisation Table'!$A:$G,7,FALSE)</f>
        <v>tier - 3</v>
      </c>
      <c r="O2077" s="5" t="str">
        <f>VLOOKUP(A2077,'Hospitalisation Table'!$A:$H,8,FALSE)</f>
        <v>tier - 3</v>
      </c>
      <c r="P2077" s="5" t="str">
        <f>VLOOKUP(A2077,'Hospitalisation Table'!$A:$I,9,FALSE)</f>
        <v>R1013</v>
      </c>
      <c r="Q2077" s="5">
        <f>VLOOKUP(A2077,'Hospitalisation Table'!$A:$K,11,FALSE)</f>
        <v>27</v>
      </c>
    </row>
    <row r="2078" spans="1:17" ht="15.6" x14ac:dyDescent="0.3">
      <c r="A2078" s="9" t="s">
        <v>289</v>
      </c>
      <c r="B2078" s="5" t="str">
        <f>VLOOKUP($A2078,'Customer Names'!$A:$B,2,FALSE)</f>
        <v>Croker, Mr.  Nicholas</v>
      </c>
      <c r="C2078" s="5">
        <f>VLOOKUP(Healthcare!A2078,'Medical Examinations table'!$A:$K,2,FALSE)</f>
        <v>32.67</v>
      </c>
      <c r="D2078" s="5">
        <f>VLOOKUP(A2078,'Medical Examinations table'!$A:$C,3,FALSE)</f>
        <v>5.61</v>
      </c>
      <c r="E2078" s="5" t="str">
        <f>VLOOKUP(A2078,'Medical Examinations table'!$A:$D,4,FALSE)</f>
        <v>YES</v>
      </c>
      <c r="F2078" s="5" t="str">
        <f>VLOOKUP(A2078,'Medical Examinations table'!$A:$E,5,FALSE)</f>
        <v>NO</v>
      </c>
      <c r="G2078" s="5" t="str">
        <f>VLOOKUP(A2078,'Medical Examinations table'!$A:$F,6,FALSE)</f>
        <v>NO</v>
      </c>
      <c r="H2078" s="5">
        <f>VLOOKUP(A2078,'Medical Examinations table'!$A:$H,8,FALSE)</f>
        <v>1</v>
      </c>
      <c r="I2078" s="5" t="str">
        <f>VLOOKUP(A2078,'Medical Examinations table'!$A:$G,7,FALSE)</f>
        <v>NO</v>
      </c>
      <c r="J2078" s="5" t="str">
        <f>VLOOKUP(A2078,'Medical Examinations table'!$A:$I,9,FALSE)</f>
        <v>Obesity</v>
      </c>
      <c r="K2078" s="5" t="str">
        <f>VLOOKUP(A2078,'Medical Examinations table'!$A:$J,10,FALSE)</f>
        <v>Normal</v>
      </c>
      <c r="L2078" s="8">
        <f>VLOOKUP(A2078,'Hospitalisation Table'!$A:$J,10,FALSE)</f>
        <v>34053</v>
      </c>
      <c r="M2078" s="10">
        <f>VLOOKUP(A2078,'Hospitalisation Table'!$A:$F,6,FALSE)</f>
        <v>563.84</v>
      </c>
      <c r="N2078" s="5" t="str">
        <f>VLOOKUP(A2078,'Hospitalisation Table'!$A:$G,7,FALSE)</f>
        <v>tier - 3</v>
      </c>
      <c r="O2078" s="5" t="str">
        <f>VLOOKUP(A2078,'Hospitalisation Table'!$A:$H,8,FALSE)</f>
        <v>tier - 3</v>
      </c>
      <c r="P2078" s="5" t="str">
        <f>VLOOKUP(A2078,'Hospitalisation Table'!$A:$I,9,FALSE)</f>
        <v>R1013</v>
      </c>
      <c r="Q2078" s="5">
        <f>VLOOKUP(A2078,'Hospitalisation Table'!$A:$K,11,FALSE)</f>
        <v>27</v>
      </c>
    </row>
    <row r="2079" spans="1:17" ht="15.6" x14ac:dyDescent="0.3">
      <c r="A2079" s="9" t="s">
        <v>288</v>
      </c>
      <c r="B2079" s="5" t="str">
        <f>VLOOKUP($A2079,'Customer Names'!$A:$B,2,FALSE)</f>
        <v>Beganics, Mr.  Kevin L</v>
      </c>
      <c r="C2079" s="5">
        <f>VLOOKUP(Healthcare!A2079,'Medical Examinations table'!$A:$K,2,FALSE)</f>
        <v>30.5</v>
      </c>
      <c r="D2079" s="5">
        <f>VLOOKUP(A2079,'Medical Examinations table'!$A:$C,3,FALSE)</f>
        <v>5.88</v>
      </c>
      <c r="E2079" s="5" t="str">
        <f>VLOOKUP(A2079,'Medical Examinations table'!$A:$D,4,FALSE)</f>
        <v>YES</v>
      </c>
      <c r="F2079" s="5" t="str">
        <f>VLOOKUP(A2079,'Medical Examinations table'!$A:$E,5,FALSE)</f>
        <v>NO</v>
      </c>
      <c r="G2079" s="5" t="str">
        <f>VLOOKUP(A2079,'Medical Examinations table'!$A:$F,6,FALSE)</f>
        <v>NO</v>
      </c>
      <c r="H2079" s="5">
        <f>VLOOKUP(A2079,'Medical Examinations table'!$A:$H,8,FALSE)</f>
        <v>1</v>
      </c>
      <c r="I2079" s="5" t="str">
        <f>VLOOKUP(A2079,'Medical Examinations table'!$A:$G,7,FALSE)</f>
        <v>NO</v>
      </c>
      <c r="J2079" s="5" t="str">
        <f>VLOOKUP(A2079,'Medical Examinations table'!$A:$I,9,FALSE)</f>
        <v>Obesity</v>
      </c>
      <c r="K2079" s="5" t="str">
        <f>VLOOKUP(A2079,'Medical Examinations table'!$A:$J,10,FALSE)</f>
        <v>Prediabetes</v>
      </c>
      <c r="L2079" s="8">
        <f>VLOOKUP(A2079,'Hospitalisation Table'!$A:$J,10,FALSE)</f>
        <v>34052</v>
      </c>
      <c r="M2079" s="10">
        <f>VLOOKUP(A2079,'Hospitalisation Table'!$A:$F,6,FALSE)</f>
        <v>563.84</v>
      </c>
      <c r="N2079" s="5" t="str">
        <f>VLOOKUP(A2079,'Hospitalisation Table'!$A:$G,7,FALSE)</f>
        <v>tier - 3</v>
      </c>
      <c r="O2079" s="5" t="str">
        <f>VLOOKUP(A2079,'Hospitalisation Table'!$A:$H,8,FALSE)</f>
        <v>tier - 1</v>
      </c>
      <c r="P2079" s="5" t="str">
        <f>VLOOKUP(A2079,'Hospitalisation Table'!$A:$I,9,FALSE)</f>
        <v>R1011</v>
      </c>
      <c r="Q2079" s="5">
        <f>VLOOKUP(A2079,'Hospitalisation Table'!$A:$K,11,FALSE)</f>
        <v>27</v>
      </c>
    </row>
    <row r="2080" spans="1:17" ht="15.6" x14ac:dyDescent="0.3">
      <c r="A2080" s="9" t="s">
        <v>287</v>
      </c>
      <c r="B2080" s="5" t="str">
        <f>VLOOKUP($A2080,'Customer Names'!$A:$B,2,FALSE)</f>
        <v>Huberty, Mr.  Bryan</v>
      </c>
      <c r="C2080" s="5">
        <f>VLOOKUP(Healthcare!A2080,'Medical Examinations table'!$A:$K,2,FALSE)</f>
        <v>23.1</v>
      </c>
      <c r="D2080" s="5">
        <f>VLOOKUP(A2080,'Medical Examinations table'!$A:$C,3,FALSE)</f>
        <v>5.92</v>
      </c>
      <c r="E2080" s="5" t="str">
        <f>VLOOKUP(A2080,'Medical Examinations table'!$A:$D,4,FALSE)</f>
        <v>YES</v>
      </c>
      <c r="F2080" s="5" t="str">
        <f>VLOOKUP(A2080,'Medical Examinations table'!$A:$E,5,FALSE)</f>
        <v>NO</v>
      </c>
      <c r="G2080" s="5" t="str">
        <f>VLOOKUP(A2080,'Medical Examinations table'!$A:$F,6,FALSE)</f>
        <v>NO</v>
      </c>
      <c r="H2080" s="5">
        <f>VLOOKUP(A2080,'Medical Examinations table'!$A:$H,8,FALSE)</f>
        <v>1</v>
      </c>
      <c r="I2080" s="5" t="str">
        <f>VLOOKUP(A2080,'Medical Examinations table'!$A:$G,7,FALSE)</f>
        <v>NO</v>
      </c>
      <c r="J2080" s="5" t="str">
        <f>VLOOKUP(A2080,'Medical Examinations table'!$A:$I,9,FALSE)</f>
        <v>Normal Weight</v>
      </c>
      <c r="K2080" s="5" t="str">
        <f>VLOOKUP(A2080,'Medical Examinations table'!$A:$J,10,FALSE)</f>
        <v>Prediabetes</v>
      </c>
      <c r="L2080" s="8">
        <f>VLOOKUP(A2080,'Hospitalisation Table'!$A:$J,10,FALSE)</f>
        <v>34051</v>
      </c>
      <c r="M2080" s="10">
        <f>VLOOKUP(A2080,'Hospitalisation Table'!$A:$F,6,FALSE)</f>
        <v>563.84</v>
      </c>
      <c r="N2080" s="5" t="str">
        <f>VLOOKUP(A2080,'Hospitalisation Table'!$A:$G,7,FALSE)</f>
        <v>tier - 3</v>
      </c>
      <c r="O2080" s="5" t="str">
        <f>VLOOKUP(A2080,'Hospitalisation Table'!$A:$H,8,FALSE)</f>
        <v>tier - 2</v>
      </c>
      <c r="P2080" s="5" t="str">
        <f>VLOOKUP(A2080,'Hospitalisation Table'!$A:$I,9,FALSE)</f>
        <v>R1013</v>
      </c>
      <c r="Q2080" s="5">
        <f>VLOOKUP(A2080,'Hospitalisation Table'!$A:$K,11,FALSE)</f>
        <v>27</v>
      </c>
    </row>
    <row r="2081" spans="1:17" ht="15.6" x14ac:dyDescent="0.3">
      <c r="A2081" s="9" t="s">
        <v>286</v>
      </c>
      <c r="B2081" s="5" t="str">
        <f>VLOOKUP($A2081,'Customer Names'!$A:$B,2,FALSE)</f>
        <v>Jacobs, Ms.  Janae N.</v>
      </c>
      <c r="C2081" s="5">
        <f>VLOOKUP(Healthcare!A2081,'Medical Examinations table'!$A:$K,2,FALSE)</f>
        <v>39.49</v>
      </c>
      <c r="D2081" s="5">
        <f>VLOOKUP(A2081,'Medical Examinations table'!$A:$C,3,FALSE)</f>
        <v>4.8099999999999996</v>
      </c>
      <c r="E2081" s="5" t="str">
        <f>VLOOKUP(A2081,'Medical Examinations table'!$A:$D,4,FALSE)</f>
        <v>NO</v>
      </c>
      <c r="F2081" s="5" t="str">
        <f>VLOOKUP(A2081,'Medical Examinations table'!$A:$E,5,FALSE)</f>
        <v>NO</v>
      </c>
      <c r="G2081" s="5" t="str">
        <f>VLOOKUP(A2081,'Medical Examinations table'!$A:$F,6,FALSE)</f>
        <v>NO</v>
      </c>
      <c r="H2081" s="5">
        <f>VLOOKUP(A2081,'Medical Examinations table'!$A:$H,8,FALSE)</f>
        <v>1</v>
      </c>
      <c r="I2081" s="5" t="str">
        <f>VLOOKUP(A2081,'Medical Examinations table'!$A:$G,7,FALSE)</f>
        <v>NO</v>
      </c>
      <c r="J2081" s="5" t="str">
        <f>VLOOKUP(A2081,'Medical Examinations table'!$A:$I,9,FALSE)</f>
        <v>Obesity</v>
      </c>
      <c r="K2081" s="5" t="str">
        <f>VLOOKUP(A2081,'Medical Examinations table'!$A:$J,10,FALSE)</f>
        <v>Normal</v>
      </c>
      <c r="L2081" s="8">
        <f>VLOOKUP(A2081,'Hospitalisation Table'!$A:$J,10,FALSE)</f>
        <v>34050</v>
      </c>
      <c r="M2081" s="10">
        <f>VLOOKUP(A2081,'Hospitalisation Table'!$A:$F,6,FALSE)</f>
        <v>563.84</v>
      </c>
      <c r="N2081" s="5" t="str">
        <f>VLOOKUP(A2081,'Hospitalisation Table'!$A:$G,7,FALSE)</f>
        <v>tier - 2</v>
      </c>
      <c r="O2081" s="5" t="str">
        <f>VLOOKUP(A2081,'Hospitalisation Table'!$A:$H,8,FALSE)</f>
        <v>tier - 2</v>
      </c>
      <c r="P2081" s="5" t="str">
        <f>VLOOKUP(A2081,'Hospitalisation Table'!$A:$I,9,FALSE)</f>
        <v>R1013</v>
      </c>
      <c r="Q2081" s="5">
        <f>VLOOKUP(A2081,'Hospitalisation Table'!$A:$K,11,FALSE)</f>
        <v>24</v>
      </c>
    </row>
    <row r="2082" spans="1:17" ht="15.6" x14ac:dyDescent="0.3">
      <c r="A2082" s="9" t="s">
        <v>285</v>
      </c>
      <c r="B2082" s="5" t="str">
        <f>VLOOKUP($A2082,'Customer Names'!$A:$B,2,FALSE)</f>
        <v>Hazlehurst, Ms.  Audrey</v>
      </c>
      <c r="C2082" s="5">
        <f>VLOOKUP(Healthcare!A2082,'Medical Examinations table'!$A:$K,2,FALSE)</f>
        <v>33.99</v>
      </c>
      <c r="D2082" s="5">
        <f>VLOOKUP(A2082,'Medical Examinations table'!$A:$C,3,FALSE)</f>
        <v>4.55</v>
      </c>
      <c r="E2082" s="5" t="str">
        <f>VLOOKUP(A2082,'Medical Examinations table'!$A:$D,4,FALSE)</f>
        <v>NO</v>
      </c>
      <c r="F2082" s="5" t="str">
        <f>VLOOKUP(A2082,'Medical Examinations table'!$A:$E,5,FALSE)</f>
        <v>NO</v>
      </c>
      <c r="G2082" s="5" t="str">
        <f>VLOOKUP(A2082,'Medical Examinations table'!$A:$F,6,FALSE)</f>
        <v>NO</v>
      </c>
      <c r="H2082" s="5">
        <f>VLOOKUP(A2082,'Medical Examinations table'!$A:$H,8,FALSE)</f>
        <v>1</v>
      </c>
      <c r="I2082" s="5" t="str">
        <f>VLOOKUP(A2082,'Medical Examinations table'!$A:$G,7,FALSE)</f>
        <v>NO</v>
      </c>
      <c r="J2082" s="5" t="str">
        <f>VLOOKUP(A2082,'Medical Examinations table'!$A:$I,9,FALSE)</f>
        <v>Obesity</v>
      </c>
      <c r="K2082" s="5" t="str">
        <f>VLOOKUP(A2082,'Medical Examinations table'!$A:$J,10,FALSE)</f>
        <v>Normal</v>
      </c>
      <c r="L2082" s="8">
        <f>VLOOKUP(A2082,'Hospitalisation Table'!$A:$J,10,FALSE)</f>
        <v>34049</v>
      </c>
      <c r="M2082" s="10">
        <f>VLOOKUP(A2082,'Hospitalisation Table'!$A:$F,6,FALSE)</f>
        <v>563.84</v>
      </c>
      <c r="N2082" s="5" t="str">
        <f>VLOOKUP(A2082,'Hospitalisation Table'!$A:$G,7,FALSE)</f>
        <v>tier - 2</v>
      </c>
      <c r="O2082" s="5" t="str">
        <f>VLOOKUP(A2082,'Hospitalisation Table'!$A:$H,8,FALSE)</f>
        <v>tier - 3</v>
      </c>
      <c r="P2082" s="5" t="str">
        <f>VLOOKUP(A2082,'Hospitalisation Table'!$A:$I,9,FALSE)</f>
        <v>R1013</v>
      </c>
      <c r="Q2082" s="5">
        <f>VLOOKUP(A2082,'Hospitalisation Table'!$A:$K,11,FALSE)</f>
        <v>24</v>
      </c>
    </row>
    <row r="2083" spans="1:17" ht="15.6" x14ac:dyDescent="0.3">
      <c r="A2083" s="9" t="s">
        <v>284</v>
      </c>
      <c r="B2083" s="5" t="str">
        <f>VLOOKUP($A2083,'Customer Names'!$A:$B,2,FALSE)</f>
        <v>Marin, Ms.  Laura</v>
      </c>
      <c r="C2083" s="5">
        <f>VLOOKUP(Healthcare!A2083,'Medical Examinations table'!$A:$K,2,FALSE)</f>
        <v>27.72</v>
      </c>
      <c r="D2083" s="5">
        <f>VLOOKUP(A2083,'Medical Examinations table'!$A:$C,3,FALSE)</f>
        <v>6.43</v>
      </c>
      <c r="E2083" s="5" t="str">
        <f>VLOOKUP(A2083,'Medical Examinations table'!$A:$D,4,FALSE)</f>
        <v>NO</v>
      </c>
      <c r="F2083" s="5" t="str">
        <f>VLOOKUP(A2083,'Medical Examinations table'!$A:$E,5,FALSE)</f>
        <v>NO</v>
      </c>
      <c r="G2083" s="5" t="str">
        <f>VLOOKUP(A2083,'Medical Examinations table'!$A:$F,6,FALSE)</f>
        <v>NO</v>
      </c>
      <c r="H2083" s="5">
        <f>VLOOKUP(A2083,'Medical Examinations table'!$A:$H,8,FALSE)</f>
        <v>1</v>
      </c>
      <c r="I2083" s="5" t="str">
        <f>VLOOKUP(A2083,'Medical Examinations table'!$A:$G,7,FALSE)</f>
        <v>NO</v>
      </c>
      <c r="J2083" s="5" t="str">
        <f>VLOOKUP(A2083,'Medical Examinations table'!$A:$I,9,FALSE)</f>
        <v>Overweight</v>
      </c>
      <c r="K2083" s="5" t="str">
        <f>VLOOKUP(A2083,'Medical Examinations table'!$A:$J,10,FALSE)</f>
        <v>Diabetes</v>
      </c>
      <c r="L2083" s="8">
        <f>VLOOKUP(A2083,'Hospitalisation Table'!$A:$J,10,FALSE)</f>
        <v>34048</v>
      </c>
      <c r="M2083" s="10">
        <f>VLOOKUP(A2083,'Hospitalisation Table'!$A:$F,6,FALSE)</f>
        <v>563.84</v>
      </c>
      <c r="N2083" s="5" t="str">
        <f>VLOOKUP(A2083,'Hospitalisation Table'!$A:$G,7,FALSE)</f>
        <v>tier - 2</v>
      </c>
      <c r="O2083" s="5" t="str">
        <f>VLOOKUP(A2083,'Hospitalisation Table'!$A:$H,8,FALSE)</f>
        <v>tier - 3</v>
      </c>
      <c r="P2083" s="5" t="str">
        <f>VLOOKUP(A2083,'Hospitalisation Table'!$A:$I,9,FALSE)</f>
        <v>R1013</v>
      </c>
      <c r="Q2083" s="5">
        <f>VLOOKUP(A2083,'Hospitalisation Table'!$A:$K,11,FALSE)</f>
        <v>24</v>
      </c>
    </row>
    <row r="2084" spans="1:17" ht="15.6" x14ac:dyDescent="0.3">
      <c r="A2084" s="9" t="s">
        <v>283</v>
      </c>
      <c r="B2084" s="5" t="str">
        <f>VLOOKUP($A2084,'Customer Names'!$A:$B,2,FALSE)</f>
        <v>Dear, Ms.  Nicole F</v>
      </c>
      <c r="C2084" s="5">
        <f>VLOOKUP(Healthcare!A2084,'Medical Examinations table'!$A:$K,2,FALSE)</f>
        <v>30.59</v>
      </c>
      <c r="D2084" s="5">
        <f>VLOOKUP(A2084,'Medical Examinations table'!$A:$C,3,FALSE)</f>
        <v>11.62</v>
      </c>
      <c r="E2084" s="5" t="str">
        <f>VLOOKUP(A2084,'Medical Examinations table'!$A:$D,4,FALSE)</f>
        <v>NO</v>
      </c>
      <c r="F2084" s="5" t="str">
        <f>VLOOKUP(A2084,'Medical Examinations table'!$A:$E,5,FALSE)</f>
        <v>NO</v>
      </c>
      <c r="G2084" s="5" t="str">
        <f>VLOOKUP(A2084,'Medical Examinations table'!$A:$F,6,FALSE)</f>
        <v>NO</v>
      </c>
      <c r="H2084" s="5">
        <f>VLOOKUP(A2084,'Medical Examinations table'!$A:$H,8,FALSE)</f>
        <v>0</v>
      </c>
      <c r="I2084" s="5" t="str">
        <f>VLOOKUP(A2084,'Medical Examinations table'!$A:$G,7,FALSE)</f>
        <v>NO</v>
      </c>
      <c r="J2084" s="5" t="str">
        <f>VLOOKUP(A2084,'Medical Examinations table'!$A:$I,9,FALSE)</f>
        <v>Obesity</v>
      </c>
      <c r="K2084" s="5" t="str">
        <f>VLOOKUP(A2084,'Medical Examinations table'!$A:$J,10,FALSE)</f>
        <v>Diabetes</v>
      </c>
      <c r="L2084" s="8">
        <f>VLOOKUP(A2084,'Hospitalisation Table'!$A:$J,10,FALSE)</f>
        <v>34047</v>
      </c>
      <c r="M2084" s="10">
        <f>VLOOKUP(A2084,'Hospitalisation Table'!$A:$F,6,FALSE)</f>
        <v>563.84</v>
      </c>
      <c r="N2084" s="5" t="str">
        <f>VLOOKUP(A2084,'Hospitalisation Table'!$A:$G,7,FALSE)</f>
        <v>tier - 2</v>
      </c>
      <c r="O2084" s="5" t="str">
        <f>VLOOKUP(A2084,'Hospitalisation Table'!$A:$H,8,FALSE)</f>
        <v>tier - 2</v>
      </c>
      <c r="P2084" s="5" t="str">
        <f>VLOOKUP(A2084,'Hospitalisation Table'!$A:$I,9,FALSE)</f>
        <v>R1024</v>
      </c>
      <c r="Q2084" s="5">
        <f>VLOOKUP(A2084,'Hospitalisation Table'!$A:$K,11,FALSE)</f>
        <v>20</v>
      </c>
    </row>
    <row r="2085" spans="1:17" ht="15.6" x14ac:dyDescent="0.3">
      <c r="A2085" s="9" t="s">
        <v>282</v>
      </c>
      <c r="B2085" s="5" t="str">
        <f>VLOOKUP($A2085,'Customer Names'!$A:$B,2,FALSE)</f>
        <v>Lederer, Ms.  Krista L</v>
      </c>
      <c r="C2085" s="5">
        <f>VLOOKUP(Healthcare!A2085,'Medical Examinations table'!$A:$K,2,FALSE)</f>
        <v>22.6</v>
      </c>
      <c r="D2085" s="5">
        <f>VLOOKUP(A2085,'Medical Examinations table'!$A:$C,3,FALSE)</f>
        <v>6.04</v>
      </c>
      <c r="E2085" s="5" t="str">
        <f>VLOOKUP(A2085,'Medical Examinations table'!$A:$D,4,FALSE)</f>
        <v>NO</v>
      </c>
      <c r="F2085" s="5" t="str">
        <f>VLOOKUP(A2085,'Medical Examinations table'!$A:$E,5,FALSE)</f>
        <v>NO</v>
      </c>
      <c r="G2085" s="5" t="str">
        <f>VLOOKUP(A2085,'Medical Examinations table'!$A:$F,6,FALSE)</f>
        <v>NO</v>
      </c>
      <c r="H2085" s="5">
        <f>VLOOKUP(A2085,'Medical Examinations table'!$A:$H,8,FALSE)</f>
        <v>1</v>
      </c>
      <c r="I2085" s="5" t="str">
        <f>VLOOKUP(A2085,'Medical Examinations table'!$A:$G,7,FALSE)</f>
        <v>NO</v>
      </c>
      <c r="J2085" s="5" t="str">
        <f>VLOOKUP(A2085,'Medical Examinations table'!$A:$I,9,FALSE)</f>
        <v>Normal Weight</v>
      </c>
      <c r="K2085" s="5" t="str">
        <f>VLOOKUP(A2085,'Medical Examinations table'!$A:$J,10,FALSE)</f>
        <v>Prediabetes</v>
      </c>
      <c r="L2085" s="8">
        <f>VLOOKUP(A2085,'Hospitalisation Table'!$A:$J,10,FALSE)</f>
        <v>34046</v>
      </c>
      <c r="M2085" s="10">
        <f>VLOOKUP(A2085,'Hospitalisation Table'!$A:$F,6,FALSE)</f>
        <v>563.84</v>
      </c>
      <c r="N2085" s="5" t="str">
        <f>VLOOKUP(A2085,'Hospitalisation Table'!$A:$G,7,FALSE)</f>
        <v>tier - 2</v>
      </c>
      <c r="O2085" s="5" t="str">
        <f>VLOOKUP(A2085,'Hospitalisation Table'!$A:$H,8,FALSE)</f>
        <v>tier - 1</v>
      </c>
      <c r="P2085" s="5" t="str">
        <f>VLOOKUP(A2085,'Hospitalisation Table'!$A:$I,9,FALSE)</f>
        <v>R1011</v>
      </c>
      <c r="Q2085" s="5">
        <f>VLOOKUP(A2085,'Hospitalisation Table'!$A:$K,11,FALSE)</f>
        <v>24</v>
      </c>
    </row>
    <row r="2086" spans="1:17" ht="15.6" x14ac:dyDescent="0.3">
      <c r="A2086" s="9" t="s">
        <v>281</v>
      </c>
      <c r="B2086" s="5" t="str">
        <f>VLOOKUP($A2086,'Customer Names'!$A:$B,2,FALSE)</f>
        <v>Robson, Ms.  Denise</v>
      </c>
      <c r="C2086" s="5">
        <f>VLOOKUP(Healthcare!A2086,'Medical Examinations table'!$A:$K,2,FALSE)</f>
        <v>28.785</v>
      </c>
      <c r="D2086" s="5">
        <f>VLOOKUP(A2086,'Medical Examinations table'!$A:$C,3,FALSE)</f>
        <v>8.82</v>
      </c>
      <c r="E2086" s="5" t="str">
        <f>VLOOKUP(A2086,'Medical Examinations table'!$A:$D,4,FALSE)</f>
        <v>NO</v>
      </c>
      <c r="F2086" s="5" t="str">
        <f>VLOOKUP(A2086,'Medical Examinations table'!$A:$E,5,FALSE)</f>
        <v>NO</v>
      </c>
      <c r="G2086" s="5" t="str">
        <f>VLOOKUP(A2086,'Medical Examinations table'!$A:$F,6,FALSE)</f>
        <v>NO</v>
      </c>
      <c r="H2086" s="5">
        <f>VLOOKUP(A2086,'Medical Examinations table'!$A:$H,8,FALSE)</f>
        <v>0</v>
      </c>
      <c r="I2086" s="5" t="str">
        <f>VLOOKUP(A2086,'Medical Examinations table'!$A:$G,7,FALSE)</f>
        <v>NO</v>
      </c>
      <c r="J2086" s="5" t="str">
        <f>VLOOKUP(A2086,'Medical Examinations table'!$A:$I,9,FALSE)</f>
        <v>Overweight</v>
      </c>
      <c r="K2086" s="5" t="str">
        <f>VLOOKUP(A2086,'Medical Examinations table'!$A:$J,10,FALSE)</f>
        <v>Diabetes</v>
      </c>
      <c r="L2086" s="8">
        <f>VLOOKUP(A2086,'Hospitalisation Table'!$A:$J,10,FALSE)</f>
        <v>34045</v>
      </c>
      <c r="M2086" s="10">
        <f>VLOOKUP(A2086,'Hospitalisation Table'!$A:$F,6,FALSE)</f>
        <v>563.84</v>
      </c>
      <c r="N2086" s="5" t="str">
        <f>VLOOKUP(A2086,'Hospitalisation Table'!$A:$G,7,FALSE)</f>
        <v>tier - 2</v>
      </c>
      <c r="O2086" s="5" t="str">
        <f>VLOOKUP(A2086,'Hospitalisation Table'!$A:$H,8,FALSE)</f>
        <v>tier - 1</v>
      </c>
      <c r="P2086" s="5" t="str">
        <f>VLOOKUP(A2086,'Hospitalisation Table'!$A:$I,9,FALSE)</f>
        <v>R1024</v>
      </c>
      <c r="Q2086" s="5">
        <f>VLOOKUP(A2086,'Hospitalisation Table'!$A:$K,11,FALSE)</f>
        <v>20</v>
      </c>
    </row>
    <row r="2087" spans="1:17" ht="15.6" x14ac:dyDescent="0.3">
      <c r="A2087" s="9" t="s">
        <v>280</v>
      </c>
      <c r="B2087" s="5" t="str">
        <f>VLOOKUP($A2087,'Customer Names'!$A:$B,2,FALSE)</f>
        <v>Galvan, Mr.  Ariel</v>
      </c>
      <c r="C2087" s="5">
        <f>VLOOKUP(Healthcare!A2087,'Medical Examinations table'!$A:$K,2,FALSE)</f>
        <v>50.38</v>
      </c>
      <c r="D2087" s="5">
        <f>VLOOKUP(A2087,'Medical Examinations table'!$A:$C,3,FALSE)</f>
        <v>5.8</v>
      </c>
      <c r="E2087" s="5" t="str">
        <f>VLOOKUP(A2087,'Medical Examinations table'!$A:$D,4,FALSE)</f>
        <v>NO</v>
      </c>
      <c r="F2087" s="5" t="str">
        <f>VLOOKUP(A2087,'Medical Examinations table'!$A:$E,5,FALSE)</f>
        <v>NO</v>
      </c>
      <c r="G2087" s="5" t="str">
        <f>VLOOKUP(A2087,'Medical Examinations table'!$A:$F,6,FALSE)</f>
        <v>NO</v>
      </c>
      <c r="H2087" s="5">
        <f>VLOOKUP(A2087,'Medical Examinations table'!$A:$H,8,FALSE)</f>
        <v>0</v>
      </c>
      <c r="I2087" s="5" t="str">
        <f>VLOOKUP(A2087,'Medical Examinations table'!$A:$G,7,FALSE)</f>
        <v>NO</v>
      </c>
      <c r="J2087" s="5" t="str">
        <f>VLOOKUP(A2087,'Medical Examinations table'!$A:$I,9,FALSE)</f>
        <v>Obesity</v>
      </c>
      <c r="K2087" s="5" t="str">
        <f>VLOOKUP(A2087,'Medical Examinations table'!$A:$J,10,FALSE)</f>
        <v>Prediabetes</v>
      </c>
      <c r="L2087" s="8">
        <f>VLOOKUP(A2087,'Hospitalisation Table'!$A:$J,10,FALSE)</f>
        <v>34044</v>
      </c>
      <c r="M2087" s="10">
        <f>VLOOKUP(A2087,'Hospitalisation Table'!$A:$F,6,FALSE)</f>
        <v>563.84</v>
      </c>
      <c r="N2087" s="5" t="str">
        <f>VLOOKUP(A2087,'Hospitalisation Table'!$A:$G,7,FALSE)</f>
        <v>tier - 2</v>
      </c>
      <c r="O2087" s="5" t="str">
        <f>VLOOKUP(A2087,'Hospitalisation Table'!$A:$H,8,FALSE)</f>
        <v>tier - 2</v>
      </c>
      <c r="P2087" s="5" t="str">
        <f>VLOOKUP(A2087,'Hospitalisation Table'!$A:$I,9,FALSE)</f>
        <v>R1013</v>
      </c>
      <c r="Q2087" s="5">
        <f>VLOOKUP(A2087,'Hospitalisation Table'!$A:$K,11,FALSE)</f>
        <v>23</v>
      </c>
    </row>
    <row r="2088" spans="1:17" ht="15.6" x14ac:dyDescent="0.3">
      <c r="A2088" s="9" t="s">
        <v>279</v>
      </c>
      <c r="B2088" s="5" t="str">
        <f>VLOOKUP($A2088,'Customer Names'!$A:$B,2,FALSE)</f>
        <v>Walsh, Mr.  Jeremy</v>
      </c>
      <c r="C2088" s="5">
        <f>VLOOKUP(Healthcare!A2088,'Medical Examinations table'!$A:$K,2,FALSE)</f>
        <v>35.200000000000003</v>
      </c>
      <c r="D2088" s="5">
        <f>VLOOKUP(A2088,'Medical Examinations table'!$A:$C,3,FALSE)</f>
        <v>4.28</v>
      </c>
      <c r="E2088" s="5" t="str">
        <f>VLOOKUP(A2088,'Medical Examinations table'!$A:$D,4,FALSE)</f>
        <v>NO</v>
      </c>
      <c r="F2088" s="5" t="str">
        <f>VLOOKUP(A2088,'Medical Examinations table'!$A:$E,5,FALSE)</f>
        <v>NO</v>
      </c>
      <c r="G2088" s="5" t="str">
        <f>VLOOKUP(A2088,'Medical Examinations table'!$A:$F,6,FALSE)</f>
        <v>NO</v>
      </c>
      <c r="H2088" s="5">
        <f>VLOOKUP(A2088,'Medical Examinations table'!$A:$H,8,FALSE)</f>
        <v>0</v>
      </c>
      <c r="I2088" s="5" t="str">
        <f>VLOOKUP(A2088,'Medical Examinations table'!$A:$G,7,FALSE)</f>
        <v>NO</v>
      </c>
      <c r="J2088" s="5" t="str">
        <f>VLOOKUP(A2088,'Medical Examinations table'!$A:$I,9,FALSE)</f>
        <v>Obesity</v>
      </c>
      <c r="K2088" s="5" t="str">
        <f>VLOOKUP(A2088,'Medical Examinations table'!$A:$J,10,FALSE)</f>
        <v>Normal</v>
      </c>
      <c r="L2088" s="8">
        <f>VLOOKUP(A2088,'Hospitalisation Table'!$A:$J,10,FALSE)</f>
        <v>34043</v>
      </c>
      <c r="M2088" s="10">
        <f>VLOOKUP(A2088,'Hospitalisation Table'!$A:$F,6,FALSE)</f>
        <v>563.84</v>
      </c>
      <c r="N2088" s="5" t="str">
        <f>VLOOKUP(A2088,'Hospitalisation Table'!$A:$G,7,FALSE)</f>
        <v>tier - 2</v>
      </c>
      <c r="O2088" s="5" t="str">
        <f>VLOOKUP(A2088,'Hospitalisation Table'!$A:$H,8,FALSE)</f>
        <v>tier - 2</v>
      </c>
      <c r="P2088" s="5" t="str">
        <f>VLOOKUP(A2088,'Hospitalisation Table'!$A:$I,9,FALSE)</f>
        <v>R1011</v>
      </c>
      <c r="Q2088" s="5">
        <f>VLOOKUP(A2088,'Hospitalisation Table'!$A:$K,11,FALSE)</f>
        <v>23</v>
      </c>
    </row>
    <row r="2089" spans="1:17" ht="15.6" x14ac:dyDescent="0.3">
      <c r="A2089" s="9" t="s">
        <v>278</v>
      </c>
      <c r="B2089" s="5" t="str">
        <f>VLOOKUP($A2089,'Customer Names'!$A:$B,2,FALSE)</f>
        <v>Teeuwen, Ms.  Rosalie</v>
      </c>
      <c r="C2089" s="5">
        <f>VLOOKUP(Healthcare!A2089,'Medical Examinations table'!$A:$K,2,FALSE)</f>
        <v>35.72</v>
      </c>
      <c r="D2089" s="5">
        <f>VLOOKUP(A2089,'Medical Examinations table'!$A:$C,3,FALSE)</f>
        <v>5.5</v>
      </c>
      <c r="E2089" s="5" t="str">
        <f>VLOOKUP(A2089,'Medical Examinations table'!$A:$D,4,FALSE)</f>
        <v>YES</v>
      </c>
      <c r="F2089" s="5" t="str">
        <f>VLOOKUP(A2089,'Medical Examinations table'!$A:$E,5,FALSE)</f>
        <v>NO</v>
      </c>
      <c r="G2089" s="5" t="str">
        <f>VLOOKUP(A2089,'Medical Examinations table'!$A:$F,6,FALSE)</f>
        <v>NO</v>
      </c>
      <c r="H2089" s="5">
        <f>VLOOKUP(A2089,'Medical Examinations table'!$A:$H,8,FALSE)</f>
        <v>0</v>
      </c>
      <c r="I2089" s="5" t="str">
        <f>VLOOKUP(A2089,'Medical Examinations table'!$A:$G,7,FALSE)</f>
        <v>NO</v>
      </c>
      <c r="J2089" s="5" t="str">
        <f>VLOOKUP(A2089,'Medical Examinations table'!$A:$I,9,FALSE)</f>
        <v>Obesity</v>
      </c>
      <c r="K2089" s="5" t="str">
        <f>VLOOKUP(A2089,'Medical Examinations table'!$A:$J,10,FALSE)</f>
        <v>Normal</v>
      </c>
      <c r="L2089" s="8">
        <f>VLOOKUP(A2089,'Hospitalisation Table'!$A:$J,10,FALSE)</f>
        <v>34042</v>
      </c>
      <c r="M2089" s="10">
        <f>VLOOKUP(A2089,'Hospitalisation Table'!$A:$F,6,FALSE)</f>
        <v>563.84</v>
      </c>
      <c r="N2089" s="5" t="str">
        <f>VLOOKUP(A2089,'Hospitalisation Table'!$A:$G,7,FALSE)</f>
        <v>tier - 2</v>
      </c>
      <c r="O2089" s="5" t="str">
        <f>VLOOKUP(A2089,'Hospitalisation Table'!$A:$H,8,FALSE)</f>
        <v>tier - 3</v>
      </c>
      <c r="P2089" s="5" t="str">
        <f>VLOOKUP(A2089,'Hospitalisation Table'!$A:$I,9,FALSE)</f>
        <v>R1012</v>
      </c>
      <c r="Q2089" s="5">
        <f>VLOOKUP(A2089,'Hospitalisation Table'!$A:$K,11,FALSE)</f>
        <v>22</v>
      </c>
    </row>
    <row r="2090" spans="1:17" ht="15.6" x14ac:dyDescent="0.3">
      <c r="A2090" s="9" t="s">
        <v>277</v>
      </c>
      <c r="B2090" s="5" t="str">
        <f>VLOOKUP($A2090,'Customer Names'!$A:$B,2,FALSE)</f>
        <v>List, Mr.  Jay</v>
      </c>
      <c r="C2090" s="5">
        <f>VLOOKUP(Healthcare!A2090,'Medical Examinations table'!$A:$K,2,FALSE)</f>
        <v>24.51</v>
      </c>
      <c r="D2090" s="5">
        <f>VLOOKUP(A2090,'Medical Examinations table'!$A:$C,3,FALSE)</f>
        <v>4.6900000000000004</v>
      </c>
      <c r="E2090" s="5" t="str">
        <f>VLOOKUP(A2090,'Medical Examinations table'!$A:$D,4,FALSE)</f>
        <v>NO</v>
      </c>
      <c r="F2090" s="5" t="str">
        <f>VLOOKUP(A2090,'Medical Examinations table'!$A:$E,5,FALSE)</f>
        <v>NO</v>
      </c>
      <c r="G2090" s="5" t="str">
        <f>VLOOKUP(A2090,'Medical Examinations table'!$A:$F,6,FALSE)</f>
        <v>NO</v>
      </c>
      <c r="H2090" s="5">
        <f>VLOOKUP(A2090,'Medical Examinations table'!$A:$H,8,FALSE)</f>
        <v>0</v>
      </c>
      <c r="I2090" s="5" t="str">
        <f>VLOOKUP(A2090,'Medical Examinations table'!$A:$G,7,FALSE)</f>
        <v>NO</v>
      </c>
      <c r="J2090" s="5" t="str">
        <f>VLOOKUP(A2090,'Medical Examinations table'!$A:$I,9,FALSE)</f>
        <v>Normal Weight</v>
      </c>
      <c r="K2090" s="5" t="str">
        <f>VLOOKUP(A2090,'Medical Examinations table'!$A:$J,10,FALSE)</f>
        <v>Normal</v>
      </c>
      <c r="L2090" s="8">
        <f>VLOOKUP(A2090,'Hospitalisation Table'!$A:$J,10,FALSE)</f>
        <v>34041</v>
      </c>
      <c r="M2090" s="10">
        <f>VLOOKUP(A2090,'Hospitalisation Table'!$A:$F,6,FALSE)</f>
        <v>563.84</v>
      </c>
      <c r="N2090" s="5" t="str">
        <f>VLOOKUP(A2090,'Hospitalisation Table'!$A:$G,7,FALSE)</f>
        <v>tier - 2</v>
      </c>
      <c r="O2090" s="5" t="str">
        <f>VLOOKUP(A2090,'Hospitalisation Table'!$A:$H,8,FALSE)</f>
        <v>tier - 1</v>
      </c>
      <c r="P2090" s="5" t="str">
        <f>VLOOKUP(A2090,'Hospitalisation Table'!$A:$I,9,FALSE)</f>
        <v>R1019</v>
      </c>
      <c r="Q2090" s="5">
        <f>VLOOKUP(A2090,'Hospitalisation Table'!$A:$K,11,FALSE)</f>
        <v>23</v>
      </c>
    </row>
    <row r="2091" spans="1:17" ht="15.6" x14ac:dyDescent="0.3">
      <c r="A2091" s="9" t="s">
        <v>275</v>
      </c>
      <c r="B2091" s="5" t="str">
        <f>VLOOKUP($A2091,'Customer Names'!$A:$B,2,FALSE)</f>
        <v>Shafar, Mr.  Vitaliy</v>
      </c>
      <c r="C2091" s="5">
        <f>VLOOKUP(Healthcare!A2091,'Medical Examinations table'!$A:$K,2,FALSE)</f>
        <v>23.844999999999999</v>
      </c>
      <c r="D2091" s="5">
        <f>VLOOKUP(A2091,'Medical Examinations table'!$A:$C,3,FALSE)</f>
        <v>4.43</v>
      </c>
      <c r="E2091" s="5" t="str">
        <f>VLOOKUP(A2091,'Medical Examinations table'!$A:$D,4,FALSE)</f>
        <v>NO</v>
      </c>
      <c r="F2091" s="5" t="str">
        <f>VLOOKUP(A2091,'Medical Examinations table'!$A:$E,5,FALSE)</f>
        <v>NO</v>
      </c>
      <c r="G2091" s="5" t="str">
        <f>VLOOKUP(A2091,'Medical Examinations table'!$A:$F,6,FALSE)</f>
        <v>NO</v>
      </c>
      <c r="H2091" s="5">
        <f>VLOOKUP(A2091,'Medical Examinations table'!$A:$H,8,FALSE)</f>
        <v>0</v>
      </c>
      <c r="I2091" s="5" t="str">
        <f>VLOOKUP(A2091,'Medical Examinations table'!$A:$G,7,FALSE)</f>
        <v>NO</v>
      </c>
      <c r="J2091" s="5" t="str">
        <f>VLOOKUP(A2091,'Medical Examinations table'!$A:$I,9,FALSE)</f>
        <v>Normal Weight</v>
      </c>
      <c r="K2091" s="5" t="str">
        <f>VLOOKUP(A2091,'Medical Examinations table'!$A:$J,10,FALSE)</f>
        <v>Normal</v>
      </c>
      <c r="L2091" s="8">
        <f>VLOOKUP(A2091,'Hospitalisation Table'!$A:$J,10,FALSE)</f>
        <v>34040</v>
      </c>
      <c r="M2091" s="10">
        <f>VLOOKUP(A2091,'Hospitalisation Table'!$A:$F,6,FALSE)</f>
        <v>563.84</v>
      </c>
      <c r="N2091" s="5" t="str">
        <f>VLOOKUP(A2091,'Hospitalisation Table'!$A:$G,7,FALSE)</f>
        <v>tier - 2</v>
      </c>
      <c r="O2091" s="5" t="str">
        <f>VLOOKUP(A2091,'Hospitalisation Table'!$A:$H,8,FALSE)</f>
        <v>tier - 1</v>
      </c>
      <c r="P2091" s="5" t="str">
        <f>VLOOKUP(A2091,'Hospitalisation Table'!$A:$I,9,FALSE)</f>
        <v>R1014</v>
      </c>
      <c r="Q2091" s="5">
        <f>VLOOKUP(A2091,'Hospitalisation Table'!$A:$K,11,FALSE)</f>
        <v>23</v>
      </c>
    </row>
    <row r="2092" spans="1:17" ht="15.6" x14ac:dyDescent="0.3">
      <c r="A2092" s="9" t="s">
        <v>274</v>
      </c>
      <c r="B2092" s="5" t="str">
        <f>VLOOKUP($A2092,'Customer Names'!$A:$B,2,FALSE)</f>
        <v>Copenhaver, Mr.  Benjamin W.</v>
      </c>
      <c r="C2092" s="5">
        <f>VLOOKUP(Healthcare!A2092,'Medical Examinations table'!$A:$K,2,FALSE)</f>
        <v>15.68</v>
      </c>
      <c r="D2092" s="5">
        <f>VLOOKUP(A2092,'Medical Examinations table'!$A:$C,3,FALSE)</f>
        <v>6.16</v>
      </c>
      <c r="E2092" s="5" t="str">
        <f>VLOOKUP(A2092,'Medical Examinations table'!$A:$D,4,FALSE)</f>
        <v>YES</v>
      </c>
      <c r="F2092" s="5" t="str">
        <f>VLOOKUP(A2092,'Medical Examinations table'!$A:$E,5,FALSE)</f>
        <v>NO</v>
      </c>
      <c r="G2092" s="5" t="str">
        <f>VLOOKUP(A2092,'Medical Examinations table'!$A:$F,6,FALSE)</f>
        <v>NO</v>
      </c>
      <c r="H2092" s="5">
        <f>VLOOKUP(A2092,'Medical Examinations table'!$A:$H,8,FALSE)</f>
        <v>1</v>
      </c>
      <c r="I2092" s="5" t="str">
        <f>VLOOKUP(A2092,'Medical Examinations table'!$A:$G,7,FALSE)</f>
        <v>NO</v>
      </c>
      <c r="J2092" s="5" t="str">
        <f>VLOOKUP(A2092,'Medical Examinations table'!$A:$I,9,FALSE)</f>
        <v>Underweight</v>
      </c>
      <c r="K2092" s="5" t="str">
        <f>VLOOKUP(A2092,'Medical Examinations table'!$A:$J,10,FALSE)</f>
        <v>Prediabetes</v>
      </c>
      <c r="L2092" s="8">
        <f>VLOOKUP(A2092,'Hospitalisation Table'!$A:$J,10,FALSE)</f>
        <v>34039</v>
      </c>
      <c r="M2092" s="10">
        <f>VLOOKUP(A2092,'Hospitalisation Table'!$A:$F,6,FALSE)</f>
        <v>563.84</v>
      </c>
      <c r="N2092" s="5" t="str">
        <f>VLOOKUP(A2092,'Hospitalisation Table'!$A:$G,7,FALSE)</f>
        <v>tier - 2</v>
      </c>
      <c r="O2092" s="5" t="str">
        <f>VLOOKUP(A2092,'Hospitalisation Table'!$A:$H,8,FALSE)</f>
        <v>tier - 2</v>
      </c>
      <c r="P2092" s="5" t="str">
        <f>VLOOKUP(A2092,'Hospitalisation Table'!$A:$I,9,FALSE)</f>
        <v>R1013</v>
      </c>
      <c r="Q2092" s="5">
        <f>VLOOKUP(A2092,'Hospitalisation Table'!$A:$K,11,FALSE)</f>
        <v>34</v>
      </c>
    </row>
    <row r="2093" spans="1:17" ht="15.6" x14ac:dyDescent="0.3">
      <c r="A2093" s="9" t="s">
        <v>273</v>
      </c>
      <c r="B2093" s="5" t="str">
        <f>VLOOKUP($A2093,'Customer Names'!$A:$B,2,FALSE)</f>
        <v>Stump, Mr.  Jesse</v>
      </c>
      <c r="C2093" s="5">
        <f>VLOOKUP(Healthcare!A2093,'Medical Examinations table'!$A:$K,2,FALSE)</f>
        <v>32.395000000000003</v>
      </c>
      <c r="D2093" s="5">
        <f>VLOOKUP(A2093,'Medical Examinations table'!$A:$C,3,FALSE)</f>
        <v>6.66</v>
      </c>
      <c r="E2093" s="5" t="str">
        <f>VLOOKUP(A2093,'Medical Examinations table'!$A:$D,4,FALSE)</f>
        <v>NO</v>
      </c>
      <c r="F2093" s="5" t="str">
        <f>VLOOKUP(A2093,'Medical Examinations table'!$A:$E,5,FALSE)</f>
        <v>NO</v>
      </c>
      <c r="G2093" s="5" t="str">
        <f>VLOOKUP(A2093,'Medical Examinations table'!$A:$F,6,FALSE)</f>
        <v>NO</v>
      </c>
      <c r="H2093" s="5">
        <f>VLOOKUP(A2093,'Medical Examinations table'!$A:$H,8,FALSE)</f>
        <v>0</v>
      </c>
      <c r="I2093" s="5" t="str">
        <f>VLOOKUP(A2093,'Medical Examinations table'!$A:$G,7,FALSE)</f>
        <v>NO</v>
      </c>
      <c r="J2093" s="5" t="str">
        <f>VLOOKUP(A2093,'Medical Examinations table'!$A:$I,9,FALSE)</f>
        <v>Obesity</v>
      </c>
      <c r="K2093" s="5" t="str">
        <f>VLOOKUP(A2093,'Medical Examinations table'!$A:$J,10,FALSE)</f>
        <v>Diabetes</v>
      </c>
      <c r="L2093" s="8">
        <f>VLOOKUP(A2093,'Hospitalisation Table'!$A:$J,10,FALSE)</f>
        <v>34038</v>
      </c>
      <c r="M2093" s="10">
        <f>VLOOKUP(A2093,'Hospitalisation Table'!$A:$F,6,FALSE)</f>
        <v>563.84</v>
      </c>
      <c r="N2093" s="5" t="str">
        <f>VLOOKUP(A2093,'Hospitalisation Table'!$A:$G,7,FALSE)</f>
        <v>tier - 2</v>
      </c>
      <c r="O2093" s="5" t="str">
        <f>VLOOKUP(A2093,'Hospitalisation Table'!$A:$H,8,FALSE)</f>
        <v>tier - 1</v>
      </c>
      <c r="P2093" s="5" t="str">
        <f>VLOOKUP(A2093,'Hospitalisation Table'!$A:$I,9,FALSE)</f>
        <v>R1012</v>
      </c>
      <c r="Q2093" s="5">
        <f>VLOOKUP(A2093,'Hospitalisation Table'!$A:$K,11,FALSE)</f>
        <v>20</v>
      </c>
    </row>
    <row r="2094" spans="1:17" ht="15.6" x14ac:dyDescent="0.3">
      <c r="A2094" s="9" t="s">
        <v>272</v>
      </c>
      <c r="B2094" s="5" t="str">
        <f>VLOOKUP($A2094,'Customer Names'!$A:$B,2,FALSE)</f>
        <v>Wehrman, Mr.  Mark</v>
      </c>
      <c r="C2094" s="5">
        <f>VLOOKUP(Healthcare!A2094,'Medical Examinations table'!$A:$K,2,FALSE)</f>
        <v>23.655000000000001</v>
      </c>
      <c r="D2094" s="5">
        <f>VLOOKUP(A2094,'Medical Examinations table'!$A:$C,3,FALSE)</f>
        <v>5.92</v>
      </c>
      <c r="E2094" s="5" t="str">
        <f>VLOOKUP(A2094,'Medical Examinations table'!$A:$D,4,FALSE)</f>
        <v>NO</v>
      </c>
      <c r="F2094" s="5" t="str">
        <f>VLOOKUP(A2094,'Medical Examinations table'!$A:$E,5,FALSE)</f>
        <v>NO</v>
      </c>
      <c r="G2094" s="5" t="str">
        <f>VLOOKUP(A2094,'Medical Examinations table'!$A:$F,6,FALSE)</f>
        <v>NO</v>
      </c>
      <c r="H2094" s="5">
        <f>VLOOKUP(A2094,'Medical Examinations table'!$A:$H,8,FALSE)</f>
        <v>1</v>
      </c>
      <c r="I2094" s="5" t="str">
        <f>VLOOKUP(A2094,'Medical Examinations table'!$A:$G,7,FALSE)</f>
        <v>NO</v>
      </c>
      <c r="J2094" s="5" t="str">
        <f>VLOOKUP(A2094,'Medical Examinations table'!$A:$I,9,FALSE)</f>
        <v>Normal Weight</v>
      </c>
      <c r="K2094" s="5" t="str">
        <f>VLOOKUP(A2094,'Medical Examinations table'!$A:$J,10,FALSE)</f>
        <v>Prediabetes</v>
      </c>
      <c r="L2094" s="8">
        <f>VLOOKUP(A2094,'Hospitalisation Table'!$A:$J,10,FALSE)</f>
        <v>34037</v>
      </c>
      <c r="M2094" s="10">
        <f>VLOOKUP(A2094,'Hospitalisation Table'!$A:$F,6,FALSE)</f>
        <v>563.84</v>
      </c>
      <c r="N2094" s="5" t="str">
        <f>VLOOKUP(A2094,'Hospitalisation Table'!$A:$G,7,FALSE)</f>
        <v>tier - 3</v>
      </c>
      <c r="O2094" s="5" t="str">
        <f>VLOOKUP(A2094,'Hospitalisation Table'!$A:$H,8,FALSE)</f>
        <v>tier - 3</v>
      </c>
      <c r="P2094" s="5" t="str">
        <f>VLOOKUP(A2094,'Hospitalisation Table'!$A:$I,9,FALSE)</f>
        <v>R1012</v>
      </c>
      <c r="Q2094" s="5">
        <f>VLOOKUP(A2094,'Hospitalisation Table'!$A:$K,11,FALSE)</f>
        <v>24</v>
      </c>
    </row>
    <row r="2095" spans="1:17" ht="15.6" x14ac:dyDescent="0.3">
      <c r="A2095" s="9" t="s">
        <v>271</v>
      </c>
      <c r="B2095" s="5" t="str">
        <f>VLOOKUP($A2095,'Customer Names'!$A:$B,2,FALSE)</f>
        <v>Sischo, Ms.  Lauren</v>
      </c>
      <c r="C2095" s="5">
        <f>VLOOKUP(Healthcare!A2095,'Medical Examinations table'!$A:$K,2,FALSE)</f>
        <v>28.4</v>
      </c>
      <c r="D2095" s="5">
        <f>VLOOKUP(A2095,'Medical Examinations table'!$A:$C,3,FALSE)</f>
        <v>5.97</v>
      </c>
      <c r="E2095" s="5" t="str">
        <f>VLOOKUP(A2095,'Medical Examinations table'!$A:$D,4,FALSE)</f>
        <v>NO</v>
      </c>
      <c r="F2095" s="5" t="str">
        <f>VLOOKUP(A2095,'Medical Examinations table'!$A:$E,5,FALSE)</f>
        <v>NO</v>
      </c>
      <c r="G2095" s="5" t="str">
        <f>VLOOKUP(A2095,'Medical Examinations table'!$A:$F,6,FALSE)</f>
        <v>YES</v>
      </c>
      <c r="H2095" s="5">
        <f>VLOOKUP(A2095,'Medical Examinations table'!$A:$H,8,FALSE)</f>
        <v>1</v>
      </c>
      <c r="I2095" s="5" t="str">
        <f>VLOOKUP(A2095,'Medical Examinations table'!$A:$G,7,FALSE)</f>
        <v>NO</v>
      </c>
      <c r="J2095" s="5" t="str">
        <f>VLOOKUP(A2095,'Medical Examinations table'!$A:$I,9,FALSE)</f>
        <v>Overweight</v>
      </c>
      <c r="K2095" s="5" t="str">
        <f>VLOOKUP(A2095,'Medical Examinations table'!$A:$J,10,FALSE)</f>
        <v>Prediabetes</v>
      </c>
      <c r="L2095" s="8">
        <f>VLOOKUP(A2095,'Hospitalisation Table'!$A:$J,10,FALSE)</f>
        <v>34036</v>
      </c>
      <c r="M2095" s="10">
        <f>VLOOKUP(A2095,'Hospitalisation Table'!$A:$F,6,FALSE)</f>
        <v>563.84</v>
      </c>
      <c r="N2095" s="5" t="str">
        <f>VLOOKUP(A2095,'Hospitalisation Table'!$A:$G,7,FALSE)</f>
        <v>tier - 2</v>
      </c>
      <c r="O2095" s="5" t="str">
        <f>VLOOKUP(A2095,'Hospitalisation Table'!$A:$H,8,FALSE)</f>
        <v>tier - 3</v>
      </c>
      <c r="P2095" s="5" t="str">
        <f>VLOOKUP(A2095,'Hospitalisation Table'!$A:$I,9,FALSE)</f>
        <v>R1011</v>
      </c>
      <c r="Q2095" s="5">
        <f>VLOOKUP(A2095,'Hospitalisation Table'!$A:$K,11,FALSE)</f>
        <v>19</v>
      </c>
    </row>
    <row r="2096" spans="1:17" ht="15.6" x14ac:dyDescent="0.3">
      <c r="A2096" s="9" t="s">
        <v>270</v>
      </c>
      <c r="B2096" s="5" t="str">
        <f>VLOOKUP($A2096,'Customer Names'!$A:$B,2,FALSE)</f>
        <v>Fonti, Mr.  Massimiliano</v>
      </c>
      <c r="C2096" s="5">
        <f>VLOOKUP(Healthcare!A2096,'Medical Examinations table'!$A:$K,2,FALSE)</f>
        <v>35.42</v>
      </c>
      <c r="D2096" s="5">
        <f>VLOOKUP(A2096,'Medical Examinations table'!$A:$C,3,FALSE)</f>
        <v>4.6399999999999997</v>
      </c>
      <c r="E2096" s="5" t="str">
        <f>VLOOKUP(A2096,'Medical Examinations table'!$A:$D,4,FALSE)</f>
        <v>YES</v>
      </c>
      <c r="F2096" s="5" t="str">
        <f>VLOOKUP(A2096,'Medical Examinations table'!$A:$E,5,FALSE)</f>
        <v>NO</v>
      </c>
      <c r="G2096" s="5" t="str">
        <f>VLOOKUP(A2096,'Medical Examinations table'!$A:$F,6,FALSE)</f>
        <v>NO</v>
      </c>
      <c r="H2096" s="5">
        <f>VLOOKUP(A2096,'Medical Examinations table'!$A:$H,8,FALSE)</f>
        <v>0</v>
      </c>
      <c r="I2096" s="5" t="str">
        <f>VLOOKUP(A2096,'Medical Examinations table'!$A:$G,7,FALSE)</f>
        <v>NO</v>
      </c>
      <c r="J2096" s="5" t="str">
        <f>VLOOKUP(A2096,'Medical Examinations table'!$A:$I,9,FALSE)</f>
        <v>Obesity</v>
      </c>
      <c r="K2096" s="5" t="str">
        <f>VLOOKUP(A2096,'Medical Examinations table'!$A:$J,10,FALSE)</f>
        <v>Normal</v>
      </c>
      <c r="L2096" s="8">
        <f>VLOOKUP(A2096,'Hospitalisation Table'!$A:$J,10,FALSE)</f>
        <v>34035</v>
      </c>
      <c r="M2096" s="10">
        <f>VLOOKUP(A2096,'Hospitalisation Table'!$A:$F,6,FALSE)</f>
        <v>563.84</v>
      </c>
      <c r="N2096" s="5" t="str">
        <f>VLOOKUP(A2096,'Hospitalisation Table'!$A:$G,7,FALSE)</f>
        <v>tier - 2</v>
      </c>
      <c r="O2096" s="5" t="str">
        <f>VLOOKUP(A2096,'Hospitalisation Table'!$A:$H,8,FALSE)</f>
        <v>tier - 1</v>
      </c>
      <c r="P2096" s="5" t="str">
        <f>VLOOKUP(A2096,'Hospitalisation Table'!$A:$I,9,FALSE)</f>
        <v>R1013</v>
      </c>
      <c r="Q2096" s="5">
        <f>VLOOKUP(A2096,'Hospitalisation Table'!$A:$K,11,FALSE)</f>
        <v>26</v>
      </c>
    </row>
    <row r="2097" spans="1:17" ht="15.6" x14ac:dyDescent="0.3">
      <c r="A2097" s="9" t="s">
        <v>269</v>
      </c>
      <c r="B2097" s="5" t="str">
        <f>VLOOKUP($A2097,'Customer Names'!$A:$B,2,FALSE)</f>
        <v>Merlis, Mr.  Josh</v>
      </c>
      <c r="C2097" s="5">
        <f>VLOOKUP(Healthcare!A2097,'Medical Examinations table'!$A:$K,2,FALSE)</f>
        <v>26.18</v>
      </c>
      <c r="D2097" s="5">
        <f>VLOOKUP(A2097,'Medical Examinations table'!$A:$C,3,FALSE)</f>
        <v>6.12</v>
      </c>
      <c r="E2097" s="5" t="str">
        <f>VLOOKUP(A2097,'Medical Examinations table'!$A:$D,4,FALSE)</f>
        <v>NO</v>
      </c>
      <c r="F2097" s="5" t="str">
        <f>VLOOKUP(A2097,'Medical Examinations table'!$A:$E,5,FALSE)</f>
        <v>YES</v>
      </c>
      <c r="G2097" s="5" t="str">
        <f>VLOOKUP(A2097,'Medical Examinations table'!$A:$F,6,FALSE)</f>
        <v>NO</v>
      </c>
      <c r="H2097" s="5">
        <f>VLOOKUP(A2097,'Medical Examinations table'!$A:$H,8,FALSE)</f>
        <v>1</v>
      </c>
      <c r="I2097" s="5" t="str">
        <f>VLOOKUP(A2097,'Medical Examinations table'!$A:$G,7,FALSE)</f>
        <v>NO</v>
      </c>
      <c r="J2097" s="5" t="str">
        <f>VLOOKUP(A2097,'Medical Examinations table'!$A:$I,9,FALSE)</f>
        <v>Overweight</v>
      </c>
      <c r="K2097" s="5" t="str">
        <f>VLOOKUP(A2097,'Medical Examinations table'!$A:$J,10,FALSE)</f>
        <v>Prediabetes</v>
      </c>
      <c r="L2097" s="8">
        <f>VLOOKUP(A2097,'Hospitalisation Table'!$A:$J,10,FALSE)</f>
        <v>34034</v>
      </c>
      <c r="M2097" s="10">
        <f>VLOOKUP(A2097,'Hospitalisation Table'!$A:$F,6,FALSE)</f>
        <v>563.84</v>
      </c>
      <c r="N2097" s="5" t="str">
        <f>VLOOKUP(A2097,'Hospitalisation Table'!$A:$G,7,FALSE)</f>
        <v>tier - 2</v>
      </c>
      <c r="O2097" s="5" t="str">
        <f>VLOOKUP(A2097,'Hospitalisation Table'!$A:$H,8,FALSE)</f>
        <v>tier - 3</v>
      </c>
      <c r="P2097" s="5" t="str">
        <f>VLOOKUP(A2097,'Hospitalisation Table'!$A:$I,9,FALSE)</f>
        <v>R1013</v>
      </c>
      <c r="Q2097" s="5">
        <f>VLOOKUP(A2097,'Hospitalisation Table'!$A:$K,11,FALSE)</f>
        <v>18</v>
      </c>
    </row>
    <row r="2098" spans="1:17" ht="15.6" x14ac:dyDescent="0.3">
      <c r="A2098" s="9" t="s">
        <v>268</v>
      </c>
      <c r="B2098" s="5" t="str">
        <f>VLOOKUP($A2098,'Customer Names'!$A:$B,2,FALSE)</f>
        <v>Hasegawa, Mr.  Kiyokatsu</v>
      </c>
      <c r="C2098" s="5">
        <f>VLOOKUP(Healthcare!A2098,'Medical Examinations table'!$A:$K,2,FALSE)</f>
        <v>20.8</v>
      </c>
      <c r="D2098" s="5">
        <f>VLOOKUP(A2098,'Medical Examinations table'!$A:$C,3,FALSE)</f>
        <v>4.87</v>
      </c>
      <c r="E2098" s="5" t="str">
        <f>VLOOKUP(A2098,'Medical Examinations table'!$A:$D,4,FALSE)</f>
        <v>YES</v>
      </c>
      <c r="F2098" s="5" t="str">
        <f>VLOOKUP(A2098,'Medical Examinations table'!$A:$E,5,FALSE)</f>
        <v>NO</v>
      </c>
      <c r="G2098" s="5" t="str">
        <f>VLOOKUP(A2098,'Medical Examinations table'!$A:$F,6,FALSE)</f>
        <v>NO</v>
      </c>
      <c r="H2098" s="5">
        <f>VLOOKUP(A2098,'Medical Examinations table'!$A:$H,8,FALSE)</f>
        <v>0</v>
      </c>
      <c r="I2098" s="5" t="str">
        <f>VLOOKUP(A2098,'Medical Examinations table'!$A:$G,7,FALSE)</f>
        <v>NO</v>
      </c>
      <c r="J2098" s="5" t="str">
        <f>VLOOKUP(A2098,'Medical Examinations table'!$A:$I,9,FALSE)</f>
        <v>Normal Weight</v>
      </c>
      <c r="K2098" s="5" t="str">
        <f>VLOOKUP(A2098,'Medical Examinations table'!$A:$J,10,FALSE)</f>
        <v>Normal</v>
      </c>
      <c r="L2098" s="8">
        <f>VLOOKUP(A2098,'Hospitalisation Table'!$A:$J,10,FALSE)</f>
        <v>34033</v>
      </c>
      <c r="M2098" s="10">
        <f>VLOOKUP(A2098,'Hospitalisation Table'!$A:$F,6,FALSE)</f>
        <v>563.84</v>
      </c>
      <c r="N2098" s="5" t="str">
        <f>VLOOKUP(A2098,'Hospitalisation Table'!$A:$G,7,FALSE)</f>
        <v>tier - 1</v>
      </c>
      <c r="O2098" s="5" t="str">
        <f>VLOOKUP(A2098,'Hospitalisation Table'!$A:$H,8,FALSE)</f>
        <v>tier - 2</v>
      </c>
      <c r="P2098" s="5" t="str">
        <f>VLOOKUP(A2098,'Hospitalisation Table'!$A:$I,9,FALSE)</f>
        <v>R1011</v>
      </c>
      <c r="Q2098" s="5">
        <f>VLOOKUP(A2098,'Hospitalisation Table'!$A:$K,11,FALSE)</f>
        <v>26</v>
      </c>
    </row>
    <row r="2099" spans="1:17" ht="15.6" x14ac:dyDescent="0.3">
      <c r="A2099" s="9" t="s">
        <v>267</v>
      </c>
      <c r="B2099" s="5" t="str">
        <f>VLOOKUP($A2099,'Customer Names'!$A:$B,2,FALSE)</f>
        <v>Haselden, Ms.  Amanda L</v>
      </c>
      <c r="C2099" s="5">
        <f>VLOOKUP(Healthcare!A2099,'Medical Examinations table'!$A:$K,2,FALSE)</f>
        <v>15.82</v>
      </c>
      <c r="D2099" s="5">
        <f>VLOOKUP(A2099,'Medical Examinations table'!$A:$C,3,FALSE)</f>
        <v>4.5999999999999996</v>
      </c>
      <c r="E2099" s="5" t="str">
        <f>VLOOKUP(A2099,'Medical Examinations table'!$A:$D,4,FALSE)</f>
        <v>NO</v>
      </c>
      <c r="F2099" s="5" t="str">
        <f>VLOOKUP(A2099,'Medical Examinations table'!$A:$E,5,FALSE)</f>
        <v>NO</v>
      </c>
      <c r="G2099" s="5" t="str">
        <f>VLOOKUP(A2099,'Medical Examinations table'!$A:$F,6,FALSE)</f>
        <v>NO</v>
      </c>
      <c r="H2099" s="5">
        <f>VLOOKUP(A2099,'Medical Examinations table'!$A:$H,8,FALSE)</f>
        <v>0</v>
      </c>
      <c r="I2099" s="5" t="str">
        <f>VLOOKUP(A2099,'Medical Examinations table'!$A:$G,7,FALSE)</f>
        <v>NO</v>
      </c>
      <c r="J2099" s="5" t="str">
        <f>VLOOKUP(A2099,'Medical Examinations table'!$A:$I,9,FALSE)</f>
        <v>Underweight</v>
      </c>
      <c r="K2099" s="5" t="str">
        <f>VLOOKUP(A2099,'Medical Examinations table'!$A:$J,10,FALSE)</f>
        <v>Normal</v>
      </c>
      <c r="L2099" s="8">
        <f>VLOOKUP(A2099,'Hospitalisation Table'!$A:$J,10,FALSE)</f>
        <v>34032</v>
      </c>
      <c r="M2099" s="10">
        <f>VLOOKUP(A2099,'Hospitalisation Table'!$A:$F,6,FALSE)</f>
        <v>563.84</v>
      </c>
      <c r="N2099" s="5" t="str">
        <f>VLOOKUP(A2099,'Hospitalisation Table'!$A:$G,7,FALSE)</f>
        <v>tier - 2</v>
      </c>
      <c r="O2099" s="5" t="str">
        <f>VLOOKUP(A2099,'Hospitalisation Table'!$A:$H,8,FALSE)</f>
        <v>tier - 1</v>
      </c>
      <c r="P2099" s="5" t="str">
        <f>VLOOKUP(A2099,'Hospitalisation Table'!$A:$I,9,FALSE)</f>
        <v>R1013</v>
      </c>
      <c r="Q2099" s="5">
        <f>VLOOKUP(A2099,'Hospitalisation Table'!$A:$K,11,FALSE)</f>
        <v>33</v>
      </c>
    </row>
    <row r="2100" spans="1:17" ht="15.6" x14ac:dyDescent="0.3">
      <c r="A2100" s="9" t="s">
        <v>266</v>
      </c>
      <c r="B2100" s="5" t="str">
        <f>VLOOKUP($A2100,'Customer Names'!$A:$B,2,FALSE)</f>
        <v>Simonson, Mr.  Matthew</v>
      </c>
      <c r="C2100" s="5">
        <f>VLOOKUP(Healthcare!A2100,'Medical Examinations table'!$A:$K,2,FALSE)</f>
        <v>17.670000000000002</v>
      </c>
      <c r="D2100" s="5">
        <f>VLOOKUP(A2100,'Medical Examinations table'!$A:$C,3,FALSE)</f>
        <v>4.78</v>
      </c>
      <c r="E2100" s="5" t="str">
        <f>VLOOKUP(A2100,'Medical Examinations table'!$A:$D,4,FALSE)</f>
        <v>NO</v>
      </c>
      <c r="F2100" s="5" t="str">
        <f>VLOOKUP(A2100,'Medical Examinations table'!$A:$E,5,FALSE)</f>
        <v>NO</v>
      </c>
      <c r="G2100" s="5" t="str">
        <f>VLOOKUP(A2100,'Medical Examinations table'!$A:$F,6,FALSE)</f>
        <v>NO</v>
      </c>
      <c r="H2100" s="5">
        <f>VLOOKUP(A2100,'Medical Examinations table'!$A:$H,8,FALSE)</f>
        <v>0</v>
      </c>
      <c r="I2100" s="5" t="str">
        <f>VLOOKUP(A2100,'Medical Examinations table'!$A:$G,7,FALSE)</f>
        <v>NO</v>
      </c>
      <c r="J2100" s="5" t="str">
        <f>VLOOKUP(A2100,'Medical Examinations table'!$A:$I,9,FALSE)</f>
        <v>Underweight</v>
      </c>
      <c r="K2100" s="5" t="str">
        <f>VLOOKUP(A2100,'Medical Examinations table'!$A:$J,10,FALSE)</f>
        <v>Normal</v>
      </c>
      <c r="L2100" s="8">
        <f>VLOOKUP(A2100,'Hospitalisation Table'!$A:$J,10,FALSE)</f>
        <v>34031</v>
      </c>
      <c r="M2100" s="10">
        <f>VLOOKUP(A2100,'Hospitalisation Table'!$A:$F,6,FALSE)</f>
        <v>563.84</v>
      </c>
      <c r="N2100" s="5" t="str">
        <f>VLOOKUP(A2100,'Hospitalisation Table'!$A:$G,7,FALSE)</f>
        <v>tier - 2</v>
      </c>
      <c r="O2100" s="5" t="str">
        <f>VLOOKUP(A2100,'Hospitalisation Table'!$A:$H,8,FALSE)</f>
        <v>tier - 1</v>
      </c>
      <c r="P2100" s="5" t="str">
        <f>VLOOKUP(A2100,'Hospitalisation Table'!$A:$I,9,FALSE)</f>
        <v>R1013</v>
      </c>
      <c r="Q2100" s="5">
        <f>VLOOKUP(A2100,'Hospitalisation Table'!$A:$K,11,FALSE)</f>
        <v>31</v>
      </c>
    </row>
    <row r="2101" spans="1:17" ht="15.6" x14ac:dyDescent="0.3">
      <c r="A2101" s="9" t="s">
        <v>265</v>
      </c>
      <c r="B2101" s="5" t="str">
        <f>VLOOKUP($A2101,'Customer Names'!$A:$B,2,FALSE)</f>
        <v>Montag, Ms.  Julia M</v>
      </c>
      <c r="C2101" s="5">
        <f>VLOOKUP(Healthcare!A2101,'Medical Examinations table'!$A:$K,2,FALSE)</f>
        <v>31.92</v>
      </c>
      <c r="D2101" s="5">
        <f>VLOOKUP(A2101,'Medical Examinations table'!$A:$C,3,FALSE)</f>
        <v>11.05</v>
      </c>
      <c r="E2101" s="5" t="str">
        <f>VLOOKUP(A2101,'Medical Examinations table'!$A:$D,4,FALSE)</f>
        <v>NO</v>
      </c>
      <c r="F2101" s="5" t="str">
        <f>VLOOKUP(A2101,'Medical Examinations table'!$A:$E,5,FALSE)</f>
        <v>NO</v>
      </c>
      <c r="G2101" s="5" t="str">
        <f>VLOOKUP(A2101,'Medical Examinations table'!$A:$F,6,FALSE)</f>
        <v>NO</v>
      </c>
      <c r="H2101" s="5">
        <f>VLOOKUP(A2101,'Medical Examinations table'!$A:$H,8,FALSE)</f>
        <v>0</v>
      </c>
      <c r="I2101" s="5" t="str">
        <f>VLOOKUP(A2101,'Medical Examinations table'!$A:$G,7,FALSE)</f>
        <v>NO</v>
      </c>
      <c r="J2101" s="5" t="str">
        <f>VLOOKUP(A2101,'Medical Examinations table'!$A:$I,9,FALSE)</f>
        <v>Obesity</v>
      </c>
      <c r="K2101" s="5" t="str">
        <f>VLOOKUP(A2101,'Medical Examinations table'!$A:$J,10,FALSE)</f>
        <v>Diabetes</v>
      </c>
      <c r="L2101" s="8">
        <f>VLOOKUP(A2101,'Hospitalisation Table'!$A:$J,10,FALSE)</f>
        <v>34030</v>
      </c>
      <c r="M2101" s="10">
        <f>VLOOKUP(A2101,'Hospitalisation Table'!$A:$F,6,FALSE)</f>
        <v>563.84</v>
      </c>
      <c r="N2101" s="5" t="str">
        <f>VLOOKUP(A2101,'Hospitalisation Table'!$A:$G,7,FALSE)</f>
        <v>tier - 2</v>
      </c>
      <c r="O2101" s="5" t="str">
        <f>VLOOKUP(A2101,'Hospitalisation Table'!$A:$H,8,FALSE)</f>
        <v>tier - 1</v>
      </c>
      <c r="P2101" s="5" t="str">
        <f>VLOOKUP(A2101,'Hospitalisation Table'!$A:$I,9,FALSE)</f>
        <v>R1012</v>
      </c>
      <c r="Q2101" s="5">
        <f>VLOOKUP(A2101,'Hospitalisation Table'!$A:$K,11,FALSE)</f>
        <v>20</v>
      </c>
    </row>
    <row r="2102" spans="1:17" ht="15.6" x14ac:dyDescent="0.3">
      <c r="A2102" s="9" t="s">
        <v>264</v>
      </c>
      <c r="B2102" s="5" t="str">
        <f>VLOOKUP($A2102,'Customer Names'!$A:$B,2,FALSE)</f>
        <v>Deroian, Ms.  Rhea</v>
      </c>
      <c r="C2102" s="5">
        <f>VLOOKUP(Healthcare!A2102,'Medical Examinations table'!$A:$K,2,FALSE)</f>
        <v>28.975000000000001</v>
      </c>
      <c r="D2102" s="5">
        <f>VLOOKUP(A2102,'Medical Examinations table'!$A:$C,3,FALSE)</f>
        <v>7.62</v>
      </c>
      <c r="E2102" s="5" t="str">
        <f>VLOOKUP(A2102,'Medical Examinations table'!$A:$D,4,FALSE)</f>
        <v>NO</v>
      </c>
      <c r="F2102" s="5" t="str">
        <f>VLOOKUP(A2102,'Medical Examinations table'!$A:$E,5,FALSE)</f>
        <v>NO</v>
      </c>
      <c r="G2102" s="5" t="str">
        <f>VLOOKUP(A2102,'Medical Examinations table'!$A:$F,6,FALSE)</f>
        <v>NO</v>
      </c>
      <c r="H2102" s="5">
        <f>VLOOKUP(A2102,'Medical Examinations table'!$A:$H,8,FALSE)</f>
        <v>0</v>
      </c>
      <c r="I2102" s="5" t="str">
        <f>VLOOKUP(A2102,'Medical Examinations table'!$A:$G,7,FALSE)</f>
        <v>NO</v>
      </c>
      <c r="J2102" s="5" t="str">
        <f>VLOOKUP(A2102,'Medical Examinations table'!$A:$I,9,FALSE)</f>
        <v>Overweight</v>
      </c>
      <c r="K2102" s="5" t="str">
        <f>VLOOKUP(A2102,'Medical Examinations table'!$A:$J,10,FALSE)</f>
        <v>Diabetes</v>
      </c>
      <c r="L2102" s="8">
        <f>VLOOKUP(A2102,'Hospitalisation Table'!$A:$J,10,FALSE)</f>
        <v>34029</v>
      </c>
      <c r="M2102" s="10">
        <f>VLOOKUP(A2102,'Hospitalisation Table'!$A:$F,6,FALSE)</f>
        <v>563.84</v>
      </c>
      <c r="N2102" s="5" t="str">
        <f>VLOOKUP(A2102,'Hospitalisation Table'!$A:$G,7,FALSE)</f>
        <v>tier - 2</v>
      </c>
      <c r="O2102" s="5" t="str">
        <f>VLOOKUP(A2102,'Hospitalisation Table'!$A:$H,8,FALSE)</f>
        <v>tier - 1</v>
      </c>
      <c r="P2102" s="5" t="str">
        <f>VLOOKUP(A2102,'Hospitalisation Table'!$A:$I,9,FALSE)</f>
        <v>R1012</v>
      </c>
      <c r="Q2102" s="5">
        <f>VLOOKUP(A2102,'Hospitalisation Table'!$A:$K,11,FALSE)</f>
        <v>20</v>
      </c>
    </row>
    <row r="2103" spans="1:17" ht="15.6" x14ac:dyDescent="0.3">
      <c r="A2103" s="9" t="s">
        <v>263</v>
      </c>
      <c r="B2103" s="5" t="str">
        <f>VLOOKUP($A2103,'Customer Names'!$A:$B,2,FALSE)</f>
        <v>Goetz, Mr.  Justin</v>
      </c>
      <c r="C2103" s="5">
        <f>VLOOKUP(Healthcare!A2103,'Medical Examinations table'!$A:$K,2,FALSE)</f>
        <v>31.73</v>
      </c>
      <c r="D2103" s="5">
        <f>VLOOKUP(A2103,'Medical Examinations table'!$A:$C,3,FALSE)</f>
        <v>4.78</v>
      </c>
      <c r="E2103" s="5" t="str">
        <f>VLOOKUP(A2103,'Medical Examinations table'!$A:$D,4,FALSE)</f>
        <v>YES</v>
      </c>
      <c r="F2103" s="5" t="str">
        <f>VLOOKUP(A2103,'Medical Examinations table'!$A:$E,5,FALSE)</f>
        <v>YES</v>
      </c>
      <c r="G2103" s="5" t="str">
        <f>VLOOKUP(A2103,'Medical Examinations table'!$A:$F,6,FALSE)</f>
        <v>NO</v>
      </c>
      <c r="H2103" s="5">
        <f>VLOOKUP(A2103,'Medical Examinations table'!$A:$H,8,FALSE)</f>
        <v>2</v>
      </c>
      <c r="I2103" s="5" t="str">
        <f>VLOOKUP(A2103,'Medical Examinations table'!$A:$G,7,FALSE)</f>
        <v>NO</v>
      </c>
      <c r="J2103" s="5" t="str">
        <f>VLOOKUP(A2103,'Medical Examinations table'!$A:$I,9,FALSE)</f>
        <v>Obesity</v>
      </c>
      <c r="K2103" s="5" t="str">
        <f>VLOOKUP(A2103,'Medical Examinations table'!$A:$J,10,FALSE)</f>
        <v>Normal</v>
      </c>
      <c r="L2103" s="8">
        <f>VLOOKUP(A2103,'Hospitalisation Table'!$A:$J,10,FALSE)</f>
        <v>34028</v>
      </c>
      <c r="M2103" s="10">
        <f>VLOOKUP(A2103,'Hospitalisation Table'!$A:$F,6,FALSE)</f>
        <v>563.84</v>
      </c>
      <c r="N2103" s="5" t="str">
        <f>VLOOKUP(A2103,'Hospitalisation Table'!$A:$G,7,FALSE)</f>
        <v>tier - 2</v>
      </c>
      <c r="O2103" s="5" t="str">
        <f>VLOOKUP(A2103,'Hospitalisation Table'!$A:$H,8,FALSE)</f>
        <v>tier - 3</v>
      </c>
      <c r="P2103" s="5" t="str">
        <f>VLOOKUP(A2103,'Hospitalisation Table'!$A:$I,9,FALSE)</f>
        <v>R1016</v>
      </c>
      <c r="Q2103" s="5">
        <f>VLOOKUP(A2103,'Hospitalisation Table'!$A:$K,11,FALSE)</f>
        <v>22</v>
      </c>
    </row>
    <row r="2104" spans="1:17" ht="15.6" x14ac:dyDescent="0.3">
      <c r="A2104" s="9" t="s">
        <v>262</v>
      </c>
      <c r="B2104" s="5" t="str">
        <f>VLOOKUP($A2104,'Customer Names'!$A:$B,2,FALSE)</f>
        <v>Brady, Mr.  Shamus M.</v>
      </c>
      <c r="C2104" s="5">
        <f>VLOOKUP(Healthcare!A2104,'Medical Examinations table'!$A:$K,2,FALSE)</f>
        <v>28.88</v>
      </c>
      <c r="D2104" s="5">
        <f>VLOOKUP(A2104,'Medical Examinations table'!$A:$C,3,FALSE)</f>
        <v>6.09</v>
      </c>
      <c r="E2104" s="5" t="str">
        <f>VLOOKUP(A2104,'Medical Examinations table'!$A:$D,4,FALSE)</f>
        <v>YES</v>
      </c>
      <c r="F2104" s="5" t="str">
        <f>VLOOKUP(A2104,'Medical Examinations table'!$A:$E,5,FALSE)</f>
        <v>YES</v>
      </c>
      <c r="G2104" s="5" t="str">
        <f>VLOOKUP(A2104,'Medical Examinations table'!$A:$F,6,FALSE)</f>
        <v>NO</v>
      </c>
      <c r="H2104" s="5">
        <f>VLOOKUP(A2104,'Medical Examinations table'!$A:$H,8,FALSE)</f>
        <v>2</v>
      </c>
      <c r="I2104" s="5" t="str">
        <f>VLOOKUP(A2104,'Medical Examinations table'!$A:$G,7,FALSE)</f>
        <v>NO</v>
      </c>
      <c r="J2104" s="5" t="str">
        <f>VLOOKUP(A2104,'Medical Examinations table'!$A:$I,9,FALSE)</f>
        <v>Overweight</v>
      </c>
      <c r="K2104" s="5" t="str">
        <f>VLOOKUP(A2104,'Medical Examinations table'!$A:$J,10,FALSE)</f>
        <v>Prediabetes</v>
      </c>
      <c r="L2104" s="8">
        <f>VLOOKUP(A2104,'Hospitalisation Table'!$A:$J,10,FALSE)</f>
        <v>34027</v>
      </c>
      <c r="M2104" s="10">
        <f>VLOOKUP(A2104,'Hospitalisation Table'!$A:$F,6,FALSE)</f>
        <v>563.84</v>
      </c>
      <c r="N2104" s="5" t="str">
        <f>VLOOKUP(A2104,'Hospitalisation Table'!$A:$G,7,FALSE)</f>
        <v>tier - 2</v>
      </c>
      <c r="O2104" s="5" t="str">
        <f>VLOOKUP(A2104,'Hospitalisation Table'!$A:$H,8,FALSE)</f>
        <v>tier - 2</v>
      </c>
      <c r="P2104" s="5" t="str">
        <f>VLOOKUP(A2104,'Hospitalisation Table'!$A:$I,9,FALSE)</f>
        <v>R1018</v>
      </c>
      <c r="Q2104" s="5">
        <f>VLOOKUP(A2104,'Hospitalisation Table'!$A:$K,11,FALSE)</f>
        <v>22</v>
      </c>
    </row>
    <row r="2105" spans="1:17" ht="15.6" x14ac:dyDescent="0.3">
      <c r="A2105" s="9" t="s">
        <v>261</v>
      </c>
      <c r="B2105" s="5" t="str">
        <f>VLOOKUP($A2105,'Customer Names'!$A:$B,2,FALSE)</f>
        <v>Moran, Mr.  Mike</v>
      </c>
      <c r="C2105" s="5">
        <f>VLOOKUP(Healthcare!A2105,'Medical Examinations table'!$A:$K,2,FALSE)</f>
        <v>25.555</v>
      </c>
      <c r="D2105" s="5">
        <f>VLOOKUP(A2105,'Medical Examinations table'!$A:$C,3,FALSE)</f>
        <v>5.1100000000000003</v>
      </c>
      <c r="E2105" s="5" t="str">
        <f>VLOOKUP(A2105,'Medical Examinations table'!$A:$D,4,FALSE)</f>
        <v>NO</v>
      </c>
      <c r="F2105" s="5" t="str">
        <f>VLOOKUP(A2105,'Medical Examinations table'!$A:$E,5,FALSE)</f>
        <v>NO</v>
      </c>
      <c r="G2105" s="5" t="str">
        <f>VLOOKUP(A2105,'Medical Examinations table'!$A:$F,6,FALSE)</f>
        <v>YES</v>
      </c>
      <c r="H2105" s="5">
        <f>VLOOKUP(A2105,'Medical Examinations table'!$A:$H,8,FALSE)</f>
        <v>1</v>
      </c>
      <c r="I2105" s="5" t="str">
        <f>VLOOKUP(A2105,'Medical Examinations table'!$A:$G,7,FALSE)</f>
        <v>NO</v>
      </c>
      <c r="J2105" s="5" t="str">
        <f>VLOOKUP(A2105,'Medical Examinations table'!$A:$I,9,FALSE)</f>
        <v>Overweight</v>
      </c>
      <c r="K2105" s="5" t="str">
        <f>VLOOKUP(A2105,'Medical Examinations table'!$A:$J,10,FALSE)</f>
        <v>Normal</v>
      </c>
      <c r="L2105" s="8">
        <f>VLOOKUP(A2105,'Hospitalisation Table'!$A:$J,10,FALSE)</f>
        <v>34026</v>
      </c>
      <c r="M2105" s="10">
        <f>VLOOKUP(A2105,'Hospitalisation Table'!$A:$F,6,FALSE)</f>
        <v>563.84</v>
      </c>
      <c r="N2105" s="5" t="str">
        <f>VLOOKUP(A2105,'Hospitalisation Table'!$A:$G,7,FALSE)</f>
        <v>tier - 2</v>
      </c>
      <c r="O2105" s="5" t="str">
        <f>VLOOKUP(A2105,'Hospitalisation Table'!$A:$H,8,FALSE)</f>
        <v>tier - 3</v>
      </c>
      <c r="P2105" s="5" t="str">
        <f>VLOOKUP(A2105,'Hospitalisation Table'!$A:$I,9,FALSE)</f>
        <v>R1012</v>
      </c>
      <c r="Q2105" s="5">
        <f>VLOOKUP(A2105,'Hospitalisation Table'!$A:$K,11,FALSE)</f>
        <v>19</v>
      </c>
    </row>
    <row r="2106" spans="1:17" ht="15.6" x14ac:dyDescent="0.3">
      <c r="A2106" s="9" t="s">
        <v>260</v>
      </c>
      <c r="B2106" s="5" t="str">
        <f>VLOOKUP($A2106,'Customer Names'!$A:$B,2,FALSE)</f>
        <v>Strickler, Ms.  Mary Beth</v>
      </c>
      <c r="C2106" s="5">
        <f>VLOOKUP(Healthcare!A2106,'Medical Examinations table'!$A:$K,2,FALSE)</f>
        <v>37.29</v>
      </c>
      <c r="D2106" s="5">
        <f>VLOOKUP(A2106,'Medical Examinations table'!$A:$C,3,FALSE)</f>
        <v>4.46</v>
      </c>
      <c r="E2106" s="5" t="str">
        <f>VLOOKUP(A2106,'Medical Examinations table'!$A:$D,4,FALSE)</f>
        <v>NO</v>
      </c>
      <c r="F2106" s="5" t="str">
        <f>VLOOKUP(A2106,'Medical Examinations table'!$A:$E,5,FALSE)</f>
        <v>YES</v>
      </c>
      <c r="G2106" s="5" t="str">
        <f>VLOOKUP(A2106,'Medical Examinations table'!$A:$F,6,FALSE)</f>
        <v>NO</v>
      </c>
      <c r="H2106" s="5">
        <f>VLOOKUP(A2106,'Medical Examinations table'!$A:$H,8,FALSE)</f>
        <v>1</v>
      </c>
      <c r="I2106" s="5" t="str">
        <f>VLOOKUP(A2106,'Medical Examinations table'!$A:$G,7,FALSE)</f>
        <v>NO</v>
      </c>
      <c r="J2106" s="5" t="str">
        <f>VLOOKUP(A2106,'Medical Examinations table'!$A:$I,9,FALSE)</f>
        <v>Obesity</v>
      </c>
      <c r="K2106" s="5" t="str">
        <f>VLOOKUP(A2106,'Medical Examinations table'!$A:$J,10,FALSE)</f>
        <v>Normal</v>
      </c>
      <c r="L2106" s="8">
        <f>VLOOKUP(A2106,'Hospitalisation Table'!$A:$J,10,FALSE)</f>
        <v>34025</v>
      </c>
      <c r="M2106" s="10">
        <f>VLOOKUP(A2106,'Hospitalisation Table'!$A:$F,6,FALSE)</f>
        <v>563.84</v>
      </c>
      <c r="N2106" s="5" t="str">
        <f>VLOOKUP(A2106,'Hospitalisation Table'!$A:$G,7,FALSE)</f>
        <v>tier - 2</v>
      </c>
      <c r="O2106" s="5" t="str">
        <f>VLOOKUP(A2106,'Hospitalisation Table'!$A:$H,8,FALSE)</f>
        <v>tier - 1</v>
      </c>
      <c r="P2106" s="5" t="str">
        <f>VLOOKUP(A2106,'Hospitalisation Table'!$A:$I,9,FALSE)</f>
        <v>R1013</v>
      </c>
      <c r="Q2106" s="5">
        <f>VLOOKUP(A2106,'Hospitalisation Table'!$A:$K,11,FALSE)</f>
        <v>18</v>
      </c>
    </row>
    <row r="2107" spans="1:17" ht="15.6" x14ac:dyDescent="0.3">
      <c r="A2107" s="9" t="s">
        <v>259</v>
      </c>
      <c r="B2107" s="5" t="str">
        <f>VLOOKUP($A2107,'Customer Names'!$A:$B,2,FALSE)</f>
        <v>Simone, Ms.  Erin</v>
      </c>
      <c r="C2107" s="5">
        <f>VLOOKUP(Healthcare!A2107,'Medical Examinations table'!$A:$K,2,FALSE)</f>
        <v>40.28</v>
      </c>
      <c r="D2107" s="5">
        <f>VLOOKUP(A2107,'Medical Examinations table'!$A:$C,3,FALSE)</f>
        <v>6.11</v>
      </c>
      <c r="E2107" s="5" t="str">
        <f>VLOOKUP(A2107,'Medical Examinations table'!$A:$D,4,FALSE)</f>
        <v>NO</v>
      </c>
      <c r="F2107" s="5" t="str">
        <f>VLOOKUP(A2107,'Medical Examinations table'!$A:$E,5,FALSE)</f>
        <v>YES</v>
      </c>
      <c r="G2107" s="5" t="str">
        <f>VLOOKUP(A2107,'Medical Examinations table'!$A:$F,6,FALSE)</f>
        <v>NO</v>
      </c>
      <c r="H2107" s="5">
        <f>VLOOKUP(A2107,'Medical Examinations table'!$A:$H,8,FALSE)</f>
        <v>1</v>
      </c>
      <c r="I2107" s="5" t="str">
        <f>VLOOKUP(A2107,'Medical Examinations table'!$A:$G,7,FALSE)</f>
        <v>NO</v>
      </c>
      <c r="J2107" s="5" t="str">
        <f>VLOOKUP(A2107,'Medical Examinations table'!$A:$I,9,FALSE)</f>
        <v>Obesity</v>
      </c>
      <c r="K2107" s="5" t="str">
        <f>VLOOKUP(A2107,'Medical Examinations table'!$A:$J,10,FALSE)</f>
        <v>Prediabetes</v>
      </c>
      <c r="L2107" s="8">
        <f>VLOOKUP(A2107,'Hospitalisation Table'!$A:$J,10,FALSE)</f>
        <v>34024</v>
      </c>
      <c r="M2107" s="10">
        <f>VLOOKUP(A2107,'Hospitalisation Table'!$A:$F,6,FALSE)</f>
        <v>563.84</v>
      </c>
      <c r="N2107" s="5" t="str">
        <f>VLOOKUP(A2107,'Hospitalisation Table'!$A:$G,7,FALSE)</f>
        <v>tier - 2</v>
      </c>
      <c r="O2107" s="5" t="str">
        <f>VLOOKUP(A2107,'Hospitalisation Table'!$A:$H,8,FALSE)</f>
        <v>tier - 1</v>
      </c>
      <c r="P2107" s="5" t="str">
        <f>VLOOKUP(A2107,'Hospitalisation Table'!$A:$I,9,FALSE)</f>
        <v>R1024</v>
      </c>
      <c r="Q2107" s="5">
        <f>VLOOKUP(A2107,'Hospitalisation Table'!$A:$K,11,FALSE)</f>
        <v>18</v>
      </c>
    </row>
    <row r="2108" spans="1:17" ht="15.6" x14ac:dyDescent="0.3">
      <c r="A2108" s="9" t="s">
        <v>258</v>
      </c>
      <c r="B2108" s="5" t="str">
        <f>VLOOKUP($A2108,'Customer Names'!$A:$B,2,FALSE)</f>
        <v>Von Rock, Ms.  Hallie</v>
      </c>
      <c r="C2108" s="5">
        <f>VLOOKUP(Healthcare!A2108,'Medical Examinations table'!$A:$K,2,FALSE)</f>
        <v>40.185000000000002</v>
      </c>
      <c r="D2108" s="5">
        <f>VLOOKUP(A2108,'Medical Examinations table'!$A:$C,3,FALSE)</f>
        <v>4.66</v>
      </c>
      <c r="E2108" s="5" t="str">
        <f>VLOOKUP(A2108,'Medical Examinations table'!$A:$D,4,FALSE)</f>
        <v>NO</v>
      </c>
      <c r="F2108" s="5" t="str">
        <f>VLOOKUP(A2108,'Medical Examinations table'!$A:$E,5,FALSE)</f>
        <v>YES</v>
      </c>
      <c r="G2108" s="5" t="str">
        <f>VLOOKUP(A2108,'Medical Examinations table'!$A:$F,6,FALSE)</f>
        <v>NO</v>
      </c>
      <c r="H2108" s="5">
        <f>VLOOKUP(A2108,'Medical Examinations table'!$A:$H,8,FALSE)</f>
        <v>1</v>
      </c>
      <c r="I2108" s="5" t="str">
        <f>VLOOKUP(A2108,'Medical Examinations table'!$A:$G,7,FALSE)</f>
        <v>NO</v>
      </c>
      <c r="J2108" s="5" t="str">
        <f>VLOOKUP(A2108,'Medical Examinations table'!$A:$I,9,FALSE)</f>
        <v>Obesity</v>
      </c>
      <c r="K2108" s="5" t="str">
        <f>VLOOKUP(A2108,'Medical Examinations table'!$A:$J,10,FALSE)</f>
        <v>Normal</v>
      </c>
      <c r="L2108" s="8">
        <f>VLOOKUP(A2108,'Hospitalisation Table'!$A:$J,10,FALSE)</f>
        <v>34023</v>
      </c>
      <c r="M2108" s="10">
        <f>VLOOKUP(A2108,'Hospitalisation Table'!$A:$F,6,FALSE)</f>
        <v>563.84</v>
      </c>
      <c r="N2108" s="5" t="str">
        <f>VLOOKUP(A2108,'Hospitalisation Table'!$A:$G,7,FALSE)</f>
        <v>tier - 2</v>
      </c>
      <c r="O2108" s="5" t="str">
        <f>VLOOKUP(A2108,'Hospitalisation Table'!$A:$H,8,FALSE)</f>
        <v>tier - 1</v>
      </c>
      <c r="P2108" s="5" t="str">
        <f>VLOOKUP(A2108,'Hospitalisation Table'!$A:$I,9,FALSE)</f>
        <v>R1024</v>
      </c>
      <c r="Q2108" s="5">
        <f>VLOOKUP(A2108,'Hospitalisation Table'!$A:$K,11,FALSE)</f>
        <v>18</v>
      </c>
    </row>
    <row r="2109" spans="1:17" ht="15.6" x14ac:dyDescent="0.3">
      <c r="A2109" s="9" t="s">
        <v>257</v>
      </c>
      <c r="B2109" s="5" t="str">
        <f>VLOOKUP($A2109,'Customer Names'!$A:$B,2,FALSE)</f>
        <v>Woodard, Ms.  Paige P</v>
      </c>
      <c r="C2109" s="5">
        <f>VLOOKUP(Healthcare!A2109,'Medical Examinations table'!$A:$K,2,FALSE)</f>
        <v>23.57</v>
      </c>
      <c r="D2109" s="5">
        <f>VLOOKUP(A2109,'Medical Examinations table'!$A:$C,3,FALSE)</f>
        <v>6.14</v>
      </c>
      <c r="E2109" s="5" t="str">
        <f>VLOOKUP(A2109,'Medical Examinations table'!$A:$D,4,FALSE)</f>
        <v>NO</v>
      </c>
      <c r="F2109" s="5" t="str">
        <f>VLOOKUP(A2109,'Medical Examinations table'!$A:$E,5,FALSE)</f>
        <v>NO</v>
      </c>
      <c r="G2109" s="5" t="str">
        <f>VLOOKUP(A2109,'Medical Examinations table'!$A:$F,6,FALSE)</f>
        <v>NO</v>
      </c>
      <c r="H2109" s="5">
        <f>VLOOKUP(A2109,'Medical Examinations table'!$A:$H,8,FALSE)</f>
        <v>0</v>
      </c>
      <c r="I2109" s="5" t="str">
        <f>VLOOKUP(A2109,'Medical Examinations table'!$A:$G,7,FALSE)</f>
        <v>NO</v>
      </c>
      <c r="J2109" s="5" t="str">
        <f>VLOOKUP(A2109,'Medical Examinations table'!$A:$I,9,FALSE)</f>
        <v>Normal Weight</v>
      </c>
      <c r="K2109" s="5" t="str">
        <f>VLOOKUP(A2109,'Medical Examinations table'!$A:$J,10,FALSE)</f>
        <v>Prediabetes</v>
      </c>
      <c r="L2109" s="8">
        <f>VLOOKUP(A2109,'Hospitalisation Table'!$A:$J,10,FALSE)</f>
        <v>34022</v>
      </c>
      <c r="M2109" s="10">
        <f>VLOOKUP(A2109,'Hospitalisation Table'!$A:$F,6,FALSE)</f>
        <v>563.84</v>
      </c>
      <c r="N2109" s="5" t="str">
        <f>VLOOKUP(A2109,'Hospitalisation Table'!$A:$G,7,FALSE)</f>
        <v>tier - 2</v>
      </c>
      <c r="O2109" s="5" t="str">
        <f>VLOOKUP(A2109,'Hospitalisation Table'!$A:$H,8,FALSE)</f>
        <v>tier - 2</v>
      </c>
      <c r="P2109" s="5" t="str">
        <f>VLOOKUP(A2109,'Hospitalisation Table'!$A:$I,9,FALSE)</f>
        <v>R1013</v>
      </c>
      <c r="Q2109" s="5">
        <f>VLOOKUP(A2109,'Hospitalisation Table'!$A:$K,11,FALSE)</f>
        <v>28</v>
      </c>
    </row>
    <row r="2110" spans="1:17" ht="15.6" x14ac:dyDescent="0.3">
      <c r="A2110" s="9" t="s">
        <v>256</v>
      </c>
      <c r="B2110" s="5" t="str">
        <f>VLOOKUP($A2110,'Customer Names'!$A:$B,2,FALSE)</f>
        <v>Li, Ms.  Ji</v>
      </c>
      <c r="C2110" s="5">
        <f>VLOOKUP(Healthcare!A2110,'Medical Examinations table'!$A:$K,2,FALSE)</f>
        <v>35.625</v>
      </c>
      <c r="D2110" s="5">
        <f>VLOOKUP(A2110,'Medical Examinations table'!$A:$C,3,FALSE)</f>
        <v>6.21</v>
      </c>
      <c r="E2110" s="5" t="str">
        <f>VLOOKUP(A2110,'Medical Examinations table'!$A:$D,4,FALSE)</f>
        <v>NO</v>
      </c>
      <c r="F2110" s="5" t="str">
        <f>VLOOKUP(A2110,'Medical Examinations table'!$A:$E,5,FALSE)</f>
        <v>YES</v>
      </c>
      <c r="G2110" s="5" t="str">
        <f>VLOOKUP(A2110,'Medical Examinations table'!$A:$F,6,FALSE)</f>
        <v>NO</v>
      </c>
      <c r="H2110" s="5">
        <f>VLOOKUP(A2110,'Medical Examinations table'!$A:$H,8,FALSE)</f>
        <v>1</v>
      </c>
      <c r="I2110" s="5" t="str">
        <f>VLOOKUP(A2110,'Medical Examinations table'!$A:$G,7,FALSE)</f>
        <v>NO</v>
      </c>
      <c r="J2110" s="5" t="str">
        <f>VLOOKUP(A2110,'Medical Examinations table'!$A:$I,9,FALSE)</f>
        <v>Obesity</v>
      </c>
      <c r="K2110" s="5" t="str">
        <f>VLOOKUP(A2110,'Medical Examinations table'!$A:$J,10,FALSE)</f>
        <v>Prediabetes</v>
      </c>
      <c r="L2110" s="8">
        <f>VLOOKUP(A2110,'Hospitalisation Table'!$A:$J,10,FALSE)</f>
        <v>34021</v>
      </c>
      <c r="M2110" s="10">
        <f>VLOOKUP(A2110,'Hospitalisation Table'!$A:$F,6,FALSE)</f>
        <v>563.84</v>
      </c>
      <c r="N2110" s="5" t="str">
        <f>VLOOKUP(A2110,'Hospitalisation Table'!$A:$G,7,FALSE)</f>
        <v>tier - 2</v>
      </c>
      <c r="O2110" s="5" t="str">
        <f>VLOOKUP(A2110,'Hospitalisation Table'!$A:$H,8,FALSE)</f>
        <v>tier - 2</v>
      </c>
      <c r="P2110" s="5" t="str">
        <f>VLOOKUP(A2110,'Hospitalisation Table'!$A:$I,9,FALSE)</f>
        <v>R1024</v>
      </c>
      <c r="Q2110" s="5">
        <f>VLOOKUP(A2110,'Hospitalisation Table'!$A:$K,11,FALSE)</f>
        <v>18</v>
      </c>
    </row>
    <row r="2111" spans="1:17" ht="15.6" x14ac:dyDescent="0.3">
      <c r="A2111" s="9" t="s">
        <v>255</v>
      </c>
      <c r="B2111" s="5" t="str">
        <f>VLOOKUP($A2111,'Customer Names'!$A:$B,2,FALSE)</f>
        <v>Sinda, Ms.  Carissa A</v>
      </c>
      <c r="C2111" s="5">
        <f>VLOOKUP(Healthcare!A2111,'Medical Examinations table'!$A:$K,2,FALSE)</f>
        <v>33.155000000000001</v>
      </c>
      <c r="D2111" s="5">
        <f>VLOOKUP(A2111,'Medical Examinations table'!$A:$C,3,FALSE)</f>
        <v>4.5999999999999996</v>
      </c>
      <c r="E2111" s="5" t="str">
        <f>VLOOKUP(A2111,'Medical Examinations table'!$A:$D,4,FALSE)</f>
        <v>NO</v>
      </c>
      <c r="F2111" s="5" t="str">
        <f>VLOOKUP(A2111,'Medical Examinations table'!$A:$E,5,FALSE)</f>
        <v>YES</v>
      </c>
      <c r="G2111" s="5" t="str">
        <f>VLOOKUP(A2111,'Medical Examinations table'!$A:$F,6,FALSE)</f>
        <v>NO</v>
      </c>
      <c r="H2111" s="5">
        <f>VLOOKUP(A2111,'Medical Examinations table'!$A:$H,8,FALSE)</f>
        <v>1</v>
      </c>
      <c r="I2111" s="5" t="str">
        <f>VLOOKUP(A2111,'Medical Examinations table'!$A:$G,7,FALSE)</f>
        <v>NO</v>
      </c>
      <c r="J2111" s="5" t="str">
        <f>VLOOKUP(A2111,'Medical Examinations table'!$A:$I,9,FALSE)</f>
        <v>Obesity</v>
      </c>
      <c r="K2111" s="5" t="str">
        <f>VLOOKUP(A2111,'Medical Examinations table'!$A:$J,10,FALSE)</f>
        <v>Normal</v>
      </c>
      <c r="L2111" s="8">
        <f>VLOOKUP(A2111,'Hospitalisation Table'!$A:$J,10,FALSE)</f>
        <v>34020</v>
      </c>
      <c r="M2111" s="10">
        <f>VLOOKUP(A2111,'Hospitalisation Table'!$A:$F,6,FALSE)</f>
        <v>563.84</v>
      </c>
      <c r="N2111" s="5" t="str">
        <f>VLOOKUP(A2111,'Hospitalisation Table'!$A:$G,7,FALSE)</f>
        <v>tier - 2</v>
      </c>
      <c r="O2111" s="5" t="str">
        <f>VLOOKUP(A2111,'Hospitalisation Table'!$A:$H,8,FALSE)</f>
        <v>tier - 2</v>
      </c>
      <c r="P2111" s="5" t="str">
        <f>VLOOKUP(A2111,'Hospitalisation Table'!$A:$I,9,FALSE)</f>
        <v>R1024</v>
      </c>
      <c r="Q2111" s="5">
        <f>VLOOKUP(A2111,'Hospitalisation Table'!$A:$K,11,FALSE)</f>
        <v>18</v>
      </c>
    </row>
    <row r="2112" spans="1:17" ht="15.6" x14ac:dyDescent="0.3">
      <c r="A2112" s="9" t="s">
        <v>254</v>
      </c>
      <c r="B2112" s="5" t="str">
        <f>VLOOKUP($A2112,'Customer Names'!$A:$B,2,FALSE)</f>
        <v>Rydland, Ms.  Mona</v>
      </c>
      <c r="C2112" s="5">
        <f>VLOOKUP(Healthcare!A2112,'Medical Examinations table'!$A:$K,2,FALSE)</f>
        <v>31.92</v>
      </c>
      <c r="D2112" s="5">
        <f>VLOOKUP(A2112,'Medical Examinations table'!$A:$C,3,FALSE)</f>
        <v>5.04</v>
      </c>
      <c r="E2112" s="5" t="str">
        <f>VLOOKUP(A2112,'Medical Examinations table'!$A:$D,4,FALSE)</f>
        <v>NO</v>
      </c>
      <c r="F2112" s="5" t="str">
        <f>VLOOKUP(A2112,'Medical Examinations table'!$A:$E,5,FALSE)</f>
        <v>YES</v>
      </c>
      <c r="G2112" s="5" t="str">
        <f>VLOOKUP(A2112,'Medical Examinations table'!$A:$F,6,FALSE)</f>
        <v>NO</v>
      </c>
      <c r="H2112" s="5">
        <f>VLOOKUP(A2112,'Medical Examinations table'!$A:$H,8,FALSE)</f>
        <v>1</v>
      </c>
      <c r="I2112" s="5" t="str">
        <f>VLOOKUP(A2112,'Medical Examinations table'!$A:$G,7,FALSE)</f>
        <v>NO</v>
      </c>
      <c r="J2112" s="5" t="str">
        <f>VLOOKUP(A2112,'Medical Examinations table'!$A:$I,9,FALSE)</f>
        <v>Obesity</v>
      </c>
      <c r="K2112" s="5" t="str">
        <f>VLOOKUP(A2112,'Medical Examinations table'!$A:$J,10,FALSE)</f>
        <v>Normal</v>
      </c>
      <c r="L2112" s="8">
        <f>VLOOKUP(A2112,'Hospitalisation Table'!$A:$J,10,FALSE)</f>
        <v>34019</v>
      </c>
      <c r="M2112" s="10">
        <f>VLOOKUP(A2112,'Hospitalisation Table'!$A:$F,6,FALSE)</f>
        <v>563.84</v>
      </c>
      <c r="N2112" s="5" t="str">
        <f>VLOOKUP(A2112,'Hospitalisation Table'!$A:$G,7,FALSE)</f>
        <v>tier - 2</v>
      </c>
      <c r="O2112" s="5" t="str">
        <f>VLOOKUP(A2112,'Hospitalisation Table'!$A:$H,8,FALSE)</f>
        <v>tier - 3</v>
      </c>
      <c r="P2112" s="5" t="str">
        <f>VLOOKUP(A2112,'Hospitalisation Table'!$A:$I,9,FALSE)</f>
        <v>R1024</v>
      </c>
      <c r="Q2112" s="5">
        <f>VLOOKUP(A2112,'Hospitalisation Table'!$A:$K,11,FALSE)</f>
        <v>18</v>
      </c>
    </row>
    <row r="2113" spans="1:17" ht="15.6" x14ac:dyDescent="0.3">
      <c r="A2113" s="9" t="s">
        <v>253</v>
      </c>
      <c r="B2113" s="5" t="str">
        <f>VLOOKUP($A2113,'Customer Names'!$A:$B,2,FALSE)</f>
        <v>Vespa, Ms.  Kristin R.</v>
      </c>
      <c r="C2113" s="5">
        <f>VLOOKUP(Healthcare!A2113,'Medical Examinations table'!$A:$K,2,FALSE)</f>
        <v>30.305</v>
      </c>
      <c r="D2113" s="5">
        <f>VLOOKUP(A2113,'Medical Examinations table'!$A:$C,3,FALSE)</f>
        <v>5.08</v>
      </c>
      <c r="E2113" s="5" t="str">
        <f>VLOOKUP(A2113,'Medical Examinations table'!$A:$D,4,FALSE)</f>
        <v>NO</v>
      </c>
      <c r="F2113" s="5" t="str">
        <f>VLOOKUP(A2113,'Medical Examinations table'!$A:$E,5,FALSE)</f>
        <v>YES</v>
      </c>
      <c r="G2113" s="5" t="str">
        <f>VLOOKUP(A2113,'Medical Examinations table'!$A:$F,6,FALSE)</f>
        <v>NO</v>
      </c>
      <c r="H2113" s="5">
        <f>VLOOKUP(A2113,'Medical Examinations table'!$A:$H,8,FALSE)</f>
        <v>1</v>
      </c>
      <c r="I2113" s="5" t="str">
        <f>VLOOKUP(A2113,'Medical Examinations table'!$A:$G,7,FALSE)</f>
        <v>NO</v>
      </c>
      <c r="J2113" s="5" t="str">
        <f>VLOOKUP(A2113,'Medical Examinations table'!$A:$I,9,FALSE)</f>
        <v>Obesity</v>
      </c>
      <c r="K2113" s="5" t="str">
        <f>VLOOKUP(A2113,'Medical Examinations table'!$A:$J,10,FALSE)</f>
        <v>Normal</v>
      </c>
      <c r="L2113" s="8">
        <f>VLOOKUP(A2113,'Hospitalisation Table'!$A:$J,10,FALSE)</f>
        <v>34018</v>
      </c>
      <c r="M2113" s="10">
        <f>VLOOKUP(A2113,'Hospitalisation Table'!$A:$F,6,FALSE)</f>
        <v>563.84</v>
      </c>
      <c r="N2113" s="5" t="str">
        <f>VLOOKUP(A2113,'Hospitalisation Table'!$A:$G,7,FALSE)</f>
        <v>tier - 2</v>
      </c>
      <c r="O2113" s="5" t="str">
        <f>VLOOKUP(A2113,'Hospitalisation Table'!$A:$H,8,FALSE)</f>
        <v>tier - 2</v>
      </c>
      <c r="P2113" s="5" t="str">
        <f>VLOOKUP(A2113,'Hospitalisation Table'!$A:$I,9,FALSE)</f>
        <v>R1024</v>
      </c>
      <c r="Q2113" s="5">
        <f>VLOOKUP(A2113,'Hospitalisation Table'!$A:$K,11,FALSE)</f>
        <v>18</v>
      </c>
    </row>
    <row r="2114" spans="1:17" ht="15.6" x14ac:dyDescent="0.3">
      <c r="A2114" s="9" t="s">
        <v>252</v>
      </c>
      <c r="B2114" s="5" t="str">
        <f>VLOOKUP($A2114,'Customer Names'!$A:$B,2,FALSE)</f>
        <v>Meadows, Ms.  Beth</v>
      </c>
      <c r="C2114" s="5">
        <f>VLOOKUP(Healthcare!A2114,'Medical Examinations table'!$A:$K,2,FALSE)</f>
        <v>30.114999999999998</v>
      </c>
      <c r="D2114" s="5">
        <f>VLOOKUP(A2114,'Medical Examinations table'!$A:$C,3,FALSE)</f>
        <v>4.38</v>
      </c>
      <c r="E2114" s="5" t="str">
        <f>VLOOKUP(A2114,'Medical Examinations table'!$A:$D,4,FALSE)</f>
        <v>NO</v>
      </c>
      <c r="F2114" s="5" t="str">
        <f>VLOOKUP(A2114,'Medical Examinations table'!$A:$E,5,FALSE)</f>
        <v>YES</v>
      </c>
      <c r="G2114" s="5" t="str">
        <f>VLOOKUP(A2114,'Medical Examinations table'!$A:$F,6,FALSE)</f>
        <v>NO</v>
      </c>
      <c r="H2114" s="5">
        <f>VLOOKUP(A2114,'Medical Examinations table'!$A:$H,8,FALSE)</f>
        <v>1</v>
      </c>
      <c r="I2114" s="5" t="str">
        <f>VLOOKUP(A2114,'Medical Examinations table'!$A:$G,7,FALSE)</f>
        <v>NO</v>
      </c>
      <c r="J2114" s="5" t="str">
        <f>VLOOKUP(A2114,'Medical Examinations table'!$A:$I,9,FALSE)</f>
        <v>Obesity</v>
      </c>
      <c r="K2114" s="5" t="str">
        <f>VLOOKUP(A2114,'Medical Examinations table'!$A:$J,10,FALSE)</f>
        <v>Normal</v>
      </c>
      <c r="L2114" s="8">
        <f>VLOOKUP(A2114,'Hospitalisation Table'!$A:$J,10,FALSE)</f>
        <v>34017</v>
      </c>
      <c r="M2114" s="10">
        <f>VLOOKUP(A2114,'Hospitalisation Table'!$A:$F,6,FALSE)</f>
        <v>563.84</v>
      </c>
      <c r="N2114" s="5" t="str">
        <f>VLOOKUP(A2114,'Hospitalisation Table'!$A:$G,7,FALSE)</f>
        <v>tier - 2</v>
      </c>
      <c r="O2114" s="5" t="str">
        <f>VLOOKUP(A2114,'Hospitalisation Table'!$A:$H,8,FALSE)</f>
        <v>tier - 2</v>
      </c>
      <c r="P2114" s="5" t="str">
        <f>VLOOKUP(A2114,'Hospitalisation Table'!$A:$I,9,FALSE)</f>
        <v>R1024</v>
      </c>
      <c r="Q2114" s="5">
        <f>VLOOKUP(A2114,'Hospitalisation Table'!$A:$K,11,FALSE)</f>
        <v>18</v>
      </c>
    </row>
    <row r="2115" spans="1:17" ht="15.6" x14ac:dyDescent="0.3">
      <c r="A2115" s="9" t="s">
        <v>251</v>
      </c>
      <c r="B2115" s="5" t="str">
        <f>VLOOKUP($A2115,'Customer Names'!$A:$B,2,FALSE)</f>
        <v>Toppen, Ms.  Allison</v>
      </c>
      <c r="C2115" s="5">
        <f>VLOOKUP(Healthcare!A2115,'Medical Examinations table'!$A:$K,2,FALSE)</f>
        <v>24.09</v>
      </c>
      <c r="D2115" s="5">
        <f>VLOOKUP(A2115,'Medical Examinations table'!$A:$C,3,FALSE)</f>
        <v>4.79</v>
      </c>
      <c r="E2115" s="5" t="str">
        <f>VLOOKUP(A2115,'Medical Examinations table'!$A:$D,4,FALSE)</f>
        <v>NO</v>
      </c>
      <c r="F2115" s="5" t="str">
        <f>VLOOKUP(A2115,'Medical Examinations table'!$A:$E,5,FALSE)</f>
        <v>YES</v>
      </c>
      <c r="G2115" s="5" t="str">
        <f>VLOOKUP(A2115,'Medical Examinations table'!$A:$F,6,FALSE)</f>
        <v>NO</v>
      </c>
      <c r="H2115" s="5">
        <f>VLOOKUP(A2115,'Medical Examinations table'!$A:$H,8,FALSE)</f>
        <v>1</v>
      </c>
      <c r="I2115" s="5" t="str">
        <f>VLOOKUP(A2115,'Medical Examinations table'!$A:$G,7,FALSE)</f>
        <v>NO</v>
      </c>
      <c r="J2115" s="5" t="str">
        <f>VLOOKUP(A2115,'Medical Examinations table'!$A:$I,9,FALSE)</f>
        <v>Normal Weight</v>
      </c>
      <c r="K2115" s="5" t="str">
        <f>VLOOKUP(A2115,'Medical Examinations table'!$A:$J,10,FALSE)</f>
        <v>Normal</v>
      </c>
      <c r="L2115" s="8">
        <f>VLOOKUP(A2115,'Hospitalisation Table'!$A:$J,10,FALSE)</f>
        <v>34016</v>
      </c>
      <c r="M2115" s="10">
        <f>VLOOKUP(A2115,'Hospitalisation Table'!$A:$F,6,FALSE)</f>
        <v>563.84</v>
      </c>
      <c r="N2115" s="5" t="str">
        <f>VLOOKUP(A2115,'Hospitalisation Table'!$A:$G,7,FALSE)</f>
        <v>tier - 2</v>
      </c>
      <c r="O2115" s="5" t="str">
        <f>VLOOKUP(A2115,'Hospitalisation Table'!$A:$H,8,FALSE)</f>
        <v>tier - 3</v>
      </c>
      <c r="P2115" s="5" t="str">
        <f>VLOOKUP(A2115,'Hospitalisation Table'!$A:$I,9,FALSE)</f>
        <v>R1013</v>
      </c>
      <c r="Q2115" s="5">
        <f>VLOOKUP(A2115,'Hospitalisation Table'!$A:$K,11,FALSE)</f>
        <v>18</v>
      </c>
    </row>
    <row r="2116" spans="1:17" ht="15.6" x14ac:dyDescent="0.3">
      <c r="A2116" s="9" t="s">
        <v>250</v>
      </c>
      <c r="B2116" s="5" t="str">
        <f>VLOOKUP($A2116,'Customer Names'!$A:$B,2,FALSE)</f>
        <v>Ermer, Ms.  Ashley E</v>
      </c>
      <c r="C2116" s="5">
        <f>VLOOKUP(Healthcare!A2116,'Medical Examinations table'!$A:$K,2,FALSE)</f>
        <v>28.215</v>
      </c>
      <c r="D2116" s="5">
        <f>VLOOKUP(A2116,'Medical Examinations table'!$A:$C,3,FALSE)</f>
        <v>4.21</v>
      </c>
      <c r="E2116" s="5" t="str">
        <f>VLOOKUP(A2116,'Medical Examinations table'!$A:$D,4,FALSE)</f>
        <v>NO</v>
      </c>
      <c r="F2116" s="5" t="str">
        <f>VLOOKUP(A2116,'Medical Examinations table'!$A:$E,5,FALSE)</f>
        <v>YES</v>
      </c>
      <c r="G2116" s="5" t="str">
        <f>VLOOKUP(A2116,'Medical Examinations table'!$A:$F,6,FALSE)</f>
        <v>NO</v>
      </c>
      <c r="H2116" s="5">
        <f>VLOOKUP(A2116,'Medical Examinations table'!$A:$H,8,FALSE)</f>
        <v>1</v>
      </c>
      <c r="I2116" s="5" t="str">
        <f>VLOOKUP(A2116,'Medical Examinations table'!$A:$G,7,FALSE)</f>
        <v>NO</v>
      </c>
      <c r="J2116" s="5" t="str">
        <f>VLOOKUP(A2116,'Medical Examinations table'!$A:$I,9,FALSE)</f>
        <v>Overweight</v>
      </c>
      <c r="K2116" s="5" t="str">
        <f>VLOOKUP(A2116,'Medical Examinations table'!$A:$J,10,FALSE)</f>
        <v>Normal</v>
      </c>
      <c r="L2116" s="8">
        <f>VLOOKUP(A2116,'Hospitalisation Table'!$A:$J,10,FALSE)</f>
        <v>34015</v>
      </c>
      <c r="M2116" s="10">
        <f>VLOOKUP(A2116,'Hospitalisation Table'!$A:$F,6,FALSE)</f>
        <v>563.84</v>
      </c>
      <c r="N2116" s="5" t="str">
        <f>VLOOKUP(A2116,'Hospitalisation Table'!$A:$G,7,FALSE)</f>
        <v>tier - 2</v>
      </c>
      <c r="O2116" s="5" t="str">
        <f>VLOOKUP(A2116,'Hospitalisation Table'!$A:$H,8,FALSE)</f>
        <v>tier - 2</v>
      </c>
      <c r="P2116" s="5" t="str">
        <f>VLOOKUP(A2116,'Hospitalisation Table'!$A:$I,9,FALSE)</f>
        <v>R1024</v>
      </c>
      <c r="Q2116" s="5">
        <f>VLOOKUP(A2116,'Hospitalisation Table'!$A:$K,11,FALSE)</f>
        <v>18</v>
      </c>
    </row>
    <row r="2117" spans="1:17" ht="15.6" x14ac:dyDescent="0.3">
      <c r="A2117" s="9" t="s">
        <v>248</v>
      </c>
      <c r="B2117" s="5" t="str">
        <f>VLOOKUP($A2117,'Customer Names'!$A:$B,2,FALSE)</f>
        <v>Dionne, Ms.  Hilary K.</v>
      </c>
      <c r="C2117" s="5">
        <f>VLOOKUP(Healthcare!A2117,'Medical Examinations table'!$A:$K,2,FALSE)</f>
        <v>26.315000000000001</v>
      </c>
      <c r="D2117" s="5">
        <f>VLOOKUP(A2117,'Medical Examinations table'!$A:$C,3,FALSE)</f>
        <v>5.47</v>
      </c>
      <c r="E2117" s="5" t="str">
        <f>VLOOKUP(A2117,'Medical Examinations table'!$A:$D,4,FALSE)</f>
        <v>NO</v>
      </c>
      <c r="F2117" s="5" t="str">
        <f>VLOOKUP(A2117,'Medical Examinations table'!$A:$E,5,FALSE)</f>
        <v>YES</v>
      </c>
      <c r="G2117" s="5" t="str">
        <f>VLOOKUP(A2117,'Medical Examinations table'!$A:$F,6,FALSE)</f>
        <v>NO</v>
      </c>
      <c r="H2117" s="5">
        <f>VLOOKUP(A2117,'Medical Examinations table'!$A:$H,8,FALSE)</f>
        <v>1</v>
      </c>
      <c r="I2117" s="5" t="str">
        <f>VLOOKUP(A2117,'Medical Examinations table'!$A:$G,7,FALSE)</f>
        <v>NO</v>
      </c>
      <c r="J2117" s="5" t="str">
        <f>VLOOKUP(A2117,'Medical Examinations table'!$A:$I,9,FALSE)</f>
        <v>Overweight</v>
      </c>
      <c r="K2117" s="5" t="str">
        <f>VLOOKUP(A2117,'Medical Examinations table'!$A:$J,10,FALSE)</f>
        <v>Normal</v>
      </c>
      <c r="L2117" s="8">
        <f>VLOOKUP(A2117,'Hospitalisation Table'!$A:$J,10,FALSE)</f>
        <v>34014</v>
      </c>
      <c r="M2117" s="10">
        <f>VLOOKUP(A2117,'Hospitalisation Table'!$A:$F,6,FALSE)</f>
        <v>563.84</v>
      </c>
      <c r="N2117" s="5" t="str">
        <f>VLOOKUP(A2117,'Hospitalisation Table'!$A:$G,7,FALSE)</f>
        <v>tier - 2</v>
      </c>
      <c r="O2117" s="5" t="str">
        <f>VLOOKUP(A2117,'Hospitalisation Table'!$A:$H,8,FALSE)</f>
        <v>tier - 1</v>
      </c>
      <c r="P2117" s="5" t="str">
        <f>VLOOKUP(A2117,'Hospitalisation Table'!$A:$I,9,FALSE)</f>
        <v>R1023</v>
      </c>
      <c r="Q2117" s="5">
        <f>VLOOKUP(A2117,'Hospitalisation Table'!$A:$K,11,FALSE)</f>
        <v>18</v>
      </c>
    </row>
    <row r="2118" spans="1:17" ht="15.6" x14ac:dyDescent="0.3">
      <c r="A2118" s="9" t="s">
        <v>246</v>
      </c>
      <c r="B2118" s="5" t="str">
        <f>VLOOKUP($A2118,'Customer Names'!$A:$B,2,FALSE)</f>
        <v>Stasulli, Ms.  Dominique</v>
      </c>
      <c r="C2118" s="5">
        <f>VLOOKUP(Healthcare!A2118,'Medical Examinations table'!$A:$K,2,FALSE)</f>
        <v>25.08</v>
      </c>
      <c r="D2118" s="5">
        <f>VLOOKUP(A2118,'Medical Examinations table'!$A:$C,3,FALSE)</f>
        <v>5.09</v>
      </c>
      <c r="E2118" s="5" t="str">
        <f>VLOOKUP(A2118,'Medical Examinations table'!$A:$D,4,FALSE)</f>
        <v>NO</v>
      </c>
      <c r="F2118" s="5" t="str">
        <f>VLOOKUP(A2118,'Medical Examinations table'!$A:$E,5,FALSE)</f>
        <v>YES</v>
      </c>
      <c r="G2118" s="5" t="str">
        <f>VLOOKUP(A2118,'Medical Examinations table'!$A:$F,6,FALSE)</f>
        <v>NO</v>
      </c>
      <c r="H2118" s="5">
        <f>VLOOKUP(A2118,'Medical Examinations table'!$A:$H,8,FALSE)</f>
        <v>1</v>
      </c>
      <c r="I2118" s="5" t="str">
        <f>VLOOKUP(A2118,'Medical Examinations table'!$A:$G,7,FALSE)</f>
        <v>NO</v>
      </c>
      <c r="J2118" s="5" t="str">
        <f>VLOOKUP(A2118,'Medical Examinations table'!$A:$I,9,FALSE)</f>
        <v>Overweight</v>
      </c>
      <c r="K2118" s="5" t="str">
        <f>VLOOKUP(A2118,'Medical Examinations table'!$A:$J,10,FALSE)</f>
        <v>Normal</v>
      </c>
      <c r="L2118" s="8">
        <f>VLOOKUP(A2118,'Hospitalisation Table'!$A:$J,10,FALSE)</f>
        <v>34013</v>
      </c>
      <c r="M2118" s="10">
        <f>VLOOKUP(A2118,'Hospitalisation Table'!$A:$F,6,FALSE)</f>
        <v>563.84</v>
      </c>
      <c r="N2118" s="5" t="str">
        <f>VLOOKUP(A2118,'Hospitalisation Table'!$A:$G,7,FALSE)</f>
        <v>tier - 2</v>
      </c>
      <c r="O2118" s="5" t="str">
        <f>VLOOKUP(A2118,'Hospitalisation Table'!$A:$H,8,FALSE)</f>
        <v>tier - 3</v>
      </c>
      <c r="P2118" s="5" t="str">
        <f>VLOOKUP(A2118,'Hospitalisation Table'!$A:$I,9,FALSE)</f>
        <v>R1024</v>
      </c>
      <c r="Q2118" s="5">
        <f>VLOOKUP(A2118,'Hospitalisation Table'!$A:$K,11,FALSE)</f>
        <v>18</v>
      </c>
    </row>
    <row r="2119" spans="1:17" ht="15.6" x14ac:dyDescent="0.3">
      <c r="A2119" s="9" t="s">
        <v>245</v>
      </c>
      <c r="B2119" s="5" t="str">
        <f>VLOOKUP($A2119,'Customer Names'!$A:$B,2,FALSE)</f>
        <v>Duran, Mr.  Carlos I</v>
      </c>
      <c r="C2119" s="5">
        <f>VLOOKUP(Healthcare!A2119,'Medical Examinations table'!$A:$K,2,FALSE)</f>
        <v>15.41</v>
      </c>
      <c r="D2119" s="5">
        <f>VLOOKUP(A2119,'Medical Examinations table'!$A:$C,3,FALSE)</f>
        <v>5.08</v>
      </c>
      <c r="E2119" s="5" t="str">
        <f>VLOOKUP(A2119,'Medical Examinations table'!$A:$D,4,FALSE)</f>
        <v>NO</v>
      </c>
      <c r="F2119" s="5" t="str">
        <f>VLOOKUP(A2119,'Medical Examinations table'!$A:$E,5,FALSE)</f>
        <v>NO</v>
      </c>
      <c r="G2119" s="5" t="str">
        <f>VLOOKUP(A2119,'Medical Examinations table'!$A:$F,6,FALSE)</f>
        <v>NO</v>
      </c>
      <c r="H2119" s="5">
        <f>VLOOKUP(A2119,'Medical Examinations table'!$A:$H,8,FALSE)</f>
        <v>0</v>
      </c>
      <c r="I2119" s="5" t="str">
        <f>VLOOKUP(A2119,'Medical Examinations table'!$A:$G,7,FALSE)</f>
        <v>NO</v>
      </c>
      <c r="J2119" s="5" t="str">
        <f>VLOOKUP(A2119,'Medical Examinations table'!$A:$I,9,FALSE)</f>
        <v>Underweight</v>
      </c>
      <c r="K2119" s="5" t="str">
        <f>VLOOKUP(A2119,'Medical Examinations table'!$A:$J,10,FALSE)</f>
        <v>Normal</v>
      </c>
      <c r="L2119" s="8">
        <f>VLOOKUP(A2119,'Hospitalisation Table'!$A:$J,10,FALSE)</f>
        <v>34012</v>
      </c>
      <c r="M2119" s="10">
        <f>VLOOKUP(A2119,'Hospitalisation Table'!$A:$F,6,FALSE)</f>
        <v>563.84</v>
      </c>
      <c r="N2119" s="5" t="str">
        <f>VLOOKUP(A2119,'Hospitalisation Table'!$A:$G,7,FALSE)</f>
        <v>tier - 2</v>
      </c>
      <c r="O2119" s="5" t="str">
        <f>VLOOKUP(A2119,'Hospitalisation Table'!$A:$H,8,FALSE)</f>
        <v>tier - 2</v>
      </c>
      <c r="P2119" s="5" t="str">
        <f>VLOOKUP(A2119,'Hospitalisation Table'!$A:$I,9,FALSE)</f>
        <v>R1012</v>
      </c>
      <c r="Q2119" s="5">
        <f>VLOOKUP(A2119,'Hospitalisation Table'!$A:$K,11,FALSE)</f>
        <v>31</v>
      </c>
    </row>
    <row r="2120" spans="1:17" ht="15.6" x14ac:dyDescent="0.3">
      <c r="A2120" s="9" t="s">
        <v>244</v>
      </c>
      <c r="B2120" s="5" t="str">
        <f>VLOOKUP($A2120,'Customer Names'!$A:$B,2,FALSE)</f>
        <v>Klundt, Mr.  Matthew</v>
      </c>
      <c r="C2120" s="5">
        <f>VLOOKUP(Healthcare!A2120,'Medical Examinations table'!$A:$K,2,FALSE)</f>
        <v>23.83</v>
      </c>
      <c r="D2120" s="5">
        <f>VLOOKUP(A2120,'Medical Examinations table'!$A:$C,3,FALSE)</f>
        <v>5.68</v>
      </c>
      <c r="E2120" s="5" t="str">
        <f>VLOOKUP(A2120,'Medical Examinations table'!$A:$D,4,FALSE)</f>
        <v>NO</v>
      </c>
      <c r="F2120" s="5" t="str">
        <f>VLOOKUP(A2120,'Medical Examinations table'!$A:$E,5,FALSE)</f>
        <v>NO</v>
      </c>
      <c r="G2120" s="5" t="str">
        <f>VLOOKUP(A2120,'Medical Examinations table'!$A:$F,6,FALSE)</f>
        <v>NO</v>
      </c>
      <c r="H2120" s="5">
        <f>VLOOKUP(A2120,'Medical Examinations table'!$A:$H,8,FALSE)</f>
        <v>0</v>
      </c>
      <c r="I2120" s="5" t="str">
        <f>VLOOKUP(A2120,'Medical Examinations table'!$A:$G,7,FALSE)</f>
        <v>NO</v>
      </c>
      <c r="J2120" s="5" t="str">
        <f>VLOOKUP(A2120,'Medical Examinations table'!$A:$I,9,FALSE)</f>
        <v>Normal Weight</v>
      </c>
      <c r="K2120" s="5" t="str">
        <f>VLOOKUP(A2120,'Medical Examinations table'!$A:$J,10,FALSE)</f>
        <v>Normal</v>
      </c>
      <c r="L2120" s="8">
        <f>VLOOKUP(A2120,'Hospitalisation Table'!$A:$J,10,FALSE)</f>
        <v>34011</v>
      </c>
      <c r="M2120" s="10">
        <f>VLOOKUP(A2120,'Hospitalisation Table'!$A:$F,6,FALSE)</f>
        <v>563.84</v>
      </c>
      <c r="N2120" s="5" t="str">
        <f>VLOOKUP(A2120,'Hospitalisation Table'!$A:$G,7,FALSE)</f>
        <v>tier - 2</v>
      </c>
      <c r="O2120" s="5" t="str">
        <f>VLOOKUP(A2120,'Hospitalisation Table'!$A:$H,8,FALSE)</f>
        <v>tier - 2</v>
      </c>
      <c r="P2120" s="5" t="str">
        <f>VLOOKUP(A2120,'Hospitalisation Table'!$A:$I,9,FALSE)</f>
        <v>R1013</v>
      </c>
      <c r="Q2120" s="5">
        <f>VLOOKUP(A2120,'Hospitalisation Table'!$A:$K,11,FALSE)</f>
        <v>28</v>
      </c>
    </row>
    <row r="2121" spans="1:17" ht="15.6" x14ac:dyDescent="0.3">
      <c r="A2121" s="9" t="s">
        <v>243</v>
      </c>
      <c r="B2121" s="5" t="str">
        <f>VLOOKUP($A2121,'Customer Names'!$A:$B,2,FALSE)</f>
        <v>Waters, Ms.  Kara</v>
      </c>
      <c r="C2121" s="5">
        <f>VLOOKUP(Healthcare!A2121,'Medical Examinations table'!$A:$K,2,FALSE)</f>
        <v>36</v>
      </c>
      <c r="D2121" s="5">
        <f>VLOOKUP(A2121,'Medical Examinations table'!$A:$C,3,FALSE)</f>
        <v>4.66</v>
      </c>
      <c r="E2121" s="5" t="str">
        <f>VLOOKUP(A2121,'Medical Examinations table'!$A:$D,4,FALSE)</f>
        <v>NO</v>
      </c>
      <c r="F2121" s="5" t="str">
        <f>VLOOKUP(A2121,'Medical Examinations table'!$A:$E,5,FALSE)</f>
        <v>YES</v>
      </c>
      <c r="G2121" s="5" t="str">
        <f>VLOOKUP(A2121,'Medical Examinations table'!$A:$F,6,FALSE)</f>
        <v>NO</v>
      </c>
      <c r="H2121" s="5">
        <f>VLOOKUP(A2121,'Medical Examinations table'!$A:$H,8,FALSE)</f>
        <v>1</v>
      </c>
      <c r="I2121" s="5" t="str">
        <f>VLOOKUP(A2121,'Medical Examinations table'!$A:$G,7,FALSE)</f>
        <v>NO</v>
      </c>
      <c r="J2121" s="5" t="str">
        <f>VLOOKUP(A2121,'Medical Examinations table'!$A:$I,9,FALSE)</f>
        <v>Obesity</v>
      </c>
      <c r="K2121" s="5" t="str">
        <f>VLOOKUP(A2121,'Medical Examinations table'!$A:$J,10,FALSE)</f>
        <v>Normal</v>
      </c>
      <c r="L2121" s="8">
        <f>VLOOKUP(A2121,'Hospitalisation Table'!$A:$J,10,FALSE)</f>
        <v>34010</v>
      </c>
      <c r="M2121" s="10">
        <f>VLOOKUP(A2121,'Hospitalisation Table'!$A:$F,6,FALSE)</f>
        <v>563.84</v>
      </c>
      <c r="N2121" s="5" t="str">
        <f>VLOOKUP(A2121,'Hospitalisation Table'!$A:$G,7,FALSE)</f>
        <v>tier - 2</v>
      </c>
      <c r="O2121" s="5" t="str">
        <f>VLOOKUP(A2121,'Hospitalisation Table'!$A:$H,8,FALSE)</f>
        <v>tier - 2</v>
      </c>
      <c r="P2121" s="5" t="str">
        <f>VLOOKUP(A2121,'Hospitalisation Table'!$A:$I,9,FALSE)</f>
        <v>R1011</v>
      </c>
      <c r="Q2121" s="5">
        <f>VLOOKUP(A2121,'Hospitalisation Table'!$A:$K,11,FALSE)</f>
        <v>22</v>
      </c>
    </row>
    <row r="2122" spans="1:17" ht="15.6" x14ac:dyDescent="0.3">
      <c r="A2122" s="9" t="s">
        <v>242</v>
      </c>
      <c r="B2122" s="5" t="str">
        <f>VLOOKUP($A2122,'Customer Names'!$A:$B,2,FALSE)</f>
        <v>Rusk, Ms.  Sarah S</v>
      </c>
      <c r="C2122" s="5">
        <f>VLOOKUP(Healthcare!A2122,'Medical Examinations table'!$A:$K,2,FALSE)</f>
        <v>28.82</v>
      </c>
      <c r="D2122" s="5">
        <f>VLOOKUP(A2122,'Medical Examinations table'!$A:$C,3,FALSE)</f>
        <v>5.59</v>
      </c>
      <c r="E2122" s="5" t="str">
        <f>VLOOKUP(A2122,'Medical Examinations table'!$A:$D,4,FALSE)</f>
        <v>NO</v>
      </c>
      <c r="F2122" s="5" t="str">
        <f>VLOOKUP(A2122,'Medical Examinations table'!$A:$E,5,FALSE)</f>
        <v>YES</v>
      </c>
      <c r="G2122" s="5" t="str">
        <f>VLOOKUP(A2122,'Medical Examinations table'!$A:$F,6,FALSE)</f>
        <v>NO</v>
      </c>
      <c r="H2122" s="5">
        <f>VLOOKUP(A2122,'Medical Examinations table'!$A:$H,8,FALSE)</f>
        <v>1</v>
      </c>
      <c r="I2122" s="5" t="str">
        <f>VLOOKUP(A2122,'Medical Examinations table'!$A:$G,7,FALSE)</f>
        <v>NO</v>
      </c>
      <c r="J2122" s="5" t="str">
        <f>VLOOKUP(A2122,'Medical Examinations table'!$A:$I,9,FALSE)</f>
        <v>Overweight</v>
      </c>
      <c r="K2122" s="5" t="str">
        <f>VLOOKUP(A2122,'Medical Examinations table'!$A:$J,10,FALSE)</f>
        <v>Normal</v>
      </c>
      <c r="L2122" s="8">
        <f>VLOOKUP(A2122,'Hospitalisation Table'!$A:$J,10,FALSE)</f>
        <v>34009</v>
      </c>
      <c r="M2122" s="10">
        <f>VLOOKUP(A2122,'Hospitalisation Table'!$A:$F,6,FALSE)</f>
        <v>563.84</v>
      </c>
      <c r="N2122" s="5" t="str">
        <f>VLOOKUP(A2122,'Hospitalisation Table'!$A:$G,7,FALSE)</f>
        <v>tier - 2</v>
      </c>
      <c r="O2122" s="5" t="str">
        <f>VLOOKUP(A2122,'Hospitalisation Table'!$A:$H,8,FALSE)</f>
        <v>tier - 2</v>
      </c>
      <c r="P2122" s="5" t="str">
        <f>VLOOKUP(A2122,'Hospitalisation Table'!$A:$I,9,FALSE)</f>
        <v>R1013</v>
      </c>
      <c r="Q2122" s="5">
        <f>VLOOKUP(A2122,'Hospitalisation Table'!$A:$K,11,FALSE)</f>
        <v>22</v>
      </c>
    </row>
    <row r="2123" spans="1:17" ht="15.6" x14ac:dyDescent="0.3">
      <c r="A2123" s="9" t="s">
        <v>241</v>
      </c>
      <c r="B2123" s="5" t="str">
        <f>VLOOKUP($A2123,'Customer Names'!$A:$B,2,FALSE)</f>
        <v>Gersbach, Ms.  Shauna R.</v>
      </c>
      <c r="C2123" s="5">
        <f>VLOOKUP(Healthcare!A2123,'Medical Examinations table'!$A:$K,2,FALSE)</f>
        <v>28.05</v>
      </c>
      <c r="D2123" s="5">
        <f>VLOOKUP(A2123,'Medical Examinations table'!$A:$C,3,FALSE)</f>
        <v>6.2</v>
      </c>
      <c r="E2123" s="5" t="str">
        <f>VLOOKUP(A2123,'Medical Examinations table'!$A:$D,4,FALSE)</f>
        <v>NO</v>
      </c>
      <c r="F2123" s="5" t="str">
        <f>VLOOKUP(A2123,'Medical Examinations table'!$A:$E,5,FALSE)</f>
        <v>YES</v>
      </c>
      <c r="G2123" s="5" t="str">
        <f>VLOOKUP(A2123,'Medical Examinations table'!$A:$F,6,FALSE)</f>
        <v>NO</v>
      </c>
      <c r="H2123" s="5">
        <f>VLOOKUP(A2123,'Medical Examinations table'!$A:$H,8,FALSE)</f>
        <v>1</v>
      </c>
      <c r="I2123" s="5" t="str">
        <f>VLOOKUP(A2123,'Medical Examinations table'!$A:$G,7,FALSE)</f>
        <v>NO</v>
      </c>
      <c r="J2123" s="5" t="str">
        <f>VLOOKUP(A2123,'Medical Examinations table'!$A:$I,9,FALSE)</f>
        <v>Overweight</v>
      </c>
      <c r="K2123" s="5" t="str">
        <f>VLOOKUP(A2123,'Medical Examinations table'!$A:$J,10,FALSE)</f>
        <v>Prediabetes</v>
      </c>
      <c r="L2123" s="8">
        <f>VLOOKUP(A2123,'Hospitalisation Table'!$A:$J,10,FALSE)</f>
        <v>34008</v>
      </c>
      <c r="M2123" s="10">
        <f>VLOOKUP(A2123,'Hospitalisation Table'!$A:$F,6,FALSE)</f>
        <v>563.84</v>
      </c>
      <c r="N2123" s="5" t="str">
        <f>VLOOKUP(A2123,'Hospitalisation Table'!$A:$G,7,FALSE)</f>
        <v>tier - 2</v>
      </c>
      <c r="O2123" s="5" t="str">
        <f>VLOOKUP(A2123,'Hospitalisation Table'!$A:$H,8,FALSE)</f>
        <v>tier - 3</v>
      </c>
      <c r="P2123" s="5" t="str">
        <f>VLOOKUP(A2123,'Hospitalisation Table'!$A:$I,9,FALSE)</f>
        <v>R1013</v>
      </c>
      <c r="Q2123" s="5">
        <f>VLOOKUP(A2123,'Hospitalisation Table'!$A:$K,11,FALSE)</f>
        <v>22</v>
      </c>
    </row>
    <row r="2124" spans="1:17" ht="15.6" x14ac:dyDescent="0.3">
      <c r="A2124" s="9" t="s">
        <v>240</v>
      </c>
      <c r="B2124" s="5" t="str">
        <f>VLOOKUP($A2124,'Customer Names'!$A:$B,2,FALSE)</f>
        <v>Taylor-Watson, Ms.  Lindsay J.</v>
      </c>
      <c r="C2124" s="5">
        <f>VLOOKUP(Healthcare!A2124,'Medical Examinations table'!$A:$K,2,FALSE)</f>
        <v>27.1</v>
      </c>
      <c r="D2124" s="5">
        <f>VLOOKUP(A2124,'Medical Examinations table'!$A:$C,3,FALSE)</f>
        <v>4.45</v>
      </c>
      <c r="E2124" s="5" t="str">
        <f>VLOOKUP(A2124,'Medical Examinations table'!$A:$D,4,FALSE)</f>
        <v>NO</v>
      </c>
      <c r="F2124" s="5" t="str">
        <f>VLOOKUP(A2124,'Medical Examinations table'!$A:$E,5,FALSE)</f>
        <v>YES</v>
      </c>
      <c r="G2124" s="5" t="str">
        <f>VLOOKUP(A2124,'Medical Examinations table'!$A:$F,6,FALSE)</f>
        <v>NO</v>
      </c>
      <c r="H2124" s="5">
        <f>VLOOKUP(A2124,'Medical Examinations table'!$A:$H,8,FALSE)</f>
        <v>1</v>
      </c>
      <c r="I2124" s="5" t="str">
        <f>VLOOKUP(A2124,'Medical Examinations table'!$A:$G,7,FALSE)</f>
        <v>NO</v>
      </c>
      <c r="J2124" s="5" t="str">
        <f>VLOOKUP(A2124,'Medical Examinations table'!$A:$I,9,FALSE)</f>
        <v>Overweight</v>
      </c>
      <c r="K2124" s="5" t="str">
        <f>VLOOKUP(A2124,'Medical Examinations table'!$A:$J,10,FALSE)</f>
        <v>Normal</v>
      </c>
      <c r="L2124" s="8">
        <f>VLOOKUP(A2124,'Hospitalisation Table'!$A:$J,10,FALSE)</f>
        <v>34007</v>
      </c>
      <c r="M2124" s="10">
        <f>VLOOKUP(A2124,'Hospitalisation Table'!$A:$F,6,FALSE)</f>
        <v>563.84</v>
      </c>
      <c r="N2124" s="5" t="str">
        <f>VLOOKUP(A2124,'Hospitalisation Table'!$A:$G,7,FALSE)</f>
        <v>tier - 2</v>
      </c>
      <c r="O2124" s="5" t="str">
        <f>VLOOKUP(A2124,'Hospitalisation Table'!$A:$H,8,FALSE)</f>
        <v>tier - 2</v>
      </c>
      <c r="P2124" s="5" t="str">
        <f>VLOOKUP(A2124,'Hospitalisation Table'!$A:$I,9,FALSE)</f>
        <v>R1011</v>
      </c>
      <c r="Q2124" s="5">
        <f>VLOOKUP(A2124,'Hospitalisation Table'!$A:$K,11,FALSE)</f>
        <v>22</v>
      </c>
    </row>
    <row r="2125" spans="1:17" ht="15.6" x14ac:dyDescent="0.3">
      <c r="A2125" s="9" t="s">
        <v>239</v>
      </c>
      <c r="B2125" s="5" t="str">
        <f>VLOOKUP($A2125,'Customer Names'!$A:$B,2,FALSE)</f>
        <v>Crawford, Ms.  Danya A.</v>
      </c>
      <c r="C2125" s="5">
        <f>VLOOKUP(Healthcare!A2125,'Medical Examinations table'!$A:$K,2,FALSE)</f>
        <v>24.3</v>
      </c>
      <c r="D2125" s="5">
        <f>VLOOKUP(A2125,'Medical Examinations table'!$A:$C,3,FALSE)</f>
        <v>6.1</v>
      </c>
      <c r="E2125" s="5" t="str">
        <f>VLOOKUP(A2125,'Medical Examinations table'!$A:$D,4,FALSE)</f>
        <v>YES</v>
      </c>
      <c r="F2125" s="5" t="str">
        <f>VLOOKUP(A2125,'Medical Examinations table'!$A:$E,5,FALSE)</f>
        <v>YES</v>
      </c>
      <c r="G2125" s="5" t="str">
        <f>VLOOKUP(A2125,'Medical Examinations table'!$A:$F,6,FALSE)</f>
        <v>NO</v>
      </c>
      <c r="H2125" s="5">
        <f>VLOOKUP(A2125,'Medical Examinations table'!$A:$H,8,FALSE)</f>
        <v>1</v>
      </c>
      <c r="I2125" s="5" t="str">
        <f>VLOOKUP(A2125,'Medical Examinations table'!$A:$G,7,FALSE)</f>
        <v>NO</v>
      </c>
      <c r="J2125" s="5" t="str">
        <f>VLOOKUP(A2125,'Medical Examinations table'!$A:$I,9,FALSE)</f>
        <v>Normal Weight</v>
      </c>
      <c r="K2125" s="5" t="str">
        <f>VLOOKUP(A2125,'Medical Examinations table'!$A:$J,10,FALSE)</f>
        <v>Prediabetes</v>
      </c>
      <c r="L2125" s="8">
        <f>VLOOKUP(A2125,'Hospitalisation Table'!$A:$J,10,FALSE)</f>
        <v>34006</v>
      </c>
      <c r="M2125" s="10">
        <f>VLOOKUP(A2125,'Hospitalisation Table'!$A:$F,6,FALSE)</f>
        <v>563.84</v>
      </c>
      <c r="N2125" s="5" t="str">
        <f>VLOOKUP(A2125,'Hospitalisation Table'!$A:$G,7,FALSE)</f>
        <v>tier - 2</v>
      </c>
      <c r="O2125" s="5" t="str">
        <f>VLOOKUP(A2125,'Hospitalisation Table'!$A:$H,8,FALSE)</f>
        <v>tier - 3</v>
      </c>
      <c r="P2125" s="5" t="str">
        <f>VLOOKUP(A2125,'Hospitalisation Table'!$A:$I,9,FALSE)</f>
        <v>R1011</v>
      </c>
      <c r="Q2125" s="5">
        <f>VLOOKUP(A2125,'Hospitalisation Table'!$A:$K,11,FALSE)</f>
        <v>22</v>
      </c>
    </row>
    <row r="2126" spans="1:17" ht="15.6" x14ac:dyDescent="0.3">
      <c r="A2126" s="9" t="s">
        <v>238</v>
      </c>
      <c r="B2126" s="5" t="str">
        <f>VLOOKUP($A2126,'Customer Names'!$A:$B,2,FALSE)</f>
        <v>Levitsky, Ms.  Lorraine</v>
      </c>
      <c r="C2126" s="5">
        <f>VLOOKUP(Healthcare!A2126,'Medical Examinations table'!$A:$K,2,FALSE)</f>
        <v>30.72</v>
      </c>
      <c r="D2126" s="5">
        <f>VLOOKUP(A2126,'Medical Examinations table'!$A:$C,3,FALSE)</f>
        <v>6.06</v>
      </c>
      <c r="E2126" s="5" t="str">
        <f>VLOOKUP(A2126,'Medical Examinations table'!$A:$D,4,FALSE)</f>
        <v>NO</v>
      </c>
      <c r="F2126" s="5" t="str">
        <f>VLOOKUP(A2126,'Medical Examinations table'!$A:$E,5,FALSE)</f>
        <v>YES</v>
      </c>
      <c r="G2126" s="5" t="str">
        <f>VLOOKUP(A2126,'Medical Examinations table'!$A:$F,6,FALSE)</f>
        <v>NO</v>
      </c>
      <c r="H2126" s="5">
        <f>VLOOKUP(A2126,'Medical Examinations table'!$A:$H,8,FALSE)</f>
        <v>1</v>
      </c>
      <c r="I2126" s="5" t="str">
        <f>VLOOKUP(A2126,'Medical Examinations table'!$A:$G,7,FALSE)</f>
        <v>NO</v>
      </c>
      <c r="J2126" s="5" t="str">
        <f>VLOOKUP(A2126,'Medical Examinations table'!$A:$I,9,FALSE)</f>
        <v>Obesity</v>
      </c>
      <c r="K2126" s="5" t="str">
        <f>VLOOKUP(A2126,'Medical Examinations table'!$A:$J,10,FALSE)</f>
        <v>Prediabetes</v>
      </c>
      <c r="L2126" s="8">
        <f>VLOOKUP(A2126,'Hospitalisation Table'!$A:$J,10,FALSE)</f>
        <v>34005</v>
      </c>
      <c r="M2126" s="10">
        <f>VLOOKUP(A2126,'Hospitalisation Table'!$A:$F,6,FALSE)</f>
        <v>563.84</v>
      </c>
      <c r="N2126" s="5" t="str">
        <f>VLOOKUP(A2126,'Hospitalisation Table'!$A:$G,7,FALSE)</f>
        <v>tier - 2</v>
      </c>
      <c r="O2126" s="5" t="str">
        <f>VLOOKUP(A2126,'Hospitalisation Table'!$A:$H,8,FALSE)</f>
        <v>tier - 1</v>
      </c>
      <c r="P2126" s="5" t="str">
        <f>VLOOKUP(A2126,'Hospitalisation Table'!$A:$I,9,FALSE)</f>
        <v>R1011</v>
      </c>
      <c r="Q2126" s="5">
        <f>VLOOKUP(A2126,'Hospitalisation Table'!$A:$K,11,FALSE)</f>
        <v>18</v>
      </c>
    </row>
    <row r="2127" spans="1:17" ht="15.6" x14ac:dyDescent="0.3">
      <c r="A2127" s="9" t="s">
        <v>237</v>
      </c>
      <c r="B2127" s="5" t="str">
        <f>VLOOKUP($A2127,'Customer Names'!$A:$B,2,FALSE)</f>
        <v>Carroll, Ms.  Jennifer L.</v>
      </c>
      <c r="C2127" s="5">
        <f>VLOOKUP(Healthcare!A2127,'Medical Examinations table'!$A:$K,2,FALSE)</f>
        <v>37.43</v>
      </c>
      <c r="D2127" s="5">
        <f>VLOOKUP(A2127,'Medical Examinations table'!$A:$C,3,FALSE)</f>
        <v>4.5599999999999996</v>
      </c>
      <c r="E2127" s="5" t="str">
        <f>VLOOKUP(A2127,'Medical Examinations table'!$A:$D,4,FALSE)</f>
        <v>NO</v>
      </c>
      <c r="F2127" s="5" t="str">
        <f>VLOOKUP(A2127,'Medical Examinations table'!$A:$E,5,FALSE)</f>
        <v>NO</v>
      </c>
      <c r="G2127" s="5" t="str">
        <f>VLOOKUP(A2127,'Medical Examinations table'!$A:$F,6,FALSE)</f>
        <v>YES</v>
      </c>
      <c r="H2127" s="5">
        <f>VLOOKUP(A2127,'Medical Examinations table'!$A:$H,8,FALSE)</f>
        <v>1</v>
      </c>
      <c r="I2127" s="5" t="str">
        <f>VLOOKUP(A2127,'Medical Examinations table'!$A:$G,7,FALSE)</f>
        <v>NO</v>
      </c>
      <c r="J2127" s="5" t="str">
        <f>VLOOKUP(A2127,'Medical Examinations table'!$A:$I,9,FALSE)</f>
        <v>Obesity</v>
      </c>
      <c r="K2127" s="5" t="str">
        <f>VLOOKUP(A2127,'Medical Examinations table'!$A:$J,10,FALSE)</f>
        <v>Normal</v>
      </c>
      <c r="L2127" s="8">
        <f>VLOOKUP(A2127,'Hospitalisation Table'!$A:$J,10,FALSE)</f>
        <v>34004</v>
      </c>
      <c r="M2127" s="10">
        <f>VLOOKUP(A2127,'Hospitalisation Table'!$A:$F,6,FALSE)</f>
        <v>563.84</v>
      </c>
      <c r="N2127" s="5" t="str">
        <f>VLOOKUP(A2127,'Hospitalisation Table'!$A:$G,7,FALSE)</f>
        <v>tier - 2</v>
      </c>
      <c r="O2127" s="5" t="str">
        <f>VLOOKUP(A2127,'Hospitalisation Table'!$A:$H,8,FALSE)</f>
        <v>tier - 1</v>
      </c>
      <c r="P2127" s="5" t="str">
        <f>VLOOKUP(A2127,'Hospitalisation Table'!$A:$I,9,FALSE)</f>
        <v>R1012</v>
      </c>
      <c r="Q2127" s="5">
        <f>VLOOKUP(A2127,'Hospitalisation Table'!$A:$K,11,FALSE)</f>
        <v>19</v>
      </c>
    </row>
    <row r="2128" spans="1:17" ht="15.6" x14ac:dyDescent="0.3">
      <c r="A2128" s="9" t="s">
        <v>236</v>
      </c>
      <c r="B2128" s="5" t="str">
        <f>VLOOKUP($A2128,'Customer Names'!$A:$B,2,FALSE)</f>
        <v>Campos, Mr.  Jesus Sr.</v>
      </c>
      <c r="C2128" s="5">
        <f>VLOOKUP(Healthcare!A2128,'Medical Examinations table'!$A:$K,2,FALSE)</f>
        <v>25.74</v>
      </c>
      <c r="D2128" s="5">
        <f>VLOOKUP(A2128,'Medical Examinations table'!$A:$C,3,FALSE)</f>
        <v>6.41</v>
      </c>
      <c r="E2128" s="5" t="str">
        <f>VLOOKUP(A2128,'Medical Examinations table'!$A:$D,4,FALSE)</f>
        <v>YES</v>
      </c>
      <c r="F2128" s="5" t="str">
        <f>VLOOKUP(A2128,'Medical Examinations table'!$A:$E,5,FALSE)</f>
        <v>NO</v>
      </c>
      <c r="G2128" s="5" t="str">
        <f>VLOOKUP(A2128,'Medical Examinations table'!$A:$F,6,FALSE)</f>
        <v>YES</v>
      </c>
      <c r="H2128" s="5">
        <f>VLOOKUP(A2128,'Medical Examinations table'!$A:$H,8,FALSE)</f>
        <v>1</v>
      </c>
      <c r="I2128" s="5" t="str">
        <f>VLOOKUP(A2128,'Medical Examinations table'!$A:$G,7,FALSE)</f>
        <v>NO</v>
      </c>
      <c r="J2128" s="5" t="str">
        <f>VLOOKUP(A2128,'Medical Examinations table'!$A:$I,9,FALSE)</f>
        <v>Overweight</v>
      </c>
      <c r="K2128" s="5" t="str">
        <f>VLOOKUP(A2128,'Medical Examinations table'!$A:$J,10,FALSE)</f>
        <v>Diabetes</v>
      </c>
      <c r="L2128" s="8">
        <f>VLOOKUP(A2128,'Hospitalisation Table'!$A:$J,10,FALSE)</f>
        <v>34003</v>
      </c>
      <c r="M2128" s="10">
        <f>VLOOKUP(A2128,'Hospitalisation Table'!$A:$F,6,FALSE)</f>
        <v>563.84</v>
      </c>
      <c r="N2128" s="5" t="str">
        <f>VLOOKUP(A2128,'Hospitalisation Table'!$A:$G,7,FALSE)</f>
        <v>tier - 3</v>
      </c>
      <c r="O2128" s="5" t="str">
        <f>VLOOKUP(A2128,'Hospitalisation Table'!$A:$H,8,FALSE)</f>
        <v>tier - 1</v>
      </c>
      <c r="P2128" s="5" t="str">
        <f>VLOOKUP(A2128,'Hospitalisation Table'!$A:$I,9,FALSE)</f>
        <v>R1013</v>
      </c>
      <c r="Q2128" s="5">
        <f>VLOOKUP(A2128,'Hospitalisation Table'!$A:$K,11,FALSE)</f>
        <v>25</v>
      </c>
    </row>
    <row r="2129" spans="1:17" ht="15.6" x14ac:dyDescent="0.3">
      <c r="A2129" s="9" t="s">
        <v>235</v>
      </c>
      <c r="B2129" s="5" t="str">
        <f>VLOOKUP($A2129,'Customer Names'!$A:$B,2,FALSE)</f>
        <v>Flajslik, Ms.  Kristen</v>
      </c>
      <c r="C2129" s="5">
        <f>VLOOKUP(Healthcare!A2129,'Medical Examinations table'!$A:$K,2,FALSE)</f>
        <v>36.575000000000003</v>
      </c>
      <c r="D2129" s="5">
        <f>VLOOKUP(A2129,'Medical Examinations table'!$A:$C,3,FALSE)</f>
        <v>5.57</v>
      </c>
      <c r="E2129" s="5" t="str">
        <f>VLOOKUP(A2129,'Medical Examinations table'!$A:$D,4,FALSE)</f>
        <v>NO</v>
      </c>
      <c r="F2129" s="5" t="str">
        <f>VLOOKUP(A2129,'Medical Examinations table'!$A:$E,5,FALSE)</f>
        <v>NO</v>
      </c>
      <c r="G2129" s="5" t="str">
        <f>VLOOKUP(A2129,'Medical Examinations table'!$A:$F,6,FALSE)</f>
        <v>YES</v>
      </c>
      <c r="H2129" s="5">
        <f>VLOOKUP(A2129,'Medical Examinations table'!$A:$H,8,FALSE)</f>
        <v>1</v>
      </c>
      <c r="I2129" s="5" t="str">
        <f>VLOOKUP(A2129,'Medical Examinations table'!$A:$G,7,FALSE)</f>
        <v>NO</v>
      </c>
      <c r="J2129" s="5" t="str">
        <f>VLOOKUP(A2129,'Medical Examinations table'!$A:$I,9,FALSE)</f>
        <v>Obesity</v>
      </c>
      <c r="K2129" s="5" t="str">
        <f>VLOOKUP(A2129,'Medical Examinations table'!$A:$J,10,FALSE)</f>
        <v>Normal</v>
      </c>
      <c r="L2129" s="8">
        <f>VLOOKUP(A2129,'Hospitalisation Table'!$A:$J,10,FALSE)</f>
        <v>34002</v>
      </c>
      <c r="M2129" s="10">
        <f>VLOOKUP(A2129,'Hospitalisation Table'!$A:$F,6,FALSE)</f>
        <v>563.84</v>
      </c>
      <c r="N2129" s="5" t="str">
        <f>VLOOKUP(A2129,'Hospitalisation Table'!$A:$G,7,FALSE)</f>
        <v>tier - 2</v>
      </c>
      <c r="O2129" s="5" t="str">
        <f>VLOOKUP(A2129,'Hospitalisation Table'!$A:$H,8,FALSE)</f>
        <v>tier - 2</v>
      </c>
      <c r="P2129" s="5" t="str">
        <f>VLOOKUP(A2129,'Hospitalisation Table'!$A:$I,9,FALSE)</f>
        <v>R1012</v>
      </c>
      <c r="Q2129" s="5">
        <f>VLOOKUP(A2129,'Hospitalisation Table'!$A:$K,11,FALSE)</f>
        <v>19</v>
      </c>
    </row>
    <row r="2130" spans="1:17" ht="15.6" x14ac:dyDescent="0.3">
      <c r="A2130" s="9" t="s">
        <v>234</v>
      </c>
      <c r="B2130" s="5" t="str">
        <f>VLOOKUP($A2130,'Customer Names'!$A:$B,2,FALSE)</f>
        <v>Chua, Ms.  Catherine C.</v>
      </c>
      <c r="C2130" s="5">
        <f>VLOOKUP(Healthcare!A2130,'Medical Examinations table'!$A:$K,2,FALSE)</f>
        <v>35.15</v>
      </c>
      <c r="D2130" s="5">
        <f>VLOOKUP(A2130,'Medical Examinations table'!$A:$C,3,FALSE)</f>
        <v>5.47</v>
      </c>
      <c r="E2130" s="5" t="str">
        <f>VLOOKUP(A2130,'Medical Examinations table'!$A:$D,4,FALSE)</f>
        <v>NO</v>
      </c>
      <c r="F2130" s="5" t="str">
        <f>VLOOKUP(A2130,'Medical Examinations table'!$A:$E,5,FALSE)</f>
        <v>NO</v>
      </c>
      <c r="G2130" s="5" t="str">
        <f>VLOOKUP(A2130,'Medical Examinations table'!$A:$F,6,FALSE)</f>
        <v>YES</v>
      </c>
      <c r="H2130" s="5">
        <f>VLOOKUP(A2130,'Medical Examinations table'!$A:$H,8,FALSE)</f>
        <v>1</v>
      </c>
      <c r="I2130" s="5" t="str">
        <f>VLOOKUP(A2130,'Medical Examinations table'!$A:$G,7,FALSE)</f>
        <v>NO</v>
      </c>
      <c r="J2130" s="5" t="str">
        <f>VLOOKUP(A2130,'Medical Examinations table'!$A:$I,9,FALSE)</f>
        <v>Obesity</v>
      </c>
      <c r="K2130" s="5" t="str">
        <f>VLOOKUP(A2130,'Medical Examinations table'!$A:$J,10,FALSE)</f>
        <v>Normal</v>
      </c>
      <c r="L2130" s="8">
        <f>VLOOKUP(A2130,'Hospitalisation Table'!$A:$J,10,FALSE)</f>
        <v>34001</v>
      </c>
      <c r="M2130" s="10">
        <f>VLOOKUP(A2130,'Hospitalisation Table'!$A:$F,6,FALSE)</f>
        <v>563.84</v>
      </c>
      <c r="N2130" s="5" t="str">
        <f>VLOOKUP(A2130,'Hospitalisation Table'!$A:$G,7,FALSE)</f>
        <v>tier - 2</v>
      </c>
      <c r="O2130" s="5" t="str">
        <f>VLOOKUP(A2130,'Hospitalisation Table'!$A:$H,8,FALSE)</f>
        <v>tier - 3</v>
      </c>
      <c r="P2130" s="5" t="str">
        <f>VLOOKUP(A2130,'Hospitalisation Table'!$A:$I,9,FALSE)</f>
        <v>R1012</v>
      </c>
      <c r="Q2130" s="5">
        <f>VLOOKUP(A2130,'Hospitalisation Table'!$A:$K,11,FALSE)</f>
        <v>19</v>
      </c>
    </row>
    <row r="2131" spans="1:17" ht="15.6" x14ac:dyDescent="0.3">
      <c r="A2131" s="9" t="s">
        <v>233</v>
      </c>
      <c r="B2131" s="5" t="str">
        <f>VLOOKUP($A2131,'Customer Names'!$A:$B,2,FALSE)</f>
        <v>Wiltse, Ms.  Paula</v>
      </c>
      <c r="C2131" s="5">
        <f>VLOOKUP(Healthcare!A2131,'Medical Examinations table'!$A:$K,2,FALSE)</f>
        <v>32.11</v>
      </c>
      <c r="D2131" s="5">
        <f>VLOOKUP(A2131,'Medical Examinations table'!$A:$C,3,FALSE)</f>
        <v>4.43</v>
      </c>
      <c r="E2131" s="5" t="str">
        <f>VLOOKUP(A2131,'Medical Examinations table'!$A:$D,4,FALSE)</f>
        <v>NO</v>
      </c>
      <c r="F2131" s="5" t="str">
        <f>VLOOKUP(A2131,'Medical Examinations table'!$A:$E,5,FALSE)</f>
        <v>NO</v>
      </c>
      <c r="G2131" s="5" t="str">
        <f>VLOOKUP(A2131,'Medical Examinations table'!$A:$F,6,FALSE)</f>
        <v>YES</v>
      </c>
      <c r="H2131" s="5">
        <f>VLOOKUP(A2131,'Medical Examinations table'!$A:$H,8,FALSE)</f>
        <v>1</v>
      </c>
      <c r="I2131" s="5" t="str">
        <f>VLOOKUP(A2131,'Medical Examinations table'!$A:$G,7,FALSE)</f>
        <v>NO</v>
      </c>
      <c r="J2131" s="5" t="str">
        <f>VLOOKUP(A2131,'Medical Examinations table'!$A:$I,9,FALSE)</f>
        <v>Obesity</v>
      </c>
      <c r="K2131" s="5" t="str">
        <f>VLOOKUP(A2131,'Medical Examinations table'!$A:$J,10,FALSE)</f>
        <v>Normal</v>
      </c>
      <c r="L2131" s="8">
        <f>VLOOKUP(A2131,'Hospitalisation Table'!$A:$J,10,FALSE)</f>
        <v>34000</v>
      </c>
      <c r="M2131" s="10">
        <f>VLOOKUP(A2131,'Hospitalisation Table'!$A:$F,6,FALSE)</f>
        <v>563.84</v>
      </c>
      <c r="N2131" s="5" t="str">
        <f>VLOOKUP(A2131,'Hospitalisation Table'!$A:$G,7,FALSE)</f>
        <v>tier - 2</v>
      </c>
      <c r="O2131" s="5" t="str">
        <f>VLOOKUP(A2131,'Hospitalisation Table'!$A:$H,8,FALSE)</f>
        <v>tier - 3</v>
      </c>
      <c r="P2131" s="5" t="str">
        <f>VLOOKUP(A2131,'Hospitalisation Table'!$A:$I,9,FALSE)</f>
        <v>R1012</v>
      </c>
      <c r="Q2131" s="5">
        <f>VLOOKUP(A2131,'Hospitalisation Table'!$A:$K,11,FALSE)</f>
        <v>19</v>
      </c>
    </row>
    <row r="2132" spans="1:17" ht="15.6" x14ac:dyDescent="0.3">
      <c r="A2132" s="9" t="s">
        <v>232</v>
      </c>
      <c r="B2132" s="5" t="str">
        <f>VLOOKUP($A2132,'Customer Names'!$A:$B,2,FALSE)</f>
        <v>Fisher, Ms.  Evan</v>
      </c>
      <c r="C2132" s="5">
        <f>VLOOKUP(Healthcare!A2132,'Medical Examinations table'!$A:$K,2,FALSE)</f>
        <v>30.495000000000001</v>
      </c>
      <c r="D2132" s="5">
        <f>VLOOKUP(A2132,'Medical Examinations table'!$A:$C,3,FALSE)</f>
        <v>4.95</v>
      </c>
      <c r="E2132" s="5" t="str">
        <f>VLOOKUP(A2132,'Medical Examinations table'!$A:$D,4,FALSE)</f>
        <v>NO</v>
      </c>
      <c r="F2132" s="5" t="str">
        <f>VLOOKUP(A2132,'Medical Examinations table'!$A:$E,5,FALSE)</f>
        <v>NO</v>
      </c>
      <c r="G2132" s="5" t="str">
        <f>VLOOKUP(A2132,'Medical Examinations table'!$A:$F,6,FALSE)</f>
        <v>YES</v>
      </c>
      <c r="H2132" s="5">
        <f>VLOOKUP(A2132,'Medical Examinations table'!$A:$H,8,FALSE)</f>
        <v>1</v>
      </c>
      <c r="I2132" s="5" t="str">
        <f>VLOOKUP(A2132,'Medical Examinations table'!$A:$G,7,FALSE)</f>
        <v>NO</v>
      </c>
      <c r="J2132" s="5" t="str">
        <f>VLOOKUP(A2132,'Medical Examinations table'!$A:$I,9,FALSE)</f>
        <v>Obesity</v>
      </c>
      <c r="K2132" s="5" t="str">
        <f>VLOOKUP(A2132,'Medical Examinations table'!$A:$J,10,FALSE)</f>
        <v>Normal</v>
      </c>
      <c r="L2132" s="8">
        <f>VLOOKUP(A2132,'Hospitalisation Table'!$A:$J,10,FALSE)</f>
        <v>33999</v>
      </c>
      <c r="M2132" s="10">
        <f>VLOOKUP(A2132,'Hospitalisation Table'!$A:$F,6,FALSE)</f>
        <v>563.84</v>
      </c>
      <c r="N2132" s="5" t="str">
        <f>VLOOKUP(A2132,'Hospitalisation Table'!$A:$G,7,FALSE)</f>
        <v>tier - 2</v>
      </c>
      <c r="O2132" s="5" t="str">
        <f>VLOOKUP(A2132,'Hospitalisation Table'!$A:$H,8,FALSE)</f>
        <v>tier - 1</v>
      </c>
      <c r="P2132" s="5" t="str">
        <f>VLOOKUP(A2132,'Hospitalisation Table'!$A:$I,9,FALSE)</f>
        <v>R1012</v>
      </c>
      <c r="Q2132" s="5">
        <f>VLOOKUP(A2132,'Hospitalisation Table'!$A:$K,11,FALSE)</f>
        <v>19</v>
      </c>
    </row>
    <row r="2133" spans="1:17" ht="15.6" x14ac:dyDescent="0.3">
      <c r="A2133" s="9" t="s">
        <v>231</v>
      </c>
      <c r="B2133" s="5" t="str">
        <f>VLOOKUP($A2133,'Customer Names'!$A:$B,2,FALSE)</f>
        <v>Wilzbacher, Mr.  Nathan J</v>
      </c>
      <c r="C2133" s="5">
        <f>VLOOKUP(Healthcare!A2133,'Medical Examinations table'!$A:$K,2,FALSE)</f>
        <v>29.24</v>
      </c>
      <c r="D2133" s="5">
        <f>VLOOKUP(A2133,'Medical Examinations table'!$A:$C,3,FALSE)</f>
        <v>4.04</v>
      </c>
      <c r="E2133" s="5" t="str">
        <f>VLOOKUP(A2133,'Medical Examinations table'!$A:$D,4,FALSE)</f>
        <v>NO</v>
      </c>
      <c r="F2133" s="5" t="str">
        <f>VLOOKUP(A2133,'Medical Examinations table'!$A:$E,5,FALSE)</f>
        <v>YES</v>
      </c>
      <c r="G2133" s="5" t="str">
        <f>VLOOKUP(A2133,'Medical Examinations table'!$A:$F,6,FALSE)</f>
        <v>NO</v>
      </c>
      <c r="H2133" s="5">
        <f>VLOOKUP(A2133,'Medical Examinations table'!$A:$H,8,FALSE)</f>
        <v>1</v>
      </c>
      <c r="I2133" s="5" t="str">
        <f>VLOOKUP(A2133,'Medical Examinations table'!$A:$G,7,FALSE)</f>
        <v>NO</v>
      </c>
      <c r="J2133" s="5" t="str">
        <f>VLOOKUP(A2133,'Medical Examinations table'!$A:$I,9,FALSE)</f>
        <v>Overweight</v>
      </c>
      <c r="K2133" s="5" t="str">
        <f>VLOOKUP(A2133,'Medical Examinations table'!$A:$J,10,FALSE)</f>
        <v>Normal</v>
      </c>
      <c r="L2133" s="8">
        <f>VLOOKUP(A2133,'Hospitalisation Table'!$A:$J,10,FALSE)</f>
        <v>33998</v>
      </c>
      <c r="M2133" s="10">
        <f>VLOOKUP(A2133,'Hospitalisation Table'!$A:$F,6,FALSE)</f>
        <v>563.84</v>
      </c>
      <c r="N2133" s="5" t="str">
        <f>VLOOKUP(A2133,'Hospitalisation Table'!$A:$G,7,FALSE)</f>
        <v>tier - 2</v>
      </c>
      <c r="O2133" s="5" t="str">
        <f>VLOOKUP(A2133,'Hospitalisation Table'!$A:$H,8,FALSE)</f>
        <v>tier - 1</v>
      </c>
      <c r="P2133" s="5" t="str">
        <f>VLOOKUP(A2133,'Hospitalisation Table'!$A:$I,9,FALSE)</f>
        <v>R1012</v>
      </c>
      <c r="Q2133" s="5">
        <f>VLOOKUP(A2133,'Hospitalisation Table'!$A:$K,11,FALSE)</f>
        <v>18</v>
      </c>
    </row>
    <row r="2134" spans="1:17" ht="15.6" x14ac:dyDescent="0.3">
      <c r="A2134" s="9" t="s">
        <v>230</v>
      </c>
      <c r="B2134" s="5" t="str">
        <f>VLOOKUP($A2134,'Customer Names'!$A:$B,2,FALSE)</f>
        <v>Thayer, Ms.  Ashley M</v>
      </c>
      <c r="C2134" s="5">
        <f>VLOOKUP(Healthcare!A2134,'Medical Examinations table'!$A:$K,2,FALSE)</f>
        <v>22.515000000000001</v>
      </c>
      <c r="D2134" s="5">
        <f>VLOOKUP(A2134,'Medical Examinations table'!$A:$C,3,FALSE)</f>
        <v>5.93</v>
      </c>
      <c r="E2134" s="5" t="str">
        <f>VLOOKUP(A2134,'Medical Examinations table'!$A:$D,4,FALSE)</f>
        <v>NO</v>
      </c>
      <c r="F2134" s="5" t="str">
        <f>VLOOKUP(A2134,'Medical Examinations table'!$A:$E,5,FALSE)</f>
        <v>NO</v>
      </c>
      <c r="G2134" s="5" t="str">
        <f>VLOOKUP(A2134,'Medical Examinations table'!$A:$F,6,FALSE)</f>
        <v>YES</v>
      </c>
      <c r="H2134" s="5">
        <f>VLOOKUP(A2134,'Medical Examinations table'!$A:$H,8,FALSE)</f>
        <v>1</v>
      </c>
      <c r="I2134" s="5" t="str">
        <f>VLOOKUP(A2134,'Medical Examinations table'!$A:$G,7,FALSE)</f>
        <v>NO</v>
      </c>
      <c r="J2134" s="5" t="str">
        <f>VLOOKUP(A2134,'Medical Examinations table'!$A:$I,9,FALSE)</f>
        <v>Normal Weight</v>
      </c>
      <c r="K2134" s="5" t="str">
        <f>VLOOKUP(A2134,'Medical Examinations table'!$A:$J,10,FALSE)</f>
        <v>Prediabetes</v>
      </c>
      <c r="L2134" s="8">
        <f>VLOOKUP(A2134,'Hospitalisation Table'!$A:$J,10,FALSE)</f>
        <v>33997</v>
      </c>
      <c r="M2134" s="10">
        <f>VLOOKUP(A2134,'Hospitalisation Table'!$A:$F,6,FALSE)</f>
        <v>563.84</v>
      </c>
      <c r="N2134" s="5" t="str">
        <f>VLOOKUP(A2134,'Hospitalisation Table'!$A:$G,7,FALSE)</f>
        <v>tier - 2</v>
      </c>
      <c r="O2134" s="5" t="str">
        <f>VLOOKUP(A2134,'Hospitalisation Table'!$A:$H,8,FALSE)</f>
        <v>tier - 3</v>
      </c>
      <c r="P2134" s="5" t="str">
        <f>VLOOKUP(A2134,'Hospitalisation Table'!$A:$I,9,FALSE)</f>
        <v>R1012</v>
      </c>
      <c r="Q2134" s="5">
        <f>VLOOKUP(A2134,'Hospitalisation Table'!$A:$K,11,FALSE)</f>
        <v>19</v>
      </c>
    </row>
    <row r="2135" spans="1:17" ht="15.6" x14ac:dyDescent="0.3">
      <c r="A2135" s="9" t="s">
        <v>229</v>
      </c>
      <c r="B2135" s="5" t="str">
        <f>VLOOKUP($A2135,'Customer Names'!$A:$B,2,FALSE)</f>
        <v>Brosseau, Mr.  Jason</v>
      </c>
      <c r="C2135" s="5">
        <f>VLOOKUP(Healthcare!A2135,'Medical Examinations table'!$A:$K,2,FALSE)</f>
        <v>15.65</v>
      </c>
      <c r="D2135" s="5">
        <f>VLOOKUP(A2135,'Medical Examinations table'!$A:$C,3,FALSE)</f>
        <v>4.2300000000000004</v>
      </c>
      <c r="E2135" s="5" t="str">
        <f>VLOOKUP(A2135,'Medical Examinations table'!$A:$D,4,FALSE)</f>
        <v>NO</v>
      </c>
      <c r="F2135" s="5" t="str">
        <f>VLOOKUP(A2135,'Medical Examinations table'!$A:$E,5,FALSE)</f>
        <v>NO</v>
      </c>
      <c r="G2135" s="5" t="str">
        <f>VLOOKUP(A2135,'Medical Examinations table'!$A:$F,6,FALSE)</f>
        <v>NO</v>
      </c>
      <c r="H2135" s="5">
        <f>VLOOKUP(A2135,'Medical Examinations table'!$A:$H,8,FALSE)</f>
        <v>0</v>
      </c>
      <c r="I2135" s="5" t="str">
        <f>VLOOKUP(A2135,'Medical Examinations table'!$A:$G,7,FALSE)</f>
        <v>NO</v>
      </c>
      <c r="J2135" s="5" t="str">
        <f>VLOOKUP(A2135,'Medical Examinations table'!$A:$I,9,FALSE)</f>
        <v>Underweight</v>
      </c>
      <c r="K2135" s="5" t="str">
        <f>VLOOKUP(A2135,'Medical Examinations table'!$A:$J,10,FALSE)</f>
        <v>Normal</v>
      </c>
      <c r="L2135" s="8">
        <f>VLOOKUP(A2135,'Hospitalisation Table'!$A:$J,10,FALSE)</f>
        <v>33996</v>
      </c>
      <c r="M2135" s="10">
        <f>VLOOKUP(A2135,'Hospitalisation Table'!$A:$F,6,FALSE)</f>
        <v>563.84</v>
      </c>
      <c r="N2135" s="5" t="str">
        <f>VLOOKUP(A2135,'Hospitalisation Table'!$A:$G,7,FALSE)</f>
        <v>tier - 2</v>
      </c>
      <c r="O2135" s="5" t="str">
        <f>VLOOKUP(A2135,'Hospitalisation Table'!$A:$H,8,FALSE)</f>
        <v>tier - 2</v>
      </c>
      <c r="P2135" s="5" t="str">
        <f>VLOOKUP(A2135,'Hospitalisation Table'!$A:$I,9,FALSE)</f>
        <v>R1013</v>
      </c>
      <c r="Q2135" s="5">
        <f>VLOOKUP(A2135,'Hospitalisation Table'!$A:$K,11,FALSE)</f>
        <v>33</v>
      </c>
    </row>
    <row r="2136" spans="1:17" ht="15.6" x14ac:dyDescent="0.3">
      <c r="A2136" s="9" t="s">
        <v>228</v>
      </c>
      <c r="B2136" s="5" t="str">
        <f>VLOOKUP($A2136,'Customer Names'!$A:$B,2,FALSE)</f>
        <v>Phares, Mr.  Marshall</v>
      </c>
      <c r="C2136" s="5">
        <f>VLOOKUP(Healthcare!A2136,'Medical Examinations table'!$A:$K,2,FALSE)</f>
        <v>27.36</v>
      </c>
      <c r="D2136" s="5">
        <f>VLOOKUP(A2136,'Medical Examinations table'!$A:$C,3,FALSE)</f>
        <v>5.59</v>
      </c>
      <c r="E2136" s="5" t="str">
        <f>VLOOKUP(A2136,'Medical Examinations table'!$A:$D,4,FALSE)</f>
        <v>YES</v>
      </c>
      <c r="F2136" s="5" t="str">
        <f>VLOOKUP(A2136,'Medical Examinations table'!$A:$E,5,FALSE)</f>
        <v>NO</v>
      </c>
      <c r="G2136" s="5" t="str">
        <f>VLOOKUP(A2136,'Medical Examinations table'!$A:$F,6,FALSE)</f>
        <v>NO</v>
      </c>
      <c r="H2136" s="5">
        <f>VLOOKUP(A2136,'Medical Examinations table'!$A:$H,8,FALSE)</f>
        <v>0</v>
      </c>
      <c r="I2136" s="5" t="str">
        <f>VLOOKUP(A2136,'Medical Examinations table'!$A:$G,7,FALSE)</f>
        <v>NO</v>
      </c>
      <c r="J2136" s="5" t="str">
        <f>VLOOKUP(A2136,'Medical Examinations table'!$A:$I,9,FALSE)</f>
        <v>Overweight</v>
      </c>
      <c r="K2136" s="5" t="str">
        <f>VLOOKUP(A2136,'Medical Examinations table'!$A:$J,10,FALSE)</f>
        <v>Normal</v>
      </c>
      <c r="L2136" s="8">
        <f>VLOOKUP(A2136,'Hospitalisation Table'!$A:$J,10,FALSE)</f>
        <v>33995</v>
      </c>
      <c r="M2136" s="10">
        <f>VLOOKUP(A2136,'Hospitalisation Table'!$A:$F,6,FALSE)</f>
        <v>563.84</v>
      </c>
      <c r="N2136" s="5" t="str">
        <f>VLOOKUP(A2136,'Hospitalisation Table'!$A:$G,7,FALSE)</f>
        <v>tier - 2</v>
      </c>
      <c r="O2136" s="5" t="str">
        <f>VLOOKUP(A2136,'Hospitalisation Table'!$A:$H,8,FALSE)</f>
        <v>tier - 1</v>
      </c>
      <c r="P2136" s="5" t="str">
        <f>VLOOKUP(A2136,'Hospitalisation Table'!$A:$I,9,FALSE)</f>
        <v>R1016</v>
      </c>
      <c r="Q2136" s="5">
        <f>VLOOKUP(A2136,'Hospitalisation Table'!$A:$K,11,FALSE)</f>
        <v>21</v>
      </c>
    </row>
    <row r="2137" spans="1:17" ht="15.6" x14ac:dyDescent="0.3">
      <c r="A2137" s="9" t="s">
        <v>227</v>
      </c>
      <c r="B2137" s="5" t="str">
        <f>VLOOKUP($A2137,'Customer Names'!$A:$B,2,FALSE)</f>
        <v>Curley, Mr.  Lavar</v>
      </c>
      <c r="C2137" s="5">
        <f>VLOOKUP(Healthcare!A2137,'Medical Examinations table'!$A:$K,2,FALSE)</f>
        <v>22.3</v>
      </c>
      <c r="D2137" s="5">
        <f>VLOOKUP(A2137,'Medical Examinations table'!$A:$C,3,FALSE)</f>
        <v>4.8899999999999997</v>
      </c>
      <c r="E2137" s="5" t="str">
        <f>VLOOKUP(A2137,'Medical Examinations table'!$A:$D,4,FALSE)</f>
        <v>YES</v>
      </c>
      <c r="F2137" s="5" t="str">
        <f>VLOOKUP(A2137,'Medical Examinations table'!$A:$E,5,FALSE)</f>
        <v>NO</v>
      </c>
      <c r="G2137" s="5" t="str">
        <f>VLOOKUP(A2137,'Medical Examinations table'!$A:$F,6,FALSE)</f>
        <v>NO</v>
      </c>
      <c r="H2137" s="5">
        <f>VLOOKUP(A2137,'Medical Examinations table'!$A:$H,8,FALSE)</f>
        <v>0</v>
      </c>
      <c r="I2137" s="5" t="str">
        <f>VLOOKUP(A2137,'Medical Examinations table'!$A:$G,7,FALSE)</f>
        <v>NO</v>
      </c>
      <c r="J2137" s="5" t="str">
        <f>VLOOKUP(A2137,'Medical Examinations table'!$A:$I,9,FALSE)</f>
        <v>Normal Weight</v>
      </c>
      <c r="K2137" s="5" t="str">
        <f>VLOOKUP(A2137,'Medical Examinations table'!$A:$J,10,FALSE)</f>
        <v>Normal</v>
      </c>
      <c r="L2137" s="8">
        <f>VLOOKUP(A2137,'Hospitalisation Table'!$A:$J,10,FALSE)</f>
        <v>33994</v>
      </c>
      <c r="M2137" s="10">
        <f>VLOOKUP(A2137,'Hospitalisation Table'!$A:$F,6,FALSE)</f>
        <v>563.84</v>
      </c>
      <c r="N2137" s="5" t="str">
        <f>VLOOKUP(A2137,'Hospitalisation Table'!$A:$G,7,FALSE)</f>
        <v>tier - 3</v>
      </c>
      <c r="O2137" s="5" t="str">
        <f>VLOOKUP(A2137,'Hospitalisation Table'!$A:$H,8,FALSE)</f>
        <v>tier - 2</v>
      </c>
      <c r="P2137" s="5" t="str">
        <f>VLOOKUP(A2137,'Hospitalisation Table'!$A:$I,9,FALSE)</f>
        <v>R1011</v>
      </c>
      <c r="Q2137" s="5">
        <f>VLOOKUP(A2137,'Hospitalisation Table'!$A:$K,11,FALSE)</f>
        <v>21</v>
      </c>
    </row>
    <row r="2138" spans="1:17" ht="15.6" x14ac:dyDescent="0.3">
      <c r="A2138" s="9" t="s">
        <v>226</v>
      </c>
      <c r="B2138" s="5" t="str">
        <f>VLOOKUP($A2138,'Customer Names'!$A:$B,2,FALSE)</f>
        <v>Johnston, Mr.  Charlie T.</v>
      </c>
      <c r="C2138" s="5">
        <f>VLOOKUP(Healthcare!A2138,'Medical Examinations table'!$A:$K,2,FALSE)</f>
        <v>26.03</v>
      </c>
      <c r="D2138" s="5">
        <f>VLOOKUP(A2138,'Medical Examinations table'!$A:$C,3,FALSE)</f>
        <v>5.81</v>
      </c>
      <c r="E2138" s="5" t="str">
        <f>VLOOKUP(A2138,'Medical Examinations table'!$A:$D,4,FALSE)</f>
        <v>YES</v>
      </c>
      <c r="F2138" s="5" t="str">
        <f>VLOOKUP(A2138,'Medical Examinations table'!$A:$E,5,FALSE)</f>
        <v>NO</v>
      </c>
      <c r="G2138" s="5" t="str">
        <f>VLOOKUP(A2138,'Medical Examinations table'!$A:$F,6,FALSE)</f>
        <v>NO</v>
      </c>
      <c r="H2138" s="5">
        <f>VLOOKUP(A2138,'Medical Examinations table'!$A:$H,8,FALSE)</f>
        <v>0</v>
      </c>
      <c r="I2138" s="5" t="str">
        <f>VLOOKUP(A2138,'Medical Examinations table'!$A:$G,7,FALSE)</f>
        <v>NO</v>
      </c>
      <c r="J2138" s="5" t="str">
        <f>VLOOKUP(A2138,'Medical Examinations table'!$A:$I,9,FALSE)</f>
        <v>Overweight</v>
      </c>
      <c r="K2138" s="5" t="str">
        <f>VLOOKUP(A2138,'Medical Examinations table'!$A:$J,10,FALSE)</f>
        <v>Prediabetes</v>
      </c>
      <c r="L2138" s="8">
        <f>VLOOKUP(A2138,'Hospitalisation Table'!$A:$J,10,FALSE)</f>
        <v>33993</v>
      </c>
      <c r="M2138" s="10">
        <f>VLOOKUP(A2138,'Hospitalisation Table'!$A:$F,6,FALSE)</f>
        <v>563.84</v>
      </c>
      <c r="N2138" s="5" t="str">
        <f>VLOOKUP(A2138,'Hospitalisation Table'!$A:$G,7,FALSE)</f>
        <v>tier - 3</v>
      </c>
      <c r="O2138" s="5" t="str">
        <f>VLOOKUP(A2138,'Hospitalisation Table'!$A:$H,8,FALSE)</f>
        <v>tier - 2</v>
      </c>
      <c r="P2138" s="5" t="str">
        <f>VLOOKUP(A2138,'Hospitalisation Table'!$A:$I,9,FALSE)</f>
        <v>R1019</v>
      </c>
      <c r="Q2138" s="5">
        <f>VLOOKUP(A2138,'Hospitalisation Table'!$A:$K,11,FALSE)</f>
        <v>21</v>
      </c>
    </row>
    <row r="2139" spans="1:17" ht="15.6" x14ac:dyDescent="0.3">
      <c r="A2139" s="9" t="s">
        <v>225</v>
      </c>
      <c r="B2139" s="5" t="str">
        <f>VLOOKUP($A2139,'Customer Names'!$A:$B,2,FALSE)</f>
        <v>Padula, Mrs.  Lauren</v>
      </c>
      <c r="C2139" s="5">
        <f>VLOOKUP(Healthcare!A2139,'Medical Examinations table'!$A:$K,2,FALSE)</f>
        <v>27.74</v>
      </c>
      <c r="D2139" s="5">
        <f>VLOOKUP(A2139,'Medical Examinations table'!$A:$C,3,FALSE)</f>
        <v>4.29</v>
      </c>
      <c r="E2139" s="5" t="str">
        <f>VLOOKUP(A2139,'Medical Examinations table'!$A:$D,4,FALSE)</f>
        <v>NO</v>
      </c>
      <c r="F2139" s="5" t="str">
        <f>VLOOKUP(A2139,'Medical Examinations table'!$A:$E,5,FALSE)</f>
        <v>YES</v>
      </c>
      <c r="G2139" s="5" t="str">
        <f>VLOOKUP(A2139,'Medical Examinations table'!$A:$F,6,FALSE)</f>
        <v>NO</v>
      </c>
      <c r="H2139" s="5">
        <f>VLOOKUP(A2139,'Medical Examinations table'!$A:$H,8,FALSE)</f>
        <v>1</v>
      </c>
      <c r="I2139" s="5" t="str">
        <f>VLOOKUP(A2139,'Medical Examinations table'!$A:$G,7,FALSE)</f>
        <v>NO</v>
      </c>
      <c r="J2139" s="5" t="str">
        <f>VLOOKUP(A2139,'Medical Examinations table'!$A:$I,9,FALSE)</f>
        <v>Overweight</v>
      </c>
      <c r="K2139" s="5" t="str">
        <f>VLOOKUP(A2139,'Medical Examinations table'!$A:$J,10,FALSE)</f>
        <v>Normal</v>
      </c>
      <c r="L2139" s="8">
        <f>VLOOKUP(A2139,'Hospitalisation Table'!$A:$J,10,FALSE)</f>
        <v>33992</v>
      </c>
      <c r="M2139" s="10">
        <f>VLOOKUP(A2139,'Hospitalisation Table'!$A:$F,6,FALSE)</f>
        <v>563.84</v>
      </c>
      <c r="N2139" s="5" t="str">
        <f>VLOOKUP(A2139,'Hospitalisation Table'!$A:$G,7,FALSE)</f>
        <v>tier - 3</v>
      </c>
      <c r="O2139" s="5" t="str">
        <f>VLOOKUP(A2139,'Hospitalisation Table'!$A:$H,8,FALSE)</f>
        <v>tier - 2</v>
      </c>
      <c r="P2139" s="5" t="str">
        <f>VLOOKUP(A2139,'Hospitalisation Table'!$A:$I,9,FALSE)</f>
        <v>R1025</v>
      </c>
      <c r="Q2139" s="5">
        <f>VLOOKUP(A2139,'Hospitalisation Table'!$A:$K,11,FALSE)</f>
        <v>18</v>
      </c>
    </row>
    <row r="2140" spans="1:17" ht="15.6" x14ac:dyDescent="0.3">
      <c r="A2140" s="9" t="s">
        <v>224</v>
      </c>
      <c r="B2140" s="5" t="str">
        <f>VLOOKUP($A2140,'Customer Names'!$A:$B,2,FALSE)</f>
        <v>Gamirov, Mr.  Arthur</v>
      </c>
      <c r="C2140" s="5">
        <f>VLOOKUP(Healthcare!A2140,'Medical Examinations table'!$A:$K,2,FALSE)</f>
        <v>32.11</v>
      </c>
      <c r="D2140" s="5">
        <f>VLOOKUP(A2140,'Medical Examinations table'!$A:$C,3,FALSE)</f>
        <v>4.03</v>
      </c>
      <c r="E2140" s="5" t="str">
        <f>VLOOKUP(A2140,'Medical Examinations table'!$A:$D,4,FALSE)</f>
        <v>YES</v>
      </c>
      <c r="F2140" s="5" t="str">
        <f>VLOOKUP(A2140,'Medical Examinations table'!$A:$E,5,FALSE)</f>
        <v>YES</v>
      </c>
      <c r="G2140" s="5" t="str">
        <f>VLOOKUP(A2140,'Medical Examinations table'!$A:$F,6,FALSE)</f>
        <v>NO</v>
      </c>
      <c r="H2140" s="5">
        <f>VLOOKUP(A2140,'Medical Examinations table'!$A:$H,8,FALSE)</f>
        <v>2</v>
      </c>
      <c r="I2140" s="5" t="str">
        <f>VLOOKUP(A2140,'Medical Examinations table'!$A:$G,7,FALSE)</f>
        <v>NO</v>
      </c>
      <c r="J2140" s="5" t="str">
        <f>VLOOKUP(A2140,'Medical Examinations table'!$A:$I,9,FALSE)</f>
        <v>Obesity</v>
      </c>
      <c r="K2140" s="5" t="str">
        <f>VLOOKUP(A2140,'Medical Examinations table'!$A:$J,10,FALSE)</f>
        <v>Normal</v>
      </c>
      <c r="L2140" s="8">
        <f>VLOOKUP(A2140,'Hospitalisation Table'!$A:$J,10,FALSE)</f>
        <v>33991</v>
      </c>
      <c r="M2140" s="10">
        <f>VLOOKUP(A2140,'Hospitalisation Table'!$A:$F,6,FALSE)</f>
        <v>563.84</v>
      </c>
      <c r="N2140" s="5" t="str">
        <f>VLOOKUP(A2140,'Hospitalisation Table'!$A:$G,7,FALSE)</f>
        <v>tier - 3</v>
      </c>
      <c r="O2140" s="5" t="str">
        <f>VLOOKUP(A2140,'Hospitalisation Table'!$A:$H,8,FALSE)</f>
        <v>tier - 3</v>
      </c>
      <c r="P2140" s="5" t="str">
        <f>VLOOKUP(A2140,'Hospitalisation Table'!$A:$I,9,FALSE)</f>
        <v>R1012</v>
      </c>
      <c r="Q2140" s="5">
        <f>VLOOKUP(A2140,'Hospitalisation Table'!$A:$K,11,FALSE)</f>
        <v>22</v>
      </c>
    </row>
    <row r="2141" spans="1:17" ht="15.6" x14ac:dyDescent="0.3">
      <c r="A2141" s="9" t="s">
        <v>223</v>
      </c>
      <c r="B2141" s="5" t="str">
        <f>VLOOKUP($A2141,'Customer Names'!$A:$B,2,FALSE)</f>
        <v>Briot, Mr.  Thomas</v>
      </c>
      <c r="C2141" s="5">
        <f>VLOOKUP(Healthcare!A2141,'Medical Examinations table'!$A:$K,2,FALSE)</f>
        <v>25.175000000000001</v>
      </c>
      <c r="D2141" s="5">
        <f>VLOOKUP(A2141,'Medical Examinations table'!$A:$C,3,FALSE)</f>
        <v>6.29</v>
      </c>
      <c r="E2141" s="5" t="str">
        <f>VLOOKUP(A2141,'Medical Examinations table'!$A:$D,4,FALSE)</f>
        <v>YES</v>
      </c>
      <c r="F2141" s="5" t="str">
        <f>VLOOKUP(A2141,'Medical Examinations table'!$A:$E,5,FALSE)</f>
        <v>YES</v>
      </c>
      <c r="G2141" s="5" t="str">
        <f>VLOOKUP(A2141,'Medical Examinations table'!$A:$F,6,FALSE)</f>
        <v>NO</v>
      </c>
      <c r="H2141" s="5">
        <f>VLOOKUP(A2141,'Medical Examinations table'!$A:$H,8,FALSE)</f>
        <v>2</v>
      </c>
      <c r="I2141" s="5" t="str">
        <f>VLOOKUP(A2141,'Medical Examinations table'!$A:$G,7,FALSE)</f>
        <v>NO</v>
      </c>
      <c r="J2141" s="5" t="str">
        <f>VLOOKUP(A2141,'Medical Examinations table'!$A:$I,9,FALSE)</f>
        <v>Overweight</v>
      </c>
      <c r="K2141" s="5" t="str">
        <f>VLOOKUP(A2141,'Medical Examinations table'!$A:$J,10,FALSE)</f>
        <v>Prediabetes</v>
      </c>
      <c r="L2141" s="8">
        <f>VLOOKUP(A2141,'Hospitalisation Table'!$A:$J,10,FALSE)</f>
        <v>33990</v>
      </c>
      <c r="M2141" s="10">
        <f>VLOOKUP(A2141,'Hospitalisation Table'!$A:$F,6,FALSE)</f>
        <v>563.84</v>
      </c>
      <c r="N2141" s="5" t="str">
        <f>VLOOKUP(A2141,'Hospitalisation Table'!$A:$G,7,FALSE)</f>
        <v>tier - 3</v>
      </c>
      <c r="O2141" s="5" t="str">
        <f>VLOOKUP(A2141,'Hospitalisation Table'!$A:$H,8,FALSE)</f>
        <v>tier - 3</v>
      </c>
      <c r="P2141" s="5" t="str">
        <f>VLOOKUP(A2141,'Hospitalisation Table'!$A:$I,9,FALSE)</f>
        <v>R1012</v>
      </c>
      <c r="Q2141" s="5">
        <f>VLOOKUP(A2141,'Hospitalisation Table'!$A:$K,11,FALSE)</f>
        <v>22</v>
      </c>
    </row>
    <row r="2142" spans="1:17" ht="15.6" x14ac:dyDescent="0.3">
      <c r="A2142" s="9" t="s">
        <v>222</v>
      </c>
      <c r="B2142" s="5" t="str">
        <f>VLOOKUP($A2142,'Customer Names'!$A:$B,2,FALSE)</f>
        <v>De Hueck, Ms.  Jennifer</v>
      </c>
      <c r="C2142" s="5">
        <f>VLOOKUP(Healthcare!A2142,'Medical Examinations table'!$A:$K,2,FALSE)</f>
        <v>39.49</v>
      </c>
      <c r="D2142" s="5">
        <f>VLOOKUP(A2142,'Medical Examinations table'!$A:$C,3,FALSE)</f>
        <v>4.4800000000000004</v>
      </c>
      <c r="E2142" s="5" t="str">
        <f>VLOOKUP(A2142,'Medical Examinations table'!$A:$D,4,FALSE)</f>
        <v>YES</v>
      </c>
      <c r="F2142" s="5" t="str">
        <f>VLOOKUP(A2142,'Medical Examinations table'!$A:$E,5,FALSE)</f>
        <v>NO</v>
      </c>
      <c r="G2142" s="5" t="str">
        <f>VLOOKUP(A2142,'Medical Examinations table'!$A:$F,6,FALSE)</f>
        <v>NO</v>
      </c>
      <c r="H2142" s="5">
        <f>VLOOKUP(A2142,'Medical Examinations table'!$A:$H,8,FALSE)</f>
        <v>0</v>
      </c>
      <c r="I2142" s="5" t="str">
        <f>VLOOKUP(A2142,'Medical Examinations table'!$A:$G,7,FALSE)</f>
        <v>NO</v>
      </c>
      <c r="J2142" s="5" t="str">
        <f>VLOOKUP(A2142,'Medical Examinations table'!$A:$I,9,FALSE)</f>
        <v>Obesity</v>
      </c>
      <c r="K2142" s="5" t="str">
        <f>VLOOKUP(A2142,'Medical Examinations table'!$A:$J,10,FALSE)</f>
        <v>Normal</v>
      </c>
      <c r="L2142" s="8">
        <f>VLOOKUP(A2142,'Hospitalisation Table'!$A:$J,10,FALSE)</f>
        <v>33989</v>
      </c>
      <c r="M2142" s="10">
        <f>VLOOKUP(A2142,'Hospitalisation Table'!$A:$F,6,FALSE)</f>
        <v>563.84</v>
      </c>
      <c r="N2142" s="5" t="str">
        <f>VLOOKUP(A2142,'Hospitalisation Table'!$A:$G,7,FALSE)</f>
        <v>tier - 3</v>
      </c>
      <c r="O2142" s="5" t="str">
        <f>VLOOKUP(A2142,'Hospitalisation Table'!$A:$H,8,FALSE)</f>
        <v>tier - 2</v>
      </c>
      <c r="P2142" s="5" t="str">
        <f>VLOOKUP(A2142,'Hospitalisation Table'!$A:$I,9,FALSE)</f>
        <v>R1013</v>
      </c>
      <c r="Q2142" s="5">
        <f>VLOOKUP(A2142,'Hospitalisation Table'!$A:$K,11,FALSE)</f>
        <v>21</v>
      </c>
    </row>
    <row r="2143" spans="1:17" ht="15.6" x14ac:dyDescent="0.3">
      <c r="A2143" s="9" t="s">
        <v>221</v>
      </c>
      <c r="B2143" s="5" t="str">
        <f>VLOOKUP($A2143,'Customer Names'!$A:$B,2,FALSE)</f>
        <v>Putt, Ms.  Tammy</v>
      </c>
      <c r="C2143" s="5">
        <f>VLOOKUP(Healthcare!A2143,'Medical Examinations table'!$A:$K,2,FALSE)</f>
        <v>34.869999999999997</v>
      </c>
      <c r="D2143" s="5">
        <f>VLOOKUP(A2143,'Medical Examinations table'!$A:$C,3,FALSE)</f>
        <v>5.51</v>
      </c>
      <c r="E2143" s="5" t="str">
        <f>VLOOKUP(A2143,'Medical Examinations table'!$A:$D,4,FALSE)</f>
        <v>YES</v>
      </c>
      <c r="F2143" s="5" t="str">
        <f>VLOOKUP(A2143,'Medical Examinations table'!$A:$E,5,FALSE)</f>
        <v>NO</v>
      </c>
      <c r="G2143" s="5" t="str">
        <f>VLOOKUP(A2143,'Medical Examinations table'!$A:$F,6,FALSE)</f>
        <v>NO</v>
      </c>
      <c r="H2143" s="5">
        <f>VLOOKUP(A2143,'Medical Examinations table'!$A:$H,8,FALSE)</f>
        <v>0</v>
      </c>
      <c r="I2143" s="5" t="str">
        <f>VLOOKUP(A2143,'Medical Examinations table'!$A:$G,7,FALSE)</f>
        <v>NO</v>
      </c>
      <c r="J2143" s="5" t="str">
        <f>VLOOKUP(A2143,'Medical Examinations table'!$A:$I,9,FALSE)</f>
        <v>Obesity</v>
      </c>
      <c r="K2143" s="5" t="str">
        <f>VLOOKUP(A2143,'Medical Examinations table'!$A:$J,10,FALSE)</f>
        <v>Normal</v>
      </c>
      <c r="L2143" s="8">
        <f>VLOOKUP(A2143,'Hospitalisation Table'!$A:$J,10,FALSE)</f>
        <v>33988</v>
      </c>
      <c r="M2143" s="10">
        <f>VLOOKUP(A2143,'Hospitalisation Table'!$A:$F,6,FALSE)</f>
        <v>563.84</v>
      </c>
      <c r="N2143" s="5" t="str">
        <f>VLOOKUP(A2143,'Hospitalisation Table'!$A:$G,7,FALSE)</f>
        <v>tier - 3</v>
      </c>
      <c r="O2143" s="5" t="str">
        <f>VLOOKUP(A2143,'Hospitalisation Table'!$A:$H,8,FALSE)</f>
        <v>tier - 2</v>
      </c>
      <c r="P2143" s="5" t="str">
        <f>VLOOKUP(A2143,'Hospitalisation Table'!$A:$I,9,FALSE)</f>
        <v>R1013</v>
      </c>
      <c r="Q2143" s="5">
        <f>VLOOKUP(A2143,'Hospitalisation Table'!$A:$K,11,FALSE)</f>
        <v>21</v>
      </c>
    </row>
    <row r="2144" spans="1:17" ht="15.6" x14ac:dyDescent="0.3">
      <c r="A2144" s="9" t="s">
        <v>220</v>
      </c>
      <c r="B2144" s="5" t="str">
        <f>VLOOKUP($A2144,'Customer Names'!$A:$B,2,FALSE)</f>
        <v>Deiman, Ms.  Lena</v>
      </c>
      <c r="C2144" s="5">
        <f>VLOOKUP(Healthcare!A2144,'Medical Examinations table'!$A:$K,2,FALSE)</f>
        <v>34.6</v>
      </c>
      <c r="D2144" s="5">
        <f>VLOOKUP(A2144,'Medical Examinations table'!$A:$C,3,FALSE)</f>
        <v>4.5</v>
      </c>
      <c r="E2144" s="5" t="str">
        <f>VLOOKUP(A2144,'Medical Examinations table'!$A:$D,4,FALSE)</f>
        <v>YES</v>
      </c>
      <c r="F2144" s="5" t="str">
        <f>VLOOKUP(A2144,'Medical Examinations table'!$A:$E,5,FALSE)</f>
        <v>NO</v>
      </c>
      <c r="G2144" s="5" t="str">
        <f>VLOOKUP(A2144,'Medical Examinations table'!$A:$F,6,FALSE)</f>
        <v>NO</v>
      </c>
      <c r="H2144" s="5">
        <f>VLOOKUP(A2144,'Medical Examinations table'!$A:$H,8,FALSE)</f>
        <v>0</v>
      </c>
      <c r="I2144" s="5" t="str">
        <f>VLOOKUP(A2144,'Medical Examinations table'!$A:$G,7,FALSE)</f>
        <v>NO</v>
      </c>
      <c r="J2144" s="5" t="str">
        <f>VLOOKUP(A2144,'Medical Examinations table'!$A:$I,9,FALSE)</f>
        <v>Obesity</v>
      </c>
      <c r="K2144" s="5" t="str">
        <f>VLOOKUP(A2144,'Medical Examinations table'!$A:$J,10,FALSE)</f>
        <v>Normal</v>
      </c>
      <c r="L2144" s="8">
        <f>VLOOKUP(A2144,'Hospitalisation Table'!$A:$J,10,FALSE)</f>
        <v>33987</v>
      </c>
      <c r="M2144" s="10">
        <f>VLOOKUP(A2144,'Hospitalisation Table'!$A:$F,6,FALSE)</f>
        <v>563.84</v>
      </c>
      <c r="N2144" s="5" t="str">
        <f>VLOOKUP(A2144,'Hospitalisation Table'!$A:$G,7,FALSE)</f>
        <v>tier - 3</v>
      </c>
      <c r="O2144" s="5" t="str">
        <f>VLOOKUP(A2144,'Hospitalisation Table'!$A:$H,8,FALSE)</f>
        <v>tier - 1</v>
      </c>
      <c r="P2144" s="5" t="str">
        <f>VLOOKUP(A2144,'Hospitalisation Table'!$A:$I,9,FALSE)</f>
        <v>R1011</v>
      </c>
      <c r="Q2144" s="5">
        <f>VLOOKUP(A2144,'Hospitalisation Table'!$A:$K,11,FALSE)</f>
        <v>21</v>
      </c>
    </row>
    <row r="2145" spans="1:17" ht="15.6" x14ac:dyDescent="0.3">
      <c r="A2145" s="9" t="s">
        <v>219</v>
      </c>
      <c r="B2145" s="5" t="str">
        <f>VLOOKUP($A2145,'Customer Names'!$A:$B,2,FALSE)</f>
        <v>Bonanni, Ms.  Valentina</v>
      </c>
      <c r="C2145" s="5">
        <f>VLOOKUP(Healthcare!A2145,'Medical Examinations table'!$A:$K,2,FALSE)</f>
        <v>25.8</v>
      </c>
      <c r="D2145" s="5">
        <f>VLOOKUP(A2145,'Medical Examinations table'!$A:$C,3,FALSE)</f>
        <v>6.29</v>
      </c>
      <c r="E2145" s="5" t="str">
        <f>VLOOKUP(A2145,'Medical Examinations table'!$A:$D,4,FALSE)</f>
        <v>YES</v>
      </c>
      <c r="F2145" s="5" t="str">
        <f>VLOOKUP(A2145,'Medical Examinations table'!$A:$E,5,FALSE)</f>
        <v>NO</v>
      </c>
      <c r="G2145" s="5" t="str">
        <f>VLOOKUP(A2145,'Medical Examinations table'!$A:$F,6,FALSE)</f>
        <v>NO</v>
      </c>
      <c r="H2145" s="5">
        <f>VLOOKUP(A2145,'Medical Examinations table'!$A:$H,8,FALSE)</f>
        <v>0</v>
      </c>
      <c r="I2145" s="5" t="str">
        <f>VLOOKUP(A2145,'Medical Examinations table'!$A:$G,7,FALSE)</f>
        <v>NO</v>
      </c>
      <c r="J2145" s="5" t="str">
        <f>VLOOKUP(A2145,'Medical Examinations table'!$A:$I,9,FALSE)</f>
        <v>Overweight</v>
      </c>
      <c r="K2145" s="5" t="str">
        <f>VLOOKUP(A2145,'Medical Examinations table'!$A:$J,10,FALSE)</f>
        <v>Prediabetes</v>
      </c>
      <c r="L2145" s="8">
        <f>VLOOKUP(A2145,'Hospitalisation Table'!$A:$J,10,FALSE)</f>
        <v>33986</v>
      </c>
      <c r="M2145" s="10">
        <f>VLOOKUP(A2145,'Hospitalisation Table'!$A:$F,6,FALSE)</f>
        <v>563.84</v>
      </c>
      <c r="N2145" s="5" t="str">
        <f>VLOOKUP(A2145,'Hospitalisation Table'!$A:$G,7,FALSE)</f>
        <v>tier - 3</v>
      </c>
      <c r="O2145" s="5" t="str">
        <f>VLOOKUP(A2145,'Hospitalisation Table'!$A:$H,8,FALSE)</f>
        <v>tier - 2</v>
      </c>
      <c r="P2145" s="5" t="str">
        <f>VLOOKUP(A2145,'Hospitalisation Table'!$A:$I,9,FALSE)</f>
        <v>R1011</v>
      </c>
      <c r="Q2145" s="5">
        <f>VLOOKUP(A2145,'Hospitalisation Table'!$A:$K,11,FALSE)</f>
        <v>21</v>
      </c>
    </row>
    <row r="2146" spans="1:17" ht="15.6" x14ac:dyDescent="0.3">
      <c r="A2146" s="9" t="s">
        <v>218</v>
      </c>
      <c r="B2146" s="5" t="str">
        <f>VLOOKUP($A2146,'Customer Names'!$A:$B,2,FALSE)</f>
        <v>Stein, Mr.  Russell N.</v>
      </c>
      <c r="C2146" s="5">
        <f>VLOOKUP(Healthcare!A2146,'Medical Examinations table'!$A:$K,2,FALSE)</f>
        <v>35.86</v>
      </c>
      <c r="D2146" s="5">
        <f>VLOOKUP(A2146,'Medical Examinations table'!$A:$C,3,FALSE)</f>
        <v>4.33</v>
      </c>
      <c r="E2146" s="5" t="str">
        <f>VLOOKUP(A2146,'Medical Examinations table'!$A:$D,4,FALSE)</f>
        <v>NO</v>
      </c>
      <c r="F2146" s="5" t="str">
        <f>VLOOKUP(A2146,'Medical Examinations table'!$A:$E,5,FALSE)</f>
        <v>NO</v>
      </c>
      <c r="G2146" s="5" t="str">
        <f>VLOOKUP(A2146,'Medical Examinations table'!$A:$F,6,FALSE)</f>
        <v>NO</v>
      </c>
      <c r="H2146" s="5">
        <f>VLOOKUP(A2146,'Medical Examinations table'!$A:$H,8,FALSE)</f>
        <v>1</v>
      </c>
      <c r="I2146" s="5" t="str">
        <f>VLOOKUP(A2146,'Medical Examinations table'!$A:$G,7,FALSE)</f>
        <v>NO</v>
      </c>
      <c r="J2146" s="5" t="str">
        <f>VLOOKUP(A2146,'Medical Examinations table'!$A:$I,9,FALSE)</f>
        <v>Obesity</v>
      </c>
      <c r="K2146" s="5" t="str">
        <f>VLOOKUP(A2146,'Medical Examinations table'!$A:$J,10,FALSE)</f>
        <v>Normal</v>
      </c>
      <c r="L2146" s="8">
        <f>VLOOKUP(A2146,'Hospitalisation Table'!$A:$J,10,FALSE)</f>
        <v>33985</v>
      </c>
      <c r="M2146" s="10">
        <f>VLOOKUP(A2146,'Hospitalisation Table'!$A:$F,6,FALSE)</f>
        <v>563.84</v>
      </c>
      <c r="N2146" s="5" t="str">
        <f>VLOOKUP(A2146,'Hospitalisation Table'!$A:$G,7,FALSE)</f>
        <v>tier - 3</v>
      </c>
      <c r="O2146" s="5" t="str">
        <f>VLOOKUP(A2146,'Hospitalisation Table'!$A:$H,8,FALSE)</f>
        <v>tier - 2</v>
      </c>
      <c r="P2146" s="5" t="str">
        <f>VLOOKUP(A2146,'Hospitalisation Table'!$A:$I,9,FALSE)</f>
        <v>R1013</v>
      </c>
      <c r="Q2146" s="5">
        <f>VLOOKUP(A2146,'Hospitalisation Table'!$A:$K,11,FALSE)</f>
        <v>24</v>
      </c>
    </row>
    <row r="2147" spans="1:17" ht="15.6" x14ac:dyDescent="0.3">
      <c r="A2147" s="9" t="s">
        <v>217</v>
      </c>
      <c r="B2147" s="5" t="str">
        <f>VLOOKUP($A2147,'Customer Names'!$A:$B,2,FALSE)</f>
        <v>Laumann, Mr.  Scott R.</v>
      </c>
      <c r="C2147" s="5">
        <f>VLOOKUP(Healthcare!A2147,'Medical Examinations table'!$A:$K,2,FALSE)</f>
        <v>40.47</v>
      </c>
      <c r="D2147" s="5">
        <f>VLOOKUP(A2147,'Medical Examinations table'!$A:$C,3,FALSE)</f>
        <v>11.15</v>
      </c>
      <c r="E2147" s="5" t="str">
        <f>VLOOKUP(A2147,'Medical Examinations table'!$A:$D,4,FALSE)</f>
        <v>NO</v>
      </c>
      <c r="F2147" s="5" t="str">
        <f>VLOOKUP(A2147,'Medical Examinations table'!$A:$E,5,FALSE)</f>
        <v>NO</v>
      </c>
      <c r="G2147" s="5" t="str">
        <f>VLOOKUP(A2147,'Medical Examinations table'!$A:$F,6,FALSE)</f>
        <v>NO</v>
      </c>
      <c r="H2147" s="5">
        <f>VLOOKUP(A2147,'Medical Examinations table'!$A:$H,8,FALSE)</f>
        <v>0</v>
      </c>
      <c r="I2147" s="5" t="str">
        <f>VLOOKUP(A2147,'Medical Examinations table'!$A:$G,7,FALSE)</f>
        <v>NO</v>
      </c>
      <c r="J2147" s="5" t="str">
        <f>VLOOKUP(A2147,'Medical Examinations table'!$A:$I,9,FALSE)</f>
        <v>Obesity</v>
      </c>
      <c r="K2147" s="5" t="str">
        <f>VLOOKUP(A2147,'Medical Examinations table'!$A:$J,10,FALSE)</f>
        <v>Diabetes</v>
      </c>
      <c r="L2147" s="8">
        <f>VLOOKUP(A2147,'Hospitalisation Table'!$A:$J,10,FALSE)</f>
        <v>33984</v>
      </c>
      <c r="M2147" s="10">
        <f>VLOOKUP(A2147,'Hospitalisation Table'!$A:$F,6,FALSE)</f>
        <v>563.84</v>
      </c>
      <c r="N2147" s="5" t="str">
        <f>VLOOKUP(A2147,'Hospitalisation Table'!$A:$G,7,FALSE)</f>
        <v>tier - 3</v>
      </c>
      <c r="O2147" s="5" t="str">
        <f>VLOOKUP(A2147,'Hospitalisation Table'!$A:$H,8,FALSE)</f>
        <v>tier - 3</v>
      </c>
      <c r="P2147" s="5" t="str">
        <f>VLOOKUP(A2147,'Hospitalisation Table'!$A:$I,9,FALSE)</f>
        <v>R1016</v>
      </c>
      <c r="Q2147" s="5">
        <f>VLOOKUP(A2147,'Hospitalisation Table'!$A:$K,11,FALSE)</f>
        <v>20</v>
      </c>
    </row>
    <row r="2148" spans="1:17" ht="15.6" x14ac:dyDescent="0.3">
      <c r="A2148" s="9" t="s">
        <v>216</v>
      </c>
      <c r="B2148" s="5" t="str">
        <f>VLOOKUP($A2148,'Customer Names'!$A:$B,2,FALSE)</f>
        <v>Galaviz, Mr.  Jose Francisco Sr.</v>
      </c>
      <c r="C2148" s="5">
        <f>VLOOKUP(Healthcare!A2148,'Medical Examinations table'!$A:$K,2,FALSE)</f>
        <v>32.01</v>
      </c>
      <c r="D2148" s="5">
        <f>VLOOKUP(A2148,'Medical Examinations table'!$A:$C,3,FALSE)</f>
        <v>6.45</v>
      </c>
      <c r="E2148" s="5" t="str">
        <f>VLOOKUP(A2148,'Medical Examinations table'!$A:$D,4,FALSE)</f>
        <v>NO</v>
      </c>
      <c r="F2148" s="5" t="str">
        <f>VLOOKUP(A2148,'Medical Examinations table'!$A:$E,5,FALSE)</f>
        <v>NO</v>
      </c>
      <c r="G2148" s="5" t="str">
        <f>VLOOKUP(A2148,'Medical Examinations table'!$A:$F,6,FALSE)</f>
        <v>NO</v>
      </c>
      <c r="H2148" s="5">
        <f>VLOOKUP(A2148,'Medical Examinations table'!$A:$H,8,FALSE)</f>
        <v>1</v>
      </c>
      <c r="I2148" s="5" t="str">
        <f>VLOOKUP(A2148,'Medical Examinations table'!$A:$G,7,FALSE)</f>
        <v>NO</v>
      </c>
      <c r="J2148" s="5" t="str">
        <f>VLOOKUP(A2148,'Medical Examinations table'!$A:$I,9,FALSE)</f>
        <v>Obesity</v>
      </c>
      <c r="K2148" s="5" t="str">
        <f>VLOOKUP(A2148,'Medical Examinations table'!$A:$J,10,FALSE)</f>
        <v>Diabetes</v>
      </c>
      <c r="L2148" s="8">
        <f>VLOOKUP(A2148,'Hospitalisation Table'!$A:$J,10,FALSE)</f>
        <v>33983</v>
      </c>
      <c r="M2148" s="10">
        <f>VLOOKUP(A2148,'Hospitalisation Table'!$A:$F,6,FALSE)</f>
        <v>563.84</v>
      </c>
      <c r="N2148" s="5" t="str">
        <f>VLOOKUP(A2148,'Hospitalisation Table'!$A:$G,7,FALSE)</f>
        <v>tier - 3</v>
      </c>
      <c r="O2148" s="5" t="str">
        <f>VLOOKUP(A2148,'Hospitalisation Table'!$A:$H,8,FALSE)</f>
        <v>tier - 1</v>
      </c>
      <c r="P2148" s="5" t="str">
        <f>VLOOKUP(A2148,'Hospitalisation Table'!$A:$I,9,FALSE)</f>
        <v>R1013</v>
      </c>
      <c r="Q2148" s="5">
        <f>VLOOKUP(A2148,'Hospitalisation Table'!$A:$K,11,FALSE)</f>
        <v>24</v>
      </c>
    </row>
    <row r="2149" spans="1:17" ht="15.6" x14ac:dyDescent="0.3">
      <c r="A2149" s="9" t="s">
        <v>215</v>
      </c>
      <c r="B2149" s="5" t="str">
        <f>VLOOKUP($A2149,'Customer Names'!$A:$B,2,FALSE)</f>
        <v>Piper, Mr.  Paul J</v>
      </c>
      <c r="C2149" s="5">
        <f>VLOOKUP(Healthcare!A2149,'Medical Examinations table'!$A:$K,2,FALSE)</f>
        <v>33</v>
      </c>
      <c r="D2149" s="5">
        <f>VLOOKUP(A2149,'Medical Examinations table'!$A:$C,3,FALSE)</f>
        <v>9.27</v>
      </c>
      <c r="E2149" s="5" t="str">
        <f>VLOOKUP(A2149,'Medical Examinations table'!$A:$D,4,FALSE)</f>
        <v>NO</v>
      </c>
      <c r="F2149" s="5" t="str">
        <f>VLOOKUP(A2149,'Medical Examinations table'!$A:$E,5,FALSE)</f>
        <v>NO</v>
      </c>
      <c r="G2149" s="5" t="str">
        <f>VLOOKUP(A2149,'Medical Examinations table'!$A:$F,6,FALSE)</f>
        <v>NO</v>
      </c>
      <c r="H2149" s="5">
        <f>VLOOKUP(A2149,'Medical Examinations table'!$A:$H,8,FALSE)</f>
        <v>0</v>
      </c>
      <c r="I2149" s="5" t="str">
        <f>VLOOKUP(A2149,'Medical Examinations table'!$A:$G,7,FALSE)</f>
        <v>NO</v>
      </c>
      <c r="J2149" s="5" t="str">
        <f>VLOOKUP(A2149,'Medical Examinations table'!$A:$I,9,FALSE)</f>
        <v>Obesity</v>
      </c>
      <c r="K2149" s="5" t="str">
        <f>VLOOKUP(A2149,'Medical Examinations table'!$A:$J,10,FALSE)</f>
        <v>Diabetes</v>
      </c>
      <c r="L2149" s="8">
        <f>VLOOKUP(A2149,'Hospitalisation Table'!$A:$J,10,FALSE)</f>
        <v>33982</v>
      </c>
      <c r="M2149" s="10">
        <f>VLOOKUP(A2149,'Hospitalisation Table'!$A:$F,6,FALSE)</f>
        <v>563.84</v>
      </c>
      <c r="N2149" s="5" t="str">
        <f>VLOOKUP(A2149,'Hospitalisation Table'!$A:$G,7,FALSE)</f>
        <v>tier - 3</v>
      </c>
      <c r="O2149" s="5" t="str">
        <f>VLOOKUP(A2149,'Hospitalisation Table'!$A:$H,8,FALSE)</f>
        <v>tier - 3</v>
      </c>
      <c r="P2149" s="5" t="str">
        <f>VLOOKUP(A2149,'Hospitalisation Table'!$A:$I,9,FALSE)</f>
        <v>R1011</v>
      </c>
      <c r="Q2149" s="5">
        <f>VLOOKUP(A2149,'Hospitalisation Table'!$A:$K,11,FALSE)</f>
        <v>20</v>
      </c>
    </row>
    <row r="2150" spans="1:17" ht="15.6" x14ac:dyDescent="0.3">
      <c r="A2150" s="9" t="s">
        <v>214</v>
      </c>
      <c r="B2150" s="5" t="str">
        <f>VLOOKUP($A2150,'Customer Names'!$A:$B,2,FALSE)</f>
        <v>Cantini, Mr.  Adam</v>
      </c>
      <c r="C2150" s="5">
        <f>VLOOKUP(Healthcare!A2150,'Medical Examinations table'!$A:$K,2,FALSE)</f>
        <v>29.3</v>
      </c>
      <c r="D2150" s="5">
        <f>VLOOKUP(A2150,'Medical Examinations table'!$A:$C,3,FALSE)</f>
        <v>6.15</v>
      </c>
      <c r="E2150" s="5" t="str">
        <f>VLOOKUP(A2150,'Medical Examinations table'!$A:$D,4,FALSE)</f>
        <v>NO</v>
      </c>
      <c r="F2150" s="5" t="str">
        <f>VLOOKUP(A2150,'Medical Examinations table'!$A:$E,5,FALSE)</f>
        <v>NO</v>
      </c>
      <c r="G2150" s="5" t="str">
        <f>VLOOKUP(A2150,'Medical Examinations table'!$A:$F,6,FALSE)</f>
        <v>NO</v>
      </c>
      <c r="H2150" s="5">
        <f>VLOOKUP(A2150,'Medical Examinations table'!$A:$H,8,FALSE)</f>
        <v>1</v>
      </c>
      <c r="I2150" s="5" t="str">
        <f>VLOOKUP(A2150,'Medical Examinations table'!$A:$G,7,FALSE)</f>
        <v>NO</v>
      </c>
      <c r="J2150" s="5" t="str">
        <f>VLOOKUP(A2150,'Medical Examinations table'!$A:$I,9,FALSE)</f>
        <v>Overweight</v>
      </c>
      <c r="K2150" s="5" t="str">
        <f>VLOOKUP(A2150,'Medical Examinations table'!$A:$J,10,FALSE)</f>
        <v>Prediabetes</v>
      </c>
      <c r="L2150" s="8">
        <f>VLOOKUP(A2150,'Hospitalisation Table'!$A:$J,10,FALSE)</f>
        <v>33981</v>
      </c>
      <c r="M2150" s="10">
        <f>VLOOKUP(A2150,'Hospitalisation Table'!$A:$F,6,FALSE)</f>
        <v>563.84</v>
      </c>
      <c r="N2150" s="5" t="str">
        <f>VLOOKUP(A2150,'Hospitalisation Table'!$A:$G,7,FALSE)</f>
        <v>tier - 3</v>
      </c>
      <c r="O2150" s="5" t="str">
        <f>VLOOKUP(A2150,'Hospitalisation Table'!$A:$H,8,FALSE)</f>
        <v>tier - 1</v>
      </c>
      <c r="P2150" s="5" t="str">
        <f>VLOOKUP(A2150,'Hospitalisation Table'!$A:$I,9,FALSE)</f>
        <v>R1011</v>
      </c>
      <c r="Q2150" s="5">
        <f>VLOOKUP(A2150,'Hospitalisation Table'!$A:$K,11,FALSE)</f>
        <v>24</v>
      </c>
    </row>
    <row r="2151" spans="1:17" ht="15.6" x14ac:dyDescent="0.3">
      <c r="A2151" s="9" t="s">
        <v>213</v>
      </c>
      <c r="B2151" s="5" t="str">
        <f>VLOOKUP($A2151,'Customer Names'!$A:$B,2,FALSE)</f>
        <v>Hartman, Mr.  Edward J.</v>
      </c>
      <c r="C2151" s="5">
        <f>VLOOKUP(Healthcare!A2151,'Medical Examinations table'!$A:$K,2,FALSE)</f>
        <v>25.8</v>
      </c>
      <c r="D2151" s="5">
        <f>VLOOKUP(A2151,'Medical Examinations table'!$A:$C,3,FALSE)</f>
        <v>4.13</v>
      </c>
      <c r="E2151" s="5" t="str">
        <f>VLOOKUP(A2151,'Medical Examinations table'!$A:$D,4,FALSE)</f>
        <v>NO</v>
      </c>
      <c r="F2151" s="5" t="str">
        <f>VLOOKUP(A2151,'Medical Examinations table'!$A:$E,5,FALSE)</f>
        <v>NO</v>
      </c>
      <c r="G2151" s="5" t="str">
        <f>VLOOKUP(A2151,'Medical Examinations table'!$A:$F,6,FALSE)</f>
        <v>NO</v>
      </c>
      <c r="H2151" s="5">
        <f>VLOOKUP(A2151,'Medical Examinations table'!$A:$H,8,FALSE)</f>
        <v>1</v>
      </c>
      <c r="I2151" s="5" t="str">
        <f>VLOOKUP(A2151,'Medical Examinations table'!$A:$G,7,FALSE)</f>
        <v>NO</v>
      </c>
      <c r="J2151" s="5" t="str">
        <f>VLOOKUP(A2151,'Medical Examinations table'!$A:$I,9,FALSE)</f>
        <v>Overweight</v>
      </c>
      <c r="K2151" s="5" t="str">
        <f>VLOOKUP(A2151,'Medical Examinations table'!$A:$J,10,FALSE)</f>
        <v>Normal</v>
      </c>
      <c r="L2151" s="8">
        <f>VLOOKUP(A2151,'Hospitalisation Table'!$A:$J,10,FALSE)</f>
        <v>33980</v>
      </c>
      <c r="M2151" s="10">
        <f>VLOOKUP(A2151,'Hospitalisation Table'!$A:$F,6,FALSE)</f>
        <v>563.84</v>
      </c>
      <c r="N2151" s="5" t="str">
        <f>VLOOKUP(A2151,'Hospitalisation Table'!$A:$G,7,FALSE)</f>
        <v>tier - 3</v>
      </c>
      <c r="O2151" s="5" t="str">
        <f>VLOOKUP(A2151,'Hospitalisation Table'!$A:$H,8,FALSE)</f>
        <v>tier - 1</v>
      </c>
      <c r="P2151" s="5" t="str">
        <f>VLOOKUP(A2151,'Hospitalisation Table'!$A:$I,9,FALSE)</f>
        <v>R1011</v>
      </c>
      <c r="Q2151" s="5">
        <f>VLOOKUP(A2151,'Hospitalisation Table'!$A:$K,11,FALSE)</f>
        <v>24</v>
      </c>
    </row>
    <row r="2152" spans="1:17" ht="15.6" x14ac:dyDescent="0.3">
      <c r="A2152" s="9" t="s">
        <v>212</v>
      </c>
      <c r="B2152" s="5" t="str">
        <f>VLOOKUP($A2152,'Customer Names'!$A:$B,2,FALSE)</f>
        <v>Werhane, Mr.  Patrick A.</v>
      </c>
      <c r="C2152" s="5">
        <f>VLOOKUP(Healthcare!A2152,'Medical Examinations table'!$A:$K,2,FALSE)</f>
        <v>23.4</v>
      </c>
      <c r="D2152" s="5">
        <f>VLOOKUP(A2152,'Medical Examinations table'!$A:$C,3,FALSE)</f>
        <v>4.24</v>
      </c>
      <c r="E2152" s="5" t="str">
        <f>VLOOKUP(A2152,'Medical Examinations table'!$A:$D,4,FALSE)</f>
        <v>NO</v>
      </c>
      <c r="F2152" s="5" t="str">
        <f>VLOOKUP(A2152,'Medical Examinations table'!$A:$E,5,FALSE)</f>
        <v>NO</v>
      </c>
      <c r="G2152" s="5" t="str">
        <f>VLOOKUP(A2152,'Medical Examinations table'!$A:$F,6,FALSE)</f>
        <v>NO</v>
      </c>
      <c r="H2152" s="5">
        <f>VLOOKUP(A2152,'Medical Examinations table'!$A:$H,8,FALSE)</f>
        <v>1</v>
      </c>
      <c r="I2152" s="5" t="str">
        <f>VLOOKUP(A2152,'Medical Examinations table'!$A:$G,7,FALSE)</f>
        <v>NO</v>
      </c>
      <c r="J2152" s="5" t="str">
        <f>VLOOKUP(A2152,'Medical Examinations table'!$A:$I,9,FALSE)</f>
        <v>Normal Weight</v>
      </c>
      <c r="K2152" s="5" t="str">
        <f>VLOOKUP(A2152,'Medical Examinations table'!$A:$J,10,FALSE)</f>
        <v>Normal</v>
      </c>
      <c r="L2152" s="8">
        <f>VLOOKUP(A2152,'Hospitalisation Table'!$A:$J,10,FALSE)</f>
        <v>33979</v>
      </c>
      <c r="M2152" s="10">
        <f>VLOOKUP(A2152,'Hospitalisation Table'!$A:$F,6,FALSE)</f>
        <v>563.84</v>
      </c>
      <c r="N2152" s="5" t="str">
        <f>VLOOKUP(A2152,'Hospitalisation Table'!$A:$G,7,FALSE)</f>
        <v>tier - 3</v>
      </c>
      <c r="O2152" s="5" t="str">
        <f>VLOOKUP(A2152,'Hospitalisation Table'!$A:$H,8,FALSE)</f>
        <v>tier - 3</v>
      </c>
      <c r="P2152" s="5" t="str">
        <f>VLOOKUP(A2152,'Hospitalisation Table'!$A:$I,9,FALSE)</f>
        <v>R1011</v>
      </c>
      <c r="Q2152" s="5">
        <f>VLOOKUP(A2152,'Hospitalisation Table'!$A:$K,11,FALSE)</f>
        <v>24</v>
      </c>
    </row>
    <row r="2153" spans="1:17" ht="15.6" x14ac:dyDescent="0.3">
      <c r="A2153" s="9" t="s">
        <v>211</v>
      </c>
      <c r="B2153" s="5" t="str">
        <f>VLOOKUP($A2153,'Customer Names'!$A:$B,2,FALSE)</f>
        <v>Davies, Mr.  Geraint H</v>
      </c>
      <c r="C2153" s="5">
        <f>VLOOKUP(Healthcare!A2153,'Medical Examinations table'!$A:$K,2,FALSE)</f>
        <v>27.93</v>
      </c>
      <c r="D2153" s="5">
        <f>VLOOKUP(A2153,'Medical Examinations table'!$A:$C,3,FALSE)</f>
        <v>9.8800000000000008</v>
      </c>
      <c r="E2153" s="5" t="str">
        <f>VLOOKUP(A2153,'Medical Examinations table'!$A:$D,4,FALSE)</f>
        <v>NO</v>
      </c>
      <c r="F2153" s="5" t="str">
        <f>VLOOKUP(A2153,'Medical Examinations table'!$A:$E,5,FALSE)</f>
        <v>NO</v>
      </c>
      <c r="G2153" s="5" t="str">
        <f>VLOOKUP(A2153,'Medical Examinations table'!$A:$F,6,FALSE)</f>
        <v>NO</v>
      </c>
      <c r="H2153" s="5">
        <f>VLOOKUP(A2153,'Medical Examinations table'!$A:$H,8,FALSE)</f>
        <v>0</v>
      </c>
      <c r="I2153" s="5" t="str">
        <f>VLOOKUP(A2153,'Medical Examinations table'!$A:$G,7,FALSE)</f>
        <v>NO</v>
      </c>
      <c r="J2153" s="5" t="str">
        <f>VLOOKUP(A2153,'Medical Examinations table'!$A:$I,9,FALSE)</f>
        <v>Overweight</v>
      </c>
      <c r="K2153" s="5" t="str">
        <f>VLOOKUP(A2153,'Medical Examinations table'!$A:$J,10,FALSE)</f>
        <v>Diabetes</v>
      </c>
      <c r="L2153" s="8">
        <f>VLOOKUP(A2153,'Hospitalisation Table'!$A:$J,10,FALSE)</f>
        <v>33978</v>
      </c>
      <c r="M2153" s="10">
        <f>VLOOKUP(A2153,'Hospitalisation Table'!$A:$F,6,FALSE)</f>
        <v>563.84</v>
      </c>
      <c r="N2153" s="5" t="str">
        <f>VLOOKUP(A2153,'Hospitalisation Table'!$A:$G,7,FALSE)</f>
        <v>tier - 3</v>
      </c>
      <c r="O2153" s="5" t="str">
        <f>VLOOKUP(A2153,'Hospitalisation Table'!$A:$H,8,FALSE)</f>
        <v>tier - 2</v>
      </c>
      <c r="P2153" s="5" t="str">
        <f>VLOOKUP(A2153,'Hospitalisation Table'!$A:$I,9,FALSE)</f>
        <v>R1016</v>
      </c>
      <c r="Q2153" s="5">
        <f>VLOOKUP(A2153,'Hospitalisation Table'!$A:$K,11,FALSE)</f>
        <v>20</v>
      </c>
    </row>
    <row r="2154" spans="1:17" ht="15.6" x14ac:dyDescent="0.3">
      <c r="A2154" s="9" t="s">
        <v>210</v>
      </c>
      <c r="B2154" s="5" t="str">
        <f>VLOOKUP($A2154,'Customer Names'!$A:$B,2,FALSE)</f>
        <v>Hummel, Mr.  Dj</v>
      </c>
      <c r="C2154" s="5">
        <f>VLOOKUP(Healthcare!A2154,'Medical Examinations table'!$A:$K,2,FALSE)</f>
        <v>22</v>
      </c>
      <c r="D2154" s="5">
        <f>VLOOKUP(A2154,'Medical Examinations table'!$A:$C,3,FALSE)</f>
        <v>9.5</v>
      </c>
      <c r="E2154" s="5" t="str">
        <f>VLOOKUP(A2154,'Medical Examinations table'!$A:$D,4,FALSE)</f>
        <v>NO</v>
      </c>
      <c r="F2154" s="5" t="str">
        <f>VLOOKUP(A2154,'Medical Examinations table'!$A:$E,5,FALSE)</f>
        <v>NO</v>
      </c>
      <c r="G2154" s="5" t="str">
        <f>VLOOKUP(A2154,'Medical Examinations table'!$A:$F,6,FALSE)</f>
        <v>NO</v>
      </c>
      <c r="H2154" s="5">
        <f>VLOOKUP(A2154,'Medical Examinations table'!$A:$H,8,FALSE)</f>
        <v>0</v>
      </c>
      <c r="I2154" s="5" t="str">
        <f>VLOOKUP(A2154,'Medical Examinations table'!$A:$G,7,FALSE)</f>
        <v>NO</v>
      </c>
      <c r="J2154" s="5" t="str">
        <f>VLOOKUP(A2154,'Medical Examinations table'!$A:$I,9,FALSE)</f>
        <v>Normal Weight</v>
      </c>
      <c r="K2154" s="5" t="str">
        <f>VLOOKUP(A2154,'Medical Examinations table'!$A:$J,10,FALSE)</f>
        <v>Diabetes</v>
      </c>
      <c r="L2154" s="8">
        <f>VLOOKUP(A2154,'Hospitalisation Table'!$A:$J,10,FALSE)</f>
        <v>33977</v>
      </c>
      <c r="M2154" s="10">
        <f>VLOOKUP(A2154,'Hospitalisation Table'!$A:$F,6,FALSE)</f>
        <v>563.84</v>
      </c>
      <c r="N2154" s="5" t="str">
        <f>VLOOKUP(A2154,'Hospitalisation Table'!$A:$G,7,FALSE)</f>
        <v>tier - 3</v>
      </c>
      <c r="O2154" s="5" t="str">
        <f>VLOOKUP(A2154,'Hospitalisation Table'!$A:$H,8,FALSE)</f>
        <v>tier - 1</v>
      </c>
      <c r="P2154" s="5" t="str">
        <f>VLOOKUP(A2154,'Hospitalisation Table'!$A:$I,9,FALSE)</f>
        <v>R1011</v>
      </c>
      <c r="Q2154" s="5">
        <f>VLOOKUP(A2154,'Hospitalisation Table'!$A:$K,11,FALSE)</f>
        <v>20</v>
      </c>
    </row>
    <row r="2155" spans="1:17" ht="15.6" x14ac:dyDescent="0.3">
      <c r="A2155" s="9" t="s">
        <v>209</v>
      </c>
      <c r="B2155" s="5" t="str">
        <f>VLOOKUP($A2155,'Customer Names'!$A:$B,2,FALSE)</f>
        <v>Lutz, Mr.  Zachary A</v>
      </c>
      <c r="C2155" s="5">
        <f>VLOOKUP(Healthcare!A2155,'Medical Examinations table'!$A:$K,2,FALSE)</f>
        <v>36.86</v>
      </c>
      <c r="D2155" s="5">
        <f>VLOOKUP(A2155,'Medical Examinations table'!$A:$C,3,FALSE)</f>
        <v>4.97</v>
      </c>
      <c r="E2155" s="5" t="str">
        <f>VLOOKUP(A2155,'Medical Examinations table'!$A:$D,4,FALSE)</f>
        <v>YES</v>
      </c>
      <c r="F2155" s="5" t="str">
        <f>VLOOKUP(A2155,'Medical Examinations table'!$A:$E,5,FALSE)</f>
        <v>NO</v>
      </c>
      <c r="G2155" s="5" t="str">
        <f>VLOOKUP(A2155,'Medical Examinations table'!$A:$F,6,FALSE)</f>
        <v>NO</v>
      </c>
      <c r="H2155" s="5">
        <f>VLOOKUP(A2155,'Medical Examinations table'!$A:$H,8,FALSE)</f>
        <v>0</v>
      </c>
      <c r="I2155" s="5" t="str">
        <f>VLOOKUP(A2155,'Medical Examinations table'!$A:$G,7,FALSE)</f>
        <v>NO</v>
      </c>
      <c r="J2155" s="5" t="str">
        <f>VLOOKUP(A2155,'Medical Examinations table'!$A:$I,9,FALSE)</f>
        <v>Obesity</v>
      </c>
      <c r="K2155" s="5" t="str">
        <f>VLOOKUP(A2155,'Medical Examinations table'!$A:$J,10,FALSE)</f>
        <v>Normal</v>
      </c>
      <c r="L2155" s="8">
        <f>VLOOKUP(A2155,'Hospitalisation Table'!$A:$J,10,FALSE)</f>
        <v>33976</v>
      </c>
      <c r="M2155" s="10">
        <f>VLOOKUP(A2155,'Hospitalisation Table'!$A:$F,6,FALSE)</f>
        <v>563.84</v>
      </c>
      <c r="N2155" s="5" t="str">
        <f>VLOOKUP(A2155,'Hospitalisation Table'!$A:$G,7,FALSE)</f>
        <v>tier - 3</v>
      </c>
      <c r="O2155" s="5" t="str">
        <f>VLOOKUP(A2155,'Hospitalisation Table'!$A:$H,8,FALSE)</f>
        <v>tier - 2</v>
      </c>
      <c r="P2155" s="5" t="str">
        <f>VLOOKUP(A2155,'Hospitalisation Table'!$A:$I,9,FALSE)</f>
        <v>R1012</v>
      </c>
      <c r="Q2155" s="5">
        <f>VLOOKUP(A2155,'Hospitalisation Table'!$A:$K,11,FALSE)</f>
        <v>21</v>
      </c>
    </row>
    <row r="2156" spans="1:17" ht="15.6" x14ac:dyDescent="0.3">
      <c r="A2156" s="9" t="s">
        <v>208</v>
      </c>
      <c r="B2156" s="5" t="str">
        <f>VLOOKUP($A2156,'Customer Names'!$A:$B,2,FALSE)</f>
        <v>Waters, Mr.  Brian W.</v>
      </c>
      <c r="C2156" s="5">
        <f>VLOOKUP(Healthcare!A2156,'Medical Examinations table'!$A:$K,2,FALSE)</f>
        <v>31.254999999999999</v>
      </c>
      <c r="D2156" s="5">
        <f>VLOOKUP(A2156,'Medical Examinations table'!$A:$C,3,FALSE)</f>
        <v>5.49</v>
      </c>
      <c r="E2156" s="5" t="str">
        <f>VLOOKUP(A2156,'Medical Examinations table'!$A:$D,4,FALSE)</f>
        <v>YES</v>
      </c>
      <c r="F2156" s="5" t="str">
        <f>VLOOKUP(A2156,'Medical Examinations table'!$A:$E,5,FALSE)</f>
        <v>NO</v>
      </c>
      <c r="G2156" s="5" t="str">
        <f>VLOOKUP(A2156,'Medical Examinations table'!$A:$F,6,FALSE)</f>
        <v>NO</v>
      </c>
      <c r="H2156" s="5">
        <f>VLOOKUP(A2156,'Medical Examinations table'!$A:$H,8,FALSE)</f>
        <v>0</v>
      </c>
      <c r="I2156" s="5" t="str">
        <f>VLOOKUP(A2156,'Medical Examinations table'!$A:$G,7,FALSE)</f>
        <v>NO</v>
      </c>
      <c r="J2156" s="5" t="str">
        <f>VLOOKUP(A2156,'Medical Examinations table'!$A:$I,9,FALSE)</f>
        <v>Obesity</v>
      </c>
      <c r="K2156" s="5" t="str">
        <f>VLOOKUP(A2156,'Medical Examinations table'!$A:$J,10,FALSE)</f>
        <v>Normal</v>
      </c>
      <c r="L2156" s="8">
        <f>VLOOKUP(A2156,'Hospitalisation Table'!$A:$J,10,FALSE)</f>
        <v>33975</v>
      </c>
      <c r="M2156" s="10">
        <f>VLOOKUP(A2156,'Hospitalisation Table'!$A:$F,6,FALSE)</f>
        <v>563.84</v>
      </c>
      <c r="N2156" s="5" t="str">
        <f>VLOOKUP(A2156,'Hospitalisation Table'!$A:$G,7,FALSE)</f>
        <v>tier - 3</v>
      </c>
      <c r="O2156" s="5" t="str">
        <f>VLOOKUP(A2156,'Hospitalisation Table'!$A:$H,8,FALSE)</f>
        <v>tier - 3</v>
      </c>
      <c r="P2156" s="5" t="str">
        <f>VLOOKUP(A2156,'Hospitalisation Table'!$A:$I,9,FALSE)</f>
        <v>R1012</v>
      </c>
      <c r="Q2156" s="5">
        <f>VLOOKUP(A2156,'Hospitalisation Table'!$A:$K,11,FALSE)</f>
        <v>21</v>
      </c>
    </row>
    <row r="2157" spans="1:17" ht="15.6" x14ac:dyDescent="0.3">
      <c r="A2157" s="9" t="s">
        <v>207</v>
      </c>
      <c r="B2157" s="5" t="str">
        <f>VLOOKUP($A2157,'Customer Names'!$A:$B,2,FALSE)</f>
        <v>Viglienzoni, Mr.  Joe</v>
      </c>
      <c r="C2157" s="5">
        <f>VLOOKUP(Healthcare!A2157,'Medical Examinations table'!$A:$K,2,FALSE)</f>
        <v>23.06</v>
      </c>
      <c r="D2157" s="5">
        <f>VLOOKUP(A2157,'Medical Examinations table'!$A:$C,3,FALSE)</f>
        <v>4.47</v>
      </c>
      <c r="E2157" s="5" t="str">
        <f>VLOOKUP(A2157,'Medical Examinations table'!$A:$D,4,FALSE)</f>
        <v>NO</v>
      </c>
      <c r="F2157" s="5" t="str">
        <f>VLOOKUP(A2157,'Medical Examinations table'!$A:$E,5,FALSE)</f>
        <v>NO</v>
      </c>
      <c r="G2157" s="5" t="str">
        <f>VLOOKUP(A2157,'Medical Examinations table'!$A:$F,6,FALSE)</f>
        <v>NO</v>
      </c>
      <c r="H2157" s="5">
        <f>VLOOKUP(A2157,'Medical Examinations table'!$A:$H,8,FALSE)</f>
        <v>0</v>
      </c>
      <c r="I2157" s="5" t="str">
        <f>VLOOKUP(A2157,'Medical Examinations table'!$A:$G,7,FALSE)</f>
        <v>NO</v>
      </c>
      <c r="J2157" s="5" t="str">
        <f>VLOOKUP(A2157,'Medical Examinations table'!$A:$I,9,FALSE)</f>
        <v>Normal Weight</v>
      </c>
      <c r="K2157" s="5" t="str">
        <f>VLOOKUP(A2157,'Medical Examinations table'!$A:$J,10,FALSE)</f>
        <v>Normal</v>
      </c>
      <c r="L2157" s="8">
        <f>VLOOKUP(A2157,'Hospitalisation Table'!$A:$J,10,FALSE)</f>
        <v>33974</v>
      </c>
      <c r="M2157" s="10">
        <f>VLOOKUP(A2157,'Hospitalisation Table'!$A:$F,6,FALSE)</f>
        <v>563.84</v>
      </c>
      <c r="N2157" s="5" t="str">
        <f>VLOOKUP(A2157,'Hospitalisation Table'!$A:$G,7,FALSE)</f>
        <v>tier - 3</v>
      </c>
      <c r="O2157" s="5" t="str">
        <f>VLOOKUP(A2157,'Hospitalisation Table'!$A:$H,8,FALSE)</f>
        <v>tier - 3</v>
      </c>
      <c r="P2157" s="5" t="str">
        <f>VLOOKUP(A2157,'Hospitalisation Table'!$A:$I,9,FALSE)</f>
        <v>R1013</v>
      </c>
      <c r="Q2157" s="5">
        <f>VLOOKUP(A2157,'Hospitalisation Table'!$A:$K,11,FALSE)</f>
        <v>28</v>
      </c>
    </row>
    <row r="2158" spans="1:17" ht="15.6" x14ac:dyDescent="0.3">
      <c r="A2158" s="9" t="s">
        <v>206</v>
      </c>
      <c r="B2158" s="5" t="str">
        <f>VLOOKUP($A2158,'Customer Names'!$A:$B,2,FALSE)</f>
        <v>Rathbun, Mr.  Stephen</v>
      </c>
      <c r="C2158" s="5">
        <f>VLOOKUP(Healthcare!A2158,'Medical Examinations table'!$A:$K,2,FALSE)</f>
        <v>28.975000000000001</v>
      </c>
      <c r="D2158" s="5">
        <f>VLOOKUP(A2158,'Medical Examinations table'!$A:$C,3,FALSE)</f>
        <v>4.34</v>
      </c>
      <c r="E2158" s="5" t="str">
        <f>VLOOKUP(A2158,'Medical Examinations table'!$A:$D,4,FALSE)</f>
        <v>YES</v>
      </c>
      <c r="F2158" s="5" t="str">
        <f>VLOOKUP(A2158,'Medical Examinations table'!$A:$E,5,FALSE)</f>
        <v>NO</v>
      </c>
      <c r="G2158" s="5" t="str">
        <f>VLOOKUP(A2158,'Medical Examinations table'!$A:$F,6,FALSE)</f>
        <v>NO</v>
      </c>
      <c r="H2158" s="5">
        <f>VLOOKUP(A2158,'Medical Examinations table'!$A:$H,8,FALSE)</f>
        <v>0</v>
      </c>
      <c r="I2158" s="5" t="str">
        <f>VLOOKUP(A2158,'Medical Examinations table'!$A:$G,7,FALSE)</f>
        <v>NO</v>
      </c>
      <c r="J2158" s="5" t="str">
        <f>VLOOKUP(A2158,'Medical Examinations table'!$A:$I,9,FALSE)</f>
        <v>Overweight</v>
      </c>
      <c r="K2158" s="5" t="str">
        <f>VLOOKUP(A2158,'Medical Examinations table'!$A:$J,10,FALSE)</f>
        <v>Normal</v>
      </c>
      <c r="L2158" s="8">
        <f>VLOOKUP(A2158,'Hospitalisation Table'!$A:$J,10,FALSE)</f>
        <v>33973</v>
      </c>
      <c r="M2158" s="10">
        <f>VLOOKUP(A2158,'Hospitalisation Table'!$A:$F,6,FALSE)</f>
        <v>563.84</v>
      </c>
      <c r="N2158" s="5" t="str">
        <f>VLOOKUP(A2158,'Hospitalisation Table'!$A:$G,7,FALSE)</f>
        <v>tier - 3</v>
      </c>
      <c r="O2158" s="5" t="str">
        <f>VLOOKUP(A2158,'Hospitalisation Table'!$A:$H,8,FALSE)</f>
        <v>tier - 1</v>
      </c>
      <c r="P2158" s="5" t="str">
        <f>VLOOKUP(A2158,'Hospitalisation Table'!$A:$I,9,FALSE)</f>
        <v>R1012</v>
      </c>
      <c r="Q2158" s="5">
        <f>VLOOKUP(A2158,'Hospitalisation Table'!$A:$K,11,FALSE)</f>
        <v>21</v>
      </c>
    </row>
    <row r="2159" spans="1:17" ht="15.6" x14ac:dyDescent="0.3">
      <c r="A2159" s="9" t="s">
        <v>205</v>
      </c>
      <c r="B2159" s="5" t="str">
        <f>VLOOKUP($A2159,'Customer Names'!$A:$B,2,FALSE)</f>
        <v>crane, Ms.  Ellen L.</v>
      </c>
      <c r="C2159" s="5">
        <f>VLOOKUP(Healthcare!A2159,'Medical Examinations table'!$A:$K,2,FALSE)</f>
        <v>33.299999999999997</v>
      </c>
      <c r="D2159" s="5">
        <f>VLOOKUP(A2159,'Medical Examinations table'!$A:$C,3,FALSE)</f>
        <v>9.49</v>
      </c>
      <c r="E2159" s="5" t="str">
        <f>VLOOKUP(A2159,'Medical Examinations table'!$A:$D,4,FALSE)</f>
        <v>NO</v>
      </c>
      <c r="F2159" s="5" t="str">
        <f>VLOOKUP(A2159,'Medical Examinations table'!$A:$E,5,FALSE)</f>
        <v>NO</v>
      </c>
      <c r="G2159" s="5" t="str">
        <f>VLOOKUP(A2159,'Medical Examinations table'!$A:$F,6,FALSE)</f>
        <v>NO</v>
      </c>
      <c r="H2159" s="5">
        <f>VLOOKUP(A2159,'Medical Examinations table'!$A:$H,8,FALSE)</f>
        <v>0</v>
      </c>
      <c r="I2159" s="5" t="str">
        <f>VLOOKUP(A2159,'Medical Examinations table'!$A:$G,7,FALSE)</f>
        <v>NO</v>
      </c>
      <c r="J2159" s="5" t="str">
        <f>VLOOKUP(A2159,'Medical Examinations table'!$A:$I,9,FALSE)</f>
        <v>Obesity</v>
      </c>
      <c r="K2159" s="5" t="str">
        <f>VLOOKUP(A2159,'Medical Examinations table'!$A:$J,10,FALSE)</f>
        <v>Diabetes</v>
      </c>
      <c r="L2159" s="8">
        <f>VLOOKUP(A2159,'Hospitalisation Table'!$A:$J,10,FALSE)</f>
        <v>33972</v>
      </c>
      <c r="M2159" s="10">
        <f>VLOOKUP(A2159,'Hospitalisation Table'!$A:$F,6,FALSE)</f>
        <v>563.84</v>
      </c>
      <c r="N2159" s="5" t="str">
        <f>VLOOKUP(A2159,'Hospitalisation Table'!$A:$G,7,FALSE)</f>
        <v>tier - 3</v>
      </c>
      <c r="O2159" s="5" t="str">
        <f>VLOOKUP(A2159,'Hospitalisation Table'!$A:$H,8,FALSE)</f>
        <v>tier - 1</v>
      </c>
      <c r="P2159" s="5" t="str">
        <f>VLOOKUP(A2159,'Hospitalisation Table'!$A:$I,9,FALSE)</f>
        <v>R1011</v>
      </c>
      <c r="Q2159" s="5">
        <f>VLOOKUP(A2159,'Hospitalisation Table'!$A:$K,11,FALSE)</f>
        <v>20</v>
      </c>
    </row>
    <row r="2160" spans="1:17" ht="15.6" x14ac:dyDescent="0.3">
      <c r="A2160" s="9" t="s">
        <v>204</v>
      </c>
      <c r="B2160" s="5" t="str">
        <f>VLOOKUP($A2160,'Customer Names'!$A:$B,2,FALSE)</f>
        <v>Conant, Ms.  Cindy</v>
      </c>
      <c r="C2160" s="5">
        <f>VLOOKUP(Healthcare!A2160,'Medical Examinations table'!$A:$K,2,FALSE)</f>
        <v>33</v>
      </c>
      <c r="D2160" s="5">
        <f>VLOOKUP(A2160,'Medical Examinations table'!$A:$C,3,FALSE)</f>
        <v>10.16</v>
      </c>
      <c r="E2160" s="5" t="str">
        <f>VLOOKUP(A2160,'Medical Examinations table'!$A:$D,4,FALSE)</f>
        <v>NO</v>
      </c>
      <c r="F2160" s="5" t="str">
        <f>VLOOKUP(A2160,'Medical Examinations table'!$A:$E,5,FALSE)</f>
        <v>NO</v>
      </c>
      <c r="G2160" s="5" t="str">
        <f>VLOOKUP(A2160,'Medical Examinations table'!$A:$F,6,FALSE)</f>
        <v>NO</v>
      </c>
      <c r="H2160" s="5">
        <f>VLOOKUP(A2160,'Medical Examinations table'!$A:$H,8,FALSE)</f>
        <v>0</v>
      </c>
      <c r="I2160" s="5" t="str">
        <f>VLOOKUP(A2160,'Medical Examinations table'!$A:$G,7,FALSE)</f>
        <v>NO</v>
      </c>
      <c r="J2160" s="5" t="str">
        <f>VLOOKUP(A2160,'Medical Examinations table'!$A:$I,9,FALSE)</f>
        <v>Obesity</v>
      </c>
      <c r="K2160" s="5" t="str">
        <f>VLOOKUP(A2160,'Medical Examinations table'!$A:$J,10,FALSE)</f>
        <v>Diabetes</v>
      </c>
      <c r="L2160" s="8">
        <f>VLOOKUP(A2160,'Hospitalisation Table'!$A:$J,10,FALSE)</f>
        <v>33971</v>
      </c>
      <c r="M2160" s="10">
        <f>VLOOKUP(A2160,'Hospitalisation Table'!$A:$F,6,FALSE)</f>
        <v>563.84</v>
      </c>
      <c r="N2160" s="5" t="str">
        <f>VLOOKUP(A2160,'Hospitalisation Table'!$A:$G,7,FALSE)</f>
        <v>tier - 3</v>
      </c>
      <c r="O2160" s="5" t="str">
        <f>VLOOKUP(A2160,'Hospitalisation Table'!$A:$H,8,FALSE)</f>
        <v>tier - 2</v>
      </c>
      <c r="P2160" s="5" t="str">
        <f>VLOOKUP(A2160,'Hospitalisation Table'!$A:$I,9,FALSE)</f>
        <v>R1013</v>
      </c>
      <c r="Q2160" s="5">
        <f>VLOOKUP(A2160,'Hospitalisation Table'!$A:$K,11,FALSE)</f>
        <v>20</v>
      </c>
    </row>
    <row r="2161" spans="1:17" ht="15.6" x14ac:dyDescent="0.3">
      <c r="A2161" s="9" t="s">
        <v>203</v>
      </c>
      <c r="B2161" s="5" t="str">
        <f>VLOOKUP($A2161,'Customer Names'!$A:$B,2,FALSE)</f>
        <v>Huyser-Wierenga, Ms.  Abigail R.</v>
      </c>
      <c r="C2161" s="5">
        <f>VLOOKUP(Healthcare!A2161,'Medical Examinations table'!$A:$K,2,FALSE)</f>
        <v>31.46</v>
      </c>
      <c r="D2161" s="5">
        <f>VLOOKUP(A2161,'Medical Examinations table'!$A:$C,3,FALSE)</f>
        <v>11.19</v>
      </c>
      <c r="E2161" s="5" t="str">
        <f>VLOOKUP(A2161,'Medical Examinations table'!$A:$D,4,FALSE)</f>
        <v>NO</v>
      </c>
      <c r="F2161" s="5" t="str">
        <f>VLOOKUP(A2161,'Medical Examinations table'!$A:$E,5,FALSE)</f>
        <v>NO</v>
      </c>
      <c r="G2161" s="5" t="str">
        <f>VLOOKUP(A2161,'Medical Examinations table'!$A:$F,6,FALSE)</f>
        <v>NO</v>
      </c>
      <c r="H2161" s="5">
        <f>VLOOKUP(A2161,'Medical Examinations table'!$A:$H,8,FALSE)</f>
        <v>0</v>
      </c>
      <c r="I2161" s="5" t="str">
        <f>VLOOKUP(A2161,'Medical Examinations table'!$A:$G,7,FALSE)</f>
        <v>NO</v>
      </c>
      <c r="J2161" s="5" t="str">
        <f>VLOOKUP(A2161,'Medical Examinations table'!$A:$I,9,FALSE)</f>
        <v>Obesity</v>
      </c>
      <c r="K2161" s="5" t="str">
        <f>VLOOKUP(A2161,'Medical Examinations table'!$A:$J,10,FALSE)</f>
        <v>Diabetes</v>
      </c>
      <c r="L2161" s="8">
        <f>VLOOKUP(A2161,'Hospitalisation Table'!$A:$J,10,FALSE)</f>
        <v>33970</v>
      </c>
      <c r="M2161" s="10">
        <f>VLOOKUP(A2161,'Hospitalisation Table'!$A:$F,6,FALSE)</f>
        <v>563.84</v>
      </c>
      <c r="N2161" s="5" t="str">
        <f>VLOOKUP(A2161,'Hospitalisation Table'!$A:$G,7,FALSE)</f>
        <v>tier - 3</v>
      </c>
      <c r="O2161" s="5" t="str">
        <f>VLOOKUP(A2161,'Hospitalisation Table'!$A:$H,8,FALSE)</f>
        <v>tier - 1</v>
      </c>
      <c r="P2161" s="5" t="str">
        <f>VLOOKUP(A2161,'Hospitalisation Table'!$A:$I,9,FALSE)</f>
        <v>R1013</v>
      </c>
      <c r="Q2161" s="5">
        <f>VLOOKUP(A2161,'Hospitalisation Table'!$A:$K,11,FALSE)</f>
        <v>20</v>
      </c>
    </row>
    <row r="2162" spans="1:17" ht="15.6" x14ac:dyDescent="0.3">
      <c r="A2162" s="9" t="s">
        <v>202</v>
      </c>
      <c r="B2162" s="5" t="str">
        <f>VLOOKUP($A2162,'Customer Names'!$A:$B,2,FALSE)</f>
        <v>Natalini, Ms.  Amy L.</v>
      </c>
      <c r="C2162" s="5">
        <f>VLOOKUP(Healthcare!A2162,'Medical Examinations table'!$A:$K,2,FALSE)</f>
        <v>29.6</v>
      </c>
      <c r="D2162" s="5">
        <f>VLOOKUP(A2162,'Medical Examinations table'!$A:$C,3,FALSE)</f>
        <v>11.03</v>
      </c>
      <c r="E2162" s="5" t="str">
        <f>VLOOKUP(A2162,'Medical Examinations table'!$A:$D,4,FALSE)</f>
        <v>NO</v>
      </c>
      <c r="F2162" s="5" t="str">
        <f>VLOOKUP(A2162,'Medical Examinations table'!$A:$E,5,FALSE)</f>
        <v>NO</v>
      </c>
      <c r="G2162" s="5" t="str">
        <f>VLOOKUP(A2162,'Medical Examinations table'!$A:$F,6,FALSE)</f>
        <v>NO</v>
      </c>
      <c r="H2162" s="5">
        <f>VLOOKUP(A2162,'Medical Examinations table'!$A:$H,8,FALSE)</f>
        <v>0</v>
      </c>
      <c r="I2162" s="5" t="str">
        <f>VLOOKUP(A2162,'Medical Examinations table'!$A:$G,7,FALSE)</f>
        <v>NO</v>
      </c>
      <c r="J2162" s="5" t="str">
        <f>VLOOKUP(A2162,'Medical Examinations table'!$A:$I,9,FALSE)</f>
        <v>Overweight</v>
      </c>
      <c r="K2162" s="5" t="str">
        <f>VLOOKUP(A2162,'Medical Examinations table'!$A:$J,10,FALSE)</f>
        <v>Diabetes</v>
      </c>
      <c r="L2162" s="8">
        <f>VLOOKUP(A2162,'Hospitalisation Table'!$A:$J,10,FALSE)</f>
        <v>33969</v>
      </c>
      <c r="M2162" s="10">
        <f>VLOOKUP(A2162,'Hospitalisation Table'!$A:$F,6,FALSE)</f>
        <v>563.84</v>
      </c>
      <c r="N2162" s="5" t="str">
        <f>VLOOKUP(A2162,'Hospitalisation Table'!$A:$G,7,FALSE)</f>
        <v>tier - 3</v>
      </c>
      <c r="O2162" s="5" t="str">
        <f>VLOOKUP(A2162,'Hospitalisation Table'!$A:$H,8,FALSE)</f>
        <v>tier - 2</v>
      </c>
      <c r="P2162" s="5" t="str">
        <f>VLOOKUP(A2162,'Hospitalisation Table'!$A:$I,9,FALSE)</f>
        <v>R1011</v>
      </c>
      <c r="Q2162" s="5">
        <f>VLOOKUP(A2162,'Hospitalisation Table'!$A:$K,11,FALSE)</f>
        <v>20</v>
      </c>
    </row>
    <row r="2163" spans="1:17" ht="15.6" x14ac:dyDescent="0.3">
      <c r="A2163" s="9" t="s">
        <v>201</v>
      </c>
      <c r="B2163" s="5" t="str">
        <f>VLOOKUP($A2163,'Customer Names'!$A:$B,2,FALSE)</f>
        <v>Robbins, Ms.  Amy</v>
      </c>
      <c r="C2163" s="5">
        <f>VLOOKUP(Healthcare!A2163,'Medical Examinations table'!$A:$K,2,FALSE)</f>
        <v>22.05</v>
      </c>
      <c r="D2163" s="5">
        <f>VLOOKUP(A2163,'Medical Examinations table'!$A:$C,3,FALSE)</f>
        <v>4.43</v>
      </c>
      <c r="E2163" s="5" t="str">
        <f>VLOOKUP(A2163,'Medical Examinations table'!$A:$D,4,FALSE)</f>
        <v>YES</v>
      </c>
      <c r="F2163" s="5" t="str">
        <f>VLOOKUP(A2163,'Medical Examinations table'!$A:$E,5,FALSE)</f>
        <v>NO</v>
      </c>
      <c r="G2163" s="5" t="str">
        <f>VLOOKUP(A2163,'Medical Examinations table'!$A:$F,6,FALSE)</f>
        <v>NO</v>
      </c>
      <c r="H2163" s="5">
        <f>VLOOKUP(A2163,'Medical Examinations table'!$A:$H,8,FALSE)</f>
        <v>0</v>
      </c>
      <c r="I2163" s="5" t="str">
        <f>VLOOKUP(A2163,'Medical Examinations table'!$A:$G,7,FALSE)</f>
        <v>NO</v>
      </c>
      <c r="J2163" s="5" t="str">
        <f>VLOOKUP(A2163,'Medical Examinations table'!$A:$I,9,FALSE)</f>
        <v>Normal Weight</v>
      </c>
      <c r="K2163" s="5" t="str">
        <f>VLOOKUP(A2163,'Medical Examinations table'!$A:$J,10,FALSE)</f>
        <v>Normal</v>
      </c>
      <c r="L2163" s="8">
        <f>VLOOKUP(A2163,'Hospitalisation Table'!$A:$J,10,FALSE)</f>
        <v>33968</v>
      </c>
      <c r="M2163" s="10">
        <f>VLOOKUP(A2163,'Hospitalisation Table'!$A:$F,6,FALSE)</f>
        <v>563.84</v>
      </c>
      <c r="N2163" s="5" t="str">
        <f>VLOOKUP(A2163,'Hospitalisation Table'!$A:$G,7,FALSE)</f>
        <v>tier - 3</v>
      </c>
      <c r="O2163" s="5" t="str">
        <f>VLOOKUP(A2163,'Hospitalisation Table'!$A:$H,8,FALSE)</f>
        <v>tier - 3</v>
      </c>
      <c r="P2163" s="5" t="str">
        <f>VLOOKUP(A2163,'Hospitalisation Table'!$A:$I,9,FALSE)</f>
        <v>R1012</v>
      </c>
      <c r="Q2163" s="5">
        <f>VLOOKUP(A2163,'Hospitalisation Table'!$A:$K,11,FALSE)</f>
        <v>26</v>
      </c>
    </row>
    <row r="2164" spans="1:17" ht="15.6" x14ac:dyDescent="0.3">
      <c r="A2164" s="9" t="s">
        <v>199</v>
      </c>
      <c r="B2164" s="5" t="str">
        <f>VLOOKUP($A2164,'Customer Names'!$A:$B,2,FALSE)</f>
        <v>Stanislav, Mrs.  Grace H</v>
      </c>
      <c r="C2164" s="5">
        <f>VLOOKUP(Healthcare!A2164,'Medical Examinations table'!$A:$K,2,FALSE)</f>
        <v>27.06</v>
      </c>
      <c r="D2164" s="5">
        <f>VLOOKUP(A2164,'Medical Examinations table'!$A:$C,3,FALSE)</f>
        <v>6.14</v>
      </c>
      <c r="E2164" s="5" t="str">
        <f>VLOOKUP(A2164,'Medical Examinations table'!$A:$D,4,FALSE)</f>
        <v>NO</v>
      </c>
      <c r="F2164" s="5" t="str">
        <f>VLOOKUP(A2164,'Medical Examinations table'!$A:$E,5,FALSE)</f>
        <v>YES</v>
      </c>
      <c r="G2164" s="5" t="str">
        <f>VLOOKUP(A2164,'Medical Examinations table'!$A:$F,6,FALSE)</f>
        <v>NO</v>
      </c>
      <c r="H2164" s="5">
        <f>VLOOKUP(A2164,'Medical Examinations table'!$A:$H,8,FALSE)</f>
        <v>1</v>
      </c>
      <c r="I2164" s="5" t="str">
        <f>VLOOKUP(A2164,'Medical Examinations table'!$A:$G,7,FALSE)</f>
        <v>NO</v>
      </c>
      <c r="J2164" s="5" t="str">
        <f>VLOOKUP(A2164,'Medical Examinations table'!$A:$I,9,FALSE)</f>
        <v>Overweight</v>
      </c>
      <c r="K2164" s="5" t="str">
        <f>VLOOKUP(A2164,'Medical Examinations table'!$A:$J,10,FALSE)</f>
        <v>Prediabetes</v>
      </c>
      <c r="L2164" s="8">
        <f>VLOOKUP(A2164,'Hospitalisation Table'!$A:$J,10,FALSE)</f>
        <v>33967</v>
      </c>
      <c r="M2164" s="10">
        <f>VLOOKUP(A2164,'Hospitalisation Table'!$A:$F,6,FALSE)</f>
        <v>563.84</v>
      </c>
      <c r="N2164" s="5" t="str">
        <f>VLOOKUP(A2164,'Hospitalisation Table'!$A:$G,7,FALSE)</f>
        <v>tier - 3</v>
      </c>
      <c r="O2164" s="5" t="str">
        <f>VLOOKUP(A2164,'Hospitalisation Table'!$A:$H,8,FALSE)</f>
        <v>tier - 1</v>
      </c>
      <c r="P2164" s="5" t="str">
        <f>VLOOKUP(A2164,'Hospitalisation Table'!$A:$I,9,FALSE)</f>
        <v>R1025</v>
      </c>
      <c r="Q2164" s="5">
        <f>VLOOKUP(A2164,'Hospitalisation Table'!$A:$K,11,FALSE)</f>
        <v>18</v>
      </c>
    </row>
    <row r="2165" spans="1:17" ht="15.6" x14ac:dyDescent="0.3">
      <c r="A2165" s="9" t="s">
        <v>198</v>
      </c>
      <c r="B2165" s="5" t="str">
        <f>VLOOKUP($A2165,'Customer Names'!$A:$B,2,FALSE)</f>
        <v>Meyer, Ms.  Caitie J.</v>
      </c>
      <c r="C2165" s="5">
        <f>VLOOKUP(Healthcare!A2165,'Medical Examinations table'!$A:$K,2,FALSE)</f>
        <v>20.49</v>
      </c>
      <c r="D2165" s="5">
        <f>VLOOKUP(A2165,'Medical Examinations table'!$A:$C,3,FALSE)</f>
        <v>4.87</v>
      </c>
      <c r="E2165" s="5" t="str">
        <f>VLOOKUP(A2165,'Medical Examinations table'!$A:$D,4,FALSE)</f>
        <v>NO</v>
      </c>
      <c r="F2165" s="5" t="str">
        <f>VLOOKUP(A2165,'Medical Examinations table'!$A:$E,5,FALSE)</f>
        <v>NO</v>
      </c>
      <c r="G2165" s="5" t="str">
        <f>VLOOKUP(A2165,'Medical Examinations table'!$A:$F,6,FALSE)</f>
        <v>NO</v>
      </c>
      <c r="H2165" s="5">
        <f>VLOOKUP(A2165,'Medical Examinations table'!$A:$H,8,FALSE)</f>
        <v>0</v>
      </c>
      <c r="I2165" s="5" t="str">
        <f>VLOOKUP(A2165,'Medical Examinations table'!$A:$G,7,FALSE)</f>
        <v>NO</v>
      </c>
      <c r="J2165" s="5" t="str">
        <f>VLOOKUP(A2165,'Medical Examinations table'!$A:$I,9,FALSE)</f>
        <v>Normal Weight</v>
      </c>
      <c r="K2165" s="5" t="str">
        <f>VLOOKUP(A2165,'Medical Examinations table'!$A:$J,10,FALSE)</f>
        <v>Normal</v>
      </c>
      <c r="L2165" s="8">
        <f>VLOOKUP(A2165,'Hospitalisation Table'!$A:$J,10,FALSE)</f>
        <v>33966</v>
      </c>
      <c r="M2165" s="10">
        <f>VLOOKUP(A2165,'Hospitalisation Table'!$A:$F,6,FALSE)</f>
        <v>563.84</v>
      </c>
      <c r="N2165" s="5" t="str">
        <f>VLOOKUP(A2165,'Hospitalisation Table'!$A:$G,7,FALSE)</f>
        <v>tier - 3</v>
      </c>
      <c r="O2165" s="5" t="str">
        <f>VLOOKUP(A2165,'Hospitalisation Table'!$A:$H,8,FALSE)</f>
        <v>tier - 2</v>
      </c>
      <c r="P2165" s="5" t="str">
        <f>VLOOKUP(A2165,'Hospitalisation Table'!$A:$I,9,FALSE)</f>
        <v>R1012</v>
      </c>
      <c r="Q2165" s="5">
        <f>VLOOKUP(A2165,'Hospitalisation Table'!$A:$K,11,FALSE)</f>
        <v>28</v>
      </c>
    </row>
    <row r="2166" spans="1:17" ht="15.6" x14ac:dyDescent="0.3">
      <c r="A2166" s="9" t="s">
        <v>197</v>
      </c>
      <c r="B2166" s="5" t="str">
        <f>VLOOKUP($A2166,'Customer Names'!$A:$B,2,FALSE)</f>
        <v>Mears, Mr.  Benjamin</v>
      </c>
      <c r="C2166" s="5">
        <f>VLOOKUP(Healthcare!A2166,'Medical Examinations table'!$A:$K,2,FALSE)</f>
        <v>28.4</v>
      </c>
      <c r="D2166" s="5">
        <f>VLOOKUP(A2166,'Medical Examinations table'!$A:$C,3,FALSE)</f>
        <v>4.3</v>
      </c>
      <c r="E2166" s="5" t="str">
        <f>VLOOKUP(A2166,'Medical Examinations table'!$A:$D,4,FALSE)</f>
        <v>NO</v>
      </c>
      <c r="F2166" s="5" t="str">
        <f>VLOOKUP(A2166,'Medical Examinations table'!$A:$E,5,FALSE)</f>
        <v>NO</v>
      </c>
      <c r="G2166" s="5" t="str">
        <f>VLOOKUP(A2166,'Medical Examinations table'!$A:$F,6,FALSE)</f>
        <v>YES</v>
      </c>
      <c r="H2166" s="5">
        <f>VLOOKUP(A2166,'Medical Examinations table'!$A:$H,8,FALSE)</f>
        <v>1</v>
      </c>
      <c r="I2166" s="5" t="str">
        <f>VLOOKUP(A2166,'Medical Examinations table'!$A:$G,7,FALSE)</f>
        <v>NO</v>
      </c>
      <c r="J2166" s="5" t="str">
        <f>VLOOKUP(A2166,'Medical Examinations table'!$A:$I,9,FALSE)</f>
        <v>Overweight</v>
      </c>
      <c r="K2166" s="5" t="str">
        <f>VLOOKUP(A2166,'Medical Examinations table'!$A:$J,10,FALSE)</f>
        <v>Normal</v>
      </c>
      <c r="L2166" s="8">
        <f>VLOOKUP(A2166,'Hospitalisation Table'!$A:$J,10,FALSE)</f>
        <v>33965</v>
      </c>
      <c r="M2166" s="10">
        <f>VLOOKUP(A2166,'Hospitalisation Table'!$A:$F,6,FALSE)</f>
        <v>563.84</v>
      </c>
      <c r="N2166" s="5" t="str">
        <f>VLOOKUP(A2166,'Hospitalisation Table'!$A:$G,7,FALSE)</f>
        <v>tier - 3</v>
      </c>
      <c r="O2166" s="5" t="str">
        <f>VLOOKUP(A2166,'Hospitalisation Table'!$A:$H,8,FALSE)</f>
        <v>tier - 2</v>
      </c>
      <c r="P2166" s="5" t="str">
        <f>VLOOKUP(A2166,'Hospitalisation Table'!$A:$I,9,FALSE)</f>
        <v>R1011</v>
      </c>
      <c r="Q2166" s="5">
        <f>VLOOKUP(A2166,'Hospitalisation Table'!$A:$K,11,FALSE)</f>
        <v>19</v>
      </c>
    </row>
    <row r="2167" spans="1:17" ht="15.6" x14ac:dyDescent="0.3">
      <c r="A2167" s="9" t="s">
        <v>196</v>
      </c>
      <c r="B2167" s="5" t="str">
        <f>VLOOKUP($A2167,'Customer Names'!$A:$B,2,FALSE)</f>
        <v>Neill, Mr.  Ian T</v>
      </c>
      <c r="C2167" s="5">
        <f>VLOOKUP(Healthcare!A2167,'Medical Examinations table'!$A:$K,2,FALSE)</f>
        <v>41.91</v>
      </c>
      <c r="D2167" s="5">
        <f>VLOOKUP(A2167,'Medical Examinations table'!$A:$C,3,FALSE)</f>
        <v>6.19</v>
      </c>
      <c r="E2167" s="5" t="str">
        <f>VLOOKUP(A2167,'Medical Examinations table'!$A:$D,4,FALSE)</f>
        <v>NO</v>
      </c>
      <c r="F2167" s="5" t="str">
        <f>VLOOKUP(A2167,'Medical Examinations table'!$A:$E,5,FALSE)</f>
        <v>NO</v>
      </c>
      <c r="G2167" s="5" t="str">
        <f>VLOOKUP(A2167,'Medical Examinations table'!$A:$F,6,FALSE)</f>
        <v>NO</v>
      </c>
      <c r="H2167" s="5">
        <f>VLOOKUP(A2167,'Medical Examinations table'!$A:$H,8,FALSE)</f>
        <v>0</v>
      </c>
      <c r="I2167" s="5" t="str">
        <f>VLOOKUP(A2167,'Medical Examinations table'!$A:$G,7,FALSE)</f>
        <v>NO</v>
      </c>
      <c r="J2167" s="5" t="str">
        <f>VLOOKUP(A2167,'Medical Examinations table'!$A:$I,9,FALSE)</f>
        <v>Obesity</v>
      </c>
      <c r="K2167" s="5" t="str">
        <f>VLOOKUP(A2167,'Medical Examinations table'!$A:$J,10,FALSE)</f>
        <v>Prediabetes</v>
      </c>
      <c r="L2167" s="8">
        <f>VLOOKUP(A2167,'Hospitalisation Table'!$A:$J,10,FALSE)</f>
        <v>33964</v>
      </c>
      <c r="M2167" s="10">
        <f>VLOOKUP(A2167,'Hospitalisation Table'!$A:$F,6,FALSE)</f>
        <v>563.84</v>
      </c>
      <c r="N2167" s="5" t="str">
        <f>VLOOKUP(A2167,'Hospitalisation Table'!$A:$G,7,FALSE)</f>
        <v>tier - 3</v>
      </c>
      <c r="O2167" s="5" t="str">
        <f>VLOOKUP(A2167,'Hospitalisation Table'!$A:$H,8,FALSE)</f>
        <v>tier - 2</v>
      </c>
      <c r="P2167" s="5" t="str">
        <f>VLOOKUP(A2167,'Hospitalisation Table'!$A:$I,9,FALSE)</f>
        <v>R1013</v>
      </c>
      <c r="Q2167" s="5">
        <f>VLOOKUP(A2167,'Hospitalisation Table'!$A:$K,11,FALSE)</f>
        <v>23</v>
      </c>
    </row>
    <row r="2168" spans="1:17" ht="15.6" x14ac:dyDescent="0.3">
      <c r="A2168" s="9" t="s">
        <v>195</v>
      </c>
      <c r="B2168" s="5" t="str">
        <f>VLOOKUP($A2168,'Customer Names'!$A:$B,2,FALSE)</f>
        <v>Tola, Mr.  Tadese</v>
      </c>
      <c r="C2168" s="5">
        <f>VLOOKUP(Healthcare!A2168,'Medical Examinations table'!$A:$K,2,FALSE)</f>
        <v>24.6</v>
      </c>
      <c r="D2168" s="5">
        <f>VLOOKUP(A2168,'Medical Examinations table'!$A:$C,3,FALSE)</f>
        <v>6.19</v>
      </c>
      <c r="E2168" s="5" t="str">
        <f>VLOOKUP(A2168,'Medical Examinations table'!$A:$D,4,FALSE)</f>
        <v>NO</v>
      </c>
      <c r="F2168" s="5" t="str">
        <f>VLOOKUP(A2168,'Medical Examinations table'!$A:$E,5,FALSE)</f>
        <v>NO</v>
      </c>
      <c r="G2168" s="5" t="str">
        <f>VLOOKUP(A2168,'Medical Examinations table'!$A:$F,6,FALSE)</f>
        <v>YES</v>
      </c>
      <c r="H2168" s="5">
        <f>VLOOKUP(A2168,'Medical Examinations table'!$A:$H,8,FALSE)</f>
        <v>1</v>
      </c>
      <c r="I2168" s="5" t="str">
        <f>VLOOKUP(A2168,'Medical Examinations table'!$A:$G,7,FALSE)</f>
        <v>NO</v>
      </c>
      <c r="J2168" s="5" t="str">
        <f>VLOOKUP(A2168,'Medical Examinations table'!$A:$I,9,FALSE)</f>
        <v>Normal Weight</v>
      </c>
      <c r="K2168" s="5" t="str">
        <f>VLOOKUP(A2168,'Medical Examinations table'!$A:$J,10,FALSE)</f>
        <v>Prediabetes</v>
      </c>
      <c r="L2168" s="8">
        <f>VLOOKUP(A2168,'Hospitalisation Table'!$A:$J,10,FALSE)</f>
        <v>33963</v>
      </c>
      <c r="M2168" s="10">
        <f>VLOOKUP(A2168,'Hospitalisation Table'!$A:$F,6,FALSE)</f>
        <v>563.84</v>
      </c>
      <c r="N2168" s="5" t="str">
        <f>VLOOKUP(A2168,'Hospitalisation Table'!$A:$G,7,FALSE)</f>
        <v>tier - 3</v>
      </c>
      <c r="O2168" s="5" t="str">
        <f>VLOOKUP(A2168,'Hospitalisation Table'!$A:$H,8,FALSE)</f>
        <v>tier - 2</v>
      </c>
      <c r="P2168" s="5" t="str">
        <f>VLOOKUP(A2168,'Hospitalisation Table'!$A:$I,9,FALSE)</f>
        <v>R1011</v>
      </c>
      <c r="Q2168" s="5">
        <f>VLOOKUP(A2168,'Hospitalisation Table'!$A:$K,11,FALSE)</f>
        <v>19</v>
      </c>
    </row>
    <row r="2169" spans="1:17" ht="15.6" x14ac:dyDescent="0.3">
      <c r="A2169" s="9" t="s">
        <v>194</v>
      </c>
      <c r="B2169" s="5" t="str">
        <f>VLOOKUP($A2169,'Customer Names'!$A:$B,2,FALSE)</f>
        <v>Briskman, Mr.  Jonathan</v>
      </c>
      <c r="C2169" s="5">
        <f>VLOOKUP(Healthcare!A2169,'Medical Examinations table'!$A:$K,2,FALSE)</f>
        <v>20.9</v>
      </c>
      <c r="D2169" s="5">
        <f>VLOOKUP(A2169,'Medical Examinations table'!$A:$C,3,FALSE)</f>
        <v>5.12</v>
      </c>
      <c r="E2169" s="5" t="str">
        <f>VLOOKUP(A2169,'Medical Examinations table'!$A:$D,4,FALSE)</f>
        <v>NO</v>
      </c>
      <c r="F2169" s="5" t="str">
        <f>VLOOKUP(A2169,'Medical Examinations table'!$A:$E,5,FALSE)</f>
        <v>NO</v>
      </c>
      <c r="G2169" s="5" t="str">
        <f>VLOOKUP(A2169,'Medical Examinations table'!$A:$F,6,FALSE)</f>
        <v>YES</v>
      </c>
      <c r="H2169" s="5">
        <f>VLOOKUP(A2169,'Medical Examinations table'!$A:$H,8,FALSE)</f>
        <v>1</v>
      </c>
      <c r="I2169" s="5" t="str">
        <f>VLOOKUP(A2169,'Medical Examinations table'!$A:$G,7,FALSE)</f>
        <v>NO</v>
      </c>
      <c r="J2169" s="5" t="str">
        <f>VLOOKUP(A2169,'Medical Examinations table'!$A:$I,9,FALSE)</f>
        <v>Normal Weight</v>
      </c>
      <c r="K2169" s="5" t="str">
        <f>VLOOKUP(A2169,'Medical Examinations table'!$A:$J,10,FALSE)</f>
        <v>Normal</v>
      </c>
      <c r="L2169" s="8">
        <f>VLOOKUP(A2169,'Hospitalisation Table'!$A:$J,10,FALSE)</f>
        <v>33962</v>
      </c>
      <c r="M2169" s="10">
        <f>VLOOKUP(A2169,'Hospitalisation Table'!$A:$F,6,FALSE)</f>
        <v>563.84</v>
      </c>
      <c r="N2169" s="5" t="str">
        <f>VLOOKUP(A2169,'Hospitalisation Table'!$A:$G,7,FALSE)</f>
        <v>tier - 3</v>
      </c>
      <c r="O2169" s="5" t="str">
        <f>VLOOKUP(A2169,'Hospitalisation Table'!$A:$H,8,FALSE)</f>
        <v>tier - 3</v>
      </c>
      <c r="P2169" s="5" t="str">
        <f>VLOOKUP(A2169,'Hospitalisation Table'!$A:$I,9,FALSE)</f>
        <v>R1011</v>
      </c>
      <c r="Q2169" s="5">
        <f>VLOOKUP(A2169,'Hospitalisation Table'!$A:$K,11,FALSE)</f>
        <v>19</v>
      </c>
    </row>
    <row r="2170" spans="1:17" ht="15.6" x14ac:dyDescent="0.3">
      <c r="A2170" s="9" t="s">
        <v>193</v>
      </c>
      <c r="B2170" s="5" t="str">
        <f>VLOOKUP($A2170,'Customer Names'!$A:$B,2,FALSE)</f>
        <v>Ritzenhein, Mr.  Dathan</v>
      </c>
      <c r="C2170" s="5">
        <f>VLOOKUP(Healthcare!A2170,'Medical Examinations table'!$A:$K,2,FALSE)</f>
        <v>34.4</v>
      </c>
      <c r="D2170" s="5">
        <f>VLOOKUP(A2170,'Medical Examinations table'!$A:$C,3,FALSE)</f>
        <v>4.04</v>
      </c>
      <c r="E2170" s="5" t="str">
        <f>VLOOKUP(A2170,'Medical Examinations table'!$A:$D,4,FALSE)</f>
        <v>NO</v>
      </c>
      <c r="F2170" s="5" t="str">
        <f>VLOOKUP(A2170,'Medical Examinations table'!$A:$E,5,FALSE)</f>
        <v>NO</v>
      </c>
      <c r="G2170" s="5" t="str">
        <f>VLOOKUP(A2170,'Medical Examinations table'!$A:$F,6,FALSE)</f>
        <v>NO</v>
      </c>
      <c r="H2170" s="5">
        <f>VLOOKUP(A2170,'Medical Examinations table'!$A:$H,8,FALSE)</f>
        <v>0</v>
      </c>
      <c r="I2170" s="5" t="str">
        <f>VLOOKUP(A2170,'Medical Examinations table'!$A:$G,7,FALSE)</f>
        <v>NO</v>
      </c>
      <c r="J2170" s="5" t="str">
        <f>VLOOKUP(A2170,'Medical Examinations table'!$A:$I,9,FALSE)</f>
        <v>Obesity</v>
      </c>
      <c r="K2170" s="5" t="str">
        <f>VLOOKUP(A2170,'Medical Examinations table'!$A:$J,10,FALSE)</f>
        <v>Normal</v>
      </c>
      <c r="L2170" s="8">
        <f>VLOOKUP(A2170,'Hospitalisation Table'!$A:$J,10,FALSE)</f>
        <v>33961</v>
      </c>
      <c r="M2170" s="10">
        <f>VLOOKUP(A2170,'Hospitalisation Table'!$A:$F,6,FALSE)</f>
        <v>563.84</v>
      </c>
      <c r="N2170" s="5" t="str">
        <f>VLOOKUP(A2170,'Hospitalisation Table'!$A:$G,7,FALSE)</f>
        <v>tier - 3</v>
      </c>
      <c r="O2170" s="5" t="str">
        <f>VLOOKUP(A2170,'Hospitalisation Table'!$A:$H,8,FALSE)</f>
        <v>tier - 2</v>
      </c>
      <c r="P2170" s="5" t="str">
        <f>VLOOKUP(A2170,'Hospitalisation Table'!$A:$I,9,FALSE)</f>
        <v>R1011</v>
      </c>
      <c r="Q2170" s="5">
        <f>VLOOKUP(A2170,'Hospitalisation Table'!$A:$K,11,FALSE)</f>
        <v>23</v>
      </c>
    </row>
    <row r="2171" spans="1:17" ht="15.6" x14ac:dyDescent="0.3">
      <c r="A2171" s="9" t="s">
        <v>192</v>
      </c>
      <c r="B2171" s="5" t="str">
        <f>VLOOKUP($A2171,'Customer Names'!$A:$B,2,FALSE)</f>
        <v>Malkowski, Mr.  Eric</v>
      </c>
      <c r="C2171" s="5">
        <f>VLOOKUP(Healthcare!A2171,'Medical Examinations table'!$A:$K,2,FALSE)</f>
        <v>32.56</v>
      </c>
      <c r="D2171" s="5">
        <f>VLOOKUP(A2171,'Medical Examinations table'!$A:$C,3,FALSE)</f>
        <v>5.36</v>
      </c>
      <c r="E2171" s="5" t="str">
        <f>VLOOKUP(A2171,'Medical Examinations table'!$A:$D,4,FALSE)</f>
        <v>NO</v>
      </c>
      <c r="F2171" s="5" t="str">
        <f>VLOOKUP(A2171,'Medical Examinations table'!$A:$E,5,FALSE)</f>
        <v>NO</v>
      </c>
      <c r="G2171" s="5" t="str">
        <f>VLOOKUP(A2171,'Medical Examinations table'!$A:$F,6,FALSE)</f>
        <v>NO</v>
      </c>
      <c r="H2171" s="5">
        <f>VLOOKUP(A2171,'Medical Examinations table'!$A:$H,8,FALSE)</f>
        <v>0</v>
      </c>
      <c r="I2171" s="5" t="str">
        <f>VLOOKUP(A2171,'Medical Examinations table'!$A:$G,7,FALSE)</f>
        <v>NO</v>
      </c>
      <c r="J2171" s="5" t="str">
        <f>VLOOKUP(A2171,'Medical Examinations table'!$A:$I,9,FALSE)</f>
        <v>Obesity</v>
      </c>
      <c r="K2171" s="5" t="str">
        <f>VLOOKUP(A2171,'Medical Examinations table'!$A:$J,10,FALSE)</f>
        <v>Normal</v>
      </c>
      <c r="L2171" s="8">
        <f>VLOOKUP(A2171,'Hospitalisation Table'!$A:$J,10,FALSE)</f>
        <v>33960</v>
      </c>
      <c r="M2171" s="10">
        <f>VLOOKUP(A2171,'Hospitalisation Table'!$A:$F,6,FALSE)</f>
        <v>563.84</v>
      </c>
      <c r="N2171" s="5" t="str">
        <f>VLOOKUP(A2171,'Hospitalisation Table'!$A:$G,7,FALSE)</f>
        <v>tier - 3</v>
      </c>
      <c r="O2171" s="5" t="str">
        <f>VLOOKUP(A2171,'Hospitalisation Table'!$A:$H,8,FALSE)</f>
        <v>tier - 3</v>
      </c>
      <c r="P2171" s="5" t="str">
        <f>VLOOKUP(A2171,'Hospitalisation Table'!$A:$I,9,FALSE)</f>
        <v>R1013</v>
      </c>
      <c r="Q2171" s="5">
        <f>VLOOKUP(A2171,'Hospitalisation Table'!$A:$K,11,FALSE)</f>
        <v>23</v>
      </c>
    </row>
    <row r="2172" spans="1:17" ht="15.6" x14ac:dyDescent="0.3">
      <c r="A2172" s="9" t="s">
        <v>191</v>
      </c>
      <c r="B2172" s="5" t="str">
        <f>VLOOKUP($A2172,'Customer Names'!$A:$B,2,FALSE)</f>
        <v>Andreyko, Ms.  Allison M</v>
      </c>
      <c r="C2172" s="5">
        <f>VLOOKUP(Healthcare!A2172,'Medical Examinations table'!$A:$K,2,FALSE)</f>
        <v>27.98</v>
      </c>
      <c r="D2172" s="5">
        <f>VLOOKUP(A2172,'Medical Examinations table'!$A:$C,3,FALSE)</f>
        <v>4.38</v>
      </c>
      <c r="E2172" s="5" t="str">
        <f>VLOOKUP(A2172,'Medical Examinations table'!$A:$D,4,FALSE)</f>
        <v>NO</v>
      </c>
      <c r="F2172" s="5" t="str">
        <f>VLOOKUP(A2172,'Medical Examinations table'!$A:$E,5,FALSE)</f>
        <v>YES</v>
      </c>
      <c r="G2172" s="5" t="str">
        <f>VLOOKUP(A2172,'Medical Examinations table'!$A:$F,6,FALSE)</f>
        <v>NO</v>
      </c>
      <c r="H2172" s="5">
        <f>VLOOKUP(A2172,'Medical Examinations table'!$A:$H,8,FALSE)</f>
        <v>1</v>
      </c>
      <c r="I2172" s="5" t="str">
        <f>VLOOKUP(A2172,'Medical Examinations table'!$A:$G,7,FALSE)</f>
        <v>NO</v>
      </c>
      <c r="J2172" s="5" t="str">
        <f>VLOOKUP(A2172,'Medical Examinations table'!$A:$I,9,FALSE)</f>
        <v>Overweight</v>
      </c>
      <c r="K2172" s="5" t="str">
        <f>VLOOKUP(A2172,'Medical Examinations table'!$A:$J,10,FALSE)</f>
        <v>Normal</v>
      </c>
      <c r="L2172" s="8">
        <f>VLOOKUP(A2172,'Hospitalisation Table'!$A:$J,10,FALSE)</f>
        <v>33959</v>
      </c>
      <c r="M2172" s="10">
        <f>VLOOKUP(A2172,'Hospitalisation Table'!$A:$F,6,FALSE)</f>
        <v>563.84</v>
      </c>
      <c r="N2172" s="5" t="str">
        <f>VLOOKUP(A2172,'Hospitalisation Table'!$A:$G,7,FALSE)</f>
        <v>tier - 3</v>
      </c>
      <c r="O2172" s="5" t="str">
        <f>VLOOKUP(A2172,'Hospitalisation Table'!$A:$H,8,FALSE)</f>
        <v>tier - 1</v>
      </c>
      <c r="P2172" s="5" t="str">
        <f>VLOOKUP(A2172,'Hospitalisation Table'!$A:$I,9,FALSE)</f>
        <v>R1012</v>
      </c>
      <c r="Q2172" s="5">
        <f>VLOOKUP(A2172,'Hospitalisation Table'!$A:$K,11,FALSE)</f>
        <v>18</v>
      </c>
    </row>
    <row r="2173" spans="1:17" ht="15.6" x14ac:dyDescent="0.3">
      <c r="A2173" s="9" t="s">
        <v>190</v>
      </c>
      <c r="B2173" s="5" t="str">
        <f>VLOOKUP($A2173,'Customer Names'!$A:$B,2,FALSE)</f>
        <v>Landry, Mr.  Paul</v>
      </c>
      <c r="C2173" s="5">
        <f>VLOOKUP(Healthcare!A2173,'Medical Examinations table'!$A:$K,2,FALSE)</f>
        <v>26.51</v>
      </c>
      <c r="D2173" s="5">
        <f>VLOOKUP(A2173,'Medical Examinations table'!$A:$C,3,FALSE)</f>
        <v>4.58</v>
      </c>
      <c r="E2173" s="5" t="str">
        <f>VLOOKUP(A2173,'Medical Examinations table'!$A:$D,4,FALSE)</f>
        <v>NO</v>
      </c>
      <c r="F2173" s="5" t="str">
        <f>VLOOKUP(A2173,'Medical Examinations table'!$A:$E,5,FALSE)</f>
        <v>NO</v>
      </c>
      <c r="G2173" s="5" t="str">
        <f>VLOOKUP(A2173,'Medical Examinations table'!$A:$F,6,FALSE)</f>
        <v>NO</v>
      </c>
      <c r="H2173" s="5">
        <f>VLOOKUP(A2173,'Medical Examinations table'!$A:$H,8,FALSE)</f>
        <v>0</v>
      </c>
      <c r="I2173" s="5" t="str">
        <f>VLOOKUP(A2173,'Medical Examinations table'!$A:$G,7,FALSE)</f>
        <v>NO</v>
      </c>
      <c r="J2173" s="5" t="str">
        <f>VLOOKUP(A2173,'Medical Examinations table'!$A:$I,9,FALSE)</f>
        <v>Overweight</v>
      </c>
      <c r="K2173" s="5" t="str">
        <f>VLOOKUP(A2173,'Medical Examinations table'!$A:$J,10,FALSE)</f>
        <v>Normal</v>
      </c>
      <c r="L2173" s="8">
        <f>VLOOKUP(A2173,'Hospitalisation Table'!$A:$J,10,FALSE)</f>
        <v>33958</v>
      </c>
      <c r="M2173" s="10">
        <f>VLOOKUP(A2173,'Hospitalisation Table'!$A:$F,6,FALSE)</f>
        <v>563.84</v>
      </c>
      <c r="N2173" s="5" t="str">
        <f>VLOOKUP(A2173,'Hospitalisation Table'!$A:$G,7,FALSE)</f>
        <v>tier - 3</v>
      </c>
      <c r="O2173" s="5" t="str">
        <f>VLOOKUP(A2173,'Hospitalisation Table'!$A:$H,8,FALSE)</f>
        <v>tier - 3</v>
      </c>
      <c r="P2173" s="5" t="str">
        <f>VLOOKUP(A2173,'Hospitalisation Table'!$A:$I,9,FALSE)</f>
        <v>R1013</v>
      </c>
      <c r="Q2173" s="5">
        <f>VLOOKUP(A2173,'Hospitalisation Table'!$A:$K,11,FALSE)</f>
        <v>23</v>
      </c>
    </row>
    <row r="2174" spans="1:17" ht="15.6" x14ac:dyDescent="0.3">
      <c r="A2174" s="9" t="s">
        <v>189</v>
      </c>
      <c r="B2174" s="5" t="str">
        <f>VLOOKUP($A2174,'Customer Names'!$A:$B,2,FALSE)</f>
        <v>Lozier, Mr.  Aaron R</v>
      </c>
      <c r="C2174" s="5">
        <f>VLOOKUP(Healthcare!A2174,'Medical Examinations table'!$A:$K,2,FALSE)</f>
        <v>29.734999999999999</v>
      </c>
      <c r="D2174" s="5">
        <f>VLOOKUP(A2174,'Medical Examinations table'!$A:$C,3,FALSE)</f>
        <v>11.92</v>
      </c>
      <c r="E2174" s="5" t="str">
        <f>VLOOKUP(A2174,'Medical Examinations table'!$A:$D,4,FALSE)</f>
        <v>NO</v>
      </c>
      <c r="F2174" s="5" t="str">
        <f>VLOOKUP(A2174,'Medical Examinations table'!$A:$E,5,FALSE)</f>
        <v>NO</v>
      </c>
      <c r="G2174" s="5" t="str">
        <f>VLOOKUP(A2174,'Medical Examinations table'!$A:$F,6,FALSE)</f>
        <v>NO</v>
      </c>
      <c r="H2174" s="5">
        <f>VLOOKUP(A2174,'Medical Examinations table'!$A:$H,8,FALSE)</f>
        <v>0</v>
      </c>
      <c r="I2174" s="5" t="str">
        <f>VLOOKUP(A2174,'Medical Examinations table'!$A:$G,7,FALSE)</f>
        <v>NO</v>
      </c>
      <c r="J2174" s="5" t="str">
        <f>VLOOKUP(A2174,'Medical Examinations table'!$A:$I,9,FALSE)</f>
        <v>Overweight</v>
      </c>
      <c r="K2174" s="5" t="str">
        <f>VLOOKUP(A2174,'Medical Examinations table'!$A:$J,10,FALSE)</f>
        <v>Diabetes</v>
      </c>
      <c r="L2174" s="8">
        <f>VLOOKUP(A2174,'Hospitalisation Table'!$A:$J,10,FALSE)</f>
        <v>33957</v>
      </c>
      <c r="M2174" s="10">
        <f>VLOOKUP(A2174,'Hospitalisation Table'!$A:$F,6,FALSE)</f>
        <v>563.84</v>
      </c>
      <c r="N2174" s="5" t="str">
        <f>VLOOKUP(A2174,'Hospitalisation Table'!$A:$G,7,FALSE)</f>
        <v>tier - 3</v>
      </c>
      <c r="O2174" s="5" t="str">
        <f>VLOOKUP(A2174,'Hospitalisation Table'!$A:$H,8,FALSE)</f>
        <v>tier - 3</v>
      </c>
      <c r="P2174" s="5" t="str">
        <f>VLOOKUP(A2174,'Hospitalisation Table'!$A:$I,9,FALSE)</f>
        <v>R1012</v>
      </c>
      <c r="Q2174" s="5">
        <f>VLOOKUP(A2174,'Hospitalisation Table'!$A:$K,11,FALSE)</f>
        <v>20</v>
      </c>
    </row>
    <row r="2175" spans="1:17" ht="15.6" x14ac:dyDescent="0.3">
      <c r="A2175" s="9" t="s">
        <v>188</v>
      </c>
      <c r="B2175" s="5" t="str">
        <f>VLOOKUP($A2175,'Customer Names'!$A:$B,2,FALSE)</f>
        <v>O'Brien, Ms.  Caitlin H.</v>
      </c>
      <c r="C2175" s="5">
        <f>VLOOKUP(Healthcare!A2175,'Medical Examinations table'!$A:$K,2,FALSE)</f>
        <v>40.5</v>
      </c>
      <c r="D2175" s="5">
        <f>VLOOKUP(A2175,'Medical Examinations table'!$A:$C,3,FALSE)</f>
        <v>5.4</v>
      </c>
      <c r="E2175" s="5" t="str">
        <f>VLOOKUP(A2175,'Medical Examinations table'!$A:$D,4,FALSE)</f>
        <v>NO</v>
      </c>
      <c r="F2175" s="5" t="str">
        <f>VLOOKUP(A2175,'Medical Examinations table'!$A:$E,5,FALSE)</f>
        <v>NO</v>
      </c>
      <c r="G2175" s="5" t="str">
        <f>VLOOKUP(A2175,'Medical Examinations table'!$A:$F,6,FALSE)</f>
        <v>YES</v>
      </c>
      <c r="H2175" s="5">
        <f>VLOOKUP(A2175,'Medical Examinations table'!$A:$H,8,FALSE)</f>
        <v>1</v>
      </c>
      <c r="I2175" s="5" t="str">
        <f>VLOOKUP(A2175,'Medical Examinations table'!$A:$G,7,FALSE)</f>
        <v>NO</v>
      </c>
      <c r="J2175" s="5" t="str">
        <f>VLOOKUP(A2175,'Medical Examinations table'!$A:$I,9,FALSE)</f>
        <v>Obesity</v>
      </c>
      <c r="K2175" s="5" t="str">
        <f>VLOOKUP(A2175,'Medical Examinations table'!$A:$J,10,FALSE)</f>
        <v>Normal</v>
      </c>
      <c r="L2175" s="8">
        <f>VLOOKUP(A2175,'Hospitalisation Table'!$A:$J,10,FALSE)</f>
        <v>33956</v>
      </c>
      <c r="M2175" s="10">
        <f>VLOOKUP(A2175,'Hospitalisation Table'!$A:$F,6,FALSE)</f>
        <v>563.84</v>
      </c>
      <c r="N2175" s="5" t="str">
        <f>VLOOKUP(A2175,'Hospitalisation Table'!$A:$G,7,FALSE)</f>
        <v>tier - 3</v>
      </c>
      <c r="O2175" s="5" t="str">
        <f>VLOOKUP(A2175,'Hospitalisation Table'!$A:$H,8,FALSE)</f>
        <v>tier - 1</v>
      </c>
      <c r="P2175" s="5" t="str">
        <f>VLOOKUP(A2175,'Hospitalisation Table'!$A:$I,9,FALSE)</f>
        <v>R1011</v>
      </c>
      <c r="Q2175" s="5">
        <f>VLOOKUP(A2175,'Hospitalisation Table'!$A:$K,11,FALSE)</f>
        <v>19</v>
      </c>
    </row>
    <row r="2176" spans="1:17" ht="15.6" x14ac:dyDescent="0.3">
      <c r="A2176" s="9" t="s">
        <v>187</v>
      </c>
      <c r="B2176" s="5" t="str">
        <f>VLOOKUP($A2176,'Customer Names'!$A:$B,2,FALSE)</f>
        <v>Rodas, Mr.  Harald E.</v>
      </c>
      <c r="C2176" s="5">
        <f>VLOOKUP(Healthcare!A2176,'Medical Examinations table'!$A:$K,2,FALSE)</f>
        <v>25.64</v>
      </c>
      <c r="D2176" s="5">
        <f>VLOOKUP(A2176,'Medical Examinations table'!$A:$C,3,FALSE)</f>
        <v>4.76</v>
      </c>
      <c r="E2176" s="5" t="str">
        <f>VLOOKUP(A2176,'Medical Examinations table'!$A:$D,4,FALSE)</f>
        <v>NO</v>
      </c>
      <c r="F2176" s="5" t="str">
        <f>VLOOKUP(A2176,'Medical Examinations table'!$A:$E,5,FALSE)</f>
        <v>NO</v>
      </c>
      <c r="G2176" s="5" t="str">
        <f>VLOOKUP(A2176,'Medical Examinations table'!$A:$F,6,FALSE)</f>
        <v>NO</v>
      </c>
      <c r="H2176" s="5">
        <f>VLOOKUP(A2176,'Medical Examinations table'!$A:$H,8,FALSE)</f>
        <v>1</v>
      </c>
      <c r="I2176" s="5" t="str">
        <f>VLOOKUP(A2176,'Medical Examinations table'!$A:$G,7,FALSE)</f>
        <v>NO</v>
      </c>
      <c r="J2176" s="5" t="str">
        <f>VLOOKUP(A2176,'Medical Examinations table'!$A:$I,9,FALSE)</f>
        <v>Overweight</v>
      </c>
      <c r="K2176" s="5" t="str">
        <f>VLOOKUP(A2176,'Medical Examinations table'!$A:$J,10,FALSE)</f>
        <v>Normal</v>
      </c>
      <c r="L2176" s="8">
        <f>VLOOKUP(A2176,'Hospitalisation Table'!$A:$J,10,FALSE)</f>
        <v>33955</v>
      </c>
      <c r="M2176" s="10">
        <f>VLOOKUP(A2176,'Hospitalisation Table'!$A:$F,6,FALSE)</f>
        <v>563.84</v>
      </c>
      <c r="N2176" s="5" t="str">
        <f>VLOOKUP(A2176,'Hospitalisation Table'!$A:$G,7,FALSE)</f>
        <v>tier - 3</v>
      </c>
      <c r="O2176" s="5" t="str">
        <f>VLOOKUP(A2176,'Hospitalisation Table'!$A:$H,8,FALSE)</f>
        <v>tier - 3</v>
      </c>
      <c r="P2176" s="5" t="str">
        <f>VLOOKUP(A2176,'Hospitalisation Table'!$A:$I,9,FALSE)</f>
        <v>R1013</v>
      </c>
      <c r="Q2176" s="5">
        <f>VLOOKUP(A2176,'Hospitalisation Table'!$A:$K,11,FALSE)</f>
        <v>24</v>
      </c>
    </row>
    <row r="2177" spans="1:17" ht="15.6" x14ac:dyDescent="0.3">
      <c r="A2177" s="9" t="s">
        <v>186</v>
      </c>
      <c r="B2177" s="5" t="str">
        <f>VLOOKUP($A2177,'Customer Names'!$A:$B,2,FALSE)</f>
        <v>O'Connor, Ms.  Siobhan A.</v>
      </c>
      <c r="C2177" s="5">
        <f>VLOOKUP(Healthcare!A2177,'Medical Examinations table'!$A:$K,2,FALSE)</f>
        <v>32.9</v>
      </c>
      <c r="D2177" s="5">
        <f>VLOOKUP(A2177,'Medical Examinations table'!$A:$C,3,FALSE)</f>
        <v>4.78</v>
      </c>
      <c r="E2177" s="5" t="str">
        <f>VLOOKUP(A2177,'Medical Examinations table'!$A:$D,4,FALSE)</f>
        <v>NO</v>
      </c>
      <c r="F2177" s="5" t="str">
        <f>VLOOKUP(A2177,'Medical Examinations table'!$A:$E,5,FALSE)</f>
        <v>NO</v>
      </c>
      <c r="G2177" s="5" t="str">
        <f>VLOOKUP(A2177,'Medical Examinations table'!$A:$F,6,FALSE)</f>
        <v>YES</v>
      </c>
      <c r="H2177" s="5">
        <f>VLOOKUP(A2177,'Medical Examinations table'!$A:$H,8,FALSE)</f>
        <v>1</v>
      </c>
      <c r="I2177" s="5" t="str">
        <f>VLOOKUP(A2177,'Medical Examinations table'!$A:$G,7,FALSE)</f>
        <v>NO</v>
      </c>
      <c r="J2177" s="5" t="str">
        <f>VLOOKUP(A2177,'Medical Examinations table'!$A:$I,9,FALSE)</f>
        <v>Obesity</v>
      </c>
      <c r="K2177" s="5" t="str">
        <f>VLOOKUP(A2177,'Medical Examinations table'!$A:$J,10,FALSE)</f>
        <v>Normal</v>
      </c>
      <c r="L2177" s="8">
        <f>VLOOKUP(A2177,'Hospitalisation Table'!$A:$J,10,FALSE)</f>
        <v>33954</v>
      </c>
      <c r="M2177" s="10">
        <f>VLOOKUP(A2177,'Hospitalisation Table'!$A:$F,6,FALSE)</f>
        <v>563.84</v>
      </c>
      <c r="N2177" s="5" t="str">
        <f>VLOOKUP(A2177,'Hospitalisation Table'!$A:$G,7,FALSE)</f>
        <v>tier - 3</v>
      </c>
      <c r="O2177" s="5" t="str">
        <f>VLOOKUP(A2177,'Hospitalisation Table'!$A:$H,8,FALSE)</f>
        <v>tier - 1</v>
      </c>
      <c r="P2177" s="5" t="str">
        <f>VLOOKUP(A2177,'Hospitalisation Table'!$A:$I,9,FALSE)</f>
        <v>R1011</v>
      </c>
      <c r="Q2177" s="5">
        <f>VLOOKUP(A2177,'Hospitalisation Table'!$A:$K,11,FALSE)</f>
        <v>19</v>
      </c>
    </row>
    <row r="2178" spans="1:17" ht="15.6" x14ac:dyDescent="0.3">
      <c r="A2178" s="9" t="s">
        <v>185</v>
      </c>
      <c r="B2178" s="5" t="str">
        <f>VLOOKUP($A2178,'Customer Names'!$A:$B,2,FALSE)</f>
        <v>White, Ms.  Andrea J.</v>
      </c>
      <c r="C2178" s="5">
        <f>VLOOKUP(Healthcare!A2178,'Medical Examinations table'!$A:$K,2,FALSE)</f>
        <v>29.8</v>
      </c>
      <c r="D2178" s="5">
        <f>VLOOKUP(A2178,'Medical Examinations table'!$A:$C,3,FALSE)</f>
        <v>4.26</v>
      </c>
      <c r="E2178" s="5" t="str">
        <f>VLOOKUP(A2178,'Medical Examinations table'!$A:$D,4,FALSE)</f>
        <v>NO</v>
      </c>
      <c r="F2178" s="5" t="str">
        <f>VLOOKUP(A2178,'Medical Examinations table'!$A:$E,5,FALSE)</f>
        <v>NO</v>
      </c>
      <c r="G2178" s="5" t="str">
        <f>VLOOKUP(A2178,'Medical Examinations table'!$A:$F,6,FALSE)</f>
        <v>YES</v>
      </c>
      <c r="H2178" s="5">
        <f>VLOOKUP(A2178,'Medical Examinations table'!$A:$H,8,FALSE)</f>
        <v>1</v>
      </c>
      <c r="I2178" s="5" t="str">
        <f>VLOOKUP(A2178,'Medical Examinations table'!$A:$G,7,FALSE)</f>
        <v>NO</v>
      </c>
      <c r="J2178" s="5" t="str">
        <f>VLOOKUP(A2178,'Medical Examinations table'!$A:$I,9,FALSE)</f>
        <v>Overweight</v>
      </c>
      <c r="K2178" s="5" t="str">
        <f>VLOOKUP(A2178,'Medical Examinations table'!$A:$J,10,FALSE)</f>
        <v>Normal</v>
      </c>
      <c r="L2178" s="8">
        <f>VLOOKUP(A2178,'Hospitalisation Table'!$A:$J,10,FALSE)</f>
        <v>33953</v>
      </c>
      <c r="M2178" s="10">
        <f>VLOOKUP(A2178,'Hospitalisation Table'!$A:$F,6,FALSE)</f>
        <v>563.84</v>
      </c>
      <c r="N2178" s="5" t="str">
        <f>VLOOKUP(A2178,'Hospitalisation Table'!$A:$G,7,FALSE)</f>
        <v>tier - 3</v>
      </c>
      <c r="O2178" s="5" t="str">
        <f>VLOOKUP(A2178,'Hospitalisation Table'!$A:$H,8,FALSE)</f>
        <v>tier - 1</v>
      </c>
      <c r="P2178" s="5" t="str">
        <f>VLOOKUP(A2178,'Hospitalisation Table'!$A:$I,9,FALSE)</f>
        <v>R1011</v>
      </c>
      <c r="Q2178" s="5">
        <f>VLOOKUP(A2178,'Hospitalisation Table'!$A:$K,11,FALSE)</f>
        <v>19</v>
      </c>
    </row>
    <row r="2179" spans="1:17" ht="15.6" x14ac:dyDescent="0.3">
      <c r="A2179" s="9" t="s">
        <v>184</v>
      </c>
      <c r="B2179" s="5" t="str">
        <f>VLOOKUP($A2179,'Customer Names'!$A:$B,2,FALSE)</f>
        <v>Davenport, Ms.  Marie</v>
      </c>
      <c r="C2179" s="5">
        <f>VLOOKUP(Healthcare!A2179,'Medical Examinations table'!$A:$K,2,FALSE)</f>
        <v>28.9</v>
      </c>
      <c r="D2179" s="5">
        <f>VLOOKUP(A2179,'Medical Examinations table'!$A:$C,3,FALSE)</f>
        <v>5.85</v>
      </c>
      <c r="E2179" s="5" t="str">
        <f>VLOOKUP(A2179,'Medical Examinations table'!$A:$D,4,FALSE)</f>
        <v>NO</v>
      </c>
      <c r="F2179" s="5" t="str">
        <f>VLOOKUP(A2179,'Medical Examinations table'!$A:$E,5,FALSE)</f>
        <v>NO</v>
      </c>
      <c r="G2179" s="5" t="str">
        <f>VLOOKUP(A2179,'Medical Examinations table'!$A:$F,6,FALSE)</f>
        <v>YES</v>
      </c>
      <c r="H2179" s="5">
        <f>VLOOKUP(A2179,'Medical Examinations table'!$A:$H,8,FALSE)</f>
        <v>1</v>
      </c>
      <c r="I2179" s="5" t="str">
        <f>VLOOKUP(A2179,'Medical Examinations table'!$A:$G,7,FALSE)</f>
        <v>NO</v>
      </c>
      <c r="J2179" s="5" t="str">
        <f>VLOOKUP(A2179,'Medical Examinations table'!$A:$I,9,FALSE)</f>
        <v>Overweight</v>
      </c>
      <c r="K2179" s="5" t="str">
        <f>VLOOKUP(A2179,'Medical Examinations table'!$A:$J,10,FALSE)</f>
        <v>Prediabetes</v>
      </c>
      <c r="L2179" s="8">
        <f>VLOOKUP(A2179,'Hospitalisation Table'!$A:$J,10,FALSE)</f>
        <v>33952</v>
      </c>
      <c r="M2179" s="10">
        <f>VLOOKUP(A2179,'Hospitalisation Table'!$A:$F,6,FALSE)</f>
        <v>563.84</v>
      </c>
      <c r="N2179" s="5" t="str">
        <f>VLOOKUP(A2179,'Hospitalisation Table'!$A:$G,7,FALSE)</f>
        <v>tier - 3</v>
      </c>
      <c r="O2179" s="5" t="str">
        <f>VLOOKUP(A2179,'Hospitalisation Table'!$A:$H,8,FALSE)</f>
        <v>tier - 1</v>
      </c>
      <c r="P2179" s="5" t="str">
        <f>VLOOKUP(A2179,'Hospitalisation Table'!$A:$I,9,FALSE)</f>
        <v>R1011</v>
      </c>
      <c r="Q2179" s="5">
        <f>VLOOKUP(A2179,'Hospitalisation Table'!$A:$K,11,FALSE)</f>
        <v>19</v>
      </c>
    </row>
    <row r="2180" spans="1:17" ht="15.6" x14ac:dyDescent="0.3">
      <c r="A2180" s="9" t="s">
        <v>183</v>
      </c>
      <c r="B2180" s="5" t="str">
        <f>VLOOKUP($A2180,'Customer Names'!$A:$B,2,FALSE)</f>
        <v>Karmen, Ms.  Rachel A.</v>
      </c>
      <c r="C2180" s="5">
        <f>VLOOKUP(Healthcare!A2180,'Medical Examinations table'!$A:$K,2,FALSE)</f>
        <v>24.7</v>
      </c>
      <c r="D2180" s="5">
        <f>VLOOKUP(A2180,'Medical Examinations table'!$A:$C,3,FALSE)</f>
        <v>5.32</v>
      </c>
      <c r="E2180" s="5" t="str">
        <f>VLOOKUP(A2180,'Medical Examinations table'!$A:$D,4,FALSE)</f>
        <v>NO</v>
      </c>
      <c r="F2180" s="5" t="str">
        <f>VLOOKUP(A2180,'Medical Examinations table'!$A:$E,5,FALSE)</f>
        <v>NO</v>
      </c>
      <c r="G2180" s="5" t="str">
        <f>VLOOKUP(A2180,'Medical Examinations table'!$A:$F,6,FALSE)</f>
        <v>YES</v>
      </c>
      <c r="H2180" s="5">
        <f>VLOOKUP(A2180,'Medical Examinations table'!$A:$H,8,FALSE)</f>
        <v>1</v>
      </c>
      <c r="I2180" s="5" t="str">
        <f>VLOOKUP(A2180,'Medical Examinations table'!$A:$G,7,FALSE)</f>
        <v>NO</v>
      </c>
      <c r="J2180" s="5" t="str">
        <f>VLOOKUP(A2180,'Medical Examinations table'!$A:$I,9,FALSE)</f>
        <v>Normal Weight</v>
      </c>
      <c r="K2180" s="5" t="str">
        <f>VLOOKUP(A2180,'Medical Examinations table'!$A:$J,10,FALSE)</f>
        <v>Normal</v>
      </c>
      <c r="L2180" s="8">
        <f>VLOOKUP(A2180,'Hospitalisation Table'!$A:$J,10,FALSE)</f>
        <v>33951</v>
      </c>
      <c r="M2180" s="10">
        <f>VLOOKUP(A2180,'Hospitalisation Table'!$A:$F,6,FALSE)</f>
        <v>563.84</v>
      </c>
      <c r="N2180" s="5" t="str">
        <f>VLOOKUP(A2180,'Hospitalisation Table'!$A:$G,7,FALSE)</f>
        <v>tier - 3</v>
      </c>
      <c r="O2180" s="5" t="str">
        <f>VLOOKUP(A2180,'Hospitalisation Table'!$A:$H,8,FALSE)</f>
        <v>tier - 2</v>
      </c>
      <c r="P2180" s="5" t="str">
        <f>VLOOKUP(A2180,'Hospitalisation Table'!$A:$I,9,FALSE)</f>
        <v>R1011</v>
      </c>
      <c r="Q2180" s="5">
        <f>VLOOKUP(A2180,'Hospitalisation Table'!$A:$K,11,FALSE)</f>
        <v>19</v>
      </c>
    </row>
    <row r="2181" spans="1:17" ht="15.6" x14ac:dyDescent="0.3">
      <c r="A2181" s="9" t="s">
        <v>182</v>
      </c>
      <c r="B2181" s="5" t="str">
        <f>VLOOKUP($A2181,'Customer Names'!$A:$B,2,FALSE)</f>
        <v>Miller, Ms.  Emma</v>
      </c>
      <c r="C2181" s="5">
        <f>VLOOKUP(Healthcare!A2181,'Medical Examinations table'!$A:$K,2,FALSE)</f>
        <v>20.6</v>
      </c>
      <c r="D2181" s="5">
        <f>VLOOKUP(A2181,'Medical Examinations table'!$A:$C,3,FALSE)</f>
        <v>5.14</v>
      </c>
      <c r="E2181" s="5" t="str">
        <f>VLOOKUP(A2181,'Medical Examinations table'!$A:$D,4,FALSE)</f>
        <v>NO</v>
      </c>
      <c r="F2181" s="5" t="str">
        <f>VLOOKUP(A2181,'Medical Examinations table'!$A:$E,5,FALSE)</f>
        <v>NO</v>
      </c>
      <c r="G2181" s="5" t="str">
        <f>VLOOKUP(A2181,'Medical Examinations table'!$A:$F,6,FALSE)</f>
        <v>YES</v>
      </c>
      <c r="H2181" s="5">
        <f>VLOOKUP(A2181,'Medical Examinations table'!$A:$H,8,FALSE)</f>
        <v>1</v>
      </c>
      <c r="I2181" s="5" t="str">
        <f>VLOOKUP(A2181,'Medical Examinations table'!$A:$G,7,FALSE)</f>
        <v>NO</v>
      </c>
      <c r="J2181" s="5" t="str">
        <f>VLOOKUP(A2181,'Medical Examinations table'!$A:$I,9,FALSE)</f>
        <v>Normal Weight</v>
      </c>
      <c r="K2181" s="5" t="str">
        <f>VLOOKUP(A2181,'Medical Examinations table'!$A:$J,10,FALSE)</f>
        <v>Normal</v>
      </c>
      <c r="L2181" s="8">
        <f>VLOOKUP(A2181,'Hospitalisation Table'!$A:$J,10,FALSE)</f>
        <v>33950</v>
      </c>
      <c r="M2181" s="10">
        <f>VLOOKUP(A2181,'Hospitalisation Table'!$A:$F,6,FALSE)</f>
        <v>563.84</v>
      </c>
      <c r="N2181" s="5" t="str">
        <f>VLOOKUP(A2181,'Hospitalisation Table'!$A:$G,7,FALSE)</f>
        <v>tier - 3</v>
      </c>
      <c r="O2181" s="5" t="str">
        <f>VLOOKUP(A2181,'Hospitalisation Table'!$A:$H,8,FALSE)</f>
        <v>tier - 2</v>
      </c>
      <c r="P2181" s="5" t="str">
        <f>VLOOKUP(A2181,'Hospitalisation Table'!$A:$I,9,FALSE)</f>
        <v>R1011</v>
      </c>
      <c r="Q2181" s="5">
        <f>VLOOKUP(A2181,'Hospitalisation Table'!$A:$K,11,FALSE)</f>
        <v>19</v>
      </c>
    </row>
    <row r="2182" spans="1:17" ht="15.6" x14ac:dyDescent="0.3">
      <c r="A2182" s="9" t="s">
        <v>181</v>
      </c>
      <c r="B2182" s="5" t="str">
        <f>VLOOKUP($A2182,'Customer Names'!$A:$B,2,FALSE)</f>
        <v>Lippmann, Ms.  Kiersten</v>
      </c>
      <c r="C2182" s="5">
        <f>VLOOKUP(Healthcare!A2182,'Medical Examinations table'!$A:$K,2,FALSE)</f>
        <v>18.600000000000001</v>
      </c>
      <c r="D2182" s="5">
        <f>VLOOKUP(A2182,'Medical Examinations table'!$A:$C,3,FALSE)</f>
        <v>5</v>
      </c>
      <c r="E2182" s="5" t="str">
        <f>VLOOKUP(A2182,'Medical Examinations table'!$A:$D,4,FALSE)</f>
        <v>NO</v>
      </c>
      <c r="F2182" s="5" t="str">
        <f>VLOOKUP(A2182,'Medical Examinations table'!$A:$E,5,FALSE)</f>
        <v>NO</v>
      </c>
      <c r="G2182" s="5" t="str">
        <f>VLOOKUP(A2182,'Medical Examinations table'!$A:$F,6,FALSE)</f>
        <v>YES</v>
      </c>
      <c r="H2182" s="5">
        <f>VLOOKUP(A2182,'Medical Examinations table'!$A:$H,8,FALSE)</f>
        <v>1</v>
      </c>
      <c r="I2182" s="5" t="str">
        <f>VLOOKUP(A2182,'Medical Examinations table'!$A:$G,7,FALSE)</f>
        <v>NO</v>
      </c>
      <c r="J2182" s="5" t="str">
        <f>VLOOKUP(A2182,'Medical Examinations table'!$A:$I,9,FALSE)</f>
        <v>Normal Weight</v>
      </c>
      <c r="K2182" s="5" t="str">
        <f>VLOOKUP(A2182,'Medical Examinations table'!$A:$J,10,FALSE)</f>
        <v>Normal</v>
      </c>
      <c r="L2182" s="8">
        <f>VLOOKUP(A2182,'Hospitalisation Table'!$A:$J,10,FALSE)</f>
        <v>33949</v>
      </c>
      <c r="M2182" s="10">
        <f>VLOOKUP(A2182,'Hospitalisation Table'!$A:$F,6,FALSE)</f>
        <v>563.84</v>
      </c>
      <c r="N2182" s="5" t="str">
        <f>VLOOKUP(A2182,'Hospitalisation Table'!$A:$G,7,FALSE)</f>
        <v>tier - 3</v>
      </c>
      <c r="O2182" s="5" t="str">
        <f>VLOOKUP(A2182,'Hospitalisation Table'!$A:$H,8,FALSE)</f>
        <v>tier - 2</v>
      </c>
      <c r="P2182" s="5" t="str">
        <f>VLOOKUP(A2182,'Hospitalisation Table'!$A:$I,9,FALSE)</f>
        <v>R1011</v>
      </c>
      <c r="Q2182" s="5">
        <f>VLOOKUP(A2182,'Hospitalisation Table'!$A:$K,11,FALSE)</f>
        <v>19</v>
      </c>
    </row>
    <row r="2183" spans="1:17" ht="15.6" x14ac:dyDescent="0.3">
      <c r="A2183" s="9" t="s">
        <v>180</v>
      </c>
      <c r="B2183" s="5" t="str">
        <f>VLOOKUP($A2183,'Customer Names'!$A:$B,2,FALSE)</f>
        <v>Klehm, Ms.  Rachael</v>
      </c>
      <c r="C2183" s="5">
        <f>VLOOKUP(Healthcare!A2183,'Medical Examinations table'!$A:$K,2,FALSE)</f>
        <v>17.8</v>
      </c>
      <c r="D2183" s="5">
        <f>VLOOKUP(A2183,'Medical Examinations table'!$A:$C,3,FALSE)</f>
        <v>4.55</v>
      </c>
      <c r="E2183" s="5" t="str">
        <f>VLOOKUP(A2183,'Medical Examinations table'!$A:$D,4,FALSE)</f>
        <v>NO</v>
      </c>
      <c r="F2183" s="5" t="str">
        <f>VLOOKUP(A2183,'Medical Examinations table'!$A:$E,5,FALSE)</f>
        <v>NO</v>
      </c>
      <c r="G2183" s="5" t="str">
        <f>VLOOKUP(A2183,'Medical Examinations table'!$A:$F,6,FALSE)</f>
        <v>YES</v>
      </c>
      <c r="H2183" s="5">
        <f>VLOOKUP(A2183,'Medical Examinations table'!$A:$H,8,FALSE)</f>
        <v>1</v>
      </c>
      <c r="I2183" s="5" t="str">
        <f>VLOOKUP(A2183,'Medical Examinations table'!$A:$G,7,FALSE)</f>
        <v>NO</v>
      </c>
      <c r="J2183" s="5" t="str">
        <f>VLOOKUP(A2183,'Medical Examinations table'!$A:$I,9,FALSE)</f>
        <v>Underweight</v>
      </c>
      <c r="K2183" s="5" t="str">
        <f>VLOOKUP(A2183,'Medical Examinations table'!$A:$J,10,FALSE)</f>
        <v>Normal</v>
      </c>
      <c r="L2183" s="8">
        <f>VLOOKUP(A2183,'Hospitalisation Table'!$A:$J,10,FALSE)</f>
        <v>33948</v>
      </c>
      <c r="M2183" s="10">
        <f>VLOOKUP(A2183,'Hospitalisation Table'!$A:$F,6,FALSE)</f>
        <v>563.84</v>
      </c>
      <c r="N2183" s="5" t="str">
        <f>VLOOKUP(A2183,'Hospitalisation Table'!$A:$G,7,FALSE)</f>
        <v>tier - 3</v>
      </c>
      <c r="O2183" s="5" t="str">
        <f>VLOOKUP(A2183,'Hospitalisation Table'!$A:$H,8,FALSE)</f>
        <v>tier - 3</v>
      </c>
      <c r="P2183" s="5" t="str">
        <f>VLOOKUP(A2183,'Hospitalisation Table'!$A:$I,9,FALSE)</f>
        <v>R1011</v>
      </c>
      <c r="Q2183" s="5">
        <f>VLOOKUP(A2183,'Hospitalisation Table'!$A:$K,11,FALSE)</f>
        <v>19</v>
      </c>
    </row>
    <row r="2184" spans="1:17" ht="15.6" x14ac:dyDescent="0.3">
      <c r="A2184" s="9" t="s">
        <v>179</v>
      </c>
      <c r="B2184" s="5" t="str">
        <f>VLOOKUP($A2184,'Customer Names'!$A:$B,2,FALSE)</f>
        <v>Murphy, Mr.  Timothy P.</v>
      </c>
      <c r="C2184" s="5">
        <f>VLOOKUP(Healthcare!A2184,'Medical Examinations table'!$A:$K,2,FALSE)</f>
        <v>35.200000000000003</v>
      </c>
      <c r="D2184" s="5">
        <f>VLOOKUP(A2184,'Medical Examinations table'!$A:$C,3,FALSE)</f>
        <v>5.97</v>
      </c>
      <c r="E2184" s="5" t="str">
        <f>VLOOKUP(A2184,'Medical Examinations table'!$A:$D,4,FALSE)</f>
        <v>NO</v>
      </c>
      <c r="F2184" s="5" t="str">
        <f>VLOOKUP(A2184,'Medical Examinations table'!$A:$E,5,FALSE)</f>
        <v>YES</v>
      </c>
      <c r="G2184" s="5" t="str">
        <f>VLOOKUP(A2184,'Medical Examinations table'!$A:$F,6,FALSE)</f>
        <v>NO</v>
      </c>
      <c r="H2184" s="5">
        <f>VLOOKUP(A2184,'Medical Examinations table'!$A:$H,8,FALSE)</f>
        <v>1</v>
      </c>
      <c r="I2184" s="5" t="str">
        <f>VLOOKUP(A2184,'Medical Examinations table'!$A:$G,7,FALSE)</f>
        <v>NO</v>
      </c>
      <c r="J2184" s="5" t="str">
        <f>VLOOKUP(A2184,'Medical Examinations table'!$A:$I,9,FALSE)</f>
        <v>Obesity</v>
      </c>
      <c r="K2184" s="5" t="str">
        <f>VLOOKUP(A2184,'Medical Examinations table'!$A:$J,10,FALSE)</f>
        <v>Prediabetes</v>
      </c>
      <c r="L2184" s="8">
        <f>VLOOKUP(A2184,'Hospitalisation Table'!$A:$J,10,FALSE)</f>
        <v>33947</v>
      </c>
      <c r="M2184" s="10">
        <f>VLOOKUP(A2184,'Hospitalisation Table'!$A:$F,6,FALSE)</f>
        <v>563.84</v>
      </c>
      <c r="N2184" s="5" t="str">
        <f>VLOOKUP(A2184,'Hospitalisation Table'!$A:$G,7,FALSE)</f>
        <v>tier - 3</v>
      </c>
      <c r="O2184" s="5" t="str">
        <f>VLOOKUP(A2184,'Hospitalisation Table'!$A:$H,8,FALSE)</f>
        <v>tier - 1</v>
      </c>
      <c r="P2184" s="5" t="str">
        <f>VLOOKUP(A2184,'Hospitalisation Table'!$A:$I,9,FALSE)</f>
        <v>R1013</v>
      </c>
      <c r="Q2184" s="5">
        <f>VLOOKUP(A2184,'Hospitalisation Table'!$A:$K,11,FALSE)</f>
        <v>18</v>
      </c>
    </row>
    <row r="2185" spans="1:17" ht="15.6" x14ac:dyDescent="0.3">
      <c r="A2185" s="9" t="s">
        <v>178</v>
      </c>
      <c r="B2185" s="5" t="str">
        <f>VLOOKUP($A2185,'Customer Names'!$A:$B,2,FALSE)</f>
        <v>Desisa, Mr.  Lelisa</v>
      </c>
      <c r="C2185" s="5">
        <f>VLOOKUP(Healthcare!A2185,'Medical Examinations table'!$A:$K,2,FALSE)</f>
        <v>33.770000000000003</v>
      </c>
      <c r="D2185" s="5">
        <f>VLOOKUP(A2185,'Medical Examinations table'!$A:$C,3,FALSE)</f>
        <v>4.0199999999999996</v>
      </c>
      <c r="E2185" s="5" t="str">
        <f>VLOOKUP(A2185,'Medical Examinations table'!$A:$D,4,FALSE)</f>
        <v>NO</v>
      </c>
      <c r="F2185" s="5" t="str">
        <f>VLOOKUP(A2185,'Medical Examinations table'!$A:$E,5,FALSE)</f>
        <v>YES</v>
      </c>
      <c r="G2185" s="5" t="str">
        <f>VLOOKUP(A2185,'Medical Examinations table'!$A:$F,6,FALSE)</f>
        <v>NO</v>
      </c>
      <c r="H2185" s="5">
        <f>VLOOKUP(A2185,'Medical Examinations table'!$A:$H,8,FALSE)</f>
        <v>1</v>
      </c>
      <c r="I2185" s="5" t="str">
        <f>VLOOKUP(A2185,'Medical Examinations table'!$A:$G,7,FALSE)</f>
        <v>NO</v>
      </c>
      <c r="J2185" s="5" t="str">
        <f>VLOOKUP(A2185,'Medical Examinations table'!$A:$I,9,FALSE)</f>
        <v>Obesity</v>
      </c>
      <c r="K2185" s="5" t="str">
        <f>VLOOKUP(A2185,'Medical Examinations table'!$A:$J,10,FALSE)</f>
        <v>Normal</v>
      </c>
      <c r="L2185" s="8">
        <f>VLOOKUP(A2185,'Hospitalisation Table'!$A:$J,10,FALSE)</f>
        <v>33946</v>
      </c>
      <c r="M2185" s="10">
        <f>VLOOKUP(A2185,'Hospitalisation Table'!$A:$F,6,FALSE)</f>
        <v>563.84</v>
      </c>
      <c r="N2185" s="5" t="str">
        <f>VLOOKUP(A2185,'Hospitalisation Table'!$A:$G,7,FALSE)</f>
        <v>tier - 3</v>
      </c>
      <c r="O2185" s="5" t="str">
        <f>VLOOKUP(A2185,'Hospitalisation Table'!$A:$H,8,FALSE)</f>
        <v>tier - 2</v>
      </c>
      <c r="P2185" s="5" t="str">
        <f>VLOOKUP(A2185,'Hospitalisation Table'!$A:$I,9,FALSE)</f>
        <v>R1013</v>
      </c>
      <c r="Q2185" s="5">
        <f>VLOOKUP(A2185,'Hospitalisation Table'!$A:$K,11,FALSE)</f>
        <v>18</v>
      </c>
    </row>
    <row r="2186" spans="1:17" ht="15.6" x14ac:dyDescent="0.3">
      <c r="A2186" s="9" t="s">
        <v>177</v>
      </c>
      <c r="B2186" s="5" t="str">
        <f>VLOOKUP($A2186,'Customer Names'!$A:$B,2,FALSE)</f>
        <v>Brooks, Mr.  Nate</v>
      </c>
      <c r="C2186" s="5">
        <f>VLOOKUP(Healthcare!A2186,'Medical Examinations table'!$A:$K,2,FALSE)</f>
        <v>30.03</v>
      </c>
      <c r="D2186" s="5">
        <f>VLOOKUP(A2186,'Medical Examinations table'!$A:$C,3,FALSE)</f>
        <v>4.04</v>
      </c>
      <c r="E2186" s="5" t="str">
        <f>VLOOKUP(A2186,'Medical Examinations table'!$A:$D,4,FALSE)</f>
        <v>NO</v>
      </c>
      <c r="F2186" s="5" t="str">
        <f>VLOOKUP(A2186,'Medical Examinations table'!$A:$E,5,FALSE)</f>
        <v>YES</v>
      </c>
      <c r="G2186" s="5" t="str">
        <f>VLOOKUP(A2186,'Medical Examinations table'!$A:$F,6,FALSE)</f>
        <v>NO</v>
      </c>
      <c r="H2186" s="5">
        <f>VLOOKUP(A2186,'Medical Examinations table'!$A:$H,8,FALSE)</f>
        <v>1</v>
      </c>
      <c r="I2186" s="5" t="str">
        <f>VLOOKUP(A2186,'Medical Examinations table'!$A:$G,7,FALSE)</f>
        <v>NO</v>
      </c>
      <c r="J2186" s="5" t="str">
        <f>VLOOKUP(A2186,'Medical Examinations table'!$A:$I,9,FALSE)</f>
        <v>Obesity</v>
      </c>
      <c r="K2186" s="5" t="str">
        <f>VLOOKUP(A2186,'Medical Examinations table'!$A:$J,10,FALSE)</f>
        <v>Normal</v>
      </c>
      <c r="L2186" s="8">
        <f>VLOOKUP(A2186,'Hospitalisation Table'!$A:$J,10,FALSE)</f>
        <v>33945</v>
      </c>
      <c r="M2186" s="10">
        <f>VLOOKUP(A2186,'Hospitalisation Table'!$A:$F,6,FALSE)</f>
        <v>563.84</v>
      </c>
      <c r="N2186" s="5" t="str">
        <f>VLOOKUP(A2186,'Hospitalisation Table'!$A:$G,7,FALSE)</f>
        <v>tier - 3</v>
      </c>
      <c r="O2186" s="5" t="str">
        <f>VLOOKUP(A2186,'Hospitalisation Table'!$A:$H,8,FALSE)</f>
        <v>tier - 3</v>
      </c>
      <c r="P2186" s="5" t="str">
        <f>VLOOKUP(A2186,'Hospitalisation Table'!$A:$I,9,FALSE)</f>
        <v>R1013</v>
      </c>
      <c r="Q2186" s="5">
        <f>VLOOKUP(A2186,'Hospitalisation Table'!$A:$K,11,FALSE)</f>
        <v>18</v>
      </c>
    </row>
    <row r="2187" spans="1:17" ht="15.6" x14ac:dyDescent="0.3">
      <c r="A2187" s="9" t="s">
        <v>176</v>
      </c>
      <c r="B2187" s="5" t="str">
        <f>VLOOKUP($A2187,'Customer Names'!$A:$B,2,FALSE)</f>
        <v>Stone, Mr.  Chris C.</v>
      </c>
      <c r="C2187" s="5">
        <f>VLOOKUP(Healthcare!A2187,'Medical Examinations table'!$A:$K,2,FALSE)</f>
        <v>29.37</v>
      </c>
      <c r="D2187" s="5">
        <f>VLOOKUP(A2187,'Medical Examinations table'!$A:$C,3,FALSE)</f>
        <v>5.54</v>
      </c>
      <c r="E2187" s="5" t="str">
        <f>VLOOKUP(A2187,'Medical Examinations table'!$A:$D,4,FALSE)</f>
        <v>NO</v>
      </c>
      <c r="F2187" s="5" t="str">
        <f>VLOOKUP(A2187,'Medical Examinations table'!$A:$E,5,FALSE)</f>
        <v>YES</v>
      </c>
      <c r="G2187" s="5" t="str">
        <f>VLOOKUP(A2187,'Medical Examinations table'!$A:$F,6,FALSE)</f>
        <v>NO</v>
      </c>
      <c r="H2187" s="5">
        <f>VLOOKUP(A2187,'Medical Examinations table'!$A:$H,8,FALSE)</f>
        <v>1</v>
      </c>
      <c r="I2187" s="5" t="str">
        <f>VLOOKUP(A2187,'Medical Examinations table'!$A:$G,7,FALSE)</f>
        <v>NO</v>
      </c>
      <c r="J2187" s="5" t="str">
        <f>VLOOKUP(A2187,'Medical Examinations table'!$A:$I,9,FALSE)</f>
        <v>Overweight</v>
      </c>
      <c r="K2187" s="5" t="str">
        <f>VLOOKUP(A2187,'Medical Examinations table'!$A:$J,10,FALSE)</f>
        <v>Normal</v>
      </c>
      <c r="L2187" s="8">
        <f>VLOOKUP(A2187,'Hospitalisation Table'!$A:$J,10,FALSE)</f>
        <v>33944</v>
      </c>
      <c r="M2187" s="10">
        <f>VLOOKUP(A2187,'Hospitalisation Table'!$A:$F,6,FALSE)</f>
        <v>563.84</v>
      </c>
      <c r="N2187" s="5" t="str">
        <f>VLOOKUP(A2187,'Hospitalisation Table'!$A:$G,7,FALSE)</f>
        <v>tier - 3</v>
      </c>
      <c r="O2187" s="5" t="str">
        <f>VLOOKUP(A2187,'Hospitalisation Table'!$A:$H,8,FALSE)</f>
        <v>tier - 3</v>
      </c>
      <c r="P2187" s="5" t="str">
        <f>VLOOKUP(A2187,'Hospitalisation Table'!$A:$I,9,FALSE)</f>
        <v>R1013</v>
      </c>
      <c r="Q2187" s="5">
        <f>VLOOKUP(A2187,'Hospitalisation Table'!$A:$K,11,FALSE)</f>
        <v>18</v>
      </c>
    </row>
    <row r="2188" spans="1:17" ht="15.6" x14ac:dyDescent="0.3">
      <c r="A2188" s="9" t="s">
        <v>175</v>
      </c>
      <c r="B2188" s="5" t="str">
        <f>VLOOKUP($A2188,'Customer Names'!$A:$B,2,FALSE)</f>
        <v>Weispfennig, Mr.  Scott</v>
      </c>
      <c r="C2188" s="5">
        <f>VLOOKUP(Healthcare!A2188,'Medical Examinations table'!$A:$K,2,FALSE)</f>
        <v>28.5</v>
      </c>
      <c r="D2188" s="5">
        <f>VLOOKUP(A2188,'Medical Examinations table'!$A:$C,3,FALSE)</f>
        <v>4.03</v>
      </c>
      <c r="E2188" s="5" t="str">
        <f>VLOOKUP(A2188,'Medical Examinations table'!$A:$D,4,FALSE)</f>
        <v>NO</v>
      </c>
      <c r="F2188" s="5" t="str">
        <f>VLOOKUP(A2188,'Medical Examinations table'!$A:$E,5,FALSE)</f>
        <v>YES</v>
      </c>
      <c r="G2188" s="5" t="str">
        <f>VLOOKUP(A2188,'Medical Examinations table'!$A:$F,6,FALSE)</f>
        <v>NO</v>
      </c>
      <c r="H2188" s="5">
        <f>VLOOKUP(A2188,'Medical Examinations table'!$A:$H,8,FALSE)</f>
        <v>1</v>
      </c>
      <c r="I2188" s="5" t="str">
        <f>VLOOKUP(A2188,'Medical Examinations table'!$A:$G,7,FALSE)</f>
        <v>NO</v>
      </c>
      <c r="J2188" s="5" t="str">
        <f>VLOOKUP(A2188,'Medical Examinations table'!$A:$I,9,FALSE)</f>
        <v>Overweight</v>
      </c>
      <c r="K2188" s="5" t="str">
        <f>VLOOKUP(A2188,'Medical Examinations table'!$A:$J,10,FALSE)</f>
        <v>Normal</v>
      </c>
      <c r="L2188" s="8">
        <f>VLOOKUP(A2188,'Hospitalisation Table'!$A:$J,10,FALSE)</f>
        <v>33943</v>
      </c>
      <c r="M2188" s="10">
        <f>VLOOKUP(A2188,'Hospitalisation Table'!$A:$F,6,FALSE)</f>
        <v>563.84</v>
      </c>
      <c r="N2188" s="5" t="str">
        <f>VLOOKUP(A2188,'Hospitalisation Table'!$A:$G,7,FALSE)</f>
        <v>tier - 3</v>
      </c>
      <c r="O2188" s="5" t="str">
        <f>VLOOKUP(A2188,'Hospitalisation Table'!$A:$H,8,FALSE)</f>
        <v>tier - 1</v>
      </c>
      <c r="P2188" s="5" t="str">
        <f>VLOOKUP(A2188,'Hospitalisation Table'!$A:$I,9,FALSE)</f>
        <v>R1016</v>
      </c>
      <c r="Q2188" s="5">
        <f>VLOOKUP(A2188,'Hospitalisation Table'!$A:$K,11,FALSE)</f>
        <v>18</v>
      </c>
    </row>
    <row r="2189" spans="1:17" ht="15.6" x14ac:dyDescent="0.3">
      <c r="A2189" s="9" t="s">
        <v>174</v>
      </c>
      <c r="B2189" s="5" t="str">
        <f>VLOOKUP($A2189,'Customer Names'!$A:$B,2,FALSE)</f>
        <v>Sorrell, Mr.  Kevin</v>
      </c>
      <c r="C2189" s="5">
        <f>VLOOKUP(Healthcare!A2189,'Medical Examinations table'!$A:$K,2,FALSE)</f>
        <v>23.32</v>
      </c>
      <c r="D2189" s="5">
        <f>VLOOKUP(A2189,'Medical Examinations table'!$A:$C,3,FALSE)</f>
        <v>5.62</v>
      </c>
      <c r="E2189" s="5" t="str">
        <f>VLOOKUP(A2189,'Medical Examinations table'!$A:$D,4,FALSE)</f>
        <v>NO</v>
      </c>
      <c r="F2189" s="5" t="str">
        <f>VLOOKUP(A2189,'Medical Examinations table'!$A:$E,5,FALSE)</f>
        <v>YES</v>
      </c>
      <c r="G2189" s="5" t="str">
        <f>VLOOKUP(A2189,'Medical Examinations table'!$A:$F,6,FALSE)</f>
        <v>NO</v>
      </c>
      <c r="H2189" s="5">
        <f>VLOOKUP(A2189,'Medical Examinations table'!$A:$H,8,FALSE)</f>
        <v>1</v>
      </c>
      <c r="I2189" s="5" t="str">
        <f>VLOOKUP(A2189,'Medical Examinations table'!$A:$G,7,FALSE)</f>
        <v>NO</v>
      </c>
      <c r="J2189" s="5" t="str">
        <f>VLOOKUP(A2189,'Medical Examinations table'!$A:$I,9,FALSE)</f>
        <v>Normal Weight</v>
      </c>
      <c r="K2189" s="5" t="str">
        <f>VLOOKUP(A2189,'Medical Examinations table'!$A:$J,10,FALSE)</f>
        <v>Normal</v>
      </c>
      <c r="L2189" s="8">
        <f>VLOOKUP(A2189,'Hospitalisation Table'!$A:$J,10,FALSE)</f>
        <v>33942</v>
      </c>
      <c r="M2189" s="10">
        <f>VLOOKUP(A2189,'Hospitalisation Table'!$A:$F,6,FALSE)</f>
        <v>563.84</v>
      </c>
      <c r="N2189" s="5" t="str">
        <f>VLOOKUP(A2189,'Hospitalisation Table'!$A:$G,7,FALSE)</f>
        <v>tier - 3</v>
      </c>
      <c r="O2189" s="5" t="str">
        <f>VLOOKUP(A2189,'Hospitalisation Table'!$A:$H,8,FALSE)</f>
        <v>tier - 3</v>
      </c>
      <c r="P2189" s="5" t="str">
        <f>VLOOKUP(A2189,'Hospitalisation Table'!$A:$I,9,FALSE)</f>
        <v>R1013</v>
      </c>
      <c r="Q2189" s="5">
        <f>VLOOKUP(A2189,'Hospitalisation Table'!$A:$K,11,FALSE)</f>
        <v>18</v>
      </c>
    </row>
    <row r="2190" spans="1:17" ht="15.6" x14ac:dyDescent="0.3">
      <c r="A2190" s="9" t="s">
        <v>173</v>
      </c>
      <c r="B2190" s="5" t="str">
        <f>VLOOKUP($A2190,'Customer Names'!$A:$B,2,FALSE)</f>
        <v>Morris, Mr.  Erik C.</v>
      </c>
      <c r="C2190" s="5">
        <f>VLOOKUP(Healthcare!A2190,'Medical Examinations table'!$A:$K,2,FALSE)</f>
        <v>26.125</v>
      </c>
      <c r="D2190" s="5">
        <f>VLOOKUP(A2190,'Medical Examinations table'!$A:$C,3,FALSE)</f>
        <v>5.27</v>
      </c>
      <c r="E2190" s="5" t="str">
        <f>VLOOKUP(A2190,'Medical Examinations table'!$A:$D,4,FALSE)</f>
        <v>NO</v>
      </c>
      <c r="F2190" s="5" t="str">
        <f>VLOOKUP(A2190,'Medical Examinations table'!$A:$E,5,FALSE)</f>
        <v>YES</v>
      </c>
      <c r="G2190" s="5" t="str">
        <f>VLOOKUP(A2190,'Medical Examinations table'!$A:$F,6,FALSE)</f>
        <v>NO</v>
      </c>
      <c r="H2190" s="5">
        <f>VLOOKUP(A2190,'Medical Examinations table'!$A:$H,8,FALSE)</f>
        <v>1</v>
      </c>
      <c r="I2190" s="5" t="str">
        <f>VLOOKUP(A2190,'Medical Examinations table'!$A:$G,7,FALSE)</f>
        <v>NO</v>
      </c>
      <c r="J2190" s="5" t="str">
        <f>VLOOKUP(A2190,'Medical Examinations table'!$A:$I,9,FALSE)</f>
        <v>Overweight</v>
      </c>
      <c r="K2190" s="5" t="str">
        <f>VLOOKUP(A2190,'Medical Examinations table'!$A:$J,10,FALSE)</f>
        <v>Normal</v>
      </c>
      <c r="L2190" s="8">
        <f>VLOOKUP(A2190,'Hospitalisation Table'!$A:$J,10,FALSE)</f>
        <v>33941</v>
      </c>
      <c r="M2190" s="10">
        <f>VLOOKUP(A2190,'Hospitalisation Table'!$A:$F,6,FALSE)</f>
        <v>563.84</v>
      </c>
      <c r="N2190" s="5" t="str">
        <f>VLOOKUP(A2190,'Hospitalisation Table'!$A:$G,7,FALSE)</f>
        <v>tier - 3</v>
      </c>
      <c r="O2190" s="5" t="str">
        <f>VLOOKUP(A2190,'Hospitalisation Table'!$A:$H,8,FALSE)</f>
        <v>tier - 1</v>
      </c>
      <c r="P2190" s="5" t="str">
        <f>VLOOKUP(A2190,'Hospitalisation Table'!$A:$I,9,FALSE)</f>
        <v>R1019</v>
      </c>
      <c r="Q2190" s="5">
        <f>VLOOKUP(A2190,'Hospitalisation Table'!$A:$K,11,FALSE)</f>
        <v>18</v>
      </c>
    </row>
    <row r="2191" spans="1:17" ht="15.6" x14ac:dyDescent="0.3">
      <c r="A2191" s="9" t="s">
        <v>172</v>
      </c>
      <c r="B2191" s="5" t="str">
        <f>VLOOKUP($A2191,'Customer Names'!$A:$B,2,FALSE)</f>
        <v>Marek, Mr.  Shawn C</v>
      </c>
      <c r="C2191" s="5">
        <f>VLOOKUP(Healthcare!A2191,'Medical Examinations table'!$A:$K,2,FALSE)</f>
        <v>25.46</v>
      </c>
      <c r="D2191" s="5">
        <f>VLOOKUP(A2191,'Medical Examinations table'!$A:$C,3,FALSE)</f>
        <v>5.18</v>
      </c>
      <c r="E2191" s="5" t="str">
        <f>VLOOKUP(A2191,'Medical Examinations table'!$A:$D,4,FALSE)</f>
        <v>NO</v>
      </c>
      <c r="F2191" s="5" t="str">
        <f>VLOOKUP(A2191,'Medical Examinations table'!$A:$E,5,FALSE)</f>
        <v>YES</v>
      </c>
      <c r="G2191" s="5" t="str">
        <f>VLOOKUP(A2191,'Medical Examinations table'!$A:$F,6,FALSE)</f>
        <v>NO</v>
      </c>
      <c r="H2191" s="5">
        <f>VLOOKUP(A2191,'Medical Examinations table'!$A:$H,8,FALSE)</f>
        <v>1</v>
      </c>
      <c r="I2191" s="5" t="str">
        <f>VLOOKUP(A2191,'Medical Examinations table'!$A:$G,7,FALSE)</f>
        <v>NO</v>
      </c>
      <c r="J2191" s="5" t="str">
        <f>VLOOKUP(A2191,'Medical Examinations table'!$A:$I,9,FALSE)</f>
        <v>Overweight</v>
      </c>
      <c r="K2191" s="5" t="str">
        <f>VLOOKUP(A2191,'Medical Examinations table'!$A:$J,10,FALSE)</f>
        <v>Normal</v>
      </c>
      <c r="L2191" s="8">
        <f>VLOOKUP(A2191,'Hospitalisation Table'!$A:$J,10,FALSE)</f>
        <v>33940</v>
      </c>
      <c r="M2191" s="10">
        <f>VLOOKUP(A2191,'Hospitalisation Table'!$A:$F,6,FALSE)</f>
        <v>563.84</v>
      </c>
      <c r="N2191" s="5" t="str">
        <f>VLOOKUP(A2191,'Hospitalisation Table'!$A:$G,7,FALSE)</f>
        <v>tier - 3</v>
      </c>
      <c r="O2191" s="5" t="str">
        <f>VLOOKUP(A2191,'Hospitalisation Table'!$A:$H,8,FALSE)</f>
        <v>tier - 2</v>
      </c>
      <c r="P2191" s="5" t="str">
        <f>VLOOKUP(A2191,'Hospitalisation Table'!$A:$I,9,FALSE)</f>
        <v>R1016</v>
      </c>
      <c r="Q2191" s="5">
        <f>VLOOKUP(A2191,'Hospitalisation Table'!$A:$K,11,FALSE)</f>
        <v>18</v>
      </c>
    </row>
    <row r="2192" spans="1:17" ht="15.6" x14ac:dyDescent="0.3">
      <c r="A2192" s="9" t="s">
        <v>171</v>
      </c>
      <c r="B2192" s="5" t="str">
        <f>VLOOKUP($A2192,'Customer Names'!$A:$B,2,FALSE)</f>
        <v>Armstrong, Mr.  Vajin L.</v>
      </c>
      <c r="C2192" s="5">
        <f>VLOOKUP(Healthcare!A2192,'Medical Examinations table'!$A:$K,2,FALSE)</f>
        <v>23.75</v>
      </c>
      <c r="D2192" s="5">
        <f>VLOOKUP(A2192,'Medical Examinations table'!$A:$C,3,FALSE)</f>
        <v>5.27</v>
      </c>
      <c r="E2192" s="5" t="str">
        <f>VLOOKUP(A2192,'Medical Examinations table'!$A:$D,4,FALSE)</f>
        <v>NO</v>
      </c>
      <c r="F2192" s="5" t="str">
        <f>VLOOKUP(A2192,'Medical Examinations table'!$A:$E,5,FALSE)</f>
        <v>YES</v>
      </c>
      <c r="G2192" s="5" t="str">
        <f>VLOOKUP(A2192,'Medical Examinations table'!$A:$F,6,FALSE)</f>
        <v>NO</v>
      </c>
      <c r="H2192" s="5">
        <f>VLOOKUP(A2192,'Medical Examinations table'!$A:$H,8,FALSE)</f>
        <v>1</v>
      </c>
      <c r="I2192" s="5" t="str">
        <f>VLOOKUP(A2192,'Medical Examinations table'!$A:$G,7,FALSE)</f>
        <v>NO</v>
      </c>
      <c r="J2192" s="5" t="str">
        <f>VLOOKUP(A2192,'Medical Examinations table'!$A:$I,9,FALSE)</f>
        <v>Normal Weight</v>
      </c>
      <c r="K2192" s="5" t="str">
        <f>VLOOKUP(A2192,'Medical Examinations table'!$A:$J,10,FALSE)</f>
        <v>Normal</v>
      </c>
      <c r="L2192" s="8">
        <f>VLOOKUP(A2192,'Hospitalisation Table'!$A:$J,10,FALSE)</f>
        <v>33939</v>
      </c>
      <c r="M2192" s="10">
        <f>VLOOKUP(A2192,'Hospitalisation Table'!$A:$F,6,FALSE)</f>
        <v>563.84</v>
      </c>
      <c r="N2192" s="5" t="str">
        <f>VLOOKUP(A2192,'Hospitalisation Table'!$A:$G,7,FALSE)</f>
        <v>tier - 2</v>
      </c>
      <c r="O2192" s="5" t="str">
        <f>VLOOKUP(A2192,'Hospitalisation Table'!$A:$H,8,FALSE)</f>
        <v>tier - 2</v>
      </c>
      <c r="P2192" s="5" t="str">
        <f>VLOOKUP(A2192,'Hospitalisation Table'!$A:$I,9,FALSE)</f>
        <v>R1015</v>
      </c>
      <c r="Q2192" s="5">
        <f>VLOOKUP(A2192,'Hospitalisation Table'!$A:$K,11,FALSE)</f>
        <v>18</v>
      </c>
    </row>
    <row r="2193" spans="1:17" ht="15.6" x14ac:dyDescent="0.3">
      <c r="A2193" s="9" t="s">
        <v>169</v>
      </c>
      <c r="B2193" s="5" t="str">
        <f>VLOOKUP($A2193,'Customer Names'!$A:$B,2,FALSE)</f>
        <v>Werner, Mr.  John K. Jr.</v>
      </c>
      <c r="C2193" s="5">
        <f>VLOOKUP(Healthcare!A2193,'Medical Examinations table'!$A:$K,2,FALSE)</f>
        <v>23.085000000000001</v>
      </c>
      <c r="D2193" s="5">
        <f>VLOOKUP(A2193,'Medical Examinations table'!$A:$C,3,FALSE)</f>
        <v>5.62</v>
      </c>
      <c r="E2193" s="5" t="str">
        <f>VLOOKUP(A2193,'Medical Examinations table'!$A:$D,4,FALSE)</f>
        <v>NO</v>
      </c>
      <c r="F2193" s="5" t="str">
        <f>VLOOKUP(A2193,'Medical Examinations table'!$A:$E,5,FALSE)</f>
        <v>YES</v>
      </c>
      <c r="G2193" s="5" t="str">
        <f>VLOOKUP(A2193,'Medical Examinations table'!$A:$F,6,FALSE)</f>
        <v>NO</v>
      </c>
      <c r="H2193" s="5">
        <f>VLOOKUP(A2193,'Medical Examinations table'!$A:$H,8,FALSE)</f>
        <v>1</v>
      </c>
      <c r="I2193" s="5" t="str">
        <f>VLOOKUP(A2193,'Medical Examinations table'!$A:$G,7,FALSE)</f>
        <v>NO</v>
      </c>
      <c r="J2193" s="5" t="str">
        <f>VLOOKUP(A2193,'Medical Examinations table'!$A:$I,9,FALSE)</f>
        <v>Normal Weight</v>
      </c>
      <c r="K2193" s="5" t="str">
        <f>VLOOKUP(A2193,'Medical Examinations table'!$A:$J,10,FALSE)</f>
        <v>Normal</v>
      </c>
      <c r="L2193" s="8">
        <f>VLOOKUP(A2193,'Hospitalisation Table'!$A:$J,10,FALSE)</f>
        <v>33938</v>
      </c>
      <c r="M2193" s="10">
        <f>VLOOKUP(A2193,'Hospitalisation Table'!$A:$F,6,FALSE)</f>
        <v>563.84</v>
      </c>
      <c r="N2193" s="5" t="str">
        <f>VLOOKUP(A2193,'Hospitalisation Table'!$A:$G,7,FALSE)</f>
        <v>tier - 2</v>
      </c>
      <c r="O2193" s="5" t="str">
        <f>VLOOKUP(A2193,'Hospitalisation Table'!$A:$H,8,FALSE)</f>
        <v>tier - 3</v>
      </c>
      <c r="P2193" s="5" t="str">
        <f>VLOOKUP(A2193,'Hospitalisation Table'!$A:$I,9,FALSE)</f>
        <v>R1018</v>
      </c>
      <c r="Q2193" s="5">
        <f>VLOOKUP(A2193,'Hospitalisation Table'!$A:$K,11,FALSE)</f>
        <v>18</v>
      </c>
    </row>
    <row r="2194" spans="1:17" ht="15.6" x14ac:dyDescent="0.3">
      <c r="A2194" s="9" t="s">
        <v>167</v>
      </c>
      <c r="B2194" s="5" t="str">
        <f>VLOOKUP($A2194,'Customer Names'!$A:$B,2,FALSE)</f>
        <v>Gries, Mr.  Kevin J.</v>
      </c>
      <c r="C2194" s="5">
        <f>VLOOKUP(Healthcare!A2194,'Medical Examinations table'!$A:$K,2,FALSE)</f>
        <v>22.99</v>
      </c>
      <c r="D2194" s="5">
        <f>VLOOKUP(A2194,'Medical Examinations table'!$A:$C,3,FALSE)</f>
        <v>5.0599999999999996</v>
      </c>
      <c r="E2194" s="5" t="str">
        <f>VLOOKUP(A2194,'Medical Examinations table'!$A:$D,4,FALSE)</f>
        <v>NO</v>
      </c>
      <c r="F2194" s="5" t="str">
        <f>VLOOKUP(A2194,'Medical Examinations table'!$A:$E,5,FALSE)</f>
        <v>YES</v>
      </c>
      <c r="G2194" s="5" t="str">
        <f>VLOOKUP(A2194,'Medical Examinations table'!$A:$F,6,FALSE)</f>
        <v>NO</v>
      </c>
      <c r="H2194" s="5">
        <f>VLOOKUP(A2194,'Medical Examinations table'!$A:$H,8,FALSE)</f>
        <v>1</v>
      </c>
      <c r="I2194" s="5" t="str">
        <f>VLOOKUP(A2194,'Medical Examinations table'!$A:$G,7,FALSE)</f>
        <v>NO</v>
      </c>
      <c r="J2194" s="5" t="str">
        <f>VLOOKUP(A2194,'Medical Examinations table'!$A:$I,9,FALSE)</f>
        <v>Normal Weight</v>
      </c>
      <c r="K2194" s="5" t="str">
        <f>VLOOKUP(A2194,'Medical Examinations table'!$A:$J,10,FALSE)</f>
        <v>Normal</v>
      </c>
      <c r="L2194" s="8">
        <f>VLOOKUP(A2194,'Hospitalisation Table'!$A:$J,10,FALSE)</f>
        <v>33937</v>
      </c>
      <c r="M2194" s="10">
        <f>VLOOKUP(A2194,'Hospitalisation Table'!$A:$F,6,FALSE)</f>
        <v>563.84</v>
      </c>
      <c r="N2194" s="5" t="str">
        <f>VLOOKUP(A2194,'Hospitalisation Table'!$A:$G,7,FALSE)</f>
        <v>tier - 2</v>
      </c>
      <c r="O2194" s="5" t="str">
        <f>VLOOKUP(A2194,'Hospitalisation Table'!$A:$H,8,FALSE)</f>
        <v>tier - 1</v>
      </c>
      <c r="P2194" s="5" t="str">
        <f>VLOOKUP(A2194,'Hospitalisation Table'!$A:$I,9,FALSE)</f>
        <v>R1016</v>
      </c>
      <c r="Q2194" s="5">
        <f>VLOOKUP(A2194,'Hospitalisation Table'!$A:$K,11,FALSE)</f>
        <v>18</v>
      </c>
    </row>
    <row r="2195" spans="1:17" ht="15.6" x14ac:dyDescent="0.3">
      <c r="A2195" s="9" t="s">
        <v>165</v>
      </c>
      <c r="B2195" s="5" t="str">
        <f>VLOOKUP($A2195,'Customer Names'!$A:$B,2,FALSE)</f>
        <v>Mills, Mr.  Kirby W.</v>
      </c>
      <c r="C2195" s="5">
        <f>VLOOKUP(Healthcare!A2195,'Medical Examinations table'!$A:$K,2,FALSE)</f>
        <v>21.47</v>
      </c>
      <c r="D2195" s="5">
        <f>VLOOKUP(A2195,'Medical Examinations table'!$A:$C,3,FALSE)</f>
        <v>4.6900000000000004</v>
      </c>
      <c r="E2195" s="5" t="str">
        <f>VLOOKUP(A2195,'Medical Examinations table'!$A:$D,4,FALSE)</f>
        <v>NO</v>
      </c>
      <c r="F2195" s="5" t="str">
        <f>VLOOKUP(A2195,'Medical Examinations table'!$A:$E,5,FALSE)</f>
        <v>YES</v>
      </c>
      <c r="G2195" s="5" t="str">
        <f>VLOOKUP(A2195,'Medical Examinations table'!$A:$F,6,FALSE)</f>
        <v>NO</v>
      </c>
      <c r="H2195" s="5">
        <f>VLOOKUP(A2195,'Medical Examinations table'!$A:$H,8,FALSE)</f>
        <v>1</v>
      </c>
      <c r="I2195" s="5" t="str">
        <f>VLOOKUP(A2195,'Medical Examinations table'!$A:$G,7,FALSE)</f>
        <v>NO</v>
      </c>
      <c r="J2195" s="5" t="str">
        <f>VLOOKUP(A2195,'Medical Examinations table'!$A:$I,9,FALSE)</f>
        <v>Normal Weight</v>
      </c>
      <c r="K2195" s="5" t="str">
        <f>VLOOKUP(A2195,'Medical Examinations table'!$A:$J,10,FALSE)</f>
        <v>Normal</v>
      </c>
      <c r="L2195" s="8">
        <f>VLOOKUP(A2195,'Hospitalisation Table'!$A:$J,10,FALSE)</f>
        <v>33936</v>
      </c>
      <c r="M2195" s="10">
        <f>VLOOKUP(A2195,'Hospitalisation Table'!$A:$F,6,FALSE)</f>
        <v>563.84</v>
      </c>
      <c r="N2195" s="5" t="str">
        <f>VLOOKUP(A2195,'Hospitalisation Table'!$A:$G,7,FALSE)</f>
        <v>tier - 2</v>
      </c>
      <c r="O2195" s="5" t="str">
        <f>VLOOKUP(A2195,'Hospitalisation Table'!$A:$H,8,FALSE)</f>
        <v>tier - 3</v>
      </c>
      <c r="P2195" s="5" t="str">
        <f>VLOOKUP(A2195,'Hospitalisation Table'!$A:$I,9,FALSE)</f>
        <v>R1019</v>
      </c>
      <c r="Q2195" s="5">
        <f>VLOOKUP(A2195,'Hospitalisation Table'!$A:$K,11,FALSE)</f>
        <v>18</v>
      </c>
    </row>
    <row r="2196" spans="1:17" ht="15.6" x14ac:dyDescent="0.3">
      <c r="A2196" s="9" t="s">
        <v>163</v>
      </c>
      <c r="B2196" s="5" t="str">
        <f>VLOOKUP($A2196,'Customer Names'!$A:$B,2,FALSE)</f>
        <v>Penny, Mr.  J A</v>
      </c>
      <c r="C2196" s="5">
        <f>VLOOKUP(Healthcare!A2196,'Medical Examinations table'!$A:$K,2,FALSE)</f>
        <v>15.96</v>
      </c>
      <c r="D2196" s="5">
        <f>VLOOKUP(A2196,'Medical Examinations table'!$A:$C,3,FALSE)</f>
        <v>5.44</v>
      </c>
      <c r="E2196" s="5" t="str">
        <f>VLOOKUP(A2196,'Medical Examinations table'!$A:$D,4,FALSE)</f>
        <v>NO</v>
      </c>
      <c r="F2196" s="5" t="str">
        <f>VLOOKUP(A2196,'Medical Examinations table'!$A:$E,5,FALSE)</f>
        <v>YES</v>
      </c>
      <c r="G2196" s="5" t="str">
        <f>VLOOKUP(A2196,'Medical Examinations table'!$A:$F,6,FALSE)</f>
        <v>NO</v>
      </c>
      <c r="H2196" s="5">
        <f>VLOOKUP(A2196,'Medical Examinations table'!$A:$H,8,FALSE)</f>
        <v>1</v>
      </c>
      <c r="I2196" s="5" t="str">
        <f>VLOOKUP(A2196,'Medical Examinations table'!$A:$G,7,FALSE)</f>
        <v>NO</v>
      </c>
      <c r="J2196" s="5" t="str">
        <f>VLOOKUP(A2196,'Medical Examinations table'!$A:$I,9,FALSE)</f>
        <v>Underweight</v>
      </c>
      <c r="K2196" s="5" t="str">
        <f>VLOOKUP(A2196,'Medical Examinations table'!$A:$J,10,FALSE)</f>
        <v>Normal</v>
      </c>
      <c r="L2196" s="8">
        <f>VLOOKUP(A2196,'Hospitalisation Table'!$A:$J,10,FALSE)</f>
        <v>33935</v>
      </c>
      <c r="M2196" s="10">
        <f>VLOOKUP(A2196,'Hospitalisation Table'!$A:$F,6,FALSE)</f>
        <v>563.84</v>
      </c>
      <c r="N2196" s="5" t="str">
        <f>VLOOKUP(A2196,'Hospitalisation Table'!$A:$G,7,FALSE)</f>
        <v>tier - 2</v>
      </c>
      <c r="O2196" s="5" t="str">
        <f>VLOOKUP(A2196,'Hospitalisation Table'!$A:$H,8,FALSE)</f>
        <v>tier - 2</v>
      </c>
      <c r="P2196" s="5" t="str">
        <f>VLOOKUP(A2196,'Hospitalisation Table'!$A:$I,9,FALSE)</f>
        <v>R1015</v>
      </c>
      <c r="Q2196" s="5">
        <f>VLOOKUP(A2196,'Hospitalisation Table'!$A:$K,11,FALSE)</f>
        <v>18</v>
      </c>
    </row>
    <row r="2197" spans="1:17" ht="15.6" x14ac:dyDescent="0.3">
      <c r="A2197" s="9" t="s">
        <v>162</v>
      </c>
      <c r="B2197" s="5" t="str">
        <f>VLOOKUP($A2197,'Customer Names'!$A:$B,2,FALSE)</f>
        <v>Hicks, Mr.  Dustin G.</v>
      </c>
      <c r="C2197" s="5">
        <f>VLOOKUP(Healthcare!A2197,'Medical Examinations table'!$A:$K,2,FALSE)</f>
        <v>39.5</v>
      </c>
      <c r="D2197" s="5">
        <f>VLOOKUP(A2197,'Medical Examinations table'!$A:$C,3,FALSE)</f>
        <v>5.05</v>
      </c>
      <c r="E2197" s="5" t="str">
        <f>VLOOKUP(A2197,'Medical Examinations table'!$A:$D,4,FALSE)</f>
        <v>NO</v>
      </c>
      <c r="F2197" s="5" t="str">
        <f>VLOOKUP(A2197,'Medical Examinations table'!$A:$E,5,FALSE)</f>
        <v>YES</v>
      </c>
      <c r="G2197" s="5" t="str">
        <f>VLOOKUP(A2197,'Medical Examinations table'!$A:$F,6,FALSE)</f>
        <v>NO</v>
      </c>
      <c r="H2197" s="5">
        <f>VLOOKUP(A2197,'Medical Examinations table'!$A:$H,8,FALSE)</f>
        <v>1</v>
      </c>
      <c r="I2197" s="5" t="str">
        <f>VLOOKUP(A2197,'Medical Examinations table'!$A:$G,7,FALSE)</f>
        <v>NO</v>
      </c>
      <c r="J2197" s="5" t="str">
        <f>VLOOKUP(A2197,'Medical Examinations table'!$A:$I,9,FALSE)</f>
        <v>Obesity</v>
      </c>
      <c r="K2197" s="5" t="str">
        <f>VLOOKUP(A2197,'Medical Examinations table'!$A:$J,10,FALSE)</f>
        <v>Normal</v>
      </c>
      <c r="L2197" s="8">
        <f>VLOOKUP(A2197,'Hospitalisation Table'!$A:$J,10,FALSE)</f>
        <v>33934</v>
      </c>
      <c r="M2197" s="10">
        <f>VLOOKUP(A2197,'Hospitalisation Table'!$A:$F,6,FALSE)</f>
        <v>563.84</v>
      </c>
      <c r="N2197" s="5" t="str">
        <f>VLOOKUP(A2197,'Hospitalisation Table'!$A:$G,7,FALSE)</f>
        <v>tier - 2</v>
      </c>
      <c r="O2197" s="5" t="str">
        <f>VLOOKUP(A2197,'Hospitalisation Table'!$A:$H,8,FALSE)</f>
        <v>tier - 2</v>
      </c>
      <c r="P2197" s="5" t="str">
        <f>VLOOKUP(A2197,'Hospitalisation Table'!$A:$I,9,FALSE)</f>
        <v>R1011</v>
      </c>
      <c r="Q2197" s="5">
        <f>VLOOKUP(A2197,'Hospitalisation Table'!$A:$K,11,FALSE)</f>
        <v>22</v>
      </c>
    </row>
    <row r="2198" spans="1:17" ht="15.6" x14ac:dyDescent="0.3">
      <c r="A2198" s="9" t="s">
        <v>161</v>
      </c>
      <c r="B2198" s="5" t="str">
        <f>VLOOKUP($A2198,'Customer Names'!$A:$B,2,FALSE)</f>
        <v>Masayesva, Mr.  Anthony G</v>
      </c>
      <c r="C2198" s="5">
        <f>VLOOKUP(Healthcare!A2198,'Medical Examinations table'!$A:$K,2,FALSE)</f>
        <v>33.770000000000003</v>
      </c>
      <c r="D2198" s="5">
        <f>VLOOKUP(A2198,'Medical Examinations table'!$A:$C,3,FALSE)</f>
        <v>6</v>
      </c>
      <c r="E2198" s="5" t="str">
        <f>VLOOKUP(A2198,'Medical Examinations table'!$A:$D,4,FALSE)</f>
        <v>NO</v>
      </c>
      <c r="F2198" s="5" t="str">
        <f>VLOOKUP(A2198,'Medical Examinations table'!$A:$E,5,FALSE)</f>
        <v>YES</v>
      </c>
      <c r="G2198" s="5" t="str">
        <f>VLOOKUP(A2198,'Medical Examinations table'!$A:$F,6,FALSE)</f>
        <v>NO</v>
      </c>
      <c r="H2198" s="5">
        <f>VLOOKUP(A2198,'Medical Examinations table'!$A:$H,8,FALSE)</f>
        <v>1</v>
      </c>
      <c r="I2198" s="5" t="str">
        <f>VLOOKUP(A2198,'Medical Examinations table'!$A:$G,7,FALSE)</f>
        <v>NO</v>
      </c>
      <c r="J2198" s="5" t="str">
        <f>VLOOKUP(A2198,'Medical Examinations table'!$A:$I,9,FALSE)</f>
        <v>Obesity</v>
      </c>
      <c r="K2198" s="5" t="str">
        <f>VLOOKUP(A2198,'Medical Examinations table'!$A:$J,10,FALSE)</f>
        <v>Prediabetes</v>
      </c>
      <c r="L2198" s="8">
        <f>VLOOKUP(A2198,'Hospitalisation Table'!$A:$J,10,FALSE)</f>
        <v>33933</v>
      </c>
      <c r="M2198" s="10">
        <f>VLOOKUP(A2198,'Hospitalisation Table'!$A:$F,6,FALSE)</f>
        <v>563.84</v>
      </c>
      <c r="N2198" s="5" t="str">
        <f>VLOOKUP(A2198,'Hospitalisation Table'!$A:$G,7,FALSE)</f>
        <v>tier - 2</v>
      </c>
      <c r="O2198" s="5" t="str">
        <f>VLOOKUP(A2198,'Hospitalisation Table'!$A:$H,8,FALSE)</f>
        <v>tier - 2</v>
      </c>
      <c r="P2198" s="5" t="str">
        <f>VLOOKUP(A2198,'Hospitalisation Table'!$A:$I,9,FALSE)</f>
        <v>R1013</v>
      </c>
      <c r="Q2198" s="5">
        <f>VLOOKUP(A2198,'Hospitalisation Table'!$A:$K,11,FALSE)</f>
        <v>22</v>
      </c>
    </row>
    <row r="2199" spans="1:17" ht="15.6" x14ac:dyDescent="0.3">
      <c r="A2199" s="9" t="s">
        <v>160</v>
      </c>
      <c r="B2199" s="5" t="str">
        <f>VLOOKUP($A2199,'Customer Names'!$A:$B,2,FALSE)</f>
        <v>Paavola, Mr.  Ryan</v>
      </c>
      <c r="C2199" s="5">
        <f>VLOOKUP(Healthcare!A2199,'Medical Examinations table'!$A:$K,2,FALSE)</f>
        <v>26.84</v>
      </c>
      <c r="D2199" s="5">
        <f>VLOOKUP(A2199,'Medical Examinations table'!$A:$C,3,FALSE)</f>
        <v>5.99</v>
      </c>
      <c r="E2199" s="5" t="str">
        <f>VLOOKUP(A2199,'Medical Examinations table'!$A:$D,4,FALSE)</f>
        <v>YES</v>
      </c>
      <c r="F2199" s="5" t="str">
        <f>VLOOKUP(A2199,'Medical Examinations table'!$A:$E,5,FALSE)</f>
        <v>YES</v>
      </c>
      <c r="G2199" s="5" t="str">
        <f>VLOOKUP(A2199,'Medical Examinations table'!$A:$F,6,FALSE)</f>
        <v>NO</v>
      </c>
      <c r="H2199" s="5">
        <f>VLOOKUP(A2199,'Medical Examinations table'!$A:$H,8,FALSE)</f>
        <v>1</v>
      </c>
      <c r="I2199" s="5" t="str">
        <f>VLOOKUP(A2199,'Medical Examinations table'!$A:$G,7,FALSE)</f>
        <v>NO</v>
      </c>
      <c r="J2199" s="5" t="str">
        <f>VLOOKUP(A2199,'Medical Examinations table'!$A:$I,9,FALSE)</f>
        <v>Overweight</v>
      </c>
      <c r="K2199" s="5" t="str">
        <f>VLOOKUP(A2199,'Medical Examinations table'!$A:$J,10,FALSE)</f>
        <v>Prediabetes</v>
      </c>
      <c r="L2199" s="8">
        <f>VLOOKUP(A2199,'Hospitalisation Table'!$A:$J,10,FALSE)</f>
        <v>33932</v>
      </c>
      <c r="M2199" s="10">
        <f>VLOOKUP(A2199,'Hospitalisation Table'!$A:$F,6,FALSE)</f>
        <v>563.84</v>
      </c>
      <c r="N2199" s="5" t="str">
        <f>VLOOKUP(A2199,'Hospitalisation Table'!$A:$G,7,FALSE)</f>
        <v>tier - 2</v>
      </c>
      <c r="O2199" s="5" t="str">
        <f>VLOOKUP(A2199,'Hospitalisation Table'!$A:$H,8,FALSE)</f>
        <v>tier - 2</v>
      </c>
      <c r="P2199" s="5" t="str">
        <f>VLOOKUP(A2199,'Hospitalisation Table'!$A:$I,9,FALSE)</f>
        <v>R1013</v>
      </c>
      <c r="Q2199" s="5">
        <f>VLOOKUP(A2199,'Hospitalisation Table'!$A:$K,11,FALSE)</f>
        <v>22</v>
      </c>
    </row>
    <row r="2200" spans="1:17" ht="15.6" x14ac:dyDescent="0.3">
      <c r="A2200" s="9" t="s">
        <v>159</v>
      </c>
      <c r="B2200" s="5" t="str">
        <f>VLOOKUP($A2200,'Customer Names'!$A:$B,2,FALSE)</f>
        <v>Gehlsen, Mr.  Eric N</v>
      </c>
      <c r="C2200" s="5">
        <f>VLOOKUP(Healthcare!A2200,'Medical Examinations table'!$A:$K,2,FALSE)</f>
        <v>35.53</v>
      </c>
      <c r="D2200" s="5">
        <f>VLOOKUP(A2200,'Medical Examinations table'!$A:$C,3,FALSE)</f>
        <v>4.3600000000000003</v>
      </c>
      <c r="E2200" s="5" t="str">
        <f>VLOOKUP(A2200,'Medical Examinations table'!$A:$D,4,FALSE)</f>
        <v>NO</v>
      </c>
      <c r="F2200" s="5" t="str">
        <f>VLOOKUP(A2200,'Medical Examinations table'!$A:$E,5,FALSE)</f>
        <v>NO</v>
      </c>
      <c r="G2200" s="5" t="str">
        <f>VLOOKUP(A2200,'Medical Examinations table'!$A:$F,6,FALSE)</f>
        <v>YES</v>
      </c>
      <c r="H2200" s="5">
        <f>VLOOKUP(A2200,'Medical Examinations table'!$A:$H,8,FALSE)</f>
        <v>1</v>
      </c>
      <c r="I2200" s="5" t="str">
        <f>VLOOKUP(A2200,'Medical Examinations table'!$A:$G,7,FALSE)</f>
        <v>NO</v>
      </c>
      <c r="J2200" s="5" t="str">
        <f>VLOOKUP(A2200,'Medical Examinations table'!$A:$I,9,FALSE)</f>
        <v>Obesity</v>
      </c>
      <c r="K2200" s="5" t="str">
        <f>VLOOKUP(A2200,'Medical Examinations table'!$A:$J,10,FALSE)</f>
        <v>Normal</v>
      </c>
      <c r="L2200" s="8">
        <f>VLOOKUP(A2200,'Hospitalisation Table'!$A:$J,10,FALSE)</f>
        <v>33931</v>
      </c>
      <c r="M2200" s="10">
        <f>VLOOKUP(A2200,'Hospitalisation Table'!$A:$F,6,FALSE)</f>
        <v>563.84</v>
      </c>
      <c r="N2200" s="5" t="str">
        <f>VLOOKUP(A2200,'Hospitalisation Table'!$A:$G,7,FALSE)</f>
        <v>tier - 2</v>
      </c>
      <c r="O2200" s="5" t="str">
        <f>VLOOKUP(A2200,'Hospitalisation Table'!$A:$H,8,FALSE)</f>
        <v>tier - 1</v>
      </c>
      <c r="P2200" s="5" t="str">
        <f>VLOOKUP(A2200,'Hospitalisation Table'!$A:$I,9,FALSE)</f>
        <v>R1012</v>
      </c>
      <c r="Q2200" s="5">
        <f>VLOOKUP(A2200,'Hospitalisation Table'!$A:$K,11,FALSE)</f>
        <v>19</v>
      </c>
    </row>
    <row r="2201" spans="1:17" ht="15.6" x14ac:dyDescent="0.3">
      <c r="A2201" s="9" t="s">
        <v>158</v>
      </c>
      <c r="B2201" s="5" t="str">
        <f>VLOOKUP($A2201,'Customer Names'!$A:$B,2,FALSE)</f>
        <v>Roche, Mr.  Connor</v>
      </c>
      <c r="C2201" s="5">
        <f>VLOOKUP(Healthcare!A2201,'Medical Examinations table'!$A:$K,2,FALSE)</f>
        <v>30.59</v>
      </c>
      <c r="D2201" s="5">
        <f>VLOOKUP(A2201,'Medical Examinations table'!$A:$C,3,FALSE)</f>
        <v>4.41</v>
      </c>
      <c r="E2201" s="5" t="str">
        <f>VLOOKUP(A2201,'Medical Examinations table'!$A:$D,4,FALSE)</f>
        <v>NO</v>
      </c>
      <c r="F2201" s="5" t="str">
        <f>VLOOKUP(A2201,'Medical Examinations table'!$A:$E,5,FALSE)</f>
        <v>NO</v>
      </c>
      <c r="G2201" s="5" t="str">
        <f>VLOOKUP(A2201,'Medical Examinations table'!$A:$F,6,FALSE)</f>
        <v>YES</v>
      </c>
      <c r="H2201" s="5">
        <f>VLOOKUP(A2201,'Medical Examinations table'!$A:$H,8,FALSE)</f>
        <v>1</v>
      </c>
      <c r="I2201" s="5" t="str">
        <f>VLOOKUP(A2201,'Medical Examinations table'!$A:$G,7,FALSE)</f>
        <v>NO</v>
      </c>
      <c r="J2201" s="5" t="str">
        <f>VLOOKUP(A2201,'Medical Examinations table'!$A:$I,9,FALSE)</f>
        <v>Obesity</v>
      </c>
      <c r="K2201" s="5" t="str">
        <f>VLOOKUP(A2201,'Medical Examinations table'!$A:$J,10,FALSE)</f>
        <v>Normal</v>
      </c>
      <c r="L2201" s="8">
        <f>VLOOKUP(A2201,'Hospitalisation Table'!$A:$J,10,FALSE)</f>
        <v>33930</v>
      </c>
      <c r="M2201" s="10">
        <f>VLOOKUP(A2201,'Hospitalisation Table'!$A:$F,6,FALSE)</f>
        <v>563.84</v>
      </c>
      <c r="N2201" s="5" t="str">
        <f>VLOOKUP(A2201,'Hospitalisation Table'!$A:$G,7,FALSE)</f>
        <v>tier - 2</v>
      </c>
      <c r="O2201" s="5" t="str">
        <f>VLOOKUP(A2201,'Hospitalisation Table'!$A:$H,8,FALSE)</f>
        <v>tier - 2</v>
      </c>
      <c r="P2201" s="5" t="str">
        <f>VLOOKUP(A2201,'Hospitalisation Table'!$A:$I,9,FALSE)</f>
        <v>R1012</v>
      </c>
      <c r="Q2201" s="5">
        <f>VLOOKUP(A2201,'Hospitalisation Table'!$A:$K,11,FALSE)</f>
        <v>19</v>
      </c>
    </row>
    <row r="2202" spans="1:17" ht="15.6" x14ac:dyDescent="0.3">
      <c r="A2202" s="9" t="s">
        <v>157</v>
      </c>
      <c r="B2202" s="5" t="str">
        <f>VLOOKUP($A2202,'Customer Names'!$A:$B,2,FALSE)</f>
        <v>Hearn, Mr.  Patrick H.</v>
      </c>
      <c r="C2202" s="5">
        <f>VLOOKUP(Healthcare!A2202,'Medical Examinations table'!$A:$K,2,FALSE)</f>
        <v>30.59</v>
      </c>
      <c r="D2202" s="5">
        <f>VLOOKUP(A2202,'Medical Examinations table'!$A:$C,3,FALSE)</f>
        <v>4.17</v>
      </c>
      <c r="E2202" s="5" t="str">
        <f>VLOOKUP(A2202,'Medical Examinations table'!$A:$D,4,FALSE)</f>
        <v>NO</v>
      </c>
      <c r="F2202" s="5" t="str">
        <f>VLOOKUP(A2202,'Medical Examinations table'!$A:$E,5,FALSE)</f>
        <v>NO</v>
      </c>
      <c r="G2202" s="5" t="str">
        <f>VLOOKUP(A2202,'Medical Examinations table'!$A:$F,6,FALSE)</f>
        <v>YES</v>
      </c>
      <c r="H2202" s="5">
        <f>VLOOKUP(A2202,'Medical Examinations table'!$A:$H,8,FALSE)</f>
        <v>1</v>
      </c>
      <c r="I2202" s="5" t="str">
        <f>VLOOKUP(A2202,'Medical Examinations table'!$A:$G,7,FALSE)</f>
        <v>NO</v>
      </c>
      <c r="J2202" s="5" t="str">
        <f>VLOOKUP(A2202,'Medical Examinations table'!$A:$I,9,FALSE)</f>
        <v>Obesity</v>
      </c>
      <c r="K2202" s="5" t="str">
        <f>VLOOKUP(A2202,'Medical Examinations table'!$A:$J,10,FALSE)</f>
        <v>Normal</v>
      </c>
      <c r="L2202" s="8">
        <f>VLOOKUP(A2202,'Hospitalisation Table'!$A:$J,10,FALSE)</f>
        <v>33929</v>
      </c>
      <c r="M2202" s="10">
        <f>VLOOKUP(A2202,'Hospitalisation Table'!$A:$F,6,FALSE)</f>
        <v>563.84</v>
      </c>
      <c r="N2202" s="5" t="str">
        <f>VLOOKUP(A2202,'Hospitalisation Table'!$A:$G,7,FALSE)</f>
        <v>tier - 2</v>
      </c>
      <c r="O2202" s="5" t="str">
        <f>VLOOKUP(A2202,'Hospitalisation Table'!$A:$H,8,FALSE)</f>
        <v>tier - 2</v>
      </c>
      <c r="P2202" s="5" t="str">
        <f>VLOOKUP(A2202,'Hospitalisation Table'!$A:$I,9,FALSE)</f>
        <v>R1012</v>
      </c>
      <c r="Q2202" s="5">
        <f>VLOOKUP(A2202,'Hospitalisation Table'!$A:$K,11,FALSE)</f>
        <v>19</v>
      </c>
    </row>
    <row r="2203" spans="1:17" ht="15.6" x14ac:dyDescent="0.3">
      <c r="A2203" s="9" t="s">
        <v>156</v>
      </c>
      <c r="B2203" s="5" t="str">
        <f>VLOOKUP($A2203,'Customer Names'!$A:$B,2,FALSE)</f>
        <v>Dimson, Mr.  Tyler</v>
      </c>
      <c r="C2203" s="5">
        <f>VLOOKUP(Healthcare!A2203,'Medical Examinations table'!$A:$K,2,FALSE)</f>
        <v>27.835000000000001</v>
      </c>
      <c r="D2203" s="5">
        <f>VLOOKUP(A2203,'Medical Examinations table'!$A:$C,3,FALSE)</f>
        <v>4.4400000000000004</v>
      </c>
      <c r="E2203" s="5" t="str">
        <f>VLOOKUP(A2203,'Medical Examinations table'!$A:$D,4,FALSE)</f>
        <v>NO</v>
      </c>
      <c r="F2203" s="5" t="str">
        <f>VLOOKUP(A2203,'Medical Examinations table'!$A:$E,5,FALSE)</f>
        <v>NO</v>
      </c>
      <c r="G2203" s="5" t="str">
        <f>VLOOKUP(A2203,'Medical Examinations table'!$A:$F,6,FALSE)</f>
        <v>YES</v>
      </c>
      <c r="H2203" s="5">
        <f>VLOOKUP(A2203,'Medical Examinations table'!$A:$H,8,FALSE)</f>
        <v>1</v>
      </c>
      <c r="I2203" s="5" t="str">
        <f>VLOOKUP(A2203,'Medical Examinations table'!$A:$G,7,FALSE)</f>
        <v>NO</v>
      </c>
      <c r="J2203" s="5" t="str">
        <f>VLOOKUP(A2203,'Medical Examinations table'!$A:$I,9,FALSE)</f>
        <v>Overweight</v>
      </c>
      <c r="K2203" s="5" t="str">
        <f>VLOOKUP(A2203,'Medical Examinations table'!$A:$J,10,FALSE)</f>
        <v>Normal</v>
      </c>
      <c r="L2203" s="8">
        <f>VLOOKUP(A2203,'Hospitalisation Table'!$A:$J,10,FALSE)</f>
        <v>33928</v>
      </c>
      <c r="M2203" s="10">
        <f>VLOOKUP(A2203,'Hospitalisation Table'!$A:$F,6,FALSE)</f>
        <v>563.84</v>
      </c>
      <c r="N2203" s="5" t="str">
        <f>VLOOKUP(A2203,'Hospitalisation Table'!$A:$G,7,FALSE)</f>
        <v>tier - 2</v>
      </c>
      <c r="O2203" s="5" t="str">
        <f>VLOOKUP(A2203,'Hospitalisation Table'!$A:$H,8,FALSE)</f>
        <v>tier - 3</v>
      </c>
      <c r="P2203" s="5" t="str">
        <f>VLOOKUP(A2203,'Hospitalisation Table'!$A:$I,9,FALSE)</f>
        <v>R1012</v>
      </c>
      <c r="Q2203" s="5">
        <f>VLOOKUP(A2203,'Hospitalisation Table'!$A:$K,11,FALSE)</f>
        <v>19</v>
      </c>
    </row>
    <row r="2204" spans="1:17" ht="15.6" x14ac:dyDescent="0.3">
      <c r="A2204" s="9" t="s">
        <v>155</v>
      </c>
      <c r="B2204" s="5" t="str">
        <f>VLOOKUP($A2204,'Customer Names'!$A:$B,2,FALSE)</f>
        <v>Slason, Ms.  Deborah L.</v>
      </c>
      <c r="C2204" s="5">
        <f>VLOOKUP(Healthcare!A2204,'Medical Examinations table'!$A:$K,2,FALSE)</f>
        <v>40.26</v>
      </c>
      <c r="D2204" s="5">
        <f>VLOOKUP(A2204,'Medical Examinations table'!$A:$C,3,FALSE)</f>
        <v>5.52</v>
      </c>
      <c r="E2204" s="5" t="str">
        <f>VLOOKUP(A2204,'Medical Examinations table'!$A:$D,4,FALSE)</f>
        <v>NO</v>
      </c>
      <c r="F2204" s="5" t="str">
        <f>VLOOKUP(A2204,'Medical Examinations table'!$A:$E,5,FALSE)</f>
        <v>YES</v>
      </c>
      <c r="G2204" s="5" t="str">
        <f>VLOOKUP(A2204,'Medical Examinations table'!$A:$F,6,FALSE)</f>
        <v>NO</v>
      </c>
      <c r="H2204" s="5">
        <f>VLOOKUP(A2204,'Medical Examinations table'!$A:$H,8,FALSE)</f>
        <v>1</v>
      </c>
      <c r="I2204" s="5" t="str">
        <f>VLOOKUP(A2204,'Medical Examinations table'!$A:$G,7,FALSE)</f>
        <v>NO</v>
      </c>
      <c r="J2204" s="5" t="str">
        <f>VLOOKUP(A2204,'Medical Examinations table'!$A:$I,9,FALSE)</f>
        <v>Obesity</v>
      </c>
      <c r="K2204" s="5" t="str">
        <f>VLOOKUP(A2204,'Medical Examinations table'!$A:$J,10,FALSE)</f>
        <v>Normal</v>
      </c>
      <c r="L2204" s="8">
        <f>VLOOKUP(A2204,'Hospitalisation Table'!$A:$J,10,FALSE)</f>
        <v>33927</v>
      </c>
      <c r="M2204" s="10">
        <f>VLOOKUP(A2204,'Hospitalisation Table'!$A:$F,6,FALSE)</f>
        <v>563.84</v>
      </c>
      <c r="N2204" s="5" t="str">
        <f>VLOOKUP(A2204,'Hospitalisation Table'!$A:$G,7,FALSE)</f>
        <v>tier - 2</v>
      </c>
      <c r="O2204" s="5" t="str">
        <f>VLOOKUP(A2204,'Hospitalisation Table'!$A:$H,8,FALSE)</f>
        <v>tier - 2</v>
      </c>
      <c r="P2204" s="5" t="str">
        <f>VLOOKUP(A2204,'Hospitalisation Table'!$A:$I,9,FALSE)</f>
        <v>R1013</v>
      </c>
      <c r="Q2204" s="5">
        <f>VLOOKUP(A2204,'Hospitalisation Table'!$A:$K,11,FALSE)</f>
        <v>18</v>
      </c>
    </row>
    <row r="2205" spans="1:17" ht="15.6" x14ac:dyDescent="0.3">
      <c r="A2205" s="9" t="s">
        <v>154</v>
      </c>
      <c r="B2205" s="5" t="str">
        <f>VLOOKUP($A2205,'Customer Names'!$A:$B,2,FALSE)</f>
        <v>Gibson, Ms.  Andrea K</v>
      </c>
      <c r="C2205" s="5">
        <f>VLOOKUP(Healthcare!A2205,'Medical Examinations table'!$A:$K,2,FALSE)</f>
        <v>39.82</v>
      </c>
      <c r="D2205" s="5">
        <f>VLOOKUP(A2205,'Medical Examinations table'!$A:$C,3,FALSE)</f>
        <v>6.01</v>
      </c>
      <c r="E2205" s="5" t="str">
        <f>VLOOKUP(A2205,'Medical Examinations table'!$A:$D,4,FALSE)</f>
        <v>NO</v>
      </c>
      <c r="F2205" s="5" t="str">
        <f>VLOOKUP(A2205,'Medical Examinations table'!$A:$E,5,FALSE)</f>
        <v>YES</v>
      </c>
      <c r="G2205" s="5" t="str">
        <f>VLOOKUP(A2205,'Medical Examinations table'!$A:$F,6,FALSE)</f>
        <v>NO</v>
      </c>
      <c r="H2205" s="5">
        <f>VLOOKUP(A2205,'Medical Examinations table'!$A:$H,8,FALSE)</f>
        <v>1</v>
      </c>
      <c r="I2205" s="5" t="str">
        <f>VLOOKUP(A2205,'Medical Examinations table'!$A:$G,7,FALSE)</f>
        <v>NO</v>
      </c>
      <c r="J2205" s="5" t="str">
        <f>VLOOKUP(A2205,'Medical Examinations table'!$A:$I,9,FALSE)</f>
        <v>Obesity</v>
      </c>
      <c r="K2205" s="5" t="str">
        <f>VLOOKUP(A2205,'Medical Examinations table'!$A:$J,10,FALSE)</f>
        <v>Prediabetes</v>
      </c>
      <c r="L2205" s="8">
        <f>VLOOKUP(A2205,'Hospitalisation Table'!$A:$J,10,FALSE)</f>
        <v>33926</v>
      </c>
      <c r="M2205" s="10">
        <f>VLOOKUP(A2205,'Hospitalisation Table'!$A:$F,6,FALSE)</f>
        <v>563.84</v>
      </c>
      <c r="N2205" s="5" t="str">
        <f>VLOOKUP(A2205,'Hospitalisation Table'!$A:$G,7,FALSE)</f>
        <v>tier - 2</v>
      </c>
      <c r="O2205" s="5" t="str">
        <f>VLOOKUP(A2205,'Hospitalisation Table'!$A:$H,8,FALSE)</f>
        <v>tier - 1</v>
      </c>
      <c r="P2205" s="5" t="str">
        <f>VLOOKUP(A2205,'Hospitalisation Table'!$A:$I,9,FALSE)</f>
        <v>R1013</v>
      </c>
      <c r="Q2205" s="5">
        <f>VLOOKUP(A2205,'Hospitalisation Table'!$A:$K,11,FALSE)</f>
        <v>18</v>
      </c>
    </row>
    <row r="2206" spans="1:17" ht="15.6" x14ac:dyDescent="0.3">
      <c r="A2206" s="9" t="s">
        <v>153</v>
      </c>
      <c r="B2206" s="5" t="str">
        <f>VLOOKUP($A2206,'Customer Names'!$A:$B,2,FALSE)</f>
        <v>Erdos, Ms.  Elleree</v>
      </c>
      <c r="C2206" s="5">
        <f>VLOOKUP(Healthcare!A2206,'Medical Examinations table'!$A:$K,2,FALSE)</f>
        <v>39.159999999999997</v>
      </c>
      <c r="D2206" s="5">
        <f>VLOOKUP(A2206,'Medical Examinations table'!$A:$C,3,FALSE)</f>
        <v>5.81</v>
      </c>
      <c r="E2206" s="5" t="str">
        <f>VLOOKUP(A2206,'Medical Examinations table'!$A:$D,4,FALSE)</f>
        <v>NO</v>
      </c>
      <c r="F2206" s="5" t="str">
        <f>VLOOKUP(A2206,'Medical Examinations table'!$A:$E,5,FALSE)</f>
        <v>YES</v>
      </c>
      <c r="G2206" s="5" t="str">
        <f>VLOOKUP(A2206,'Medical Examinations table'!$A:$F,6,FALSE)</f>
        <v>NO</v>
      </c>
      <c r="H2206" s="5">
        <f>VLOOKUP(A2206,'Medical Examinations table'!$A:$H,8,FALSE)</f>
        <v>1</v>
      </c>
      <c r="I2206" s="5" t="str">
        <f>VLOOKUP(A2206,'Medical Examinations table'!$A:$G,7,FALSE)</f>
        <v>NO</v>
      </c>
      <c r="J2206" s="5" t="str">
        <f>VLOOKUP(A2206,'Medical Examinations table'!$A:$I,9,FALSE)</f>
        <v>Obesity</v>
      </c>
      <c r="K2206" s="5" t="str">
        <f>VLOOKUP(A2206,'Medical Examinations table'!$A:$J,10,FALSE)</f>
        <v>Prediabetes</v>
      </c>
      <c r="L2206" s="8">
        <f>VLOOKUP(A2206,'Hospitalisation Table'!$A:$J,10,FALSE)</f>
        <v>33925</v>
      </c>
      <c r="M2206" s="10">
        <f>VLOOKUP(A2206,'Hospitalisation Table'!$A:$F,6,FALSE)</f>
        <v>563.84</v>
      </c>
      <c r="N2206" s="5" t="str">
        <f>VLOOKUP(A2206,'Hospitalisation Table'!$A:$G,7,FALSE)</f>
        <v>tier - 2</v>
      </c>
      <c r="O2206" s="5" t="str">
        <f>VLOOKUP(A2206,'Hospitalisation Table'!$A:$H,8,FALSE)</f>
        <v>tier - 2</v>
      </c>
      <c r="P2206" s="5" t="str">
        <f>VLOOKUP(A2206,'Hospitalisation Table'!$A:$I,9,FALSE)</f>
        <v>R1013</v>
      </c>
      <c r="Q2206" s="5">
        <f>VLOOKUP(A2206,'Hospitalisation Table'!$A:$K,11,FALSE)</f>
        <v>18</v>
      </c>
    </row>
    <row r="2207" spans="1:17" ht="15.6" x14ac:dyDescent="0.3">
      <c r="A2207" s="9" t="s">
        <v>152</v>
      </c>
      <c r="B2207" s="5" t="str">
        <f>VLOOKUP($A2207,'Customer Names'!$A:$B,2,FALSE)</f>
        <v>Cushman, Mr.  Brandon J</v>
      </c>
      <c r="C2207" s="5">
        <f>VLOOKUP(Healthcare!A2207,'Medical Examinations table'!$A:$K,2,FALSE)</f>
        <v>25.555</v>
      </c>
      <c r="D2207" s="5">
        <f>VLOOKUP(A2207,'Medical Examinations table'!$A:$C,3,FALSE)</f>
        <v>4.37</v>
      </c>
      <c r="E2207" s="5" t="str">
        <f>VLOOKUP(A2207,'Medical Examinations table'!$A:$D,4,FALSE)</f>
        <v>NO</v>
      </c>
      <c r="F2207" s="5" t="str">
        <f>VLOOKUP(A2207,'Medical Examinations table'!$A:$E,5,FALSE)</f>
        <v>NO</v>
      </c>
      <c r="G2207" s="5" t="str">
        <f>VLOOKUP(A2207,'Medical Examinations table'!$A:$F,6,FALSE)</f>
        <v>YES</v>
      </c>
      <c r="H2207" s="5">
        <f>VLOOKUP(A2207,'Medical Examinations table'!$A:$H,8,FALSE)</f>
        <v>1</v>
      </c>
      <c r="I2207" s="5" t="str">
        <f>VLOOKUP(A2207,'Medical Examinations table'!$A:$G,7,FALSE)</f>
        <v>NO</v>
      </c>
      <c r="J2207" s="5" t="str">
        <f>VLOOKUP(A2207,'Medical Examinations table'!$A:$I,9,FALSE)</f>
        <v>Overweight</v>
      </c>
      <c r="K2207" s="5" t="str">
        <f>VLOOKUP(A2207,'Medical Examinations table'!$A:$J,10,FALSE)</f>
        <v>Normal</v>
      </c>
      <c r="L2207" s="8">
        <f>VLOOKUP(A2207,'Hospitalisation Table'!$A:$J,10,FALSE)</f>
        <v>33924</v>
      </c>
      <c r="M2207" s="10">
        <f>VLOOKUP(A2207,'Hospitalisation Table'!$A:$F,6,FALSE)</f>
        <v>563.84</v>
      </c>
      <c r="N2207" s="5" t="str">
        <f>VLOOKUP(A2207,'Hospitalisation Table'!$A:$G,7,FALSE)</f>
        <v>tier - 2</v>
      </c>
      <c r="O2207" s="5" t="str">
        <f>VLOOKUP(A2207,'Hospitalisation Table'!$A:$H,8,FALSE)</f>
        <v>tier - 2</v>
      </c>
      <c r="P2207" s="5" t="str">
        <f>VLOOKUP(A2207,'Hospitalisation Table'!$A:$I,9,FALSE)</f>
        <v>R1012</v>
      </c>
      <c r="Q2207" s="5">
        <f>VLOOKUP(A2207,'Hospitalisation Table'!$A:$K,11,FALSE)</f>
        <v>19</v>
      </c>
    </row>
    <row r="2208" spans="1:17" ht="15.6" x14ac:dyDescent="0.3">
      <c r="A2208" s="9" t="s">
        <v>151</v>
      </c>
      <c r="B2208" s="5" t="str">
        <f>VLOOKUP($A2208,'Customer Names'!$A:$B,2,FALSE)</f>
        <v>Hammel, Mr.  Steve</v>
      </c>
      <c r="C2208" s="5">
        <f>VLOOKUP(Healthcare!A2208,'Medical Examinations table'!$A:$K,2,FALSE)</f>
        <v>25.175000000000001</v>
      </c>
      <c r="D2208" s="5">
        <f>VLOOKUP(A2208,'Medical Examinations table'!$A:$C,3,FALSE)</f>
        <v>5.74</v>
      </c>
      <c r="E2208" s="5" t="str">
        <f>VLOOKUP(A2208,'Medical Examinations table'!$A:$D,4,FALSE)</f>
        <v>NO</v>
      </c>
      <c r="F2208" s="5" t="str">
        <f>VLOOKUP(A2208,'Medical Examinations table'!$A:$E,5,FALSE)</f>
        <v>NO</v>
      </c>
      <c r="G2208" s="5" t="str">
        <f>VLOOKUP(A2208,'Medical Examinations table'!$A:$F,6,FALSE)</f>
        <v>YES</v>
      </c>
      <c r="H2208" s="5">
        <f>VLOOKUP(A2208,'Medical Examinations table'!$A:$H,8,FALSE)</f>
        <v>1</v>
      </c>
      <c r="I2208" s="5" t="str">
        <f>VLOOKUP(A2208,'Medical Examinations table'!$A:$G,7,FALSE)</f>
        <v>NO</v>
      </c>
      <c r="J2208" s="5" t="str">
        <f>VLOOKUP(A2208,'Medical Examinations table'!$A:$I,9,FALSE)</f>
        <v>Overweight</v>
      </c>
      <c r="K2208" s="5" t="str">
        <f>VLOOKUP(A2208,'Medical Examinations table'!$A:$J,10,FALSE)</f>
        <v>Prediabetes</v>
      </c>
      <c r="L2208" s="8">
        <f>VLOOKUP(A2208,'Hospitalisation Table'!$A:$J,10,FALSE)</f>
        <v>33923</v>
      </c>
      <c r="M2208" s="10">
        <f>VLOOKUP(A2208,'Hospitalisation Table'!$A:$F,6,FALSE)</f>
        <v>563.84</v>
      </c>
      <c r="N2208" s="5" t="str">
        <f>VLOOKUP(A2208,'Hospitalisation Table'!$A:$G,7,FALSE)</f>
        <v>tier - 2</v>
      </c>
      <c r="O2208" s="5" t="str">
        <f>VLOOKUP(A2208,'Hospitalisation Table'!$A:$H,8,FALSE)</f>
        <v>tier - 2</v>
      </c>
      <c r="P2208" s="5" t="str">
        <f>VLOOKUP(A2208,'Hospitalisation Table'!$A:$I,9,FALSE)</f>
        <v>R1012</v>
      </c>
      <c r="Q2208" s="5">
        <f>VLOOKUP(A2208,'Hospitalisation Table'!$A:$K,11,FALSE)</f>
        <v>19</v>
      </c>
    </row>
    <row r="2209" spans="1:17" ht="15.6" x14ac:dyDescent="0.3">
      <c r="A2209" s="9" t="s">
        <v>150</v>
      </c>
      <c r="B2209" s="5" t="str">
        <f>VLOOKUP($A2209,'Customer Names'!$A:$B,2,FALSE)</f>
        <v>Ytterstad, Ms.  Nina Wavik Sr.</v>
      </c>
      <c r="C2209" s="5">
        <f>VLOOKUP(Healthcare!A2209,'Medical Examinations table'!$A:$K,2,FALSE)</f>
        <v>38.28</v>
      </c>
      <c r="D2209" s="5">
        <f>VLOOKUP(A2209,'Medical Examinations table'!$A:$C,3,FALSE)</f>
        <v>5.39</v>
      </c>
      <c r="E2209" s="5" t="str">
        <f>VLOOKUP(A2209,'Medical Examinations table'!$A:$D,4,FALSE)</f>
        <v>NO</v>
      </c>
      <c r="F2209" s="5" t="str">
        <f>VLOOKUP(A2209,'Medical Examinations table'!$A:$E,5,FALSE)</f>
        <v>YES</v>
      </c>
      <c r="G2209" s="5" t="str">
        <f>VLOOKUP(A2209,'Medical Examinations table'!$A:$F,6,FALSE)</f>
        <v>NO</v>
      </c>
      <c r="H2209" s="5">
        <f>VLOOKUP(A2209,'Medical Examinations table'!$A:$H,8,FALSE)</f>
        <v>1</v>
      </c>
      <c r="I2209" s="5" t="str">
        <f>VLOOKUP(A2209,'Medical Examinations table'!$A:$G,7,FALSE)</f>
        <v>NO</v>
      </c>
      <c r="J2209" s="5" t="str">
        <f>VLOOKUP(A2209,'Medical Examinations table'!$A:$I,9,FALSE)</f>
        <v>Obesity</v>
      </c>
      <c r="K2209" s="5" t="str">
        <f>VLOOKUP(A2209,'Medical Examinations table'!$A:$J,10,FALSE)</f>
        <v>Normal</v>
      </c>
      <c r="L2209" s="8">
        <f>VLOOKUP(A2209,'Hospitalisation Table'!$A:$J,10,FALSE)</f>
        <v>33922</v>
      </c>
      <c r="M2209" s="10">
        <f>VLOOKUP(A2209,'Hospitalisation Table'!$A:$F,6,FALSE)</f>
        <v>563.84</v>
      </c>
      <c r="N2209" s="5" t="str">
        <f>VLOOKUP(A2209,'Hospitalisation Table'!$A:$G,7,FALSE)</f>
        <v>tier - 2</v>
      </c>
      <c r="O2209" s="5" t="str">
        <f>VLOOKUP(A2209,'Hospitalisation Table'!$A:$H,8,FALSE)</f>
        <v>tier - 1</v>
      </c>
      <c r="P2209" s="5" t="str">
        <f>VLOOKUP(A2209,'Hospitalisation Table'!$A:$I,9,FALSE)</f>
        <v>R1013</v>
      </c>
      <c r="Q2209" s="5">
        <f>VLOOKUP(A2209,'Hospitalisation Table'!$A:$K,11,FALSE)</f>
        <v>18</v>
      </c>
    </row>
    <row r="2210" spans="1:17" ht="15.6" x14ac:dyDescent="0.3">
      <c r="A2210" s="9" t="s">
        <v>149</v>
      </c>
      <c r="B2210" s="5" t="str">
        <f>VLOOKUP($A2210,'Customer Names'!$A:$B,2,FALSE)</f>
        <v>Prince, Ms.  Dani</v>
      </c>
      <c r="C2210" s="5">
        <f>VLOOKUP(Healthcare!A2210,'Medical Examinations table'!$A:$K,2,FALSE)</f>
        <v>38.17</v>
      </c>
      <c r="D2210" s="5">
        <f>VLOOKUP(A2210,'Medical Examinations table'!$A:$C,3,FALSE)</f>
        <v>4.07</v>
      </c>
      <c r="E2210" s="5" t="str">
        <f>VLOOKUP(A2210,'Medical Examinations table'!$A:$D,4,FALSE)</f>
        <v>NO</v>
      </c>
      <c r="F2210" s="5" t="str">
        <f>VLOOKUP(A2210,'Medical Examinations table'!$A:$E,5,FALSE)</f>
        <v>YES</v>
      </c>
      <c r="G2210" s="5" t="str">
        <f>VLOOKUP(A2210,'Medical Examinations table'!$A:$F,6,FALSE)</f>
        <v>NO</v>
      </c>
      <c r="H2210" s="5">
        <f>VLOOKUP(A2210,'Medical Examinations table'!$A:$H,8,FALSE)</f>
        <v>1</v>
      </c>
      <c r="I2210" s="5" t="str">
        <f>VLOOKUP(A2210,'Medical Examinations table'!$A:$G,7,FALSE)</f>
        <v>NO</v>
      </c>
      <c r="J2210" s="5" t="str">
        <f>VLOOKUP(A2210,'Medical Examinations table'!$A:$I,9,FALSE)</f>
        <v>Obesity</v>
      </c>
      <c r="K2210" s="5" t="str">
        <f>VLOOKUP(A2210,'Medical Examinations table'!$A:$J,10,FALSE)</f>
        <v>Normal</v>
      </c>
      <c r="L2210" s="8">
        <f>VLOOKUP(A2210,'Hospitalisation Table'!$A:$J,10,FALSE)</f>
        <v>33921</v>
      </c>
      <c r="M2210" s="10">
        <f>VLOOKUP(A2210,'Hospitalisation Table'!$A:$F,6,FALSE)</f>
        <v>563.84</v>
      </c>
      <c r="N2210" s="5" t="str">
        <f>VLOOKUP(A2210,'Hospitalisation Table'!$A:$G,7,FALSE)</f>
        <v>tier - 2</v>
      </c>
      <c r="O2210" s="5" t="str">
        <f>VLOOKUP(A2210,'Hospitalisation Table'!$A:$H,8,FALSE)</f>
        <v>tier - 3</v>
      </c>
      <c r="P2210" s="5" t="str">
        <f>VLOOKUP(A2210,'Hospitalisation Table'!$A:$I,9,FALSE)</f>
        <v>R1013</v>
      </c>
      <c r="Q2210" s="5">
        <f>VLOOKUP(A2210,'Hospitalisation Table'!$A:$K,11,FALSE)</f>
        <v>18</v>
      </c>
    </row>
    <row r="2211" spans="1:17" ht="15.6" x14ac:dyDescent="0.3">
      <c r="A2211" s="9" t="s">
        <v>148</v>
      </c>
      <c r="B2211" s="5" t="str">
        <f>VLOOKUP($A2211,'Customer Names'!$A:$B,2,FALSE)</f>
        <v>Freeman, Ms.  Jennifer A.</v>
      </c>
      <c r="C2211" s="5">
        <f>VLOOKUP(Healthcare!A2211,'Medical Examinations table'!$A:$K,2,FALSE)</f>
        <v>36.85</v>
      </c>
      <c r="D2211" s="5">
        <f>VLOOKUP(A2211,'Medical Examinations table'!$A:$C,3,FALSE)</f>
        <v>5.49</v>
      </c>
      <c r="E2211" s="5" t="str">
        <f>VLOOKUP(A2211,'Medical Examinations table'!$A:$D,4,FALSE)</f>
        <v>NO</v>
      </c>
      <c r="F2211" s="5" t="str">
        <f>VLOOKUP(A2211,'Medical Examinations table'!$A:$E,5,FALSE)</f>
        <v>YES</v>
      </c>
      <c r="G2211" s="5" t="str">
        <f>VLOOKUP(A2211,'Medical Examinations table'!$A:$F,6,FALSE)</f>
        <v>NO</v>
      </c>
      <c r="H2211" s="5">
        <f>VLOOKUP(A2211,'Medical Examinations table'!$A:$H,8,FALSE)</f>
        <v>1</v>
      </c>
      <c r="I2211" s="5" t="str">
        <f>VLOOKUP(A2211,'Medical Examinations table'!$A:$G,7,FALSE)</f>
        <v>NO</v>
      </c>
      <c r="J2211" s="5" t="str">
        <f>VLOOKUP(A2211,'Medical Examinations table'!$A:$I,9,FALSE)</f>
        <v>Obesity</v>
      </c>
      <c r="K2211" s="5" t="str">
        <f>VLOOKUP(A2211,'Medical Examinations table'!$A:$J,10,FALSE)</f>
        <v>Normal</v>
      </c>
      <c r="L2211" s="8">
        <f>VLOOKUP(A2211,'Hospitalisation Table'!$A:$J,10,FALSE)</f>
        <v>33920</v>
      </c>
      <c r="M2211" s="10">
        <f>VLOOKUP(A2211,'Hospitalisation Table'!$A:$F,6,FALSE)</f>
        <v>563.84</v>
      </c>
      <c r="N2211" s="5" t="str">
        <f>VLOOKUP(A2211,'Hospitalisation Table'!$A:$G,7,FALSE)</f>
        <v>tier - 2</v>
      </c>
      <c r="O2211" s="5" t="str">
        <f>VLOOKUP(A2211,'Hospitalisation Table'!$A:$H,8,FALSE)</f>
        <v>tier - 2</v>
      </c>
      <c r="P2211" s="5" t="str">
        <f>VLOOKUP(A2211,'Hospitalisation Table'!$A:$I,9,FALSE)</f>
        <v>R1013</v>
      </c>
      <c r="Q2211" s="5">
        <f>VLOOKUP(A2211,'Hospitalisation Table'!$A:$K,11,FALSE)</f>
        <v>18</v>
      </c>
    </row>
    <row r="2212" spans="1:17" ht="15.6" x14ac:dyDescent="0.3">
      <c r="A2212" s="9" t="s">
        <v>147</v>
      </c>
      <c r="B2212" s="5" t="str">
        <f>VLOOKUP($A2212,'Customer Names'!$A:$B,2,FALSE)</f>
        <v>Petrulak, Mr.  Martin</v>
      </c>
      <c r="C2212" s="5">
        <f>VLOOKUP(Healthcare!A2212,'Medical Examinations table'!$A:$K,2,FALSE)</f>
        <v>22.61</v>
      </c>
      <c r="D2212" s="5">
        <f>VLOOKUP(A2212,'Medical Examinations table'!$A:$C,3,FALSE)</f>
        <v>5.68</v>
      </c>
      <c r="E2212" s="5" t="str">
        <f>VLOOKUP(A2212,'Medical Examinations table'!$A:$D,4,FALSE)</f>
        <v>NO</v>
      </c>
      <c r="F2212" s="5" t="str">
        <f>VLOOKUP(A2212,'Medical Examinations table'!$A:$E,5,FALSE)</f>
        <v>NO</v>
      </c>
      <c r="G2212" s="5" t="str">
        <f>VLOOKUP(A2212,'Medical Examinations table'!$A:$F,6,FALSE)</f>
        <v>YES</v>
      </c>
      <c r="H2212" s="5">
        <f>VLOOKUP(A2212,'Medical Examinations table'!$A:$H,8,FALSE)</f>
        <v>1</v>
      </c>
      <c r="I2212" s="5" t="str">
        <f>VLOOKUP(A2212,'Medical Examinations table'!$A:$G,7,FALSE)</f>
        <v>NO</v>
      </c>
      <c r="J2212" s="5" t="str">
        <f>VLOOKUP(A2212,'Medical Examinations table'!$A:$I,9,FALSE)</f>
        <v>Normal Weight</v>
      </c>
      <c r="K2212" s="5" t="str">
        <f>VLOOKUP(A2212,'Medical Examinations table'!$A:$J,10,FALSE)</f>
        <v>Normal</v>
      </c>
      <c r="L2212" s="8">
        <f>VLOOKUP(A2212,'Hospitalisation Table'!$A:$J,10,FALSE)</f>
        <v>33919</v>
      </c>
      <c r="M2212" s="10">
        <f>VLOOKUP(A2212,'Hospitalisation Table'!$A:$F,6,FALSE)</f>
        <v>563.84</v>
      </c>
      <c r="N2212" s="5" t="str">
        <f>VLOOKUP(A2212,'Hospitalisation Table'!$A:$G,7,FALSE)</f>
        <v>tier - 2</v>
      </c>
      <c r="O2212" s="5" t="str">
        <f>VLOOKUP(A2212,'Hospitalisation Table'!$A:$H,8,FALSE)</f>
        <v>tier - 1</v>
      </c>
      <c r="P2212" s="5" t="str">
        <f>VLOOKUP(A2212,'Hospitalisation Table'!$A:$I,9,FALSE)</f>
        <v>R1012</v>
      </c>
      <c r="Q2212" s="5">
        <f>VLOOKUP(A2212,'Hospitalisation Table'!$A:$K,11,FALSE)</f>
        <v>19</v>
      </c>
    </row>
    <row r="2213" spans="1:17" ht="15.6" x14ac:dyDescent="0.3">
      <c r="A2213" s="9" t="s">
        <v>146</v>
      </c>
      <c r="B2213" s="5" t="str">
        <f>VLOOKUP($A2213,'Customer Names'!$A:$B,2,FALSE)</f>
        <v>Lloyd, Mr.  Steve</v>
      </c>
      <c r="C2213" s="5">
        <f>VLOOKUP(Healthcare!A2213,'Medical Examinations table'!$A:$K,2,FALSE)</f>
        <v>21.754999999999999</v>
      </c>
      <c r="D2213" s="5">
        <f>VLOOKUP(A2213,'Medical Examinations table'!$A:$C,3,FALSE)</f>
        <v>6.09</v>
      </c>
      <c r="E2213" s="5" t="str">
        <f>VLOOKUP(A2213,'Medical Examinations table'!$A:$D,4,FALSE)</f>
        <v>NO</v>
      </c>
      <c r="F2213" s="5" t="str">
        <f>VLOOKUP(A2213,'Medical Examinations table'!$A:$E,5,FALSE)</f>
        <v>NO</v>
      </c>
      <c r="G2213" s="5" t="str">
        <f>VLOOKUP(A2213,'Medical Examinations table'!$A:$F,6,FALSE)</f>
        <v>YES</v>
      </c>
      <c r="H2213" s="5">
        <f>VLOOKUP(A2213,'Medical Examinations table'!$A:$H,8,FALSE)</f>
        <v>1</v>
      </c>
      <c r="I2213" s="5" t="str">
        <f>VLOOKUP(A2213,'Medical Examinations table'!$A:$G,7,FALSE)</f>
        <v>NO</v>
      </c>
      <c r="J2213" s="5" t="str">
        <f>VLOOKUP(A2213,'Medical Examinations table'!$A:$I,9,FALSE)</f>
        <v>Normal Weight</v>
      </c>
      <c r="K2213" s="5" t="str">
        <f>VLOOKUP(A2213,'Medical Examinations table'!$A:$J,10,FALSE)</f>
        <v>Prediabetes</v>
      </c>
      <c r="L2213" s="8">
        <f>VLOOKUP(A2213,'Hospitalisation Table'!$A:$J,10,FALSE)</f>
        <v>33918</v>
      </c>
      <c r="M2213" s="10">
        <f>VLOOKUP(A2213,'Hospitalisation Table'!$A:$F,6,FALSE)</f>
        <v>563.84</v>
      </c>
      <c r="N2213" s="5" t="str">
        <f>VLOOKUP(A2213,'Hospitalisation Table'!$A:$G,7,FALSE)</f>
        <v>tier - 2</v>
      </c>
      <c r="O2213" s="5" t="str">
        <f>VLOOKUP(A2213,'Hospitalisation Table'!$A:$H,8,FALSE)</f>
        <v>tier - 2</v>
      </c>
      <c r="P2213" s="5" t="str">
        <f>VLOOKUP(A2213,'Hospitalisation Table'!$A:$I,9,FALSE)</f>
        <v>R1012</v>
      </c>
      <c r="Q2213" s="5">
        <f>VLOOKUP(A2213,'Hospitalisation Table'!$A:$K,11,FALSE)</f>
        <v>19</v>
      </c>
    </row>
    <row r="2214" spans="1:17" ht="15.6" x14ac:dyDescent="0.3">
      <c r="A2214" s="9" t="s">
        <v>145</v>
      </c>
      <c r="B2214" s="5" t="str">
        <f>VLOOKUP($A2214,'Customer Names'!$A:$B,2,FALSE)</f>
        <v>Zablocki, Mr.  Christopher</v>
      </c>
      <c r="C2214" s="5">
        <f>VLOOKUP(Healthcare!A2214,'Medical Examinations table'!$A:$K,2,FALSE)</f>
        <v>20.425000000000001</v>
      </c>
      <c r="D2214" s="5">
        <f>VLOOKUP(A2214,'Medical Examinations table'!$A:$C,3,FALSE)</f>
        <v>5.53</v>
      </c>
      <c r="E2214" s="5" t="str">
        <f>VLOOKUP(A2214,'Medical Examinations table'!$A:$D,4,FALSE)</f>
        <v>NO</v>
      </c>
      <c r="F2214" s="5" t="str">
        <f>VLOOKUP(A2214,'Medical Examinations table'!$A:$E,5,FALSE)</f>
        <v>NO</v>
      </c>
      <c r="G2214" s="5" t="str">
        <f>VLOOKUP(A2214,'Medical Examinations table'!$A:$F,6,FALSE)</f>
        <v>YES</v>
      </c>
      <c r="H2214" s="5">
        <f>VLOOKUP(A2214,'Medical Examinations table'!$A:$H,8,FALSE)</f>
        <v>1</v>
      </c>
      <c r="I2214" s="5" t="str">
        <f>VLOOKUP(A2214,'Medical Examinations table'!$A:$G,7,FALSE)</f>
        <v>NO</v>
      </c>
      <c r="J2214" s="5" t="str">
        <f>VLOOKUP(A2214,'Medical Examinations table'!$A:$I,9,FALSE)</f>
        <v>Normal Weight</v>
      </c>
      <c r="K2214" s="5" t="str">
        <f>VLOOKUP(A2214,'Medical Examinations table'!$A:$J,10,FALSE)</f>
        <v>Normal</v>
      </c>
      <c r="L2214" s="8">
        <f>VLOOKUP(A2214,'Hospitalisation Table'!$A:$J,10,FALSE)</f>
        <v>33917</v>
      </c>
      <c r="M2214" s="10">
        <f>VLOOKUP(A2214,'Hospitalisation Table'!$A:$F,6,FALSE)</f>
        <v>563.84</v>
      </c>
      <c r="N2214" s="5" t="str">
        <f>VLOOKUP(A2214,'Hospitalisation Table'!$A:$G,7,FALSE)</f>
        <v>tier - 2</v>
      </c>
      <c r="O2214" s="5" t="str">
        <f>VLOOKUP(A2214,'Hospitalisation Table'!$A:$H,8,FALSE)</f>
        <v>tier - 3</v>
      </c>
      <c r="P2214" s="5" t="str">
        <f>VLOOKUP(A2214,'Hospitalisation Table'!$A:$I,9,FALSE)</f>
        <v>R1012</v>
      </c>
      <c r="Q2214" s="5">
        <f>VLOOKUP(A2214,'Hospitalisation Table'!$A:$K,11,FALSE)</f>
        <v>19</v>
      </c>
    </row>
    <row r="2215" spans="1:17" ht="15.6" x14ac:dyDescent="0.3">
      <c r="A2215" s="9" t="s">
        <v>144</v>
      </c>
      <c r="B2215" s="5" t="str">
        <f>VLOOKUP($A2215,'Customer Names'!$A:$B,2,FALSE)</f>
        <v>Van Meter, Ms.  Kathryn M.</v>
      </c>
      <c r="C2215" s="5">
        <f>VLOOKUP(Healthcare!A2215,'Medical Examinations table'!$A:$K,2,FALSE)</f>
        <v>31.35</v>
      </c>
      <c r="D2215" s="5">
        <f>VLOOKUP(A2215,'Medical Examinations table'!$A:$C,3,FALSE)</f>
        <v>4.28</v>
      </c>
      <c r="E2215" s="5" t="str">
        <f>VLOOKUP(A2215,'Medical Examinations table'!$A:$D,4,FALSE)</f>
        <v>NO</v>
      </c>
      <c r="F2215" s="5" t="str">
        <f>VLOOKUP(A2215,'Medical Examinations table'!$A:$E,5,FALSE)</f>
        <v>YES</v>
      </c>
      <c r="G2215" s="5" t="str">
        <f>VLOOKUP(A2215,'Medical Examinations table'!$A:$F,6,FALSE)</f>
        <v>NO</v>
      </c>
      <c r="H2215" s="5">
        <f>VLOOKUP(A2215,'Medical Examinations table'!$A:$H,8,FALSE)</f>
        <v>1</v>
      </c>
      <c r="I2215" s="5" t="str">
        <f>VLOOKUP(A2215,'Medical Examinations table'!$A:$G,7,FALSE)</f>
        <v>NO</v>
      </c>
      <c r="J2215" s="5" t="str">
        <f>VLOOKUP(A2215,'Medical Examinations table'!$A:$I,9,FALSE)</f>
        <v>Obesity</v>
      </c>
      <c r="K2215" s="5" t="str">
        <f>VLOOKUP(A2215,'Medical Examinations table'!$A:$J,10,FALSE)</f>
        <v>Normal</v>
      </c>
      <c r="L2215" s="8">
        <f>VLOOKUP(A2215,'Hospitalisation Table'!$A:$J,10,FALSE)</f>
        <v>33916</v>
      </c>
      <c r="M2215" s="10">
        <f>VLOOKUP(A2215,'Hospitalisation Table'!$A:$F,6,FALSE)</f>
        <v>563.84</v>
      </c>
      <c r="N2215" s="5" t="str">
        <f>VLOOKUP(A2215,'Hospitalisation Table'!$A:$G,7,FALSE)</f>
        <v>tier - 2</v>
      </c>
      <c r="O2215" s="5" t="str">
        <f>VLOOKUP(A2215,'Hospitalisation Table'!$A:$H,8,FALSE)</f>
        <v>tier - 1</v>
      </c>
      <c r="P2215" s="5" t="str">
        <f>VLOOKUP(A2215,'Hospitalisation Table'!$A:$I,9,FALSE)</f>
        <v>R1013</v>
      </c>
      <c r="Q2215" s="5">
        <f>VLOOKUP(A2215,'Hospitalisation Table'!$A:$K,11,FALSE)</f>
        <v>18</v>
      </c>
    </row>
    <row r="2216" spans="1:17" ht="15.6" x14ac:dyDescent="0.3">
      <c r="A2216" s="9" t="s">
        <v>143</v>
      </c>
      <c r="B2216" s="5" t="str">
        <f>VLOOKUP($A2216,'Customer Names'!$A:$B,2,FALSE)</f>
        <v>Babay, Ms.  Emily</v>
      </c>
      <c r="C2216" s="5">
        <f>VLOOKUP(Healthcare!A2216,'Medical Examinations table'!$A:$K,2,FALSE)</f>
        <v>31.13</v>
      </c>
      <c r="D2216" s="5">
        <f>VLOOKUP(A2216,'Medical Examinations table'!$A:$C,3,FALSE)</f>
        <v>6.01</v>
      </c>
      <c r="E2216" s="5" t="str">
        <f>VLOOKUP(A2216,'Medical Examinations table'!$A:$D,4,FALSE)</f>
        <v>NO</v>
      </c>
      <c r="F2216" s="5" t="str">
        <f>VLOOKUP(A2216,'Medical Examinations table'!$A:$E,5,FALSE)</f>
        <v>YES</v>
      </c>
      <c r="G2216" s="5" t="str">
        <f>VLOOKUP(A2216,'Medical Examinations table'!$A:$F,6,FALSE)</f>
        <v>NO</v>
      </c>
      <c r="H2216" s="5">
        <f>VLOOKUP(A2216,'Medical Examinations table'!$A:$H,8,FALSE)</f>
        <v>1</v>
      </c>
      <c r="I2216" s="5" t="str">
        <f>VLOOKUP(A2216,'Medical Examinations table'!$A:$G,7,FALSE)</f>
        <v>NO</v>
      </c>
      <c r="J2216" s="5" t="str">
        <f>VLOOKUP(A2216,'Medical Examinations table'!$A:$I,9,FALSE)</f>
        <v>Obesity</v>
      </c>
      <c r="K2216" s="5" t="str">
        <f>VLOOKUP(A2216,'Medical Examinations table'!$A:$J,10,FALSE)</f>
        <v>Prediabetes</v>
      </c>
      <c r="L2216" s="8">
        <f>VLOOKUP(A2216,'Hospitalisation Table'!$A:$J,10,FALSE)</f>
        <v>33915</v>
      </c>
      <c r="M2216" s="10">
        <f>VLOOKUP(A2216,'Hospitalisation Table'!$A:$F,6,FALSE)</f>
        <v>563.84</v>
      </c>
      <c r="N2216" s="5" t="str">
        <f>VLOOKUP(A2216,'Hospitalisation Table'!$A:$G,7,FALSE)</f>
        <v>tier - 2</v>
      </c>
      <c r="O2216" s="5" t="str">
        <f>VLOOKUP(A2216,'Hospitalisation Table'!$A:$H,8,FALSE)</f>
        <v>tier - 2</v>
      </c>
      <c r="P2216" s="5" t="str">
        <f>VLOOKUP(A2216,'Hospitalisation Table'!$A:$I,9,FALSE)</f>
        <v>R1013</v>
      </c>
      <c r="Q2216" s="5">
        <f>VLOOKUP(A2216,'Hospitalisation Table'!$A:$K,11,FALSE)</f>
        <v>18</v>
      </c>
    </row>
    <row r="2217" spans="1:17" ht="15.6" x14ac:dyDescent="0.3">
      <c r="A2217" s="9" t="s">
        <v>142</v>
      </c>
      <c r="B2217" s="5" t="str">
        <f>VLOOKUP($A2217,'Customer Names'!$A:$B,2,FALSE)</f>
        <v>Taylor, Mr.  Trent A</v>
      </c>
      <c r="C2217" s="5">
        <f>VLOOKUP(Healthcare!A2217,'Medical Examinations table'!$A:$K,2,FALSE)</f>
        <v>17.48</v>
      </c>
      <c r="D2217" s="5">
        <f>VLOOKUP(A2217,'Medical Examinations table'!$A:$C,3,FALSE)</f>
        <v>4.59</v>
      </c>
      <c r="E2217" s="5" t="str">
        <f>VLOOKUP(A2217,'Medical Examinations table'!$A:$D,4,FALSE)</f>
        <v>NO</v>
      </c>
      <c r="F2217" s="5" t="str">
        <f>VLOOKUP(A2217,'Medical Examinations table'!$A:$E,5,FALSE)</f>
        <v>NO</v>
      </c>
      <c r="G2217" s="5" t="str">
        <f>VLOOKUP(A2217,'Medical Examinations table'!$A:$F,6,FALSE)</f>
        <v>YES</v>
      </c>
      <c r="H2217" s="5">
        <f>VLOOKUP(A2217,'Medical Examinations table'!$A:$H,8,FALSE)</f>
        <v>1</v>
      </c>
      <c r="I2217" s="5" t="str">
        <f>VLOOKUP(A2217,'Medical Examinations table'!$A:$G,7,FALSE)</f>
        <v>NO</v>
      </c>
      <c r="J2217" s="5" t="str">
        <f>VLOOKUP(A2217,'Medical Examinations table'!$A:$I,9,FALSE)</f>
        <v>Underweight</v>
      </c>
      <c r="K2217" s="5" t="str">
        <f>VLOOKUP(A2217,'Medical Examinations table'!$A:$J,10,FALSE)</f>
        <v>Normal</v>
      </c>
      <c r="L2217" s="8">
        <f>VLOOKUP(A2217,'Hospitalisation Table'!$A:$J,10,FALSE)</f>
        <v>33914</v>
      </c>
      <c r="M2217" s="10">
        <f>VLOOKUP(A2217,'Hospitalisation Table'!$A:$F,6,FALSE)</f>
        <v>563.84</v>
      </c>
      <c r="N2217" s="5" t="str">
        <f>VLOOKUP(A2217,'Hospitalisation Table'!$A:$G,7,FALSE)</f>
        <v>tier - 2</v>
      </c>
      <c r="O2217" s="5" t="str">
        <f>VLOOKUP(A2217,'Hospitalisation Table'!$A:$H,8,FALSE)</f>
        <v>tier - 2</v>
      </c>
      <c r="P2217" s="5" t="str">
        <f>VLOOKUP(A2217,'Hospitalisation Table'!$A:$I,9,FALSE)</f>
        <v>R1012</v>
      </c>
      <c r="Q2217" s="5">
        <f>VLOOKUP(A2217,'Hospitalisation Table'!$A:$K,11,FALSE)</f>
        <v>19</v>
      </c>
    </row>
    <row r="2218" spans="1:17" ht="15.6" x14ac:dyDescent="0.3">
      <c r="A2218" s="9" t="s">
        <v>141</v>
      </c>
      <c r="B2218" s="5" t="str">
        <f>VLOOKUP($A2218,'Customer Names'!$A:$B,2,FALSE)</f>
        <v>Smith, Ms.  Jennifer E</v>
      </c>
      <c r="C2218" s="5">
        <f>VLOOKUP(Healthcare!A2218,'Medical Examinations table'!$A:$K,2,FALSE)</f>
        <v>22.57</v>
      </c>
      <c r="D2218" s="5">
        <f>VLOOKUP(A2218,'Medical Examinations table'!$A:$C,3,FALSE)</f>
        <v>5.8</v>
      </c>
      <c r="E2218" s="5" t="str">
        <f>VLOOKUP(A2218,'Medical Examinations table'!$A:$D,4,FALSE)</f>
        <v>YES</v>
      </c>
      <c r="F2218" s="5" t="str">
        <f>VLOOKUP(A2218,'Medical Examinations table'!$A:$E,5,FALSE)</f>
        <v>NO</v>
      </c>
      <c r="G2218" s="5" t="str">
        <f>VLOOKUP(A2218,'Medical Examinations table'!$A:$F,6,FALSE)</f>
        <v>NO</v>
      </c>
      <c r="H2218" s="5">
        <f>VLOOKUP(A2218,'Medical Examinations table'!$A:$H,8,FALSE)</f>
        <v>1</v>
      </c>
      <c r="I2218" s="5" t="str">
        <f>VLOOKUP(A2218,'Medical Examinations table'!$A:$G,7,FALSE)</f>
        <v>NO</v>
      </c>
      <c r="J2218" s="5" t="str">
        <f>VLOOKUP(A2218,'Medical Examinations table'!$A:$I,9,FALSE)</f>
        <v>Normal Weight</v>
      </c>
      <c r="K2218" s="5" t="str">
        <f>VLOOKUP(A2218,'Medical Examinations table'!$A:$J,10,FALSE)</f>
        <v>Prediabetes</v>
      </c>
      <c r="L2218" s="8">
        <f>VLOOKUP(A2218,'Hospitalisation Table'!$A:$J,10,FALSE)</f>
        <v>33913</v>
      </c>
      <c r="M2218" s="10">
        <f>VLOOKUP(A2218,'Hospitalisation Table'!$A:$F,6,FALSE)</f>
        <v>563.84</v>
      </c>
      <c r="N2218" s="5" t="str">
        <f>VLOOKUP(A2218,'Hospitalisation Table'!$A:$G,7,FALSE)</f>
        <v>tier - 2</v>
      </c>
      <c r="O2218" s="5" t="str">
        <f>VLOOKUP(A2218,'Hospitalisation Table'!$A:$H,8,FALSE)</f>
        <v>tier - 1</v>
      </c>
      <c r="P2218" s="5" t="str">
        <f>VLOOKUP(A2218,'Hospitalisation Table'!$A:$I,9,FALSE)</f>
        <v>R1013</v>
      </c>
      <c r="Q2218" s="5">
        <f>VLOOKUP(A2218,'Hospitalisation Table'!$A:$K,11,FALSE)</f>
        <v>27</v>
      </c>
    </row>
    <row r="2219" spans="1:17" ht="15.6" x14ac:dyDescent="0.3">
      <c r="A2219" s="9" t="s">
        <v>140</v>
      </c>
      <c r="B2219" s="5" t="str">
        <f>VLOOKUP($A2219,'Customer Names'!$A:$B,2,FALSE)</f>
        <v>Moody, Ms.  Polly</v>
      </c>
      <c r="C2219" s="5">
        <f>VLOOKUP(Healthcare!A2219,'Medical Examinations table'!$A:$K,2,FALSE)</f>
        <v>26.73</v>
      </c>
      <c r="D2219" s="5">
        <f>VLOOKUP(A2219,'Medical Examinations table'!$A:$C,3,FALSE)</f>
        <v>5.08</v>
      </c>
      <c r="E2219" s="5" t="str">
        <f>VLOOKUP(A2219,'Medical Examinations table'!$A:$D,4,FALSE)</f>
        <v>NO</v>
      </c>
      <c r="F2219" s="5" t="str">
        <f>VLOOKUP(A2219,'Medical Examinations table'!$A:$E,5,FALSE)</f>
        <v>YES</v>
      </c>
      <c r="G2219" s="5" t="str">
        <f>VLOOKUP(A2219,'Medical Examinations table'!$A:$F,6,FALSE)</f>
        <v>NO</v>
      </c>
      <c r="H2219" s="5">
        <f>VLOOKUP(A2219,'Medical Examinations table'!$A:$H,8,FALSE)</f>
        <v>1</v>
      </c>
      <c r="I2219" s="5" t="str">
        <f>VLOOKUP(A2219,'Medical Examinations table'!$A:$G,7,FALSE)</f>
        <v>NO</v>
      </c>
      <c r="J2219" s="5" t="str">
        <f>VLOOKUP(A2219,'Medical Examinations table'!$A:$I,9,FALSE)</f>
        <v>Overweight</v>
      </c>
      <c r="K2219" s="5" t="str">
        <f>VLOOKUP(A2219,'Medical Examinations table'!$A:$J,10,FALSE)</f>
        <v>Normal</v>
      </c>
      <c r="L2219" s="8">
        <f>VLOOKUP(A2219,'Hospitalisation Table'!$A:$J,10,FALSE)</f>
        <v>33912</v>
      </c>
      <c r="M2219" s="10">
        <f>VLOOKUP(A2219,'Hospitalisation Table'!$A:$F,6,FALSE)</f>
        <v>563.84</v>
      </c>
      <c r="N2219" s="5" t="str">
        <f>VLOOKUP(A2219,'Hospitalisation Table'!$A:$G,7,FALSE)</f>
        <v>tier - 2</v>
      </c>
      <c r="O2219" s="5" t="str">
        <f>VLOOKUP(A2219,'Hospitalisation Table'!$A:$H,8,FALSE)</f>
        <v>tier - 1</v>
      </c>
      <c r="P2219" s="5" t="str">
        <f>VLOOKUP(A2219,'Hospitalisation Table'!$A:$I,9,FALSE)</f>
        <v>R1013</v>
      </c>
      <c r="Q2219" s="5">
        <f>VLOOKUP(A2219,'Hospitalisation Table'!$A:$K,11,FALSE)</f>
        <v>18</v>
      </c>
    </row>
    <row r="2220" spans="1:17" ht="15.6" x14ac:dyDescent="0.3">
      <c r="A2220" s="9" t="s">
        <v>139</v>
      </c>
      <c r="B2220" s="5" t="str">
        <f>VLOOKUP($A2220,'Customer Names'!$A:$B,2,FALSE)</f>
        <v>Swierzbinski, Ms.  Elizabeth</v>
      </c>
      <c r="C2220" s="5">
        <f>VLOOKUP(Healthcare!A2220,'Medical Examinations table'!$A:$K,2,FALSE)</f>
        <v>20.79</v>
      </c>
      <c r="D2220" s="5">
        <f>VLOOKUP(A2220,'Medical Examinations table'!$A:$C,3,FALSE)</f>
        <v>5.84</v>
      </c>
      <c r="E2220" s="5" t="str">
        <f>VLOOKUP(A2220,'Medical Examinations table'!$A:$D,4,FALSE)</f>
        <v>NO</v>
      </c>
      <c r="F2220" s="5" t="str">
        <f>VLOOKUP(A2220,'Medical Examinations table'!$A:$E,5,FALSE)</f>
        <v>YES</v>
      </c>
      <c r="G2220" s="5" t="str">
        <f>VLOOKUP(A2220,'Medical Examinations table'!$A:$F,6,FALSE)</f>
        <v>NO</v>
      </c>
      <c r="H2220" s="5">
        <f>VLOOKUP(A2220,'Medical Examinations table'!$A:$H,8,FALSE)</f>
        <v>1</v>
      </c>
      <c r="I2220" s="5" t="str">
        <f>VLOOKUP(A2220,'Medical Examinations table'!$A:$G,7,FALSE)</f>
        <v>NO</v>
      </c>
      <c r="J2220" s="5" t="str">
        <f>VLOOKUP(A2220,'Medical Examinations table'!$A:$I,9,FALSE)</f>
        <v>Normal Weight</v>
      </c>
      <c r="K2220" s="5" t="str">
        <f>VLOOKUP(A2220,'Medical Examinations table'!$A:$J,10,FALSE)</f>
        <v>Prediabetes</v>
      </c>
      <c r="L2220" s="8">
        <f>VLOOKUP(A2220,'Hospitalisation Table'!$A:$J,10,FALSE)</f>
        <v>33911</v>
      </c>
      <c r="M2220" s="10">
        <f>VLOOKUP(A2220,'Hospitalisation Table'!$A:$F,6,FALSE)</f>
        <v>563.84</v>
      </c>
      <c r="N2220" s="5" t="str">
        <f>VLOOKUP(A2220,'Hospitalisation Table'!$A:$G,7,FALSE)</f>
        <v>tier - 2</v>
      </c>
      <c r="O2220" s="5" t="str">
        <f>VLOOKUP(A2220,'Hospitalisation Table'!$A:$H,8,FALSE)</f>
        <v>tier - 3</v>
      </c>
      <c r="P2220" s="5" t="str">
        <f>VLOOKUP(A2220,'Hospitalisation Table'!$A:$I,9,FALSE)</f>
        <v>R1013</v>
      </c>
      <c r="Q2220" s="5">
        <f>VLOOKUP(A2220,'Hospitalisation Table'!$A:$K,11,FALSE)</f>
        <v>18</v>
      </c>
    </row>
    <row r="2221" spans="1:17" ht="15.6" x14ac:dyDescent="0.3">
      <c r="A2221" s="9" t="s">
        <v>138</v>
      </c>
      <c r="B2221" s="5" t="str">
        <f>VLOOKUP($A2221,'Customer Names'!$A:$B,2,FALSE)</f>
        <v>Schwartz, Ms.  Tiffany A.</v>
      </c>
      <c r="C2221" s="5">
        <f>VLOOKUP(Healthcare!A2221,'Medical Examinations table'!$A:$K,2,FALSE)</f>
        <v>20.149999999999999</v>
      </c>
      <c r="D2221" s="5">
        <f>VLOOKUP(A2221,'Medical Examinations table'!$A:$C,3,FALSE)</f>
        <v>4.1500000000000004</v>
      </c>
      <c r="E2221" s="5" t="str">
        <f>VLOOKUP(A2221,'Medical Examinations table'!$A:$D,4,FALSE)</f>
        <v>NO</v>
      </c>
      <c r="F2221" s="5" t="str">
        <f>VLOOKUP(A2221,'Medical Examinations table'!$A:$E,5,FALSE)</f>
        <v>NO</v>
      </c>
      <c r="G2221" s="5" t="str">
        <f>VLOOKUP(A2221,'Medical Examinations table'!$A:$F,6,FALSE)</f>
        <v>NO</v>
      </c>
      <c r="H2221" s="5">
        <f>VLOOKUP(A2221,'Medical Examinations table'!$A:$H,8,FALSE)</f>
        <v>1</v>
      </c>
      <c r="I2221" s="5" t="str">
        <f>VLOOKUP(A2221,'Medical Examinations table'!$A:$G,7,FALSE)</f>
        <v>NO</v>
      </c>
      <c r="J2221" s="5" t="str">
        <f>VLOOKUP(A2221,'Medical Examinations table'!$A:$I,9,FALSE)</f>
        <v>Normal Weight</v>
      </c>
      <c r="K2221" s="5" t="str">
        <f>VLOOKUP(A2221,'Medical Examinations table'!$A:$J,10,FALSE)</f>
        <v>Normal</v>
      </c>
      <c r="L2221" s="8">
        <f>VLOOKUP(A2221,'Hospitalisation Table'!$A:$J,10,FALSE)</f>
        <v>33910</v>
      </c>
      <c r="M2221" s="10">
        <f>VLOOKUP(A2221,'Hospitalisation Table'!$A:$F,6,FALSE)</f>
        <v>563.84</v>
      </c>
      <c r="N2221" s="5" t="str">
        <f>VLOOKUP(A2221,'Hospitalisation Table'!$A:$G,7,FALSE)</f>
        <v>tier - 2</v>
      </c>
      <c r="O2221" s="5" t="str">
        <f>VLOOKUP(A2221,'Hospitalisation Table'!$A:$H,8,FALSE)</f>
        <v>tier - 1</v>
      </c>
      <c r="P2221" s="5" t="str">
        <f>VLOOKUP(A2221,'Hospitalisation Table'!$A:$I,9,FALSE)</f>
        <v>R1013</v>
      </c>
      <c r="Q2221" s="5">
        <f>VLOOKUP(A2221,'Hospitalisation Table'!$A:$K,11,FALSE)</f>
        <v>30</v>
      </c>
    </row>
    <row r="2222" spans="1:17" ht="15.6" x14ac:dyDescent="0.3">
      <c r="A2222" s="9" t="s">
        <v>137</v>
      </c>
      <c r="B2222" s="5" t="str">
        <f>VLOOKUP($A2222,'Customer Names'!$A:$B,2,FALSE)</f>
        <v>Sanseverino, Mr.  Cole</v>
      </c>
      <c r="C2222" s="5">
        <f>VLOOKUP(Healthcare!A2222,'Medical Examinations table'!$A:$K,2,FALSE)</f>
        <v>36.85</v>
      </c>
      <c r="D2222" s="5">
        <f>VLOOKUP(A2222,'Medical Examinations table'!$A:$C,3,FALSE)</f>
        <v>4.3600000000000003</v>
      </c>
      <c r="E2222" s="5" t="str">
        <f>VLOOKUP(A2222,'Medical Examinations table'!$A:$D,4,FALSE)</f>
        <v>YES</v>
      </c>
      <c r="F2222" s="5" t="str">
        <f>VLOOKUP(A2222,'Medical Examinations table'!$A:$E,5,FALSE)</f>
        <v>NO</v>
      </c>
      <c r="G2222" s="5" t="str">
        <f>VLOOKUP(A2222,'Medical Examinations table'!$A:$F,6,FALSE)</f>
        <v>NO</v>
      </c>
      <c r="H2222" s="5">
        <f>VLOOKUP(A2222,'Medical Examinations table'!$A:$H,8,FALSE)</f>
        <v>0</v>
      </c>
      <c r="I2222" s="5" t="str">
        <f>VLOOKUP(A2222,'Medical Examinations table'!$A:$G,7,FALSE)</f>
        <v>NO</v>
      </c>
      <c r="J2222" s="5" t="str">
        <f>VLOOKUP(A2222,'Medical Examinations table'!$A:$I,9,FALSE)</f>
        <v>Obesity</v>
      </c>
      <c r="K2222" s="5" t="str">
        <f>VLOOKUP(A2222,'Medical Examinations table'!$A:$J,10,FALSE)</f>
        <v>Normal</v>
      </c>
      <c r="L2222" s="8">
        <f>VLOOKUP(A2222,'Hospitalisation Table'!$A:$J,10,FALSE)</f>
        <v>33909</v>
      </c>
      <c r="M2222" s="10">
        <f>VLOOKUP(A2222,'Hospitalisation Table'!$A:$F,6,FALSE)</f>
        <v>563.84</v>
      </c>
      <c r="N2222" s="5" t="str">
        <f>VLOOKUP(A2222,'Hospitalisation Table'!$A:$G,7,FALSE)</f>
        <v>tier - 2</v>
      </c>
      <c r="O2222" s="5" t="str">
        <f>VLOOKUP(A2222,'Hospitalisation Table'!$A:$H,8,FALSE)</f>
        <v>tier - 2</v>
      </c>
      <c r="P2222" s="5" t="str">
        <f>VLOOKUP(A2222,'Hospitalisation Table'!$A:$I,9,FALSE)</f>
        <v>R1013</v>
      </c>
      <c r="Q2222" s="5">
        <f>VLOOKUP(A2222,'Hospitalisation Table'!$A:$K,11,FALSE)</f>
        <v>21</v>
      </c>
    </row>
    <row r="2223" spans="1:17" ht="15.6" x14ac:dyDescent="0.3">
      <c r="A2223" s="9" t="s">
        <v>136</v>
      </c>
      <c r="B2223" s="5" t="str">
        <f>VLOOKUP($A2223,'Customer Names'!$A:$B,2,FALSE)</f>
        <v>Lawder, Mr.  Matthew T.</v>
      </c>
      <c r="C2223" s="5">
        <f>VLOOKUP(Healthcare!A2223,'Medical Examinations table'!$A:$K,2,FALSE)</f>
        <v>35.53</v>
      </c>
      <c r="D2223" s="5">
        <f>VLOOKUP(A2223,'Medical Examinations table'!$A:$C,3,FALSE)</f>
        <v>4.55</v>
      </c>
      <c r="E2223" s="5" t="str">
        <f>VLOOKUP(A2223,'Medical Examinations table'!$A:$D,4,FALSE)</f>
        <v>YES</v>
      </c>
      <c r="F2223" s="5" t="str">
        <f>VLOOKUP(A2223,'Medical Examinations table'!$A:$E,5,FALSE)</f>
        <v>NO</v>
      </c>
      <c r="G2223" s="5" t="str">
        <f>VLOOKUP(A2223,'Medical Examinations table'!$A:$F,6,FALSE)</f>
        <v>NO</v>
      </c>
      <c r="H2223" s="5">
        <f>VLOOKUP(A2223,'Medical Examinations table'!$A:$H,8,FALSE)</f>
        <v>0</v>
      </c>
      <c r="I2223" s="5" t="str">
        <f>VLOOKUP(A2223,'Medical Examinations table'!$A:$G,7,FALSE)</f>
        <v>NO</v>
      </c>
      <c r="J2223" s="5" t="str">
        <f>VLOOKUP(A2223,'Medical Examinations table'!$A:$I,9,FALSE)</f>
        <v>Obesity</v>
      </c>
      <c r="K2223" s="5" t="str">
        <f>VLOOKUP(A2223,'Medical Examinations table'!$A:$J,10,FALSE)</f>
        <v>Normal</v>
      </c>
      <c r="L2223" s="8">
        <f>VLOOKUP(A2223,'Hospitalisation Table'!$A:$J,10,FALSE)</f>
        <v>33908</v>
      </c>
      <c r="M2223" s="10">
        <f>VLOOKUP(A2223,'Hospitalisation Table'!$A:$F,6,FALSE)</f>
        <v>563.84</v>
      </c>
      <c r="N2223" s="5" t="str">
        <f>VLOOKUP(A2223,'Hospitalisation Table'!$A:$G,7,FALSE)</f>
        <v>tier - 2</v>
      </c>
      <c r="O2223" s="5" t="str">
        <f>VLOOKUP(A2223,'Hospitalisation Table'!$A:$H,8,FALSE)</f>
        <v>tier - 2</v>
      </c>
      <c r="P2223" s="5" t="str">
        <f>VLOOKUP(A2223,'Hospitalisation Table'!$A:$I,9,FALSE)</f>
        <v>R1013</v>
      </c>
      <c r="Q2223" s="5">
        <f>VLOOKUP(A2223,'Hospitalisation Table'!$A:$K,11,FALSE)</f>
        <v>22</v>
      </c>
    </row>
    <row r="2224" spans="1:17" ht="15.6" x14ac:dyDescent="0.3">
      <c r="A2224" s="9" t="s">
        <v>135</v>
      </c>
      <c r="B2224" s="5" t="str">
        <f>VLOOKUP($A2224,'Customer Names'!$A:$B,2,FALSE)</f>
        <v>Young, Mr.  Zachary</v>
      </c>
      <c r="C2224" s="5">
        <f>VLOOKUP(Healthcare!A2224,'Medical Examinations table'!$A:$K,2,FALSE)</f>
        <v>31.1</v>
      </c>
      <c r="D2224" s="5">
        <f>VLOOKUP(A2224,'Medical Examinations table'!$A:$C,3,FALSE)</f>
        <v>4.37</v>
      </c>
      <c r="E2224" s="5" t="str">
        <f>VLOOKUP(A2224,'Medical Examinations table'!$A:$D,4,FALSE)</f>
        <v>YES</v>
      </c>
      <c r="F2224" s="5" t="str">
        <f>VLOOKUP(A2224,'Medical Examinations table'!$A:$E,5,FALSE)</f>
        <v>NO</v>
      </c>
      <c r="G2224" s="5" t="str">
        <f>VLOOKUP(A2224,'Medical Examinations table'!$A:$F,6,FALSE)</f>
        <v>NO</v>
      </c>
      <c r="H2224" s="5">
        <f>VLOOKUP(A2224,'Medical Examinations table'!$A:$H,8,FALSE)</f>
        <v>0</v>
      </c>
      <c r="I2224" s="5" t="str">
        <f>VLOOKUP(A2224,'Medical Examinations table'!$A:$G,7,FALSE)</f>
        <v>NO</v>
      </c>
      <c r="J2224" s="5" t="str">
        <f>VLOOKUP(A2224,'Medical Examinations table'!$A:$I,9,FALSE)</f>
        <v>Obesity</v>
      </c>
      <c r="K2224" s="5" t="str">
        <f>VLOOKUP(A2224,'Medical Examinations table'!$A:$J,10,FALSE)</f>
        <v>Normal</v>
      </c>
      <c r="L2224" s="8">
        <f>VLOOKUP(A2224,'Hospitalisation Table'!$A:$J,10,FALSE)</f>
        <v>33907</v>
      </c>
      <c r="M2224" s="10">
        <f>VLOOKUP(A2224,'Hospitalisation Table'!$A:$F,6,FALSE)</f>
        <v>563.84</v>
      </c>
      <c r="N2224" s="5" t="str">
        <f>VLOOKUP(A2224,'Hospitalisation Table'!$A:$G,7,FALSE)</f>
        <v>tier - 2</v>
      </c>
      <c r="O2224" s="5" t="str">
        <f>VLOOKUP(A2224,'Hospitalisation Table'!$A:$H,8,FALSE)</f>
        <v>tier - 3</v>
      </c>
      <c r="P2224" s="5" t="str">
        <f>VLOOKUP(A2224,'Hospitalisation Table'!$A:$I,9,FALSE)</f>
        <v>R1011</v>
      </c>
      <c r="Q2224" s="5">
        <f>VLOOKUP(A2224,'Hospitalisation Table'!$A:$K,11,FALSE)</f>
        <v>21</v>
      </c>
    </row>
    <row r="2225" spans="1:17" ht="15.6" x14ac:dyDescent="0.3">
      <c r="A2225" s="9" t="s">
        <v>134</v>
      </c>
      <c r="B2225" s="5" t="str">
        <f>VLOOKUP($A2225,'Customer Names'!$A:$B,2,FALSE)</f>
        <v>Hoerner, Mr.  Matthew T.</v>
      </c>
      <c r="C2225" s="5">
        <f>VLOOKUP(Healthcare!A2225,'Medical Examinations table'!$A:$K,2,FALSE)</f>
        <v>23.21</v>
      </c>
      <c r="D2225" s="5">
        <f>VLOOKUP(A2225,'Medical Examinations table'!$A:$C,3,FALSE)</f>
        <v>5.24</v>
      </c>
      <c r="E2225" s="5" t="str">
        <f>VLOOKUP(A2225,'Medical Examinations table'!$A:$D,4,FALSE)</f>
        <v>YES</v>
      </c>
      <c r="F2225" s="5" t="str">
        <f>VLOOKUP(A2225,'Medical Examinations table'!$A:$E,5,FALSE)</f>
        <v>NO</v>
      </c>
      <c r="G2225" s="5" t="str">
        <f>VLOOKUP(A2225,'Medical Examinations table'!$A:$F,6,FALSE)</f>
        <v>NO</v>
      </c>
      <c r="H2225" s="5">
        <f>VLOOKUP(A2225,'Medical Examinations table'!$A:$H,8,FALSE)</f>
        <v>0</v>
      </c>
      <c r="I2225" s="5" t="str">
        <f>VLOOKUP(A2225,'Medical Examinations table'!$A:$G,7,FALSE)</f>
        <v>NO</v>
      </c>
      <c r="J2225" s="5" t="str">
        <f>VLOOKUP(A2225,'Medical Examinations table'!$A:$I,9,FALSE)</f>
        <v>Normal Weight</v>
      </c>
      <c r="K2225" s="5" t="str">
        <f>VLOOKUP(A2225,'Medical Examinations table'!$A:$J,10,FALSE)</f>
        <v>Normal</v>
      </c>
      <c r="L2225" s="8">
        <f>VLOOKUP(A2225,'Hospitalisation Table'!$A:$J,10,FALSE)</f>
        <v>33906</v>
      </c>
      <c r="M2225" s="10">
        <f>VLOOKUP(A2225,'Hospitalisation Table'!$A:$F,6,FALSE)</f>
        <v>563.84</v>
      </c>
      <c r="N2225" s="5" t="str">
        <f>VLOOKUP(A2225,'Hospitalisation Table'!$A:$G,7,FALSE)</f>
        <v>tier - 2</v>
      </c>
      <c r="O2225" s="5" t="str">
        <f>VLOOKUP(A2225,'Hospitalisation Table'!$A:$H,8,FALSE)</f>
        <v>tier - 3</v>
      </c>
      <c r="P2225" s="5" t="str">
        <f>VLOOKUP(A2225,'Hospitalisation Table'!$A:$I,9,FALSE)</f>
        <v>R1013</v>
      </c>
      <c r="Q2225" s="5">
        <f>VLOOKUP(A2225,'Hospitalisation Table'!$A:$K,11,FALSE)</f>
        <v>21</v>
      </c>
    </row>
    <row r="2226" spans="1:17" ht="15.6" x14ac:dyDescent="0.3">
      <c r="A2226" s="9" t="s">
        <v>133</v>
      </c>
      <c r="B2226" s="5" t="str">
        <f>VLOOKUP($A2226,'Customer Names'!$A:$B,2,FALSE)</f>
        <v>Benson, Mr.  Pat</v>
      </c>
      <c r="C2226" s="5">
        <f>VLOOKUP(Healthcare!A2226,'Medical Examinations table'!$A:$K,2,FALSE)</f>
        <v>18.36</v>
      </c>
      <c r="D2226" s="5">
        <f>VLOOKUP(A2226,'Medical Examinations table'!$A:$C,3,FALSE)</f>
        <v>5.96</v>
      </c>
      <c r="E2226" s="5" t="str">
        <f>VLOOKUP(A2226,'Medical Examinations table'!$A:$D,4,FALSE)</f>
        <v>NO</v>
      </c>
      <c r="F2226" s="5" t="str">
        <f>VLOOKUP(A2226,'Medical Examinations table'!$A:$E,5,FALSE)</f>
        <v>NO</v>
      </c>
      <c r="G2226" s="5" t="str">
        <f>VLOOKUP(A2226,'Medical Examinations table'!$A:$F,6,FALSE)</f>
        <v>NO</v>
      </c>
      <c r="H2226" s="5">
        <f>VLOOKUP(A2226,'Medical Examinations table'!$A:$H,8,FALSE)</f>
        <v>1</v>
      </c>
      <c r="I2226" s="5" t="str">
        <f>VLOOKUP(A2226,'Medical Examinations table'!$A:$G,7,FALSE)</f>
        <v>NO</v>
      </c>
      <c r="J2226" s="5" t="str">
        <f>VLOOKUP(A2226,'Medical Examinations table'!$A:$I,9,FALSE)</f>
        <v>Underweight</v>
      </c>
      <c r="K2226" s="5" t="str">
        <f>VLOOKUP(A2226,'Medical Examinations table'!$A:$J,10,FALSE)</f>
        <v>Prediabetes</v>
      </c>
      <c r="L2226" s="8">
        <f>VLOOKUP(A2226,'Hospitalisation Table'!$A:$J,10,FALSE)</f>
        <v>33905</v>
      </c>
      <c r="M2226" s="10">
        <f>VLOOKUP(A2226,'Hospitalisation Table'!$A:$F,6,FALSE)</f>
        <v>563.84</v>
      </c>
      <c r="N2226" s="5" t="str">
        <f>VLOOKUP(A2226,'Hospitalisation Table'!$A:$G,7,FALSE)</f>
        <v>tier - 2</v>
      </c>
      <c r="O2226" s="5" t="str">
        <f>VLOOKUP(A2226,'Hospitalisation Table'!$A:$H,8,FALSE)</f>
        <v>tier - 2</v>
      </c>
      <c r="P2226" s="5" t="str">
        <f>VLOOKUP(A2226,'Hospitalisation Table'!$A:$I,9,FALSE)</f>
        <v>R1013</v>
      </c>
      <c r="Q2226" s="5">
        <f>VLOOKUP(A2226,'Hospitalisation Table'!$A:$K,11,FALSE)</f>
        <v>24</v>
      </c>
    </row>
    <row r="2227" spans="1:17" ht="15.6" x14ac:dyDescent="0.3">
      <c r="A2227" s="9" t="s">
        <v>132</v>
      </c>
      <c r="B2227" s="5" t="str">
        <f>VLOOKUP($A2227,'Customer Names'!$A:$B,2,FALSE)</f>
        <v>Horton, Ms.  Ashley</v>
      </c>
      <c r="C2227" s="5">
        <f>VLOOKUP(Healthcare!A2227,'Medical Examinations table'!$A:$K,2,FALSE)</f>
        <v>15.92</v>
      </c>
      <c r="D2227" s="5">
        <f>VLOOKUP(A2227,'Medical Examinations table'!$A:$C,3,FALSE)</f>
        <v>4.76</v>
      </c>
      <c r="E2227" s="5" t="str">
        <f>VLOOKUP(A2227,'Medical Examinations table'!$A:$D,4,FALSE)</f>
        <v>YES</v>
      </c>
      <c r="F2227" s="5" t="str">
        <f>VLOOKUP(A2227,'Medical Examinations table'!$A:$E,5,FALSE)</f>
        <v>NO</v>
      </c>
      <c r="G2227" s="5" t="str">
        <f>VLOOKUP(A2227,'Medical Examinations table'!$A:$F,6,FALSE)</f>
        <v>NO</v>
      </c>
      <c r="H2227" s="5">
        <f>VLOOKUP(A2227,'Medical Examinations table'!$A:$H,8,FALSE)</f>
        <v>1</v>
      </c>
      <c r="I2227" s="5" t="str">
        <f>VLOOKUP(A2227,'Medical Examinations table'!$A:$G,7,FALSE)</f>
        <v>NO</v>
      </c>
      <c r="J2227" s="5" t="str">
        <f>VLOOKUP(A2227,'Medical Examinations table'!$A:$I,9,FALSE)</f>
        <v>Underweight</v>
      </c>
      <c r="K2227" s="5" t="str">
        <f>VLOOKUP(A2227,'Medical Examinations table'!$A:$J,10,FALSE)</f>
        <v>Normal</v>
      </c>
      <c r="L2227" s="8">
        <f>VLOOKUP(A2227,'Hospitalisation Table'!$A:$J,10,FALSE)</f>
        <v>33904</v>
      </c>
      <c r="M2227" s="10">
        <f>VLOOKUP(A2227,'Hospitalisation Table'!$A:$F,6,FALSE)</f>
        <v>563.84</v>
      </c>
      <c r="N2227" s="5" t="str">
        <f>VLOOKUP(A2227,'Hospitalisation Table'!$A:$G,7,FALSE)</f>
        <v>tier - 2</v>
      </c>
      <c r="O2227" s="5" t="str">
        <f>VLOOKUP(A2227,'Hospitalisation Table'!$A:$H,8,FALSE)</f>
        <v>tier - 3</v>
      </c>
      <c r="P2227" s="5" t="str">
        <f>VLOOKUP(A2227,'Hospitalisation Table'!$A:$I,9,FALSE)</f>
        <v>R1013</v>
      </c>
      <c r="Q2227" s="5">
        <f>VLOOKUP(A2227,'Hospitalisation Table'!$A:$K,11,FALSE)</f>
        <v>27</v>
      </c>
    </row>
    <row r="2228" spans="1:17" ht="15.6" x14ac:dyDescent="0.3">
      <c r="A2228" s="9" t="s">
        <v>131</v>
      </c>
      <c r="B2228" s="5" t="str">
        <f>VLOOKUP($A2228,'Customer Names'!$A:$B,2,FALSE)</f>
        <v>McGraw, Ms.  Elizabeth A.</v>
      </c>
      <c r="C2228" s="5">
        <f>VLOOKUP(Healthcare!A2228,'Medical Examinations table'!$A:$K,2,FALSE)</f>
        <v>15.17</v>
      </c>
      <c r="D2228" s="5">
        <f>VLOOKUP(A2228,'Medical Examinations table'!$A:$C,3,FALSE)</f>
        <v>4.3</v>
      </c>
      <c r="E2228" s="5" t="str">
        <f>VLOOKUP(A2228,'Medical Examinations table'!$A:$D,4,FALSE)</f>
        <v>YES</v>
      </c>
      <c r="F2228" s="5" t="str">
        <f>VLOOKUP(A2228,'Medical Examinations table'!$A:$E,5,FALSE)</f>
        <v>NO</v>
      </c>
      <c r="G2228" s="5" t="str">
        <f>VLOOKUP(A2228,'Medical Examinations table'!$A:$F,6,FALSE)</f>
        <v>YES</v>
      </c>
      <c r="H2228" s="5">
        <f>VLOOKUP(A2228,'Medical Examinations table'!$A:$H,8,FALSE)</f>
        <v>1</v>
      </c>
      <c r="I2228" s="5" t="str">
        <f>VLOOKUP(A2228,'Medical Examinations table'!$A:$G,7,FALSE)</f>
        <v>NO</v>
      </c>
      <c r="J2228" s="5" t="str">
        <f>VLOOKUP(A2228,'Medical Examinations table'!$A:$I,9,FALSE)</f>
        <v>Underweight</v>
      </c>
      <c r="K2228" s="5" t="str">
        <f>VLOOKUP(A2228,'Medical Examinations table'!$A:$J,10,FALSE)</f>
        <v>Normal</v>
      </c>
      <c r="L2228" s="8">
        <f>VLOOKUP(A2228,'Hospitalisation Table'!$A:$J,10,FALSE)</f>
        <v>33903</v>
      </c>
      <c r="M2228" s="10">
        <f>VLOOKUP(A2228,'Hospitalisation Table'!$A:$F,6,FALSE)</f>
        <v>563.84</v>
      </c>
      <c r="N2228" s="5" t="str">
        <f>VLOOKUP(A2228,'Hospitalisation Table'!$A:$G,7,FALSE)</f>
        <v>tier - 2</v>
      </c>
      <c r="O2228" s="5" t="str">
        <f>VLOOKUP(A2228,'Hospitalisation Table'!$A:$H,8,FALSE)</f>
        <v>tier - 1</v>
      </c>
      <c r="P2228" s="5" t="str">
        <f>VLOOKUP(A2228,'Hospitalisation Table'!$A:$I,9,FALSE)</f>
        <v>R1012</v>
      </c>
      <c r="Q2228" s="5">
        <f>VLOOKUP(A2228,'Hospitalisation Table'!$A:$K,11,FALSE)</f>
        <v>25</v>
      </c>
    </row>
    <row r="2229" spans="1:17" ht="15.6" x14ac:dyDescent="0.3">
      <c r="A2229" s="9" t="s">
        <v>130</v>
      </c>
      <c r="B2229" s="5" t="str">
        <f>VLOOKUP($A2229,'Customer Names'!$A:$B,2,FALSE)</f>
        <v>Beaulne, Ms.  Rebecca M.</v>
      </c>
      <c r="C2229" s="5">
        <f>VLOOKUP(Healthcare!A2229,'Medical Examinations table'!$A:$K,2,FALSE)</f>
        <v>16.63</v>
      </c>
      <c r="D2229" s="5">
        <f>VLOOKUP(A2229,'Medical Examinations table'!$A:$C,3,FALSE)</f>
        <v>4.5</v>
      </c>
      <c r="E2229" s="5" t="str">
        <f>VLOOKUP(A2229,'Medical Examinations table'!$A:$D,4,FALSE)</f>
        <v>NO</v>
      </c>
      <c r="F2229" s="5" t="str">
        <f>VLOOKUP(A2229,'Medical Examinations table'!$A:$E,5,FALSE)</f>
        <v>NO</v>
      </c>
      <c r="G2229" s="5" t="str">
        <f>VLOOKUP(A2229,'Medical Examinations table'!$A:$F,6,FALSE)</f>
        <v>NO</v>
      </c>
      <c r="H2229" s="5">
        <f>VLOOKUP(A2229,'Medical Examinations table'!$A:$H,8,FALSE)</f>
        <v>1</v>
      </c>
      <c r="I2229" s="5" t="str">
        <f>VLOOKUP(A2229,'Medical Examinations table'!$A:$G,7,FALSE)</f>
        <v>NO</v>
      </c>
      <c r="J2229" s="5" t="str">
        <f>VLOOKUP(A2229,'Medical Examinations table'!$A:$I,9,FALSE)</f>
        <v>Underweight</v>
      </c>
      <c r="K2229" s="5" t="str">
        <f>VLOOKUP(A2229,'Medical Examinations table'!$A:$J,10,FALSE)</f>
        <v>Normal</v>
      </c>
      <c r="L2229" s="8">
        <f>VLOOKUP(A2229,'Hospitalisation Table'!$A:$J,10,FALSE)</f>
        <v>33902</v>
      </c>
      <c r="M2229" s="10">
        <f>VLOOKUP(A2229,'Hospitalisation Table'!$A:$F,6,FALSE)</f>
        <v>563.84</v>
      </c>
      <c r="N2229" s="5" t="str">
        <f>VLOOKUP(A2229,'Hospitalisation Table'!$A:$G,7,FALSE)</f>
        <v>tier - 2</v>
      </c>
      <c r="O2229" s="5" t="str">
        <f>VLOOKUP(A2229,'Hospitalisation Table'!$A:$H,8,FALSE)</f>
        <v>tier - 1</v>
      </c>
      <c r="P2229" s="5" t="str">
        <f>VLOOKUP(A2229,'Hospitalisation Table'!$A:$I,9,FALSE)</f>
        <v>R1013</v>
      </c>
      <c r="Q2229" s="5">
        <f>VLOOKUP(A2229,'Hospitalisation Table'!$A:$K,11,FALSE)</f>
        <v>24</v>
      </c>
    </row>
    <row r="2230" spans="1:17" ht="15.6" x14ac:dyDescent="0.3">
      <c r="A2230" s="9" t="s">
        <v>129</v>
      </c>
      <c r="B2230" s="5" t="str">
        <f>VLOOKUP($A2230,'Customer Names'!$A:$B,2,FALSE)</f>
        <v>Lunz, Ms.  Ruth</v>
      </c>
      <c r="C2230" s="5">
        <f>VLOOKUP(Healthcare!A2230,'Medical Examinations table'!$A:$K,2,FALSE)</f>
        <v>19.39</v>
      </c>
      <c r="D2230" s="5">
        <f>VLOOKUP(A2230,'Medical Examinations table'!$A:$C,3,FALSE)</f>
        <v>5.59</v>
      </c>
      <c r="E2230" s="5" t="str">
        <f>VLOOKUP(A2230,'Medical Examinations table'!$A:$D,4,FALSE)</f>
        <v>NO</v>
      </c>
      <c r="F2230" s="5" t="str">
        <f>VLOOKUP(A2230,'Medical Examinations table'!$A:$E,5,FALSE)</f>
        <v>NO</v>
      </c>
      <c r="G2230" s="5" t="str">
        <f>VLOOKUP(A2230,'Medical Examinations table'!$A:$F,6,FALSE)</f>
        <v>YES</v>
      </c>
      <c r="H2230" s="5">
        <f>VLOOKUP(A2230,'Medical Examinations table'!$A:$H,8,FALSE)</f>
        <v>1</v>
      </c>
      <c r="I2230" s="5" t="str">
        <f>VLOOKUP(A2230,'Medical Examinations table'!$A:$G,7,FALSE)</f>
        <v>NO</v>
      </c>
      <c r="J2230" s="5" t="str">
        <f>VLOOKUP(A2230,'Medical Examinations table'!$A:$I,9,FALSE)</f>
        <v>Normal Weight</v>
      </c>
      <c r="K2230" s="5" t="str">
        <f>VLOOKUP(A2230,'Medical Examinations table'!$A:$J,10,FALSE)</f>
        <v>Normal</v>
      </c>
      <c r="L2230" s="8">
        <f>VLOOKUP(A2230,'Hospitalisation Table'!$A:$J,10,FALSE)</f>
        <v>33901</v>
      </c>
      <c r="M2230" s="10">
        <f>VLOOKUP(A2230,'Hospitalisation Table'!$A:$F,6,FALSE)</f>
        <v>563.84</v>
      </c>
      <c r="N2230" s="5" t="str">
        <f>VLOOKUP(A2230,'Hospitalisation Table'!$A:$G,7,FALSE)</f>
        <v>tier - 2</v>
      </c>
      <c r="O2230" s="5" t="str">
        <f>VLOOKUP(A2230,'Hospitalisation Table'!$A:$H,8,FALSE)</f>
        <v>tier - 2</v>
      </c>
      <c r="P2230" s="5" t="str">
        <f>VLOOKUP(A2230,'Hospitalisation Table'!$A:$I,9,FALSE)</f>
        <v>R1013</v>
      </c>
      <c r="Q2230" s="5">
        <f>VLOOKUP(A2230,'Hospitalisation Table'!$A:$K,11,FALSE)</f>
        <v>19</v>
      </c>
    </row>
    <row r="2231" spans="1:17" ht="15.6" x14ac:dyDescent="0.3">
      <c r="A2231" s="9" t="s">
        <v>128</v>
      </c>
      <c r="B2231" s="5" t="str">
        <f>VLOOKUP($A2231,'Customer Names'!$A:$B,2,FALSE)</f>
        <v>Kyle, Mr.  Gregory S</v>
      </c>
      <c r="C2231" s="5">
        <f>VLOOKUP(Healthcare!A2231,'Medical Examinations table'!$A:$K,2,FALSE)</f>
        <v>17.34</v>
      </c>
      <c r="D2231" s="5">
        <f>VLOOKUP(A2231,'Medical Examinations table'!$A:$C,3,FALSE)</f>
        <v>6.29</v>
      </c>
      <c r="E2231" s="5" t="str">
        <f>VLOOKUP(A2231,'Medical Examinations table'!$A:$D,4,FALSE)</f>
        <v>YES</v>
      </c>
      <c r="F2231" s="5" t="str">
        <f>VLOOKUP(A2231,'Medical Examinations table'!$A:$E,5,FALSE)</f>
        <v>NO</v>
      </c>
      <c r="G2231" s="5" t="str">
        <f>VLOOKUP(A2231,'Medical Examinations table'!$A:$F,6,FALSE)</f>
        <v>YES</v>
      </c>
      <c r="H2231" s="5">
        <f>VLOOKUP(A2231,'Medical Examinations table'!$A:$H,8,FALSE)</f>
        <v>1</v>
      </c>
      <c r="I2231" s="5" t="str">
        <f>VLOOKUP(A2231,'Medical Examinations table'!$A:$G,7,FALSE)</f>
        <v>NO</v>
      </c>
      <c r="J2231" s="5" t="str">
        <f>VLOOKUP(A2231,'Medical Examinations table'!$A:$I,9,FALSE)</f>
        <v>Underweight</v>
      </c>
      <c r="K2231" s="5" t="str">
        <f>VLOOKUP(A2231,'Medical Examinations table'!$A:$J,10,FALSE)</f>
        <v>Prediabetes</v>
      </c>
      <c r="L2231" s="8">
        <f>VLOOKUP(A2231,'Hospitalisation Table'!$A:$J,10,FALSE)</f>
        <v>33900</v>
      </c>
      <c r="M2231" s="10">
        <f>VLOOKUP(A2231,'Hospitalisation Table'!$A:$F,6,FALSE)</f>
        <v>563.84</v>
      </c>
      <c r="N2231" s="5" t="str">
        <f>VLOOKUP(A2231,'Hospitalisation Table'!$A:$G,7,FALSE)</f>
        <v>tier - 2</v>
      </c>
      <c r="O2231" s="5" t="str">
        <f>VLOOKUP(A2231,'Hospitalisation Table'!$A:$H,8,FALSE)</f>
        <v>tier - 1</v>
      </c>
      <c r="P2231" s="5" t="str">
        <f>VLOOKUP(A2231,'Hospitalisation Table'!$A:$I,9,FALSE)</f>
        <v>R1013</v>
      </c>
      <c r="Q2231" s="5">
        <f>VLOOKUP(A2231,'Hospitalisation Table'!$A:$K,11,FALSE)</f>
        <v>25</v>
      </c>
    </row>
    <row r="2232" spans="1:17" ht="15.6" x14ac:dyDescent="0.3">
      <c r="A2232" s="9" t="s">
        <v>127</v>
      </c>
      <c r="B2232" s="5" t="str">
        <f>VLOOKUP($A2232,'Customer Names'!$A:$B,2,FALSE)</f>
        <v>Brackenwagen, Ms.  Alexandra S</v>
      </c>
      <c r="C2232" s="5">
        <f>VLOOKUP(Healthcare!A2232,'Medical Examinations table'!$A:$K,2,FALSE)</f>
        <v>17.940000000000001</v>
      </c>
      <c r="D2232" s="5">
        <f>VLOOKUP(A2232,'Medical Examinations table'!$A:$C,3,FALSE)</f>
        <v>4.1900000000000004</v>
      </c>
      <c r="E2232" s="5" t="str">
        <f>VLOOKUP(A2232,'Medical Examinations table'!$A:$D,4,FALSE)</f>
        <v>NO</v>
      </c>
      <c r="F2232" s="5" t="str">
        <f>VLOOKUP(A2232,'Medical Examinations table'!$A:$E,5,FALSE)</f>
        <v>YES</v>
      </c>
      <c r="G2232" s="5" t="str">
        <f>VLOOKUP(A2232,'Medical Examinations table'!$A:$F,6,FALSE)</f>
        <v>NO</v>
      </c>
      <c r="H2232" s="5">
        <f>VLOOKUP(A2232,'Medical Examinations table'!$A:$H,8,FALSE)</f>
        <v>1</v>
      </c>
      <c r="I2232" s="5" t="str">
        <f>VLOOKUP(A2232,'Medical Examinations table'!$A:$G,7,FALSE)</f>
        <v>NO</v>
      </c>
      <c r="J2232" s="5" t="str">
        <f>VLOOKUP(A2232,'Medical Examinations table'!$A:$I,9,FALSE)</f>
        <v>Underweight</v>
      </c>
      <c r="K2232" s="5" t="str">
        <f>VLOOKUP(A2232,'Medical Examinations table'!$A:$J,10,FALSE)</f>
        <v>Normal</v>
      </c>
      <c r="L2232" s="8">
        <f>VLOOKUP(A2232,'Hospitalisation Table'!$A:$J,10,FALSE)</f>
        <v>33899</v>
      </c>
      <c r="M2232" s="10">
        <f>VLOOKUP(A2232,'Hospitalisation Table'!$A:$F,6,FALSE)</f>
        <v>563.84</v>
      </c>
      <c r="N2232" s="5" t="str">
        <f>VLOOKUP(A2232,'Hospitalisation Table'!$A:$G,7,FALSE)</f>
        <v>tier - 2</v>
      </c>
      <c r="O2232" s="5" t="str">
        <f>VLOOKUP(A2232,'Hospitalisation Table'!$A:$H,8,FALSE)</f>
        <v>tier - 2</v>
      </c>
      <c r="P2232" s="5" t="str">
        <f>VLOOKUP(A2232,'Hospitalisation Table'!$A:$I,9,FALSE)</f>
        <v>R1013</v>
      </c>
      <c r="Q2232" s="5">
        <f>VLOOKUP(A2232,'Hospitalisation Table'!$A:$K,11,FALSE)</f>
        <v>22</v>
      </c>
    </row>
    <row r="2233" spans="1:17" ht="15.6" x14ac:dyDescent="0.3">
      <c r="A2233" s="9" t="s">
        <v>126</v>
      </c>
      <c r="B2233" s="5" t="str">
        <f>VLOOKUP($A2233,'Customer Names'!$A:$B,2,FALSE)</f>
        <v>Schmitt, Ms.  Hillary</v>
      </c>
      <c r="C2233" s="5">
        <f>VLOOKUP(Healthcare!A2233,'Medical Examinations table'!$A:$K,2,FALSE)</f>
        <v>16.670000000000002</v>
      </c>
      <c r="D2233" s="5">
        <f>VLOOKUP(A2233,'Medical Examinations table'!$A:$C,3,FALSE)</f>
        <v>4.7</v>
      </c>
      <c r="E2233" s="5" t="str">
        <f>VLOOKUP(A2233,'Medical Examinations table'!$A:$D,4,FALSE)</f>
        <v>YES</v>
      </c>
      <c r="F2233" s="5" t="str">
        <f>VLOOKUP(A2233,'Medical Examinations table'!$A:$E,5,FALSE)</f>
        <v>NO</v>
      </c>
      <c r="G2233" s="5" t="str">
        <f>VLOOKUP(A2233,'Medical Examinations table'!$A:$F,6,FALSE)</f>
        <v>YES</v>
      </c>
      <c r="H2233" s="5">
        <f>VLOOKUP(A2233,'Medical Examinations table'!$A:$H,8,FALSE)</f>
        <v>1</v>
      </c>
      <c r="I2233" s="5" t="str">
        <f>VLOOKUP(A2233,'Medical Examinations table'!$A:$G,7,FALSE)</f>
        <v>NO</v>
      </c>
      <c r="J2233" s="5" t="str">
        <f>VLOOKUP(A2233,'Medical Examinations table'!$A:$I,9,FALSE)</f>
        <v>Underweight</v>
      </c>
      <c r="K2233" s="5" t="str">
        <f>VLOOKUP(A2233,'Medical Examinations table'!$A:$J,10,FALSE)</f>
        <v>Normal</v>
      </c>
      <c r="L2233" s="8">
        <f>VLOOKUP(A2233,'Hospitalisation Table'!$A:$J,10,FALSE)</f>
        <v>33898</v>
      </c>
      <c r="M2233" s="10">
        <f>VLOOKUP(A2233,'Hospitalisation Table'!$A:$F,6,FALSE)</f>
        <v>563.84</v>
      </c>
      <c r="N2233" s="5" t="str">
        <f>VLOOKUP(A2233,'Hospitalisation Table'!$A:$G,7,FALSE)</f>
        <v>tier - 2</v>
      </c>
      <c r="O2233" s="5" t="str">
        <f>VLOOKUP(A2233,'Hospitalisation Table'!$A:$H,8,FALSE)</f>
        <v>tier - 2</v>
      </c>
      <c r="P2233" s="5" t="str">
        <f>VLOOKUP(A2233,'Hospitalisation Table'!$A:$I,9,FALSE)</f>
        <v>R1013</v>
      </c>
      <c r="Q2233" s="5">
        <f>VLOOKUP(A2233,'Hospitalisation Table'!$A:$K,11,FALSE)</f>
        <v>25</v>
      </c>
    </row>
    <row r="2234" spans="1:17" ht="15.6" x14ac:dyDescent="0.3">
      <c r="A2234" s="9" t="s">
        <v>125</v>
      </c>
      <c r="B2234" s="5" t="str">
        <f>VLOOKUP($A2234,'Customer Names'!$A:$B,2,FALSE)</f>
        <v>Borden, Ms.  Amy K.</v>
      </c>
      <c r="C2234" s="5">
        <f>VLOOKUP(Healthcare!A2234,'Medical Examinations table'!$A:$K,2,FALSE)</f>
        <v>20.58</v>
      </c>
      <c r="D2234" s="5">
        <f>VLOOKUP(A2234,'Medical Examinations table'!$A:$C,3,FALSE)</f>
        <v>5.64</v>
      </c>
      <c r="E2234" s="5" t="str">
        <f>VLOOKUP(A2234,'Medical Examinations table'!$A:$D,4,FALSE)</f>
        <v>YES</v>
      </c>
      <c r="F2234" s="5" t="str">
        <f>VLOOKUP(A2234,'Medical Examinations table'!$A:$E,5,FALSE)</f>
        <v>NO</v>
      </c>
      <c r="G2234" s="5" t="str">
        <f>VLOOKUP(A2234,'Medical Examinations table'!$A:$F,6,FALSE)</f>
        <v>NO</v>
      </c>
      <c r="H2234" s="5">
        <f>VLOOKUP(A2234,'Medical Examinations table'!$A:$H,8,FALSE)</f>
        <v>0</v>
      </c>
      <c r="I2234" s="5" t="str">
        <f>VLOOKUP(A2234,'Medical Examinations table'!$A:$G,7,FALSE)</f>
        <v>NO</v>
      </c>
      <c r="J2234" s="5" t="str">
        <f>VLOOKUP(A2234,'Medical Examinations table'!$A:$I,9,FALSE)</f>
        <v>Normal Weight</v>
      </c>
      <c r="K2234" s="5" t="str">
        <f>VLOOKUP(A2234,'Medical Examinations table'!$A:$J,10,FALSE)</f>
        <v>Normal</v>
      </c>
      <c r="L2234" s="8">
        <f>VLOOKUP(A2234,'Hospitalisation Table'!$A:$J,10,FALSE)</f>
        <v>33897</v>
      </c>
      <c r="M2234" s="10">
        <f>VLOOKUP(A2234,'Hospitalisation Table'!$A:$F,6,FALSE)</f>
        <v>563.84</v>
      </c>
      <c r="N2234" s="5" t="str">
        <f>VLOOKUP(A2234,'Hospitalisation Table'!$A:$G,7,FALSE)</f>
        <v>tier - 2</v>
      </c>
      <c r="O2234" s="5" t="str">
        <f>VLOOKUP(A2234,'Hospitalisation Table'!$A:$H,8,FALSE)</f>
        <v>tier - 2</v>
      </c>
      <c r="P2234" s="5" t="str">
        <f>VLOOKUP(A2234,'Hospitalisation Table'!$A:$I,9,FALSE)</f>
        <v>R1013</v>
      </c>
      <c r="Q2234" s="5">
        <f>VLOOKUP(A2234,'Hospitalisation Table'!$A:$K,11,FALSE)</f>
        <v>21</v>
      </c>
    </row>
    <row r="2235" spans="1:17" ht="15.6" x14ac:dyDescent="0.3">
      <c r="A2235" s="9" t="s">
        <v>124</v>
      </c>
      <c r="B2235" s="5" t="str">
        <f>VLOOKUP($A2235,'Customer Names'!$A:$B,2,FALSE)</f>
        <v>McLean, Mr.  Scott</v>
      </c>
      <c r="C2235" s="5">
        <f>VLOOKUP(Healthcare!A2235,'Medical Examinations table'!$A:$K,2,FALSE)</f>
        <v>16.5</v>
      </c>
      <c r="D2235" s="5">
        <f>VLOOKUP(A2235,'Medical Examinations table'!$A:$C,3,FALSE)</f>
        <v>4.1100000000000003</v>
      </c>
      <c r="E2235" s="5" t="str">
        <f>VLOOKUP(A2235,'Medical Examinations table'!$A:$D,4,FALSE)</f>
        <v>YES</v>
      </c>
      <c r="F2235" s="5" t="str">
        <f>VLOOKUP(A2235,'Medical Examinations table'!$A:$E,5,FALSE)</f>
        <v>NO</v>
      </c>
      <c r="G2235" s="5" t="str">
        <f>VLOOKUP(A2235,'Medical Examinations table'!$A:$F,6,FALSE)</f>
        <v>NO</v>
      </c>
      <c r="H2235" s="5">
        <f>VLOOKUP(A2235,'Medical Examinations table'!$A:$H,8,FALSE)</f>
        <v>0</v>
      </c>
      <c r="I2235" s="5" t="str">
        <f>VLOOKUP(A2235,'Medical Examinations table'!$A:$G,7,FALSE)</f>
        <v>NO</v>
      </c>
      <c r="J2235" s="5" t="str">
        <f>VLOOKUP(A2235,'Medical Examinations table'!$A:$I,9,FALSE)</f>
        <v>Underweight</v>
      </c>
      <c r="K2235" s="5" t="str">
        <f>VLOOKUP(A2235,'Medical Examinations table'!$A:$J,10,FALSE)</f>
        <v>Normal</v>
      </c>
      <c r="L2235" s="8">
        <f>VLOOKUP(A2235,'Hospitalisation Table'!$A:$J,10,FALSE)</f>
        <v>33896</v>
      </c>
      <c r="M2235" s="10">
        <f>VLOOKUP(A2235,'Hospitalisation Table'!$A:$F,6,FALSE)</f>
        <v>563.84</v>
      </c>
      <c r="N2235" s="5" t="str">
        <f>VLOOKUP(A2235,'Hospitalisation Table'!$A:$G,7,FALSE)</f>
        <v>tier - 2</v>
      </c>
      <c r="O2235" s="5" t="str">
        <f>VLOOKUP(A2235,'Hospitalisation Table'!$A:$H,8,FALSE)</f>
        <v>tier - 3</v>
      </c>
      <c r="P2235" s="5" t="str">
        <f>VLOOKUP(A2235,'Hospitalisation Table'!$A:$I,9,FALSE)</f>
        <v>R1013</v>
      </c>
      <c r="Q2235" s="5">
        <f>VLOOKUP(A2235,'Hospitalisation Table'!$A:$K,11,FALSE)</f>
        <v>26</v>
      </c>
    </row>
    <row r="2236" spans="1:17" ht="15.6" x14ac:dyDescent="0.3">
      <c r="A2236" s="9" t="s">
        <v>123</v>
      </c>
      <c r="B2236" s="5" t="str">
        <f>VLOOKUP($A2236,'Customer Names'!$A:$B,2,FALSE)</f>
        <v>Regan, Mr.  John</v>
      </c>
      <c r="C2236" s="5">
        <f>VLOOKUP(Healthcare!A2236,'Medical Examinations table'!$A:$K,2,FALSE)</f>
        <v>15.41</v>
      </c>
      <c r="D2236" s="5">
        <f>VLOOKUP(A2236,'Medical Examinations table'!$A:$C,3,FALSE)</f>
        <v>5.43</v>
      </c>
      <c r="E2236" s="5" t="str">
        <f>VLOOKUP(A2236,'Medical Examinations table'!$A:$D,4,FALSE)</f>
        <v>YES</v>
      </c>
      <c r="F2236" s="5" t="str">
        <f>VLOOKUP(A2236,'Medical Examinations table'!$A:$E,5,FALSE)</f>
        <v>NO</v>
      </c>
      <c r="G2236" s="5" t="str">
        <f>VLOOKUP(A2236,'Medical Examinations table'!$A:$F,6,FALSE)</f>
        <v>YES</v>
      </c>
      <c r="H2236" s="5">
        <f>VLOOKUP(A2236,'Medical Examinations table'!$A:$H,8,FALSE)</f>
        <v>1</v>
      </c>
      <c r="I2236" s="5" t="str">
        <f>VLOOKUP(A2236,'Medical Examinations table'!$A:$G,7,FALSE)</f>
        <v>NO</v>
      </c>
      <c r="J2236" s="5" t="str">
        <f>VLOOKUP(A2236,'Medical Examinations table'!$A:$I,9,FALSE)</f>
        <v>Underweight</v>
      </c>
      <c r="K2236" s="5" t="str">
        <f>VLOOKUP(A2236,'Medical Examinations table'!$A:$J,10,FALSE)</f>
        <v>Normal</v>
      </c>
      <c r="L2236" s="8">
        <f>VLOOKUP(A2236,'Hospitalisation Table'!$A:$J,10,FALSE)</f>
        <v>33895</v>
      </c>
      <c r="M2236" s="10">
        <f>VLOOKUP(A2236,'Hospitalisation Table'!$A:$F,6,FALSE)</f>
        <v>563.84</v>
      </c>
      <c r="N2236" s="5" t="str">
        <f>VLOOKUP(A2236,'Hospitalisation Table'!$A:$G,7,FALSE)</f>
        <v>tier - 2</v>
      </c>
      <c r="O2236" s="5" t="str">
        <f>VLOOKUP(A2236,'Hospitalisation Table'!$A:$H,8,FALSE)</f>
        <v>tier - 3</v>
      </c>
      <c r="P2236" s="5" t="str">
        <f>VLOOKUP(A2236,'Hospitalisation Table'!$A:$I,9,FALSE)</f>
        <v>R1011</v>
      </c>
      <c r="Q2236" s="5">
        <f>VLOOKUP(A2236,'Hospitalisation Table'!$A:$K,11,FALSE)</f>
        <v>25</v>
      </c>
    </row>
    <row r="2237" spans="1:17" ht="15.6" x14ac:dyDescent="0.3">
      <c r="A2237" s="9" t="s">
        <v>122</v>
      </c>
      <c r="B2237" s="5" t="str">
        <f>VLOOKUP($A2237,'Customer Names'!$A:$B,2,FALSE)</f>
        <v>Koenis, Mr.  Maaikel</v>
      </c>
      <c r="C2237" s="5">
        <f>VLOOKUP(Healthcare!A2237,'Medical Examinations table'!$A:$K,2,FALSE)</f>
        <v>24.59</v>
      </c>
      <c r="D2237" s="5">
        <f>VLOOKUP(A2237,'Medical Examinations table'!$A:$C,3,FALSE)</f>
        <v>4.38</v>
      </c>
      <c r="E2237" s="5" t="str">
        <f>VLOOKUP(A2237,'Medical Examinations table'!$A:$D,4,FALSE)</f>
        <v>NO</v>
      </c>
      <c r="F2237" s="5" t="str">
        <f>VLOOKUP(A2237,'Medical Examinations table'!$A:$E,5,FALSE)</f>
        <v>NO</v>
      </c>
      <c r="G2237" s="5" t="str">
        <f>VLOOKUP(A2237,'Medical Examinations table'!$A:$F,6,FALSE)</f>
        <v>NO</v>
      </c>
      <c r="H2237" s="5">
        <f>VLOOKUP(A2237,'Medical Examinations table'!$A:$H,8,FALSE)</f>
        <v>1</v>
      </c>
      <c r="I2237" s="5" t="str">
        <f>VLOOKUP(A2237,'Medical Examinations table'!$A:$G,7,FALSE)</f>
        <v>NO</v>
      </c>
      <c r="J2237" s="5" t="str">
        <f>VLOOKUP(A2237,'Medical Examinations table'!$A:$I,9,FALSE)</f>
        <v>Normal Weight</v>
      </c>
      <c r="K2237" s="5" t="str">
        <f>VLOOKUP(A2237,'Medical Examinations table'!$A:$J,10,FALSE)</f>
        <v>Normal</v>
      </c>
      <c r="L2237" s="8">
        <f>VLOOKUP(A2237,'Hospitalisation Table'!$A:$J,10,FALSE)</f>
        <v>33894</v>
      </c>
      <c r="M2237" s="10">
        <f>VLOOKUP(A2237,'Hospitalisation Table'!$A:$F,6,FALSE)</f>
        <v>563.84</v>
      </c>
      <c r="N2237" s="5" t="str">
        <f>VLOOKUP(A2237,'Hospitalisation Table'!$A:$G,7,FALSE)</f>
        <v>tier - 2</v>
      </c>
      <c r="O2237" s="5" t="str">
        <f>VLOOKUP(A2237,'Hospitalisation Table'!$A:$H,8,FALSE)</f>
        <v>tier - 2</v>
      </c>
      <c r="P2237" s="5" t="str">
        <f>VLOOKUP(A2237,'Hospitalisation Table'!$A:$I,9,FALSE)</f>
        <v>R1013</v>
      </c>
      <c r="Q2237" s="5">
        <f>VLOOKUP(A2237,'Hospitalisation Table'!$A:$K,11,FALSE)</f>
        <v>24</v>
      </c>
    </row>
    <row r="2238" spans="1:17" ht="15.6" x14ac:dyDescent="0.3">
      <c r="A2238" s="9" t="s">
        <v>121</v>
      </c>
      <c r="B2238" s="5" t="str">
        <f>VLOOKUP($A2238,'Customer Names'!$A:$B,2,FALSE)</f>
        <v>Kittaka, Mr.  Daniel C</v>
      </c>
      <c r="C2238" s="5">
        <f>VLOOKUP(Healthcare!A2238,'Medical Examinations table'!$A:$K,2,FALSE)</f>
        <v>33.33</v>
      </c>
      <c r="D2238" s="5">
        <f>VLOOKUP(A2238,'Medical Examinations table'!$A:$C,3,FALSE)</f>
        <v>9.7899999999999991</v>
      </c>
      <c r="E2238" s="5" t="str">
        <f>VLOOKUP(A2238,'Medical Examinations table'!$A:$D,4,FALSE)</f>
        <v>NO</v>
      </c>
      <c r="F2238" s="5" t="str">
        <f>VLOOKUP(A2238,'Medical Examinations table'!$A:$E,5,FALSE)</f>
        <v>NO</v>
      </c>
      <c r="G2238" s="5" t="str">
        <f>VLOOKUP(A2238,'Medical Examinations table'!$A:$F,6,FALSE)</f>
        <v>NO</v>
      </c>
      <c r="H2238" s="5">
        <f>VLOOKUP(A2238,'Medical Examinations table'!$A:$H,8,FALSE)</f>
        <v>0</v>
      </c>
      <c r="I2238" s="5" t="str">
        <f>VLOOKUP(A2238,'Medical Examinations table'!$A:$G,7,FALSE)</f>
        <v>NO</v>
      </c>
      <c r="J2238" s="5" t="str">
        <f>VLOOKUP(A2238,'Medical Examinations table'!$A:$I,9,FALSE)</f>
        <v>Obesity</v>
      </c>
      <c r="K2238" s="5" t="str">
        <f>VLOOKUP(A2238,'Medical Examinations table'!$A:$J,10,FALSE)</f>
        <v>Diabetes</v>
      </c>
      <c r="L2238" s="8">
        <f>VLOOKUP(A2238,'Hospitalisation Table'!$A:$J,10,FALSE)</f>
        <v>33893</v>
      </c>
      <c r="M2238" s="10">
        <f>VLOOKUP(A2238,'Hospitalisation Table'!$A:$F,6,FALSE)</f>
        <v>563.84</v>
      </c>
      <c r="N2238" s="5" t="str">
        <f>VLOOKUP(A2238,'Hospitalisation Table'!$A:$G,7,FALSE)</f>
        <v>tier - 2</v>
      </c>
      <c r="O2238" s="5" t="str">
        <f>VLOOKUP(A2238,'Hospitalisation Table'!$A:$H,8,FALSE)</f>
        <v>tier - 1</v>
      </c>
      <c r="P2238" s="5" t="str">
        <f>VLOOKUP(A2238,'Hospitalisation Table'!$A:$I,9,FALSE)</f>
        <v>R1013</v>
      </c>
      <c r="Q2238" s="5">
        <f>VLOOKUP(A2238,'Hospitalisation Table'!$A:$K,11,FALSE)</f>
        <v>20</v>
      </c>
    </row>
    <row r="2239" spans="1:17" ht="15.6" x14ac:dyDescent="0.3">
      <c r="A2239" s="9" t="s">
        <v>120</v>
      </c>
      <c r="B2239" s="5" t="str">
        <f>VLOOKUP($A2239,'Customer Names'!$A:$B,2,FALSE)</f>
        <v>Concannon, Mr.  Christopher S.</v>
      </c>
      <c r="C2239" s="5">
        <f>VLOOKUP(Healthcare!A2239,'Medical Examinations table'!$A:$K,2,FALSE)</f>
        <v>18.5</v>
      </c>
      <c r="D2239" s="5">
        <f>VLOOKUP(A2239,'Medical Examinations table'!$A:$C,3,FALSE)</f>
        <v>11.84</v>
      </c>
      <c r="E2239" s="5" t="str">
        <f>VLOOKUP(A2239,'Medical Examinations table'!$A:$D,4,FALSE)</f>
        <v>NO</v>
      </c>
      <c r="F2239" s="5" t="str">
        <f>VLOOKUP(A2239,'Medical Examinations table'!$A:$E,5,FALSE)</f>
        <v>NO</v>
      </c>
      <c r="G2239" s="5" t="str">
        <f>VLOOKUP(A2239,'Medical Examinations table'!$A:$F,6,FALSE)</f>
        <v>NO</v>
      </c>
      <c r="H2239" s="5">
        <f>VLOOKUP(A2239,'Medical Examinations table'!$A:$H,8,FALSE)</f>
        <v>0</v>
      </c>
      <c r="I2239" s="5" t="str">
        <f>VLOOKUP(A2239,'Medical Examinations table'!$A:$G,7,FALSE)</f>
        <v>NO</v>
      </c>
      <c r="J2239" s="5" t="str">
        <f>VLOOKUP(A2239,'Medical Examinations table'!$A:$I,9,FALSE)</f>
        <v>Normal Weight</v>
      </c>
      <c r="K2239" s="5" t="str">
        <f>VLOOKUP(A2239,'Medical Examinations table'!$A:$J,10,FALSE)</f>
        <v>Diabetes</v>
      </c>
      <c r="L2239" s="8">
        <f>VLOOKUP(A2239,'Hospitalisation Table'!$A:$J,10,FALSE)</f>
        <v>33892</v>
      </c>
      <c r="M2239" s="10">
        <f>VLOOKUP(A2239,'Hospitalisation Table'!$A:$F,6,FALSE)</f>
        <v>563.84</v>
      </c>
      <c r="N2239" s="5" t="str">
        <f>VLOOKUP(A2239,'Hospitalisation Table'!$A:$G,7,FALSE)</f>
        <v>tier - 2</v>
      </c>
      <c r="O2239" s="5" t="str">
        <f>VLOOKUP(A2239,'Hospitalisation Table'!$A:$H,8,FALSE)</f>
        <v>tier - 2</v>
      </c>
      <c r="P2239" s="5" t="str">
        <f>VLOOKUP(A2239,'Hospitalisation Table'!$A:$I,9,FALSE)</f>
        <v>R1013</v>
      </c>
      <c r="Q2239" s="5">
        <f>VLOOKUP(A2239,'Hospitalisation Table'!$A:$K,11,FALSE)</f>
        <v>20</v>
      </c>
    </row>
    <row r="2240" spans="1:17" ht="15.6" x14ac:dyDescent="0.3">
      <c r="A2240" s="9" t="s">
        <v>119</v>
      </c>
      <c r="B2240" s="5" t="str">
        <f>VLOOKUP($A2240,'Customer Names'!$A:$B,2,FALSE)</f>
        <v>Johnson, Mr.  William R</v>
      </c>
      <c r="C2240" s="5">
        <f>VLOOKUP(Healthcare!A2240,'Medical Examinations table'!$A:$K,2,FALSE)</f>
        <v>18.579999999999998</v>
      </c>
      <c r="D2240" s="5">
        <f>VLOOKUP(A2240,'Medical Examinations table'!$A:$C,3,FALSE)</f>
        <v>6.22</v>
      </c>
      <c r="E2240" s="5" t="str">
        <f>VLOOKUP(A2240,'Medical Examinations table'!$A:$D,4,FALSE)</f>
        <v>NO</v>
      </c>
      <c r="F2240" s="5" t="str">
        <f>VLOOKUP(A2240,'Medical Examinations table'!$A:$E,5,FALSE)</f>
        <v>NO</v>
      </c>
      <c r="G2240" s="5" t="str">
        <f>VLOOKUP(A2240,'Medical Examinations table'!$A:$F,6,FALSE)</f>
        <v>NO</v>
      </c>
      <c r="H2240" s="5">
        <f>VLOOKUP(A2240,'Medical Examinations table'!$A:$H,8,FALSE)</f>
        <v>0</v>
      </c>
      <c r="I2240" s="5" t="str">
        <f>VLOOKUP(A2240,'Medical Examinations table'!$A:$G,7,FALSE)</f>
        <v>NO</v>
      </c>
      <c r="J2240" s="5" t="str">
        <f>VLOOKUP(A2240,'Medical Examinations table'!$A:$I,9,FALSE)</f>
        <v>Normal Weight</v>
      </c>
      <c r="K2240" s="5" t="str">
        <f>VLOOKUP(A2240,'Medical Examinations table'!$A:$J,10,FALSE)</f>
        <v>Prediabetes</v>
      </c>
      <c r="L2240" s="8">
        <f>VLOOKUP(A2240,'Hospitalisation Table'!$A:$J,10,FALSE)</f>
        <v>33891</v>
      </c>
      <c r="M2240" s="10">
        <f>VLOOKUP(A2240,'Hospitalisation Table'!$A:$F,6,FALSE)</f>
        <v>563.84</v>
      </c>
      <c r="N2240" s="5" t="str">
        <f>VLOOKUP(A2240,'Hospitalisation Table'!$A:$G,7,FALSE)</f>
        <v>tier - 2</v>
      </c>
      <c r="O2240" s="5" t="str">
        <f>VLOOKUP(A2240,'Hospitalisation Table'!$A:$H,8,FALSE)</f>
        <v>tier - 2</v>
      </c>
      <c r="P2240" s="5" t="str">
        <f>VLOOKUP(A2240,'Hospitalisation Table'!$A:$I,9,FALSE)</f>
        <v>R1013</v>
      </c>
      <c r="Q2240" s="5">
        <f>VLOOKUP(A2240,'Hospitalisation Table'!$A:$K,11,FALSE)</f>
        <v>23</v>
      </c>
    </row>
    <row r="2241" spans="1:17" ht="15.6" x14ac:dyDescent="0.3">
      <c r="A2241" s="9" t="s">
        <v>118</v>
      </c>
      <c r="B2241" s="5" t="str">
        <f>VLOOKUP($A2241,'Customer Names'!$A:$B,2,FALSE)</f>
        <v>Schultz, Ms.  Lyndsy</v>
      </c>
      <c r="C2241" s="5">
        <f>VLOOKUP(Healthcare!A2241,'Medical Examinations table'!$A:$K,2,FALSE)</f>
        <v>16.64</v>
      </c>
      <c r="D2241" s="5">
        <f>VLOOKUP(A2241,'Medical Examinations table'!$A:$C,3,FALSE)</f>
        <v>10.01</v>
      </c>
      <c r="E2241" s="5" t="str">
        <f>VLOOKUP(A2241,'Medical Examinations table'!$A:$D,4,FALSE)</f>
        <v>NO</v>
      </c>
      <c r="F2241" s="5" t="str">
        <f>VLOOKUP(A2241,'Medical Examinations table'!$A:$E,5,FALSE)</f>
        <v>NO</v>
      </c>
      <c r="G2241" s="5" t="str">
        <f>VLOOKUP(A2241,'Medical Examinations table'!$A:$F,6,FALSE)</f>
        <v>NO</v>
      </c>
      <c r="H2241" s="5">
        <f>VLOOKUP(A2241,'Medical Examinations table'!$A:$H,8,FALSE)</f>
        <v>0</v>
      </c>
      <c r="I2241" s="5" t="str">
        <f>VLOOKUP(A2241,'Medical Examinations table'!$A:$G,7,FALSE)</f>
        <v>NO</v>
      </c>
      <c r="J2241" s="5" t="str">
        <f>VLOOKUP(A2241,'Medical Examinations table'!$A:$I,9,FALSE)</f>
        <v>Underweight</v>
      </c>
      <c r="K2241" s="5" t="str">
        <f>VLOOKUP(A2241,'Medical Examinations table'!$A:$J,10,FALSE)</f>
        <v>Diabetes</v>
      </c>
      <c r="L2241" s="8">
        <f>VLOOKUP(A2241,'Hospitalisation Table'!$A:$J,10,FALSE)</f>
        <v>33890</v>
      </c>
      <c r="M2241" s="10">
        <f>VLOOKUP(A2241,'Hospitalisation Table'!$A:$F,6,FALSE)</f>
        <v>563.84</v>
      </c>
      <c r="N2241" s="5" t="str">
        <f>VLOOKUP(A2241,'Hospitalisation Table'!$A:$G,7,FALSE)</f>
        <v>tier - 2</v>
      </c>
      <c r="O2241" s="5" t="str">
        <f>VLOOKUP(A2241,'Hospitalisation Table'!$A:$H,8,FALSE)</f>
        <v>tier - 1</v>
      </c>
      <c r="P2241" s="5" t="str">
        <f>VLOOKUP(A2241,'Hospitalisation Table'!$A:$I,9,FALSE)</f>
        <v>R1013</v>
      </c>
      <c r="Q2241" s="5">
        <f>VLOOKUP(A2241,'Hospitalisation Table'!$A:$K,11,FALSE)</f>
        <v>20</v>
      </c>
    </row>
    <row r="2242" spans="1:17" ht="15.6" x14ac:dyDescent="0.3">
      <c r="A2242" s="9" t="s">
        <v>117</v>
      </c>
      <c r="B2242" s="5" t="str">
        <f>VLOOKUP($A2242,'Customer Names'!$A:$B,2,FALSE)</f>
        <v>Brannigan, Ms.  Jessica</v>
      </c>
      <c r="C2242" s="5">
        <f>VLOOKUP(Healthcare!A2242,'Medical Examinations table'!$A:$K,2,FALSE)</f>
        <v>19.329999999999998</v>
      </c>
      <c r="D2242" s="5">
        <f>VLOOKUP(A2242,'Medical Examinations table'!$A:$C,3,FALSE)</f>
        <v>4.32</v>
      </c>
      <c r="E2242" s="5" t="str">
        <f>VLOOKUP(A2242,'Medical Examinations table'!$A:$D,4,FALSE)</f>
        <v>NO</v>
      </c>
      <c r="F2242" s="5" t="str">
        <f>VLOOKUP(A2242,'Medical Examinations table'!$A:$E,5,FALSE)</f>
        <v>NO</v>
      </c>
      <c r="G2242" s="5" t="str">
        <f>VLOOKUP(A2242,'Medical Examinations table'!$A:$F,6,FALSE)</f>
        <v>NO</v>
      </c>
      <c r="H2242" s="5">
        <f>VLOOKUP(A2242,'Medical Examinations table'!$A:$H,8,FALSE)</f>
        <v>1</v>
      </c>
      <c r="I2242" s="5" t="str">
        <f>VLOOKUP(A2242,'Medical Examinations table'!$A:$G,7,FALSE)</f>
        <v>NO</v>
      </c>
      <c r="J2242" s="5" t="str">
        <f>VLOOKUP(A2242,'Medical Examinations table'!$A:$I,9,FALSE)</f>
        <v>Normal Weight</v>
      </c>
      <c r="K2242" s="5" t="str">
        <f>VLOOKUP(A2242,'Medical Examinations table'!$A:$J,10,FALSE)</f>
        <v>Normal</v>
      </c>
      <c r="L2242" s="8">
        <f>VLOOKUP(A2242,'Hospitalisation Table'!$A:$J,10,FALSE)</f>
        <v>33889</v>
      </c>
      <c r="M2242" s="10">
        <f>VLOOKUP(A2242,'Hospitalisation Table'!$A:$F,6,FALSE)</f>
        <v>563.84</v>
      </c>
      <c r="N2242" s="5" t="str">
        <f>VLOOKUP(A2242,'Hospitalisation Table'!$A:$G,7,FALSE)</f>
        <v>tier - 2</v>
      </c>
      <c r="O2242" s="5" t="str">
        <f>VLOOKUP(A2242,'Hospitalisation Table'!$A:$H,8,FALSE)</f>
        <v>tier - 1</v>
      </c>
      <c r="P2242" s="5" t="str">
        <f>VLOOKUP(A2242,'Hospitalisation Table'!$A:$I,9,FALSE)</f>
        <v>R1013</v>
      </c>
      <c r="Q2242" s="5">
        <f>VLOOKUP(A2242,'Hospitalisation Table'!$A:$K,11,FALSE)</f>
        <v>24</v>
      </c>
    </row>
    <row r="2243" spans="1:17" ht="15.6" x14ac:dyDescent="0.3">
      <c r="A2243" s="9" t="s">
        <v>116</v>
      </c>
      <c r="B2243" s="5" t="str">
        <f>VLOOKUP($A2243,'Customer Names'!$A:$B,2,FALSE)</f>
        <v>Cavallo, Ms.  Anna</v>
      </c>
      <c r="C2243" s="5">
        <f>VLOOKUP(Healthcare!A2243,'Medical Examinations table'!$A:$K,2,FALSE)</f>
        <v>21.26</v>
      </c>
      <c r="D2243" s="5">
        <f>VLOOKUP(A2243,'Medical Examinations table'!$A:$C,3,FALSE)</f>
        <v>5.65</v>
      </c>
      <c r="E2243" s="5" t="str">
        <f>VLOOKUP(A2243,'Medical Examinations table'!$A:$D,4,FALSE)</f>
        <v>YES</v>
      </c>
      <c r="F2243" s="5" t="str">
        <f>VLOOKUP(A2243,'Medical Examinations table'!$A:$E,5,FALSE)</f>
        <v>NO</v>
      </c>
      <c r="G2243" s="5" t="str">
        <f>VLOOKUP(A2243,'Medical Examinations table'!$A:$F,6,FALSE)</f>
        <v>YES</v>
      </c>
      <c r="H2243" s="5">
        <f>VLOOKUP(A2243,'Medical Examinations table'!$A:$H,8,FALSE)</f>
        <v>1</v>
      </c>
      <c r="I2243" s="5" t="str">
        <f>VLOOKUP(A2243,'Medical Examinations table'!$A:$G,7,FALSE)</f>
        <v>NO</v>
      </c>
      <c r="J2243" s="5" t="str">
        <f>VLOOKUP(A2243,'Medical Examinations table'!$A:$I,9,FALSE)</f>
        <v>Normal Weight</v>
      </c>
      <c r="K2243" s="5" t="str">
        <f>VLOOKUP(A2243,'Medical Examinations table'!$A:$J,10,FALSE)</f>
        <v>Normal</v>
      </c>
      <c r="L2243" s="8">
        <f>VLOOKUP(A2243,'Hospitalisation Table'!$A:$J,10,FALSE)</f>
        <v>33888</v>
      </c>
      <c r="M2243" s="10">
        <f>VLOOKUP(A2243,'Hospitalisation Table'!$A:$F,6,FALSE)</f>
        <v>563.84</v>
      </c>
      <c r="N2243" s="5" t="str">
        <f>VLOOKUP(A2243,'Hospitalisation Table'!$A:$G,7,FALSE)</f>
        <v>tier - 2</v>
      </c>
      <c r="O2243" s="5" t="str">
        <f>VLOOKUP(A2243,'Hospitalisation Table'!$A:$H,8,FALSE)</f>
        <v>tier - 2</v>
      </c>
      <c r="P2243" s="5" t="str">
        <f>VLOOKUP(A2243,'Hospitalisation Table'!$A:$I,9,FALSE)</f>
        <v>R1012</v>
      </c>
      <c r="Q2243" s="5">
        <f>VLOOKUP(A2243,'Hospitalisation Table'!$A:$K,11,FALSE)</f>
        <v>25</v>
      </c>
    </row>
    <row r="2244" spans="1:17" ht="15.6" x14ac:dyDescent="0.3">
      <c r="A2244" s="9" t="s">
        <v>115</v>
      </c>
      <c r="B2244" s="5" t="str">
        <f>VLOOKUP($A2244,'Customer Names'!$A:$B,2,FALSE)</f>
        <v>Chang, Mr.  Jordan</v>
      </c>
      <c r="C2244" s="5">
        <f>VLOOKUP(Healthcare!A2244,'Medical Examinations table'!$A:$K,2,FALSE)</f>
        <v>15.6</v>
      </c>
      <c r="D2244" s="5">
        <f>VLOOKUP(A2244,'Medical Examinations table'!$A:$C,3,FALSE)</f>
        <v>4.12</v>
      </c>
      <c r="E2244" s="5" t="str">
        <f>VLOOKUP(A2244,'Medical Examinations table'!$A:$D,4,FALSE)</f>
        <v>YES</v>
      </c>
      <c r="F2244" s="5" t="str">
        <f>VLOOKUP(A2244,'Medical Examinations table'!$A:$E,5,FALSE)</f>
        <v>NO</v>
      </c>
      <c r="G2244" s="5" t="str">
        <f>VLOOKUP(A2244,'Medical Examinations table'!$A:$F,6,FALSE)</f>
        <v>NO</v>
      </c>
      <c r="H2244" s="5">
        <f>VLOOKUP(A2244,'Medical Examinations table'!$A:$H,8,FALSE)</f>
        <v>1</v>
      </c>
      <c r="I2244" s="5" t="str">
        <f>VLOOKUP(A2244,'Medical Examinations table'!$A:$G,7,FALSE)</f>
        <v>NO</v>
      </c>
      <c r="J2244" s="5" t="str">
        <f>VLOOKUP(A2244,'Medical Examinations table'!$A:$I,9,FALSE)</f>
        <v>Underweight</v>
      </c>
      <c r="K2244" s="5" t="str">
        <f>VLOOKUP(A2244,'Medical Examinations table'!$A:$J,10,FALSE)</f>
        <v>Normal</v>
      </c>
      <c r="L2244" s="8">
        <f>VLOOKUP(A2244,'Hospitalisation Table'!$A:$J,10,FALSE)</f>
        <v>33887</v>
      </c>
      <c r="M2244" s="10">
        <f>VLOOKUP(A2244,'Hospitalisation Table'!$A:$F,6,FALSE)</f>
        <v>563.84</v>
      </c>
      <c r="N2244" s="5" t="str">
        <f>VLOOKUP(A2244,'Hospitalisation Table'!$A:$G,7,FALSE)</f>
        <v>tier - 2</v>
      </c>
      <c r="O2244" s="5" t="str">
        <f>VLOOKUP(A2244,'Hospitalisation Table'!$A:$H,8,FALSE)</f>
        <v>tier - 3</v>
      </c>
      <c r="P2244" s="5" t="str">
        <f>VLOOKUP(A2244,'Hospitalisation Table'!$A:$I,9,FALSE)</f>
        <v>R1012</v>
      </c>
      <c r="Q2244" s="5">
        <f>VLOOKUP(A2244,'Hospitalisation Table'!$A:$K,11,FALSE)</f>
        <v>27</v>
      </c>
    </row>
    <row r="2245" spans="1:17" ht="15.6" x14ac:dyDescent="0.3">
      <c r="A2245" s="9" t="s">
        <v>114</v>
      </c>
      <c r="B2245" s="5" t="str">
        <f>VLOOKUP($A2245,'Customer Names'!$A:$B,2,FALSE)</f>
        <v>Axelrod, Mr.  Brian</v>
      </c>
      <c r="C2245" s="5">
        <f>VLOOKUP(Healthcare!A2245,'Medical Examinations table'!$A:$K,2,FALSE)</f>
        <v>24.39</v>
      </c>
      <c r="D2245" s="5">
        <f>VLOOKUP(A2245,'Medical Examinations table'!$A:$C,3,FALSE)</f>
        <v>6.24</v>
      </c>
      <c r="E2245" s="5" t="str">
        <f>VLOOKUP(A2245,'Medical Examinations table'!$A:$D,4,FALSE)</f>
        <v>NO</v>
      </c>
      <c r="F2245" s="5" t="str">
        <f>VLOOKUP(A2245,'Medical Examinations table'!$A:$E,5,FALSE)</f>
        <v>NO</v>
      </c>
      <c r="G2245" s="5" t="str">
        <f>VLOOKUP(A2245,'Medical Examinations table'!$A:$F,6,FALSE)</f>
        <v>NO</v>
      </c>
      <c r="H2245" s="5">
        <f>VLOOKUP(A2245,'Medical Examinations table'!$A:$H,8,FALSE)</f>
        <v>1</v>
      </c>
      <c r="I2245" s="5" t="str">
        <f>VLOOKUP(A2245,'Medical Examinations table'!$A:$G,7,FALSE)</f>
        <v>NO</v>
      </c>
      <c r="J2245" s="5" t="str">
        <f>VLOOKUP(A2245,'Medical Examinations table'!$A:$I,9,FALSE)</f>
        <v>Normal Weight</v>
      </c>
      <c r="K2245" s="5" t="str">
        <f>VLOOKUP(A2245,'Medical Examinations table'!$A:$J,10,FALSE)</f>
        <v>Prediabetes</v>
      </c>
      <c r="L2245" s="8">
        <f>VLOOKUP(A2245,'Hospitalisation Table'!$A:$J,10,FALSE)</f>
        <v>33886</v>
      </c>
      <c r="M2245" s="10">
        <f>VLOOKUP(A2245,'Hospitalisation Table'!$A:$F,6,FALSE)</f>
        <v>563.84</v>
      </c>
      <c r="N2245" s="5" t="str">
        <f>VLOOKUP(A2245,'Hospitalisation Table'!$A:$G,7,FALSE)</f>
        <v>tier - 2</v>
      </c>
      <c r="O2245" s="5" t="str">
        <f>VLOOKUP(A2245,'Hospitalisation Table'!$A:$H,8,FALSE)</f>
        <v>tier - 3</v>
      </c>
      <c r="P2245" s="5" t="str">
        <f>VLOOKUP(A2245,'Hospitalisation Table'!$A:$I,9,FALSE)</f>
        <v>R1013</v>
      </c>
      <c r="Q2245" s="5">
        <f>VLOOKUP(A2245,'Hospitalisation Table'!$A:$K,11,FALSE)</f>
        <v>24</v>
      </c>
    </row>
    <row r="2246" spans="1:17" ht="15.6" x14ac:dyDescent="0.3">
      <c r="A2246" s="9" t="s">
        <v>113</v>
      </c>
      <c r="B2246" s="5" t="str">
        <f>VLOOKUP($A2246,'Customer Names'!$A:$B,2,FALSE)</f>
        <v>Davenport, Ms.  Katherine A</v>
      </c>
      <c r="C2246" s="5">
        <f>VLOOKUP(Healthcare!A2246,'Medical Examinations table'!$A:$K,2,FALSE)</f>
        <v>24.75</v>
      </c>
      <c r="D2246" s="5">
        <f>VLOOKUP(A2246,'Medical Examinations table'!$A:$C,3,FALSE)</f>
        <v>4.83</v>
      </c>
      <c r="E2246" s="5" t="str">
        <f>VLOOKUP(A2246,'Medical Examinations table'!$A:$D,4,FALSE)</f>
        <v>NO</v>
      </c>
      <c r="F2246" s="5" t="str">
        <f>VLOOKUP(A2246,'Medical Examinations table'!$A:$E,5,FALSE)</f>
        <v>NO</v>
      </c>
      <c r="G2246" s="5" t="str">
        <f>VLOOKUP(A2246,'Medical Examinations table'!$A:$F,6,FALSE)</f>
        <v>NO</v>
      </c>
      <c r="H2246" s="5">
        <f>VLOOKUP(A2246,'Medical Examinations table'!$A:$H,8,FALSE)</f>
        <v>0</v>
      </c>
      <c r="I2246" s="5" t="str">
        <f>VLOOKUP(A2246,'Medical Examinations table'!$A:$G,7,FALSE)</f>
        <v>NO</v>
      </c>
      <c r="J2246" s="5" t="str">
        <f>VLOOKUP(A2246,'Medical Examinations table'!$A:$I,9,FALSE)</f>
        <v>Normal Weight</v>
      </c>
      <c r="K2246" s="5" t="str">
        <f>VLOOKUP(A2246,'Medical Examinations table'!$A:$J,10,FALSE)</f>
        <v>Normal</v>
      </c>
      <c r="L2246" s="8">
        <f>VLOOKUP(A2246,'Hospitalisation Table'!$A:$J,10,FALSE)</f>
        <v>33885</v>
      </c>
      <c r="M2246" s="10">
        <f>VLOOKUP(A2246,'Hospitalisation Table'!$A:$F,6,FALSE)</f>
        <v>563.84</v>
      </c>
      <c r="N2246" s="5" t="str">
        <f>VLOOKUP(A2246,'Hospitalisation Table'!$A:$G,7,FALSE)</f>
        <v>tier - 2</v>
      </c>
      <c r="O2246" s="5" t="str">
        <f>VLOOKUP(A2246,'Hospitalisation Table'!$A:$H,8,FALSE)</f>
        <v>tier - 3</v>
      </c>
      <c r="P2246" s="5" t="str">
        <f>VLOOKUP(A2246,'Hospitalisation Table'!$A:$I,9,FALSE)</f>
        <v>R1013</v>
      </c>
      <c r="Q2246" s="5">
        <f>VLOOKUP(A2246,'Hospitalisation Table'!$A:$K,11,FALSE)</f>
        <v>23</v>
      </c>
    </row>
    <row r="2247" spans="1:17" ht="15.6" x14ac:dyDescent="0.3">
      <c r="A2247" s="9" t="s">
        <v>112</v>
      </c>
      <c r="B2247" s="5" t="str">
        <f>VLOOKUP($A2247,'Customer Names'!$A:$B,2,FALSE)</f>
        <v>Roberge, Ms.  Melanie</v>
      </c>
      <c r="C2247" s="5">
        <f>VLOOKUP(Healthcare!A2247,'Medical Examinations table'!$A:$K,2,FALSE)</f>
        <v>20.88</v>
      </c>
      <c r="D2247" s="5">
        <f>VLOOKUP(A2247,'Medical Examinations table'!$A:$C,3,FALSE)</f>
        <v>7.4</v>
      </c>
      <c r="E2247" s="5" t="str">
        <f>VLOOKUP(A2247,'Medical Examinations table'!$A:$D,4,FALSE)</f>
        <v>NO</v>
      </c>
      <c r="F2247" s="5" t="str">
        <f>VLOOKUP(A2247,'Medical Examinations table'!$A:$E,5,FALSE)</f>
        <v>NO</v>
      </c>
      <c r="G2247" s="5" t="str">
        <f>VLOOKUP(A2247,'Medical Examinations table'!$A:$F,6,FALSE)</f>
        <v>NO</v>
      </c>
      <c r="H2247" s="5">
        <f>VLOOKUP(A2247,'Medical Examinations table'!$A:$H,8,FALSE)</f>
        <v>0</v>
      </c>
      <c r="I2247" s="5" t="str">
        <f>VLOOKUP(A2247,'Medical Examinations table'!$A:$G,7,FALSE)</f>
        <v>NO</v>
      </c>
      <c r="J2247" s="5" t="str">
        <f>VLOOKUP(A2247,'Medical Examinations table'!$A:$I,9,FALSE)</f>
        <v>Normal Weight</v>
      </c>
      <c r="K2247" s="5" t="str">
        <f>VLOOKUP(A2247,'Medical Examinations table'!$A:$J,10,FALSE)</f>
        <v>Diabetes</v>
      </c>
      <c r="L2247" s="8">
        <f>VLOOKUP(A2247,'Hospitalisation Table'!$A:$J,10,FALSE)</f>
        <v>33884</v>
      </c>
      <c r="M2247" s="10">
        <f>VLOOKUP(A2247,'Hospitalisation Table'!$A:$F,6,FALSE)</f>
        <v>563.84</v>
      </c>
      <c r="N2247" s="5" t="str">
        <f>VLOOKUP(A2247,'Hospitalisation Table'!$A:$G,7,FALSE)</f>
        <v>tier - 2</v>
      </c>
      <c r="O2247" s="5" t="str">
        <f>VLOOKUP(A2247,'Hospitalisation Table'!$A:$H,8,FALSE)</f>
        <v>tier - 2</v>
      </c>
      <c r="P2247" s="5" t="str">
        <f>VLOOKUP(A2247,'Hospitalisation Table'!$A:$I,9,FALSE)</f>
        <v>R1013</v>
      </c>
      <c r="Q2247" s="5">
        <f>VLOOKUP(A2247,'Hospitalisation Table'!$A:$K,11,FALSE)</f>
        <v>20</v>
      </c>
    </row>
    <row r="2248" spans="1:17" ht="15.6" x14ac:dyDescent="0.3">
      <c r="A2248" s="9" t="s">
        <v>111</v>
      </c>
      <c r="B2248" s="5" t="str">
        <f>VLOOKUP($A2248,'Customer Names'!$A:$B,2,FALSE)</f>
        <v>Schmidt, Ms.  Jessica</v>
      </c>
      <c r="C2248" s="5">
        <f>VLOOKUP(Healthcare!A2248,'Medical Examinations table'!$A:$K,2,FALSE)</f>
        <v>20.43</v>
      </c>
      <c r="D2248" s="5">
        <f>VLOOKUP(A2248,'Medical Examinations table'!$A:$C,3,FALSE)</f>
        <v>4.54</v>
      </c>
      <c r="E2248" s="5" t="str">
        <f>VLOOKUP(A2248,'Medical Examinations table'!$A:$D,4,FALSE)</f>
        <v>NO</v>
      </c>
      <c r="F2248" s="5" t="str">
        <f>VLOOKUP(A2248,'Medical Examinations table'!$A:$E,5,FALSE)</f>
        <v>NO</v>
      </c>
      <c r="G2248" s="5" t="str">
        <f>VLOOKUP(A2248,'Medical Examinations table'!$A:$F,6,FALSE)</f>
        <v>NO</v>
      </c>
      <c r="H2248" s="5">
        <f>VLOOKUP(A2248,'Medical Examinations table'!$A:$H,8,FALSE)</f>
        <v>0</v>
      </c>
      <c r="I2248" s="5" t="str">
        <f>VLOOKUP(A2248,'Medical Examinations table'!$A:$G,7,FALSE)</f>
        <v>NO</v>
      </c>
      <c r="J2248" s="5" t="str">
        <f>VLOOKUP(A2248,'Medical Examinations table'!$A:$I,9,FALSE)</f>
        <v>Normal Weight</v>
      </c>
      <c r="K2248" s="5" t="str">
        <f>VLOOKUP(A2248,'Medical Examinations table'!$A:$J,10,FALSE)</f>
        <v>Normal</v>
      </c>
      <c r="L2248" s="8">
        <f>VLOOKUP(A2248,'Hospitalisation Table'!$A:$J,10,FALSE)</f>
        <v>33883</v>
      </c>
      <c r="M2248" s="10">
        <f>VLOOKUP(A2248,'Hospitalisation Table'!$A:$F,6,FALSE)</f>
        <v>563.84</v>
      </c>
      <c r="N2248" s="5" t="str">
        <f>VLOOKUP(A2248,'Hospitalisation Table'!$A:$G,7,FALSE)</f>
        <v>tier - 2</v>
      </c>
      <c r="O2248" s="5" t="str">
        <f>VLOOKUP(A2248,'Hospitalisation Table'!$A:$H,8,FALSE)</f>
        <v>tier - 2</v>
      </c>
      <c r="P2248" s="5" t="str">
        <f>VLOOKUP(A2248,'Hospitalisation Table'!$A:$I,9,FALSE)</f>
        <v>R1013</v>
      </c>
      <c r="Q2248" s="5">
        <f>VLOOKUP(A2248,'Hospitalisation Table'!$A:$K,11,FALSE)</f>
        <v>23</v>
      </c>
    </row>
    <row r="2249" spans="1:17" ht="15.6" x14ac:dyDescent="0.3">
      <c r="A2249" s="9" t="s">
        <v>110</v>
      </c>
      <c r="B2249" s="5" t="str">
        <f>VLOOKUP($A2249,'Customer Names'!$A:$B,2,FALSE)</f>
        <v>Kosters, Mr.  Eric S</v>
      </c>
      <c r="C2249" s="5">
        <f>VLOOKUP(Healthcare!A2249,'Medical Examinations table'!$A:$K,2,FALSE)</f>
        <v>15.18</v>
      </c>
      <c r="D2249" s="5">
        <f>VLOOKUP(A2249,'Medical Examinations table'!$A:$C,3,FALSE)</f>
        <v>11.11</v>
      </c>
      <c r="E2249" s="5" t="str">
        <f>VLOOKUP(A2249,'Medical Examinations table'!$A:$D,4,FALSE)</f>
        <v>NO</v>
      </c>
      <c r="F2249" s="5" t="str">
        <f>VLOOKUP(A2249,'Medical Examinations table'!$A:$E,5,FALSE)</f>
        <v>NO</v>
      </c>
      <c r="G2249" s="5" t="str">
        <f>VLOOKUP(A2249,'Medical Examinations table'!$A:$F,6,FALSE)</f>
        <v>NO</v>
      </c>
      <c r="H2249" s="5">
        <f>VLOOKUP(A2249,'Medical Examinations table'!$A:$H,8,FALSE)</f>
        <v>0</v>
      </c>
      <c r="I2249" s="5" t="str">
        <f>VLOOKUP(A2249,'Medical Examinations table'!$A:$G,7,FALSE)</f>
        <v>NO</v>
      </c>
      <c r="J2249" s="5" t="str">
        <f>VLOOKUP(A2249,'Medical Examinations table'!$A:$I,9,FALSE)</f>
        <v>Underweight</v>
      </c>
      <c r="K2249" s="5" t="str">
        <f>VLOOKUP(A2249,'Medical Examinations table'!$A:$J,10,FALSE)</f>
        <v>Diabetes</v>
      </c>
      <c r="L2249" s="8">
        <f>VLOOKUP(A2249,'Hospitalisation Table'!$A:$J,10,FALSE)</f>
        <v>33882</v>
      </c>
      <c r="M2249" s="10">
        <f>VLOOKUP(A2249,'Hospitalisation Table'!$A:$F,6,FALSE)</f>
        <v>563.84</v>
      </c>
      <c r="N2249" s="5" t="str">
        <f>VLOOKUP(A2249,'Hospitalisation Table'!$A:$G,7,FALSE)</f>
        <v>tier - 2</v>
      </c>
      <c r="O2249" s="5" t="str">
        <f>VLOOKUP(A2249,'Hospitalisation Table'!$A:$H,8,FALSE)</f>
        <v>tier - 2</v>
      </c>
      <c r="P2249" s="5" t="str">
        <f>VLOOKUP(A2249,'Hospitalisation Table'!$A:$I,9,FALSE)</f>
        <v>R1012</v>
      </c>
      <c r="Q2249" s="5">
        <f>VLOOKUP(A2249,'Hospitalisation Table'!$A:$K,11,FALSE)</f>
        <v>20</v>
      </c>
    </row>
    <row r="2250" spans="1:17" ht="15.6" x14ac:dyDescent="0.3">
      <c r="A2250" s="9" t="s">
        <v>109</v>
      </c>
      <c r="B2250" s="5" t="str">
        <f>VLOOKUP($A2250,'Customer Names'!$A:$B,2,FALSE)</f>
        <v>Dykes, Mr.  Joseph</v>
      </c>
      <c r="C2250" s="5">
        <f>VLOOKUP(Healthcare!A2250,'Medical Examinations table'!$A:$K,2,FALSE)</f>
        <v>15.12</v>
      </c>
      <c r="D2250" s="5">
        <f>VLOOKUP(A2250,'Medical Examinations table'!$A:$C,3,FALSE)</f>
        <v>4.03</v>
      </c>
      <c r="E2250" s="5" t="str">
        <f>VLOOKUP(A2250,'Medical Examinations table'!$A:$D,4,FALSE)</f>
        <v>YES</v>
      </c>
      <c r="F2250" s="5" t="str">
        <f>VLOOKUP(A2250,'Medical Examinations table'!$A:$E,5,FALSE)</f>
        <v>NO</v>
      </c>
      <c r="G2250" s="5" t="str">
        <f>VLOOKUP(A2250,'Medical Examinations table'!$A:$F,6,FALSE)</f>
        <v>NO</v>
      </c>
      <c r="H2250" s="5">
        <f>VLOOKUP(A2250,'Medical Examinations table'!$A:$H,8,FALSE)</f>
        <v>0</v>
      </c>
      <c r="I2250" s="5" t="str">
        <f>VLOOKUP(A2250,'Medical Examinations table'!$A:$G,7,FALSE)</f>
        <v>NO</v>
      </c>
      <c r="J2250" s="5" t="str">
        <f>VLOOKUP(A2250,'Medical Examinations table'!$A:$I,9,FALSE)</f>
        <v>Underweight</v>
      </c>
      <c r="K2250" s="5" t="str">
        <f>VLOOKUP(A2250,'Medical Examinations table'!$A:$J,10,FALSE)</f>
        <v>Normal</v>
      </c>
      <c r="L2250" s="8">
        <f>VLOOKUP(A2250,'Hospitalisation Table'!$A:$J,10,FALSE)</f>
        <v>33881</v>
      </c>
      <c r="M2250" s="10">
        <f>VLOOKUP(A2250,'Hospitalisation Table'!$A:$F,6,FALSE)</f>
        <v>563.84</v>
      </c>
      <c r="N2250" s="5" t="str">
        <f>VLOOKUP(A2250,'Hospitalisation Table'!$A:$G,7,FALSE)</f>
        <v>tier - 2</v>
      </c>
      <c r="O2250" s="5" t="str">
        <f>VLOOKUP(A2250,'Hospitalisation Table'!$A:$H,8,FALSE)</f>
        <v>tier - 3</v>
      </c>
      <c r="P2250" s="5" t="str">
        <f>VLOOKUP(A2250,'Hospitalisation Table'!$A:$I,9,FALSE)</f>
        <v>R1012</v>
      </c>
      <c r="Q2250" s="5">
        <f>VLOOKUP(A2250,'Hospitalisation Table'!$A:$K,11,FALSE)</f>
        <v>21</v>
      </c>
    </row>
    <row r="2251" spans="1:17" ht="15.6" x14ac:dyDescent="0.3">
      <c r="A2251" s="9" t="s">
        <v>108</v>
      </c>
      <c r="B2251" s="5" t="str">
        <f>VLOOKUP($A2251,'Customer Names'!$A:$B,2,FALSE)</f>
        <v>Velan, Ms.  Mary</v>
      </c>
      <c r="C2251" s="5">
        <f>VLOOKUP(Healthcare!A2251,'Medical Examinations table'!$A:$K,2,FALSE)</f>
        <v>23.88</v>
      </c>
      <c r="D2251" s="5">
        <f>VLOOKUP(A2251,'Medical Examinations table'!$A:$C,3,FALSE)</f>
        <v>4.51</v>
      </c>
      <c r="E2251" s="5" t="str">
        <f>VLOOKUP(A2251,'Medical Examinations table'!$A:$D,4,FALSE)</f>
        <v>NO</v>
      </c>
      <c r="F2251" s="5" t="str">
        <f>VLOOKUP(A2251,'Medical Examinations table'!$A:$E,5,FALSE)</f>
        <v>NO</v>
      </c>
      <c r="G2251" s="5" t="str">
        <f>VLOOKUP(A2251,'Medical Examinations table'!$A:$F,6,FALSE)</f>
        <v>NO</v>
      </c>
      <c r="H2251" s="5">
        <f>VLOOKUP(A2251,'Medical Examinations table'!$A:$H,8,FALSE)</f>
        <v>1</v>
      </c>
      <c r="I2251" s="5" t="str">
        <f>VLOOKUP(A2251,'Medical Examinations table'!$A:$G,7,FALSE)</f>
        <v>NO</v>
      </c>
      <c r="J2251" s="5" t="str">
        <f>VLOOKUP(A2251,'Medical Examinations table'!$A:$I,9,FALSE)</f>
        <v>Normal Weight</v>
      </c>
      <c r="K2251" s="5" t="str">
        <f>VLOOKUP(A2251,'Medical Examinations table'!$A:$J,10,FALSE)</f>
        <v>Normal</v>
      </c>
      <c r="L2251" s="8">
        <f>VLOOKUP(A2251,'Hospitalisation Table'!$A:$J,10,FALSE)</f>
        <v>33880</v>
      </c>
      <c r="M2251" s="10">
        <f>VLOOKUP(A2251,'Hospitalisation Table'!$A:$F,6,FALSE)</f>
        <v>563.84</v>
      </c>
      <c r="N2251" s="5" t="str">
        <f>VLOOKUP(A2251,'Hospitalisation Table'!$A:$G,7,FALSE)</f>
        <v>tier - 2</v>
      </c>
      <c r="O2251" s="5" t="str">
        <f>VLOOKUP(A2251,'Hospitalisation Table'!$A:$H,8,FALSE)</f>
        <v>tier - 2</v>
      </c>
      <c r="P2251" s="5" t="str">
        <f>VLOOKUP(A2251,'Hospitalisation Table'!$A:$I,9,FALSE)</f>
        <v>R1013</v>
      </c>
      <c r="Q2251" s="5">
        <f>VLOOKUP(A2251,'Hospitalisation Table'!$A:$K,11,FALSE)</f>
        <v>25</v>
      </c>
    </row>
    <row r="2252" spans="1:17" ht="15.6" x14ac:dyDescent="0.3">
      <c r="A2252" s="9" t="s">
        <v>107</v>
      </c>
      <c r="B2252" s="5" t="str">
        <f>VLOOKUP($A2252,'Customer Names'!$A:$B,2,FALSE)</f>
        <v>Goolik, Ms.  Natalie</v>
      </c>
      <c r="C2252" s="5">
        <f>VLOOKUP(Healthcare!A2252,'Medical Examinations table'!$A:$K,2,FALSE)</f>
        <v>16.13</v>
      </c>
      <c r="D2252" s="5">
        <f>VLOOKUP(A2252,'Medical Examinations table'!$A:$C,3,FALSE)</f>
        <v>5.56</v>
      </c>
      <c r="E2252" s="5" t="str">
        <f>VLOOKUP(A2252,'Medical Examinations table'!$A:$D,4,FALSE)</f>
        <v>NO</v>
      </c>
      <c r="F2252" s="5" t="str">
        <f>VLOOKUP(A2252,'Medical Examinations table'!$A:$E,5,FALSE)</f>
        <v>YES</v>
      </c>
      <c r="G2252" s="5" t="str">
        <f>VLOOKUP(A2252,'Medical Examinations table'!$A:$F,6,FALSE)</f>
        <v>NO</v>
      </c>
      <c r="H2252" s="5">
        <f>VLOOKUP(A2252,'Medical Examinations table'!$A:$H,8,FALSE)</f>
        <v>1</v>
      </c>
      <c r="I2252" s="5" t="str">
        <f>VLOOKUP(A2252,'Medical Examinations table'!$A:$G,7,FALSE)</f>
        <v>NO</v>
      </c>
      <c r="J2252" s="5" t="str">
        <f>VLOOKUP(A2252,'Medical Examinations table'!$A:$I,9,FALSE)</f>
        <v>Underweight</v>
      </c>
      <c r="K2252" s="5" t="str">
        <f>VLOOKUP(A2252,'Medical Examinations table'!$A:$J,10,FALSE)</f>
        <v>Normal</v>
      </c>
      <c r="L2252" s="8">
        <f>VLOOKUP(A2252,'Hospitalisation Table'!$A:$J,10,FALSE)</f>
        <v>33879</v>
      </c>
      <c r="M2252" s="10">
        <f>VLOOKUP(A2252,'Hospitalisation Table'!$A:$F,6,FALSE)</f>
        <v>563.84</v>
      </c>
      <c r="N2252" s="5" t="str">
        <f>VLOOKUP(A2252,'Hospitalisation Table'!$A:$G,7,FALSE)</f>
        <v>tier - 2</v>
      </c>
      <c r="O2252" s="5" t="str">
        <f>VLOOKUP(A2252,'Hospitalisation Table'!$A:$H,8,FALSE)</f>
        <v>tier - 2</v>
      </c>
      <c r="P2252" s="5" t="str">
        <f>VLOOKUP(A2252,'Hospitalisation Table'!$A:$I,9,FALSE)</f>
        <v>R1013</v>
      </c>
      <c r="Q2252" s="5">
        <f>VLOOKUP(A2252,'Hospitalisation Table'!$A:$K,11,FALSE)</f>
        <v>22</v>
      </c>
    </row>
    <row r="2253" spans="1:17" ht="15.6" x14ac:dyDescent="0.3">
      <c r="A2253" s="9" t="s">
        <v>106</v>
      </c>
      <c r="B2253" s="5" t="str">
        <f>VLOOKUP($A2253,'Customer Names'!$A:$B,2,FALSE)</f>
        <v>Bain, Mr.  Christopher</v>
      </c>
      <c r="C2253" s="5">
        <f>VLOOKUP(Healthcare!A2253,'Medical Examinations table'!$A:$K,2,FALSE)</f>
        <v>24.09</v>
      </c>
      <c r="D2253" s="5">
        <f>VLOOKUP(A2253,'Medical Examinations table'!$A:$C,3,FALSE)</f>
        <v>4.0999999999999996</v>
      </c>
      <c r="E2253" s="5" t="str">
        <f>VLOOKUP(A2253,'Medical Examinations table'!$A:$D,4,FALSE)</f>
        <v>NO</v>
      </c>
      <c r="F2253" s="5" t="str">
        <f>VLOOKUP(A2253,'Medical Examinations table'!$A:$E,5,FALSE)</f>
        <v>YES</v>
      </c>
      <c r="G2253" s="5" t="str">
        <f>VLOOKUP(A2253,'Medical Examinations table'!$A:$F,6,FALSE)</f>
        <v>NO</v>
      </c>
      <c r="H2253" s="5">
        <f>VLOOKUP(A2253,'Medical Examinations table'!$A:$H,8,FALSE)</f>
        <v>1</v>
      </c>
      <c r="I2253" s="5" t="str">
        <f>VLOOKUP(A2253,'Medical Examinations table'!$A:$G,7,FALSE)</f>
        <v>NO</v>
      </c>
      <c r="J2253" s="5" t="str">
        <f>VLOOKUP(A2253,'Medical Examinations table'!$A:$I,9,FALSE)</f>
        <v>Normal Weight</v>
      </c>
      <c r="K2253" s="5" t="str">
        <f>VLOOKUP(A2253,'Medical Examinations table'!$A:$J,10,FALSE)</f>
        <v>Normal</v>
      </c>
      <c r="L2253" s="8">
        <f>VLOOKUP(A2253,'Hospitalisation Table'!$A:$J,10,FALSE)</f>
        <v>33878</v>
      </c>
      <c r="M2253" s="10">
        <f>VLOOKUP(A2253,'Hospitalisation Table'!$A:$F,6,FALSE)</f>
        <v>563.84</v>
      </c>
      <c r="N2253" s="5" t="str">
        <f>VLOOKUP(A2253,'Hospitalisation Table'!$A:$G,7,FALSE)</f>
        <v>tier - 2</v>
      </c>
      <c r="O2253" s="5" t="str">
        <f>VLOOKUP(A2253,'Hospitalisation Table'!$A:$H,8,FALSE)</f>
        <v>tier - 3</v>
      </c>
      <c r="P2253" s="5" t="str">
        <f>VLOOKUP(A2253,'Hospitalisation Table'!$A:$I,9,FALSE)</f>
        <v>R1013</v>
      </c>
      <c r="Q2253" s="5">
        <f>VLOOKUP(A2253,'Hospitalisation Table'!$A:$K,11,FALSE)</f>
        <v>18</v>
      </c>
    </row>
    <row r="2254" spans="1:17" ht="15.6" x14ac:dyDescent="0.3">
      <c r="A2254" s="9" t="s">
        <v>105</v>
      </c>
      <c r="B2254" s="5" t="str">
        <f>VLOOKUP($A2254,'Customer Names'!$A:$B,2,FALSE)</f>
        <v>Wieck, Ms.  Sonja</v>
      </c>
      <c r="C2254" s="5">
        <f>VLOOKUP(Healthcare!A2254,'Medical Examinations table'!$A:$K,2,FALSE)</f>
        <v>19.43</v>
      </c>
      <c r="D2254" s="5">
        <f>VLOOKUP(A2254,'Medical Examinations table'!$A:$C,3,FALSE)</f>
        <v>5.85</v>
      </c>
      <c r="E2254" s="5" t="str">
        <f>VLOOKUP(A2254,'Medical Examinations table'!$A:$D,4,FALSE)</f>
        <v>NO</v>
      </c>
      <c r="F2254" s="5" t="str">
        <f>VLOOKUP(A2254,'Medical Examinations table'!$A:$E,5,FALSE)</f>
        <v>YES</v>
      </c>
      <c r="G2254" s="5" t="str">
        <f>VLOOKUP(A2254,'Medical Examinations table'!$A:$F,6,FALSE)</f>
        <v>NO</v>
      </c>
      <c r="H2254" s="5">
        <f>VLOOKUP(A2254,'Medical Examinations table'!$A:$H,8,FALSE)</f>
        <v>1</v>
      </c>
      <c r="I2254" s="5" t="str">
        <f>VLOOKUP(A2254,'Medical Examinations table'!$A:$G,7,FALSE)</f>
        <v>NO</v>
      </c>
      <c r="J2254" s="5" t="str">
        <f>VLOOKUP(A2254,'Medical Examinations table'!$A:$I,9,FALSE)</f>
        <v>Normal Weight</v>
      </c>
      <c r="K2254" s="5" t="str">
        <f>VLOOKUP(A2254,'Medical Examinations table'!$A:$J,10,FALSE)</f>
        <v>Prediabetes</v>
      </c>
      <c r="L2254" s="8">
        <f>VLOOKUP(A2254,'Hospitalisation Table'!$A:$J,10,FALSE)</f>
        <v>33877</v>
      </c>
      <c r="M2254" s="10">
        <f>VLOOKUP(A2254,'Hospitalisation Table'!$A:$F,6,FALSE)</f>
        <v>563.84</v>
      </c>
      <c r="N2254" s="5" t="str">
        <f>VLOOKUP(A2254,'Hospitalisation Table'!$A:$G,7,FALSE)</f>
        <v>tier - 2</v>
      </c>
      <c r="O2254" s="5" t="str">
        <f>VLOOKUP(A2254,'Hospitalisation Table'!$A:$H,8,FALSE)</f>
        <v>tier - 1</v>
      </c>
      <c r="P2254" s="5" t="str">
        <f>VLOOKUP(A2254,'Hospitalisation Table'!$A:$I,9,FALSE)</f>
        <v>R1013</v>
      </c>
      <c r="Q2254" s="5">
        <f>VLOOKUP(A2254,'Hospitalisation Table'!$A:$K,11,FALSE)</f>
        <v>18</v>
      </c>
    </row>
    <row r="2255" spans="1:17" ht="15.6" x14ac:dyDescent="0.3">
      <c r="A2255" s="9" t="s">
        <v>104</v>
      </c>
      <c r="B2255" s="5" t="str">
        <f>VLOOKUP($A2255,'Customer Names'!$A:$B,2,FALSE)</f>
        <v>Friel, Ms.  Alexandra</v>
      </c>
      <c r="C2255" s="5">
        <f>VLOOKUP(Healthcare!A2255,'Medical Examinations table'!$A:$K,2,FALSE)</f>
        <v>15.22</v>
      </c>
      <c r="D2255" s="5">
        <f>VLOOKUP(A2255,'Medical Examinations table'!$A:$C,3,FALSE)</f>
        <v>4.92</v>
      </c>
      <c r="E2255" s="5" t="str">
        <f>VLOOKUP(A2255,'Medical Examinations table'!$A:$D,4,FALSE)</f>
        <v>YES</v>
      </c>
      <c r="F2255" s="5" t="str">
        <f>VLOOKUP(A2255,'Medical Examinations table'!$A:$E,5,FALSE)</f>
        <v>NO</v>
      </c>
      <c r="G2255" s="5" t="str">
        <f>VLOOKUP(A2255,'Medical Examinations table'!$A:$F,6,FALSE)</f>
        <v>YES</v>
      </c>
      <c r="H2255" s="5">
        <f>VLOOKUP(A2255,'Medical Examinations table'!$A:$H,8,FALSE)</f>
        <v>1</v>
      </c>
      <c r="I2255" s="5" t="str">
        <f>VLOOKUP(A2255,'Medical Examinations table'!$A:$G,7,FALSE)</f>
        <v>NO</v>
      </c>
      <c r="J2255" s="5" t="str">
        <f>VLOOKUP(A2255,'Medical Examinations table'!$A:$I,9,FALSE)</f>
        <v>Underweight</v>
      </c>
      <c r="K2255" s="5" t="str">
        <f>VLOOKUP(A2255,'Medical Examinations table'!$A:$J,10,FALSE)</f>
        <v>Normal</v>
      </c>
      <c r="L2255" s="8">
        <f>VLOOKUP(A2255,'Hospitalisation Table'!$A:$J,10,FALSE)</f>
        <v>33876</v>
      </c>
      <c r="M2255" s="10">
        <f>VLOOKUP(A2255,'Hospitalisation Table'!$A:$F,6,FALSE)</f>
        <v>563.84</v>
      </c>
      <c r="N2255" s="5" t="str">
        <f>VLOOKUP(A2255,'Hospitalisation Table'!$A:$G,7,FALSE)</f>
        <v>tier - 2</v>
      </c>
      <c r="O2255" s="5" t="str">
        <f>VLOOKUP(A2255,'Hospitalisation Table'!$A:$H,8,FALSE)</f>
        <v>tier - 2</v>
      </c>
      <c r="P2255" s="5" t="str">
        <f>VLOOKUP(A2255,'Hospitalisation Table'!$A:$I,9,FALSE)</f>
        <v>R1012</v>
      </c>
      <c r="Q2255" s="5">
        <f>VLOOKUP(A2255,'Hospitalisation Table'!$A:$K,11,FALSE)</f>
        <v>25</v>
      </c>
    </row>
    <row r="2256" spans="1:17" ht="15.6" x14ac:dyDescent="0.3">
      <c r="A2256" s="9" t="s">
        <v>103</v>
      </c>
      <c r="B2256" s="5" t="str">
        <f>VLOOKUP($A2256,'Customer Names'!$A:$B,2,FALSE)</f>
        <v>Santandreu, Ms.  Martha L.</v>
      </c>
      <c r="C2256" s="5">
        <f>VLOOKUP(Healthcare!A2256,'Medical Examinations table'!$A:$K,2,FALSE)</f>
        <v>20.72</v>
      </c>
      <c r="D2256" s="5">
        <f>VLOOKUP(A2256,'Medical Examinations table'!$A:$C,3,FALSE)</f>
        <v>9.4600000000000009</v>
      </c>
      <c r="E2256" s="5" t="str">
        <f>VLOOKUP(A2256,'Medical Examinations table'!$A:$D,4,FALSE)</f>
        <v>NO</v>
      </c>
      <c r="F2256" s="5" t="str">
        <f>VLOOKUP(A2256,'Medical Examinations table'!$A:$E,5,FALSE)</f>
        <v>NO</v>
      </c>
      <c r="G2256" s="5" t="str">
        <f>VLOOKUP(A2256,'Medical Examinations table'!$A:$F,6,FALSE)</f>
        <v>NO</v>
      </c>
      <c r="H2256" s="5">
        <f>VLOOKUP(A2256,'Medical Examinations table'!$A:$H,8,FALSE)</f>
        <v>0</v>
      </c>
      <c r="I2256" s="5" t="str">
        <f>VLOOKUP(A2256,'Medical Examinations table'!$A:$G,7,FALSE)</f>
        <v>NO</v>
      </c>
      <c r="J2256" s="5" t="str">
        <f>VLOOKUP(A2256,'Medical Examinations table'!$A:$I,9,FALSE)</f>
        <v>Normal Weight</v>
      </c>
      <c r="K2256" s="5" t="str">
        <f>VLOOKUP(A2256,'Medical Examinations table'!$A:$J,10,FALSE)</f>
        <v>Diabetes</v>
      </c>
      <c r="L2256" s="8">
        <f>VLOOKUP(A2256,'Hospitalisation Table'!$A:$J,10,FALSE)</f>
        <v>33875</v>
      </c>
      <c r="M2256" s="10">
        <f>VLOOKUP(A2256,'Hospitalisation Table'!$A:$F,6,FALSE)</f>
        <v>563.84</v>
      </c>
      <c r="N2256" s="5" t="str">
        <f>VLOOKUP(A2256,'Hospitalisation Table'!$A:$G,7,FALSE)</f>
        <v>tier - 2</v>
      </c>
      <c r="O2256" s="5" t="str">
        <f>VLOOKUP(A2256,'Hospitalisation Table'!$A:$H,8,FALSE)</f>
        <v>tier - 1</v>
      </c>
      <c r="P2256" s="5" t="str">
        <f>VLOOKUP(A2256,'Hospitalisation Table'!$A:$I,9,FALSE)</f>
        <v>R1013</v>
      </c>
      <c r="Q2256" s="5">
        <f>VLOOKUP(A2256,'Hospitalisation Table'!$A:$K,11,FALSE)</f>
        <v>20</v>
      </c>
    </row>
    <row r="2257" spans="1:17" ht="15.6" x14ac:dyDescent="0.3">
      <c r="A2257" s="9" t="s">
        <v>102</v>
      </c>
      <c r="B2257" s="5" t="str">
        <f>VLOOKUP($A2257,'Customer Names'!$A:$B,2,FALSE)</f>
        <v>Johnson, Mr.  Ryan C.</v>
      </c>
      <c r="C2257" s="5">
        <f>VLOOKUP(Healthcare!A2257,'Medical Examinations table'!$A:$K,2,FALSE)</f>
        <v>35.4</v>
      </c>
      <c r="D2257" s="5">
        <f>VLOOKUP(A2257,'Medical Examinations table'!$A:$C,3,FALSE)</f>
        <v>5.94</v>
      </c>
      <c r="E2257" s="5" t="str">
        <f>VLOOKUP(A2257,'Medical Examinations table'!$A:$D,4,FALSE)</f>
        <v>NO</v>
      </c>
      <c r="F2257" s="5" t="str">
        <f>VLOOKUP(A2257,'Medical Examinations table'!$A:$E,5,FALSE)</f>
        <v>NO</v>
      </c>
      <c r="G2257" s="5" t="str">
        <f>VLOOKUP(A2257,'Medical Examinations table'!$A:$F,6,FALSE)</f>
        <v>YES</v>
      </c>
      <c r="H2257" s="5">
        <f>VLOOKUP(A2257,'Medical Examinations table'!$A:$H,8,FALSE)</f>
        <v>1</v>
      </c>
      <c r="I2257" s="5" t="str">
        <f>VLOOKUP(A2257,'Medical Examinations table'!$A:$G,7,FALSE)</f>
        <v>NO</v>
      </c>
      <c r="J2257" s="5" t="str">
        <f>VLOOKUP(A2257,'Medical Examinations table'!$A:$I,9,FALSE)</f>
        <v>Obesity</v>
      </c>
      <c r="K2257" s="5" t="str">
        <f>VLOOKUP(A2257,'Medical Examinations table'!$A:$J,10,FALSE)</f>
        <v>Prediabetes</v>
      </c>
      <c r="L2257" s="8">
        <f>VLOOKUP(A2257,'Hospitalisation Table'!$A:$J,10,FALSE)</f>
        <v>33874</v>
      </c>
      <c r="M2257" s="10">
        <f>VLOOKUP(A2257,'Hospitalisation Table'!$A:$F,6,FALSE)</f>
        <v>563.84</v>
      </c>
      <c r="N2257" s="5" t="str">
        <f>VLOOKUP(A2257,'Hospitalisation Table'!$A:$G,7,FALSE)</f>
        <v>tier - 2</v>
      </c>
      <c r="O2257" s="5" t="str">
        <f>VLOOKUP(A2257,'Hospitalisation Table'!$A:$H,8,FALSE)</f>
        <v>tier - 3</v>
      </c>
      <c r="P2257" s="5" t="str">
        <f>VLOOKUP(A2257,'Hospitalisation Table'!$A:$I,9,FALSE)</f>
        <v>R1011</v>
      </c>
      <c r="Q2257" s="5">
        <f>VLOOKUP(A2257,'Hospitalisation Table'!$A:$K,11,FALSE)</f>
        <v>19</v>
      </c>
    </row>
    <row r="2258" spans="1:17" ht="15.6" x14ac:dyDescent="0.3">
      <c r="A2258" s="9" t="s">
        <v>101</v>
      </c>
      <c r="B2258" s="5" t="str">
        <f>VLOOKUP($A2258,'Customer Names'!$A:$B,2,FALSE)</f>
        <v>Gerber, Mr.  Cliff</v>
      </c>
      <c r="C2258" s="5">
        <f>VLOOKUP(Healthcare!A2258,'Medical Examinations table'!$A:$K,2,FALSE)</f>
        <v>34.4</v>
      </c>
      <c r="D2258" s="5">
        <f>VLOOKUP(A2258,'Medical Examinations table'!$A:$C,3,FALSE)</f>
        <v>5.7</v>
      </c>
      <c r="E2258" s="5" t="str">
        <f>VLOOKUP(A2258,'Medical Examinations table'!$A:$D,4,FALSE)</f>
        <v>NO</v>
      </c>
      <c r="F2258" s="5" t="str">
        <f>VLOOKUP(A2258,'Medical Examinations table'!$A:$E,5,FALSE)</f>
        <v>NO</v>
      </c>
      <c r="G2258" s="5" t="str">
        <f>VLOOKUP(A2258,'Medical Examinations table'!$A:$F,6,FALSE)</f>
        <v>YES</v>
      </c>
      <c r="H2258" s="5">
        <f>VLOOKUP(A2258,'Medical Examinations table'!$A:$H,8,FALSE)</f>
        <v>1</v>
      </c>
      <c r="I2258" s="5" t="str">
        <f>VLOOKUP(A2258,'Medical Examinations table'!$A:$G,7,FALSE)</f>
        <v>NO</v>
      </c>
      <c r="J2258" s="5" t="str">
        <f>VLOOKUP(A2258,'Medical Examinations table'!$A:$I,9,FALSE)</f>
        <v>Obesity</v>
      </c>
      <c r="K2258" s="5" t="str">
        <f>VLOOKUP(A2258,'Medical Examinations table'!$A:$J,10,FALSE)</f>
        <v>Prediabetes</v>
      </c>
      <c r="L2258" s="8">
        <f>VLOOKUP(A2258,'Hospitalisation Table'!$A:$J,10,FALSE)</f>
        <v>33873</v>
      </c>
      <c r="M2258" s="10">
        <f>VLOOKUP(A2258,'Hospitalisation Table'!$A:$F,6,FALSE)</f>
        <v>563.84</v>
      </c>
      <c r="N2258" s="5" t="str">
        <f>VLOOKUP(A2258,'Hospitalisation Table'!$A:$G,7,FALSE)</f>
        <v>tier - 2</v>
      </c>
      <c r="O2258" s="5" t="str">
        <f>VLOOKUP(A2258,'Hospitalisation Table'!$A:$H,8,FALSE)</f>
        <v>tier - 3</v>
      </c>
      <c r="P2258" s="5" t="str">
        <f>VLOOKUP(A2258,'Hospitalisation Table'!$A:$I,9,FALSE)</f>
        <v>R1011</v>
      </c>
      <c r="Q2258" s="5">
        <f>VLOOKUP(A2258,'Hospitalisation Table'!$A:$K,11,FALSE)</f>
        <v>19</v>
      </c>
    </row>
    <row r="2259" spans="1:17" ht="15.6" x14ac:dyDescent="0.3">
      <c r="A2259" s="9" t="s">
        <v>100</v>
      </c>
      <c r="B2259" s="5" t="str">
        <f>VLOOKUP($A2259,'Customer Names'!$A:$B,2,FALSE)</f>
        <v>Benadum, Mr.  Blue</v>
      </c>
      <c r="C2259" s="5">
        <f>VLOOKUP(Healthcare!A2259,'Medical Examinations table'!$A:$K,2,FALSE)</f>
        <v>34.1</v>
      </c>
      <c r="D2259" s="5">
        <f>VLOOKUP(A2259,'Medical Examinations table'!$A:$C,3,FALSE)</f>
        <v>4.13</v>
      </c>
      <c r="E2259" s="5" t="str">
        <f>VLOOKUP(A2259,'Medical Examinations table'!$A:$D,4,FALSE)</f>
        <v>NO</v>
      </c>
      <c r="F2259" s="5" t="str">
        <f>VLOOKUP(A2259,'Medical Examinations table'!$A:$E,5,FALSE)</f>
        <v>NO</v>
      </c>
      <c r="G2259" s="5" t="str">
        <f>VLOOKUP(A2259,'Medical Examinations table'!$A:$F,6,FALSE)</f>
        <v>YES</v>
      </c>
      <c r="H2259" s="5">
        <f>VLOOKUP(A2259,'Medical Examinations table'!$A:$H,8,FALSE)</f>
        <v>1</v>
      </c>
      <c r="I2259" s="5" t="str">
        <f>VLOOKUP(A2259,'Medical Examinations table'!$A:$G,7,FALSE)</f>
        <v>NO</v>
      </c>
      <c r="J2259" s="5" t="str">
        <f>VLOOKUP(A2259,'Medical Examinations table'!$A:$I,9,FALSE)</f>
        <v>Obesity</v>
      </c>
      <c r="K2259" s="5" t="str">
        <f>VLOOKUP(A2259,'Medical Examinations table'!$A:$J,10,FALSE)</f>
        <v>Normal</v>
      </c>
      <c r="L2259" s="8">
        <f>VLOOKUP(A2259,'Hospitalisation Table'!$A:$J,10,FALSE)</f>
        <v>33872</v>
      </c>
      <c r="M2259" s="10">
        <f>VLOOKUP(A2259,'Hospitalisation Table'!$A:$F,6,FALSE)</f>
        <v>563.84</v>
      </c>
      <c r="N2259" s="5" t="str">
        <f>VLOOKUP(A2259,'Hospitalisation Table'!$A:$G,7,FALSE)</f>
        <v>tier - 2</v>
      </c>
      <c r="O2259" s="5" t="str">
        <f>VLOOKUP(A2259,'Hospitalisation Table'!$A:$H,8,FALSE)</f>
        <v>tier - 3</v>
      </c>
      <c r="P2259" s="5" t="str">
        <f>VLOOKUP(A2259,'Hospitalisation Table'!$A:$I,9,FALSE)</f>
        <v>R1011</v>
      </c>
      <c r="Q2259" s="5">
        <f>VLOOKUP(A2259,'Hospitalisation Table'!$A:$K,11,FALSE)</f>
        <v>19</v>
      </c>
    </row>
    <row r="2260" spans="1:17" ht="15.6" x14ac:dyDescent="0.3">
      <c r="A2260" s="9" t="s">
        <v>99</v>
      </c>
      <c r="B2260" s="5" t="str">
        <f>VLOOKUP($A2260,'Customer Names'!$A:$B,2,FALSE)</f>
        <v>Ragazzini, Mr.  Jeffrey M</v>
      </c>
      <c r="C2260" s="5">
        <f>VLOOKUP(Healthcare!A2260,'Medical Examinations table'!$A:$K,2,FALSE)</f>
        <v>30.4</v>
      </c>
      <c r="D2260" s="5">
        <f>VLOOKUP(A2260,'Medical Examinations table'!$A:$C,3,FALSE)</f>
        <v>4.7699999999999996</v>
      </c>
      <c r="E2260" s="5" t="str">
        <f>VLOOKUP(A2260,'Medical Examinations table'!$A:$D,4,FALSE)</f>
        <v>NO</v>
      </c>
      <c r="F2260" s="5" t="str">
        <f>VLOOKUP(A2260,'Medical Examinations table'!$A:$E,5,FALSE)</f>
        <v>NO</v>
      </c>
      <c r="G2260" s="5" t="str">
        <f>VLOOKUP(A2260,'Medical Examinations table'!$A:$F,6,FALSE)</f>
        <v>YES</v>
      </c>
      <c r="H2260" s="5">
        <f>VLOOKUP(A2260,'Medical Examinations table'!$A:$H,8,FALSE)</f>
        <v>1</v>
      </c>
      <c r="I2260" s="5" t="str">
        <f>VLOOKUP(A2260,'Medical Examinations table'!$A:$G,7,FALSE)</f>
        <v>NO</v>
      </c>
      <c r="J2260" s="5" t="str">
        <f>VLOOKUP(A2260,'Medical Examinations table'!$A:$I,9,FALSE)</f>
        <v>Obesity</v>
      </c>
      <c r="K2260" s="5" t="str">
        <f>VLOOKUP(A2260,'Medical Examinations table'!$A:$J,10,FALSE)</f>
        <v>Normal</v>
      </c>
      <c r="L2260" s="8">
        <f>VLOOKUP(A2260,'Hospitalisation Table'!$A:$J,10,FALSE)</f>
        <v>33871</v>
      </c>
      <c r="M2260" s="10">
        <f>VLOOKUP(A2260,'Hospitalisation Table'!$A:$F,6,FALSE)</f>
        <v>563.84</v>
      </c>
      <c r="N2260" s="5" t="str">
        <f>VLOOKUP(A2260,'Hospitalisation Table'!$A:$G,7,FALSE)</f>
        <v>tier - 2</v>
      </c>
      <c r="O2260" s="5" t="str">
        <f>VLOOKUP(A2260,'Hospitalisation Table'!$A:$H,8,FALSE)</f>
        <v>tier - 3</v>
      </c>
      <c r="P2260" s="5" t="str">
        <f>VLOOKUP(A2260,'Hospitalisation Table'!$A:$I,9,FALSE)</f>
        <v>R1011</v>
      </c>
      <c r="Q2260" s="5">
        <f>VLOOKUP(A2260,'Hospitalisation Table'!$A:$K,11,FALSE)</f>
        <v>19</v>
      </c>
    </row>
    <row r="2261" spans="1:17" ht="15.6" x14ac:dyDescent="0.3">
      <c r="A2261" s="9" t="s">
        <v>98</v>
      </c>
      <c r="B2261" s="5" t="str">
        <f>VLOOKUP($A2261,'Customer Names'!$A:$B,2,FALSE)</f>
        <v>Kessinger, Mr.  Andrew</v>
      </c>
      <c r="C2261" s="5">
        <f>VLOOKUP(Healthcare!A2261,'Medical Examinations table'!$A:$K,2,FALSE)</f>
        <v>28.7</v>
      </c>
      <c r="D2261" s="5">
        <f>VLOOKUP(A2261,'Medical Examinations table'!$A:$C,3,FALSE)</f>
        <v>4.99</v>
      </c>
      <c r="E2261" s="5" t="str">
        <f>VLOOKUP(A2261,'Medical Examinations table'!$A:$D,4,FALSE)</f>
        <v>NO</v>
      </c>
      <c r="F2261" s="5" t="str">
        <f>VLOOKUP(A2261,'Medical Examinations table'!$A:$E,5,FALSE)</f>
        <v>NO</v>
      </c>
      <c r="G2261" s="5" t="str">
        <f>VLOOKUP(A2261,'Medical Examinations table'!$A:$F,6,FALSE)</f>
        <v>YES</v>
      </c>
      <c r="H2261" s="5">
        <f>VLOOKUP(A2261,'Medical Examinations table'!$A:$H,8,FALSE)</f>
        <v>1</v>
      </c>
      <c r="I2261" s="5" t="str">
        <f>VLOOKUP(A2261,'Medical Examinations table'!$A:$G,7,FALSE)</f>
        <v>NO</v>
      </c>
      <c r="J2261" s="5" t="str">
        <f>VLOOKUP(A2261,'Medical Examinations table'!$A:$I,9,FALSE)</f>
        <v>Overweight</v>
      </c>
      <c r="K2261" s="5" t="str">
        <f>VLOOKUP(A2261,'Medical Examinations table'!$A:$J,10,FALSE)</f>
        <v>Normal</v>
      </c>
      <c r="L2261" s="8">
        <f>VLOOKUP(A2261,'Hospitalisation Table'!$A:$J,10,FALSE)</f>
        <v>33870</v>
      </c>
      <c r="M2261" s="10">
        <f>VLOOKUP(A2261,'Hospitalisation Table'!$A:$F,6,FALSE)</f>
        <v>563.84</v>
      </c>
      <c r="N2261" s="5" t="str">
        <f>VLOOKUP(A2261,'Hospitalisation Table'!$A:$G,7,FALSE)</f>
        <v>tier - 2</v>
      </c>
      <c r="O2261" s="5" t="str">
        <f>VLOOKUP(A2261,'Hospitalisation Table'!$A:$H,8,FALSE)</f>
        <v>tier - 2</v>
      </c>
      <c r="P2261" s="5" t="str">
        <f>VLOOKUP(A2261,'Hospitalisation Table'!$A:$I,9,FALSE)</f>
        <v>R1011</v>
      </c>
      <c r="Q2261" s="5">
        <f>VLOOKUP(A2261,'Hospitalisation Table'!$A:$K,11,FALSE)</f>
        <v>19</v>
      </c>
    </row>
    <row r="2262" spans="1:17" ht="15.6" x14ac:dyDescent="0.3">
      <c r="A2262" s="9" t="s">
        <v>97</v>
      </c>
      <c r="B2262" s="5" t="str">
        <f>VLOOKUP($A2262,'Customer Names'!$A:$B,2,FALSE)</f>
        <v>Bezgin, Ms.  Julia</v>
      </c>
      <c r="C2262" s="5">
        <f>VLOOKUP(Healthcare!A2262,'Medical Examinations table'!$A:$K,2,FALSE)</f>
        <v>17.440000000000001</v>
      </c>
      <c r="D2262" s="5">
        <f>VLOOKUP(A2262,'Medical Examinations table'!$A:$C,3,FALSE)</f>
        <v>4.42</v>
      </c>
      <c r="E2262" s="5" t="str">
        <f>VLOOKUP(A2262,'Medical Examinations table'!$A:$D,4,FALSE)</f>
        <v>YES</v>
      </c>
      <c r="F2262" s="5" t="str">
        <f>VLOOKUP(A2262,'Medical Examinations table'!$A:$E,5,FALSE)</f>
        <v>NO</v>
      </c>
      <c r="G2262" s="5" t="str">
        <f>VLOOKUP(A2262,'Medical Examinations table'!$A:$F,6,FALSE)</f>
        <v>YES</v>
      </c>
      <c r="H2262" s="5">
        <f>VLOOKUP(A2262,'Medical Examinations table'!$A:$H,8,FALSE)</f>
        <v>1</v>
      </c>
      <c r="I2262" s="5" t="str">
        <f>VLOOKUP(A2262,'Medical Examinations table'!$A:$G,7,FALSE)</f>
        <v>NO</v>
      </c>
      <c r="J2262" s="5" t="str">
        <f>VLOOKUP(A2262,'Medical Examinations table'!$A:$I,9,FALSE)</f>
        <v>Underweight</v>
      </c>
      <c r="K2262" s="5" t="str">
        <f>VLOOKUP(A2262,'Medical Examinations table'!$A:$J,10,FALSE)</f>
        <v>Normal</v>
      </c>
      <c r="L2262" s="8">
        <f>VLOOKUP(A2262,'Hospitalisation Table'!$A:$J,10,FALSE)</f>
        <v>33869</v>
      </c>
      <c r="M2262" s="10">
        <f>VLOOKUP(A2262,'Hospitalisation Table'!$A:$F,6,FALSE)</f>
        <v>563.84</v>
      </c>
      <c r="N2262" s="5" t="str">
        <f>VLOOKUP(A2262,'Hospitalisation Table'!$A:$G,7,FALSE)</f>
        <v>tier - 2</v>
      </c>
      <c r="O2262" s="5" t="str">
        <f>VLOOKUP(A2262,'Hospitalisation Table'!$A:$H,8,FALSE)</f>
        <v>tier - 2</v>
      </c>
      <c r="P2262" s="5" t="str">
        <f>VLOOKUP(A2262,'Hospitalisation Table'!$A:$I,9,FALSE)</f>
        <v>R1013</v>
      </c>
      <c r="Q2262" s="5">
        <f>VLOOKUP(A2262,'Hospitalisation Table'!$A:$K,11,FALSE)</f>
        <v>25</v>
      </c>
    </row>
    <row r="2263" spans="1:17" ht="15.6" x14ac:dyDescent="0.3">
      <c r="A2263" s="9" t="s">
        <v>96</v>
      </c>
      <c r="B2263" s="5" t="str">
        <f>VLOOKUP($A2263,'Customer Names'!$A:$B,2,FALSE)</f>
        <v>Woldesilassie, Mr.  Daniel</v>
      </c>
      <c r="C2263" s="5">
        <f>VLOOKUP(Healthcare!A2263,'Medical Examinations table'!$A:$K,2,FALSE)</f>
        <v>27.6</v>
      </c>
      <c r="D2263" s="5">
        <f>VLOOKUP(A2263,'Medical Examinations table'!$A:$C,3,FALSE)</f>
        <v>4.01</v>
      </c>
      <c r="E2263" s="5" t="str">
        <f>VLOOKUP(A2263,'Medical Examinations table'!$A:$D,4,FALSE)</f>
        <v>NO</v>
      </c>
      <c r="F2263" s="5" t="str">
        <f>VLOOKUP(A2263,'Medical Examinations table'!$A:$E,5,FALSE)</f>
        <v>NO</v>
      </c>
      <c r="G2263" s="5" t="str">
        <f>VLOOKUP(A2263,'Medical Examinations table'!$A:$F,6,FALSE)</f>
        <v>YES</v>
      </c>
      <c r="H2263" s="5">
        <f>VLOOKUP(A2263,'Medical Examinations table'!$A:$H,8,FALSE)</f>
        <v>1</v>
      </c>
      <c r="I2263" s="5" t="str">
        <f>VLOOKUP(A2263,'Medical Examinations table'!$A:$G,7,FALSE)</f>
        <v>NO</v>
      </c>
      <c r="J2263" s="5" t="str">
        <f>VLOOKUP(A2263,'Medical Examinations table'!$A:$I,9,FALSE)</f>
        <v>Overweight</v>
      </c>
      <c r="K2263" s="5" t="str">
        <f>VLOOKUP(A2263,'Medical Examinations table'!$A:$J,10,FALSE)</f>
        <v>Normal</v>
      </c>
      <c r="L2263" s="8">
        <f>VLOOKUP(A2263,'Hospitalisation Table'!$A:$J,10,FALSE)</f>
        <v>33868</v>
      </c>
      <c r="M2263" s="10">
        <f>VLOOKUP(A2263,'Hospitalisation Table'!$A:$F,6,FALSE)</f>
        <v>563.84</v>
      </c>
      <c r="N2263" s="5" t="str">
        <f>VLOOKUP(A2263,'Hospitalisation Table'!$A:$G,7,FALSE)</f>
        <v>tier - 2</v>
      </c>
      <c r="O2263" s="5" t="str">
        <f>VLOOKUP(A2263,'Hospitalisation Table'!$A:$H,8,FALSE)</f>
        <v>tier - 3</v>
      </c>
      <c r="P2263" s="5" t="str">
        <f>VLOOKUP(A2263,'Hospitalisation Table'!$A:$I,9,FALSE)</f>
        <v>R1011</v>
      </c>
      <c r="Q2263" s="5">
        <f>VLOOKUP(A2263,'Hospitalisation Table'!$A:$K,11,FALSE)</f>
        <v>19</v>
      </c>
    </row>
    <row r="2264" spans="1:17" ht="15.6" x14ac:dyDescent="0.3">
      <c r="A2264" s="9" t="s">
        <v>95</v>
      </c>
      <c r="B2264" s="5" t="str">
        <f>VLOOKUP($A2264,'Customer Names'!$A:$B,2,FALSE)</f>
        <v>Ruiz Herrero, Mr.  Jaime</v>
      </c>
      <c r="C2264" s="5">
        <f>VLOOKUP(Healthcare!A2264,'Medical Examinations table'!$A:$K,2,FALSE)</f>
        <v>20.7</v>
      </c>
      <c r="D2264" s="5">
        <f>VLOOKUP(A2264,'Medical Examinations table'!$A:$C,3,FALSE)</f>
        <v>4.49</v>
      </c>
      <c r="E2264" s="5" t="str">
        <f>VLOOKUP(A2264,'Medical Examinations table'!$A:$D,4,FALSE)</f>
        <v>NO</v>
      </c>
      <c r="F2264" s="5" t="str">
        <f>VLOOKUP(A2264,'Medical Examinations table'!$A:$E,5,FALSE)</f>
        <v>NO</v>
      </c>
      <c r="G2264" s="5" t="str">
        <f>VLOOKUP(A2264,'Medical Examinations table'!$A:$F,6,FALSE)</f>
        <v>YES</v>
      </c>
      <c r="H2264" s="5">
        <f>VLOOKUP(A2264,'Medical Examinations table'!$A:$H,8,FALSE)</f>
        <v>1</v>
      </c>
      <c r="I2264" s="5" t="str">
        <f>VLOOKUP(A2264,'Medical Examinations table'!$A:$G,7,FALSE)</f>
        <v>NO</v>
      </c>
      <c r="J2264" s="5" t="str">
        <f>VLOOKUP(A2264,'Medical Examinations table'!$A:$I,9,FALSE)</f>
        <v>Normal Weight</v>
      </c>
      <c r="K2264" s="5" t="str">
        <f>VLOOKUP(A2264,'Medical Examinations table'!$A:$J,10,FALSE)</f>
        <v>Normal</v>
      </c>
      <c r="L2264" s="8">
        <f>VLOOKUP(A2264,'Hospitalisation Table'!$A:$J,10,FALSE)</f>
        <v>33867</v>
      </c>
      <c r="M2264" s="10">
        <f>VLOOKUP(A2264,'Hospitalisation Table'!$A:$F,6,FALSE)</f>
        <v>563.84</v>
      </c>
      <c r="N2264" s="5" t="str">
        <f>VLOOKUP(A2264,'Hospitalisation Table'!$A:$G,7,FALSE)</f>
        <v>tier - 2</v>
      </c>
      <c r="O2264" s="5" t="str">
        <f>VLOOKUP(A2264,'Hospitalisation Table'!$A:$H,8,FALSE)</f>
        <v>tier - 1</v>
      </c>
      <c r="P2264" s="5" t="str">
        <f>VLOOKUP(A2264,'Hospitalisation Table'!$A:$I,9,FALSE)</f>
        <v>R1011</v>
      </c>
      <c r="Q2264" s="5">
        <f>VLOOKUP(A2264,'Hospitalisation Table'!$A:$K,11,FALSE)</f>
        <v>19</v>
      </c>
    </row>
    <row r="2265" spans="1:17" ht="15.6" x14ac:dyDescent="0.3">
      <c r="A2265" s="9" t="s">
        <v>94</v>
      </c>
      <c r="B2265" s="5" t="str">
        <f>VLOOKUP($A2265,'Customer Names'!$A:$B,2,FALSE)</f>
        <v>Bin Alias, Mr.  Mohd Syahidan</v>
      </c>
      <c r="C2265" s="5">
        <f>VLOOKUP(Healthcare!A2265,'Medical Examinations table'!$A:$K,2,FALSE)</f>
        <v>20.3</v>
      </c>
      <c r="D2265" s="5">
        <f>VLOOKUP(A2265,'Medical Examinations table'!$A:$C,3,FALSE)</f>
        <v>6.37</v>
      </c>
      <c r="E2265" s="5" t="str">
        <f>VLOOKUP(A2265,'Medical Examinations table'!$A:$D,4,FALSE)</f>
        <v>NO</v>
      </c>
      <c r="F2265" s="5" t="str">
        <f>VLOOKUP(A2265,'Medical Examinations table'!$A:$E,5,FALSE)</f>
        <v>NO</v>
      </c>
      <c r="G2265" s="5" t="str">
        <f>VLOOKUP(A2265,'Medical Examinations table'!$A:$F,6,FALSE)</f>
        <v>YES</v>
      </c>
      <c r="H2265" s="5">
        <f>VLOOKUP(A2265,'Medical Examinations table'!$A:$H,8,FALSE)</f>
        <v>1</v>
      </c>
      <c r="I2265" s="5" t="str">
        <f>VLOOKUP(A2265,'Medical Examinations table'!$A:$G,7,FALSE)</f>
        <v>NO</v>
      </c>
      <c r="J2265" s="5" t="str">
        <f>VLOOKUP(A2265,'Medical Examinations table'!$A:$I,9,FALSE)</f>
        <v>Normal Weight</v>
      </c>
      <c r="K2265" s="5" t="str">
        <f>VLOOKUP(A2265,'Medical Examinations table'!$A:$J,10,FALSE)</f>
        <v>Prediabetes</v>
      </c>
      <c r="L2265" s="8">
        <f>VLOOKUP(A2265,'Hospitalisation Table'!$A:$J,10,FALSE)</f>
        <v>33866</v>
      </c>
      <c r="M2265" s="10">
        <f>VLOOKUP(A2265,'Hospitalisation Table'!$A:$F,6,FALSE)</f>
        <v>563.84</v>
      </c>
      <c r="N2265" s="5" t="str">
        <f>VLOOKUP(A2265,'Hospitalisation Table'!$A:$G,7,FALSE)</f>
        <v>tier - 2</v>
      </c>
      <c r="O2265" s="5" t="str">
        <f>VLOOKUP(A2265,'Hospitalisation Table'!$A:$H,8,FALSE)</f>
        <v>tier - 1</v>
      </c>
      <c r="P2265" s="5" t="str">
        <f>VLOOKUP(A2265,'Hospitalisation Table'!$A:$I,9,FALSE)</f>
        <v>R1011</v>
      </c>
      <c r="Q2265" s="5">
        <f>VLOOKUP(A2265,'Hospitalisation Table'!$A:$K,11,FALSE)</f>
        <v>19</v>
      </c>
    </row>
    <row r="2266" spans="1:17" ht="15.6" x14ac:dyDescent="0.3">
      <c r="A2266" s="9" t="s">
        <v>93</v>
      </c>
      <c r="B2266" s="5" t="str">
        <f>VLOOKUP($A2266,'Customer Names'!$A:$B,2,FALSE)</f>
        <v>Fischer-Daly, Mr.  Matthew</v>
      </c>
      <c r="C2266" s="5">
        <f>VLOOKUP(Healthcare!A2266,'Medical Examinations table'!$A:$K,2,FALSE)</f>
        <v>19.8</v>
      </c>
      <c r="D2266" s="5">
        <f>VLOOKUP(A2266,'Medical Examinations table'!$A:$C,3,FALSE)</f>
        <v>5.12</v>
      </c>
      <c r="E2266" s="5" t="str">
        <f>VLOOKUP(A2266,'Medical Examinations table'!$A:$D,4,FALSE)</f>
        <v>NO</v>
      </c>
      <c r="F2266" s="5" t="str">
        <f>VLOOKUP(A2266,'Medical Examinations table'!$A:$E,5,FALSE)</f>
        <v>NO</v>
      </c>
      <c r="G2266" s="5" t="str">
        <f>VLOOKUP(A2266,'Medical Examinations table'!$A:$F,6,FALSE)</f>
        <v>YES</v>
      </c>
      <c r="H2266" s="5">
        <f>VLOOKUP(A2266,'Medical Examinations table'!$A:$H,8,FALSE)</f>
        <v>1</v>
      </c>
      <c r="I2266" s="5" t="str">
        <f>VLOOKUP(A2266,'Medical Examinations table'!$A:$G,7,FALSE)</f>
        <v>NO</v>
      </c>
      <c r="J2266" s="5" t="str">
        <f>VLOOKUP(A2266,'Medical Examinations table'!$A:$I,9,FALSE)</f>
        <v>Normal Weight</v>
      </c>
      <c r="K2266" s="5" t="str">
        <f>VLOOKUP(A2266,'Medical Examinations table'!$A:$J,10,FALSE)</f>
        <v>Normal</v>
      </c>
      <c r="L2266" s="8">
        <f>VLOOKUP(A2266,'Hospitalisation Table'!$A:$J,10,FALSE)</f>
        <v>33865</v>
      </c>
      <c r="M2266" s="10">
        <f>VLOOKUP(A2266,'Hospitalisation Table'!$A:$F,6,FALSE)</f>
        <v>563.84</v>
      </c>
      <c r="N2266" s="5" t="str">
        <f>VLOOKUP(A2266,'Hospitalisation Table'!$A:$G,7,FALSE)</f>
        <v>tier - 2</v>
      </c>
      <c r="O2266" s="5" t="str">
        <f>VLOOKUP(A2266,'Hospitalisation Table'!$A:$H,8,FALSE)</f>
        <v>tier - 2</v>
      </c>
      <c r="P2266" s="5" t="str">
        <f>VLOOKUP(A2266,'Hospitalisation Table'!$A:$I,9,FALSE)</f>
        <v>R1011</v>
      </c>
      <c r="Q2266" s="5">
        <f>VLOOKUP(A2266,'Hospitalisation Table'!$A:$K,11,FALSE)</f>
        <v>19</v>
      </c>
    </row>
    <row r="2267" spans="1:17" ht="15.6" x14ac:dyDescent="0.3">
      <c r="A2267" s="9" t="s">
        <v>92</v>
      </c>
      <c r="B2267" s="5" t="str">
        <f>VLOOKUP($A2267,'Customer Names'!$A:$B,2,FALSE)</f>
        <v>Pulliam, Ms.  Elizabeth S.</v>
      </c>
      <c r="C2267" s="5">
        <f>VLOOKUP(Healthcare!A2267,'Medical Examinations table'!$A:$K,2,FALSE)</f>
        <v>21.87</v>
      </c>
      <c r="D2267" s="5">
        <f>VLOOKUP(A2267,'Medical Examinations table'!$A:$C,3,FALSE)</f>
        <v>8.59</v>
      </c>
      <c r="E2267" s="5" t="str">
        <f>VLOOKUP(A2267,'Medical Examinations table'!$A:$D,4,FALSE)</f>
        <v>NO</v>
      </c>
      <c r="F2267" s="5" t="str">
        <f>VLOOKUP(A2267,'Medical Examinations table'!$A:$E,5,FALSE)</f>
        <v>NO</v>
      </c>
      <c r="G2267" s="5" t="str">
        <f>VLOOKUP(A2267,'Medical Examinations table'!$A:$F,6,FALSE)</f>
        <v>NO</v>
      </c>
      <c r="H2267" s="5">
        <f>VLOOKUP(A2267,'Medical Examinations table'!$A:$H,8,FALSE)</f>
        <v>0</v>
      </c>
      <c r="I2267" s="5" t="str">
        <f>VLOOKUP(A2267,'Medical Examinations table'!$A:$G,7,FALSE)</f>
        <v>NO</v>
      </c>
      <c r="J2267" s="5" t="str">
        <f>VLOOKUP(A2267,'Medical Examinations table'!$A:$I,9,FALSE)</f>
        <v>Normal Weight</v>
      </c>
      <c r="K2267" s="5" t="str">
        <f>VLOOKUP(A2267,'Medical Examinations table'!$A:$J,10,FALSE)</f>
        <v>Diabetes</v>
      </c>
      <c r="L2267" s="8">
        <f>VLOOKUP(A2267,'Hospitalisation Table'!$A:$J,10,FALSE)</f>
        <v>33864</v>
      </c>
      <c r="M2267" s="10">
        <f>VLOOKUP(A2267,'Hospitalisation Table'!$A:$F,6,FALSE)</f>
        <v>563.84</v>
      </c>
      <c r="N2267" s="5" t="str">
        <f>VLOOKUP(A2267,'Hospitalisation Table'!$A:$G,7,FALSE)</f>
        <v>tier - 2</v>
      </c>
      <c r="O2267" s="5" t="str">
        <f>VLOOKUP(A2267,'Hospitalisation Table'!$A:$H,8,FALSE)</f>
        <v>tier - 2</v>
      </c>
      <c r="P2267" s="5" t="str">
        <f>VLOOKUP(A2267,'Hospitalisation Table'!$A:$I,9,FALSE)</f>
        <v>R1013</v>
      </c>
      <c r="Q2267" s="5">
        <f>VLOOKUP(A2267,'Hospitalisation Table'!$A:$K,11,FALSE)</f>
        <v>20</v>
      </c>
    </row>
    <row r="2268" spans="1:17" ht="15.6" x14ac:dyDescent="0.3">
      <c r="A2268" s="9" t="s">
        <v>91</v>
      </c>
      <c r="B2268" s="5" t="str">
        <f>VLOOKUP($A2268,'Customer Names'!$A:$B,2,FALSE)</f>
        <v>Guisinger, Ms.  Katie</v>
      </c>
      <c r="C2268" s="5">
        <f>VLOOKUP(Healthcare!A2268,'Medical Examinations table'!$A:$K,2,FALSE)</f>
        <v>16.600000000000001</v>
      </c>
      <c r="D2268" s="5">
        <f>VLOOKUP(A2268,'Medical Examinations table'!$A:$C,3,FALSE)</f>
        <v>5.87</v>
      </c>
      <c r="E2268" s="5" t="str">
        <f>VLOOKUP(A2268,'Medical Examinations table'!$A:$D,4,FALSE)</f>
        <v>NO</v>
      </c>
      <c r="F2268" s="5" t="str">
        <f>VLOOKUP(A2268,'Medical Examinations table'!$A:$E,5,FALSE)</f>
        <v>NO</v>
      </c>
      <c r="G2268" s="5" t="str">
        <f>VLOOKUP(A2268,'Medical Examinations table'!$A:$F,6,FALSE)</f>
        <v>NO</v>
      </c>
      <c r="H2268" s="5">
        <f>VLOOKUP(A2268,'Medical Examinations table'!$A:$H,8,FALSE)</f>
        <v>1</v>
      </c>
      <c r="I2268" s="5" t="str">
        <f>VLOOKUP(A2268,'Medical Examinations table'!$A:$G,7,FALSE)</f>
        <v>NO</v>
      </c>
      <c r="J2268" s="5" t="str">
        <f>VLOOKUP(A2268,'Medical Examinations table'!$A:$I,9,FALSE)</f>
        <v>Underweight</v>
      </c>
      <c r="K2268" s="5" t="str">
        <f>VLOOKUP(A2268,'Medical Examinations table'!$A:$J,10,FALSE)</f>
        <v>Prediabetes</v>
      </c>
      <c r="L2268" s="8">
        <f>VLOOKUP(A2268,'Hospitalisation Table'!$A:$J,10,FALSE)</f>
        <v>33863</v>
      </c>
      <c r="M2268" s="10">
        <f>VLOOKUP(A2268,'Hospitalisation Table'!$A:$F,6,FALSE)</f>
        <v>563.84</v>
      </c>
      <c r="N2268" s="5" t="str">
        <f>VLOOKUP(A2268,'Hospitalisation Table'!$A:$G,7,FALSE)</f>
        <v>tier - 2</v>
      </c>
      <c r="O2268" s="5" t="str">
        <f>VLOOKUP(A2268,'Hospitalisation Table'!$A:$H,8,FALSE)</f>
        <v>tier - 1</v>
      </c>
      <c r="P2268" s="5" t="str">
        <f>VLOOKUP(A2268,'Hospitalisation Table'!$A:$I,9,FALSE)</f>
        <v>R1012</v>
      </c>
      <c r="Q2268" s="5">
        <f>VLOOKUP(A2268,'Hospitalisation Table'!$A:$K,11,FALSE)</f>
        <v>24</v>
      </c>
    </row>
    <row r="2269" spans="1:17" ht="15.6" x14ac:dyDescent="0.3">
      <c r="A2269" s="9" t="s">
        <v>90</v>
      </c>
      <c r="B2269" s="5" t="str">
        <f>VLOOKUP($A2269,'Customer Names'!$A:$B,2,FALSE)</f>
        <v>Arnerich, Ms.  Christi A.</v>
      </c>
      <c r="C2269" s="5">
        <f>VLOOKUP(Healthcare!A2269,'Medical Examinations table'!$A:$K,2,FALSE)</f>
        <v>21.98</v>
      </c>
      <c r="D2269" s="5">
        <f>VLOOKUP(A2269,'Medical Examinations table'!$A:$C,3,FALSE)</f>
        <v>7.03</v>
      </c>
      <c r="E2269" s="5" t="str">
        <f>VLOOKUP(A2269,'Medical Examinations table'!$A:$D,4,FALSE)</f>
        <v>NO</v>
      </c>
      <c r="F2269" s="5" t="str">
        <f>VLOOKUP(A2269,'Medical Examinations table'!$A:$E,5,FALSE)</f>
        <v>NO</v>
      </c>
      <c r="G2269" s="5" t="str">
        <f>VLOOKUP(A2269,'Medical Examinations table'!$A:$F,6,FALSE)</f>
        <v>NO</v>
      </c>
      <c r="H2269" s="5">
        <f>VLOOKUP(A2269,'Medical Examinations table'!$A:$H,8,FALSE)</f>
        <v>0</v>
      </c>
      <c r="I2269" s="5" t="str">
        <f>VLOOKUP(A2269,'Medical Examinations table'!$A:$G,7,FALSE)</f>
        <v>NO</v>
      </c>
      <c r="J2269" s="5" t="str">
        <f>VLOOKUP(A2269,'Medical Examinations table'!$A:$I,9,FALSE)</f>
        <v>Normal Weight</v>
      </c>
      <c r="K2269" s="5" t="str">
        <f>VLOOKUP(A2269,'Medical Examinations table'!$A:$J,10,FALSE)</f>
        <v>Diabetes</v>
      </c>
      <c r="L2269" s="8">
        <f>VLOOKUP(A2269,'Hospitalisation Table'!$A:$J,10,FALSE)</f>
        <v>33862</v>
      </c>
      <c r="M2269" s="10">
        <f>VLOOKUP(A2269,'Hospitalisation Table'!$A:$F,6,FALSE)</f>
        <v>563.84</v>
      </c>
      <c r="N2269" s="5" t="str">
        <f>VLOOKUP(A2269,'Hospitalisation Table'!$A:$G,7,FALSE)</f>
        <v>tier - 2</v>
      </c>
      <c r="O2269" s="5" t="str">
        <f>VLOOKUP(A2269,'Hospitalisation Table'!$A:$H,8,FALSE)</f>
        <v>tier - 2</v>
      </c>
      <c r="P2269" s="5" t="str">
        <f>VLOOKUP(A2269,'Hospitalisation Table'!$A:$I,9,FALSE)</f>
        <v>R1013</v>
      </c>
      <c r="Q2269" s="5">
        <f>VLOOKUP(A2269,'Hospitalisation Table'!$A:$K,11,FALSE)</f>
        <v>20</v>
      </c>
    </row>
    <row r="2270" spans="1:17" ht="15.6" x14ac:dyDescent="0.3">
      <c r="A2270" s="9" t="s">
        <v>89</v>
      </c>
      <c r="B2270" s="5" t="str">
        <f>VLOOKUP($A2270,'Customer Names'!$A:$B,2,FALSE)</f>
        <v>Lynch, Ms.  Sandra K.</v>
      </c>
      <c r="C2270" s="5">
        <f>VLOOKUP(Healthcare!A2270,'Medical Examinations table'!$A:$K,2,FALSE)</f>
        <v>19.7</v>
      </c>
      <c r="D2270" s="5">
        <f>VLOOKUP(A2270,'Medical Examinations table'!$A:$C,3,FALSE)</f>
        <v>5.51</v>
      </c>
      <c r="E2270" s="5" t="str">
        <f>VLOOKUP(A2270,'Medical Examinations table'!$A:$D,4,FALSE)</f>
        <v>NO</v>
      </c>
      <c r="F2270" s="5" t="str">
        <f>VLOOKUP(A2270,'Medical Examinations table'!$A:$E,5,FALSE)</f>
        <v>NO</v>
      </c>
      <c r="G2270" s="5" t="str">
        <f>VLOOKUP(A2270,'Medical Examinations table'!$A:$F,6,FALSE)</f>
        <v>NO</v>
      </c>
      <c r="H2270" s="5">
        <f>VLOOKUP(A2270,'Medical Examinations table'!$A:$H,8,FALSE)</f>
        <v>1</v>
      </c>
      <c r="I2270" s="5" t="str">
        <f>VLOOKUP(A2270,'Medical Examinations table'!$A:$G,7,FALSE)</f>
        <v>NO</v>
      </c>
      <c r="J2270" s="5" t="str">
        <f>VLOOKUP(A2270,'Medical Examinations table'!$A:$I,9,FALSE)</f>
        <v>Normal Weight</v>
      </c>
      <c r="K2270" s="5" t="str">
        <f>VLOOKUP(A2270,'Medical Examinations table'!$A:$J,10,FALSE)</f>
        <v>Normal</v>
      </c>
      <c r="L2270" s="8">
        <f>VLOOKUP(A2270,'Hospitalisation Table'!$A:$J,10,FALSE)</f>
        <v>33861</v>
      </c>
      <c r="M2270" s="10">
        <f>VLOOKUP(A2270,'Hospitalisation Table'!$A:$F,6,FALSE)</f>
        <v>563.84</v>
      </c>
      <c r="N2270" s="5" t="str">
        <f>VLOOKUP(A2270,'Hospitalisation Table'!$A:$G,7,FALSE)</f>
        <v>tier - 2</v>
      </c>
      <c r="O2270" s="5" t="str">
        <f>VLOOKUP(A2270,'Hospitalisation Table'!$A:$H,8,FALSE)</f>
        <v>tier - 1</v>
      </c>
      <c r="P2270" s="5" t="str">
        <f>VLOOKUP(A2270,'Hospitalisation Table'!$A:$I,9,FALSE)</f>
        <v>R1013</v>
      </c>
      <c r="Q2270" s="5">
        <f>VLOOKUP(A2270,'Hospitalisation Table'!$A:$K,11,FALSE)</f>
        <v>24</v>
      </c>
    </row>
    <row r="2271" spans="1:17" ht="15.6" x14ac:dyDescent="0.3">
      <c r="A2271" s="9" t="s">
        <v>88</v>
      </c>
      <c r="B2271" s="5" t="str">
        <f>VLOOKUP($A2271,'Customer Names'!$A:$B,2,FALSE)</f>
        <v>Reilly, Ms.  Katharine</v>
      </c>
      <c r="C2271" s="5">
        <f>VLOOKUP(Healthcare!A2271,'Medical Examinations table'!$A:$K,2,FALSE)</f>
        <v>19.21</v>
      </c>
      <c r="D2271" s="5">
        <f>VLOOKUP(A2271,'Medical Examinations table'!$A:$C,3,FALSE)</f>
        <v>4.76</v>
      </c>
      <c r="E2271" s="5" t="str">
        <f>VLOOKUP(A2271,'Medical Examinations table'!$A:$D,4,FALSE)</f>
        <v>NO</v>
      </c>
      <c r="F2271" s="5" t="str">
        <f>VLOOKUP(A2271,'Medical Examinations table'!$A:$E,5,FALSE)</f>
        <v>YES</v>
      </c>
      <c r="G2271" s="5" t="str">
        <f>VLOOKUP(A2271,'Medical Examinations table'!$A:$F,6,FALSE)</f>
        <v>NO</v>
      </c>
      <c r="H2271" s="5">
        <f>VLOOKUP(A2271,'Medical Examinations table'!$A:$H,8,FALSE)</f>
        <v>1</v>
      </c>
      <c r="I2271" s="5" t="str">
        <f>VLOOKUP(A2271,'Medical Examinations table'!$A:$G,7,FALSE)</f>
        <v>NO</v>
      </c>
      <c r="J2271" s="5" t="str">
        <f>VLOOKUP(A2271,'Medical Examinations table'!$A:$I,9,FALSE)</f>
        <v>Normal Weight</v>
      </c>
      <c r="K2271" s="5" t="str">
        <f>VLOOKUP(A2271,'Medical Examinations table'!$A:$J,10,FALSE)</f>
        <v>Normal</v>
      </c>
      <c r="L2271" s="8">
        <f>VLOOKUP(A2271,'Hospitalisation Table'!$A:$J,10,FALSE)</f>
        <v>33860</v>
      </c>
      <c r="M2271" s="10">
        <f>VLOOKUP(A2271,'Hospitalisation Table'!$A:$F,6,FALSE)</f>
        <v>563.84</v>
      </c>
      <c r="N2271" s="5" t="str">
        <f>VLOOKUP(A2271,'Hospitalisation Table'!$A:$G,7,FALSE)</f>
        <v>tier - 2</v>
      </c>
      <c r="O2271" s="5" t="str">
        <f>VLOOKUP(A2271,'Hospitalisation Table'!$A:$H,8,FALSE)</f>
        <v>tier - 1</v>
      </c>
      <c r="P2271" s="5" t="str">
        <f>VLOOKUP(A2271,'Hospitalisation Table'!$A:$I,9,FALSE)</f>
        <v>R1012</v>
      </c>
      <c r="Q2271" s="5">
        <f>VLOOKUP(A2271,'Hospitalisation Table'!$A:$K,11,FALSE)</f>
        <v>18</v>
      </c>
    </row>
    <row r="2272" spans="1:17" ht="15.6" x14ac:dyDescent="0.3">
      <c r="A2272" s="9" t="s">
        <v>87</v>
      </c>
      <c r="B2272" s="5" t="str">
        <f>VLOOKUP($A2272,'Customer Names'!$A:$B,2,FALSE)</f>
        <v>Nolette, Mr.  Jerome</v>
      </c>
      <c r="C2272" s="5">
        <f>VLOOKUP(Healthcare!A2272,'Medical Examinations table'!$A:$K,2,FALSE)</f>
        <v>19.3</v>
      </c>
      <c r="D2272" s="5">
        <f>VLOOKUP(A2272,'Medical Examinations table'!$A:$C,3,FALSE)</f>
        <v>4.7</v>
      </c>
      <c r="E2272" s="5" t="str">
        <f>VLOOKUP(A2272,'Medical Examinations table'!$A:$D,4,FALSE)</f>
        <v>NO</v>
      </c>
      <c r="F2272" s="5" t="str">
        <f>VLOOKUP(A2272,'Medical Examinations table'!$A:$E,5,FALSE)</f>
        <v>YES</v>
      </c>
      <c r="G2272" s="5" t="str">
        <f>VLOOKUP(A2272,'Medical Examinations table'!$A:$F,6,FALSE)</f>
        <v>NO</v>
      </c>
      <c r="H2272" s="5">
        <f>VLOOKUP(A2272,'Medical Examinations table'!$A:$H,8,FALSE)</f>
        <v>1</v>
      </c>
      <c r="I2272" s="5" t="str">
        <f>VLOOKUP(A2272,'Medical Examinations table'!$A:$G,7,FALSE)</f>
        <v>NO</v>
      </c>
      <c r="J2272" s="5" t="str">
        <f>VLOOKUP(A2272,'Medical Examinations table'!$A:$I,9,FALSE)</f>
        <v>Normal Weight</v>
      </c>
      <c r="K2272" s="5" t="str">
        <f>VLOOKUP(A2272,'Medical Examinations table'!$A:$J,10,FALSE)</f>
        <v>Normal</v>
      </c>
      <c r="L2272" s="8">
        <f>VLOOKUP(A2272,'Hospitalisation Table'!$A:$J,10,FALSE)</f>
        <v>33859</v>
      </c>
      <c r="M2272" s="10">
        <f>VLOOKUP(A2272,'Hospitalisation Table'!$A:$F,6,FALSE)</f>
        <v>563.84</v>
      </c>
      <c r="N2272" s="5" t="str">
        <f>VLOOKUP(A2272,'Hospitalisation Table'!$A:$G,7,FALSE)</f>
        <v>tier - 2</v>
      </c>
      <c r="O2272" s="5" t="str">
        <f>VLOOKUP(A2272,'Hospitalisation Table'!$A:$H,8,FALSE)</f>
        <v>tier - 1</v>
      </c>
      <c r="P2272" s="5" t="str">
        <f>VLOOKUP(A2272,'Hospitalisation Table'!$A:$I,9,FALSE)</f>
        <v>R1013</v>
      </c>
      <c r="Q2272" s="5">
        <f>VLOOKUP(A2272,'Hospitalisation Table'!$A:$K,11,FALSE)</f>
        <v>18</v>
      </c>
    </row>
    <row r="2273" spans="1:17" ht="15.6" x14ac:dyDescent="0.3">
      <c r="A2273" s="9" t="s">
        <v>86</v>
      </c>
      <c r="B2273" s="5" t="str">
        <f>VLOOKUP($A2273,'Customer Names'!$A:$B,2,FALSE)</f>
        <v>Chabrier, Ms.  Julia R</v>
      </c>
      <c r="C2273" s="5">
        <f>VLOOKUP(Healthcare!A2273,'Medical Examinations table'!$A:$K,2,FALSE)</f>
        <v>16.22</v>
      </c>
      <c r="D2273" s="5">
        <f>VLOOKUP(A2273,'Medical Examinations table'!$A:$C,3,FALSE)</f>
        <v>6.21</v>
      </c>
      <c r="E2273" s="5" t="str">
        <f>VLOOKUP(A2273,'Medical Examinations table'!$A:$D,4,FALSE)</f>
        <v>YES</v>
      </c>
      <c r="F2273" s="5" t="str">
        <f>VLOOKUP(A2273,'Medical Examinations table'!$A:$E,5,FALSE)</f>
        <v>NO</v>
      </c>
      <c r="G2273" s="5" t="str">
        <f>VLOOKUP(A2273,'Medical Examinations table'!$A:$F,6,FALSE)</f>
        <v>NO</v>
      </c>
      <c r="H2273" s="5">
        <f>VLOOKUP(A2273,'Medical Examinations table'!$A:$H,8,FALSE)</f>
        <v>0</v>
      </c>
      <c r="I2273" s="5" t="str">
        <f>VLOOKUP(A2273,'Medical Examinations table'!$A:$G,7,FALSE)</f>
        <v>NO</v>
      </c>
      <c r="J2273" s="5" t="str">
        <f>VLOOKUP(A2273,'Medical Examinations table'!$A:$I,9,FALSE)</f>
        <v>Underweight</v>
      </c>
      <c r="K2273" s="5" t="str">
        <f>VLOOKUP(A2273,'Medical Examinations table'!$A:$J,10,FALSE)</f>
        <v>Prediabetes</v>
      </c>
      <c r="L2273" s="8">
        <f>VLOOKUP(A2273,'Hospitalisation Table'!$A:$J,10,FALSE)</f>
        <v>33858</v>
      </c>
      <c r="M2273" s="10">
        <f>VLOOKUP(A2273,'Hospitalisation Table'!$A:$F,6,FALSE)</f>
        <v>563.84</v>
      </c>
      <c r="N2273" s="5" t="str">
        <f>VLOOKUP(A2273,'Hospitalisation Table'!$A:$G,7,FALSE)</f>
        <v>tier - 2</v>
      </c>
      <c r="O2273" s="5" t="str">
        <f>VLOOKUP(A2273,'Hospitalisation Table'!$A:$H,8,FALSE)</f>
        <v>tier - 3</v>
      </c>
      <c r="P2273" s="5" t="str">
        <f>VLOOKUP(A2273,'Hospitalisation Table'!$A:$I,9,FALSE)</f>
        <v>R1012</v>
      </c>
      <c r="Q2273" s="5">
        <f>VLOOKUP(A2273,'Hospitalisation Table'!$A:$K,11,FALSE)</f>
        <v>26</v>
      </c>
    </row>
    <row r="2274" spans="1:17" ht="15.6" x14ac:dyDescent="0.3">
      <c r="A2274" s="9" t="s">
        <v>85</v>
      </c>
      <c r="B2274" s="5" t="str">
        <f>VLOOKUP($A2274,'Customer Names'!$A:$B,2,FALSE)</f>
        <v>Lee, Mr.  Sean Henry</v>
      </c>
      <c r="C2274" s="5">
        <f>VLOOKUP(Healthcare!A2274,'Medical Examinations table'!$A:$K,2,FALSE)</f>
        <v>17.12</v>
      </c>
      <c r="D2274" s="5">
        <f>VLOOKUP(A2274,'Medical Examinations table'!$A:$C,3,FALSE)</f>
        <v>4.5199999999999996</v>
      </c>
      <c r="E2274" s="5" t="str">
        <f>VLOOKUP(A2274,'Medical Examinations table'!$A:$D,4,FALSE)</f>
        <v>NO</v>
      </c>
      <c r="F2274" s="5" t="str">
        <f>VLOOKUP(A2274,'Medical Examinations table'!$A:$E,5,FALSE)</f>
        <v>YES</v>
      </c>
      <c r="G2274" s="5" t="str">
        <f>VLOOKUP(A2274,'Medical Examinations table'!$A:$F,6,FALSE)</f>
        <v>NO</v>
      </c>
      <c r="H2274" s="5">
        <f>VLOOKUP(A2274,'Medical Examinations table'!$A:$H,8,FALSE)</f>
        <v>1</v>
      </c>
      <c r="I2274" s="5" t="str">
        <f>VLOOKUP(A2274,'Medical Examinations table'!$A:$G,7,FALSE)</f>
        <v>NO</v>
      </c>
      <c r="J2274" s="5" t="str">
        <f>VLOOKUP(A2274,'Medical Examinations table'!$A:$I,9,FALSE)</f>
        <v>Underweight</v>
      </c>
      <c r="K2274" s="5" t="str">
        <f>VLOOKUP(A2274,'Medical Examinations table'!$A:$J,10,FALSE)</f>
        <v>Normal</v>
      </c>
      <c r="L2274" s="8">
        <f>VLOOKUP(A2274,'Hospitalisation Table'!$A:$J,10,FALSE)</f>
        <v>33857</v>
      </c>
      <c r="M2274" s="10">
        <f>VLOOKUP(A2274,'Hospitalisation Table'!$A:$F,6,FALSE)</f>
        <v>563.84</v>
      </c>
      <c r="N2274" s="5" t="str">
        <f>VLOOKUP(A2274,'Hospitalisation Table'!$A:$G,7,FALSE)</f>
        <v>tier - 2</v>
      </c>
      <c r="O2274" s="5" t="str">
        <f>VLOOKUP(A2274,'Hospitalisation Table'!$A:$H,8,FALSE)</f>
        <v>tier - 1</v>
      </c>
      <c r="P2274" s="5" t="str">
        <f>VLOOKUP(A2274,'Hospitalisation Table'!$A:$I,9,FALSE)</f>
        <v>R1013</v>
      </c>
      <c r="Q2274" s="5">
        <f>VLOOKUP(A2274,'Hospitalisation Table'!$A:$K,11,FALSE)</f>
        <v>19</v>
      </c>
    </row>
    <row r="2275" spans="1:17" ht="15.6" x14ac:dyDescent="0.3">
      <c r="A2275" s="9" t="s">
        <v>84</v>
      </c>
      <c r="B2275" s="5" t="str">
        <f>VLOOKUP($A2275,'Customer Names'!$A:$B,2,FALSE)</f>
        <v>Knotts, Ms.  Rachel A.</v>
      </c>
      <c r="C2275" s="5">
        <f>VLOOKUP(Healthcare!A2275,'Medical Examinations table'!$A:$K,2,FALSE)</f>
        <v>19.07</v>
      </c>
      <c r="D2275" s="5">
        <f>VLOOKUP(A2275,'Medical Examinations table'!$A:$C,3,FALSE)</f>
        <v>5.45</v>
      </c>
      <c r="E2275" s="5" t="str">
        <f>VLOOKUP(A2275,'Medical Examinations table'!$A:$D,4,FALSE)</f>
        <v>NO</v>
      </c>
      <c r="F2275" s="5" t="str">
        <f>VLOOKUP(A2275,'Medical Examinations table'!$A:$E,5,FALSE)</f>
        <v>NO</v>
      </c>
      <c r="G2275" s="5" t="str">
        <f>VLOOKUP(A2275,'Medical Examinations table'!$A:$F,6,FALSE)</f>
        <v>NO</v>
      </c>
      <c r="H2275" s="5">
        <f>VLOOKUP(A2275,'Medical Examinations table'!$A:$H,8,FALSE)</f>
        <v>1</v>
      </c>
      <c r="I2275" s="5" t="str">
        <f>VLOOKUP(A2275,'Medical Examinations table'!$A:$G,7,FALSE)</f>
        <v>NO</v>
      </c>
      <c r="J2275" s="5" t="str">
        <f>VLOOKUP(A2275,'Medical Examinations table'!$A:$I,9,FALSE)</f>
        <v>Normal Weight</v>
      </c>
      <c r="K2275" s="5" t="str">
        <f>VLOOKUP(A2275,'Medical Examinations table'!$A:$J,10,FALSE)</f>
        <v>Normal</v>
      </c>
      <c r="L2275" s="8">
        <f>VLOOKUP(A2275,'Hospitalisation Table'!$A:$J,10,FALSE)</f>
        <v>33856</v>
      </c>
      <c r="M2275" s="10">
        <f>VLOOKUP(A2275,'Hospitalisation Table'!$A:$F,6,FALSE)</f>
        <v>563.84</v>
      </c>
      <c r="N2275" s="5" t="str">
        <f>VLOOKUP(A2275,'Hospitalisation Table'!$A:$G,7,FALSE)</f>
        <v>tier - 2</v>
      </c>
      <c r="O2275" s="5" t="str">
        <f>VLOOKUP(A2275,'Hospitalisation Table'!$A:$H,8,FALSE)</f>
        <v>tier - 3</v>
      </c>
      <c r="P2275" s="5" t="str">
        <f>VLOOKUP(A2275,'Hospitalisation Table'!$A:$I,9,FALSE)</f>
        <v>R1013</v>
      </c>
      <c r="Q2275" s="5">
        <f>VLOOKUP(A2275,'Hospitalisation Table'!$A:$K,11,FALSE)</f>
        <v>30</v>
      </c>
    </row>
    <row r="2276" spans="1:17" ht="15.6" x14ac:dyDescent="0.3">
      <c r="A2276" s="9" t="s">
        <v>83</v>
      </c>
      <c r="B2276" s="5" t="str">
        <f>VLOOKUP($A2276,'Customer Names'!$A:$B,2,FALSE)</f>
        <v>Pultorak, Mr.  Jim</v>
      </c>
      <c r="C2276" s="5">
        <f>VLOOKUP(Healthcare!A2276,'Medical Examinations table'!$A:$K,2,FALSE)</f>
        <v>15.56</v>
      </c>
      <c r="D2276" s="5">
        <f>VLOOKUP(A2276,'Medical Examinations table'!$A:$C,3,FALSE)</f>
        <v>4.42</v>
      </c>
      <c r="E2276" s="5" t="str">
        <f>VLOOKUP(A2276,'Medical Examinations table'!$A:$D,4,FALSE)</f>
        <v>NO</v>
      </c>
      <c r="F2276" s="5" t="str">
        <f>VLOOKUP(A2276,'Medical Examinations table'!$A:$E,5,FALSE)</f>
        <v>NO</v>
      </c>
      <c r="G2276" s="5" t="str">
        <f>VLOOKUP(A2276,'Medical Examinations table'!$A:$F,6,FALSE)</f>
        <v>NO</v>
      </c>
      <c r="H2276" s="5">
        <f>VLOOKUP(A2276,'Medical Examinations table'!$A:$H,8,FALSE)</f>
        <v>0</v>
      </c>
      <c r="I2276" s="5" t="str">
        <f>VLOOKUP(A2276,'Medical Examinations table'!$A:$G,7,FALSE)</f>
        <v>NO</v>
      </c>
      <c r="J2276" s="5" t="str">
        <f>VLOOKUP(A2276,'Medical Examinations table'!$A:$I,9,FALSE)</f>
        <v>Underweight</v>
      </c>
      <c r="K2276" s="5" t="str">
        <f>VLOOKUP(A2276,'Medical Examinations table'!$A:$J,10,FALSE)</f>
        <v>Normal</v>
      </c>
      <c r="L2276" s="8">
        <f>VLOOKUP(A2276,'Hospitalisation Table'!$A:$J,10,FALSE)</f>
        <v>33855</v>
      </c>
      <c r="M2276" s="10">
        <f>VLOOKUP(A2276,'Hospitalisation Table'!$A:$F,6,FALSE)</f>
        <v>563.84</v>
      </c>
      <c r="N2276" s="5" t="str">
        <f>VLOOKUP(A2276,'Hospitalisation Table'!$A:$G,7,FALSE)</f>
        <v>tier - 2</v>
      </c>
      <c r="O2276" s="5" t="str">
        <f>VLOOKUP(A2276,'Hospitalisation Table'!$A:$H,8,FALSE)</f>
        <v>tier - 3</v>
      </c>
      <c r="P2276" s="5" t="str">
        <f>VLOOKUP(A2276,'Hospitalisation Table'!$A:$I,9,FALSE)</f>
        <v>R1012</v>
      </c>
      <c r="Q2276" s="5">
        <f>VLOOKUP(A2276,'Hospitalisation Table'!$A:$K,11,FALSE)</f>
        <v>23</v>
      </c>
    </row>
    <row r="2277" spans="1:17" ht="15.6" x14ac:dyDescent="0.3">
      <c r="A2277" s="9" t="s">
        <v>82</v>
      </c>
      <c r="B2277" s="5" t="str">
        <f>VLOOKUP($A2277,'Customer Names'!$A:$B,2,FALSE)</f>
        <v>Maxon, Mr.  Tim</v>
      </c>
      <c r="C2277" s="5">
        <f>VLOOKUP(Healthcare!A2277,'Medical Examinations table'!$A:$K,2,FALSE)</f>
        <v>22.76</v>
      </c>
      <c r="D2277" s="5">
        <f>VLOOKUP(A2277,'Medical Examinations table'!$A:$C,3,FALSE)</f>
        <v>9.44</v>
      </c>
      <c r="E2277" s="5" t="str">
        <f>VLOOKUP(A2277,'Medical Examinations table'!$A:$D,4,FALSE)</f>
        <v>NO</v>
      </c>
      <c r="F2277" s="5" t="str">
        <f>VLOOKUP(A2277,'Medical Examinations table'!$A:$E,5,FALSE)</f>
        <v>NO</v>
      </c>
      <c r="G2277" s="5" t="str">
        <f>VLOOKUP(A2277,'Medical Examinations table'!$A:$F,6,FALSE)</f>
        <v>NO</v>
      </c>
      <c r="H2277" s="5">
        <f>VLOOKUP(A2277,'Medical Examinations table'!$A:$H,8,FALSE)</f>
        <v>0</v>
      </c>
      <c r="I2277" s="5" t="str">
        <f>VLOOKUP(A2277,'Medical Examinations table'!$A:$G,7,FALSE)</f>
        <v>NO</v>
      </c>
      <c r="J2277" s="5" t="str">
        <f>VLOOKUP(A2277,'Medical Examinations table'!$A:$I,9,FALSE)</f>
        <v>Normal Weight</v>
      </c>
      <c r="K2277" s="5" t="str">
        <f>VLOOKUP(A2277,'Medical Examinations table'!$A:$J,10,FALSE)</f>
        <v>Diabetes</v>
      </c>
      <c r="L2277" s="8">
        <f>VLOOKUP(A2277,'Hospitalisation Table'!$A:$J,10,FALSE)</f>
        <v>33854</v>
      </c>
      <c r="M2277" s="10">
        <f>VLOOKUP(A2277,'Hospitalisation Table'!$A:$F,6,FALSE)</f>
        <v>563.84</v>
      </c>
      <c r="N2277" s="5" t="str">
        <f>VLOOKUP(A2277,'Hospitalisation Table'!$A:$G,7,FALSE)</f>
        <v>tier - 2</v>
      </c>
      <c r="O2277" s="5" t="str">
        <f>VLOOKUP(A2277,'Hospitalisation Table'!$A:$H,8,FALSE)</f>
        <v>tier - 1</v>
      </c>
      <c r="P2277" s="5" t="str">
        <f>VLOOKUP(A2277,'Hospitalisation Table'!$A:$I,9,FALSE)</f>
        <v>R1013</v>
      </c>
      <c r="Q2277" s="5">
        <f>VLOOKUP(A2277,'Hospitalisation Table'!$A:$K,11,FALSE)</f>
        <v>20</v>
      </c>
    </row>
    <row r="2278" spans="1:17" ht="15.6" x14ac:dyDescent="0.3">
      <c r="A2278" s="9" t="s">
        <v>81</v>
      </c>
      <c r="B2278" s="5" t="str">
        <f>VLOOKUP($A2278,'Customer Names'!$A:$B,2,FALSE)</f>
        <v>Kraai, Ms.  Abby L.</v>
      </c>
      <c r="C2278" s="5">
        <f>VLOOKUP(Healthcare!A2278,'Medical Examinations table'!$A:$K,2,FALSE)</f>
        <v>22.79</v>
      </c>
      <c r="D2278" s="5">
        <f>VLOOKUP(A2278,'Medical Examinations table'!$A:$C,3,FALSE)</f>
        <v>6.15</v>
      </c>
      <c r="E2278" s="5" t="str">
        <f>VLOOKUP(A2278,'Medical Examinations table'!$A:$D,4,FALSE)</f>
        <v>YES</v>
      </c>
      <c r="F2278" s="5" t="str">
        <f>VLOOKUP(A2278,'Medical Examinations table'!$A:$E,5,FALSE)</f>
        <v>NO</v>
      </c>
      <c r="G2278" s="5" t="str">
        <f>VLOOKUP(A2278,'Medical Examinations table'!$A:$F,6,FALSE)</f>
        <v>YES</v>
      </c>
      <c r="H2278" s="5">
        <f>VLOOKUP(A2278,'Medical Examinations table'!$A:$H,8,FALSE)</f>
        <v>1</v>
      </c>
      <c r="I2278" s="5" t="str">
        <f>VLOOKUP(A2278,'Medical Examinations table'!$A:$G,7,FALSE)</f>
        <v>NO</v>
      </c>
      <c r="J2278" s="5" t="str">
        <f>VLOOKUP(A2278,'Medical Examinations table'!$A:$I,9,FALSE)</f>
        <v>Normal Weight</v>
      </c>
      <c r="K2278" s="5" t="str">
        <f>VLOOKUP(A2278,'Medical Examinations table'!$A:$J,10,FALSE)</f>
        <v>Prediabetes</v>
      </c>
      <c r="L2278" s="8">
        <f>VLOOKUP(A2278,'Hospitalisation Table'!$A:$J,10,FALSE)</f>
        <v>33853</v>
      </c>
      <c r="M2278" s="10">
        <f>VLOOKUP(A2278,'Hospitalisation Table'!$A:$F,6,FALSE)</f>
        <v>563.84</v>
      </c>
      <c r="N2278" s="5" t="str">
        <f>VLOOKUP(A2278,'Hospitalisation Table'!$A:$G,7,FALSE)</f>
        <v>tier - 2</v>
      </c>
      <c r="O2278" s="5" t="str">
        <f>VLOOKUP(A2278,'Hospitalisation Table'!$A:$H,8,FALSE)</f>
        <v>tier - 2</v>
      </c>
      <c r="P2278" s="5" t="str">
        <f>VLOOKUP(A2278,'Hospitalisation Table'!$A:$I,9,FALSE)</f>
        <v>R1013</v>
      </c>
      <c r="Q2278" s="5">
        <f>VLOOKUP(A2278,'Hospitalisation Table'!$A:$K,11,FALSE)</f>
        <v>25</v>
      </c>
    </row>
    <row r="2279" spans="1:17" ht="15.6" x14ac:dyDescent="0.3">
      <c r="A2279" s="9" t="s">
        <v>80</v>
      </c>
      <c r="B2279" s="5" t="str">
        <f>VLOOKUP($A2279,'Customer Names'!$A:$B,2,FALSE)</f>
        <v>Larosa, Mr.  Mark</v>
      </c>
      <c r="C2279" s="5">
        <f>VLOOKUP(Healthcare!A2279,'Medical Examinations table'!$A:$K,2,FALSE)</f>
        <v>17.41</v>
      </c>
      <c r="D2279" s="5">
        <f>VLOOKUP(A2279,'Medical Examinations table'!$A:$C,3,FALSE)</f>
        <v>5.13</v>
      </c>
      <c r="E2279" s="5" t="str">
        <f>VLOOKUP(A2279,'Medical Examinations table'!$A:$D,4,FALSE)</f>
        <v>YES</v>
      </c>
      <c r="F2279" s="5" t="str">
        <f>VLOOKUP(A2279,'Medical Examinations table'!$A:$E,5,FALSE)</f>
        <v>NO</v>
      </c>
      <c r="G2279" s="5" t="str">
        <f>VLOOKUP(A2279,'Medical Examinations table'!$A:$F,6,FALSE)</f>
        <v>NO</v>
      </c>
      <c r="H2279" s="5">
        <f>VLOOKUP(A2279,'Medical Examinations table'!$A:$H,8,FALSE)</f>
        <v>0</v>
      </c>
      <c r="I2279" s="5" t="str">
        <f>VLOOKUP(A2279,'Medical Examinations table'!$A:$G,7,FALSE)</f>
        <v>NO</v>
      </c>
      <c r="J2279" s="5" t="str">
        <f>VLOOKUP(A2279,'Medical Examinations table'!$A:$I,9,FALSE)</f>
        <v>Underweight</v>
      </c>
      <c r="K2279" s="5" t="str">
        <f>VLOOKUP(A2279,'Medical Examinations table'!$A:$J,10,FALSE)</f>
        <v>Normal</v>
      </c>
      <c r="L2279" s="8">
        <f>VLOOKUP(A2279,'Hospitalisation Table'!$A:$J,10,FALSE)</f>
        <v>33852</v>
      </c>
      <c r="M2279" s="10">
        <f>VLOOKUP(A2279,'Hospitalisation Table'!$A:$F,6,FALSE)</f>
        <v>563.84</v>
      </c>
      <c r="N2279" s="5" t="str">
        <f>VLOOKUP(A2279,'Hospitalisation Table'!$A:$G,7,FALSE)</f>
        <v>tier - 2</v>
      </c>
      <c r="O2279" s="5" t="str">
        <f>VLOOKUP(A2279,'Hospitalisation Table'!$A:$H,8,FALSE)</f>
        <v>tier - 3</v>
      </c>
      <c r="P2279" s="5" t="str">
        <f>VLOOKUP(A2279,'Hospitalisation Table'!$A:$I,9,FALSE)</f>
        <v>R1013</v>
      </c>
      <c r="Q2279" s="5">
        <f>VLOOKUP(A2279,'Hospitalisation Table'!$A:$K,11,FALSE)</f>
        <v>26</v>
      </c>
    </row>
    <row r="2280" spans="1:17" ht="15.6" x14ac:dyDescent="0.3">
      <c r="A2280" s="9" t="s">
        <v>79</v>
      </c>
      <c r="B2280" s="5" t="str">
        <f>VLOOKUP($A2280,'Customer Names'!$A:$B,2,FALSE)</f>
        <v>King, Mr.  Ali</v>
      </c>
      <c r="C2280" s="5">
        <f>VLOOKUP(Healthcare!A2280,'Medical Examinations table'!$A:$K,2,FALSE)</f>
        <v>19.32</v>
      </c>
      <c r="D2280" s="5">
        <f>VLOOKUP(A2280,'Medical Examinations table'!$A:$C,3,FALSE)</f>
        <v>4.96</v>
      </c>
      <c r="E2280" s="5" t="str">
        <f>VLOOKUP(A2280,'Medical Examinations table'!$A:$D,4,FALSE)</f>
        <v>YES</v>
      </c>
      <c r="F2280" s="5" t="str">
        <f>VLOOKUP(A2280,'Medical Examinations table'!$A:$E,5,FALSE)</f>
        <v>NO</v>
      </c>
      <c r="G2280" s="5" t="str">
        <f>VLOOKUP(A2280,'Medical Examinations table'!$A:$F,6,FALSE)</f>
        <v>NO</v>
      </c>
      <c r="H2280" s="5">
        <f>VLOOKUP(A2280,'Medical Examinations table'!$A:$H,8,FALSE)</f>
        <v>0</v>
      </c>
      <c r="I2280" s="5" t="str">
        <f>VLOOKUP(A2280,'Medical Examinations table'!$A:$G,7,FALSE)</f>
        <v>NO</v>
      </c>
      <c r="J2280" s="5" t="str">
        <f>VLOOKUP(A2280,'Medical Examinations table'!$A:$I,9,FALSE)</f>
        <v>Normal Weight</v>
      </c>
      <c r="K2280" s="5" t="str">
        <f>VLOOKUP(A2280,'Medical Examinations table'!$A:$J,10,FALSE)</f>
        <v>Normal</v>
      </c>
      <c r="L2280" s="8">
        <f>VLOOKUP(A2280,'Hospitalisation Table'!$A:$J,10,FALSE)</f>
        <v>33851</v>
      </c>
      <c r="M2280" s="10">
        <f>VLOOKUP(A2280,'Hospitalisation Table'!$A:$F,6,FALSE)</f>
        <v>563.84</v>
      </c>
      <c r="N2280" s="5" t="str">
        <f>VLOOKUP(A2280,'Hospitalisation Table'!$A:$G,7,FALSE)</f>
        <v>tier - 2</v>
      </c>
      <c r="O2280" s="5" t="str">
        <f>VLOOKUP(A2280,'Hospitalisation Table'!$A:$H,8,FALSE)</f>
        <v>tier - 1</v>
      </c>
      <c r="P2280" s="5" t="str">
        <f>VLOOKUP(A2280,'Hospitalisation Table'!$A:$I,9,FALSE)</f>
        <v>R1013</v>
      </c>
      <c r="Q2280" s="5">
        <f>VLOOKUP(A2280,'Hospitalisation Table'!$A:$K,11,FALSE)</f>
        <v>21</v>
      </c>
    </row>
    <row r="2281" spans="1:17" ht="15.6" x14ac:dyDescent="0.3">
      <c r="A2281" s="9" t="s">
        <v>78</v>
      </c>
      <c r="B2281" s="5" t="str">
        <f>VLOOKUP($A2281,'Customer Names'!$A:$B,2,FALSE)</f>
        <v>Haney, Mr.  Joshua</v>
      </c>
      <c r="C2281" s="5">
        <f>VLOOKUP(Healthcare!A2281,'Medical Examinations table'!$A:$K,2,FALSE)</f>
        <v>18.25</v>
      </c>
      <c r="D2281" s="5">
        <f>VLOOKUP(A2281,'Medical Examinations table'!$A:$C,3,FALSE)</f>
        <v>10.95</v>
      </c>
      <c r="E2281" s="5" t="str">
        <f>VLOOKUP(A2281,'Medical Examinations table'!$A:$D,4,FALSE)</f>
        <v>NO</v>
      </c>
      <c r="F2281" s="5" t="str">
        <f>VLOOKUP(A2281,'Medical Examinations table'!$A:$E,5,FALSE)</f>
        <v>NO</v>
      </c>
      <c r="G2281" s="5" t="str">
        <f>VLOOKUP(A2281,'Medical Examinations table'!$A:$F,6,FALSE)</f>
        <v>NO</v>
      </c>
      <c r="H2281" s="5">
        <f>VLOOKUP(A2281,'Medical Examinations table'!$A:$H,8,FALSE)</f>
        <v>0</v>
      </c>
      <c r="I2281" s="5" t="str">
        <f>VLOOKUP(A2281,'Medical Examinations table'!$A:$G,7,FALSE)</f>
        <v>NO</v>
      </c>
      <c r="J2281" s="5" t="str">
        <f>VLOOKUP(A2281,'Medical Examinations table'!$A:$I,9,FALSE)</f>
        <v>Underweight</v>
      </c>
      <c r="K2281" s="5" t="str">
        <f>VLOOKUP(A2281,'Medical Examinations table'!$A:$J,10,FALSE)</f>
        <v>Diabetes</v>
      </c>
      <c r="L2281" s="8">
        <f>VLOOKUP(A2281,'Hospitalisation Table'!$A:$J,10,FALSE)</f>
        <v>33850</v>
      </c>
      <c r="M2281" s="10">
        <f>VLOOKUP(A2281,'Hospitalisation Table'!$A:$F,6,FALSE)</f>
        <v>563.84</v>
      </c>
      <c r="N2281" s="5" t="str">
        <f>VLOOKUP(A2281,'Hospitalisation Table'!$A:$G,7,FALSE)</f>
        <v>tier - 2</v>
      </c>
      <c r="O2281" s="5" t="str">
        <f>VLOOKUP(A2281,'Hospitalisation Table'!$A:$H,8,FALSE)</f>
        <v>tier - 3</v>
      </c>
      <c r="P2281" s="5" t="str">
        <f>VLOOKUP(A2281,'Hospitalisation Table'!$A:$I,9,FALSE)</f>
        <v>R1012</v>
      </c>
      <c r="Q2281" s="5">
        <f>VLOOKUP(A2281,'Hospitalisation Table'!$A:$K,11,FALSE)</f>
        <v>20</v>
      </c>
    </row>
    <row r="2282" spans="1:17" ht="15.6" x14ac:dyDescent="0.3">
      <c r="A2282" s="9" t="s">
        <v>77</v>
      </c>
      <c r="B2282" s="5" t="str">
        <f>VLOOKUP($A2282,'Customer Names'!$A:$B,2,FALSE)</f>
        <v>Boulay, Mr.  Pierre</v>
      </c>
      <c r="C2282" s="5">
        <f>VLOOKUP(Healthcare!A2282,'Medical Examinations table'!$A:$K,2,FALSE)</f>
        <v>53.13</v>
      </c>
      <c r="D2282" s="5">
        <f>VLOOKUP(A2282,'Medical Examinations table'!$A:$C,3,FALSE)</f>
        <v>4.4400000000000004</v>
      </c>
      <c r="E2282" s="5" t="str">
        <f>VLOOKUP(A2282,'Medical Examinations table'!$A:$D,4,FALSE)</f>
        <v>NO</v>
      </c>
      <c r="F2282" s="5" t="str">
        <f>VLOOKUP(A2282,'Medical Examinations table'!$A:$E,5,FALSE)</f>
        <v>YES</v>
      </c>
      <c r="G2282" s="5" t="str">
        <f>VLOOKUP(A2282,'Medical Examinations table'!$A:$F,6,FALSE)</f>
        <v>NO</v>
      </c>
      <c r="H2282" s="5">
        <f>VLOOKUP(A2282,'Medical Examinations table'!$A:$H,8,FALSE)</f>
        <v>1</v>
      </c>
      <c r="I2282" s="5" t="str">
        <f>VLOOKUP(A2282,'Medical Examinations table'!$A:$G,7,FALSE)</f>
        <v>NO</v>
      </c>
      <c r="J2282" s="5" t="str">
        <f>VLOOKUP(A2282,'Medical Examinations table'!$A:$I,9,FALSE)</f>
        <v>Obesity</v>
      </c>
      <c r="K2282" s="5" t="str">
        <f>VLOOKUP(A2282,'Medical Examinations table'!$A:$J,10,FALSE)</f>
        <v>Normal</v>
      </c>
      <c r="L2282" s="8">
        <f>VLOOKUP(A2282,'Hospitalisation Table'!$A:$J,10,FALSE)</f>
        <v>33849</v>
      </c>
      <c r="M2282" s="10">
        <f>VLOOKUP(A2282,'Hospitalisation Table'!$A:$F,6,FALSE)</f>
        <v>563.84</v>
      </c>
      <c r="N2282" s="5" t="str">
        <f>VLOOKUP(A2282,'Hospitalisation Table'!$A:$G,7,FALSE)</f>
        <v>tier - 2</v>
      </c>
      <c r="O2282" s="5" t="str">
        <f>VLOOKUP(A2282,'Hospitalisation Table'!$A:$H,8,FALSE)</f>
        <v>tier - 3</v>
      </c>
      <c r="P2282" s="5" t="str">
        <f>VLOOKUP(A2282,'Hospitalisation Table'!$A:$I,9,FALSE)</f>
        <v>R1013</v>
      </c>
      <c r="Q2282" s="5">
        <f>VLOOKUP(A2282,'Hospitalisation Table'!$A:$K,11,FALSE)</f>
        <v>18</v>
      </c>
    </row>
    <row r="2283" spans="1:17" ht="15.6" x14ac:dyDescent="0.3">
      <c r="A2283" s="9" t="s">
        <v>76</v>
      </c>
      <c r="B2283" s="5" t="str">
        <f>VLOOKUP($A2283,'Customer Names'!$A:$B,2,FALSE)</f>
        <v>Peters, Ms.  Kate</v>
      </c>
      <c r="C2283" s="5">
        <f>VLOOKUP(Healthcare!A2283,'Medical Examinations table'!$A:$K,2,FALSE)</f>
        <v>20.46</v>
      </c>
      <c r="D2283" s="5">
        <f>VLOOKUP(A2283,'Medical Examinations table'!$A:$C,3,FALSE)</f>
        <v>4.0199999999999996</v>
      </c>
      <c r="E2283" s="5" t="str">
        <f>VLOOKUP(A2283,'Medical Examinations table'!$A:$D,4,FALSE)</f>
        <v>NO</v>
      </c>
      <c r="F2283" s="5" t="str">
        <f>VLOOKUP(A2283,'Medical Examinations table'!$A:$E,5,FALSE)</f>
        <v>NO</v>
      </c>
      <c r="G2283" s="5" t="str">
        <f>VLOOKUP(A2283,'Medical Examinations table'!$A:$F,6,FALSE)</f>
        <v>NO</v>
      </c>
      <c r="H2283" s="5">
        <f>VLOOKUP(A2283,'Medical Examinations table'!$A:$H,8,FALSE)</f>
        <v>0</v>
      </c>
      <c r="I2283" s="5" t="str">
        <f>VLOOKUP(A2283,'Medical Examinations table'!$A:$G,7,FALSE)</f>
        <v>NO</v>
      </c>
      <c r="J2283" s="5" t="str">
        <f>VLOOKUP(A2283,'Medical Examinations table'!$A:$I,9,FALSE)</f>
        <v>Normal Weight</v>
      </c>
      <c r="K2283" s="5" t="str">
        <f>VLOOKUP(A2283,'Medical Examinations table'!$A:$J,10,FALSE)</f>
        <v>Normal</v>
      </c>
      <c r="L2283" s="8">
        <f>VLOOKUP(A2283,'Hospitalisation Table'!$A:$J,10,FALSE)</f>
        <v>33848</v>
      </c>
      <c r="M2283" s="10">
        <f>VLOOKUP(A2283,'Hospitalisation Table'!$A:$F,6,FALSE)</f>
        <v>563.84</v>
      </c>
      <c r="N2283" s="5" t="str">
        <f>VLOOKUP(A2283,'Hospitalisation Table'!$A:$G,7,FALSE)</f>
        <v>tier - 2</v>
      </c>
      <c r="O2283" s="5" t="str">
        <f>VLOOKUP(A2283,'Hospitalisation Table'!$A:$H,8,FALSE)</f>
        <v>tier - 1</v>
      </c>
      <c r="P2283" s="5" t="str">
        <f>VLOOKUP(A2283,'Hospitalisation Table'!$A:$I,9,FALSE)</f>
        <v>R1013</v>
      </c>
      <c r="Q2283" s="5">
        <f>VLOOKUP(A2283,'Hospitalisation Table'!$A:$K,11,FALSE)</f>
        <v>28</v>
      </c>
    </row>
    <row r="2284" spans="1:17" ht="15.6" x14ac:dyDescent="0.3">
      <c r="A2284" s="9" t="s">
        <v>75</v>
      </c>
      <c r="B2284" s="5" t="str">
        <f>VLOOKUP($A2284,'Customer Names'!$A:$B,2,FALSE)</f>
        <v>Luy, Mr.  David</v>
      </c>
      <c r="C2284" s="5">
        <f>VLOOKUP(Healthcare!A2284,'Medical Examinations table'!$A:$K,2,FALSE)</f>
        <v>43.01</v>
      </c>
      <c r="D2284" s="5">
        <f>VLOOKUP(A2284,'Medical Examinations table'!$A:$C,3,FALSE)</f>
        <v>5.44</v>
      </c>
      <c r="E2284" s="5" t="str">
        <f>VLOOKUP(A2284,'Medical Examinations table'!$A:$D,4,FALSE)</f>
        <v>NO</v>
      </c>
      <c r="F2284" s="5" t="str">
        <f>VLOOKUP(A2284,'Medical Examinations table'!$A:$E,5,FALSE)</f>
        <v>YES</v>
      </c>
      <c r="G2284" s="5" t="str">
        <f>VLOOKUP(A2284,'Medical Examinations table'!$A:$F,6,FALSE)</f>
        <v>NO</v>
      </c>
      <c r="H2284" s="5">
        <f>VLOOKUP(A2284,'Medical Examinations table'!$A:$H,8,FALSE)</f>
        <v>1</v>
      </c>
      <c r="I2284" s="5" t="str">
        <f>VLOOKUP(A2284,'Medical Examinations table'!$A:$G,7,FALSE)</f>
        <v>NO</v>
      </c>
      <c r="J2284" s="5" t="str">
        <f>VLOOKUP(A2284,'Medical Examinations table'!$A:$I,9,FALSE)</f>
        <v>Obesity</v>
      </c>
      <c r="K2284" s="5" t="str">
        <f>VLOOKUP(A2284,'Medical Examinations table'!$A:$J,10,FALSE)</f>
        <v>Normal</v>
      </c>
      <c r="L2284" s="8">
        <f>VLOOKUP(A2284,'Hospitalisation Table'!$A:$J,10,FALSE)</f>
        <v>33847</v>
      </c>
      <c r="M2284" s="10">
        <f>VLOOKUP(A2284,'Hospitalisation Table'!$A:$F,6,FALSE)</f>
        <v>563.84</v>
      </c>
      <c r="N2284" s="5" t="str">
        <f>VLOOKUP(A2284,'Hospitalisation Table'!$A:$G,7,FALSE)</f>
        <v>tier - 2</v>
      </c>
      <c r="O2284" s="5" t="str">
        <f>VLOOKUP(A2284,'Hospitalisation Table'!$A:$H,8,FALSE)</f>
        <v>tier - 2</v>
      </c>
      <c r="P2284" s="5" t="str">
        <f>VLOOKUP(A2284,'Hospitalisation Table'!$A:$I,9,FALSE)</f>
        <v>R1013</v>
      </c>
      <c r="Q2284" s="5">
        <f>VLOOKUP(A2284,'Hospitalisation Table'!$A:$K,11,FALSE)</f>
        <v>18</v>
      </c>
    </row>
    <row r="2285" spans="1:17" ht="15.6" x14ac:dyDescent="0.3">
      <c r="A2285" s="9" t="s">
        <v>74</v>
      </c>
      <c r="B2285" s="5" t="str">
        <f>VLOOKUP($A2285,'Customer Names'!$A:$B,2,FALSE)</f>
        <v>Fava, Ms.  Carla</v>
      </c>
      <c r="C2285" s="5">
        <f>VLOOKUP(Healthcare!A2285,'Medical Examinations table'!$A:$K,2,FALSE)</f>
        <v>15.01</v>
      </c>
      <c r="D2285" s="5">
        <f>VLOOKUP(A2285,'Medical Examinations table'!$A:$C,3,FALSE)</f>
        <v>4.1500000000000004</v>
      </c>
      <c r="E2285" s="5" t="str">
        <f>VLOOKUP(A2285,'Medical Examinations table'!$A:$D,4,FALSE)</f>
        <v>NO</v>
      </c>
      <c r="F2285" s="5" t="str">
        <f>VLOOKUP(A2285,'Medical Examinations table'!$A:$E,5,FALSE)</f>
        <v>NO</v>
      </c>
      <c r="G2285" s="5" t="str">
        <f>VLOOKUP(A2285,'Medical Examinations table'!$A:$F,6,FALSE)</f>
        <v>YES</v>
      </c>
      <c r="H2285" s="5">
        <f>VLOOKUP(A2285,'Medical Examinations table'!$A:$H,8,FALSE)</f>
        <v>1</v>
      </c>
      <c r="I2285" s="5" t="str">
        <f>VLOOKUP(A2285,'Medical Examinations table'!$A:$G,7,FALSE)</f>
        <v>NO</v>
      </c>
      <c r="J2285" s="5" t="str">
        <f>VLOOKUP(A2285,'Medical Examinations table'!$A:$I,9,FALSE)</f>
        <v>Underweight</v>
      </c>
      <c r="K2285" s="5" t="str">
        <f>VLOOKUP(A2285,'Medical Examinations table'!$A:$J,10,FALSE)</f>
        <v>Normal</v>
      </c>
      <c r="L2285" s="8">
        <f>VLOOKUP(A2285,'Hospitalisation Table'!$A:$J,10,FALSE)</f>
        <v>33846</v>
      </c>
      <c r="M2285" s="10">
        <f>VLOOKUP(A2285,'Hospitalisation Table'!$A:$F,6,FALSE)</f>
        <v>563.84</v>
      </c>
      <c r="N2285" s="5" t="str">
        <f>VLOOKUP(A2285,'Hospitalisation Table'!$A:$G,7,FALSE)</f>
        <v>tier - 2</v>
      </c>
      <c r="O2285" s="5" t="str">
        <f>VLOOKUP(A2285,'Hospitalisation Table'!$A:$H,8,FALSE)</f>
        <v>tier - 1</v>
      </c>
      <c r="P2285" s="5" t="str">
        <f>VLOOKUP(A2285,'Hospitalisation Table'!$A:$I,9,FALSE)</f>
        <v>R1012</v>
      </c>
      <c r="Q2285" s="5">
        <f>VLOOKUP(A2285,'Hospitalisation Table'!$A:$K,11,FALSE)</f>
        <v>19</v>
      </c>
    </row>
    <row r="2286" spans="1:17" ht="15.6" x14ac:dyDescent="0.3">
      <c r="A2286" s="9" t="s">
        <v>73</v>
      </c>
      <c r="B2286" s="5" t="str">
        <f>VLOOKUP($A2286,'Customer Names'!$A:$B,2,FALSE)</f>
        <v>Montoya, Mr.  Alvaro Sr.</v>
      </c>
      <c r="C2286" s="5">
        <f>VLOOKUP(Healthcare!A2286,'Medical Examinations table'!$A:$K,2,FALSE)</f>
        <v>41.14</v>
      </c>
      <c r="D2286" s="5">
        <f>VLOOKUP(A2286,'Medical Examinations table'!$A:$C,3,FALSE)</f>
        <v>6.02</v>
      </c>
      <c r="E2286" s="5" t="str">
        <f>VLOOKUP(A2286,'Medical Examinations table'!$A:$D,4,FALSE)</f>
        <v>NO</v>
      </c>
      <c r="F2286" s="5" t="str">
        <f>VLOOKUP(A2286,'Medical Examinations table'!$A:$E,5,FALSE)</f>
        <v>YES</v>
      </c>
      <c r="G2286" s="5" t="str">
        <f>VLOOKUP(A2286,'Medical Examinations table'!$A:$F,6,FALSE)</f>
        <v>NO</v>
      </c>
      <c r="H2286" s="5">
        <f>VLOOKUP(A2286,'Medical Examinations table'!$A:$H,8,FALSE)</f>
        <v>1</v>
      </c>
      <c r="I2286" s="5" t="str">
        <f>VLOOKUP(A2286,'Medical Examinations table'!$A:$G,7,FALSE)</f>
        <v>NO</v>
      </c>
      <c r="J2286" s="5" t="str">
        <f>VLOOKUP(A2286,'Medical Examinations table'!$A:$I,9,FALSE)</f>
        <v>Obesity</v>
      </c>
      <c r="K2286" s="5" t="str">
        <f>VLOOKUP(A2286,'Medical Examinations table'!$A:$J,10,FALSE)</f>
        <v>Prediabetes</v>
      </c>
      <c r="L2286" s="8">
        <f>VLOOKUP(A2286,'Hospitalisation Table'!$A:$J,10,FALSE)</f>
        <v>33845</v>
      </c>
      <c r="M2286" s="10">
        <f>VLOOKUP(A2286,'Hospitalisation Table'!$A:$F,6,FALSE)</f>
        <v>563.84</v>
      </c>
      <c r="N2286" s="5" t="str">
        <f>VLOOKUP(A2286,'Hospitalisation Table'!$A:$G,7,FALSE)</f>
        <v>tier - 2</v>
      </c>
      <c r="O2286" s="5" t="str">
        <f>VLOOKUP(A2286,'Hospitalisation Table'!$A:$H,8,FALSE)</f>
        <v>tier - 2</v>
      </c>
      <c r="P2286" s="5" t="str">
        <f>VLOOKUP(A2286,'Hospitalisation Table'!$A:$I,9,FALSE)</f>
        <v>R1013</v>
      </c>
      <c r="Q2286" s="5">
        <f>VLOOKUP(A2286,'Hospitalisation Table'!$A:$K,11,FALSE)</f>
        <v>18</v>
      </c>
    </row>
    <row r="2287" spans="1:17" ht="15.6" x14ac:dyDescent="0.3">
      <c r="A2287" s="9" t="s">
        <v>72</v>
      </c>
      <c r="B2287" s="5" t="str">
        <f>VLOOKUP($A2287,'Customer Names'!$A:$B,2,FALSE)</f>
        <v>Bain, Ms.  Hope</v>
      </c>
      <c r="C2287" s="5">
        <f>VLOOKUP(Healthcare!A2287,'Medical Examinations table'!$A:$K,2,FALSE)</f>
        <v>16.55</v>
      </c>
      <c r="D2287" s="5">
        <f>VLOOKUP(A2287,'Medical Examinations table'!$A:$C,3,FALSE)</f>
        <v>7.73</v>
      </c>
      <c r="E2287" s="5" t="str">
        <f>VLOOKUP(A2287,'Medical Examinations table'!$A:$D,4,FALSE)</f>
        <v>NO</v>
      </c>
      <c r="F2287" s="5" t="str">
        <f>VLOOKUP(A2287,'Medical Examinations table'!$A:$E,5,FALSE)</f>
        <v>NO</v>
      </c>
      <c r="G2287" s="5" t="str">
        <f>VLOOKUP(A2287,'Medical Examinations table'!$A:$F,6,FALSE)</f>
        <v>NO</v>
      </c>
      <c r="H2287" s="5">
        <f>VLOOKUP(A2287,'Medical Examinations table'!$A:$H,8,FALSE)</f>
        <v>0</v>
      </c>
      <c r="I2287" s="5" t="str">
        <f>VLOOKUP(A2287,'Medical Examinations table'!$A:$G,7,FALSE)</f>
        <v>NO</v>
      </c>
      <c r="J2287" s="5" t="str">
        <f>VLOOKUP(A2287,'Medical Examinations table'!$A:$I,9,FALSE)</f>
        <v>Underweight</v>
      </c>
      <c r="K2287" s="5" t="str">
        <f>VLOOKUP(A2287,'Medical Examinations table'!$A:$J,10,FALSE)</f>
        <v>Diabetes</v>
      </c>
      <c r="L2287" s="8">
        <f>VLOOKUP(A2287,'Hospitalisation Table'!$A:$J,10,FALSE)</f>
        <v>33844</v>
      </c>
      <c r="M2287" s="10">
        <f>VLOOKUP(A2287,'Hospitalisation Table'!$A:$F,6,FALSE)</f>
        <v>563.84</v>
      </c>
      <c r="N2287" s="5" t="str">
        <f>VLOOKUP(A2287,'Hospitalisation Table'!$A:$G,7,FALSE)</f>
        <v>tier - 3</v>
      </c>
      <c r="O2287" s="5" t="str">
        <f>VLOOKUP(A2287,'Hospitalisation Table'!$A:$H,8,FALSE)</f>
        <v>tier - 2</v>
      </c>
      <c r="P2287" s="5" t="str">
        <f>VLOOKUP(A2287,'Hospitalisation Table'!$A:$I,9,FALSE)</f>
        <v>R1011</v>
      </c>
      <c r="Q2287" s="5">
        <f>VLOOKUP(A2287,'Hospitalisation Table'!$A:$K,11,FALSE)</f>
        <v>20</v>
      </c>
    </row>
    <row r="2288" spans="1:17" ht="15.6" x14ac:dyDescent="0.3">
      <c r="A2288" s="9" t="s">
        <v>71</v>
      </c>
      <c r="B2288" s="5" t="str">
        <f>VLOOKUP($A2288,'Customer Names'!$A:$B,2,FALSE)</f>
        <v>Albertson, Mr.  Mark P.</v>
      </c>
      <c r="C2288" s="5">
        <f>VLOOKUP(Healthcare!A2288,'Medical Examinations table'!$A:$K,2,FALSE)</f>
        <v>37.29</v>
      </c>
      <c r="D2288" s="5">
        <f>VLOOKUP(A2288,'Medical Examinations table'!$A:$C,3,FALSE)</f>
        <v>5.03</v>
      </c>
      <c r="E2288" s="5" t="str">
        <f>VLOOKUP(A2288,'Medical Examinations table'!$A:$D,4,FALSE)</f>
        <v>NO</v>
      </c>
      <c r="F2288" s="5" t="str">
        <f>VLOOKUP(A2288,'Medical Examinations table'!$A:$E,5,FALSE)</f>
        <v>YES</v>
      </c>
      <c r="G2288" s="5" t="str">
        <f>VLOOKUP(A2288,'Medical Examinations table'!$A:$F,6,FALSE)</f>
        <v>NO</v>
      </c>
      <c r="H2288" s="5">
        <f>VLOOKUP(A2288,'Medical Examinations table'!$A:$H,8,FALSE)</f>
        <v>1</v>
      </c>
      <c r="I2288" s="5" t="str">
        <f>VLOOKUP(A2288,'Medical Examinations table'!$A:$G,7,FALSE)</f>
        <v>NO</v>
      </c>
      <c r="J2288" s="5" t="str">
        <f>VLOOKUP(A2288,'Medical Examinations table'!$A:$I,9,FALSE)</f>
        <v>Obesity</v>
      </c>
      <c r="K2288" s="5" t="str">
        <f>VLOOKUP(A2288,'Medical Examinations table'!$A:$J,10,FALSE)</f>
        <v>Normal</v>
      </c>
      <c r="L2288" s="8">
        <f>VLOOKUP(A2288,'Hospitalisation Table'!$A:$J,10,FALSE)</f>
        <v>33843</v>
      </c>
      <c r="M2288" s="10">
        <f>VLOOKUP(A2288,'Hospitalisation Table'!$A:$F,6,FALSE)</f>
        <v>563.84</v>
      </c>
      <c r="N2288" s="5" t="str">
        <f>VLOOKUP(A2288,'Hospitalisation Table'!$A:$G,7,FALSE)</f>
        <v>tier - 3</v>
      </c>
      <c r="O2288" s="5" t="str">
        <f>VLOOKUP(A2288,'Hospitalisation Table'!$A:$H,8,FALSE)</f>
        <v>tier - 3</v>
      </c>
      <c r="P2288" s="5" t="str">
        <f>VLOOKUP(A2288,'Hospitalisation Table'!$A:$I,9,FALSE)</f>
        <v>R1013</v>
      </c>
      <c r="Q2288" s="5">
        <f>VLOOKUP(A2288,'Hospitalisation Table'!$A:$K,11,FALSE)</f>
        <v>18</v>
      </c>
    </row>
    <row r="2289" spans="1:17" ht="15.6" x14ac:dyDescent="0.3">
      <c r="A2289" s="9" t="s">
        <v>70</v>
      </c>
      <c r="B2289" s="5" t="str">
        <f>VLOOKUP($A2289,'Customer Names'!$A:$B,2,FALSE)</f>
        <v>Barger, Ms.  Desiree</v>
      </c>
      <c r="C2289" s="5">
        <f>VLOOKUP(Healthcare!A2289,'Medical Examinations table'!$A:$K,2,FALSE)</f>
        <v>16.739999999999998</v>
      </c>
      <c r="D2289" s="5">
        <f>VLOOKUP(A2289,'Medical Examinations table'!$A:$C,3,FALSE)</f>
        <v>4.08</v>
      </c>
      <c r="E2289" s="5" t="str">
        <f>VLOOKUP(A2289,'Medical Examinations table'!$A:$D,4,FALSE)</f>
        <v>YES</v>
      </c>
      <c r="F2289" s="5" t="str">
        <f>VLOOKUP(A2289,'Medical Examinations table'!$A:$E,5,FALSE)</f>
        <v>NO</v>
      </c>
      <c r="G2289" s="5" t="str">
        <f>VLOOKUP(A2289,'Medical Examinations table'!$A:$F,6,FALSE)</f>
        <v>NO</v>
      </c>
      <c r="H2289" s="5">
        <f>VLOOKUP(A2289,'Medical Examinations table'!$A:$H,8,FALSE)</f>
        <v>0</v>
      </c>
      <c r="I2289" s="5" t="str">
        <f>VLOOKUP(A2289,'Medical Examinations table'!$A:$G,7,FALSE)</f>
        <v>NO</v>
      </c>
      <c r="J2289" s="5" t="str">
        <f>VLOOKUP(A2289,'Medical Examinations table'!$A:$I,9,FALSE)</f>
        <v>Underweight</v>
      </c>
      <c r="K2289" s="5" t="str">
        <f>VLOOKUP(A2289,'Medical Examinations table'!$A:$J,10,FALSE)</f>
        <v>Normal</v>
      </c>
      <c r="L2289" s="8">
        <f>VLOOKUP(A2289,'Hospitalisation Table'!$A:$J,10,FALSE)</f>
        <v>33842</v>
      </c>
      <c r="M2289" s="10">
        <f>VLOOKUP(A2289,'Hospitalisation Table'!$A:$F,6,FALSE)</f>
        <v>563.84</v>
      </c>
      <c r="N2289" s="5" t="str">
        <f>VLOOKUP(A2289,'Hospitalisation Table'!$A:$G,7,FALSE)</f>
        <v>tier - 3</v>
      </c>
      <c r="O2289" s="5" t="str">
        <f>VLOOKUP(A2289,'Hospitalisation Table'!$A:$H,8,FALSE)</f>
        <v>tier - 1</v>
      </c>
      <c r="P2289" s="5" t="str">
        <f>VLOOKUP(A2289,'Hospitalisation Table'!$A:$I,9,FALSE)</f>
        <v>R1013</v>
      </c>
      <c r="Q2289" s="5">
        <f>VLOOKUP(A2289,'Hospitalisation Table'!$A:$K,11,FALSE)</f>
        <v>21</v>
      </c>
    </row>
    <row r="2290" spans="1:17" ht="15.6" x14ac:dyDescent="0.3">
      <c r="A2290" s="9" t="s">
        <v>69</v>
      </c>
      <c r="B2290" s="5" t="str">
        <f>VLOOKUP($A2290,'Customer Names'!$A:$B,2,FALSE)</f>
        <v>Fraioli, Mr.  Mario Jr.</v>
      </c>
      <c r="C2290" s="5">
        <f>VLOOKUP(Healthcare!A2290,'Medical Examinations table'!$A:$K,2,FALSE)</f>
        <v>34.43</v>
      </c>
      <c r="D2290" s="5">
        <f>VLOOKUP(A2290,'Medical Examinations table'!$A:$C,3,FALSE)</f>
        <v>4.2699999999999996</v>
      </c>
      <c r="E2290" s="5" t="str">
        <f>VLOOKUP(A2290,'Medical Examinations table'!$A:$D,4,FALSE)</f>
        <v>NO</v>
      </c>
      <c r="F2290" s="5" t="str">
        <f>VLOOKUP(A2290,'Medical Examinations table'!$A:$E,5,FALSE)</f>
        <v>YES</v>
      </c>
      <c r="G2290" s="5" t="str">
        <f>VLOOKUP(A2290,'Medical Examinations table'!$A:$F,6,FALSE)</f>
        <v>NO</v>
      </c>
      <c r="H2290" s="5">
        <f>VLOOKUP(A2290,'Medical Examinations table'!$A:$H,8,FALSE)</f>
        <v>1</v>
      </c>
      <c r="I2290" s="5" t="str">
        <f>VLOOKUP(A2290,'Medical Examinations table'!$A:$G,7,FALSE)</f>
        <v>NO</v>
      </c>
      <c r="J2290" s="5" t="str">
        <f>VLOOKUP(A2290,'Medical Examinations table'!$A:$I,9,FALSE)</f>
        <v>Obesity</v>
      </c>
      <c r="K2290" s="5" t="str">
        <f>VLOOKUP(A2290,'Medical Examinations table'!$A:$J,10,FALSE)</f>
        <v>Normal</v>
      </c>
      <c r="L2290" s="8">
        <f>VLOOKUP(A2290,'Hospitalisation Table'!$A:$J,10,FALSE)</f>
        <v>33841</v>
      </c>
      <c r="M2290" s="10">
        <f>VLOOKUP(A2290,'Hospitalisation Table'!$A:$F,6,FALSE)</f>
        <v>563.84</v>
      </c>
      <c r="N2290" s="5" t="str">
        <f>VLOOKUP(A2290,'Hospitalisation Table'!$A:$G,7,FALSE)</f>
        <v>tier - 3</v>
      </c>
      <c r="O2290" s="5" t="str">
        <f>VLOOKUP(A2290,'Hospitalisation Table'!$A:$H,8,FALSE)</f>
        <v>tier - 2</v>
      </c>
      <c r="P2290" s="5" t="str">
        <f>VLOOKUP(A2290,'Hospitalisation Table'!$A:$I,9,FALSE)</f>
        <v>R1013</v>
      </c>
      <c r="Q2290" s="5">
        <f>VLOOKUP(A2290,'Hospitalisation Table'!$A:$K,11,FALSE)</f>
        <v>18</v>
      </c>
    </row>
    <row r="2291" spans="1:17" ht="15.6" x14ac:dyDescent="0.3">
      <c r="A2291" s="9" t="s">
        <v>68</v>
      </c>
      <c r="B2291" s="5" t="str">
        <f>VLOOKUP($A2291,'Customer Names'!$A:$B,2,FALSE)</f>
        <v>April, Mr.  Lusapho</v>
      </c>
      <c r="C2291" s="5">
        <f>VLOOKUP(Healthcare!A2291,'Medical Examinations table'!$A:$K,2,FALSE)</f>
        <v>34.1</v>
      </c>
      <c r="D2291" s="5">
        <f>VLOOKUP(A2291,'Medical Examinations table'!$A:$C,3,FALSE)</f>
        <v>4.07</v>
      </c>
      <c r="E2291" s="5" t="str">
        <f>VLOOKUP(A2291,'Medical Examinations table'!$A:$D,4,FALSE)</f>
        <v>NO</v>
      </c>
      <c r="F2291" s="5" t="str">
        <f>VLOOKUP(A2291,'Medical Examinations table'!$A:$E,5,FALSE)</f>
        <v>YES</v>
      </c>
      <c r="G2291" s="5" t="str">
        <f>VLOOKUP(A2291,'Medical Examinations table'!$A:$F,6,FALSE)</f>
        <v>NO</v>
      </c>
      <c r="H2291" s="5">
        <f>VLOOKUP(A2291,'Medical Examinations table'!$A:$H,8,FALSE)</f>
        <v>1</v>
      </c>
      <c r="I2291" s="5" t="str">
        <f>VLOOKUP(A2291,'Medical Examinations table'!$A:$G,7,FALSE)</f>
        <v>NO</v>
      </c>
      <c r="J2291" s="5" t="str">
        <f>VLOOKUP(A2291,'Medical Examinations table'!$A:$I,9,FALSE)</f>
        <v>Obesity</v>
      </c>
      <c r="K2291" s="5" t="str">
        <f>VLOOKUP(A2291,'Medical Examinations table'!$A:$J,10,FALSE)</f>
        <v>Normal</v>
      </c>
      <c r="L2291" s="8">
        <f>VLOOKUP(A2291,'Hospitalisation Table'!$A:$J,10,FALSE)</f>
        <v>33840</v>
      </c>
      <c r="M2291" s="10">
        <f>VLOOKUP(A2291,'Hospitalisation Table'!$A:$F,6,FALSE)</f>
        <v>563.84</v>
      </c>
      <c r="N2291" s="5" t="str">
        <f>VLOOKUP(A2291,'Hospitalisation Table'!$A:$G,7,FALSE)</f>
        <v>tier - 3</v>
      </c>
      <c r="O2291" s="5" t="str">
        <f>VLOOKUP(A2291,'Hospitalisation Table'!$A:$H,8,FALSE)</f>
        <v>tier - 1</v>
      </c>
      <c r="P2291" s="5" t="str">
        <f>VLOOKUP(A2291,'Hospitalisation Table'!$A:$I,9,FALSE)</f>
        <v>R1013</v>
      </c>
      <c r="Q2291" s="5">
        <f>VLOOKUP(A2291,'Hospitalisation Table'!$A:$K,11,FALSE)</f>
        <v>18</v>
      </c>
    </row>
    <row r="2292" spans="1:17" ht="15.6" x14ac:dyDescent="0.3">
      <c r="A2292" s="9" t="s">
        <v>67</v>
      </c>
      <c r="B2292" s="5" t="str">
        <f>VLOOKUP($A2292,'Customer Names'!$A:$B,2,FALSE)</f>
        <v>King, Ms.  Erin C.</v>
      </c>
      <c r="C2292" s="5">
        <f>VLOOKUP(Healthcare!A2292,'Medical Examinations table'!$A:$K,2,FALSE)</f>
        <v>19.3</v>
      </c>
      <c r="D2292" s="5">
        <f>VLOOKUP(A2292,'Medical Examinations table'!$A:$C,3,FALSE)</f>
        <v>10.36</v>
      </c>
      <c r="E2292" s="5" t="str">
        <f>VLOOKUP(A2292,'Medical Examinations table'!$A:$D,4,FALSE)</f>
        <v>NO</v>
      </c>
      <c r="F2292" s="5" t="str">
        <f>VLOOKUP(A2292,'Medical Examinations table'!$A:$E,5,FALSE)</f>
        <v>NO</v>
      </c>
      <c r="G2292" s="5" t="str">
        <f>VLOOKUP(A2292,'Medical Examinations table'!$A:$F,6,FALSE)</f>
        <v>NO</v>
      </c>
      <c r="H2292" s="5">
        <f>VLOOKUP(A2292,'Medical Examinations table'!$A:$H,8,FALSE)</f>
        <v>0</v>
      </c>
      <c r="I2292" s="5" t="str">
        <f>VLOOKUP(A2292,'Medical Examinations table'!$A:$G,7,FALSE)</f>
        <v>NO</v>
      </c>
      <c r="J2292" s="5" t="str">
        <f>VLOOKUP(A2292,'Medical Examinations table'!$A:$I,9,FALSE)</f>
        <v>Normal Weight</v>
      </c>
      <c r="K2292" s="5" t="str">
        <f>VLOOKUP(A2292,'Medical Examinations table'!$A:$J,10,FALSE)</f>
        <v>Diabetes</v>
      </c>
      <c r="L2292" s="8">
        <f>VLOOKUP(A2292,'Hospitalisation Table'!$A:$J,10,FALSE)</f>
        <v>33838</v>
      </c>
      <c r="M2292" s="10">
        <f>VLOOKUP(A2292,'Hospitalisation Table'!$A:$F,6,FALSE)</f>
        <v>563.84</v>
      </c>
      <c r="N2292" s="5" t="str">
        <f>VLOOKUP(A2292,'Hospitalisation Table'!$A:$G,7,FALSE)</f>
        <v>tier - 3</v>
      </c>
      <c r="O2292" s="5" t="str">
        <f>VLOOKUP(A2292,'Hospitalisation Table'!$A:$H,8,FALSE)</f>
        <v>tier - 1</v>
      </c>
      <c r="P2292" s="5" t="str">
        <f>VLOOKUP(A2292,'Hospitalisation Table'!$A:$I,9,FALSE)</f>
        <v>R1013</v>
      </c>
      <c r="Q2292" s="5">
        <f>VLOOKUP(A2292,'Hospitalisation Table'!$A:$K,11,FALSE)</f>
        <v>20</v>
      </c>
    </row>
    <row r="2293" spans="1:17" ht="15.6" x14ac:dyDescent="0.3">
      <c r="A2293" s="9" t="s">
        <v>66</v>
      </c>
      <c r="B2293" s="5" t="str">
        <f>VLOOKUP($A2293,'Customer Names'!$A:$B,2,FALSE)</f>
        <v>Talhelm, Mr.  Alan F</v>
      </c>
      <c r="C2293" s="5">
        <f>VLOOKUP(Healthcare!A2293,'Medical Examinations table'!$A:$K,2,FALSE)</f>
        <v>33.659999999999997</v>
      </c>
      <c r="D2293" s="5">
        <f>VLOOKUP(A2293,'Medical Examinations table'!$A:$C,3,FALSE)</f>
        <v>5.71</v>
      </c>
      <c r="E2293" s="5" t="str">
        <f>VLOOKUP(A2293,'Medical Examinations table'!$A:$D,4,FALSE)</f>
        <v>NO</v>
      </c>
      <c r="F2293" s="5" t="str">
        <f>VLOOKUP(A2293,'Medical Examinations table'!$A:$E,5,FALSE)</f>
        <v>YES</v>
      </c>
      <c r="G2293" s="5" t="str">
        <f>VLOOKUP(A2293,'Medical Examinations table'!$A:$F,6,FALSE)</f>
        <v>NO</v>
      </c>
      <c r="H2293" s="5">
        <f>VLOOKUP(A2293,'Medical Examinations table'!$A:$H,8,FALSE)</f>
        <v>1</v>
      </c>
      <c r="I2293" s="5" t="str">
        <f>VLOOKUP(A2293,'Medical Examinations table'!$A:$G,7,FALSE)</f>
        <v>NO</v>
      </c>
      <c r="J2293" s="5" t="str">
        <f>VLOOKUP(A2293,'Medical Examinations table'!$A:$I,9,FALSE)</f>
        <v>Obesity</v>
      </c>
      <c r="K2293" s="5" t="str">
        <f>VLOOKUP(A2293,'Medical Examinations table'!$A:$J,10,FALSE)</f>
        <v>Prediabetes</v>
      </c>
      <c r="L2293" s="8">
        <f>VLOOKUP(A2293,'Hospitalisation Table'!$A:$J,10,FALSE)</f>
        <v>33837</v>
      </c>
      <c r="M2293" s="10">
        <f>VLOOKUP(A2293,'Hospitalisation Table'!$A:$F,6,FALSE)</f>
        <v>563.84</v>
      </c>
      <c r="N2293" s="5" t="str">
        <f>VLOOKUP(A2293,'Hospitalisation Table'!$A:$G,7,FALSE)</f>
        <v>tier - 3</v>
      </c>
      <c r="O2293" s="5" t="str">
        <f>VLOOKUP(A2293,'Hospitalisation Table'!$A:$H,8,FALSE)</f>
        <v>tier - 3</v>
      </c>
      <c r="P2293" s="5" t="str">
        <f>VLOOKUP(A2293,'Hospitalisation Table'!$A:$I,9,FALSE)</f>
        <v>R1013</v>
      </c>
      <c r="Q2293" s="5">
        <f>VLOOKUP(A2293,'Hospitalisation Table'!$A:$K,11,FALSE)</f>
        <v>18</v>
      </c>
    </row>
    <row r="2294" spans="1:17" ht="15.6" x14ac:dyDescent="0.3">
      <c r="A2294" s="9" t="s">
        <v>65</v>
      </c>
      <c r="B2294" s="5" t="str">
        <f>VLOOKUP($A2294,'Customer Names'!$A:$B,2,FALSE)</f>
        <v>Regnier, Mr.  Ryan</v>
      </c>
      <c r="C2294" s="5">
        <f>VLOOKUP(Healthcare!A2294,'Medical Examinations table'!$A:$K,2,FALSE)</f>
        <v>33.33</v>
      </c>
      <c r="D2294" s="5">
        <f>VLOOKUP(A2294,'Medical Examinations table'!$A:$C,3,FALSE)</f>
        <v>6.08</v>
      </c>
      <c r="E2294" s="5" t="str">
        <f>VLOOKUP(A2294,'Medical Examinations table'!$A:$D,4,FALSE)</f>
        <v>NO</v>
      </c>
      <c r="F2294" s="5" t="str">
        <f>VLOOKUP(A2294,'Medical Examinations table'!$A:$E,5,FALSE)</f>
        <v>YES</v>
      </c>
      <c r="G2294" s="5" t="str">
        <f>VLOOKUP(A2294,'Medical Examinations table'!$A:$F,6,FALSE)</f>
        <v>NO</v>
      </c>
      <c r="H2294" s="5">
        <f>VLOOKUP(A2294,'Medical Examinations table'!$A:$H,8,FALSE)</f>
        <v>1</v>
      </c>
      <c r="I2294" s="5" t="str">
        <f>VLOOKUP(A2294,'Medical Examinations table'!$A:$G,7,FALSE)</f>
        <v>NO</v>
      </c>
      <c r="J2294" s="5" t="str">
        <f>VLOOKUP(A2294,'Medical Examinations table'!$A:$I,9,FALSE)</f>
        <v>Obesity</v>
      </c>
      <c r="K2294" s="5" t="str">
        <f>VLOOKUP(A2294,'Medical Examinations table'!$A:$J,10,FALSE)</f>
        <v>Prediabetes</v>
      </c>
      <c r="L2294" s="8">
        <f>VLOOKUP(A2294,'Hospitalisation Table'!$A:$J,10,FALSE)</f>
        <v>33836</v>
      </c>
      <c r="M2294" s="10">
        <f>VLOOKUP(A2294,'Hospitalisation Table'!$A:$F,6,FALSE)</f>
        <v>563.84</v>
      </c>
      <c r="N2294" s="5" t="str">
        <f>VLOOKUP(A2294,'Hospitalisation Table'!$A:$G,7,FALSE)</f>
        <v>tier - 3</v>
      </c>
      <c r="O2294" s="5" t="str">
        <f>VLOOKUP(A2294,'Hospitalisation Table'!$A:$H,8,FALSE)</f>
        <v>tier - 3</v>
      </c>
      <c r="P2294" s="5" t="str">
        <f>VLOOKUP(A2294,'Hospitalisation Table'!$A:$I,9,FALSE)</f>
        <v>R1013</v>
      </c>
      <c r="Q2294" s="5">
        <f>VLOOKUP(A2294,'Hospitalisation Table'!$A:$K,11,FALSE)</f>
        <v>18</v>
      </c>
    </row>
    <row r="2295" spans="1:17" ht="15.6" x14ac:dyDescent="0.3">
      <c r="A2295" s="9" t="s">
        <v>64</v>
      </c>
      <c r="B2295" s="5" t="str">
        <f>VLOOKUP($A2295,'Customer Names'!$A:$B,2,FALSE)</f>
        <v>Treece, Ms.  Hope</v>
      </c>
      <c r="C2295" s="5">
        <f>VLOOKUP(Healthcare!A2295,'Medical Examinations table'!$A:$K,2,FALSE)</f>
        <v>21.84</v>
      </c>
      <c r="D2295" s="5">
        <f>VLOOKUP(A2295,'Medical Examinations table'!$A:$C,3,FALSE)</f>
        <v>5.71</v>
      </c>
      <c r="E2295" s="5" t="str">
        <f>VLOOKUP(A2295,'Medical Examinations table'!$A:$D,4,FALSE)</f>
        <v>NO</v>
      </c>
      <c r="F2295" s="5" t="str">
        <f>VLOOKUP(A2295,'Medical Examinations table'!$A:$E,5,FALSE)</f>
        <v>YES</v>
      </c>
      <c r="G2295" s="5" t="str">
        <f>VLOOKUP(A2295,'Medical Examinations table'!$A:$F,6,FALSE)</f>
        <v>NO</v>
      </c>
      <c r="H2295" s="5">
        <f>VLOOKUP(A2295,'Medical Examinations table'!$A:$H,8,FALSE)</f>
        <v>1</v>
      </c>
      <c r="I2295" s="5" t="str">
        <f>VLOOKUP(A2295,'Medical Examinations table'!$A:$G,7,FALSE)</f>
        <v>NO</v>
      </c>
      <c r="J2295" s="5" t="str">
        <f>VLOOKUP(A2295,'Medical Examinations table'!$A:$I,9,FALSE)</f>
        <v>Normal Weight</v>
      </c>
      <c r="K2295" s="5" t="str">
        <f>VLOOKUP(A2295,'Medical Examinations table'!$A:$J,10,FALSE)</f>
        <v>Prediabetes</v>
      </c>
      <c r="L2295" s="8">
        <f>VLOOKUP(A2295,'Hospitalisation Table'!$A:$J,10,FALSE)</f>
        <v>33835</v>
      </c>
      <c r="M2295" s="10">
        <f>VLOOKUP(A2295,'Hospitalisation Table'!$A:$F,6,FALSE)</f>
        <v>563.84</v>
      </c>
      <c r="N2295" s="5" t="str">
        <f>VLOOKUP(A2295,'Hospitalisation Table'!$A:$G,7,FALSE)</f>
        <v>tier - 3</v>
      </c>
      <c r="O2295" s="5" t="str">
        <f>VLOOKUP(A2295,'Hospitalisation Table'!$A:$H,8,FALSE)</f>
        <v>tier - 3</v>
      </c>
      <c r="P2295" s="5" t="str">
        <f>VLOOKUP(A2295,'Hospitalisation Table'!$A:$I,9,FALSE)</f>
        <v>R1013</v>
      </c>
      <c r="Q2295" s="5">
        <f>VLOOKUP(A2295,'Hospitalisation Table'!$A:$K,11,FALSE)</f>
        <v>18</v>
      </c>
    </row>
    <row r="2296" spans="1:17" ht="15.6" x14ac:dyDescent="0.3">
      <c r="A2296" s="9" t="s">
        <v>63</v>
      </c>
      <c r="B2296" s="5" t="str">
        <f>VLOOKUP($A2296,'Customer Names'!$A:$B,2,FALSE)</f>
        <v>Beisel, Mr.  Josh</v>
      </c>
      <c r="C2296" s="5">
        <f>VLOOKUP(Healthcare!A2296,'Medical Examinations table'!$A:$K,2,FALSE)</f>
        <v>16.87</v>
      </c>
      <c r="D2296" s="5">
        <f>VLOOKUP(A2296,'Medical Examinations table'!$A:$C,3,FALSE)</f>
        <v>9.1300000000000008</v>
      </c>
      <c r="E2296" s="5" t="str">
        <f>VLOOKUP(A2296,'Medical Examinations table'!$A:$D,4,FALSE)</f>
        <v>NO</v>
      </c>
      <c r="F2296" s="5" t="str">
        <f>VLOOKUP(A2296,'Medical Examinations table'!$A:$E,5,FALSE)</f>
        <v>NO</v>
      </c>
      <c r="G2296" s="5" t="str">
        <f>VLOOKUP(A2296,'Medical Examinations table'!$A:$F,6,FALSE)</f>
        <v>NO</v>
      </c>
      <c r="H2296" s="5">
        <f>VLOOKUP(A2296,'Medical Examinations table'!$A:$H,8,FALSE)</f>
        <v>0</v>
      </c>
      <c r="I2296" s="5" t="str">
        <f>VLOOKUP(A2296,'Medical Examinations table'!$A:$G,7,FALSE)</f>
        <v>NO</v>
      </c>
      <c r="J2296" s="5" t="str">
        <f>VLOOKUP(A2296,'Medical Examinations table'!$A:$I,9,FALSE)</f>
        <v>Underweight</v>
      </c>
      <c r="K2296" s="5" t="str">
        <f>VLOOKUP(A2296,'Medical Examinations table'!$A:$J,10,FALSE)</f>
        <v>Diabetes</v>
      </c>
      <c r="L2296" s="8">
        <f>VLOOKUP(A2296,'Hospitalisation Table'!$A:$J,10,FALSE)</f>
        <v>33834</v>
      </c>
      <c r="M2296" s="10">
        <f>VLOOKUP(A2296,'Hospitalisation Table'!$A:$F,6,FALSE)</f>
        <v>563.84</v>
      </c>
      <c r="N2296" s="5" t="str">
        <f>VLOOKUP(A2296,'Hospitalisation Table'!$A:$G,7,FALSE)</f>
        <v>tier - 3</v>
      </c>
      <c r="O2296" s="5" t="str">
        <f>VLOOKUP(A2296,'Hospitalisation Table'!$A:$H,8,FALSE)</f>
        <v>tier - 1</v>
      </c>
      <c r="P2296" s="5" t="str">
        <f>VLOOKUP(A2296,'Hospitalisation Table'!$A:$I,9,FALSE)</f>
        <v>R1013</v>
      </c>
      <c r="Q2296" s="5">
        <f>VLOOKUP(A2296,'Hospitalisation Table'!$A:$K,11,FALSE)</f>
        <v>20</v>
      </c>
    </row>
    <row r="2297" spans="1:17" ht="15.6" x14ac:dyDescent="0.3">
      <c r="A2297" s="9" t="s">
        <v>62</v>
      </c>
      <c r="B2297" s="5" t="str">
        <f>VLOOKUP($A2297,'Customer Names'!$A:$B,2,FALSE)</f>
        <v>Enke, Mr.  Jacob J</v>
      </c>
      <c r="C2297" s="5">
        <f>VLOOKUP(Healthcare!A2297,'Medical Examinations table'!$A:$K,2,FALSE)</f>
        <v>30.14</v>
      </c>
      <c r="D2297" s="5">
        <f>VLOOKUP(A2297,'Medical Examinations table'!$A:$C,3,FALSE)</f>
        <v>5.49</v>
      </c>
      <c r="E2297" s="5" t="str">
        <f>VLOOKUP(A2297,'Medical Examinations table'!$A:$D,4,FALSE)</f>
        <v>NO</v>
      </c>
      <c r="F2297" s="5" t="str">
        <f>VLOOKUP(A2297,'Medical Examinations table'!$A:$E,5,FALSE)</f>
        <v>YES</v>
      </c>
      <c r="G2297" s="5" t="str">
        <f>VLOOKUP(A2297,'Medical Examinations table'!$A:$F,6,FALSE)</f>
        <v>NO</v>
      </c>
      <c r="H2297" s="5">
        <f>VLOOKUP(A2297,'Medical Examinations table'!$A:$H,8,FALSE)</f>
        <v>1</v>
      </c>
      <c r="I2297" s="5" t="str">
        <f>VLOOKUP(A2297,'Medical Examinations table'!$A:$G,7,FALSE)</f>
        <v>NO</v>
      </c>
      <c r="J2297" s="5" t="str">
        <f>VLOOKUP(A2297,'Medical Examinations table'!$A:$I,9,FALSE)</f>
        <v>Obesity</v>
      </c>
      <c r="K2297" s="5" t="str">
        <f>VLOOKUP(A2297,'Medical Examinations table'!$A:$J,10,FALSE)</f>
        <v>Normal</v>
      </c>
      <c r="L2297" s="8">
        <f>VLOOKUP(A2297,'Hospitalisation Table'!$A:$J,10,FALSE)</f>
        <v>33833</v>
      </c>
      <c r="M2297" s="10">
        <f>VLOOKUP(A2297,'Hospitalisation Table'!$A:$F,6,FALSE)</f>
        <v>563.84</v>
      </c>
      <c r="N2297" s="5" t="str">
        <f>VLOOKUP(A2297,'Hospitalisation Table'!$A:$G,7,FALSE)</f>
        <v>tier - 3</v>
      </c>
      <c r="O2297" s="5" t="str">
        <f>VLOOKUP(A2297,'Hospitalisation Table'!$A:$H,8,FALSE)</f>
        <v>tier - 1</v>
      </c>
      <c r="P2297" s="5" t="str">
        <f>VLOOKUP(A2297,'Hospitalisation Table'!$A:$I,9,FALSE)</f>
        <v>R1013</v>
      </c>
      <c r="Q2297" s="5">
        <f>VLOOKUP(A2297,'Hospitalisation Table'!$A:$K,11,FALSE)</f>
        <v>18</v>
      </c>
    </row>
    <row r="2298" spans="1:17" ht="15.6" x14ac:dyDescent="0.3">
      <c r="A2298" s="9" t="s">
        <v>61</v>
      </c>
      <c r="B2298" s="5" t="str">
        <f>VLOOKUP($A2298,'Customer Names'!$A:$B,2,FALSE)</f>
        <v>Ruiz-Tagle Barros, Mr.  Jose Tomas</v>
      </c>
      <c r="C2298" s="5">
        <f>VLOOKUP(Healthcare!A2298,'Medical Examinations table'!$A:$K,2,FALSE)</f>
        <v>23.21</v>
      </c>
      <c r="D2298" s="5">
        <f>VLOOKUP(A2298,'Medical Examinations table'!$A:$C,3,FALSE)</f>
        <v>4.37</v>
      </c>
      <c r="E2298" s="5" t="str">
        <f>VLOOKUP(A2298,'Medical Examinations table'!$A:$D,4,FALSE)</f>
        <v>NO</v>
      </c>
      <c r="F2298" s="5" t="str">
        <f>VLOOKUP(A2298,'Medical Examinations table'!$A:$E,5,FALSE)</f>
        <v>YES</v>
      </c>
      <c r="G2298" s="5" t="str">
        <f>VLOOKUP(A2298,'Medical Examinations table'!$A:$F,6,FALSE)</f>
        <v>NO</v>
      </c>
      <c r="H2298" s="5">
        <f>VLOOKUP(A2298,'Medical Examinations table'!$A:$H,8,FALSE)</f>
        <v>1</v>
      </c>
      <c r="I2298" s="5" t="str">
        <f>VLOOKUP(A2298,'Medical Examinations table'!$A:$G,7,FALSE)</f>
        <v>NO</v>
      </c>
      <c r="J2298" s="5" t="str">
        <f>VLOOKUP(A2298,'Medical Examinations table'!$A:$I,9,FALSE)</f>
        <v>Normal Weight</v>
      </c>
      <c r="K2298" s="5" t="str">
        <f>VLOOKUP(A2298,'Medical Examinations table'!$A:$J,10,FALSE)</f>
        <v>Normal</v>
      </c>
      <c r="L2298" s="8">
        <f>VLOOKUP(A2298,'Hospitalisation Table'!$A:$J,10,FALSE)</f>
        <v>33832</v>
      </c>
      <c r="M2298" s="10">
        <f>VLOOKUP(A2298,'Hospitalisation Table'!$A:$F,6,FALSE)</f>
        <v>563.84</v>
      </c>
      <c r="N2298" s="5" t="str">
        <f>VLOOKUP(A2298,'Hospitalisation Table'!$A:$G,7,FALSE)</f>
        <v>tier - 3</v>
      </c>
      <c r="O2298" s="5" t="str">
        <f>VLOOKUP(A2298,'Hospitalisation Table'!$A:$H,8,FALSE)</f>
        <v>tier - 1</v>
      </c>
      <c r="P2298" s="5" t="str">
        <f>VLOOKUP(A2298,'Hospitalisation Table'!$A:$I,9,FALSE)</f>
        <v>R1013</v>
      </c>
      <c r="Q2298" s="5">
        <f>VLOOKUP(A2298,'Hospitalisation Table'!$A:$K,11,FALSE)</f>
        <v>18</v>
      </c>
    </row>
    <row r="2299" spans="1:17" ht="15.6" x14ac:dyDescent="0.3">
      <c r="A2299" s="9" t="s">
        <v>60</v>
      </c>
      <c r="B2299" s="5" t="str">
        <f>VLOOKUP($A2299,'Customer Names'!$A:$B,2,FALSE)</f>
        <v>Ferrell, Ms.  Mary Evan</v>
      </c>
      <c r="C2299" s="5">
        <f>VLOOKUP(Healthcare!A2299,'Medical Examinations table'!$A:$K,2,FALSE)</f>
        <v>17.170000000000002</v>
      </c>
      <c r="D2299" s="5">
        <f>VLOOKUP(A2299,'Medical Examinations table'!$A:$C,3,FALSE)</f>
        <v>8.4600000000000009</v>
      </c>
      <c r="E2299" s="5" t="str">
        <f>VLOOKUP(A2299,'Medical Examinations table'!$A:$D,4,FALSE)</f>
        <v>NO</v>
      </c>
      <c r="F2299" s="5" t="str">
        <f>VLOOKUP(A2299,'Medical Examinations table'!$A:$E,5,FALSE)</f>
        <v>NO</v>
      </c>
      <c r="G2299" s="5" t="str">
        <f>VLOOKUP(A2299,'Medical Examinations table'!$A:$F,6,FALSE)</f>
        <v>NO</v>
      </c>
      <c r="H2299" s="5">
        <f>VLOOKUP(A2299,'Medical Examinations table'!$A:$H,8,FALSE)</f>
        <v>0</v>
      </c>
      <c r="I2299" s="5" t="str">
        <f>VLOOKUP(A2299,'Medical Examinations table'!$A:$G,7,FALSE)</f>
        <v>NO</v>
      </c>
      <c r="J2299" s="5" t="str">
        <f>VLOOKUP(A2299,'Medical Examinations table'!$A:$I,9,FALSE)</f>
        <v>Underweight</v>
      </c>
      <c r="K2299" s="5" t="str">
        <f>VLOOKUP(A2299,'Medical Examinations table'!$A:$J,10,FALSE)</f>
        <v>Diabetes</v>
      </c>
      <c r="L2299" s="8">
        <f>VLOOKUP(A2299,'Hospitalisation Table'!$A:$J,10,FALSE)</f>
        <v>33831</v>
      </c>
      <c r="M2299" s="10">
        <f>VLOOKUP(A2299,'Hospitalisation Table'!$A:$F,6,FALSE)</f>
        <v>563.84</v>
      </c>
      <c r="N2299" s="5" t="str">
        <f>VLOOKUP(A2299,'Hospitalisation Table'!$A:$G,7,FALSE)</f>
        <v>tier - 3</v>
      </c>
      <c r="O2299" s="5" t="str">
        <f>VLOOKUP(A2299,'Hospitalisation Table'!$A:$H,8,FALSE)</f>
        <v>tier - 3</v>
      </c>
      <c r="P2299" s="5" t="str">
        <f>VLOOKUP(A2299,'Hospitalisation Table'!$A:$I,9,FALSE)</f>
        <v>R1013</v>
      </c>
      <c r="Q2299" s="5">
        <f>VLOOKUP(A2299,'Hospitalisation Table'!$A:$K,11,FALSE)</f>
        <v>20</v>
      </c>
    </row>
    <row r="2300" spans="1:17" ht="15.6" x14ac:dyDescent="0.3">
      <c r="A2300" s="9" t="s">
        <v>59</v>
      </c>
      <c r="B2300" s="5" t="str">
        <f>VLOOKUP($A2300,'Customer Names'!$A:$B,2,FALSE)</f>
        <v>Gates, Mr.  Justin K.</v>
      </c>
      <c r="C2300" s="5">
        <f>VLOOKUP(Healthcare!A2300,'Medical Examinations table'!$A:$K,2,FALSE)</f>
        <v>15.61</v>
      </c>
      <c r="D2300" s="5">
        <f>VLOOKUP(A2300,'Medical Examinations table'!$A:$C,3,FALSE)</f>
        <v>5.28</v>
      </c>
      <c r="E2300" s="5" t="str">
        <f>VLOOKUP(A2300,'Medical Examinations table'!$A:$D,4,FALSE)</f>
        <v>NO</v>
      </c>
      <c r="F2300" s="5" t="str">
        <f>VLOOKUP(A2300,'Medical Examinations table'!$A:$E,5,FALSE)</f>
        <v>NO</v>
      </c>
      <c r="G2300" s="5" t="str">
        <f>VLOOKUP(A2300,'Medical Examinations table'!$A:$F,6,FALSE)</f>
        <v>NO</v>
      </c>
      <c r="H2300" s="5">
        <f>VLOOKUP(A2300,'Medical Examinations table'!$A:$H,8,FALSE)</f>
        <v>1</v>
      </c>
      <c r="I2300" s="5" t="str">
        <f>VLOOKUP(A2300,'Medical Examinations table'!$A:$G,7,FALSE)</f>
        <v>NO</v>
      </c>
      <c r="J2300" s="5" t="str">
        <f>VLOOKUP(A2300,'Medical Examinations table'!$A:$I,9,FALSE)</f>
        <v>Underweight</v>
      </c>
      <c r="K2300" s="5" t="str">
        <f>VLOOKUP(A2300,'Medical Examinations table'!$A:$J,10,FALSE)</f>
        <v>Normal</v>
      </c>
      <c r="L2300" s="8">
        <f>VLOOKUP(A2300,'Hospitalisation Table'!$A:$J,10,FALSE)</f>
        <v>33830</v>
      </c>
      <c r="M2300" s="10">
        <f>VLOOKUP(A2300,'Hospitalisation Table'!$A:$F,6,FALSE)</f>
        <v>563.84</v>
      </c>
      <c r="N2300" s="5" t="str">
        <f>VLOOKUP(A2300,'Hospitalisation Table'!$A:$G,7,FALSE)</f>
        <v>tier - 3</v>
      </c>
      <c r="O2300" s="5" t="str">
        <f>VLOOKUP(A2300,'Hospitalisation Table'!$A:$H,8,FALSE)</f>
        <v>tier - 2</v>
      </c>
      <c r="P2300" s="5" t="str">
        <f>VLOOKUP(A2300,'Hospitalisation Table'!$A:$I,9,FALSE)</f>
        <v>R1013</v>
      </c>
      <c r="Q2300" s="5">
        <f>VLOOKUP(A2300,'Hospitalisation Table'!$A:$K,11,FALSE)</f>
        <v>24</v>
      </c>
    </row>
    <row r="2301" spans="1:17" ht="15.6" x14ac:dyDescent="0.3">
      <c r="A2301" s="9" t="s">
        <v>58</v>
      </c>
      <c r="B2301" s="5" t="str">
        <f>VLOOKUP($A2301,'Customer Names'!$A:$B,2,FALSE)</f>
        <v>Jeffers, Mr.  Patrick</v>
      </c>
      <c r="C2301" s="5">
        <f>VLOOKUP(Healthcare!A2301,'Medical Examinations table'!$A:$K,2,FALSE)</f>
        <v>17.98</v>
      </c>
      <c r="D2301" s="5">
        <f>VLOOKUP(A2301,'Medical Examinations table'!$A:$C,3,FALSE)</f>
        <v>5.33</v>
      </c>
      <c r="E2301" s="5" t="str">
        <f>VLOOKUP(A2301,'Medical Examinations table'!$A:$D,4,FALSE)</f>
        <v>YES</v>
      </c>
      <c r="F2301" s="5" t="str">
        <f>VLOOKUP(A2301,'Medical Examinations table'!$A:$E,5,FALSE)</f>
        <v>NO</v>
      </c>
      <c r="G2301" s="5" t="str">
        <f>VLOOKUP(A2301,'Medical Examinations table'!$A:$F,6,FALSE)</f>
        <v>YES</v>
      </c>
      <c r="H2301" s="5">
        <f>VLOOKUP(A2301,'Medical Examinations table'!$A:$H,8,FALSE)</f>
        <v>1</v>
      </c>
      <c r="I2301" s="5" t="str">
        <f>VLOOKUP(A2301,'Medical Examinations table'!$A:$G,7,FALSE)</f>
        <v>NO</v>
      </c>
      <c r="J2301" s="5" t="str">
        <f>VLOOKUP(A2301,'Medical Examinations table'!$A:$I,9,FALSE)</f>
        <v>Underweight</v>
      </c>
      <c r="K2301" s="5" t="str">
        <f>VLOOKUP(A2301,'Medical Examinations table'!$A:$J,10,FALSE)</f>
        <v>Normal</v>
      </c>
      <c r="L2301" s="8">
        <f>VLOOKUP(A2301,'Hospitalisation Table'!$A:$J,10,FALSE)</f>
        <v>33829</v>
      </c>
      <c r="M2301" s="10">
        <f>VLOOKUP(A2301,'Hospitalisation Table'!$A:$F,6,FALSE)</f>
        <v>563.84</v>
      </c>
      <c r="N2301" s="5" t="str">
        <f>VLOOKUP(A2301,'Hospitalisation Table'!$A:$G,7,FALSE)</f>
        <v>tier - 3</v>
      </c>
      <c r="O2301" s="5" t="str">
        <f>VLOOKUP(A2301,'Hospitalisation Table'!$A:$H,8,FALSE)</f>
        <v>tier - 3</v>
      </c>
      <c r="P2301" s="5" t="str">
        <f>VLOOKUP(A2301,'Hospitalisation Table'!$A:$I,9,FALSE)</f>
        <v>R1013</v>
      </c>
      <c r="Q2301" s="5">
        <f>VLOOKUP(A2301,'Hospitalisation Table'!$A:$K,11,FALSE)</f>
        <v>25</v>
      </c>
    </row>
    <row r="2302" spans="1:17" ht="15.6" x14ac:dyDescent="0.3">
      <c r="A2302" s="9" t="s">
        <v>57</v>
      </c>
      <c r="B2302" s="5" t="str">
        <f>VLOOKUP($A2302,'Customer Names'!$A:$B,2,FALSE)</f>
        <v>Sulhanek, Mr.  Roman</v>
      </c>
      <c r="C2302" s="5">
        <f>VLOOKUP(Healthcare!A2302,'Medical Examinations table'!$A:$K,2,FALSE)</f>
        <v>21.64</v>
      </c>
      <c r="D2302" s="5">
        <f>VLOOKUP(A2302,'Medical Examinations table'!$A:$C,3,FALSE)</f>
        <v>5.5</v>
      </c>
      <c r="E2302" s="5" t="str">
        <f>VLOOKUP(A2302,'Medical Examinations table'!$A:$D,4,FALSE)</f>
        <v>NO</v>
      </c>
      <c r="F2302" s="5" t="str">
        <f>VLOOKUP(A2302,'Medical Examinations table'!$A:$E,5,FALSE)</f>
        <v>YES</v>
      </c>
      <c r="G2302" s="5" t="str">
        <f>VLOOKUP(A2302,'Medical Examinations table'!$A:$F,6,FALSE)</f>
        <v>NO</v>
      </c>
      <c r="H2302" s="5">
        <f>VLOOKUP(A2302,'Medical Examinations table'!$A:$H,8,FALSE)</f>
        <v>1</v>
      </c>
      <c r="I2302" s="5" t="str">
        <f>VLOOKUP(A2302,'Medical Examinations table'!$A:$G,7,FALSE)</f>
        <v>NO</v>
      </c>
      <c r="J2302" s="5" t="str">
        <f>VLOOKUP(A2302,'Medical Examinations table'!$A:$I,9,FALSE)</f>
        <v>Normal Weight</v>
      </c>
      <c r="K2302" s="5" t="str">
        <f>VLOOKUP(A2302,'Medical Examinations table'!$A:$J,10,FALSE)</f>
        <v>Normal</v>
      </c>
      <c r="L2302" s="8">
        <f>VLOOKUP(A2302,'Hospitalisation Table'!$A:$J,10,FALSE)</f>
        <v>33828</v>
      </c>
      <c r="M2302" s="10">
        <f>VLOOKUP(A2302,'Hospitalisation Table'!$A:$F,6,FALSE)</f>
        <v>563.84</v>
      </c>
      <c r="N2302" s="5" t="str">
        <f>VLOOKUP(A2302,'Hospitalisation Table'!$A:$G,7,FALSE)</f>
        <v>tier - 3</v>
      </c>
      <c r="O2302" s="5" t="str">
        <f>VLOOKUP(A2302,'Hospitalisation Table'!$A:$H,8,FALSE)</f>
        <v>tier - 3</v>
      </c>
      <c r="P2302" s="5" t="str">
        <f>VLOOKUP(A2302,'Hospitalisation Table'!$A:$I,9,FALSE)</f>
        <v>R1013</v>
      </c>
      <c r="Q2302" s="5">
        <f>VLOOKUP(A2302,'Hospitalisation Table'!$A:$K,11,FALSE)</f>
        <v>18</v>
      </c>
    </row>
    <row r="2303" spans="1:17" ht="15.6" x14ac:dyDescent="0.3">
      <c r="A2303" s="9" t="s">
        <v>56</v>
      </c>
      <c r="B2303" s="5" t="str">
        <f>VLOOKUP($A2303,'Customer Names'!$A:$B,2,FALSE)</f>
        <v>Ozahowski, Mr.  David</v>
      </c>
      <c r="C2303" s="5">
        <f>VLOOKUP(Healthcare!A2303,'Medical Examinations table'!$A:$K,2,FALSE)</f>
        <v>16.399999999999999</v>
      </c>
      <c r="D2303" s="5">
        <f>VLOOKUP(A2303,'Medical Examinations table'!$A:$C,3,FALSE)</f>
        <v>5.4</v>
      </c>
      <c r="E2303" s="5" t="str">
        <f>VLOOKUP(A2303,'Medical Examinations table'!$A:$D,4,FALSE)</f>
        <v>NO</v>
      </c>
      <c r="F2303" s="5" t="str">
        <f>VLOOKUP(A2303,'Medical Examinations table'!$A:$E,5,FALSE)</f>
        <v>NO</v>
      </c>
      <c r="G2303" s="5" t="str">
        <f>VLOOKUP(A2303,'Medical Examinations table'!$A:$F,6,FALSE)</f>
        <v>YES</v>
      </c>
      <c r="H2303" s="5">
        <f>VLOOKUP(A2303,'Medical Examinations table'!$A:$H,8,FALSE)</f>
        <v>1</v>
      </c>
      <c r="I2303" s="5" t="str">
        <f>VLOOKUP(A2303,'Medical Examinations table'!$A:$G,7,FALSE)</f>
        <v>NO</v>
      </c>
      <c r="J2303" s="5" t="str">
        <f>VLOOKUP(A2303,'Medical Examinations table'!$A:$I,9,FALSE)</f>
        <v>Underweight</v>
      </c>
      <c r="K2303" s="5" t="str">
        <f>VLOOKUP(A2303,'Medical Examinations table'!$A:$J,10,FALSE)</f>
        <v>Normal</v>
      </c>
      <c r="L2303" s="8">
        <f>VLOOKUP(A2303,'Hospitalisation Table'!$A:$J,10,FALSE)</f>
        <v>33827</v>
      </c>
      <c r="M2303" s="10">
        <f>VLOOKUP(A2303,'Hospitalisation Table'!$A:$F,6,FALSE)</f>
        <v>563.84</v>
      </c>
      <c r="N2303" s="5" t="str">
        <f>VLOOKUP(A2303,'Hospitalisation Table'!$A:$G,7,FALSE)</f>
        <v>tier - 3</v>
      </c>
      <c r="O2303" s="5" t="str">
        <f>VLOOKUP(A2303,'Hospitalisation Table'!$A:$H,8,FALSE)</f>
        <v>tier - 1</v>
      </c>
      <c r="P2303" s="5" t="str">
        <f>VLOOKUP(A2303,'Hospitalisation Table'!$A:$I,9,FALSE)</f>
        <v>R1013</v>
      </c>
      <c r="Q2303" s="5">
        <f>VLOOKUP(A2303,'Hospitalisation Table'!$A:$K,11,FALSE)</f>
        <v>29</v>
      </c>
    </row>
    <row r="2304" spans="1:17" ht="15.6" x14ac:dyDescent="0.3">
      <c r="A2304" s="9" t="s">
        <v>55</v>
      </c>
      <c r="B2304" s="5" t="str">
        <f>VLOOKUP($A2304,'Customer Names'!$A:$B,2,FALSE)</f>
        <v>Caron, Ms.  Evelyn L</v>
      </c>
      <c r="C2304" s="5">
        <f>VLOOKUP(Healthcare!A2304,'Medical Examinations table'!$A:$K,2,FALSE)</f>
        <v>15.77</v>
      </c>
      <c r="D2304" s="5">
        <f>VLOOKUP(A2304,'Medical Examinations table'!$A:$C,3,FALSE)</f>
        <v>6.05</v>
      </c>
      <c r="E2304" s="5" t="str">
        <f>VLOOKUP(A2304,'Medical Examinations table'!$A:$D,4,FALSE)</f>
        <v>YES</v>
      </c>
      <c r="F2304" s="5" t="str">
        <f>VLOOKUP(A2304,'Medical Examinations table'!$A:$E,5,FALSE)</f>
        <v>NO</v>
      </c>
      <c r="G2304" s="5" t="str">
        <f>VLOOKUP(A2304,'Medical Examinations table'!$A:$F,6,FALSE)</f>
        <v>NO</v>
      </c>
      <c r="H2304" s="5">
        <f>VLOOKUP(A2304,'Medical Examinations table'!$A:$H,8,FALSE)</f>
        <v>1</v>
      </c>
      <c r="I2304" s="5" t="str">
        <f>VLOOKUP(A2304,'Medical Examinations table'!$A:$G,7,FALSE)</f>
        <v>NO</v>
      </c>
      <c r="J2304" s="5" t="str">
        <f>VLOOKUP(A2304,'Medical Examinations table'!$A:$I,9,FALSE)</f>
        <v>Underweight</v>
      </c>
      <c r="K2304" s="5" t="str">
        <f>VLOOKUP(A2304,'Medical Examinations table'!$A:$J,10,FALSE)</f>
        <v>Prediabetes</v>
      </c>
      <c r="L2304" s="8">
        <f>VLOOKUP(A2304,'Hospitalisation Table'!$A:$J,10,FALSE)</f>
        <v>33826</v>
      </c>
      <c r="M2304" s="10">
        <f>VLOOKUP(A2304,'Hospitalisation Table'!$A:$F,6,FALSE)</f>
        <v>563.84</v>
      </c>
      <c r="N2304" s="5" t="str">
        <f>VLOOKUP(A2304,'Hospitalisation Table'!$A:$G,7,FALSE)</f>
        <v>tier - 3</v>
      </c>
      <c r="O2304" s="5" t="str">
        <f>VLOOKUP(A2304,'Hospitalisation Table'!$A:$H,8,FALSE)</f>
        <v>tier - 2</v>
      </c>
      <c r="P2304" s="5" t="str">
        <f>VLOOKUP(A2304,'Hospitalisation Table'!$A:$I,9,FALSE)</f>
        <v>R1013</v>
      </c>
      <c r="Q2304" s="5">
        <f>VLOOKUP(A2304,'Hospitalisation Table'!$A:$K,11,FALSE)</f>
        <v>28</v>
      </c>
    </row>
    <row r="2305" spans="1:17" ht="15.6" x14ac:dyDescent="0.3">
      <c r="A2305" s="9" t="s">
        <v>54</v>
      </c>
      <c r="B2305" s="5" t="str">
        <f>VLOOKUP($A2305,'Customer Names'!$A:$B,2,FALSE)</f>
        <v>Fullarton, Mr.  Jim</v>
      </c>
      <c r="C2305" s="5">
        <f>VLOOKUP(Healthcare!A2305,'Medical Examinations table'!$A:$K,2,FALSE)</f>
        <v>18.27</v>
      </c>
      <c r="D2305" s="5">
        <f>VLOOKUP(A2305,'Medical Examinations table'!$A:$C,3,FALSE)</f>
        <v>11.46</v>
      </c>
      <c r="E2305" s="5" t="str">
        <f>VLOOKUP(A2305,'Medical Examinations table'!$A:$D,4,FALSE)</f>
        <v>NO</v>
      </c>
      <c r="F2305" s="5" t="str">
        <f>VLOOKUP(A2305,'Medical Examinations table'!$A:$E,5,FALSE)</f>
        <v>NO</v>
      </c>
      <c r="G2305" s="5" t="str">
        <f>VLOOKUP(A2305,'Medical Examinations table'!$A:$F,6,FALSE)</f>
        <v>NO</v>
      </c>
      <c r="H2305" s="5">
        <f>VLOOKUP(A2305,'Medical Examinations table'!$A:$H,8,FALSE)</f>
        <v>0</v>
      </c>
      <c r="I2305" s="5" t="str">
        <f>VLOOKUP(A2305,'Medical Examinations table'!$A:$G,7,FALSE)</f>
        <v>NO</v>
      </c>
      <c r="J2305" s="5" t="str">
        <f>VLOOKUP(A2305,'Medical Examinations table'!$A:$I,9,FALSE)</f>
        <v>Underweight</v>
      </c>
      <c r="K2305" s="5" t="str">
        <f>VLOOKUP(A2305,'Medical Examinations table'!$A:$J,10,FALSE)</f>
        <v>Diabetes</v>
      </c>
      <c r="L2305" s="8">
        <f>VLOOKUP(A2305,'Hospitalisation Table'!$A:$J,10,FALSE)</f>
        <v>33825</v>
      </c>
      <c r="M2305" s="10">
        <f>VLOOKUP(A2305,'Hospitalisation Table'!$A:$F,6,FALSE)</f>
        <v>563.84</v>
      </c>
      <c r="N2305" s="5" t="str">
        <f>VLOOKUP(A2305,'Hospitalisation Table'!$A:$G,7,FALSE)</f>
        <v>tier - 3</v>
      </c>
      <c r="O2305" s="5" t="str">
        <f>VLOOKUP(A2305,'Hospitalisation Table'!$A:$H,8,FALSE)</f>
        <v>tier - 2</v>
      </c>
      <c r="P2305" s="5" t="str">
        <f>VLOOKUP(A2305,'Hospitalisation Table'!$A:$I,9,FALSE)</f>
        <v>R1012</v>
      </c>
      <c r="Q2305" s="5">
        <f>VLOOKUP(A2305,'Hospitalisation Table'!$A:$K,11,FALSE)</f>
        <v>20</v>
      </c>
    </row>
    <row r="2306" spans="1:17" ht="15.6" x14ac:dyDescent="0.3">
      <c r="A2306" s="9" t="s">
        <v>53</v>
      </c>
      <c r="B2306" s="5" t="str">
        <f>VLOOKUP($A2306,'Customer Names'!$A:$B,2,FALSE)</f>
        <v>Lindgren, Mr.  Matthew S</v>
      </c>
      <c r="C2306" s="5">
        <f>VLOOKUP(Healthcare!A2306,'Medical Examinations table'!$A:$K,2,FALSE)</f>
        <v>16.489999999999998</v>
      </c>
      <c r="D2306" s="5">
        <f>VLOOKUP(A2306,'Medical Examinations table'!$A:$C,3,FALSE)</f>
        <v>8.48</v>
      </c>
      <c r="E2306" s="5" t="str">
        <f>VLOOKUP(A2306,'Medical Examinations table'!$A:$D,4,FALSE)</f>
        <v>NO</v>
      </c>
      <c r="F2306" s="5" t="str">
        <f>VLOOKUP(A2306,'Medical Examinations table'!$A:$E,5,FALSE)</f>
        <v>NO</v>
      </c>
      <c r="G2306" s="5" t="str">
        <f>VLOOKUP(A2306,'Medical Examinations table'!$A:$F,6,FALSE)</f>
        <v>NO</v>
      </c>
      <c r="H2306" s="5">
        <f>VLOOKUP(A2306,'Medical Examinations table'!$A:$H,8,FALSE)</f>
        <v>0</v>
      </c>
      <c r="I2306" s="5" t="str">
        <f>VLOOKUP(A2306,'Medical Examinations table'!$A:$G,7,FALSE)</f>
        <v>NO</v>
      </c>
      <c r="J2306" s="5" t="str">
        <f>VLOOKUP(A2306,'Medical Examinations table'!$A:$I,9,FALSE)</f>
        <v>Underweight</v>
      </c>
      <c r="K2306" s="5" t="str">
        <f>VLOOKUP(A2306,'Medical Examinations table'!$A:$J,10,FALSE)</f>
        <v>Diabetes</v>
      </c>
      <c r="L2306" s="8">
        <f>VLOOKUP(A2306,'Hospitalisation Table'!$A:$J,10,FALSE)</f>
        <v>33824</v>
      </c>
      <c r="M2306" s="10">
        <f>VLOOKUP(A2306,'Hospitalisation Table'!$A:$F,6,FALSE)</f>
        <v>563.84</v>
      </c>
      <c r="N2306" s="5" t="str">
        <f>VLOOKUP(A2306,'Hospitalisation Table'!$A:$G,7,FALSE)</f>
        <v>tier - 3</v>
      </c>
      <c r="O2306" s="5" t="str">
        <f>VLOOKUP(A2306,'Hospitalisation Table'!$A:$H,8,FALSE)</f>
        <v>tier - 1</v>
      </c>
      <c r="P2306" s="5" t="str">
        <f>VLOOKUP(A2306,'Hospitalisation Table'!$A:$I,9,FALSE)</f>
        <v>R1013</v>
      </c>
      <c r="Q2306" s="5">
        <f>VLOOKUP(A2306,'Hospitalisation Table'!$A:$K,11,FALSE)</f>
        <v>20</v>
      </c>
    </row>
    <row r="2307" spans="1:17" ht="15.6" x14ac:dyDescent="0.3">
      <c r="A2307" s="9" t="s">
        <v>52</v>
      </c>
      <c r="B2307" s="5" t="str">
        <f>VLOOKUP($A2307,'Customer Names'!$A:$B,2,FALSE)</f>
        <v>Akiha, Mr.  Kenneth</v>
      </c>
      <c r="C2307" s="5">
        <f>VLOOKUP(Healthcare!A2307,'Medical Examinations table'!$A:$K,2,FALSE)</f>
        <v>16.14</v>
      </c>
      <c r="D2307" s="5">
        <f>VLOOKUP(A2307,'Medical Examinations table'!$A:$C,3,FALSE)</f>
        <v>4.8600000000000003</v>
      </c>
      <c r="E2307" s="5" t="str">
        <f>VLOOKUP(A2307,'Medical Examinations table'!$A:$D,4,FALSE)</f>
        <v>NO</v>
      </c>
      <c r="F2307" s="5" t="str">
        <f>VLOOKUP(A2307,'Medical Examinations table'!$A:$E,5,FALSE)</f>
        <v>NO</v>
      </c>
      <c r="G2307" s="5" t="str">
        <f>VLOOKUP(A2307,'Medical Examinations table'!$A:$F,6,FALSE)</f>
        <v>NO</v>
      </c>
      <c r="H2307" s="5">
        <f>VLOOKUP(A2307,'Medical Examinations table'!$A:$H,8,FALSE)</f>
        <v>0</v>
      </c>
      <c r="I2307" s="5" t="str">
        <f>VLOOKUP(A2307,'Medical Examinations table'!$A:$G,7,FALSE)</f>
        <v>NO</v>
      </c>
      <c r="J2307" s="5" t="str">
        <f>VLOOKUP(A2307,'Medical Examinations table'!$A:$I,9,FALSE)</f>
        <v>Underweight</v>
      </c>
      <c r="K2307" s="5" t="str">
        <f>VLOOKUP(A2307,'Medical Examinations table'!$A:$J,10,FALSE)</f>
        <v>Normal</v>
      </c>
      <c r="L2307" s="8">
        <f>VLOOKUP(A2307,'Hospitalisation Table'!$A:$J,10,FALSE)</f>
        <v>33823</v>
      </c>
      <c r="M2307" s="10">
        <f>VLOOKUP(A2307,'Hospitalisation Table'!$A:$F,6,FALSE)</f>
        <v>563.84</v>
      </c>
      <c r="N2307" s="5" t="str">
        <f>VLOOKUP(A2307,'Hospitalisation Table'!$A:$G,7,FALSE)</f>
        <v>tier - 3</v>
      </c>
      <c r="O2307" s="5" t="str">
        <f>VLOOKUP(A2307,'Hospitalisation Table'!$A:$H,8,FALSE)</f>
        <v>tier - 2</v>
      </c>
      <c r="P2307" s="5" t="str">
        <f>VLOOKUP(A2307,'Hospitalisation Table'!$A:$I,9,FALSE)</f>
        <v>R1013</v>
      </c>
      <c r="Q2307" s="5">
        <f>VLOOKUP(A2307,'Hospitalisation Table'!$A:$K,11,FALSE)</f>
        <v>28</v>
      </c>
    </row>
    <row r="2308" spans="1:17" ht="15.6" x14ac:dyDescent="0.3">
      <c r="A2308" s="9" t="s">
        <v>51</v>
      </c>
      <c r="B2308" s="5" t="str">
        <f>VLOOKUP($A2308,'Customer Names'!$A:$B,2,FALSE)</f>
        <v>Sweny, Ms.  Andrea</v>
      </c>
      <c r="C2308" s="5">
        <f>VLOOKUP(Healthcare!A2308,'Medical Examinations table'!$A:$K,2,FALSE)</f>
        <v>20.85</v>
      </c>
      <c r="D2308" s="5">
        <f>VLOOKUP(A2308,'Medical Examinations table'!$A:$C,3,FALSE)</f>
        <v>4.45</v>
      </c>
      <c r="E2308" s="5" t="str">
        <f>VLOOKUP(A2308,'Medical Examinations table'!$A:$D,4,FALSE)</f>
        <v>YES</v>
      </c>
      <c r="F2308" s="5" t="str">
        <f>VLOOKUP(A2308,'Medical Examinations table'!$A:$E,5,FALSE)</f>
        <v>NO</v>
      </c>
      <c r="G2308" s="5" t="str">
        <f>VLOOKUP(A2308,'Medical Examinations table'!$A:$F,6,FALSE)</f>
        <v>NO</v>
      </c>
      <c r="H2308" s="5">
        <f>VLOOKUP(A2308,'Medical Examinations table'!$A:$H,8,FALSE)</f>
        <v>1</v>
      </c>
      <c r="I2308" s="5" t="str">
        <f>VLOOKUP(A2308,'Medical Examinations table'!$A:$G,7,FALSE)</f>
        <v>NO</v>
      </c>
      <c r="J2308" s="5" t="str">
        <f>VLOOKUP(A2308,'Medical Examinations table'!$A:$I,9,FALSE)</f>
        <v>Normal Weight</v>
      </c>
      <c r="K2308" s="5" t="str">
        <f>VLOOKUP(A2308,'Medical Examinations table'!$A:$J,10,FALSE)</f>
        <v>Normal</v>
      </c>
      <c r="L2308" s="8">
        <f>VLOOKUP(A2308,'Hospitalisation Table'!$A:$J,10,FALSE)</f>
        <v>33822</v>
      </c>
      <c r="M2308" s="10">
        <f>VLOOKUP(A2308,'Hospitalisation Table'!$A:$F,6,FALSE)</f>
        <v>563.84</v>
      </c>
      <c r="N2308" s="5" t="str">
        <f>VLOOKUP(A2308,'Hospitalisation Table'!$A:$G,7,FALSE)</f>
        <v>tier - 3</v>
      </c>
      <c r="O2308" s="5" t="str">
        <f>VLOOKUP(A2308,'Hospitalisation Table'!$A:$H,8,FALSE)</f>
        <v>tier - 1</v>
      </c>
      <c r="P2308" s="5" t="str">
        <f>VLOOKUP(A2308,'Hospitalisation Table'!$A:$I,9,FALSE)</f>
        <v>R1013</v>
      </c>
      <c r="Q2308" s="5">
        <f>VLOOKUP(A2308,'Hospitalisation Table'!$A:$K,11,FALSE)</f>
        <v>27</v>
      </c>
    </row>
    <row r="2309" spans="1:17" ht="15.6" x14ac:dyDescent="0.3">
      <c r="A2309" s="9" t="s">
        <v>50</v>
      </c>
      <c r="B2309" s="5" t="str">
        <f>VLOOKUP($A2309,'Customer Names'!$A:$B,2,FALSE)</f>
        <v>Tobin, Ms.  Kristina</v>
      </c>
      <c r="C2309" s="5">
        <f>VLOOKUP(Healthcare!A2309,'Medical Examinations table'!$A:$K,2,FALSE)</f>
        <v>15.88</v>
      </c>
      <c r="D2309" s="5">
        <f>VLOOKUP(A2309,'Medical Examinations table'!$A:$C,3,FALSE)</f>
        <v>4.3600000000000003</v>
      </c>
      <c r="E2309" s="5" t="str">
        <f>VLOOKUP(A2309,'Medical Examinations table'!$A:$D,4,FALSE)</f>
        <v>NO</v>
      </c>
      <c r="F2309" s="5" t="str">
        <f>VLOOKUP(A2309,'Medical Examinations table'!$A:$E,5,FALSE)</f>
        <v>NO</v>
      </c>
      <c r="G2309" s="5" t="str">
        <f>VLOOKUP(A2309,'Medical Examinations table'!$A:$F,6,FALSE)</f>
        <v>NO</v>
      </c>
      <c r="H2309" s="5">
        <f>VLOOKUP(A2309,'Medical Examinations table'!$A:$H,8,FALSE)</f>
        <v>0</v>
      </c>
      <c r="I2309" s="5" t="str">
        <f>VLOOKUP(A2309,'Medical Examinations table'!$A:$G,7,FALSE)</f>
        <v>NO</v>
      </c>
      <c r="J2309" s="5" t="str">
        <f>VLOOKUP(A2309,'Medical Examinations table'!$A:$I,9,FALSE)</f>
        <v>Underweight</v>
      </c>
      <c r="K2309" s="5" t="str">
        <f>VLOOKUP(A2309,'Medical Examinations table'!$A:$J,10,FALSE)</f>
        <v>Normal</v>
      </c>
      <c r="L2309" s="8">
        <f>VLOOKUP(A2309,'Hospitalisation Table'!$A:$J,10,FALSE)</f>
        <v>33821</v>
      </c>
      <c r="M2309" s="10">
        <f>VLOOKUP(A2309,'Hospitalisation Table'!$A:$F,6,FALSE)</f>
        <v>563.84</v>
      </c>
      <c r="N2309" s="5" t="str">
        <f>VLOOKUP(A2309,'Hospitalisation Table'!$A:$G,7,FALSE)</f>
        <v>tier - 3</v>
      </c>
      <c r="O2309" s="5" t="str">
        <f>VLOOKUP(A2309,'Hospitalisation Table'!$A:$H,8,FALSE)</f>
        <v>tier - 2</v>
      </c>
      <c r="P2309" s="5" t="str">
        <f>VLOOKUP(A2309,'Hospitalisation Table'!$A:$I,9,FALSE)</f>
        <v>R1013</v>
      </c>
      <c r="Q2309" s="5">
        <f>VLOOKUP(A2309,'Hospitalisation Table'!$A:$K,11,FALSE)</f>
        <v>23</v>
      </c>
    </row>
    <row r="2310" spans="1:17" ht="15.6" x14ac:dyDescent="0.3">
      <c r="A2310" s="9" t="s">
        <v>49</v>
      </c>
      <c r="B2310" s="5" t="str">
        <f>VLOOKUP($A2310,'Customer Names'!$A:$B,2,FALSE)</f>
        <v>Pedersen, Ms.  Kristen</v>
      </c>
      <c r="C2310" s="5">
        <f>VLOOKUP(Healthcare!A2310,'Medical Examinations table'!$A:$K,2,FALSE)</f>
        <v>20.66</v>
      </c>
      <c r="D2310" s="5">
        <f>VLOOKUP(A2310,'Medical Examinations table'!$A:$C,3,FALSE)</f>
        <v>5.8</v>
      </c>
      <c r="E2310" s="5" t="str">
        <f>VLOOKUP(A2310,'Medical Examinations table'!$A:$D,4,FALSE)</f>
        <v>NO</v>
      </c>
      <c r="F2310" s="5" t="str">
        <f>VLOOKUP(A2310,'Medical Examinations table'!$A:$E,5,FALSE)</f>
        <v>YES</v>
      </c>
      <c r="G2310" s="5" t="str">
        <f>VLOOKUP(A2310,'Medical Examinations table'!$A:$F,6,FALSE)</f>
        <v>NO</v>
      </c>
      <c r="H2310" s="5">
        <f>VLOOKUP(A2310,'Medical Examinations table'!$A:$H,8,FALSE)</f>
        <v>1</v>
      </c>
      <c r="I2310" s="5" t="str">
        <f>VLOOKUP(A2310,'Medical Examinations table'!$A:$G,7,FALSE)</f>
        <v>NO</v>
      </c>
      <c r="J2310" s="5" t="str">
        <f>VLOOKUP(A2310,'Medical Examinations table'!$A:$I,9,FALSE)</f>
        <v>Normal Weight</v>
      </c>
      <c r="K2310" s="5" t="str">
        <f>VLOOKUP(A2310,'Medical Examinations table'!$A:$J,10,FALSE)</f>
        <v>Prediabetes</v>
      </c>
      <c r="L2310" s="8">
        <f>VLOOKUP(A2310,'Hospitalisation Table'!$A:$J,10,FALSE)</f>
        <v>33820</v>
      </c>
      <c r="M2310" s="10">
        <f>VLOOKUP(A2310,'Hospitalisation Table'!$A:$F,6,FALSE)</f>
        <v>563.84</v>
      </c>
      <c r="N2310" s="5" t="str">
        <f>VLOOKUP(A2310,'Hospitalisation Table'!$A:$G,7,FALSE)</f>
        <v>tier - 3</v>
      </c>
      <c r="O2310" s="5" t="str">
        <f>VLOOKUP(A2310,'Hospitalisation Table'!$A:$H,8,FALSE)</f>
        <v>tier - 2</v>
      </c>
      <c r="P2310" s="5" t="str">
        <f>VLOOKUP(A2310,'Hospitalisation Table'!$A:$I,9,FALSE)</f>
        <v>R1013</v>
      </c>
      <c r="Q2310" s="5">
        <f>VLOOKUP(A2310,'Hospitalisation Table'!$A:$K,11,FALSE)</f>
        <v>22</v>
      </c>
    </row>
    <row r="2311" spans="1:17" ht="15.6" x14ac:dyDescent="0.3">
      <c r="A2311" s="9" t="s">
        <v>48</v>
      </c>
      <c r="B2311" s="5" t="str">
        <f>VLOOKUP($A2311,'Customer Names'!$A:$B,2,FALSE)</f>
        <v>Lynch, Mr.  Matthew</v>
      </c>
      <c r="C2311" s="5">
        <f>VLOOKUP(Healthcare!A2311,'Medical Examinations table'!$A:$K,2,FALSE)</f>
        <v>20.399999999999999</v>
      </c>
      <c r="D2311" s="5">
        <f>VLOOKUP(A2311,'Medical Examinations table'!$A:$C,3,FALSE)</f>
        <v>5.27</v>
      </c>
      <c r="E2311" s="5" t="str">
        <f>VLOOKUP(A2311,'Medical Examinations table'!$A:$D,4,FALSE)</f>
        <v>NO</v>
      </c>
      <c r="F2311" s="5" t="str">
        <f>VLOOKUP(A2311,'Medical Examinations table'!$A:$E,5,FALSE)</f>
        <v>NO</v>
      </c>
      <c r="G2311" s="5" t="str">
        <f>VLOOKUP(A2311,'Medical Examinations table'!$A:$F,6,FALSE)</f>
        <v>NO</v>
      </c>
      <c r="H2311" s="5">
        <f>VLOOKUP(A2311,'Medical Examinations table'!$A:$H,8,FALSE)</f>
        <v>0</v>
      </c>
      <c r="I2311" s="5" t="str">
        <f>VLOOKUP(A2311,'Medical Examinations table'!$A:$G,7,FALSE)</f>
        <v>NO</v>
      </c>
      <c r="J2311" s="5" t="str">
        <f>VLOOKUP(A2311,'Medical Examinations table'!$A:$I,9,FALSE)</f>
        <v>Normal Weight</v>
      </c>
      <c r="K2311" s="5" t="str">
        <f>VLOOKUP(A2311,'Medical Examinations table'!$A:$J,10,FALSE)</f>
        <v>Normal</v>
      </c>
      <c r="L2311" s="8">
        <f>VLOOKUP(A2311,'Hospitalisation Table'!$A:$J,10,FALSE)</f>
        <v>33819</v>
      </c>
      <c r="M2311" s="10">
        <f>VLOOKUP(A2311,'Hospitalisation Table'!$A:$F,6,FALSE)</f>
        <v>563.84</v>
      </c>
      <c r="N2311" s="5" t="str">
        <f>VLOOKUP(A2311,'Hospitalisation Table'!$A:$G,7,FALSE)</f>
        <v>tier - 3</v>
      </c>
      <c r="O2311" s="5" t="str">
        <f>VLOOKUP(A2311,'Hospitalisation Table'!$A:$H,8,FALSE)</f>
        <v>tier - 2</v>
      </c>
      <c r="P2311" s="5" t="str">
        <f>VLOOKUP(A2311,'Hospitalisation Table'!$A:$I,9,FALSE)</f>
        <v>R1013</v>
      </c>
      <c r="Q2311" s="5">
        <f>VLOOKUP(A2311,'Hospitalisation Table'!$A:$K,11,FALSE)</f>
        <v>28</v>
      </c>
    </row>
    <row r="2312" spans="1:17" ht="15.6" x14ac:dyDescent="0.3">
      <c r="A2312" s="9" t="s">
        <v>47</v>
      </c>
      <c r="B2312" s="5" t="str">
        <f>VLOOKUP($A2312,'Customer Names'!$A:$B,2,FALSE)</f>
        <v>Keys, Mrs.  Kathleen</v>
      </c>
      <c r="C2312" s="5">
        <f>VLOOKUP(Healthcare!A2312,'Medical Examinations table'!$A:$K,2,FALSE)</f>
        <v>25.19</v>
      </c>
      <c r="D2312" s="5">
        <f>VLOOKUP(A2312,'Medical Examinations table'!$A:$C,3,FALSE)</f>
        <v>5.64</v>
      </c>
      <c r="E2312" s="5" t="str">
        <f>VLOOKUP(A2312,'Medical Examinations table'!$A:$D,4,FALSE)</f>
        <v>YES</v>
      </c>
      <c r="F2312" s="5" t="str">
        <f>VLOOKUP(A2312,'Medical Examinations table'!$A:$E,5,FALSE)</f>
        <v>NO</v>
      </c>
      <c r="G2312" s="5" t="str">
        <f>VLOOKUP(A2312,'Medical Examinations table'!$A:$F,6,FALSE)</f>
        <v>NO</v>
      </c>
      <c r="H2312" s="5">
        <f>VLOOKUP(A2312,'Medical Examinations table'!$A:$H,8,FALSE)</f>
        <v>0</v>
      </c>
      <c r="I2312" s="5" t="str">
        <f>VLOOKUP(A2312,'Medical Examinations table'!$A:$G,7,FALSE)</f>
        <v>NO</v>
      </c>
      <c r="J2312" s="5" t="str">
        <f>VLOOKUP(A2312,'Medical Examinations table'!$A:$I,9,FALSE)</f>
        <v>Overweight</v>
      </c>
      <c r="K2312" s="5" t="str">
        <f>VLOOKUP(A2312,'Medical Examinations table'!$A:$J,10,FALSE)</f>
        <v>Normal</v>
      </c>
      <c r="L2312" s="8">
        <f>VLOOKUP(A2312,'Hospitalisation Table'!$A:$J,10,FALSE)</f>
        <v>33818</v>
      </c>
      <c r="M2312" s="10">
        <f>VLOOKUP(A2312,'Hospitalisation Table'!$A:$F,6,FALSE)</f>
        <v>563.84</v>
      </c>
      <c r="N2312" s="5" t="str">
        <f>VLOOKUP(A2312,'Hospitalisation Table'!$A:$G,7,FALSE)</f>
        <v>tier - 3</v>
      </c>
      <c r="O2312" s="5" t="str">
        <f>VLOOKUP(A2312,'Hospitalisation Table'!$A:$H,8,FALSE)</f>
        <v>tier - 2</v>
      </c>
      <c r="P2312" s="5" t="str">
        <f>VLOOKUP(A2312,'Hospitalisation Table'!$A:$I,9,FALSE)</f>
        <v>R1013</v>
      </c>
      <c r="Q2312" s="5">
        <f>VLOOKUP(A2312,'Hospitalisation Table'!$A:$K,11,FALSE)</f>
        <v>21</v>
      </c>
    </row>
    <row r="2313" spans="1:17" ht="15.6" x14ac:dyDescent="0.3">
      <c r="A2313" s="9" t="s">
        <v>46</v>
      </c>
      <c r="B2313" s="5" t="str">
        <f>VLOOKUP($A2313,'Customer Names'!$A:$B,2,FALSE)</f>
        <v>Wilbur, Ms.  Lindsey</v>
      </c>
      <c r="C2313" s="5">
        <f>VLOOKUP(Healthcare!A2313,'Medical Examinations table'!$A:$K,2,FALSE)</f>
        <v>20.54</v>
      </c>
      <c r="D2313" s="5">
        <f>VLOOKUP(A2313,'Medical Examinations table'!$A:$C,3,FALSE)</f>
        <v>4.2</v>
      </c>
      <c r="E2313" s="5" t="str">
        <f>VLOOKUP(A2313,'Medical Examinations table'!$A:$D,4,FALSE)</f>
        <v>YES</v>
      </c>
      <c r="F2313" s="5" t="str">
        <f>VLOOKUP(A2313,'Medical Examinations table'!$A:$E,5,FALSE)</f>
        <v>NO</v>
      </c>
      <c r="G2313" s="5" t="str">
        <f>VLOOKUP(A2313,'Medical Examinations table'!$A:$F,6,FALSE)</f>
        <v>NO</v>
      </c>
      <c r="H2313" s="5">
        <f>VLOOKUP(A2313,'Medical Examinations table'!$A:$H,8,FALSE)</f>
        <v>1</v>
      </c>
      <c r="I2313" s="5" t="str">
        <f>VLOOKUP(A2313,'Medical Examinations table'!$A:$G,7,FALSE)</f>
        <v>NO</v>
      </c>
      <c r="J2313" s="5" t="str">
        <f>VLOOKUP(A2313,'Medical Examinations table'!$A:$I,9,FALSE)</f>
        <v>Normal Weight</v>
      </c>
      <c r="K2313" s="5" t="str">
        <f>VLOOKUP(A2313,'Medical Examinations table'!$A:$J,10,FALSE)</f>
        <v>Normal</v>
      </c>
      <c r="L2313" s="8">
        <f>VLOOKUP(A2313,'Hospitalisation Table'!$A:$J,10,FALSE)</f>
        <v>33817</v>
      </c>
      <c r="M2313" s="10">
        <f>VLOOKUP(A2313,'Hospitalisation Table'!$A:$F,6,FALSE)</f>
        <v>563.84</v>
      </c>
      <c r="N2313" s="5" t="str">
        <f>VLOOKUP(A2313,'Hospitalisation Table'!$A:$G,7,FALSE)</f>
        <v>tier - 3</v>
      </c>
      <c r="O2313" s="5" t="str">
        <f>VLOOKUP(A2313,'Hospitalisation Table'!$A:$H,8,FALSE)</f>
        <v>tier - 1</v>
      </c>
      <c r="P2313" s="5" t="str">
        <f>VLOOKUP(A2313,'Hospitalisation Table'!$A:$I,9,FALSE)</f>
        <v>R1013</v>
      </c>
      <c r="Q2313" s="5">
        <f>VLOOKUP(A2313,'Hospitalisation Table'!$A:$K,11,FALSE)</f>
        <v>27</v>
      </c>
    </row>
    <row r="2314" spans="1:17" ht="15.6" x14ac:dyDescent="0.3">
      <c r="A2314" s="9" t="s">
        <v>45</v>
      </c>
      <c r="B2314" s="5" t="str">
        <f>VLOOKUP($A2314,'Customer Names'!$A:$B,2,FALSE)</f>
        <v>Ditota, Mr.  Robert</v>
      </c>
      <c r="C2314" s="5">
        <f>VLOOKUP(Healthcare!A2314,'Medical Examinations table'!$A:$K,2,FALSE)</f>
        <v>20.13</v>
      </c>
      <c r="D2314" s="5">
        <f>VLOOKUP(A2314,'Medical Examinations table'!$A:$C,3,FALSE)</f>
        <v>5.42</v>
      </c>
      <c r="E2314" s="5" t="str">
        <f>VLOOKUP(A2314,'Medical Examinations table'!$A:$D,4,FALSE)</f>
        <v>NO</v>
      </c>
      <c r="F2314" s="5" t="str">
        <f>VLOOKUP(A2314,'Medical Examinations table'!$A:$E,5,FALSE)</f>
        <v>NO</v>
      </c>
      <c r="G2314" s="5" t="str">
        <f>VLOOKUP(A2314,'Medical Examinations table'!$A:$F,6,FALSE)</f>
        <v>NO</v>
      </c>
      <c r="H2314" s="5">
        <f>VLOOKUP(A2314,'Medical Examinations table'!$A:$H,8,FALSE)</f>
        <v>0</v>
      </c>
      <c r="I2314" s="5" t="str">
        <f>VLOOKUP(A2314,'Medical Examinations table'!$A:$G,7,FALSE)</f>
        <v>NO</v>
      </c>
      <c r="J2314" s="5" t="str">
        <f>VLOOKUP(A2314,'Medical Examinations table'!$A:$I,9,FALSE)</f>
        <v>Normal Weight</v>
      </c>
      <c r="K2314" s="5" t="str">
        <f>VLOOKUP(A2314,'Medical Examinations table'!$A:$J,10,FALSE)</f>
        <v>Normal</v>
      </c>
      <c r="L2314" s="8">
        <f>VLOOKUP(A2314,'Hospitalisation Table'!$A:$J,10,FALSE)</f>
        <v>33816</v>
      </c>
      <c r="M2314" s="10">
        <f>VLOOKUP(A2314,'Hospitalisation Table'!$A:$F,6,FALSE)</f>
        <v>563.84</v>
      </c>
      <c r="N2314" s="5" t="str">
        <f>VLOOKUP(A2314,'Hospitalisation Table'!$A:$G,7,FALSE)</f>
        <v>tier - 3</v>
      </c>
      <c r="O2314" s="5" t="str">
        <f>VLOOKUP(A2314,'Hospitalisation Table'!$A:$H,8,FALSE)</f>
        <v>tier - 1</v>
      </c>
      <c r="P2314" s="5" t="str">
        <f>VLOOKUP(A2314,'Hospitalisation Table'!$A:$I,9,FALSE)</f>
        <v>R1013</v>
      </c>
      <c r="Q2314" s="5">
        <f>VLOOKUP(A2314,'Hospitalisation Table'!$A:$K,11,FALSE)</f>
        <v>28</v>
      </c>
    </row>
    <row r="2315" spans="1:17" ht="15.6" x14ac:dyDescent="0.3">
      <c r="A2315" s="9" t="s">
        <v>44</v>
      </c>
      <c r="B2315" s="5" t="str">
        <f>VLOOKUP($A2315,'Customer Names'!$A:$B,2,FALSE)</f>
        <v>Horbol, Ms.  Sarah E.</v>
      </c>
      <c r="C2315" s="5">
        <f>VLOOKUP(Healthcare!A2315,'Medical Examinations table'!$A:$K,2,FALSE)</f>
        <v>18.93</v>
      </c>
      <c r="D2315" s="5">
        <f>VLOOKUP(A2315,'Medical Examinations table'!$A:$C,3,FALSE)</f>
        <v>6.11</v>
      </c>
      <c r="E2315" s="5" t="str">
        <f>VLOOKUP(A2315,'Medical Examinations table'!$A:$D,4,FALSE)</f>
        <v>NO</v>
      </c>
      <c r="F2315" s="5" t="str">
        <f>VLOOKUP(A2315,'Medical Examinations table'!$A:$E,5,FALSE)</f>
        <v>NO</v>
      </c>
      <c r="G2315" s="5" t="str">
        <f>VLOOKUP(A2315,'Medical Examinations table'!$A:$F,6,FALSE)</f>
        <v>YES</v>
      </c>
      <c r="H2315" s="5">
        <f>VLOOKUP(A2315,'Medical Examinations table'!$A:$H,8,FALSE)</f>
        <v>1</v>
      </c>
      <c r="I2315" s="5" t="str">
        <f>VLOOKUP(A2315,'Medical Examinations table'!$A:$G,7,FALSE)</f>
        <v>NO</v>
      </c>
      <c r="J2315" s="5" t="str">
        <f>VLOOKUP(A2315,'Medical Examinations table'!$A:$I,9,FALSE)</f>
        <v>Normal Weight</v>
      </c>
      <c r="K2315" s="5" t="str">
        <f>VLOOKUP(A2315,'Medical Examinations table'!$A:$J,10,FALSE)</f>
        <v>Prediabetes</v>
      </c>
      <c r="L2315" s="8">
        <f>VLOOKUP(A2315,'Hospitalisation Table'!$A:$J,10,FALSE)</f>
        <v>33815</v>
      </c>
      <c r="M2315" s="10">
        <f>VLOOKUP(A2315,'Hospitalisation Table'!$A:$F,6,FALSE)</f>
        <v>563.84</v>
      </c>
      <c r="N2315" s="5" t="str">
        <f>VLOOKUP(A2315,'Hospitalisation Table'!$A:$G,7,FALSE)</f>
        <v>tier - 3</v>
      </c>
      <c r="O2315" s="5" t="str">
        <f>VLOOKUP(A2315,'Hospitalisation Table'!$A:$H,8,FALSE)</f>
        <v>tier - 1</v>
      </c>
      <c r="P2315" s="5" t="str">
        <f>VLOOKUP(A2315,'Hospitalisation Table'!$A:$I,9,FALSE)</f>
        <v>R1013</v>
      </c>
      <c r="Q2315" s="5">
        <f>VLOOKUP(A2315,'Hospitalisation Table'!$A:$K,11,FALSE)</f>
        <v>29</v>
      </c>
    </row>
    <row r="2316" spans="1:17" ht="15.6" x14ac:dyDescent="0.3">
      <c r="A2316" s="9" t="s">
        <v>43</v>
      </c>
      <c r="B2316" s="5" t="str">
        <f>VLOOKUP($A2316,'Customer Names'!$A:$B,2,FALSE)</f>
        <v>O'Rourke, Ms.  Flannery</v>
      </c>
      <c r="C2316" s="5">
        <f>VLOOKUP(Healthcare!A2316,'Medical Examinations table'!$A:$K,2,FALSE)</f>
        <v>24.14</v>
      </c>
      <c r="D2316" s="5">
        <f>VLOOKUP(A2316,'Medical Examinations table'!$A:$C,3,FALSE)</f>
        <v>5.29</v>
      </c>
      <c r="E2316" s="5" t="str">
        <f>VLOOKUP(A2316,'Medical Examinations table'!$A:$D,4,FALSE)</f>
        <v>NO</v>
      </c>
      <c r="F2316" s="5" t="str">
        <f>VLOOKUP(A2316,'Medical Examinations table'!$A:$E,5,FALSE)</f>
        <v>YES</v>
      </c>
      <c r="G2316" s="5" t="str">
        <f>VLOOKUP(A2316,'Medical Examinations table'!$A:$F,6,FALSE)</f>
        <v>NO</v>
      </c>
      <c r="H2316" s="5">
        <f>VLOOKUP(A2316,'Medical Examinations table'!$A:$H,8,FALSE)</f>
        <v>1</v>
      </c>
      <c r="I2316" s="5" t="str">
        <f>VLOOKUP(A2316,'Medical Examinations table'!$A:$G,7,FALSE)</f>
        <v>NO</v>
      </c>
      <c r="J2316" s="5" t="str">
        <f>VLOOKUP(A2316,'Medical Examinations table'!$A:$I,9,FALSE)</f>
        <v>Normal Weight</v>
      </c>
      <c r="K2316" s="5" t="str">
        <f>VLOOKUP(A2316,'Medical Examinations table'!$A:$J,10,FALSE)</f>
        <v>Normal</v>
      </c>
      <c r="L2316" s="8">
        <f>VLOOKUP(A2316,'Hospitalisation Table'!$A:$J,10,FALSE)</f>
        <v>33814</v>
      </c>
      <c r="M2316" s="10">
        <f>VLOOKUP(A2316,'Hospitalisation Table'!$A:$F,6,FALSE)</f>
        <v>563.84</v>
      </c>
      <c r="N2316" s="5" t="str">
        <f>VLOOKUP(A2316,'Hospitalisation Table'!$A:$G,7,FALSE)</f>
        <v>tier - 3</v>
      </c>
      <c r="O2316" s="5" t="str">
        <f>VLOOKUP(A2316,'Hospitalisation Table'!$A:$H,8,FALSE)</f>
        <v>tier - 1</v>
      </c>
      <c r="P2316" s="5" t="str">
        <f>VLOOKUP(A2316,'Hospitalisation Table'!$A:$I,9,FALSE)</f>
        <v>R1013</v>
      </c>
      <c r="Q2316" s="5">
        <f>VLOOKUP(A2316,'Hospitalisation Table'!$A:$K,11,FALSE)</f>
        <v>22</v>
      </c>
    </row>
    <row r="2317" spans="1:17" ht="15.6" x14ac:dyDescent="0.3">
      <c r="A2317" s="9" t="s">
        <v>41</v>
      </c>
      <c r="B2317" s="5" t="str">
        <f>VLOOKUP($A2317,'Customer Names'!$A:$B,2,FALSE)</f>
        <v>Williams, Mr.  John T</v>
      </c>
      <c r="C2317" s="5">
        <f>VLOOKUP(Healthcare!A2317,'Medical Examinations table'!$A:$K,2,FALSE)</f>
        <v>25.03</v>
      </c>
      <c r="D2317" s="5">
        <f>VLOOKUP(A2317,'Medical Examinations table'!$A:$C,3,FALSE)</f>
        <v>5.91</v>
      </c>
      <c r="E2317" s="5" t="str">
        <f>VLOOKUP(A2317,'Medical Examinations table'!$A:$D,4,FALSE)</f>
        <v>NO</v>
      </c>
      <c r="F2317" s="5" t="str">
        <f>VLOOKUP(A2317,'Medical Examinations table'!$A:$E,5,FALSE)</f>
        <v>YES</v>
      </c>
      <c r="G2317" s="5" t="str">
        <f>VLOOKUP(A2317,'Medical Examinations table'!$A:$F,6,FALSE)</f>
        <v>NO</v>
      </c>
      <c r="H2317" s="5">
        <f>VLOOKUP(A2317,'Medical Examinations table'!$A:$H,8,FALSE)</f>
        <v>1</v>
      </c>
      <c r="I2317" s="5" t="str">
        <f>VLOOKUP(A2317,'Medical Examinations table'!$A:$G,7,FALSE)</f>
        <v>NO</v>
      </c>
      <c r="J2317" s="5" t="str">
        <f>VLOOKUP(A2317,'Medical Examinations table'!$A:$I,9,FALSE)</f>
        <v>Overweight</v>
      </c>
      <c r="K2317" s="5" t="str">
        <f>VLOOKUP(A2317,'Medical Examinations table'!$A:$J,10,FALSE)</f>
        <v>Prediabetes</v>
      </c>
      <c r="L2317" s="8">
        <f>VLOOKUP(A2317,'Hospitalisation Table'!$A:$J,10,FALSE)</f>
        <v>33813</v>
      </c>
      <c r="M2317" s="10">
        <f>VLOOKUP(A2317,'Hospitalisation Table'!$A:$F,6,FALSE)</f>
        <v>563.84</v>
      </c>
      <c r="N2317" s="5" t="str">
        <f>VLOOKUP(A2317,'Hospitalisation Table'!$A:$G,7,FALSE)</f>
        <v>tier - 3</v>
      </c>
      <c r="O2317" s="5" t="str">
        <f>VLOOKUP(A2317,'Hospitalisation Table'!$A:$H,8,FALSE)</f>
        <v>tier - 2</v>
      </c>
      <c r="P2317" s="5" t="str">
        <f>VLOOKUP(A2317,'Hospitalisation Table'!$A:$I,9,FALSE)</f>
        <v>R1011</v>
      </c>
      <c r="Q2317" s="5">
        <f>VLOOKUP(A2317,'Hospitalisation Table'!$A:$K,11,FALSE)</f>
        <v>18</v>
      </c>
    </row>
    <row r="2318" spans="1:17" ht="15.6" x14ac:dyDescent="0.3">
      <c r="A2318" s="9" t="s">
        <v>40</v>
      </c>
      <c r="B2318" s="5" t="str">
        <f>VLOOKUP($A2318,'Customer Names'!$A:$B,2,FALSE)</f>
        <v>Murakami, Mr.  Koji</v>
      </c>
      <c r="C2318" s="5">
        <f>VLOOKUP(Healthcare!A2318,'Medical Examinations table'!$A:$K,2,FALSE)</f>
        <v>20.47</v>
      </c>
      <c r="D2318" s="5">
        <f>VLOOKUP(A2318,'Medical Examinations table'!$A:$C,3,FALSE)</f>
        <v>5.81</v>
      </c>
      <c r="E2318" s="5" t="str">
        <f>VLOOKUP(A2318,'Medical Examinations table'!$A:$D,4,FALSE)</f>
        <v>YES</v>
      </c>
      <c r="F2318" s="5" t="str">
        <f>VLOOKUP(A2318,'Medical Examinations table'!$A:$E,5,FALSE)</f>
        <v>NO</v>
      </c>
      <c r="G2318" s="5" t="str">
        <f>VLOOKUP(A2318,'Medical Examinations table'!$A:$F,6,FALSE)</f>
        <v>NO</v>
      </c>
      <c r="H2318" s="5">
        <f>VLOOKUP(A2318,'Medical Examinations table'!$A:$H,8,FALSE)</f>
        <v>1</v>
      </c>
      <c r="I2318" s="5" t="str">
        <f>VLOOKUP(A2318,'Medical Examinations table'!$A:$G,7,FALSE)</f>
        <v>NO</v>
      </c>
      <c r="J2318" s="5" t="str">
        <f>VLOOKUP(A2318,'Medical Examinations table'!$A:$I,9,FALSE)</f>
        <v>Normal Weight</v>
      </c>
      <c r="K2318" s="5" t="str">
        <f>VLOOKUP(A2318,'Medical Examinations table'!$A:$J,10,FALSE)</f>
        <v>Prediabetes</v>
      </c>
      <c r="L2318" s="8">
        <f>VLOOKUP(A2318,'Hospitalisation Table'!$A:$J,10,FALSE)</f>
        <v>33812</v>
      </c>
      <c r="M2318" s="10">
        <f>VLOOKUP(A2318,'Hospitalisation Table'!$A:$F,6,FALSE)</f>
        <v>563.84</v>
      </c>
      <c r="N2318" s="5" t="str">
        <f>VLOOKUP(A2318,'Hospitalisation Table'!$A:$G,7,FALSE)</f>
        <v>tier - 3</v>
      </c>
      <c r="O2318" s="5" t="str">
        <f>VLOOKUP(A2318,'Hospitalisation Table'!$A:$H,8,FALSE)</f>
        <v>tier - 2</v>
      </c>
      <c r="P2318" s="5" t="str">
        <f>VLOOKUP(A2318,'Hospitalisation Table'!$A:$I,9,FALSE)</f>
        <v>R1013</v>
      </c>
      <c r="Q2318" s="5">
        <f>VLOOKUP(A2318,'Hospitalisation Table'!$A:$K,11,FALSE)</f>
        <v>27</v>
      </c>
    </row>
    <row r="2319" spans="1:17" ht="15.6" x14ac:dyDescent="0.3">
      <c r="A2319" s="9" t="s">
        <v>39</v>
      </c>
      <c r="B2319" s="5" t="str">
        <f>VLOOKUP($A2319,'Customer Names'!$A:$B,2,FALSE)</f>
        <v>Gagnon, Ms.  Candice M</v>
      </c>
      <c r="C2319" s="5">
        <f>VLOOKUP(Healthcare!A2319,'Medical Examinations table'!$A:$K,2,FALSE)</f>
        <v>18.82</v>
      </c>
      <c r="D2319" s="5">
        <f>VLOOKUP(A2319,'Medical Examinations table'!$A:$C,3,FALSE)</f>
        <v>5.51</v>
      </c>
      <c r="E2319" s="5" t="str">
        <f>VLOOKUP(A2319,'Medical Examinations table'!$A:$D,4,FALSE)</f>
        <v>YES</v>
      </c>
      <c r="F2319" s="5" t="str">
        <f>VLOOKUP(A2319,'Medical Examinations table'!$A:$E,5,FALSE)</f>
        <v>NO</v>
      </c>
      <c r="G2319" s="5" t="str">
        <f>VLOOKUP(A2319,'Medical Examinations table'!$A:$F,6,FALSE)</f>
        <v>NO</v>
      </c>
      <c r="H2319" s="5">
        <f>VLOOKUP(A2319,'Medical Examinations table'!$A:$H,8,FALSE)</f>
        <v>0</v>
      </c>
      <c r="I2319" s="5" t="str">
        <f>VLOOKUP(A2319,'Medical Examinations table'!$A:$G,7,FALSE)</f>
        <v>NO</v>
      </c>
      <c r="J2319" s="5" t="str">
        <f>VLOOKUP(A2319,'Medical Examinations table'!$A:$I,9,FALSE)</f>
        <v>Normal Weight</v>
      </c>
      <c r="K2319" s="5" t="str">
        <f>VLOOKUP(A2319,'Medical Examinations table'!$A:$J,10,FALSE)</f>
        <v>Normal</v>
      </c>
      <c r="L2319" s="8">
        <f>VLOOKUP(A2319,'Hospitalisation Table'!$A:$J,10,FALSE)</f>
        <v>33811</v>
      </c>
      <c r="M2319" s="10">
        <f>VLOOKUP(A2319,'Hospitalisation Table'!$A:$F,6,FALSE)</f>
        <v>563.84</v>
      </c>
      <c r="N2319" s="5" t="str">
        <f>VLOOKUP(A2319,'Hospitalisation Table'!$A:$G,7,FALSE)</f>
        <v>tier - 3</v>
      </c>
      <c r="O2319" s="5" t="str">
        <f>VLOOKUP(A2319,'Hospitalisation Table'!$A:$H,8,FALSE)</f>
        <v>tier - 1</v>
      </c>
      <c r="P2319" s="5" t="str">
        <f>VLOOKUP(A2319,'Hospitalisation Table'!$A:$I,9,FALSE)</f>
        <v>R1012</v>
      </c>
      <c r="Q2319" s="5">
        <f>VLOOKUP(A2319,'Hospitalisation Table'!$A:$K,11,FALSE)</f>
        <v>26</v>
      </c>
    </row>
    <row r="2320" spans="1:17" ht="15.6" x14ac:dyDescent="0.3">
      <c r="A2320" s="9" t="s">
        <v>38</v>
      </c>
      <c r="B2320" s="5" t="str">
        <f>VLOOKUP($A2320,'Customer Names'!$A:$B,2,FALSE)</f>
        <v>Petermann, Mr.  Theodore A.</v>
      </c>
      <c r="C2320" s="5">
        <f>VLOOKUP(Healthcare!A2320,'Medical Examinations table'!$A:$K,2,FALSE)</f>
        <v>17.079999999999998</v>
      </c>
      <c r="D2320" s="5">
        <f>VLOOKUP(A2320,'Medical Examinations table'!$A:$C,3,FALSE)</f>
        <v>5.73</v>
      </c>
      <c r="E2320" s="5" t="str">
        <f>VLOOKUP(A2320,'Medical Examinations table'!$A:$D,4,FALSE)</f>
        <v>NO</v>
      </c>
      <c r="F2320" s="5" t="str">
        <f>VLOOKUP(A2320,'Medical Examinations table'!$A:$E,5,FALSE)</f>
        <v>NO</v>
      </c>
      <c r="G2320" s="5" t="str">
        <f>VLOOKUP(A2320,'Medical Examinations table'!$A:$F,6,FALSE)</f>
        <v>YES</v>
      </c>
      <c r="H2320" s="5">
        <f>VLOOKUP(A2320,'Medical Examinations table'!$A:$H,8,FALSE)</f>
        <v>1</v>
      </c>
      <c r="I2320" s="5" t="str">
        <f>VLOOKUP(A2320,'Medical Examinations table'!$A:$G,7,FALSE)</f>
        <v>NO</v>
      </c>
      <c r="J2320" s="5" t="str">
        <f>VLOOKUP(A2320,'Medical Examinations table'!$A:$I,9,FALSE)</f>
        <v>Underweight</v>
      </c>
      <c r="K2320" s="5" t="str">
        <f>VLOOKUP(A2320,'Medical Examinations table'!$A:$J,10,FALSE)</f>
        <v>Prediabetes</v>
      </c>
      <c r="L2320" s="8">
        <f>VLOOKUP(A2320,'Hospitalisation Table'!$A:$J,10,FALSE)</f>
        <v>33810</v>
      </c>
      <c r="M2320" s="10">
        <f>VLOOKUP(A2320,'Hospitalisation Table'!$A:$F,6,FALSE)</f>
        <v>563.84</v>
      </c>
      <c r="N2320" s="5" t="str">
        <f>VLOOKUP(A2320,'Hospitalisation Table'!$A:$G,7,FALSE)</f>
        <v>tier - 3</v>
      </c>
      <c r="O2320" s="5" t="str">
        <f>VLOOKUP(A2320,'Hospitalisation Table'!$A:$H,8,FALSE)</f>
        <v>tier - 3</v>
      </c>
      <c r="P2320" s="5" t="str">
        <f>VLOOKUP(A2320,'Hospitalisation Table'!$A:$I,9,FALSE)</f>
        <v>R1013</v>
      </c>
      <c r="Q2320" s="5">
        <f>VLOOKUP(A2320,'Hospitalisation Table'!$A:$K,11,FALSE)</f>
        <v>29</v>
      </c>
    </row>
    <row r="2321" spans="1:17" ht="15.6" x14ac:dyDescent="0.3">
      <c r="A2321" s="9" t="s">
        <v>36</v>
      </c>
      <c r="B2321" s="5" t="str">
        <f>VLOOKUP($A2321,'Customer Names'!$A:$B,2,FALSE)</f>
        <v>Graves - Rostro, Ms.  Lindy</v>
      </c>
      <c r="C2321" s="5">
        <f>VLOOKUP(Healthcare!A2321,'Medical Examinations table'!$A:$K,2,FALSE)</f>
        <v>19.21</v>
      </c>
      <c r="D2321" s="5">
        <f>VLOOKUP(A2321,'Medical Examinations table'!$A:$C,3,FALSE)</f>
        <v>5.53</v>
      </c>
      <c r="E2321" s="5" t="str">
        <f>VLOOKUP(A2321,'Medical Examinations table'!$A:$D,4,FALSE)</f>
        <v>YES</v>
      </c>
      <c r="F2321" s="5" t="str">
        <f>VLOOKUP(A2321,'Medical Examinations table'!$A:$E,5,FALSE)</f>
        <v>NO</v>
      </c>
      <c r="G2321" s="5" t="str">
        <f>VLOOKUP(A2321,'Medical Examinations table'!$A:$F,6,FALSE)</f>
        <v>NO</v>
      </c>
      <c r="H2321" s="5">
        <f>VLOOKUP(A2321,'Medical Examinations table'!$A:$H,8,FALSE)</f>
        <v>0</v>
      </c>
      <c r="I2321" s="5" t="str">
        <f>VLOOKUP(A2321,'Medical Examinations table'!$A:$G,7,FALSE)</f>
        <v>NO</v>
      </c>
      <c r="J2321" s="5" t="str">
        <f>VLOOKUP(A2321,'Medical Examinations table'!$A:$I,9,FALSE)</f>
        <v>Normal Weight</v>
      </c>
      <c r="K2321" s="5" t="str">
        <f>VLOOKUP(A2321,'Medical Examinations table'!$A:$J,10,FALSE)</f>
        <v>Normal</v>
      </c>
      <c r="L2321" s="8">
        <f>VLOOKUP(A2321,'Hospitalisation Table'!$A:$J,10,FALSE)</f>
        <v>33809</v>
      </c>
      <c r="M2321" s="10">
        <f>VLOOKUP(A2321,'Hospitalisation Table'!$A:$F,6,FALSE)</f>
        <v>563.84</v>
      </c>
      <c r="N2321" s="5" t="str">
        <f>VLOOKUP(A2321,'Hospitalisation Table'!$A:$G,7,FALSE)</f>
        <v>tier - 3</v>
      </c>
      <c r="O2321" s="5" t="str">
        <f>VLOOKUP(A2321,'Hospitalisation Table'!$A:$H,8,FALSE)</f>
        <v>tier - 3</v>
      </c>
      <c r="P2321" s="5" t="str">
        <f>VLOOKUP(A2321,'Hospitalisation Table'!$A:$I,9,FALSE)</f>
        <v>R1013</v>
      </c>
      <c r="Q2321" s="5">
        <f>VLOOKUP(A2321,'Hospitalisation Table'!$A:$K,11,FALSE)</f>
        <v>26</v>
      </c>
    </row>
    <row r="2322" spans="1:17" ht="15.6" x14ac:dyDescent="0.3">
      <c r="A2322" s="9" t="s">
        <v>34</v>
      </c>
      <c r="B2322" s="5" t="str">
        <f>VLOOKUP($A2322,'Customer Names'!$A:$B,2,FALSE)</f>
        <v>Danielson, Mr.  Thomas</v>
      </c>
      <c r="C2322" s="5">
        <f>VLOOKUP(Healthcare!A2322,'Medical Examinations table'!$A:$K,2,FALSE)</f>
        <v>17.86</v>
      </c>
      <c r="D2322" s="5">
        <f>VLOOKUP(A2322,'Medical Examinations table'!$A:$C,3,FALSE)</f>
        <v>5.43</v>
      </c>
      <c r="E2322" s="5" t="str">
        <f>VLOOKUP(A2322,'Medical Examinations table'!$A:$D,4,FALSE)</f>
        <v>NO</v>
      </c>
      <c r="F2322" s="5" t="str">
        <f>VLOOKUP(A2322,'Medical Examinations table'!$A:$E,5,FALSE)</f>
        <v>NO</v>
      </c>
      <c r="G2322" s="5" t="str">
        <f>VLOOKUP(A2322,'Medical Examinations table'!$A:$F,6,FALSE)</f>
        <v>YES</v>
      </c>
      <c r="H2322" s="5">
        <f>VLOOKUP(A2322,'Medical Examinations table'!$A:$H,8,FALSE)</f>
        <v>1</v>
      </c>
      <c r="I2322" s="5" t="str">
        <f>VLOOKUP(A2322,'Medical Examinations table'!$A:$G,7,FALSE)</f>
        <v>NO</v>
      </c>
      <c r="J2322" s="5" t="str">
        <f>VLOOKUP(A2322,'Medical Examinations table'!$A:$I,9,FALSE)</f>
        <v>Underweight</v>
      </c>
      <c r="K2322" s="5" t="str">
        <f>VLOOKUP(A2322,'Medical Examinations table'!$A:$J,10,FALSE)</f>
        <v>Normal</v>
      </c>
      <c r="L2322" s="8">
        <f>VLOOKUP(A2322,'Hospitalisation Table'!$A:$J,10,FALSE)</f>
        <v>33808</v>
      </c>
      <c r="M2322" s="10">
        <f>VLOOKUP(A2322,'Hospitalisation Table'!$A:$F,6,FALSE)</f>
        <v>563.84</v>
      </c>
      <c r="N2322" s="5" t="str">
        <f>VLOOKUP(A2322,'Hospitalisation Table'!$A:$G,7,FALSE)</f>
        <v>tier - 3</v>
      </c>
      <c r="O2322" s="5" t="str">
        <f>VLOOKUP(A2322,'Hospitalisation Table'!$A:$H,8,FALSE)</f>
        <v>tier - 1</v>
      </c>
      <c r="P2322" s="5" t="str">
        <f>VLOOKUP(A2322,'Hospitalisation Table'!$A:$I,9,FALSE)</f>
        <v>R1013</v>
      </c>
      <c r="Q2322" s="5">
        <f>VLOOKUP(A2322,'Hospitalisation Table'!$A:$K,11,FALSE)</f>
        <v>29</v>
      </c>
    </row>
    <row r="2323" spans="1:17" ht="15.6" x14ac:dyDescent="0.3">
      <c r="A2323" s="9" t="s">
        <v>33</v>
      </c>
      <c r="B2323" s="5" t="str">
        <f>VLOOKUP($A2323,'Customer Names'!$A:$B,2,FALSE)</f>
        <v>Street, Ms.  Holly</v>
      </c>
      <c r="C2323" s="5">
        <f>VLOOKUP(Healthcare!A2323,'Medical Examinations table'!$A:$K,2,FALSE)</f>
        <v>21.38</v>
      </c>
      <c r="D2323" s="5">
        <f>VLOOKUP(A2323,'Medical Examinations table'!$A:$C,3,FALSE)</f>
        <v>8.01</v>
      </c>
      <c r="E2323" s="5" t="str">
        <f>VLOOKUP(A2323,'Medical Examinations table'!$A:$D,4,FALSE)</f>
        <v>NO</v>
      </c>
      <c r="F2323" s="5" t="str">
        <f>VLOOKUP(A2323,'Medical Examinations table'!$A:$E,5,FALSE)</f>
        <v>NO</v>
      </c>
      <c r="G2323" s="5" t="str">
        <f>VLOOKUP(A2323,'Medical Examinations table'!$A:$F,6,FALSE)</f>
        <v>NO</v>
      </c>
      <c r="H2323" s="5">
        <f>VLOOKUP(A2323,'Medical Examinations table'!$A:$H,8,FALSE)</f>
        <v>0</v>
      </c>
      <c r="I2323" s="5" t="str">
        <f>VLOOKUP(A2323,'Medical Examinations table'!$A:$G,7,FALSE)</f>
        <v>NO</v>
      </c>
      <c r="J2323" s="5" t="str">
        <f>VLOOKUP(A2323,'Medical Examinations table'!$A:$I,9,FALSE)</f>
        <v>Normal Weight</v>
      </c>
      <c r="K2323" s="5" t="str">
        <f>VLOOKUP(A2323,'Medical Examinations table'!$A:$J,10,FALSE)</f>
        <v>Diabetes</v>
      </c>
      <c r="L2323" s="8">
        <f>VLOOKUP(A2323,'Hospitalisation Table'!$A:$J,10,FALSE)</f>
        <v>33807</v>
      </c>
      <c r="M2323" s="10">
        <f>VLOOKUP(A2323,'Hospitalisation Table'!$A:$F,6,FALSE)</f>
        <v>563.84</v>
      </c>
      <c r="N2323" s="5" t="str">
        <f>VLOOKUP(A2323,'Hospitalisation Table'!$A:$G,7,FALSE)</f>
        <v>tier - 3</v>
      </c>
      <c r="O2323" s="5" t="str">
        <f>VLOOKUP(A2323,'Hospitalisation Table'!$A:$H,8,FALSE)</f>
        <v>tier - 1</v>
      </c>
      <c r="P2323" s="5" t="str">
        <f>VLOOKUP(A2323,'Hospitalisation Table'!$A:$I,9,FALSE)</f>
        <v>R1012</v>
      </c>
      <c r="Q2323" s="5">
        <f>VLOOKUP(A2323,'Hospitalisation Table'!$A:$K,11,FALSE)</f>
        <v>20</v>
      </c>
    </row>
    <row r="2324" spans="1:17" ht="15.6" x14ac:dyDescent="0.3">
      <c r="A2324" s="9" t="s">
        <v>32</v>
      </c>
      <c r="B2324" s="5" t="str">
        <f>VLOOKUP($A2324,'Customer Names'!$A:$B,2,FALSE)</f>
        <v>Buss, Mr.  Matthew</v>
      </c>
      <c r="C2324" s="5">
        <f>VLOOKUP(Healthcare!A2324,'Medical Examinations table'!$A:$K,2,FALSE)</f>
        <v>23.35</v>
      </c>
      <c r="D2324" s="5">
        <f>VLOOKUP(A2324,'Medical Examinations table'!$A:$C,3,FALSE)</f>
        <v>5.94</v>
      </c>
      <c r="E2324" s="5" t="str">
        <f>VLOOKUP(A2324,'Medical Examinations table'!$A:$D,4,FALSE)</f>
        <v>NO</v>
      </c>
      <c r="F2324" s="5" t="str">
        <f>VLOOKUP(A2324,'Medical Examinations table'!$A:$E,5,FALSE)</f>
        <v>NO</v>
      </c>
      <c r="G2324" s="5" t="str">
        <f>VLOOKUP(A2324,'Medical Examinations table'!$A:$F,6,FALSE)</f>
        <v>NO</v>
      </c>
      <c r="H2324" s="5">
        <f>VLOOKUP(A2324,'Medical Examinations table'!$A:$H,8,FALSE)</f>
        <v>0</v>
      </c>
      <c r="I2324" s="5" t="str">
        <f>VLOOKUP(A2324,'Medical Examinations table'!$A:$G,7,FALSE)</f>
        <v>NO</v>
      </c>
      <c r="J2324" s="5" t="str">
        <f>VLOOKUP(A2324,'Medical Examinations table'!$A:$I,9,FALSE)</f>
        <v>Normal Weight</v>
      </c>
      <c r="K2324" s="5" t="str">
        <f>VLOOKUP(A2324,'Medical Examinations table'!$A:$J,10,FALSE)</f>
        <v>Prediabetes</v>
      </c>
      <c r="L2324" s="8">
        <f>VLOOKUP(A2324,'Hospitalisation Table'!$A:$J,10,FALSE)</f>
        <v>33806</v>
      </c>
      <c r="M2324" s="10">
        <f>VLOOKUP(A2324,'Hospitalisation Table'!$A:$F,6,FALSE)</f>
        <v>563.84</v>
      </c>
      <c r="N2324" s="5" t="str">
        <f>VLOOKUP(A2324,'Hospitalisation Table'!$A:$G,7,FALSE)</f>
        <v>tier - 3</v>
      </c>
      <c r="O2324" s="5" t="str">
        <f>VLOOKUP(A2324,'Hospitalisation Table'!$A:$H,8,FALSE)</f>
        <v>tier - 1</v>
      </c>
      <c r="P2324" s="5" t="str">
        <f>VLOOKUP(A2324,'Hospitalisation Table'!$A:$I,9,FALSE)</f>
        <v>R1013</v>
      </c>
      <c r="Q2324" s="5">
        <f>VLOOKUP(A2324,'Hospitalisation Table'!$A:$K,11,FALSE)</f>
        <v>23</v>
      </c>
    </row>
    <row r="2325" spans="1:17" ht="15.6" x14ac:dyDescent="0.3">
      <c r="A2325" s="9" t="s">
        <v>29</v>
      </c>
      <c r="B2325" s="5" t="str">
        <f>VLOOKUP($A2325,'Customer Names'!$A:$B,2,FALSE)</f>
        <v>Duffy, Ms.  Meghan K</v>
      </c>
      <c r="C2325" s="5">
        <f>VLOOKUP(Healthcare!A2325,'Medical Examinations table'!$A:$K,2,FALSE)</f>
        <v>22.24</v>
      </c>
      <c r="D2325" s="5">
        <f>VLOOKUP(A2325,'Medical Examinations table'!$A:$C,3,FALSE)</f>
        <v>5.04</v>
      </c>
      <c r="E2325" s="5" t="str">
        <f>VLOOKUP(A2325,'Medical Examinations table'!$A:$D,4,FALSE)</f>
        <v>NO</v>
      </c>
      <c r="F2325" s="5" t="str">
        <f>VLOOKUP(A2325,'Medical Examinations table'!$A:$E,5,FALSE)</f>
        <v>NO</v>
      </c>
      <c r="G2325" s="5" t="str">
        <f>VLOOKUP(A2325,'Medical Examinations table'!$A:$F,6,FALSE)</f>
        <v>NO</v>
      </c>
      <c r="H2325" s="5">
        <f>VLOOKUP(A2325,'Medical Examinations table'!$A:$H,8,FALSE)</f>
        <v>0</v>
      </c>
      <c r="I2325" s="5" t="str">
        <f>VLOOKUP(A2325,'Medical Examinations table'!$A:$G,7,FALSE)</f>
        <v>NO</v>
      </c>
      <c r="J2325" s="5" t="str">
        <f>VLOOKUP(A2325,'Medical Examinations table'!$A:$I,9,FALSE)</f>
        <v>Normal Weight</v>
      </c>
      <c r="K2325" s="5" t="str">
        <f>VLOOKUP(A2325,'Medical Examinations table'!$A:$J,10,FALSE)</f>
        <v>Normal</v>
      </c>
      <c r="L2325" s="8">
        <f>VLOOKUP(A2325,'Hospitalisation Table'!$A:$J,10,FALSE)</f>
        <v>33805</v>
      </c>
      <c r="M2325" s="10">
        <f>VLOOKUP(A2325,'Hospitalisation Table'!$A:$F,6,FALSE)</f>
        <v>563.84</v>
      </c>
      <c r="N2325" s="5" t="str">
        <f>VLOOKUP(A2325,'Hospitalisation Table'!$A:$G,7,FALSE)</f>
        <v>tier - 1</v>
      </c>
      <c r="O2325" s="5" t="str">
        <f>VLOOKUP(A2325,'Hospitalisation Table'!$A:$H,8,FALSE)</f>
        <v>tier - 3</v>
      </c>
      <c r="P2325" s="5" t="str">
        <f>VLOOKUP(A2325,'Hospitalisation Table'!$A:$I,9,FALSE)</f>
        <v>R1013</v>
      </c>
      <c r="Q2325" s="5">
        <f>VLOOKUP(A2325,'Hospitalisation Table'!$A:$K,11,FALSE)</f>
        <v>23</v>
      </c>
    </row>
    <row r="2326" spans="1:17" ht="15.6" x14ac:dyDescent="0.3">
      <c r="A2326" s="9" t="s">
        <v>28</v>
      </c>
      <c r="B2326" s="5" t="str">
        <f>VLOOKUP($A2326,'Customer Names'!$A:$B,2,FALSE)</f>
        <v>Hines, Mr.  Fred</v>
      </c>
      <c r="C2326" s="5">
        <f>VLOOKUP(Healthcare!A2326,'Medical Examinations table'!$A:$K,2,FALSE)</f>
        <v>24.76</v>
      </c>
      <c r="D2326" s="5">
        <f>VLOOKUP(A2326,'Medical Examinations table'!$A:$C,3,FALSE)</f>
        <v>4.54</v>
      </c>
      <c r="E2326" s="5" t="str">
        <f>VLOOKUP(A2326,'Medical Examinations table'!$A:$D,4,FALSE)</f>
        <v>YES</v>
      </c>
      <c r="F2326" s="5" t="str">
        <f>VLOOKUP(A2326,'Medical Examinations table'!$A:$E,5,FALSE)</f>
        <v>NO</v>
      </c>
      <c r="G2326" s="5" t="str">
        <f>VLOOKUP(A2326,'Medical Examinations table'!$A:$F,6,FALSE)</f>
        <v>NO</v>
      </c>
      <c r="H2326" s="5">
        <f>VLOOKUP(A2326,'Medical Examinations table'!$A:$H,8,FALSE)</f>
        <v>0</v>
      </c>
      <c r="I2326" s="5" t="str">
        <f>VLOOKUP(A2326,'Medical Examinations table'!$A:$G,7,FALSE)</f>
        <v>NO</v>
      </c>
      <c r="J2326" s="5" t="str">
        <f>VLOOKUP(A2326,'Medical Examinations table'!$A:$I,9,FALSE)</f>
        <v>Normal Weight</v>
      </c>
      <c r="K2326" s="5" t="str">
        <f>VLOOKUP(A2326,'Medical Examinations table'!$A:$J,10,FALSE)</f>
        <v>Normal</v>
      </c>
      <c r="L2326" s="8">
        <f>VLOOKUP(A2326,'Hospitalisation Table'!$A:$J,10,FALSE)</f>
        <v>33804</v>
      </c>
      <c r="M2326" s="10">
        <f>VLOOKUP(A2326,'Hospitalisation Table'!$A:$F,6,FALSE)</f>
        <v>563.84</v>
      </c>
      <c r="N2326" s="5" t="str">
        <f>VLOOKUP(A2326,'Hospitalisation Table'!$A:$G,7,FALSE)</f>
        <v>tier - 3</v>
      </c>
      <c r="O2326" s="5" t="str">
        <f>VLOOKUP(A2326,'Hospitalisation Table'!$A:$H,8,FALSE)</f>
        <v>tier - 2</v>
      </c>
      <c r="P2326" s="5" t="str">
        <f>VLOOKUP(A2326,'Hospitalisation Table'!$A:$I,9,FALSE)</f>
        <v>R1013</v>
      </c>
      <c r="Q2326" s="5">
        <f>VLOOKUP(A2326,'Hospitalisation Table'!$A:$K,11,FALSE)</f>
        <v>21</v>
      </c>
    </row>
    <row r="2327" spans="1:17" ht="15.6" x14ac:dyDescent="0.3">
      <c r="A2327" s="9" t="s">
        <v>27</v>
      </c>
      <c r="B2327" s="5" t="str">
        <f>VLOOKUP($A2327,'Customer Names'!$A:$B,2,FALSE)</f>
        <v>Castro, Mr.  Sebastian</v>
      </c>
      <c r="C2327" s="5">
        <f>VLOOKUP(Healthcare!A2327,'Medical Examinations table'!$A:$K,2,FALSE)</f>
        <v>20.100000000000001</v>
      </c>
      <c r="D2327" s="5">
        <f>VLOOKUP(A2327,'Medical Examinations table'!$A:$C,3,FALSE)</f>
        <v>5.6</v>
      </c>
      <c r="E2327" s="5" t="str">
        <f>VLOOKUP(A2327,'Medical Examinations table'!$A:$D,4,FALSE)</f>
        <v>YES</v>
      </c>
      <c r="F2327" s="5" t="str">
        <f>VLOOKUP(A2327,'Medical Examinations table'!$A:$E,5,FALSE)</f>
        <v>NO</v>
      </c>
      <c r="G2327" s="5" t="str">
        <f>VLOOKUP(A2327,'Medical Examinations table'!$A:$F,6,FALSE)</f>
        <v>YES</v>
      </c>
      <c r="H2327" s="5">
        <f>VLOOKUP(A2327,'Medical Examinations table'!$A:$H,8,FALSE)</f>
        <v>1</v>
      </c>
      <c r="I2327" s="5" t="str">
        <f>VLOOKUP(A2327,'Medical Examinations table'!$A:$G,7,FALSE)</f>
        <v>NO</v>
      </c>
      <c r="J2327" s="5" t="str">
        <f>VLOOKUP(A2327,'Medical Examinations table'!$A:$I,9,FALSE)</f>
        <v>Normal Weight</v>
      </c>
      <c r="K2327" s="5" t="str">
        <f>VLOOKUP(A2327,'Medical Examinations table'!$A:$J,10,FALSE)</f>
        <v>Normal</v>
      </c>
      <c r="L2327" s="8">
        <f>VLOOKUP(A2327,'Hospitalisation Table'!$A:$J,10,FALSE)</f>
        <v>33803</v>
      </c>
      <c r="M2327" s="10">
        <f>VLOOKUP(A2327,'Hospitalisation Table'!$A:$F,6,FALSE)</f>
        <v>563.84</v>
      </c>
      <c r="N2327" s="5" t="str">
        <f>VLOOKUP(A2327,'Hospitalisation Table'!$A:$G,7,FALSE)</f>
        <v>tier - 3</v>
      </c>
      <c r="O2327" s="5" t="str">
        <f>VLOOKUP(A2327,'Hospitalisation Table'!$A:$H,8,FALSE)</f>
        <v>tier - 3</v>
      </c>
      <c r="P2327" s="5" t="str">
        <f>VLOOKUP(A2327,'Hospitalisation Table'!$A:$I,9,FALSE)</f>
        <v>R1013</v>
      </c>
      <c r="Q2327" s="5">
        <f>VLOOKUP(A2327,'Hospitalisation Table'!$A:$K,11,FALSE)</f>
        <v>25</v>
      </c>
    </row>
    <row r="2328" spans="1:17" ht="15.6" x14ac:dyDescent="0.3">
      <c r="A2328" s="9" t="s">
        <v>26</v>
      </c>
      <c r="B2328" s="5" t="str">
        <f>VLOOKUP($A2328,'Customer Names'!$A:$B,2,FALSE)</f>
        <v>Howell, Ms.  Laura</v>
      </c>
      <c r="C2328" s="5">
        <f>VLOOKUP(Healthcare!A2328,'Medical Examinations table'!$A:$K,2,FALSE)</f>
        <v>21.77</v>
      </c>
      <c r="D2328" s="5">
        <f>VLOOKUP(A2328,'Medical Examinations table'!$A:$C,3,FALSE)</f>
        <v>10.67</v>
      </c>
      <c r="E2328" s="5" t="str">
        <f>VLOOKUP(A2328,'Medical Examinations table'!$A:$D,4,FALSE)</f>
        <v>NO</v>
      </c>
      <c r="F2328" s="5" t="str">
        <f>VLOOKUP(A2328,'Medical Examinations table'!$A:$E,5,FALSE)</f>
        <v>NO</v>
      </c>
      <c r="G2328" s="5" t="str">
        <f>VLOOKUP(A2328,'Medical Examinations table'!$A:$F,6,FALSE)</f>
        <v>NO</v>
      </c>
      <c r="H2328" s="5">
        <f>VLOOKUP(A2328,'Medical Examinations table'!$A:$H,8,FALSE)</f>
        <v>0</v>
      </c>
      <c r="I2328" s="5" t="str">
        <f>VLOOKUP(A2328,'Medical Examinations table'!$A:$G,7,FALSE)</f>
        <v>NO</v>
      </c>
      <c r="J2328" s="5" t="str">
        <f>VLOOKUP(A2328,'Medical Examinations table'!$A:$I,9,FALSE)</f>
        <v>Normal Weight</v>
      </c>
      <c r="K2328" s="5" t="str">
        <f>VLOOKUP(A2328,'Medical Examinations table'!$A:$J,10,FALSE)</f>
        <v>Diabetes</v>
      </c>
      <c r="L2328" s="8">
        <f>VLOOKUP(A2328,'Hospitalisation Table'!$A:$J,10,FALSE)</f>
        <v>33802</v>
      </c>
      <c r="M2328" s="10">
        <f>VLOOKUP(A2328,'Hospitalisation Table'!$A:$F,6,FALSE)</f>
        <v>563.84</v>
      </c>
      <c r="N2328" s="5" t="str">
        <f>VLOOKUP(A2328,'Hospitalisation Table'!$A:$G,7,FALSE)</f>
        <v>tier - 3</v>
      </c>
      <c r="O2328" s="5" t="str">
        <f>VLOOKUP(A2328,'Hospitalisation Table'!$A:$H,8,FALSE)</f>
        <v>tier - 2</v>
      </c>
      <c r="P2328" s="5" t="str">
        <f>VLOOKUP(A2328,'Hospitalisation Table'!$A:$I,9,FALSE)</f>
        <v>R1012</v>
      </c>
      <c r="Q2328" s="5">
        <f>VLOOKUP(A2328,'Hospitalisation Table'!$A:$K,11,FALSE)</f>
        <v>20</v>
      </c>
    </row>
    <row r="2329" spans="1:17" ht="15.6" x14ac:dyDescent="0.3">
      <c r="A2329" s="9" t="s">
        <v>25</v>
      </c>
      <c r="B2329" s="5" t="str">
        <f>VLOOKUP($A2329,'Customer Names'!$A:$B,2,FALSE)</f>
        <v>Avery, Ms.  Nicole</v>
      </c>
      <c r="C2329" s="5">
        <f>VLOOKUP(Healthcare!A2329,'Medical Examinations table'!$A:$K,2,FALSE)</f>
        <v>17.82</v>
      </c>
      <c r="D2329" s="5">
        <f>VLOOKUP(A2329,'Medical Examinations table'!$A:$C,3,FALSE)</f>
        <v>5.26</v>
      </c>
      <c r="E2329" s="5" t="str">
        <f>VLOOKUP(A2329,'Medical Examinations table'!$A:$D,4,FALSE)</f>
        <v>YES</v>
      </c>
      <c r="F2329" s="5" t="str">
        <f>VLOOKUP(A2329,'Medical Examinations table'!$A:$E,5,FALSE)</f>
        <v>NO</v>
      </c>
      <c r="G2329" s="5" t="str">
        <f>VLOOKUP(A2329,'Medical Examinations table'!$A:$F,6,FALSE)</f>
        <v>NO</v>
      </c>
      <c r="H2329" s="5">
        <f>VLOOKUP(A2329,'Medical Examinations table'!$A:$H,8,FALSE)</f>
        <v>1</v>
      </c>
      <c r="I2329" s="5" t="str">
        <f>VLOOKUP(A2329,'Medical Examinations table'!$A:$G,7,FALSE)</f>
        <v>NO</v>
      </c>
      <c r="J2329" s="5" t="str">
        <f>VLOOKUP(A2329,'Medical Examinations table'!$A:$I,9,FALSE)</f>
        <v>Underweight</v>
      </c>
      <c r="K2329" s="5" t="str">
        <f>VLOOKUP(A2329,'Medical Examinations table'!$A:$J,10,FALSE)</f>
        <v>Normal</v>
      </c>
      <c r="L2329" s="8">
        <f>VLOOKUP(A2329,'Hospitalisation Table'!$A:$J,10,FALSE)</f>
        <v>33801</v>
      </c>
      <c r="M2329" s="10">
        <f>VLOOKUP(A2329,'Hospitalisation Table'!$A:$F,6,FALSE)</f>
        <v>563.84</v>
      </c>
      <c r="N2329" s="5" t="str">
        <f>VLOOKUP(A2329,'Hospitalisation Table'!$A:$G,7,FALSE)</f>
        <v>tier - 3</v>
      </c>
      <c r="O2329" s="5" t="str">
        <f>VLOOKUP(A2329,'Hospitalisation Table'!$A:$H,8,FALSE)</f>
        <v>tier - 3</v>
      </c>
      <c r="P2329" s="5" t="str">
        <f>VLOOKUP(A2329,'Hospitalisation Table'!$A:$I,9,FALSE)</f>
        <v>R1013</v>
      </c>
      <c r="Q2329" s="5">
        <f>VLOOKUP(A2329,'Hospitalisation Table'!$A:$K,11,FALSE)</f>
        <v>27</v>
      </c>
    </row>
    <row r="2330" spans="1:17" ht="15.6" x14ac:dyDescent="0.3">
      <c r="A2330" s="9" t="s">
        <v>24</v>
      </c>
      <c r="B2330" s="5" t="str">
        <f>VLOOKUP($A2330,'Customer Names'!$A:$B,2,FALSE)</f>
        <v>Bohinski, Ms.  Susan E</v>
      </c>
      <c r="C2330" s="5">
        <f>VLOOKUP(Healthcare!A2330,'Medical Examinations table'!$A:$K,2,FALSE)</f>
        <v>17.07</v>
      </c>
      <c r="D2330" s="5">
        <f>VLOOKUP(A2330,'Medical Examinations table'!$A:$C,3,FALSE)</f>
        <v>5.22</v>
      </c>
      <c r="E2330" s="5" t="str">
        <f>VLOOKUP(A2330,'Medical Examinations table'!$A:$D,4,FALSE)</f>
        <v>NO</v>
      </c>
      <c r="F2330" s="5" t="str">
        <f>VLOOKUP(A2330,'Medical Examinations table'!$A:$E,5,FALSE)</f>
        <v>NO</v>
      </c>
      <c r="G2330" s="5" t="str">
        <f>VLOOKUP(A2330,'Medical Examinations table'!$A:$F,6,FALSE)</f>
        <v>YES</v>
      </c>
      <c r="H2330" s="5">
        <f>VLOOKUP(A2330,'Medical Examinations table'!$A:$H,8,FALSE)</f>
        <v>1</v>
      </c>
      <c r="I2330" s="5" t="str">
        <f>VLOOKUP(A2330,'Medical Examinations table'!$A:$G,7,FALSE)</f>
        <v>NO</v>
      </c>
      <c r="J2330" s="5" t="str">
        <f>VLOOKUP(A2330,'Medical Examinations table'!$A:$I,9,FALSE)</f>
        <v>Underweight</v>
      </c>
      <c r="K2330" s="5" t="str">
        <f>VLOOKUP(A2330,'Medical Examinations table'!$A:$J,10,FALSE)</f>
        <v>Normal</v>
      </c>
      <c r="L2330" s="8">
        <f>VLOOKUP(A2330,'Hospitalisation Table'!$A:$J,10,FALSE)</f>
        <v>33800</v>
      </c>
      <c r="M2330" s="10">
        <f>VLOOKUP(A2330,'Hospitalisation Table'!$A:$F,6,FALSE)</f>
        <v>563.84</v>
      </c>
      <c r="N2330" s="5" t="str">
        <f>VLOOKUP(A2330,'Hospitalisation Table'!$A:$G,7,FALSE)</f>
        <v>tier - 3</v>
      </c>
      <c r="O2330" s="5" t="str">
        <f>VLOOKUP(A2330,'Hospitalisation Table'!$A:$H,8,FALSE)</f>
        <v>tier - 3</v>
      </c>
      <c r="P2330" s="5" t="str">
        <f>VLOOKUP(A2330,'Hospitalisation Table'!$A:$I,9,FALSE)</f>
        <v>R1013</v>
      </c>
      <c r="Q2330" s="5">
        <f>VLOOKUP(A2330,'Hospitalisation Table'!$A:$K,11,FALSE)</f>
        <v>30</v>
      </c>
    </row>
    <row r="2331" spans="1:17" ht="15.6" x14ac:dyDescent="0.3">
      <c r="A2331" s="9" t="s">
        <v>22</v>
      </c>
      <c r="B2331" s="5" t="str">
        <f>VLOOKUP($A2331,'Customer Names'!$A:$B,2,FALSE)</f>
        <v>Kohls, Ms.  Katy</v>
      </c>
      <c r="C2331" s="5">
        <f>VLOOKUP(Healthcare!A2331,'Medical Examinations table'!$A:$K,2,FALSE)</f>
        <v>22.24</v>
      </c>
      <c r="D2331" s="5">
        <f>VLOOKUP(A2331,'Medical Examinations table'!$A:$C,3,FALSE)</f>
        <v>4.29</v>
      </c>
      <c r="E2331" s="5" t="str">
        <f>VLOOKUP(A2331,'Medical Examinations table'!$A:$D,4,FALSE)</f>
        <v>YES</v>
      </c>
      <c r="F2331" s="5" t="str">
        <f>VLOOKUP(A2331,'Medical Examinations table'!$A:$E,5,FALSE)</f>
        <v>NO</v>
      </c>
      <c r="G2331" s="5" t="str">
        <f>VLOOKUP(A2331,'Medical Examinations table'!$A:$F,6,FALSE)</f>
        <v>NO</v>
      </c>
      <c r="H2331" s="5">
        <f>VLOOKUP(A2331,'Medical Examinations table'!$A:$H,8,FALSE)</f>
        <v>0</v>
      </c>
      <c r="I2331" s="5" t="str">
        <f>VLOOKUP(A2331,'Medical Examinations table'!$A:$G,7,FALSE)</f>
        <v>NO</v>
      </c>
      <c r="J2331" s="5" t="str">
        <f>VLOOKUP(A2331,'Medical Examinations table'!$A:$I,9,FALSE)</f>
        <v>Normal Weight</v>
      </c>
      <c r="K2331" s="5" t="str">
        <f>VLOOKUP(A2331,'Medical Examinations table'!$A:$J,10,FALSE)</f>
        <v>Normal</v>
      </c>
      <c r="L2331" s="8">
        <f>VLOOKUP(A2331,'Hospitalisation Table'!$A:$J,10,FALSE)</f>
        <v>33799</v>
      </c>
      <c r="M2331" s="10">
        <f>VLOOKUP(A2331,'Hospitalisation Table'!$A:$F,6,FALSE)</f>
        <v>563.84</v>
      </c>
      <c r="N2331" s="5" t="str">
        <f>VLOOKUP(A2331,'Hospitalisation Table'!$A:$G,7,FALSE)</f>
        <v>tier - 3</v>
      </c>
      <c r="O2331" s="5" t="str">
        <f>VLOOKUP(A2331,'Hospitalisation Table'!$A:$H,8,FALSE)</f>
        <v>tier - 3</v>
      </c>
      <c r="P2331" s="5" t="str">
        <f>VLOOKUP(A2331,'Hospitalisation Table'!$A:$I,9,FALSE)</f>
        <v>R1012</v>
      </c>
      <c r="Q2331" s="5">
        <f>VLOOKUP(A2331,'Hospitalisation Table'!$A:$K,11,FALSE)</f>
        <v>21</v>
      </c>
    </row>
    <row r="2332" spans="1:17" ht="15.6" x14ac:dyDescent="0.3">
      <c r="A2332" s="9" t="s">
        <v>21</v>
      </c>
      <c r="B2332" s="5" t="str">
        <f>VLOOKUP($A2332,'Customer Names'!$A:$B,2,FALSE)</f>
        <v>Brietzke, Mr.  Jordan</v>
      </c>
      <c r="C2332" s="5">
        <f>VLOOKUP(Healthcare!A2332,'Medical Examinations table'!$A:$K,2,FALSE)</f>
        <v>22.34</v>
      </c>
      <c r="D2332" s="5">
        <f>VLOOKUP(A2332,'Medical Examinations table'!$A:$C,3,FALSE)</f>
        <v>5.57</v>
      </c>
      <c r="E2332" s="5" t="str">
        <f>VLOOKUP(A2332,'Medical Examinations table'!$A:$D,4,FALSE)</f>
        <v>NO</v>
      </c>
      <c r="F2332" s="5" t="str">
        <f>VLOOKUP(A2332,'Medical Examinations table'!$A:$E,5,FALSE)</f>
        <v>NO</v>
      </c>
      <c r="G2332" s="5" t="str">
        <f>VLOOKUP(A2332,'Medical Examinations table'!$A:$F,6,FALSE)</f>
        <v>NO</v>
      </c>
      <c r="H2332" s="5">
        <f>VLOOKUP(A2332,'Medical Examinations table'!$A:$H,8,FALSE)</f>
        <v>1</v>
      </c>
      <c r="I2332" s="5" t="str">
        <f>VLOOKUP(A2332,'Medical Examinations table'!$A:$G,7,FALSE)</f>
        <v>NO</v>
      </c>
      <c r="J2332" s="5" t="str">
        <f>VLOOKUP(A2332,'Medical Examinations table'!$A:$I,9,FALSE)</f>
        <v>Normal Weight</v>
      </c>
      <c r="K2332" s="5" t="str">
        <f>VLOOKUP(A2332,'Medical Examinations table'!$A:$J,10,FALSE)</f>
        <v>Normal</v>
      </c>
      <c r="L2332" s="8">
        <f>VLOOKUP(A2332,'Hospitalisation Table'!$A:$J,10,FALSE)</f>
        <v>33798</v>
      </c>
      <c r="M2332" s="10">
        <f>VLOOKUP(A2332,'Hospitalisation Table'!$A:$F,6,FALSE)</f>
        <v>563.84</v>
      </c>
      <c r="N2332" s="5" t="str">
        <f>VLOOKUP(A2332,'Hospitalisation Table'!$A:$G,7,FALSE)</f>
        <v>tier - 3</v>
      </c>
      <c r="O2332" s="5" t="str">
        <f>VLOOKUP(A2332,'Hospitalisation Table'!$A:$H,8,FALSE)</f>
        <v>tier - 3</v>
      </c>
      <c r="P2332" s="5" t="str">
        <f>VLOOKUP(A2332,'Hospitalisation Table'!$A:$I,9,FALSE)</f>
        <v>R1013</v>
      </c>
      <c r="Q2332" s="5">
        <f>VLOOKUP(A2332,'Hospitalisation Table'!$A:$K,11,FALSE)</f>
        <v>24</v>
      </c>
    </row>
    <row r="2333" spans="1:17" ht="15.6" x14ac:dyDescent="0.3">
      <c r="A2333" s="9" t="s">
        <v>19</v>
      </c>
      <c r="B2333" s="5" t="str">
        <f>VLOOKUP($A2333,'Customer Names'!$A:$B,2,FALSE)</f>
        <v>Riveros Gonzalez, Mr.  Juan D. Sr.</v>
      </c>
      <c r="C2333" s="5">
        <f>VLOOKUP(Healthcare!A2333,'Medical Examinations table'!$A:$K,2,FALSE)</f>
        <v>17.7</v>
      </c>
      <c r="D2333" s="5">
        <f>VLOOKUP(A2333,'Medical Examinations table'!$A:$C,3,FALSE)</f>
        <v>6.28</v>
      </c>
      <c r="E2333" s="5" t="str">
        <f>VLOOKUP(A2333,'Medical Examinations table'!$A:$D,4,FALSE)</f>
        <v>NO</v>
      </c>
      <c r="F2333" s="5" t="str">
        <f>VLOOKUP(A2333,'Medical Examinations table'!$A:$E,5,FALSE)</f>
        <v>NO</v>
      </c>
      <c r="G2333" s="5" t="str">
        <f>VLOOKUP(A2333,'Medical Examinations table'!$A:$F,6,FALSE)</f>
        <v>NO</v>
      </c>
      <c r="H2333" s="5">
        <f>VLOOKUP(A2333,'Medical Examinations table'!$A:$H,8,FALSE)</f>
        <v>1</v>
      </c>
      <c r="I2333" s="5" t="str">
        <f>VLOOKUP(A2333,'Medical Examinations table'!$A:$G,7,FALSE)</f>
        <v>NO</v>
      </c>
      <c r="J2333" s="5" t="str">
        <f>VLOOKUP(A2333,'Medical Examinations table'!$A:$I,9,FALSE)</f>
        <v>Underweight</v>
      </c>
      <c r="K2333" s="5" t="str">
        <f>VLOOKUP(A2333,'Medical Examinations table'!$A:$J,10,FALSE)</f>
        <v>Prediabetes</v>
      </c>
      <c r="L2333" s="8">
        <f>VLOOKUP(A2333,'Hospitalisation Table'!$A:$J,10,FALSE)</f>
        <v>33797</v>
      </c>
      <c r="M2333" s="10">
        <f>VLOOKUP(A2333,'Hospitalisation Table'!$A:$F,6,FALSE)</f>
        <v>563.84</v>
      </c>
      <c r="N2333" s="5" t="str">
        <f>VLOOKUP(A2333,'Hospitalisation Table'!$A:$G,7,FALSE)</f>
        <v>tier - 3</v>
      </c>
      <c r="O2333" s="5" t="str">
        <f>VLOOKUP(A2333,'Hospitalisation Table'!$A:$H,8,FALSE)</f>
        <v>tier - 3</v>
      </c>
      <c r="P2333" s="5" t="str">
        <f>VLOOKUP(A2333,'Hospitalisation Table'!$A:$I,9,FALSE)</f>
        <v>R1013</v>
      </c>
      <c r="Q2333" s="5">
        <f>VLOOKUP(A2333,'Hospitalisation Table'!$A:$K,11,FALSE)</f>
        <v>30</v>
      </c>
    </row>
    <row r="2334" spans="1:17" ht="15.6" x14ac:dyDescent="0.3">
      <c r="A2334" s="9" t="s">
        <v>17</v>
      </c>
      <c r="B2334" s="5" t="str">
        <f>VLOOKUP($A2334,'Customer Names'!$A:$B,2,FALSE)</f>
        <v>Albano, Ms.  Julie</v>
      </c>
      <c r="C2334" s="5">
        <f>VLOOKUP(Healthcare!A2334,'Medical Examinations table'!$A:$K,2,FALSE)</f>
        <v>16.47</v>
      </c>
      <c r="D2334" s="5">
        <f>VLOOKUP(A2334,'Medical Examinations table'!$A:$C,3,FALSE)</f>
        <v>6.35</v>
      </c>
      <c r="E2334" s="5" t="str">
        <f>VLOOKUP(A2334,'Medical Examinations table'!$A:$D,4,FALSE)</f>
        <v>NO</v>
      </c>
      <c r="F2334" s="5" t="str">
        <f>VLOOKUP(A2334,'Medical Examinations table'!$A:$E,5,FALSE)</f>
        <v>NO</v>
      </c>
      <c r="G2334" s="5" t="str">
        <f>VLOOKUP(A2334,'Medical Examinations table'!$A:$F,6,FALSE)</f>
        <v>YES</v>
      </c>
      <c r="H2334" s="5">
        <f>VLOOKUP(A2334,'Medical Examinations table'!$A:$H,8,FALSE)</f>
        <v>1</v>
      </c>
      <c r="I2334" s="5" t="str">
        <f>VLOOKUP(A2334,'Medical Examinations table'!$A:$G,7,FALSE)</f>
        <v>NO</v>
      </c>
      <c r="J2334" s="5" t="str">
        <f>VLOOKUP(A2334,'Medical Examinations table'!$A:$I,9,FALSE)</f>
        <v>Underweight</v>
      </c>
      <c r="K2334" s="5" t="str">
        <f>VLOOKUP(A2334,'Medical Examinations table'!$A:$J,10,FALSE)</f>
        <v>Prediabetes</v>
      </c>
      <c r="L2334" s="8">
        <f>VLOOKUP(A2334,'Hospitalisation Table'!$A:$J,10,FALSE)</f>
        <v>33796</v>
      </c>
      <c r="M2334" s="10">
        <f>VLOOKUP(A2334,'Hospitalisation Table'!$A:$F,6,FALSE)</f>
        <v>563.84</v>
      </c>
      <c r="N2334" s="5" t="str">
        <f>VLOOKUP(A2334,'Hospitalisation Table'!$A:$G,7,FALSE)</f>
        <v>tier - 2</v>
      </c>
      <c r="O2334" s="5" t="str">
        <f>VLOOKUP(A2334,'Hospitalisation Table'!$A:$H,8,FALSE)</f>
        <v>tier - 1</v>
      </c>
      <c r="P2334" s="5" t="str">
        <f>VLOOKUP(A2334,'Hospitalisation Table'!$A:$I,9,FALSE)</f>
        <v>R1013</v>
      </c>
      <c r="Q2334" s="5">
        <f>VLOOKUP(A2334,'Hospitalisation Table'!$A:$K,11,FALSE)</f>
        <v>29</v>
      </c>
    </row>
    <row r="2335" spans="1:17" ht="15.6" x14ac:dyDescent="0.3">
      <c r="A2335" s="9" t="s">
        <v>14</v>
      </c>
      <c r="B2335" s="5" t="str">
        <f>VLOOKUP($A2335,'Customer Names'!$A:$B,2,FALSE)</f>
        <v>Rosendahl, Mr.  Evan P</v>
      </c>
      <c r="C2335" s="5">
        <f>VLOOKUP(Healthcare!A2335,'Medical Examinations table'!$A:$K,2,FALSE)</f>
        <v>17.600000000000001</v>
      </c>
      <c r="D2335" s="5">
        <f>VLOOKUP(A2335,'Medical Examinations table'!$A:$C,3,FALSE)</f>
        <v>4.3899999999999997</v>
      </c>
      <c r="E2335" s="5" t="str">
        <f>VLOOKUP(A2335,'Medical Examinations table'!$A:$D,4,FALSE)</f>
        <v>NO</v>
      </c>
      <c r="F2335" s="5" t="str">
        <f>VLOOKUP(A2335,'Medical Examinations table'!$A:$E,5,FALSE)</f>
        <v>NO</v>
      </c>
      <c r="G2335" s="5" t="str">
        <f>VLOOKUP(A2335,'Medical Examinations table'!$A:$F,6,FALSE)</f>
        <v>NO</v>
      </c>
      <c r="H2335" s="5">
        <f>VLOOKUP(A2335,'Medical Examinations table'!$A:$H,8,FALSE)</f>
        <v>1</v>
      </c>
      <c r="I2335" s="5" t="str">
        <f>VLOOKUP(A2335,'Medical Examinations table'!$A:$G,7,FALSE)</f>
        <v>NO</v>
      </c>
      <c r="J2335" s="5" t="str">
        <f>VLOOKUP(A2335,'Medical Examinations table'!$A:$I,9,FALSE)</f>
        <v>Underweight</v>
      </c>
      <c r="K2335" s="5" t="str">
        <f>VLOOKUP(A2335,'Medical Examinations table'!$A:$J,10,FALSE)</f>
        <v>Normal</v>
      </c>
      <c r="L2335" s="8">
        <f>VLOOKUP(A2335,'Hospitalisation Table'!$A:$J,10,FALSE)</f>
        <v>33795</v>
      </c>
      <c r="M2335" s="10">
        <f>VLOOKUP(A2335,'Hospitalisation Table'!$A:$F,6,FALSE)</f>
        <v>563.84</v>
      </c>
      <c r="N2335" s="5" t="str">
        <f>VLOOKUP(A2335,'Hospitalisation Table'!$A:$G,7,FALSE)</f>
        <v>tier - 2</v>
      </c>
      <c r="O2335" s="5" t="str">
        <f>VLOOKUP(A2335,'Hospitalisation Table'!$A:$H,8,FALSE)</f>
        <v>tier - 1</v>
      </c>
      <c r="P2335" s="5" t="str">
        <f>VLOOKUP(A2335,'Hospitalisation Table'!$A:$I,9,FALSE)</f>
        <v>R1013</v>
      </c>
      <c r="Q2335" s="5">
        <f>VLOOKUP(A2335,'Hospitalisation Table'!$A:$K,11,FALSE)</f>
        <v>30</v>
      </c>
    </row>
    <row r="2336" spans="1:17" ht="15.6" x14ac:dyDescent="0.3">
      <c r="A2336" s="9" t="s">
        <v>9</v>
      </c>
      <c r="B2336" s="5" t="str">
        <f>VLOOKUP($A2336,'Customer Names'!$A:$B,2,FALSE)</f>
        <v>German, Mr.  Aaron K</v>
      </c>
      <c r="C2336" s="5">
        <f>VLOOKUP(Healthcare!A2336,'Medical Examinations table'!$A:$K,2,FALSE)</f>
        <v>17.579999999999998</v>
      </c>
      <c r="D2336" s="5">
        <f>VLOOKUP(A2336,'Medical Examinations table'!$A:$C,3,FALSE)</f>
        <v>4.51</v>
      </c>
      <c r="E2336" s="5" t="str">
        <f>VLOOKUP(A2336,'Medical Examinations table'!$A:$D,4,FALSE)</f>
        <v>NO</v>
      </c>
      <c r="F2336" s="5" t="str">
        <f>VLOOKUP(A2336,'Medical Examinations table'!$A:$E,5,FALSE)</f>
        <v>NO</v>
      </c>
      <c r="G2336" s="5" t="str">
        <f>VLOOKUP(A2336,'Medical Examinations table'!$A:$F,6,FALSE)</f>
        <v>NO</v>
      </c>
      <c r="H2336" s="5">
        <f>VLOOKUP(A2336,'Medical Examinations table'!$A:$H,8,FALSE)</f>
        <v>1</v>
      </c>
      <c r="I2336" s="5" t="str">
        <f>VLOOKUP(A2336,'Medical Examinations table'!$A:$G,7,FALSE)</f>
        <v>NO</v>
      </c>
      <c r="J2336" s="5" t="str">
        <f>VLOOKUP(A2336,'Medical Examinations table'!$A:$I,9,FALSE)</f>
        <v>Underweight</v>
      </c>
      <c r="K2336" s="5" t="str">
        <f>VLOOKUP(A2336,'Medical Examinations table'!$A:$J,10,FALSE)</f>
        <v>Normal</v>
      </c>
      <c r="L2336" s="8">
        <f>VLOOKUP(A2336,'Hospitalisation Table'!$A:$J,10,FALSE)</f>
        <v>33794</v>
      </c>
      <c r="M2336" s="10">
        <f>VLOOKUP(A2336,'Hospitalisation Table'!$A:$F,6,FALSE)</f>
        <v>563.84</v>
      </c>
      <c r="N2336" s="5" t="str">
        <f>VLOOKUP(A2336,'Hospitalisation Table'!$A:$G,7,FALSE)</f>
        <v>tier - 2</v>
      </c>
      <c r="O2336" s="5" t="str">
        <f>VLOOKUP(A2336,'Hospitalisation Table'!$A:$H,8,FALSE)</f>
        <v>tier - 3</v>
      </c>
      <c r="P2336" s="5" t="str">
        <f>VLOOKUP(A2336,'Hospitalisation Table'!$A:$I,9,FALSE)</f>
        <v>R1013</v>
      </c>
      <c r="Q2336" s="5">
        <f>VLOOKUP(A2336,'Hospitalisation Table'!$A:$K,11,FALSE)</f>
        <v>30</v>
      </c>
    </row>
  </sheetData>
  <conditionalFormatting sqref="A2:A10">
    <cfRule type="duplicateValues" dxfId="1" priority="2"/>
  </conditionalFormatting>
  <conditionalFormatting sqref="A2:A2336">
    <cfRule type="duplicateValues" dxfId="0" priority="1"/>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BD46-05EF-4DCB-9608-1FB0DEA2E4CF}">
  <dimension ref="A1:W36"/>
  <sheetViews>
    <sheetView showGridLines="0" tabSelected="1" workbookViewId="0">
      <selection activeCell="F19" sqref="F19"/>
    </sheetView>
  </sheetViews>
  <sheetFormatPr defaultRowHeight="14.4" x14ac:dyDescent="0.3"/>
  <sheetData>
    <row r="1" spans="1:23" x14ac:dyDescent="0.3">
      <c r="A1" s="14" t="s">
        <v>8374</v>
      </c>
      <c r="B1" s="15"/>
      <c r="C1" s="15"/>
      <c r="D1" s="15"/>
      <c r="E1" s="15"/>
      <c r="F1" s="15"/>
      <c r="G1" s="15"/>
      <c r="H1" s="15"/>
      <c r="I1" s="15"/>
      <c r="J1" s="15"/>
      <c r="K1" s="15"/>
      <c r="L1" s="15"/>
      <c r="M1" s="15"/>
      <c r="N1" s="15"/>
      <c r="O1" s="15"/>
      <c r="P1" s="15"/>
      <c r="Q1" s="15"/>
      <c r="R1" s="15"/>
      <c r="S1" s="15"/>
      <c r="T1" s="15"/>
      <c r="U1" s="15"/>
      <c r="V1" s="15"/>
      <c r="W1" s="15"/>
    </row>
    <row r="2" spans="1:23" x14ac:dyDescent="0.3">
      <c r="A2" s="15"/>
      <c r="B2" s="15"/>
      <c r="C2" s="15"/>
      <c r="D2" s="15"/>
      <c r="E2" s="15"/>
      <c r="F2" s="15"/>
      <c r="G2" s="15"/>
      <c r="H2" s="15"/>
      <c r="I2" s="15"/>
      <c r="J2" s="15"/>
      <c r="K2" s="15"/>
      <c r="L2" s="15"/>
      <c r="M2" s="15"/>
      <c r="N2" s="15"/>
      <c r="O2" s="15"/>
      <c r="P2" s="15"/>
      <c r="Q2" s="15"/>
      <c r="R2" s="15"/>
      <c r="S2" s="15"/>
      <c r="T2" s="15"/>
      <c r="U2" s="15"/>
      <c r="V2" s="15"/>
      <c r="W2" s="15"/>
    </row>
    <row r="3" spans="1:23" x14ac:dyDescent="0.3">
      <c r="A3" s="13"/>
      <c r="B3" s="13"/>
      <c r="C3" s="13"/>
      <c r="D3" s="13"/>
      <c r="E3" s="13"/>
      <c r="F3" s="13"/>
      <c r="G3" s="13"/>
      <c r="H3" s="13"/>
      <c r="I3" s="13"/>
      <c r="J3" s="13"/>
      <c r="K3" s="13"/>
      <c r="L3" s="13"/>
      <c r="M3" s="13"/>
      <c r="N3" s="13"/>
      <c r="O3" s="13"/>
      <c r="P3" s="13"/>
      <c r="Q3" s="13"/>
      <c r="R3" s="13"/>
      <c r="S3" s="13"/>
      <c r="T3" s="13"/>
      <c r="U3" s="13"/>
      <c r="V3" s="13"/>
      <c r="W3" s="13"/>
    </row>
    <row r="4" spans="1:23" x14ac:dyDescent="0.3">
      <c r="A4" s="13"/>
      <c r="B4" s="13"/>
      <c r="C4" s="13"/>
      <c r="D4" s="13"/>
      <c r="E4" s="13"/>
      <c r="F4" s="13"/>
      <c r="G4" s="13"/>
      <c r="H4" s="13"/>
      <c r="I4" s="13"/>
      <c r="J4" s="13"/>
      <c r="K4" s="13"/>
      <c r="L4" s="13"/>
      <c r="M4" s="13"/>
      <c r="N4" s="13"/>
      <c r="O4" s="13"/>
      <c r="P4" s="13"/>
      <c r="Q4" s="13"/>
      <c r="R4" s="13"/>
      <c r="S4" s="13"/>
      <c r="T4" s="13"/>
      <c r="U4" s="13"/>
      <c r="V4" s="13"/>
      <c r="W4" s="13"/>
    </row>
    <row r="5" spans="1:23" x14ac:dyDescent="0.3">
      <c r="A5" s="13"/>
      <c r="B5" s="13"/>
      <c r="C5" s="13"/>
      <c r="D5" s="13"/>
      <c r="E5" s="13"/>
      <c r="F5" s="13"/>
      <c r="G5" s="13"/>
      <c r="H5" s="13"/>
      <c r="I5" s="13"/>
      <c r="J5" s="13"/>
      <c r="K5" s="13"/>
      <c r="L5" s="13"/>
      <c r="M5" s="13"/>
      <c r="N5" s="13"/>
      <c r="O5" s="13"/>
      <c r="P5" s="13"/>
      <c r="Q5" s="13"/>
      <c r="R5" s="13"/>
      <c r="S5" s="13"/>
      <c r="T5" s="13"/>
      <c r="U5" s="13"/>
      <c r="V5" s="13"/>
      <c r="W5" s="13"/>
    </row>
    <row r="6" spans="1:23" x14ac:dyDescent="0.3">
      <c r="A6" s="13"/>
      <c r="B6" s="13"/>
      <c r="C6" s="13"/>
      <c r="D6" s="13"/>
      <c r="E6" s="13"/>
      <c r="F6" s="13"/>
      <c r="G6" s="13"/>
      <c r="H6" s="13"/>
      <c r="I6" s="13"/>
      <c r="J6" s="13"/>
      <c r="K6" s="13"/>
      <c r="L6" s="13"/>
      <c r="M6" s="13"/>
      <c r="N6" s="13"/>
      <c r="O6" s="13"/>
      <c r="P6" s="13"/>
      <c r="Q6" s="13"/>
      <c r="R6" s="13"/>
      <c r="S6" s="13"/>
      <c r="T6" s="13"/>
      <c r="U6" s="13"/>
      <c r="V6" s="13"/>
      <c r="W6" s="13"/>
    </row>
    <row r="7" spans="1:23" x14ac:dyDescent="0.3">
      <c r="A7" s="13"/>
      <c r="B7" s="13"/>
      <c r="C7" s="13"/>
      <c r="D7" s="13"/>
      <c r="E7" s="13"/>
      <c r="F7" s="13"/>
      <c r="G7" s="13"/>
      <c r="H7" s="13"/>
      <c r="I7" s="13"/>
      <c r="J7" s="13"/>
      <c r="K7" s="13"/>
      <c r="L7" s="13"/>
      <c r="M7" s="13"/>
      <c r="N7" s="13"/>
      <c r="O7" s="13"/>
      <c r="P7" s="13"/>
      <c r="Q7" s="13"/>
      <c r="R7" s="13"/>
      <c r="S7" s="13"/>
      <c r="T7" s="13"/>
      <c r="U7" s="13"/>
      <c r="V7" s="13"/>
      <c r="W7" s="13"/>
    </row>
    <row r="8" spans="1:23" x14ac:dyDescent="0.3">
      <c r="A8" s="13"/>
      <c r="B8" s="13"/>
      <c r="C8" s="13"/>
      <c r="D8" s="13"/>
      <c r="E8" s="13"/>
      <c r="F8" s="13"/>
      <c r="G8" s="13"/>
      <c r="H8" s="13"/>
      <c r="I8" s="13"/>
      <c r="J8" s="13"/>
      <c r="K8" s="13"/>
      <c r="L8" s="13"/>
      <c r="M8" s="13"/>
      <c r="N8" s="13"/>
      <c r="O8" s="13"/>
      <c r="P8" s="13"/>
      <c r="Q8" s="13"/>
      <c r="R8" s="13"/>
      <c r="S8" s="13"/>
      <c r="T8" s="13"/>
      <c r="U8" s="13"/>
      <c r="V8" s="13"/>
      <c r="W8" s="13"/>
    </row>
    <row r="9" spans="1:23" x14ac:dyDescent="0.3">
      <c r="A9" s="13"/>
      <c r="B9" s="13"/>
      <c r="C9" s="13"/>
      <c r="D9" s="13"/>
      <c r="E9" s="13"/>
      <c r="F9" s="13"/>
      <c r="G9" s="13"/>
      <c r="H9" s="13"/>
      <c r="I9" s="13"/>
      <c r="J9" s="13"/>
      <c r="K9" s="13"/>
      <c r="L9" s="13"/>
      <c r="M9" s="13"/>
      <c r="N9" s="13"/>
      <c r="O9" s="13"/>
      <c r="P9" s="13"/>
      <c r="Q9" s="13"/>
      <c r="R9" s="13"/>
      <c r="S9" s="13"/>
      <c r="T9" s="13"/>
      <c r="U9" s="13"/>
      <c r="V9" s="13"/>
      <c r="W9" s="13"/>
    </row>
    <row r="10" spans="1:23" x14ac:dyDescent="0.3">
      <c r="A10" s="13"/>
      <c r="B10" s="13"/>
      <c r="C10" s="13"/>
      <c r="D10" s="13"/>
      <c r="E10" s="13"/>
      <c r="F10" s="13"/>
      <c r="G10" s="13"/>
      <c r="H10" s="13"/>
      <c r="I10" s="13"/>
      <c r="J10" s="13"/>
      <c r="K10" s="13"/>
      <c r="L10" s="13"/>
      <c r="M10" s="13"/>
      <c r="N10" s="13"/>
      <c r="O10" s="13"/>
      <c r="P10" s="13"/>
      <c r="Q10" s="13"/>
      <c r="R10" s="13"/>
      <c r="S10" s="13"/>
      <c r="T10" s="13"/>
      <c r="U10" s="13"/>
      <c r="V10" s="13"/>
      <c r="W10" s="13"/>
    </row>
    <row r="11" spans="1:23" x14ac:dyDescent="0.3">
      <c r="A11" s="13"/>
      <c r="B11" s="13"/>
      <c r="C11" s="13"/>
      <c r="D11" s="13"/>
      <c r="E11" s="13"/>
      <c r="F11" s="13"/>
      <c r="G11" s="13"/>
      <c r="H11" s="13"/>
      <c r="I11" s="13"/>
      <c r="J11" s="13"/>
      <c r="K11" s="13"/>
      <c r="L11" s="13"/>
      <c r="M11" s="13"/>
      <c r="N11" s="13"/>
      <c r="O11" s="13"/>
      <c r="P11" s="13"/>
      <c r="Q11" s="13"/>
      <c r="R11" s="13"/>
      <c r="S11" s="13"/>
      <c r="T11" s="13"/>
      <c r="U11" s="13"/>
      <c r="V11" s="13"/>
      <c r="W11" s="13"/>
    </row>
    <row r="12" spans="1:23" x14ac:dyDescent="0.3">
      <c r="A12" s="13"/>
      <c r="B12" s="13"/>
      <c r="C12" s="13"/>
      <c r="D12" s="13"/>
      <c r="E12" s="13"/>
      <c r="F12" s="13"/>
      <c r="G12" s="13"/>
      <c r="H12" s="13"/>
      <c r="I12" s="13"/>
      <c r="J12" s="13"/>
      <c r="K12" s="13"/>
      <c r="L12" s="13"/>
      <c r="M12" s="13"/>
      <c r="N12" s="13"/>
      <c r="O12" s="13"/>
      <c r="P12" s="13"/>
      <c r="Q12" s="13"/>
      <c r="R12" s="13"/>
      <c r="S12" s="13"/>
      <c r="T12" s="13"/>
      <c r="U12" s="13"/>
      <c r="V12" s="13"/>
      <c r="W12" s="13"/>
    </row>
    <row r="13" spans="1:23" x14ac:dyDescent="0.3">
      <c r="A13" s="13"/>
      <c r="B13" s="13"/>
      <c r="C13" s="13"/>
      <c r="D13" s="13"/>
      <c r="E13" s="13"/>
      <c r="F13" s="13"/>
      <c r="G13" s="13"/>
      <c r="H13" s="13"/>
      <c r="I13" s="13"/>
      <c r="J13" s="13"/>
      <c r="K13" s="13"/>
      <c r="L13" s="13"/>
      <c r="M13" s="13"/>
      <c r="N13" s="13"/>
      <c r="O13" s="13"/>
      <c r="P13" s="13"/>
      <c r="Q13" s="13"/>
      <c r="R13" s="13"/>
      <c r="S13" s="13"/>
      <c r="T13" s="13"/>
      <c r="U13" s="13"/>
      <c r="V13" s="13"/>
      <c r="W13" s="13"/>
    </row>
    <row r="14" spans="1:23" x14ac:dyDescent="0.3">
      <c r="A14" s="13"/>
      <c r="B14" s="13"/>
      <c r="C14" s="13"/>
      <c r="D14" s="13"/>
      <c r="E14" s="13"/>
      <c r="F14" s="13"/>
      <c r="G14" s="13"/>
      <c r="H14" s="13"/>
      <c r="I14" s="13"/>
      <c r="J14" s="13"/>
      <c r="K14" s="13"/>
      <c r="L14" s="13"/>
      <c r="M14" s="13"/>
      <c r="N14" s="13"/>
      <c r="O14" s="13"/>
      <c r="P14" s="13"/>
      <c r="Q14" s="13"/>
      <c r="R14" s="13"/>
      <c r="S14" s="13"/>
      <c r="T14" s="13"/>
      <c r="U14" s="13"/>
      <c r="V14" s="13"/>
      <c r="W14" s="13"/>
    </row>
    <row r="15" spans="1:23" x14ac:dyDescent="0.3">
      <c r="A15" s="13"/>
      <c r="B15" s="13"/>
      <c r="C15" s="13"/>
      <c r="D15" s="13"/>
      <c r="E15" s="13"/>
      <c r="F15" s="13"/>
      <c r="G15" s="13"/>
      <c r="H15" s="13"/>
      <c r="I15" s="13"/>
      <c r="J15" s="13"/>
      <c r="K15" s="13"/>
      <c r="L15" s="13"/>
      <c r="M15" s="13"/>
      <c r="N15" s="13"/>
      <c r="O15" s="13"/>
      <c r="P15" s="13"/>
      <c r="Q15" s="13"/>
      <c r="R15" s="13"/>
      <c r="S15" s="13"/>
      <c r="T15" s="13"/>
      <c r="U15" s="13"/>
      <c r="V15" s="13"/>
      <c r="W15" s="13"/>
    </row>
    <row r="16" spans="1:23" x14ac:dyDescent="0.3">
      <c r="A16" s="13"/>
      <c r="B16" s="13"/>
      <c r="C16" s="13"/>
      <c r="D16" s="13"/>
      <c r="E16" s="13"/>
      <c r="F16" s="13"/>
      <c r="G16" s="13"/>
      <c r="H16" s="13"/>
      <c r="I16" s="13"/>
      <c r="J16" s="13"/>
      <c r="K16" s="13"/>
      <c r="L16" s="13"/>
      <c r="M16" s="13"/>
      <c r="N16" s="13"/>
      <c r="O16" s="13"/>
      <c r="P16" s="13"/>
      <c r="Q16" s="13"/>
      <c r="R16" s="13"/>
      <c r="S16" s="13"/>
      <c r="T16" s="13"/>
      <c r="U16" s="13"/>
      <c r="V16" s="13"/>
      <c r="W16" s="13"/>
    </row>
    <row r="17" spans="1:23" x14ac:dyDescent="0.3">
      <c r="A17" s="13"/>
      <c r="B17" s="13"/>
      <c r="C17" s="13"/>
      <c r="D17" s="13"/>
      <c r="E17" s="13"/>
      <c r="F17" s="13"/>
      <c r="G17" s="13"/>
      <c r="H17" s="13"/>
      <c r="I17" s="13"/>
      <c r="J17" s="13"/>
      <c r="K17" s="13"/>
      <c r="L17" s="13"/>
      <c r="M17" s="13"/>
      <c r="N17" s="13"/>
      <c r="O17" s="13"/>
      <c r="P17" s="13"/>
      <c r="Q17" s="13"/>
      <c r="R17" s="13"/>
      <c r="S17" s="13"/>
      <c r="T17" s="13"/>
      <c r="U17" s="13"/>
      <c r="V17" s="13"/>
      <c r="W17" s="13"/>
    </row>
    <row r="18" spans="1:23" x14ac:dyDescent="0.3">
      <c r="A18" s="13"/>
      <c r="B18" s="13"/>
      <c r="C18" s="13"/>
      <c r="D18" s="13"/>
      <c r="E18" s="13"/>
      <c r="F18" s="13"/>
      <c r="G18" s="13"/>
      <c r="H18" s="13"/>
      <c r="I18" s="13"/>
      <c r="J18" s="13"/>
      <c r="K18" s="13"/>
      <c r="L18" s="13"/>
      <c r="M18" s="13"/>
      <c r="N18" s="13"/>
      <c r="O18" s="13"/>
      <c r="P18" s="13"/>
      <c r="Q18" s="13"/>
      <c r="R18" s="13"/>
      <c r="S18" s="13"/>
      <c r="T18" s="13"/>
      <c r="U18" s="13"/>
      <c r="V18" s="13"/>
      <c r="W18" s="13"/>
    </row>
    <row r="19" spans="1:23" x14ac:dyDescent="0.3">
      <c r="A19" s="13"/>
      <c r="B19" s="13"/>
      <c r="C19" s="13"/>
      <c r="D19" s="13"/>
      <c r="E19" s="13"/>
      <c r="F19" s="13"/>
      <c r="G19" s="13"/>
      <c r="H19" s="13"/>
      <c r="I19" s="13"/>
      <c r="J19" s="13"/>
      <c r="K19" s="13"/>
      <c r="L19" s="13"/>
      <c r="M19" s="13"/>
      <c r="N19" s="13"/>
      <c r="O19" s="13"/>
      <c r="P19" s="13"/>
      <c r="Q19" s="13"/>
      <c r="R19" s="13"/>
      <c r="S19" s="13"/>
      <c r="T19" s="13"/>
      <c r="U19" s="13"/>
      <c r="V19" s="13"/>
      <c r="W19" s="13"/>
    </row>
    <row r="20" spans="1:23" x14ac:dyDescent="0.3">
      <c r="A20" s="13"/>
      <c r="B20" s="13"/>
      <c r="C20" s="13"/>
      <c r="D20" s="13"/>
      <c r="E20" s="13"/>
      <c r="F20" s="13"/>
      <c r="G20" s="13"/>
      <c r="H20" s="13"/>
      <c r="I20" s="13"/>
      <c r="J20" s="13"/>
      <c r="K20" s="13"/>
      <c r="L20" s="13"/>
      <c r="M20" s="13"/>
      <c r="N20" s="13"/>
      <c r="O20" s="13"/>
      <c r="P20" s="13"/>
      <c r="Q20" s="13"/>
      <c r="R20" s="13"/>
      <c r="S20" s="13"/>
      <c r="T20" s="13"/>
      <c r="U20" s="13"/>
      <c r="V20" s="13"/>
      <c r="W20" s="13"/>
    </row>
    <row r="21" spans="1:23" x14ac:dyDescent="0.3">
      <c r="A21" s="13"/>
      <c r="B21" s="13"/>
      <c r="C21" s="13"/>
      <c r="D21" s="13"/>
      <c r="E21" s="13"/>
      <c r="F21" s="13"/>
      <c r="G21" s="13"/>
      <c r="H21" s="13"/>
      <c r="I21" s="13"/>
      <c r="J21" s="13"/>
      <c r="K21" s="13"/>
      <c r="L21" s="13"/>
      <c r="M21" s="13"/>
      <c r="N21" s="13"/>
      <c r="O21" s="13"/>
      <c r="P21" s="13"/>
      <c r="Q21" s="13"/>
      <c r="R21" s="13"/>
      <c r="S21" s="13"/>
      <c r="T21" s="13"/>
      <c r="U21" s="13"/>
      <c r="V21" s="13"/>
      <c r="W21" s="13"/>
    </row>
    <row r="22" spans="1:23" x14ac:dyDescent="0.3">
      <c r="A22" s="13"/>
      <c r="B22" s="13"/>
      <c r="C22" s="13"/>
      <c r="D22" s="13"/>
      <c r="E22" s="13"/>
      <c r="F22" s="13"/>
      <c r="G22" s="13"/>
      <c r="H22" s="13"/>
      <c r="I22" s="13"/>
      <c r="J22" s="13"/>
      <c r="K22" s="13"/>
      <c r="L22" s="13"/>
      <c r="M22" s="13"/>
      <c r="N22" s="13"/>
      <c r="O22" s="13"/>
      <c r="P22" s="13"/>
      <c r="Q22" s="13"/>
      <c r="R22" s="13"/>
      <c r="S22" s="13"/>
      <c r="T22" s="13"/>
      <c r="U22" s="13"/>
      <c r="V22" s="13"/>
      <c r="W22" s="13"/>
    </row>
    <row r="23" spans="1:23" x14ac:dyDescent="0.3">
      <c r="A23" s="13"/>
      <c r="B23" s="13"/>
      <c r="C23" s="13"/>
      <c r="D23" s="13"/>
      <c r="E23" s="13"/>
      <c r="F23" s="13"/>
      <c r="G23" s="13"/>
      <c r="H23" s="13"/>
      <c r="I23" s="13"/>
      <c r="J23" s="13"/>
      <c r="K23" s="13"/>
      <c r="L23" s="13"/>
      <c r="M23" s="13"/>
      <c r="N23" s="13"/>
      <c r="O23" s="13"/>
      <c r="P23" s="13"/>
      <c r="Q23" s="13"/>
      <c r="R23" s="13"/>
      <c r="S23" s="13"/>
      <c r="T23" s="13"/>
      <c r="U23" s="13"/>
      <c r="V23" s="13"/>
      <c r="W23" s="13"/>
    </row>
    <row r="24" spans="1:23" x14ac:dyDescent="0.3">
      <c r="A24" s="13"/>
      <c r="B24" s="13"/>
      <c r="C24" s="13"/>
      <c r="D24" s="13"/>
      <c r="E24" s="13"/>
      <c r="F24" s="13"/>
      <c r="G24" s="13"/>
      <c r="H24" s="13"/>
      <c r="I24" s="13"/>
      <c r="J24" s="13"/>
      <c r="K24" s="13"/>
      <c r="L24" s="13"/>
      <c r="M24" s="13"/>
      <c r="N24" s="13"/>
      <c r="O24" s="13"/>
      <c r="P24" s="13"/>
      <c r="Q24" s="13"/>
      <c r="R24" s="13"/>
      <c r="S24" s="13"/>
      <c r="T24" s="13"/>
      <c r="U24" s="13"/>
      <c r="V24" s="13"/>
      <c r="W24" s="13"/>
    </row>
    <row r="25" spans="1:23" x14ac:dyDescent="0.3">
      <c r="A25" s="13"/>
      <c r="B25" s="13"/>
      <c r="C25" s="13"/>
      <c r="D25" s="13"/>
      <c r="E25" s="13"/>
      <c r="F25" s="13"/>
      <c r="G25" s="13"/>
      <c r="H25" s="13"/>
      <c r="I25" s="13"/>
      <c r="J25" s="13"/>
      <c r="K25" s="13"/>
      <c r="L25" s="13"/>
      <c r="M25" s="13"/>
      <c r="N25" s="13"/>
      <c r="O25" s="13"/>
      <c r="P25" s="13"/>
      <c r="Q25" s="13"/>
      <c r="R25" s="13"/>
      <c r="S25" s="13"/>
      <c r="T25" s="13"/>
      <c r="U25" s="13"/>
      <c r="V25" s="13"/>
      <c r="W25" s="13"/>
    </row>
    <row r="26" spans="1:23" x14ac:dyDescent="0.3">
      <c r="A26" s="13"/>
      <c r="B26" s="13"/>
      <c r="C26" s="13"/>
      <c r="D26" s="13"/>
      <c r="E26" s="13"/>
      <c r="F26" s="13"/>
      <c r="G26" s="13"/>
      <c r="H26" s="13"/>
      <c r="I26" s="13"/>
      <c r="J26" s="13"/>
      <c r="K26" s="13"/>
      <c r="L26" s="13"/>
      <c r="M26" s="13"/>
      <c r="N26" s="13"/>
      <c r="O26" s="13"/>
      <c r="P26" s="13"/>
      <c r="Q26" s="13"/>
      <c r="R26" s="13"/>
      <c r="S26" s="13"/>
      <c r="T26" s="13"/>
      <c r="U26" s="13"/>
      <c r="V26" s="13"/>
      <c r="W26" s="13"/>
    </row>
    <row r="27" spans="1:23" x14ac:dyDescent="0.3">
      <c r="A27" s="13"/>
      <c r="B27" s="13"/>
      <c r="C27" s="13"/>
      <c r="D27" s="13"/>
      <c r="E27" s="13"/>
      <c r="F27" s="13"/>
      <c r="G27" s="13"/>
      <c r="H27" s="13"/>
      <c r="I27" s="13"/>
      <c r="J27" s="13"/>
      <c r="K27" s="13"/>
      <c r="L27" s="13"/>
      <c r="M27" s="13"/>
      <c r="N27" s="13"/>
      <c r="O27" s="13"/>
      <c r="P27" s="13"/>
      <c r="Q27" s="13"/>
      <c r="R27" s="13"/>
      <c r="S27" s="13"/>
      <c r="T27" s="13"/>
      <c r="U27" s="13"/>
      <c r="V27" s="13"/>
      <c r="W27" s="13"/>
    </row>
    <row r="28" spans="1:23" x14ac:dyDescent="0.3">
      <c r="A28" s="13"/>
      <c r="B28" s="13"/>
      <c r="C28" s="13"/>
      <c r="D28" s="13"/>
      <c r="E28" s="13"/>
      <c r="F28" s="13"/>
      <c r="G28" s="13"/>
      <c r="H28" s="13"/>
      <c r="I28" s="13"/>
      <c r="J28" s="13"/>
      <c r="K28" s="13"/>
      <c r="L28" s="13"/>
      <c r="M28" s="13"/>
      <c r="N28" s="13"/>
      <c r="O28" s="13"/>
      <c r="P28" s="13"/>
      <c r="Q28" s="13"/>
      <c r="R28" s="13"/>
      <c r="S28" s="13"/>
      <c r="T28" s="13"/>
      <c r="U28" s="13"/>
      <c r="V28" s="13"/>
      <c r="W28" s="13"/>
    </row>
    <row r="29" spans="1:23" x14ac:dyDescent="0.3">
      <c r="A29" s="13"/>
      <c r="B29" s="13"/>
      <c r="C29" s="13"/>
      <c r="D29" s="13"/>
      <c r="E29" s="13"/>
      <c r="F29" s="13"/>
      <c r="G29" s="13"/>
      <c r="H29" s="13"/>
      <c r="I29" s="13"/>
      <c r="J29" s="13"/>
      <c r="K29" s="13"/>
      <c r="L29" s="13"/>
      <c r="M29" s="13"/>
      <c r="N29" s="13"/>
      <c r="O29" s="13"/>
      <c r="P29" s="13"/>
      <c r="Q29" s="13"/>
      <c r="R29" s="13"/>
      <c r="S29" s="13"/>
      <c r="T29" s="13"/>
      <c r="U29" s="13"/>
      <c r="V29" s="13"/>
      <c r="W29" s="13"/>
    </row>
    <row r="30" spans="1:23" x14ac:dyDescent="0.3">
      <c r="A30" s="13"/>
      <c r="B30" s="13"/>
      <c r="C30" s="13"/>
      <c r="D30" s="13"/>
      <c r="E30" s="13"/>
      <c r="F30" s="13"/>
      <c r="G30" s="13"/>
      <c r="H30" s="13"/>
      <c r="I30" s="13"/>
      <c r="J30" s="13"/>
      <c r="K30" s="13"/>
      <c r="L30" s="13"/>
      <c r="M30" s="13"/>
      <c r="N30" s="13"/>
      <c r="O30" s="13"/>
      <c r="P30" s="13"/>
      <c r="Q30" s="13"/>
      <c r="R30" s="13"/>
      <c r="S30" s="13"/>
      <c r="T30" s="13"/>
      <c r="U30" s="13"/>
      <c r="V30" s="13"/>
      <c r="W30" s="13"/>
    </row>
    <row r="31" spans="1:23" x14ac:dyDescent="0.3">
      <c r="A31" s="13"/>
      <c r="B31" s="13"/>
      <c r="C31" s="13"/>
      <c r="D31" s="13"/>
      <c r="E31" s="13"/>
      <c r="F31" s="13"/>
      <c r="G31" s="13"/>
      <c r="H31" s="13"/>
      <c r="I31" s="13"/>
      <c r="J31" s="13"/>
      <c r="K31" s="13"/>
      <c r="L31" s="13"/>
      <c r="M31" s="13"/>
      <c r="N31" s="13"/>
      <c r="O31" s="13"/>
      <c r="P31" s="13"/>
      <c r="Q31" s="13"/>
      <c r="R31" s="13"/>
      <c r="S31" s="13"/>
      <c r="T31" s="13"/>
      <c r="U31" s="13"/>
      <c r="V31" s="13"/>
      <c r="W31" s="13"/>
    </row>
    <row r="32" spans="1:23" x14ac:dyDescent="0.3">
      <c r="A32" s="13"/>
      <c r="B32" s="13"/>
      <c r="C32" s="13"/>
      <c r="D32" s="13"/>
      <c r="E32" s="13"/>
      <c r="F32" s="13"/>
      <c r="G32" s="13"/>
      <c r="H32" s="13"/>
      <c r="I32" s="13"/>
      <c r="J32" s="13"/>
      <c r="K32" s="13"/>
      <c r="L32" s="13"/>
      <c r="M32" s="13"/>
      <c r="N32" s="13"/>
      <c r="O32" s="13"/>
      <c r="P32" s="13"/>
      <c r="Q32" s="13"/>
      <c r="R32" s="13"/>
      <c r="S32" s="13"/>
      <c r="T32" s="13"/>
      <c r="U32" s="13"/>
      <c r="V32" s="13"/>
      <c r="W32" s="13"/>
    </row>
    <row r="33" spans="1:23" x14ac:dyDescent="0.3">
      <c r="A33" s="13"/>
      <c r="B33" s="13"/>
      <c r="C33" s="13"/>
      <c r="D33" s="13"/>
      <c r="E33" s="13"/>
      <c r="F33" s="13"/>
      <c r="G33" s="13"/>
      <c r="H33" s="13"/>
      <c r="I33" s="13"/>
      <c r="J33" s="13"/>
      <c r="K33" s="13"/>
      <c r="L33" s="13"/>
      <c r="M33" s="13"/>
      <c r="N33" s="13"/>
      <c r="O33" s="13"/>
      <c r="P33" s="13"/>
      <c r="Q33" s="13"/>
      <c r="R33" s="13"/>
      <c r="S33" s="13"/>
      <c r="T33" s="13"/>
      <c r="U33" s="13"/>
      <c r="V33" s="13"/>
      <c r="W33" s="13"/>
    </row>
    <row r="34" spans="1:23" x14ac:dyDescent="0.3">
      <c r="A34" s="13"/>
      <c r="B34" s="13"/>
      <c r="C34" s="13"/>
      <c r="D34" s="13"/>
      <c r="E34" s="13"/>
      <c r="F34" s="13"/>
      <c r="G34" s="13"/>
      <c r="H34" s="13"/>
      <c r="I34" s="13"/>
      <c r="J34" s="13"/>
      <c r="K34" s="13"/>
      <c r="L34" s="13"/>
      <c r="M34" s="13"/>
      <c r="N34" s="13"/>
      <c r="O34" s="13"/>
      <c r="P34" s="13"/>
      <c r="Q34" s="13"/>
      <c r="R34" s="13"/>
      <c r="S34" s="13"/>
      <c r="T34" s="13"/>
      <c r="U34" s="13"/>
      <c r="V34" s="13"/>
      <c r="W34" s="13"/>
    </row>
    <row r="35" spans="1:23" x14ac:dyDescent="0.3">
      <c r="A35" s="13"/>
      <c r="B35" s="13"/>
      <c r="C35" s="13"/>
      <c r="D35" s="13"/>
      <c r="E35" s="13"/>
      <c r="F35" s="13"/>
      <c r="G35" s="13"/>
      <c r="H35" s="13"/>
      <c r="I35" s="13"/>
      <c r="J35" s="13"/>
      <c r="K35" s="13"/>
      <c r="L35" s="13"/>
      <c r="M35" s="13"/>
      <c r="N35" s="13"/>
      <c r="O35" s="13"/>
      <c r="P35" s="13"/>
      <c r="Q35" s="13"/>
      <c r="R35" s="13"/>
      <c r="S35" s="13"/>
      <c r="T35" s="13"/>
      <c r="U35" s="13"/>
      <c r="V35" s="13"/>
      <c r="W35" s="13"/>
    </row>
    <row r="36" spans="1:23" x14ac:dyDescent="0.3">
      <c r="A36" s="13"/>
      <c r="B36" s="13"/>
      <c r="C36" s="13"/>
      <c r="D36" s="13"/>
      <c r="E36" s="13"/>
      <c r="F36" s="13"/>
      <c r="G36" s="13"/>
      <c r="H36" s="13"/>
      <c r="I36" s="13"/>
      <c r="J36" s="13"/>
      <c r="K36" s="13"/>
      <c r="L36" s="13"/>
      <c r="M36" s="13"/>
      <c r="N36" s="13"/>
      <c r="O36" s="13"/>
      <c r="P36" s="13"/>
      <c r="Q36" s="13"/>
      <c r="R36" s="13"/>
      <c r="S36" s="13"/>
      <c r="T36" s="13"/>
      <c r="U36" s="13"/>
      <c r="V36" s="13"/>
      <c r="W36" s="13"/>
    </row>
  </sheetData>
  <mergeCells count="1">
    <mergeCell ref="A1:W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Customer Names</vt:lpstr>
      <vt:lpstr>Hospitalisation Table</vt:lpstr>
      <vt:lpstr>Medical Examinations table</vt:lpstr>
      <vt:lpstr>Pivot tables</vt:lpstr>
      <vt:lpstr>Healthcare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Kamalesh M</dc:creator>
  <cp:lastModifiedBy>Kamalesh M</cp:lastModifiedBy>
  <dcterms:created xsi:type="dcterms:W3CDTF">2024-12-02T00:50:11Z</dcterms:created>
  <dcterms:modified xsi:type="dcterms:W3CDTF">2024-12-02T08:38:19Z</dcterms:modified>
</cp:coreProperties>
</file>